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X:\Informacion General LLTT\ESTUDIANTE\2025-2 MARTIN PINEDO\Practicante Martin Pinedo MTTO 2025-2\Proyecto Desglose de Torres\"/>
    </mc:Choice>
  </mc:AlternateContent>
  <xr:revisionPtr revIDLastSave="0" documentId="13_ncr:1_{B04E7240-ABF4-4E28-8425-A3DB878418D7}" xr6:coauthVersionLast="47" xr6:coauthVersionMax="47" xr10:uidLastSave="{00000000-0000-0000-0000-000000000000}"/>
  <bookViews>
    <workbookView xWindow="-110" yWindow="-110" windowWidth="19420" windowHeight="10300" tabRatio="720" xr2:uid="{F253165E-815D-42B1-8230-D6FF53E435DE}"/>
  </bookViews>
  <sheets>
    <sheet name="NORMALIZADAS (A)" sheetId="1" r:id="rId1"/>
    <sheet name="NORMALIZADAS (AA)" sheetId="4" r:id="rId2"/>
    <sheet name="NORMALIZADAS (B)" sheetId="3" r:id="rId3"/>
    <sheet name="NORMALIZADAS (C)" sheetId="5" r:id="rId4"/>
    <sheet name="NORMALIZADAS (D)" sheetId="7" r:id="rId5"/>
    <sheet name="AJIKAWA (AC - HB)" sheetId="10" r:id="rId6"/>
    <sheet name="AJIKAWA (AC - SADELEC)" sheetId="11" r:id="rId7"/>
    <sheet name="AJIKAWA (BC - SADELEC)" sheetId="13" r:id="rId8"/>
    <sheet name="AJIKAWA (CC - SADELEC)" sheetId="14" r:id="rId9"/>
    <sheet name="AJIKAWA (DC - SADELEC)" sheetId="15" r:id="rId10"/>
    <sheet name="SADELMI (A)" sheetId="16" r:id="rId11"/>
    <sheet name="SADELMI (AA)" sheetId="17" r:id="rId12"/>
    <sheet name="SADELMI (B)" sheetId="18" r:id="rId13"/>
    <sheet name="SADELMI (T)" sheetId="19" r:id="rId14"/>
    <sheet name="TOMEXA (SM)" sheetId="21" r:id="rId15"/>
    <sheet name="TOMEXA (SL)" sheetId="22" r:id="rId16"/>
    <sheet name="TOMEXA (R35)" sheetId="23" r:id="rId17"/>
    <sheet name="TOMEXA (RT)" sheetId="24" r:id="rId18"/>
    <sheet name="SADE (AAA)" sheetId="25" r:id="rId19"/>
    <sheet name="SADE (BD)" sheetId="26" r:id="rId20"/>
    <sheet name="SADE (CRA)" sheetId="29" r:id="rId21"/>
    <sheet name="SADE (CRB)" sheetId="30" r:id="rId22"/>
    <sheet name="SADE (CRC)" sheetId="32" r:id="rId23"/>
    <sheet name="SADE (CRD)" sheetId="33" r:id="rId24"/>
  </sheets>
  <definedNames>
    <definedName name="_xlnm._FilterDatabase" localSheetId="5" hidden="1">'AJIKAWA (AC - HB)'!$B$3:$Q$633</definedName>
    <definedName name="_xlnm._FilterDatabase" localSheetId="6" hidden="1">'AJIKAWA (AC - SADELEC)'!$B$3:$Q$697</definedName>
    <definedName name="_xlnm._FilterDatabase" localSheetId="7" hidden="1">'AJIKAWA (BC - SADELEC)'!$B$3:$Q$623</definedName>
    <definedName name="_xlnm._FilterDatabase" localSheetId="8" hidden="1">'AJIKAWA (CC - SADELEC)'!$B$3:$Q$649</definedName>
    <definedName name="_xlnm._FilterDatabase" localSheetId="9" hidden="1">'AJIKAWA (DC - SADELEC)'!$B$3:$Q$524</definedName>
    <definedName name="_xlnm._FilterDatabase" localSheetId="0" hidden="1">'NORMALIZADAS (A)'!$B$3:$Q$720</definedName>
    <definedName name="_xlnm._FilterDatabase" localSheetId="1" hidden="1">'NORMALIZADAS (AA)'!$B$3:$Q$579</definedName>
    <definedName name="_xlnm._FilterDatabase" localSheetId="2" hidden="1">'NORMALIZADAS (B)'!$B$3:$Q$616</definedName>
    <definedName name="_xlnm._FilterDatabase" localSheetId="3" hidden="1">'NORMALIZADAS (C)'!$B$3:$Q$610</definedName>
    <definedName name="_xlnm._FilterDatabase" localSheetId="4" hidden="1">'NORMALIZADAS (D)'!$B$3:$Q$633</definedName>
    <definedName name="_xlnm._FilterDatabase" localSheetId="18" hidden="1">'SADE (AAA)'!$B$3:$P$827</definedName>
    <definedName name="_xlnm._FilterDatabase" localSheetId="19" hidden="1">'SADE (BD)'!$B$3:$P$743</definedName>
    <definedName name="_xlnm._FilterDatabase" localSheetId="20" hidden="1">'SADE (CRA)'!$B$3:$P$1157</definedName>
    <definedName name="_xlnm._FilterDatabase" localSheetId="21" hidden="1">'SADE (CRB)'!$B$3:$P$1062</definedName>
    <definedName name="_xlnm._FilterDatabase" localSheetId="22" hidden="1">'SADE (CRC)'!$B$3:$P$834</definedName>
    <definedName name="_xlnm._FilterDatabase" localSheetId="23" hidden="1">'SADE (CRD)'!$B$3:$P$789</definedName>
    <definedName name="_xlnm._FilterDatabase" localSheetId="10" hidden="1">'SADELMI (A)'!$B$3:$Q$303</definedName>
    <definedName name="_xlnm._FilterDatabase" localSheetId="11" hidden="1">'SADELMI (AA)'!$B$3:$Q$205</definedName>
    <definedName name="_xlnm._FilterDatabase" localSheetId="12" hidden="1">'SADELMI (B)'!$B$3:$Q$275</definedName>
    <definedName name="_xlnm._FilterDatabase" localSheetId="13" hidden="1">'SADELMI (T)'!$B$3:$Q$248</definedName>
    <definedName name="_xlnm._FilterDatabase" localSheetId="16" hidden="1">'TOMEXA (R35)'!$B$3:$P$394</definedName>
    <definedName name="_xlnm._FilterDatabase" localSheetId="17" hidden="1">'TOMEXA (RT)'!$B$3:$P$335</definedName>
    <definedName name="_xlnm._FilterDatabase" localSheetId="15" hidden="1">'TOMEXA (SL)'!$B$3:$P$445</definedName>
    <definedName name="_xlnm._FilterDatabase" localSheetId="14" hidden="1">'TOMEXA (SM)'!$B$3:$P$400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7" l="1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70" i="18"/>
  <c r="O71" i="18"/>
  <c r="O72" i="18"/>
  <c r="O73" i="18"/>
  <c r="O74" i="18"/>
  <c r="O75" i="18"/>
  <c r="O76" i="18"/>
  <c r="O77" i="18"/>
  <c r="O78" i="18"/>
  <c r="O79" i="18"/>
  <c r="O80" i="18"/>
  <c r="O81" i="18"/>
  <c r="O82" i="18"/>
  <c r="O83" i="18"/>
  <c r="O84" i="18"/>
  <c r="O85" i="18"/>
  <c r="O86" i="18"/>
  <c r="O87" i="18"/>
  <c r="O88" i="18"/>
  <c r="O89" i="18"/>
  <c r="O90" i="18"/>
  <c r="O91" i="18"/>
  <c r="O92" i="18"/>
  <c r="O93" i="18"/>
  <c r="O94" i="18"/>
  <c r="O95" i="18"/>
  <c r="O96" i="18"/>
  <c r="O97" i="18"/>
  <c r="O98" i="18"/>
  <c r="O99" i="18"/>
  <c r="O100" i="18"/>
  <c r="O101" i="18"/>
  <c r="O102" i="18"/>
  <c r="O103" i="18"/>
  <c r="O104" i="18"/>
  <c r="O105" i="18"/>
  <c r="O106" i="18"/>
  <c r="O107" i="18"/>
  <c r="O108" i="18"/>
  <c r="O109" i="18"/>
  <c r="O110" i="18"/>
  <c r="O111" i="18"/>
  <c r="O112" i="18"/>
  <c r="O113" i="18"/>
  <c r="O114" i="18"/>
  <c r="O115" i="18"/>
  <c r="O116" i="18"/>
  <c r="O117" i="18"/>
  <c r="O118" i="18"/>
  <c r="O119" i="18"/>
  <c r="O120" i="18"/>
  <c r="O121" i="18"/>
  <c r="O122" i="18"/>
  <c r="O123" i="18"/>
  <c r="O124" i="18"/>
  <c r="O125" i="18"/>
  <c r="O126" i="18"/>
  <c r="O127" i="18"/>
  <c r="O128" i="18"/>
  <c r="O129" i="18"/>
  <c r="O130" i="18"/>
  <c r="O131" i="18"/>
  <c r="O132" i="18"/>
  <c r="O133" i="18"/>
  <c r="O134" i="18"/>
  <c r="O135" i="18"/>
  <c r="O136" i="18"/>
  <c r="O137" i="18"/>
  <c r="O138" i="18"/>
  <c r="O139" i="18"/>
  <c r="O140" i="18"/>
  <c r="O141" i="18"/>
  <c r="O142" i="18"/>
  <c r="O143" i="18"/>
  <c r="O144" i="18"/>
  <c r="O145" i="18"/>
  <c r="O146" i="18"/>
  <c r="O147" i="18"/>
  <c r="O148" i="18"/>
  <c r="O149" i="18"/>
  <c r="O150" i="18"/>
  <c r="O151" i="18"/>
  <c r="O152" i="18"/>
  <c r="O153" i="18"/>
  <c r="O154" i="18"/>
  <c r="O155" i="18"/>
  <c r="O156" i="18"/>
  <c r="O157" i="18"/>
  <c r="O158" i="18"/>
  <c r="O159" i="18"/>
  <c r="O160" i="18"/>
  <c r="O161" i="18"/>
  <c r="O162" i="18"/>
  <c r="O163" i="18"/>
  <c r="O164" i="18"/>
  <c r="O165" i="18"/>
  <c r="O166" i="18"/>
  <c r="O167" i="18"/>
  <c r="O168" i="18"/>
  <c r="O169" i="18"/>
  <c r="O170" i="18"/>
  <c r="O171" i="18"/>
  <c r="O172" i="18"/>
  <c r="O173" i="18"/>
  <c r="O174" i="18"/>
  <c r="O175" i="18"/>
  <c r="O176" i="18"/>
  <c r="O177" i="18"/>
  <c r="O178" i="18"/>
  <c r="O179" i="18"/>
  <c r="O180" i="18"/>
  <c r="O181" i="18"/>
  <c r="O182" i="18"/>
  <c r="O183" i="18"/>
  <c r="O184" i="18"/>
  <c r="O185" i="18"/>
  <c r="O186" i="18"/>
  <c r="O187" i="18"/>
  <c r="O188" i="18"/>
  <c r="O189" i="18"/>
  <c r="O190" i="18"/>
  <c r="O191" i="18"/>
  <c r="O192" i="18"/>
  <c r="O193" i="18"/>
  <c r="O194" i="18"/>
  <c r="O195" i="18"/>
  <c r="O196" i="18"/>
  <c r="O197" i="18"/>
  <c r="O198" i="18"/>
  <c r="O199" i="18"/>
  <c r="O200" i="18"/>
  <c r="O201" i="18"/>
  <c r="O202" i="18"/>
  <c r="O203" i="18"/>
  <c r="O204" i="18"/>
  <c r="O205" i="18"/>
  <c r="O206" i="18"/>
  <c r="O207" i="18"/>
  <c r="O208" i="18"/>
  <c r="O209" i="18"/>
  <c r="O210" i="18"/>
  <c r="O211" i="18"/>
  <c r="O212" i="18"/>
  <c r="O213" i="18"/>
  <c r="O214" i="18"/>
  <c r="O215" i="18"/>
  <c r="O216" i="18"/>
  <c r="O217" i="18"/>
  <c r="O218" i="18"/>
  <c r="O219" i="18"/>
  <c r="O220" i="18"/>
  <c r="O221" i="18"/>
  <c r="O222" i="18"/>
  <c r="O223" i="18"/>
  <c r="O224" i="18"/>
  <c r="O225" i="18"/>
  <c r="O226" i="18"/>
  <c r="O227" i="18"/>
  <c r="O228" i="18"/>
  <c r="O229" i="18"/>
  <c r="O230" i="18"/>
  <c r="O231" i="18"/>
  <c r="O232" i="18"/>
  <c r="O233" i="18"/>
  <c r="O234" i="18"/>
  <c r="O235" i="18"/>
  <c r="O236" i="18"/>
  <c r="O237" i="18"/>
  <c r="O238" i="18"/>
  <c r="O239" i="18"/>
  <c r="O240" i="18"/>
  <c r="O241" i="18"/>
  <c r="O242" i="18"/>
  <c r="O243" i="18"/>
  <c r="O244" i="18"/>
  <c r="O245" i="18"/>
  <c r="O246" i="18"/>
  <c r="O247" i="18"/>
  <c r="O248" i="18"/>
  <c r="O249" i="18"/>
  <c r="O250" i="18"/>
  <c r="O251" i="18"/>
  <c r="O252" i="18"/>
  <c r="O253" i="18"/>
  <c r="O254" i="18"/>
  <c r="O255" i="18"/>
  <c r="O256" i="18"/>
  <c r="O257" i="18"/>
  <c r="O258" i="18"/>
  <c r="O259" i="18"/>
  <c r="O260" i="18"/>
  <c r="O261" i="18"/>
  <c r="O262" i="18"/>
  <c r="O263" i="18"/>
  <c r="O264" i="18"/>
  <c r="O265" i="18"/>
  <c r="O266" i="18"/>
  <c r="O267" i="18"/>
  <c r="O268" i="18"/>
  <c r="O269" i="18"/>
  <c r="O270" i="18"/>
  <c r="O271" i="18"/>
  <c r="O272" i="18"/>
  <c r="O273" i="18"/>
  <c r="O274" i="18"/>
  <c r="O275" i="18"/>
  <c r="O210" i="19"/>
  <c r="O211" i="19"/>
  <c r="O212" i="19"/>
  <c r="O213" i="19"/>
  <c r="O214" i="19"/>
  <c r="O215" i="19"/>
  <c r="O216" i="19"/>
  <c r="O217" i="19"/>
  <c r="O218" i="19"/>
  <c r="O219" i="19"/>
  <c r="O220" i="19"/>
  <c r="O221" i="19"/>
  <c r="O222" i="19"/>
  <c r="O223" i="19"/>
  <c r="O224" i="19"/>
  <c r="O225" i="19"/>
  <c r="O226" i="19"/>
  <c r="O227" i="19"/>
  <c r="O228" i="19"/>
  <c r="O229" i="19"/>
  <c r="O230" i="19"/>
  <c r="O231" i="19"/>
  <c r="O232" i="19"/>
  <c r="O233" i="19"/>
  <c r="O234" i="19"/>
  <c r="O235" i="19"/>
  <c r="O236" i="19"/>
  <c r="O237" i="19"/>
  <c r="O238" i="19"/>
  <c r="O239" i="19"/>
  <c r="O240" i="19"/>
  <c r="O241" i="19"/>
  <c r="O242" i="19"/>
  <c r="O243" i="19"/>
  <c r="O244" i="19"/>
  <c r="O245" i="19"/>
  <c r="O246" i="19"/>
  <c r="O247" i="19"/>
  <c r="O248" i="19"/>
  <c r="O209" i="19"/>
  <c r="O197" i="19"/>
  <c r="O198" i="19"/>
  <c r="O199" i="19"/>
  <c r="O200" i="19"/>
  <c r="O201" i="19"/>
  <c r="O202" i="19"/>
  <c r="O203" i="19"/>
  <c r="O204" i="19"/>
  <c r="O205" i="19"/>
  <c r="O206" i="19"/>
  <c r="O207" i="19"/>
  <c r="O196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88" i="19"/>
  <c r="O89" i="19"/>
  <c r="O90" i="19"/>
  <c r="O91" i="19"/>
  <c r="O92" i="19"/>
  <c r="O93" i="19"/>
  <c r="O94" i="19"/>
  <c r="O95" i="19"/>
  <c r="O96" i="19"/>
  <c r="O97" i="19"/>
  <c r="O98" i="19"/>
  <c r="O99" i="19"/>
  <c r="O100" i="19"/>
  <c r="O101" i="19"/>
  <c r="O102" i="19"/>
  <c r="O103" i="19"/>
  <c r="O104" i="19"/>
  <c r="O105" i="19"/>
  <c r="O106" i="19"/>
  <c r="O107" i="19"/>
  <c r="O108" i="19"/>
  <c r="O109" i="19"/>
  <c r="O110" i="19"/>
  <c r="O111" i="19"/>
  <c r="O112" i="19"/>
  <c r="O113" i="19"/>
  <c r="O114" i="19"/>
  <c r="O115" i="19"/>
  <c r="O116" i="19"/>
  <c r="O117" i="19"/>
  <c r="O118" i="19"/>
  <c r="O119" i="19"/>
  <c r="O120" i="19"/>
  <c r="O121" i="19"/>
  <c r="O122" i="19"/>
  <c r="O123" i="19"/>
  <c r="O124" i="19"/>
  <c r="O125" i="19"/>
  <c r="O126" i="19"/>
  <c r="O127" i="19"/>
  <c r="O128" i="19"/>
  <c r="O129" i="19"/>
  <c r="O130" i="19"/>
  <c r="O131" i="19"/>
  <c r="O132" i="19"/>
  <c r="O133" i="19"/>
  <c r="O134" i="19"/>
  <c r="O135" i="19"/>
  <c r="O136" i="19"/>
  <c r="O137" i="19"/>
  <c r="O138" i="19"/>
  <c r="O139" i="19"/>
  <c r="O140" i="19"/>
  <c r="O141" i="19"/>
  <c r="O142" i="19"/>
  <c r="O143" i="19"/>
  <c r="O144" i="19"/>
  <c r="O145" i="19"/>
  <c r="O146" i="19"/>
  <c r="O147" i="19"/>
  <c r="O148" i="19"/>
  <c r="O149" i="19"/>
  <c r="O150" i="19"/>
  <c r="O151" i="19"/>
  <c r="O152" i="19"/>
  <c r="O153" i="19"/>
  <c r="O154" i="19"/>
  <c r="O155" i="19"/>
  <c r="O156" i="19"/>
  <c r="O157" i="19"/>
  <c r="O158" i="19"/>
  <c r="O159" i="19"/>
  <c r="O160" i="19"/>
  <c r="O161" i="19"/>
  <c r="O162" i="19"/>
  <c r="O163" i="19"/>
  <c r="O164" i="19"/>
  <c r="O165" i="19"/>
  <c r="O166" i="19"/>
  <c r="O167" i="19"/>
  <c r="O168" i="19"/>
  <c r="O169" i="19"/>
  <c r="O170" i="19"/>
  <c r="O171" i="19"/>
  <c r="O172" i="19"/>
  <c r="O173" i="19"/>
  <c r="O174" i="19"/>
  <c r="O175" i="19"/>
  <c r="O176" i="19"/>
  <c r="O177" i="19"/>
  <c r="O178" i="19"/>
  <c r="O179" i="19"/>
  <c r="O180" i="19"/>
  <c r="O181" i="19"/>
  <c r="O182" i="19"/>
  <c r="O183" i="19"/>
  <c r="O184" i="19"/>
  <c r="O185" i="19"/>
  <c r="O186" i="19"/>
  <c r="O187" i="19"/>
  <c r="O188" i="19"/>
  <c r="O189" i="19"/>
  <c r="O190" i="19"/>
  <c r="O191" i="19"/>
  <c r="O192" i="19"/>
  <c r="O193" i="19"/>
  <c r="O194" i="19"/>
  <c r="O4" i="19"/>
  <c r="O9" i="18"/>
  <c r="O4" i="17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4" i="16"/>
  <c r="O358" i="1"/>
  <c r="O357" i="1"/>
  <c r="O326" i="1" l="1"/>
  <c r="O325" i="1"/>
  <c r="O324" i="1"/>
  <c r="O323" i="1"/>
  <c r="O315" i="1"/>
  <c r="O314" i="1"/>
  <c r="O313" i="1"/>
  <c r="O312" i="1"/>
  <c r="O311" i="1"/>
  <c r="O297" i="1"/>
  <c r="O296" i="1"/>
  <c r="O295" i="1"/>
  <c r="O294" i="1"/>
  <c r="O293" i="1"/>
  <c r="O279" i="1"/>
  <c r="O278" i="1"/>
  <c r="O277" i="1"/>
  <c r="O276" i="1"/>
  <c r="O262" i="1"/>
  <c r="O261" i="1"/>
  <c r="O196" i="1"/>
  <c r="O195" i="1"/>
  <c r="O194" i="1"/>
  <c r="O193" i="1"/>
  <c r="O192" i="1"/>
  <c r="O19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CAMILO TORRES FERNANDEZ</author>
    <author>GHILSAN LONDOÑO BOTERO</author>
  </authors>
  <commentList>
    <comment ref="I357" authorId="0" shapeId="0" xr:uid="{E913A7B4-1446-4298-8A22-01E28DF6728C}">
      <text>
        <r>
          <rPr>
            <b/>
            <sz val="9"/>
            <color indexed="81"/>
            <rFont val="Tahoma"/>
            <family val="2"/>
          </rPr>
          <t>LUIS CAMILO TORRES FERNANDEZ:</t>
        </r>
        <r>
          <rPr>
            <sz val="9"/>
            <color indexed="81"/>
            <rFont val="Tahoma"/>
            <family val="2"/>
          </rPr>
          <t xml:space="preserve">
UNICAMENTE PARA CABEZA 3
</t>
        </r>
      </text>
    </comment>
    <comment ref="I358" authorId="0" shapeId="0" xr:uid="{C06113C0-5BB1-4357-B686-18D358CB1036}">
      <text>
        <r>
          <rPr>
            <b/>
            <sz val="9"/>
            <color indexed="81"/>
            <rFont val="Tahoma"/>
            <family val="2"/>
          </rPr>
          <t>LUIS CAMILO TORRES FERNANDEZ:</t>
        </r>
        <r>
          <rPr>
            <sz val="9"/>
            <color indexed="81"/>
            <rFont val="Tahoma"/>
            <family val="2"/>
          </rPr>
          <t xml:space="preserve">
unicamente para cabeza 3</t>
        </r>
      </text>
    </comment>
    <comment ref="I466" authorId="1" shapeId="0" xr:uid="{F058E3FF-E33F-40B3-BBFA-3D815F26A586}">
      <text>
        <r>
          <rPr>
            <b/>
            <sz val="8"/>
            <color indexed="81"/>
            <rFont val="Tahoma"/>
            <family val="2"/>
          </rPr>
          <t xml:space="preserve">GHILSAN LONDOÑO BOTERO: Se cambio por la posicion 385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tc={A45BF02C-A18F-4FF0-A452-A9D9506CBF2C}</author>
    <author>tc={807F26E3-9C4B-4263-B9C1-B42223BA587C}</author>
    <author>tc={DA8EE597-9B2B-449F-8427-0AAD6AE2FE65}</author>
    <author>tc={858B3E8A-C919-42DA-87B7-2C4ED76478F7}</author>
  </authors>
  <commentList>
    <comment ref="I551" authorId="0" shapeId="0" xr:uid="{A45BF02C-A18F-4FF0-A452-A9D9506CBF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sale en plano pero estaba en excel</t>
      </text>
    </comment>
    <comment ref="I556" authorId="1" shapeId="0" xr:uid="{807F26E3-9C4B-4263-B9C1-B42223BA58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sale en plano pero estaba en excel</t>
      </text>
    </comment>
    <comment ref="I566" authorId="2" shapeId="0" xr:uid="{DA8EE597-9B2B-449F-8427-0AAD6AE2FE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sale en plano pero estaba en excel</t>
      </text>
    </comment>
    <comment ref="I582" authorId="3" shapeId="0" xr:uid="{858B3E8A-C919-42DA-87B7-2C4ED76478F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sale en plano pero estaba en excel</t>
      </text>
    </comment>
  </commentList>
</comments>
</file>

<file path=xl/sharedStrings.xml><?xml version="1.0" encoding="utf-8"?>
<sst xmlns="http://schemas.openxmlformats.org/spreadsheetml/2006/main" count="81905" uniqueCount="12305">
  <si>
    <t xml:space="preserve">FABRICANTE </t>
  </si>
  <si>
    <t>TIPO</t>
  </si>
  <si>
    <t>ID Item</t>
  </si>
  <si>
    <t>Parte (Division)</t>
  </si>
  <si>
    <t>Descripción</t>
  </si>
  <si>
    <t>Peso Unitario</t>
  </si>
  <si>
    <t>Long 2 (Principal)</t>
  </si>
  <si>
    <t xml:space="preserve">Long 1 </t>
  </si>
  <si>
    <t>Cantidad x Torre</t>
  </si>
  <si>
    <t>PLANO</t>
  </si>
  <si>
    <t>Mod Plano</t>
  </si>
  <si>
    <t>Cabeza</t>
  </si>
  <si>
    <t>L 64 x 6.4</t>
  </si>
  <si>
    <t>H</t>
  </si>
  <si>
    <t>L 76 x 6.4</t>
  </si>
  <si>
    <t>L 76 x 7.9</t>
  </si>
  <si>
    <t>L 102 x 7.9</t>
  </si>
  <si>
    <t>L 44 x 4.8</t>
  </si>
  <si>
    <t>L 64 x 4.8</t>
  </si>
  <si>
    <t>A</t>
  </si>
  <si>
    <t>L 51 x 4.8</t>
  </si>
  <si>
    <t>L 38 x 3.2</t>
  </si>
  <si>
    <t>D</t>
  </si>
  <si>
    <t>L 127 x 9.5</t>
  </si>
  <si>
    <t>P 7.9</t>
  </si>
  <si>
    <t>P 6.4</t>
  </si>
  <si>
    <t>P 1.5</t>
  </si>
  <si>
    <t>C3</t>
  </si>
  <si>
    <t>Normalizada</t>
  </si>
  <si>
    <t>L 51 x 6.4</t>
  </si>
  <si>
    <t>L 44 x 3.2</t>
  </si>
  <si>
    <t>S</t>
  </si>
  <si>
    <t>L</t>
  </si>
  <si>
    <t>P 9.5</t>
  </si>
  <si>
    <t>Tramo</t>
  </si>
  <si>
    <t>C2</t>
  </si>
  <si>
    <t>SUPERIOR</t>
  </si>
  <si>
    <t>4101 B</t>
  </si>
  <si>
    <t>4102 B</t>
  </si>
  <si>
    <t>4103 B</t>
  </si>
  <si>
    <t xml:space="preserve">INFERIOR </t>
  </si>
  <si>
    <t>R1</t>
  </si>
  <si>
    <t>R2</t>
  </si>
  <si>
    <t>4103 B/C</t>
  </si>
  <si>
    <t>R2/R1</t>
  </si>
  <si>
    <t xml:space="preserve">L 44 x 3.2 </t>
  </si>
  <si>
    <t>BGDA</t>
  </si>
  <si>
    <t>BINF</t>
  </si>
  <si>
    <t>BMED</t>
  </si>
  <si>
    <t>BSUP</t>
  </si>
  <si>
    <t>CR</t>
  </si>
  <si>
    <t>CCOMUN</t>
  </si>
  <si>
    <t>Cuerpo</t>
  </si>
  <si>
    <t>A2-A7</t>
  </si>
  <si>
    <t>VAR. 1/2</t>
  </si>
  <si>
    <t>A2</t>
  </si>
  <si>
    <t>R0</t>
  </si>
  <si>
    <t>A3-A7</t>
  </si>
  <si>
    <t>A4-A7</t>
  </si>
  <si>
    <t>A3</t>
  </si>
  <si>
    <t>A5-A7</t>
  </si>
  <si>
    <t xml:space="preserve">A4 </t>
  </si>
  <si>
    <t>A6-A7</t>
  </si>
  <si>
    <t xml:space="preserve">A5 </t>
  </si>
  <si>
    <t xml:space="preserve">A7 </t>
  </si>
  <si>
    <t xml:space="preserve">A6 </t>
  </si>
  <si>
    <t>L 76 x 4.8</t>
  </si>
  <si>
    <t>U 102 x 40 x 4.8</t>
  </si>
  <si>
    <t>PARRILLA P</t>
  </si>
  <si>
    <t>U 152 x 49 x 5.1</t>
  </si>
  <si>
    <t xml:space="preserve">Posición </t>
  </si>
  <si>
    <t>ANG DE ESP</t>
  </si>
  <si>
    <t>PATA 9</t>
  </si>
  <si>
    <t>PATA 3</t>
  </si>
  <si>
    <t>PATA 4.5</t>
  </si>
  <si>
    <t>PATA 6</t>
  </si>
  <si>
    <t>PATA 7.5</t>
  </si>
  <si>
    <t>C A2</t>
  </si>
  <si>
    <t>C A2-7</t>
  </si>
  <si>
    <t>C A3</t>
  </si>
  <si>
    <t>C A3-7</t>
  </si>
  <si>
    <t>C A4</t>
  </si>
  <si>
    <t>C A4-7</t>
  </si>
  <si>
    <t xml:space="preserve">C A5 </t>
  </si>
  <si>
    <t>C A5-7</t>
  </si>
  <si>
    <t>C A6</t>
  </si>
  <si>
    <t>C A6-7</t>
  </si>
  <si>
    <t>C A7</t>
  </si>
  <si>
    <t>PROYECTO DESGLOSE DE TORRES - COORD.MTTO.LINEAS</t>
  </si>
  <si>
    <t>PARRILLA L</t>
  </si>
  <si>
    <t>Luis Torres</t>
  </si>
  <si>
    <t>INTERCONEXION ELECTRICA S.A. ISA.</t>
  </si>
  <si>
    <t>C2/3</t>
  </si>
  <si>
    <t>Normalizadas</t>
  </si>
  <si>
    <t>4103 C</t>
  </si>
  <si>
    <t>B</t>
  </si>
  <si>
    <t>L 102 x 9.5</t>
  </si>
  <si>
    <t>L 152 x 9.5</t>
  </si>
  <si>
    <t>P 3.2</t>
  </si>
  <si>
    <t>INFERIOR</t>
  </si>
  <si>
    <t>P 12.7</t>
  </si>
  <si>
    <t>BSUP/MED</t>
  </si>
  <si>
    <t>P 15.9</t>
  </si>
  <si>
    <t>4301B</t>
  </si>
  <si>
    <t>4302B</t>
  </si>
  <si>
    <t>L 102 x 6.4</t>
  </si>
  <si>
    <t>4303B</t>
  </si>
  <si>
    <t xml:space="preserve">BSUP </t>
  </si>
  <si>
    <t>R3</t>
  </si>
  <si>
    <t>L 127 x 12.7</t>
  </si>
  <si>
    <t>B2</t>
  </si>
  <si>
    <t>C B2</t>
  </si>
  <si>
    <t>C B3</t>
  </si>
  <si>
    <t>B3</t>
  </si>
  <si>
    <t>C B4</t>
  </si>
  <si>
    <t>B4</t>
  </si>
  <si>
    <t>PARIILLA L</t>
  </si>
  <si>
    <t>U 203 x 57 x 5.6</t>
  </si>
  <si>
    <t>PARIILLA P</t>
  </si>
  <si>
    <t>C</t>
  </si>
  <si>
    <t>AA</t>
  </si>
  <si>
    <t>AA1</t>
  </si>
  <si>
    <t>4201B</t>
  </si>
  <si>
    <t>4202B</t>
  </si>
  <si>
    <t>L51x4.8</t>
  </si>
  <si>
    <t>P7.9</t>
  </si>
  <si>
    <t>P6.4</t>
  </si>
  <si>
    <t>VAR.1/2</t>
  </si>
  <si>
    <t>C AA2-7</t>
  </si>
  <si>
    <t>AA2-7</t>
  </si>
  <si>
    <t xml:space="preserve">C AA2 </t>
  </si>
  <si>
    <t xml:space="preserve">AA2 </t>
  </si>
  <si>
    <t>C AA3-7</t>
  </si>
  <si>
    <t>AA3-7</t>
  </si>
  <si>
    <t>C AA4-7</t>
  </si>
  <si>
    <t>AA4-7</t>
  </si>
  <si>
    <t xml:space="preserve">C AA3 </t>
  </si>
  <si>
    <t xml:space="preserve">AA3 </t>
  </si>
  <si>
    <t>C AA5-7</t>
  </si>
  <si>
    <t>AA5-7</t>
  </si>
  <si>
    <t>C AA4</t>
  </si>
  <si>
    <t xml:space="preserve">AA4 </t>
  </si>
  <si>
    <t>C AA6-7</t>
  </si>
  <si>
    <t>AA6-7</t>
  </si>
  <si>
    <t xml:space="preserve">C AA5 </t>
  </si>
  <si>
    <t xml:space="preserve">AA5 </t>
  </si>
  <si>
    <t>C AA7</t>
  </si>
  <si>
    <t>AA 7</t>
  </si>
  <si>
    <t xml:space="preserve">C AA6 </t>
  </si>
  <si>
    <t>AA 6</t>
  </si>
  <si>
    <t>AA7</t>
  </si>
  <si>
    <t>L 51  x 6.4</t>
  </si>
  <si>
    <t>P 4.8</t>
  </si>
  <si>
    <t>L 152 x  9.5</t>
  </si>
  <si>
    <t>4402B</t>
  </si>
  <si>
    <t>4403B</t>
  </si>
  <si>
    <t>L 64 x  6.4</t>
  </si>
  <si>
    <t>L 152 x 12.7</t>
  </si>
  <si>
    <t>C C2</t>
  </si>
  <si>
    <t>C C3</t>
  </si>
  <si>
    <t>L 152x 12.7</t>
  </si>
  <si>
    <t>C C4</t>
  </si>
  <si>
    <t>C4</t>
  </si>
  <si>
    <t>76 x 7.9</t>
  </si>
  <si>
    <t>L152 x 12.7</t>
  </si>
  <si>
    <t>R4</t>
  </si>
  <si>
    <t>COMUN</t>
  </si>
  <si>
    <t>C1</t>
  </si>
  <si>
    <t>4503/C</t>
  </si>
  <si>
    <t xml:space="preserve">L 51 x 4.8 </t>
  </si>
  <si>
    <t>P 19.1</t>
  </si>
  <si>
    <t>4503/D</t>
  </si>
  <si>
    <t>D1</t>
  </si>
  <si>
    <t>L 102 x 11.1</t>
  </si>
  <si>
    <t>L51x 6.4</t>
  </si>
  <si>
    <t>4501B</t>
  </si>
  <si>
    <t>4502B</t>
  </si>
  <si>
    <t>4503B</t>
  </si>
  <si>
    <t>L 51 x  6.4</t>
  </si>
  <si>
    <t>L 152 x 15.9</t>
  </si>
  <si>
    <t>VAR 1/2</t>
  </si>
  <si>
    <t>C D2</t>
  </si>
  <si>
    <t>D2</t>
  </si>
  <si>
    <t>C D3</t>
  </si>
  <si>
    <t>D3</t>
  </si>
  <si>
    <t>C D4</t>
  </si>
  <si>
    <t>D4</t>
  </si>
  <si>
    <t>L 102  x  6.4</t>
  </si>
  <si>
    <t>L 152 x15.9</t>
  </si>
  <si>
    <t>L 102 x7.9</t>
  </si>
  <si>
    <t>U 254 x 66 x 6.2</t>
  </si>
  <si>
    <t>A1</t>
  </si>
  <si>
    <t>AJIKAWA</t>
  </si>
  <si>
    <t>AC</t>
  </si>
  <si>
    <t>Ajikawa</t>
  </si>
  <si>
    <t>682A</t>
  </si>
  <si>
    <t>683A</t>
  </si>
  <si>
    <t>704A</t>
  </si>
  <si>
    <t>T698A</t>
  </si>
  <si>
    <t>T699A</t>
  </si>
  <si>
    <t>T699B</t>
  </si>
  <si>
    <t>T700A</t>
  </si>
  <si>
    <t>T701A</t>
  </si>
  <si>
    <t>T701B</t>
  </si>
  <si>
    <t>T702A</t>
  </si>
  <si>
    <t>HL 101.6X 9.5</t>
  </si>
  <si>
    <t>L  70X   6</t>
  </si>
  <si>
    <t>L 44.5X  3.2</t>
  </si>
  <si>
    <t>L 44.5X  4.8</t>
  </si>
  <si>
    <t>L 63.5X  4.8</t>
  </si>
  <si>
    <t>L 50.8X  3.2</t>
  </si>
  <si>
    <t>PL  6.4X   106X 156</t>
  </si>
  <si>
    <t>652A</t>
  </si>
  <si>
    <t>653A</t>
  </si>
  <si>
    <t>664A</t>
  </si>
  <si>
    <t>664B</t>
  </si>
  <si>
    <t>666A</t>
  </si>
  <si>
    <t>600B</t>
  </si>
  <si>
    <t>600C</t>
  </si>
  <si>
    <t>HL 101.6X  9.5</t>
  </si>
  <si>
    <t>L  70X  5</t>
  </si>
  <si>
    <t>L 63.5X 4.8</t>
  </si>
  <si>
    <t>L 44.5X 3.2</t>
  </si>
  <si>
    <t>L 44.5X 4.8</t>
  </si>
  <si>
    <t>PL  6.4X  164X  606</t>
  </si>
  <si>
    <t>PL  6.4X  106X  156</t>
  </si>
  <si>
    <t>632A</t>
  </si>
  <si>
    <t>633A</t>
  </si>
  <si>
    <t>642A</t>
  </si>
  <si>
    <t>600A</t>
  </si>
  <si>
    <t>L  70X   5</t>
  </si>
  <si>
    <t>L 50.8X 3.2</t>
  </si>
  <si>
    <t>PL  6.4X  97X 606</t>
  </si>
  <si>
    <t>PL  6.4X  106X 156</t>
  </si>
  <si>
    <t>PATA 1.5</t>
  </si>
  <si>
    <t>612A</t>
  </si>
  <si>
    <t>613A</t>
  </si>
  <si>
    <t>618A</t>
  </si>
  <si>
    <t>L   70X    5</t>
  </si>
  <si>
    <t>L 44.5X   4.8</t>
  </si>
  <si>
    <t>PATA 0</t>
  </si>
  <si>
    <t>602A</t>
  </si>
  <si>
    <t>603A</t>
  </si>
  <si>
    <t>HL  101.6 X 9.5</t>
  </si>
  <si>
    <t>L  63.5X  4.8</t>
  </si>
  <si>
    <t>AC1</t>
  </si>
  <si>
    <t>AC4</t>
  </si>
  <si>
    <t>AC5</t>
  </si>
  <si>
    <t>AC6</t>
  </si>
  <si>
    <t>102A</t>
  </si>
  <si>
    <t>104A</t>
  </si>
  <si>
    <t>104B</t>
  </si>
  <si>
    <t>104C</t>
  </si>
  <si>
    <t>104D</t>
  </si>
  <si>
    <t>L  44.5X3.2</t>
  </si>
  <si>
    <t>FB 50X6</t>
  </si>
  <si>
    <t>HL 88.9X7.9</t>
  </si>
  <si>
    <t>L  63.5X4.8</t>
  </si>
  <si>
    <t>L  44.5X4.8</t>
  </si>
  <si>
    <t>113B</t>
  </si>
  <si>
    <t>120B</t>
  </si>
  <si>
    <t>122A</t>
  </si>
  <si>
    <t>141A</t>
  </si>
  <si>
    <t>252A</t>
  </si>
  <si>
    <t>L  60X5</t>
  </si>
  <si>
    <t>HL   88.9X7.9</t>
  </si>
  <si>
    <t>L  50.8X4.8</t>
  </si>
  <si>
    <t>PL 6.4X124X180</t>
  </si>
  <si>
    <t>PL 6.4X309X375</t>
  </si>
  <si>
    <t>PL 6.4X141X248</t>
  </si>
  <si>
    <t>PL 6.4X145X257</t>
  </si>
  <si>
    <t>PL 6.4X148X248</t>
  </si>
  <si>
    <t>201A</t>
  </si>
  <si>
    <t>214+</t>
  </si>
  <si>
    <t>L  65X8</t>
  </si>
  <si>
    <t>L  50X6</t>
  </si>
  <si>
    <t>L  63.5X6.4</t>
  </si>
  <si>
    <t>PL 6.4X220X358</t>
  </si>
  <si>
    <t>PL 6.4X187X202</t>
  </si>
  <si>
    <t>PL 6.4X105X182</t>
  </si>
  <si>
    <t>PL 6.4X103X187</t>
  </si>
  <si>
    <t>PL 6.4X188X280</t>
  </si>
  <si>
    <t>PL 6.4X178X282</t>
  </si>
  <si>
    <t>PL 6.4X265X354</t>
  </si>
  <si>
    <t>PL 6.4X162X202</t>
  </si>
  <si>
    <t>PL 6.4X153X205</t>
  </si>
  <si>
    <t>L   50X6</t>
  </si>
  <si>
    <t>L   44.5X3.2</t>
  </si>
  <si>
    <t>L   44..5X4.8</t>
  </si>
  <si>
    <t>L   60X5</t>
  </si>
  <si>
    <t>PL 6.4X230X362</t>
  </si>
  <si>
    <t>PL 6.4X224X365</t>
  </si>
  <si>
    <t>PL 6.4X239X356</t>
  </si>
  <si>
    <t>PL 6.4X208X214</t>
  </si>
  <si>
    <t>PL 6.4X158X255</t>
  </si>
  <si>
    <t>PL 6.4X125X200</t>
  </si>
  <si>
    <t>PL 6.4X159X172</t>
  </si>
  <si>
    <t>PL 6.4X128X207</t>
  </si>
  <si>
    <t>PL 6.4X220X318</t>
  </si>
  <si>
    <t>PL 6.4X218X323</t>
  </si>
  <si>
    <t>216A</t>
  </si>
  <si>
    <t>239A</t>
  </si>
  <si>
    <t>L  50.8X3.2</t>
  </si>
  <si>
    <t>FB 38X3.2</t>
  </si>
  <si>
    <t>PL 6.4X106X117</t>
  </si>
  <si>
    <t>PL 6.4X169X328</t>
  </si>
  <si>
    <t>PL 16.0X134X447</t>
  </si>
  <si>
    <t>PL 6.4X109X117</t>
  </si>
  <si>
    <t>PL 6.4X144X314</t>
  </si>
  <si>
    <t>221A</t>
  </si>
  <si>
    <t>224A</t>
  </si>
  <si>
    <t>226A</t>
  </si>
  <si>
    <t>228A</t>
  </si>
  <si>
    <t>228B</t>
  </si>
  <si>
    <t>228C</t>
  </si>
  <si>
    <t>228D</t>
  </si>
  <si>
    <t>HL  63.5X6.4</t>
  </si>
  <si>
    <t>HL  90X10</t>
  </si>
  <si>
    <t>L 44.5X3.2</t>
  </si>
  <si>
    <t>L 63.5X4.8</t>
  </si>
  <si>
    <t>L 60X5</t>
  </si>
  <si>
    <t>L 50.8X3.2</t>
  </si>
  <si>
    <t>PL 6.4X92X247</t>
  </si>
  <si>
    <t>PL 6.4X126X230</t>
  </si>
  <si>
    <t>PL 9.0X140X430</t>
  </si>
  <si>
    <t>CP AA2,3,4</t>
  </si>
  <si>
    <t>305A</t>
  </si>
  <si>
    <t>322B</t>
  </si>
  <si>
    <t>HL 100X8</t>
  </si>
  <si>
    <t>L 50X6</t>
  </si>
  <si>
    <t>PL 6.4X95X546</t>
  </si>
  <si>
    <t>AC2</t>
  </si>
  <si>
    <t>322A</t>
  </si>
  <si>
    <t>L  44.5X  3.2</t>
  </si>
  <si>
    <t>HL  100X  8</t>
  </si>
  <si>
    <t>HL  50.8X  3.2</t>
  </si>
  <si>
    <t>L   50.8X   3.2</t>
  </si>
  <si>
    <t>PL  6.4X  95X  546</t>
  </si>
  <si>
    <t>PL  6.4X  121X  183</t>
  </si>
  <si>
    <t>PL 6.4X95X456</t>
  </si>
  <si>
    <t>PL 6.4X122X189</t>
  </si>
  <si>
    <t>PL 6.4X121X182</t>
  </si>
  <si>
    <t>CP AA5,6,7</t>
  </si>
  <si>
    <t>AC3</t>
  </si>
  <si>
    <t>T345A</t>
  </si>
  <si>
    <t>T346A</t>
  </si>
  <si>
    <t>T346B</t>
  </si>
  <si>
    <t>T346C</t>
  </si>
  <si>
    <t>T346D</t>
  </si>
  <si>
    <t>T349B</t>
  </si>
  <si>
    <t>T350A</t>
  </si>
  <si>
    <t>369A</t>
  </si>
  <si>
    <t>L 76.2X4.8</t>
  </si>
  <si>
    <t>L 50X4</t>
  </si>
  <si>
    <t>PL 6.4X95X6.6</t>
  </si>
  <si>
    <t>HL     100X   8</t>
  </si>
  <si>
    <t xml:space="preserve">   L  76.2X     4.8</t>
  </si>
  <si>
    <t xml:space="preserve">   L  50.8X  3.2</t>
  </si>
  <si>
    <t xml:space="preserve">  HL  50.8X     3.2 </t>
  </si>
  <si>
    <t>PL  6.4X  119X202</t>
  </si>
  <si>
    <t>T563</t>
  </si>
  <si>
    <t>T563A</t>
  </si>
  <si>
    <t>T564</t>
  </si>
  <si>
    <t>T564A</t>
  </si>
  <si>
    <t>T598A</t>
  </si>
  <si>
    <t>T598B</t>
  </si>
  <si>
    <t>L  63.5X 4.8</t>
  </si>
  <si>
    <t>HL  100X   8</t>
  </si>
  <si>
    <t>L  76.2X  4.8</t>
  </si>
  <si>
    <t>L 76.2X  4.8</t>
  </si>
  <si>
    <t>HL 50.8X  3.2</t>
  </si>
  <si>
    <t>L  50.8X  3.2</t>
  </si>
  <si>
    <t>L 50.8X  4.8</t>
  </si>
  <si>
    <t>PL  6.4X  120X197</t>
  </si>
  <si>
    <t>PL  6.4X  206X  222</t>
  </si>
  <si>
    <t>PL  6.4X  135X  262</t>
  </si>
  <si>
    <t>Texto breve del material</t>
  </si>
  <si>
    <t>HB</t>
  </si>
  <si>
    <t>SADELEC</t>
  </si>
  <si>
    <t>Pos 150, Torre AC, L</t>
  </si>
  <si>
    <t>Pos 151, Torre AC, L</t>
  </si>
  <si>
    <t>Pos 152, Torre AC, L</t>
  </si>
  <si>
    <t>Pos 153, Torre AC, L</t>
  </si>
  <si>
    <t>Pos 154, Torre AC, L</t>
  </si>
  <si>
    <t>Pos 155, Torre AC, L</t>
  </si>
  <si>
    <t>Pos 157, Torre AC, L</t>
  </si>
  <si>
    <t>Pos 158, Torre AC, L</t>
  </si>
  <si>
    <t>Pos 159, Torre AC, L</t>
  </si>
  <si>
    <t>Pos 160, Torre AC, L</t>
  </si>
  <si>
    <t>Pos 161H, Torre AC, L</t>
  </si>
  <si>
    <t>Pos 162, Torre AC, L</t>
  </si>
  <si>
    <t>Pos 163, Torre AC, L</t>
  </si>
  <si>
    <t>Pos 164, Torre AC, L</t>
  </si>
  <si>
    <t>Pos 165, Torre AC, L</t>
  </si>
  <si>
    <t>Pos 166, Torre AC, L</t>
  </si>
  <si>
    <t>Pos 167H, Torre AC, L</t>
  </si>
  <si>
    <t>Pos 168, Torre AC, L</t>
  </si>
  <si>
    <t>Pos 169, Torre AC, L</t>
  </si>
  <si>
    <t>Pos 170, Torre AC, L</t>
  </si>
  <si>
    <t>Pos 171, Torre AC, L</t>
  </si>
  <si>
    <t>Pos 172, Torre AC, L</t>
  </si>
  <si>
    <t>Pos 173, Torre AC, L</t>
  </si>
  <si>
    <t>Pos 174H, Torre AC, L</t>
  </si>
  <si>
    <t>Pos 175, Torre AC, L</t>
  </si>
  <si>
    <t>Pos 177, Torre AC, L</t>
  </si>
  <si>
    <t>Pos 179, Torre AC, L</t>
  </si>
  <si>
    <t>Pos 181, Torre AC, L</t>
  </si>
  <si>
    <t>Pos 182, Torre AC, L</t>
  </si>
  <si>
    <t>Pos 183, Torre AC, L</t>
  </si>
  <si>
    <t>Pos 184, Torre AC, L</t>
  </si>
  <si>
    <t>Pos 185, Torre AC, L</t>
  </si>
  <si>
    <t>Pos 186, Torre AC, L</t>
  </si>
  <si>
    <t>Pos 187, Torre AC, L</t>
  </si>
  <si>
    <t>Pos 188, Torre AC, L</t>
  </si>
  <si>
    <t>Pos 190, Torre AC, L</t>
  </si>
  <si>
    <t>Pos 191, Torre AC, L</t>
  </si>
  <si>
    <t>Pos 192, Torre AC, L</t>
  </si>
  <si>
    <t>Pos 193, Torre AC, L</t>
  </si>
  <si>
    <t>Pos 194, Torre AC, L</t>
  </si>
  <si>
    <t>Pos 198, Torre AC, L</t>
  </si>
  <si>
    <t>Pos 199, Torre AC, L</t>
  </si>
  <si>
    <t>Pos 200, Torre AC, L</t>
  </si>
  <si>
    <t>Pos 201, Torre AC, L</t>
  </si>
  <si>
    <t>Pos 201A, Torre AC, L</t>
  </si>
  <si>
    <t>Pos 202, Torre AC, L</t>
  </si>
  <si>
    <t>Pos 204, Torre AC, L</t>
  </si>
  <si>
    <t>Pos 206, Torre AC, L</t>
  </si>
  <si>
    <t>Pos 207, Torre AC, L</t>
  </si>
  <si>
    <t>Pos 208, Torre AC, L</t>
  </si>
  <si>
    <t>Pos 209, Torre AC, L</t>
  </si>
  <si>
    <t>Pos 210, Torre AC, L</t>
  </si>
  <si>
    <t>Pos 211, Torre AC, L</t>
  </si>
  <si>
    <t>Pos 212, Torre AC, L</t>
  </si>
  <si>
    <t>Pos 214, Torre AC, L</t>
  </si>
  <si>
    <t>Pos 215, Torre AC, L</t>
  </si>
  <si>
    <t>Pos 216, Torre AC, L</t>
  </si>
  <si>
    <t>Pos 216A, Torre AC, L</t>
  </si>
  <si>
    <t>Pos 262, Torre AC, P</t>
  </si>
  <si>
    <t>Pos 265, Torre AC, P</t>
  </si>
  <si>
    <t>Pos 266, Torre AC, P</t>
  </si>
  <si>
    <t>Pos 267, Torre AC, P</t>
  </si>
  <si>
    <t>Pos 268, Torre AC, P</t>
  </si>
  <si>
    <t>Pos 269, Torre AC, P</t>
  </si>
  <si>
    <t>Pos 270, Torre AC, P</t>
  </si>
  <si>
    <t>Pos 271, Torre AC, P</t>
  </si>
  <si>
    <t>Pos 272, Torre AC, P</t>
  </si>
  <si>
    <t>Pos 273, Torre AC, P</t>
  </si>
  <si>
    <t>Pos 274, Torre AC, P</t>
  </si>
  <si>
    <t>Pos 275, Torre AC, P</t>
  </si>
  <si>
    <t>Pos 276, Torre AC, P</t>
  </si>
  <si>
    <t>Pos 277, Torre AC, P</t>
  </si>
  <si>
    <t>Pos 279, Torre AC, P</t>
  </si>
  <si>
    <t>Pos 281, Torre AC, P</t>
  </si>
  <si>
    <t>Pos 282, Torre AC, P</t>
  </si>
  <si>
    <t>Pos 283, Torre AC, P</t>
  </si>
  <si>
    <t>Pos 284, Torre AC, P</t>
  </si>
  <si>
    <t>Pos 285, Torre AC, P, AJIKAWUA</t>
  </si>
  <si>
    <t>Pos 286, Torre AC, P</t>
  </si>
  <si>
    <t>Pos 287, Torre AC, P</t>
  </si>
  <si>
    <t>Pos 289, Torre AC, P</t>
  </si>
  <si>
    <t>Pos 290, Torre AC, P</t>
  </si>
  <si>
    <t>Pos 291, Torre AC, P</t>
  </si>
  <si>
    <t>Pos 258, Torre AC, P</t>
  </si>
  <si>
    <t>Pos 259, Torre AC, P</t>
  </si>
  <si>
    <t>Pos 260, Torre AC, P</t>
  </si>
  <si>
    <t>Pos 261, Torre AC, P</t>
  </si>
  <si>
    <t>Pos 181A, Torre AC, P</t>
  </si>
  <si>
    <t>Pos 181C, Torre AC, P</t>
  </si>
  <si>
    <t>Pos 145H, Torre AC, L</t>
  </si>
  <si>
    <t>Pos 147H, Torre AC, L</t>
  </si>
  <si>
    <t>Pos 205, Torre AC, L</t>
  </si>
  <si>
    <t>PL 6.4X193X153</t>
  </si>
  <si>
    <t>PL 60X1.5</t>
  </si>
  <si>
    <t>L 63.5X6.4</t>
  </si>
  <si>
    <t xml:space="preserve">   L  44.5X  4.8</t>
  </si>
  <si>
    <t>CO-01/5</t>
  </si>
  <si>
    <t>Pos 221AH, Torre AC, L</t>
  </si>
  <si>
    <t>Pos 222A, Torre AC, L</t>
  </si>
  <si>
    <t>Pos 223, Torre AC, L</t>
  </si>
  <si>
    <t>Pos 224, Torre AC, L</t>
  </si>
  <si>
    <t>Pos 224A, Torre AC, L, AJIKAWA</t>
  </si>
  <si>
    <t>Pos 225, Torre AC, L</t>
  </si>
  <si>
    <t>Pos 226, Torre AC, L</t>
  </si>
  <si>
    <t>Pos 226A, Torre AC, L</t>
  </si>
  <si>
    <t>Pos 227, Torre AC, L</t>
  </si>
  <si>
    <t>Pos 227A, torre AC, L</t>
  </si>
  <si>
    <t>Pos 228, Torre AC, L</t>
  </si>
  <si>
    <t>Pos 228A, Torre AC, L</t>
  </si>
  <si>
    <t>Pos 228B, Torre AC, L</t>
  </si>
  <si>
    <t>Pos 228C, Torre AC, L</t>
  </si>
  <si>
    <t>Pos 228D, Torre AC, L</t>
  </si>
  <si>
    <t>Pos 229, Torre AC, L</t>
  </si>
  <si>
    <t>Pos 230, Torre AC, L</t>
  </si>
  <si>
    <t>Pos 231, Torre AC, L</t>
  </si>
  <si>
    <t>Pos 232, Torre AC, L</t>
  </si>
  <si>
    <t>Pos 233, Torre AC, L</t>
  </si>
  <si>
    <t>Pos 234H, Torre AC, L</t>
  </si>
  <si>
    <t>Pos 292, Torre AC, P</t>
  </si>
  <si>
    <t>Pos 293, Torre AC, P, AJIKAWA</t>
  </si>
  <si>
    <t>Pos 294, Torre AC, P, AJIKAWA</t>
  </si>
  <si>
    <t>222A</t>
  </si>
  <si>
    <t>227A</t>
  </si>
  <si>
    <t>L 124X6.4</t>
  </si>
  <si>
    <t>CO-03/4</t>
  </si>
  <si>
    <t>CO-02/4</t>
  </si>
  <si>
    <t>Pos 181B, Torre AC, P</t>
  </si>
  <si>
    <t>Pos 182B, Torre AC, L</t>
  </si>
  <si>
    <t>L 76X6.4</t>
  </si>
  <si>
    <t>L64X6.4 H</t>
  </si>
  <si>
    <t>L 64X6.4H</t>
  </si>
  <si>
    <t>Pos 183B, Torre AC, L</t>
  </si>
  <si>
    <t>L 74X6.4H</t>
  </si>
  <si>
    <t>3 fases 1 brazo</t>
  </si>
  <si>
    <t>3 fases 2 brazos</t>
  </si>
  <si>
    <t>codigo</t>
  </si>
  <si>
    <t>sup,med,inf 2 br</t>
  </si>
  <si>
    <t>Pos 235, Torre AC, L, AJIKAWA</t>
  </si>
  <si>
    <t>Pos 236, torre AC, L</t>
  </si>
  <si>
    <t>Pos 237, Torre AC, L</t>
  </si>
  <si>
    <t>Pos 238, Torre AC, L, AJIKAWA</t>
  </si>
  <si>
    <t>Pos 239A, torre AC, L</t>
  </si>
  <si>
    <t>Pos 240A, torre AC, L</t>
  </si>
  <si>
    <t>Pos 241, Torre AC, L, AJIKAWA</t>
  </si>
  <si>
    <t>Pos 242, Torre AC, L, AJIKAWA</t>
  </si>
  <si>
    <t>Pos 243, torre AC, L</t>
  </si>
  <si>
    <t>Pos 244, Torre AC, L, AJIKAWA</t>
  </si>
  <si>
    <t>Pos 245, Torre AC, L</t>
  </si>
  <si>
    <t>Pos 246, Torre AC, L, AJIKAWA</t>
  </si>
  <si>
    <t>Pos 248, Torre AC, P</t>
  </si>
  <si>
    <t>Pos 249, Torre AC, L</t>
  </si>
  <si>
    <t>Pos 250, Torre AC, L, AJIKAWA</t>
  </si>
  <si>
    <t>Pos 251, Torre AC, L</t>
  </si>
  <si>
    <t>Pos 252, Torre AC, L, AJIKAWA</t>
  </si>
  <si>
    <t>Pos 295, Torre AC, P</t>
  </si>
  <si>
    <t>Pos 296, Torre AC, P</t>
  </si>
  <si>
    <t>Pos 297, Torre AC, P</t>
  </si>
  <si>
    <t>240A</t>
  </si>
  <si>
    <t>Pos AC3, Torre AC, L, AJIKAWA</t>
  </si>
  <si>
    <t>Pos AC4, Torre AC, P, AJIKAWA</t>
  </si>
  <si>
    <t>Pos AC5, Torre AC, P, AJIKAWA</t>
  </si>
  <si>
    <t>Pos AC6, Torre AC, P, AJIKAWA</t>
  </si>
  <si>
    <t>Pos 101, Torre AC, L</t>
  </si>
  <si>
    <t>Pos 102, Torre AC, L</t>
  </si>
  <si>
    <t>Pos 102AH, Torre AC, L</t>
  </si>
  <si>
    <t>Pos 103, Torre AC, L</t>
  </si>
  <si>
    <t>Pos 104H, Torre AC, L</t>
  </si>
  <si>
    <t>Pos 104A, Torre AC, L</t>
  </si>
  <si>
    <t>Pos 104BH, Torre AC, L</t>
  </si>
  <si>
    <t>Pos 104CH, Torre AC, L</t>
  </si>
  <si>
    <t>Pos 104D, Torre AC, L</t>
  </si>
  <si>
    <t>Pos 105H, Torre AC, L</t>
  </si>
  <si>
    <t>Pos 106H, Torre AC, L</t>
  </si>
  <si>
    <t>Pos 107, Torre AC, L</t>
  </si>
  <si>
    <t>Pos 108H, Torre AC, L</t>
  </si>
  <si>
    <t>Pos 109, Torre AC, L</t>
  </si>
  <si>
    <t>Pos 110, Torre AC, L</t>
  </si>
  <si>
    <t>Pos 111H, Torre AC, L</t>
  </si>
  <si>
    <t>Pos 112, Torre AC, L</t>
  </si>
  <si>
    <t>Pos 113BH, Torre AC, L</t>
  </si>
  <si>
    <t>Pos 114H, Torre AC, L</t>
  </si>
  <si>
    <t>Pos 115, Torre AC, L</t>
  </si>
  <si>
    <t>Pos 116H, Torre AC, L</t>
  </si>
  <si>
    <t>Pos 117H, Torre AC, L</t>
  </si>
  <si>
    <t>Pos 118H, Torre AC, L</t>
  </si>
  <si>
    <t>Pos 119, Torre AC, L</t>
  </si>
  <si>
    <t>Pos 120B, Torre AC, L</t>
  </si>
  <si>
    <t>Pos 123, Torre AC, L</t>
  </si>
  <si>
    <t>Pos 124H, Torre AC, L</t>
  </si>
  <si>
    <t>Pos 125H, Torre AC, L</t>
  </si>
  <si>
    <t>Pos 126H, Torre AC, L</t>
  </si>
  <si>
    <t>Pos 127, Torre AC, L</t>
  </si>
  <si>
    <t>Pos 128H, Torre AC, L</t>
  </si>
  <si>
    <t>Pos 129, Torre AC, L</t>
  </si>
  <si>
    <t>Pos 130, Torre AC, L</t>
  </si>
  <si>
    <t>Pos 131, Torre AC, L</t>
  </si>
  <si>
    <t>Pos 132, Torre AC, L</t>
  </si>
  <si>
    <t>Pos 133, Torre AC, L</t>
  </si>
  <si>
    <t>Pos 134H, Torre AC, L</t>
  </si>
  <si>
    <t>Pos 135, Torre AC, L</t>
  </si>
  <si>
    <t>Pos 136H, Torre AC, L</t>
  </si>
  <si>
    <t>Pos 137, Torre AC, L</t>
  </si>
  <si>
    <t>Pos 138H, Torre AC, L</t>
  </si>
  <si>
    <t>Pos 139H, Torre AC, L</t>
  </si>
  <si>
    <t>Pos 140H, Torre AC, L</t>
  </si>
  <si>
    <t>Pos 141, Torre AC, L</t>
  </si>
  <si>
    <t>Pos 141AH, Torre AC, L</t>
  </si>
  <si>
    <t>Pos 142H, Torre AC, L</t>
  </si>
  <si>
    <t>Pos 143, Torre AC, L</t>
  </si>
  <si>
    <t>Pos 144, Torre AC, L</t>
  </si>
  <si>
    <t>Pos 252A, Torre AC, P</t>
  </si>
  <si>
    <t>Pos 253, Torre AC, P</t>
  </si>
  <si>
    <t>Pos 254, Torre AC, P</t>
  </si>
  <si>
    <t>Pos 256, Torre AC, P</t>
  </si>
  <si>
    <t>Pos 257, Torre AC, P</t>
  </si>
  <si>
    <t>AG-E-72103~4</t>
  </si>
  <si>
    <t>CO-04/4</t>
  </si>
  <si>
    <t>CO-01/4</t>
  </si>
  <si>
    <t>L 44.5X4.8</t>
  </si>
  <si>
    <t>L 50.8X4.8</t>
  </si>
  <si>
    <t>PL 6.4X114X207</t>
  </si>
  <si>
    <t>Pos 121H, Torre AC, L</t>
  </si>
  <si>
    <t>122B</t>
  </si>
  <si>
    <t>Pos 122H, Torre AC, L</t>
  </si>
  <si>
    <t>Pos 122A, Torre AC, L</t>
  </si>
  <si>
    <t>Pos 122B, Torre AC, P</t>
  </si>
  <si>
    <t>PL  6.4X84</t>
  </si>
  <si>
    <t>Pos 102B, Torre AC, P</t>
  </si>
  <si>
    <t>102B</t>
  </si>
  <si>
    <t>PL 100X6.4</t>
  </si>
  <si>
    <t>102C</t>
  </si>
  <si>
    <t>Pos 102C, Torre AC, P</t>
  </si>
  <si>
    <t>Pos 102D, Torre AC, P</t>
  </si>
  <si>
    <t>102D</t>
  </si>
  <si>
    <t>PL 60x1.5</t>
  </si>
  <si>
    <t>PL  6.4X  124X  180</t>
  </si>
  <si>
    <t>Pos 251, Torre AC, P</t>
  </si>
  <si>
    <t>ALARG CUERPO</t>
  </si>
  <si>
    <t>Pos 301H, Torre AC, L</t>
  </si>
  <si>
    <t>Pos 302, Torre AC, L</t>
  </si>
  <si>
    <t>Pos 303, Torre AC, L, AJIKAWA</t>
  </si>
  <si>
    <t>Pos 304, Torre AC, L</t>
  </si>
  <si>
    <t>Pos 305, Torre AC, L</t>
  </si>
  <si>
    <t>Pos 306, Torre AC, L</t>
  </si>
  <si>
    <t>Pos 322AH, Torre AC, L</t>
  </si>
  <si>
    <t>Pos 322B, Torre AC, P</t>
  </si>
  <si>
    <t>Pos 320, Torre AC, L</t>
  </si>
  <si>
    <t>Pos 307, Torre AC, L</t>
  </si>
  <si>
    <t>Pos 308, Torre AC, L</t>
  </si>
  <si>
    <t>Pos 311, Torre AC, L, AJIKAWA</t>
  </si>
  <si>
    <t>Pos 312, Torre AC, L</t>
  </si>
  <si>
    <t>Pos 317, Torre AC, L</t>
  </si>
  <si>
    <t>Pos 318, Torre AC, L</t>
  </si>
  <si>
    <t>Pos 319, Torre AC, L</t>
  </si>
  <si>
    <t>Pos 316, Torre AC, L</t>
  </si>
  <si>
    <t>Pos 314, Torre AC, L</t>
  </si>
  <si>
    <t>Pos 313, Torre AC, L</t>
  </si>
  <si>
    <t>Pos 310, Torre AC, L, AJIKAWA</t>
  </si>
  <si>
    <t>Pos 309, Torre AC, L, AJIKAWA</t>
  </si>
  <si>
    <t>Pos 321, Torre AC, L</t>
  </si>
  <si>
    <t>Pos 322, Torre AC, L</t>
  </si>
  <si>
    <t>HL 50.8X3.2</t>
  </si>
  <si>
    <t>AA3</t>
  </si>
  <si>
    <t>AA4</t>
  </si>
  <si>
    <t>AA5</t>
  </si>
  <si>
    <t>Pos 326, Torre AC, L</t>
  </si>
  <si>
    <t>Pos 325, Torre AC, L</t>
  </si>
  <si>
    <t>Pos 332, Torre AC, L</t>
  </si>
  <si>
    <t>Pos 330, Torre AC, L</t>
  </si>
  <si>
    <t>Pos 328, Torre AC, L</t>
  </si>
  <si>
    <t>Pos 329, Torre AC, L</t>
  </si>
  <si>
    <t>Pos 327, Torre AC, L</t>
  </si>
  <si>
    <t>Pos 323, Torre AC, L</t>
  </si>
  <si>
    <t>Pos 324, Torre AC, L</t>
  </si>
  <si>
    <t>Pos 345, Torre AC, L</t>
  </si>
  <si>
    <t>Pos 346, Torre AC, L</t>
  </si>
  <si>
    <t>L60X4.8</t>
  </si>
  <si>
    <t>PL 121X6.4</t>
  </si>
  <si>
    <t>Pos 333H, Torre AC, L</t>
  </si>
  <si>
    <t>L51X3.2</t>
  </si>
  <si>
    <t>L44X3.2</t>
  </si>
  <si>
    <t>L64X4.8</t>
  </si>
  <si>
    <t>CO-01/8</t>
  </si>
  <si>
    <t>Pos 335, Torre AC, L</t>
  </si>
  <si>
    <t>L102X9.5H</t>
  </si>
  <si>
    <t>PL 120X6.4</t>
  </si>
  <si>
    <t>350A</t>
  </si>
  <si>
    <t>346A</t>
  </si>
  <si>
    <t>345A</t>
  </si>
  <si>
    <t>349B</t>
  </si>
  <si>
    <t>CO-02/8</t>
  </si>
  <si>
    <t>PL90X6.4</t>
  </si>
  <si>
    <t>Pos 369A, Torre AC, P</t>
  </si>
  <si>
    <t>Pos 353, Torre AC, L</t>
  </si>
  <si>
    <t>Pos 352, Torre AC, L</t>
  </si>
  <si>
    <t>Pos 351, Torre AC, L</t>
  </si>
  <si>
    <t>Pos 344, Torre AC, L</t>
  </si>
  <si>
    <t>Pos 343, Torre AC, L</t>
  </si>
  <si>
    <t>Pos 347, Torre AC, L</t>
  </si>
  <si>
    <t>Pos 341, Torre AC, L</t>
  </si>
  <si>
    <t>Pos 342, Torre AC, L</t>
  </si>
  <si>
    <t>Pos 349B, Torre AC, L</t>
  </si>
  <si>
    <t>Pos 369, Torre AC, L</t>
  </si>
  <si>
    <t>Pos 337, Torre AC, P</t>
  </si>
  <si>
    <t>Pos 350A, Torre AC, L</t>
  </si>
  <si>
    <t>Pos 346A, Torre AC, L</t>
  </si>
  <si>
    <t>Pos 345A, Torre AC, L</t>
  </si>
  <si>
    <t>AA6</t>
  </si>
  <si>
    <t>PL119X6.4</t>
  </si>
  <si>
    <t>346B</t>
  </si>
  <si>
    <t>346C</t>
  </si>
  <si>
    <t>346D</t>
  </si>
  <si>
    <t>L51X4.8</t>
  </si>
  <si>
    <t>L76X6.4</t>
  </si>
  <si>
    <t>Pos 346B, Torre AC, L</t>
  </si>
  <si>
    <t>Pos 346C, Torre AC, L</t>
  </si>
  <si>
    <t>Pos 346D, Torre AC, L</t>
  </si>
  <si>
    <t>Pos 358, Torre AC, L</t>
  </si>
  <si>
    <t>Pos 359, Torre AC, L</t>
  </si>
  <si>
    <t>Pos 355, Torre AC, L</t>
  </si>
  <si>
    <t>Pos 354, Torre AC, L</t>
  </si>
  <si>
    <t>Pos 366, Torre AC, L</t>
  </si>
  <si>
    <t>Pos 363, Torre AC, L</t>
  </si>
  <si>
    <t>Pos 364, Torre AC, L</t>
  </si>
  <si>
    <t>Pos 365, Torre AC, L</t>
  </si>
  <si>
    <t>Pos 361, Torre AC, L</t>
  </si>
  <si>
    <t>Pos 362, Torre AC, L</t>
  </si>
  <si>
    <t>Pos 360, Torre AC, L</t>
  </si>
  <si>
    <t>Pos 356, Torre AC, L</t>
  </si>
  <si>
    <t>Pos 357, Torre AC, L</t>
  </si>
  <si>
    <t>Pos 382, Torre AC, P</t>
  </si>
  <si>
    <t>Pos 383, Torre AC, P</t>
  </si>
  <si>
    <t>Pos 372, Torre AC, L</t>
  </si>
  <si>
    <t>Pos 373, Torre AC, L</t>
  </si>
  <si>
    <t>Pos 381, Torre AC, L</t>
  </si>
  <si>
    <t>Pos 380, Torre AC, L</t>
  </si>
  <si>
    <t>Pos 379, Torre AC, L</t>
  </si>
  <si>
    <t>Pos 368, Torre AC, L</t>
  </si>
  <si>
    <t>Pos 367, Torre AC, L</t>
  </si>
  <si>
    <t>Pos 377, Torre AC, L</t>
  </si>
  <si>
    <t>Pos 376, Torre AC, L</t>
  </si>
  <si>
    <t>Pos 375, Torre AC, L</t>
  </si>
  <si>
    <t>Pos 374, Torre AC, L</t>
  </si>
  <si>
    <t>Pos 370, Torre AC, L</t>
  </si>
  <si>
    <t>Pos 371, Torre AC, L</t>
  </si>
  <si>
    <t>EXTENS CUERPO</t>
  </si>
  <si>
    <t>419A</t>
  </si>
  <si>
    <t>413A</t>
  </si>
  <si>
    <t>397B</t>
  </si>
  <si>
    <t>397C</t>
  </si>
  <si>
    <t>419B</t>
  </si>
  <si>
    <t>418A</t>
  </si>
  <si>
    <t>411A</t>
  </si>
  <si>
    <t>391A</t>
  </si>
  <si>
    <t>392B</t>
  </si>
  <si>
    <t>415A</t>
  </si>
  <si>
    <t>417F</t>
  </si>
  <si>
    <t>399A</t>
  </si>
  <si>
    <t>400A</t>
  </si>
  <si>
    <t>401B</t>
  </si>
  <si>
    <t>402B</t>
  </si>
  <si>
    <t>403A</t>
  </si>
  <si>
    <t>404A</t>
  </si>
  <si>
    <t>405A</t>
  </si>
  <si>
    <t>392A</t>
  </si>
  <si>
    <t>420B</t>
  </si>
  <si>
    <t>420C</t>
  </si>
  <si>
    <t>420B-1</t>
  </si>
  <si>
    <t>420C-1</t>
  </si>
  <si>
    <t>415B</t>
  </si>
  <si>
    <t>393A</t>
  </si>
  <si>
    <t>416B</t>
  </si>
  <si>
    <t>409A</t>
  </si>
  <si>
    <t>409B</t>
  </si>
  <si>
    <t>409C</t>
  </si>
  <si>
    <t>409D</t>
  </si>
  <si>
    <t>409E</t>
  </si>
  <si>
    <t>PL175X6.4</t>
  </si>
  <si>
    <t>L44X4.8</t>
  </si>
  <si>
    <t>PL124X6.4</t>
  </si>
  <si>
    <t>PL332X6.4</t>
  </si>
  <si>
    <t>PL117X6.4</t>
  </si>
  <si>
    <t>PL171X6.4</t>
  </si>
  <si>
    <t>PL153X6.4</t>
  </si>
  <si>
    <t>PL60X3.2</t>
  </si>
  <si>
    <t>PL127X6.4</t>
  </si>
  <si>
    <t>L76X7.9</t>
  </si>
  <si>
    <t>PL272X6.4</t>
  </si>
  <si>
    <t>Pos 413, Torre AC, L</t>
  </si>
  <si>
    <t>Pos 397B, Torre AC, L</t>
  </si>
  <si>
    <t>Pos 397C, Torre AC, L</t>
  </si>
  <si>
    <t>Pos 411A, Torre AC, L</t>
  </si>
  <si>
    <t>Pos 391A, Torre AC, L</t>
  </si>
  <si>
    <t>Pos 392B, Torre AC, L</t>
  </si>
  <si>
    <t>Pos 407, Torre AC, L</t>
  </si>
  <si>
    <t>Pos 408, Torre AC, L</t>
  </si>
  <si>
    <t>Pos 399A, Torre AC, L</t>
  </si>
  <si>
    <t>Pos 400A, Torre AC, L</t>
  </si>
  <si>
    <t>Pos 401B, Torre AC, L</t>
  </si>
  <si>
    <t>Pos 402B, Torre AC, L</t>
  </si>
  <si>
    <t>Pos 403A, Torre AC, L</t>
  </si>
  <si>
    <t>Pos 404A, Torre AC, L</t>
  </si>
  <si>
    <t>Pos 405A, Torre AC, L</t>
  </si>
  <si>
    <t>Pos 392A, Torre AC, L</t>
  </si>
  <si>
    <t>Pos 393A, Torre AC, L</t>
  </si>
  <si>
    <t>Pos 409A, Torre AC, L</t>
  </si>
  <si>
    <t>Pos 409B, Torre AC, L</t>
  </si>
  <si>
    <t>Pos 409C, Torre AC, L</t>
  </si>
  <si>
    <t>Pos 409D, Torre AC, L</t>
  </si>
  <si>
    <t>Pos 409E, Torre AC, L</t>
  </si>
  <si>
    <t>Pos 394, Torre AC, L</t>
  </si>
  <si>
    <t>Pos 395, Torre AC, L</t>
  </si>
  <si>
    <t>Pos 396, Torre AC, L</t>
  </si>
  <si>
    <t>Pos 419B, Torre AC, P</t>
  </si>
  <si>
    <t>Pos 418A, Torre AC, P</t>
  </si>
  <si>
    <t>Pos 415A, Torre AC, P</t>
  </si>
  <si>
    <t>Pos 417F, Torre AC, P</t>
  </si>
  <si>
    <t>Pos 420B, Torre AC, P</t>
  </si>
  <si>
    <t>Pos 420C, Torre AC, P</t>
  </si>
  <si>
    <t>Pos 420B-1, Torre AC, P</t>
  </si>
  <si>
    <t>Pos 420C-1, Torre AC, P</t>
  </si>
  <si>
    <t>Pos 415B, Torre AC, P</t>
  </si>
  <si>
    <t>Pos 416B, Torre AC, P</t>
  </si>
  <si>
    <t>450A</t>
  </si>
  <si>
    <t>444A</t>
  </si>
  <si>
    <t>428B</t>
  </si>
  <si>
    <t>429B</t>
  </si>
  <si>
    <t>448F</t>
  </si>
  <si>
    <t>442A</t>
  </si>
  <si>
    <t>449A</t>
  </si>
  <si>
    <t>422B</t>
  </si>
  <si>
    <t>423B</t>
  </si>
  <si>
    <t>440A</t>
  </si>
  <si>
    <t>449B</t>
  </si>
  <si>
    <t>436A</t>
  </si>
  <si>
    <t>437A</t>
  </si>
  <si>
    <t>446A</t>
  </si>
  <si>
    <t>434A</t>
  </si>
  <si>
    <t>433A</t>
  </si>
  <si>
    <t>432A</t>
  </si>
  <si>
    <t>431A</t>
  </si>
  <si>
    <t>431B</t>
  </si>
  <si>
    <t>430A</t>
  </si>
  <si>
    <t>430B</t>
  </si>
  <si>
    <t>451B</t>
  </si>
  <si>
    <t>451C</t>
  </si>
  <si>
    <t>423A</t>
  </si>
  <si>
    <t>451B-1</t>
  </si>
  <si>
    <t>451C-1</t>
  </si>
  <si>
    <t>441B</t>
  </si>
  <si>
    <t>441A</t>
  </si>
  <si>
    <t>441C</t>
  </si>
  <si>
    <t>441D</t>
  </si>
  <si>
    <t>424A</t>
  </si>
  <si>
    <t>446B</t>
  </si>
  <si>
    <t>PL177X6.4</t>
  </si>
  <si>
    <t>PL268X6.4</t>
  </si>
  <si>
    <t>PL181X6.4</t>
  </si>
  <si>
    <t>L102X6.4</t>
  </si>
  <si>
    <t>PL132X6.4</t>
  </si>
  <si>
    <t>Pos 450A, Torre AC, P</t>
  </si>
  <si>
    <t>Pos 444A, Torre AC, L</t>
  </si>
  <si>
    <t>Pos 428B, Torre AC, L</t>
  </si>
  <si>
    <t>Pos 429B, Torre AC, L</t>
  </si>
  <si>
    <t>PL163X6.4</t>
  </si>
  <si>
    <t>Pos 442A, Torre AC, L</t>
  </si>
  <si>
    <t>Pos 422B, Torre AC, L</t>
  </si>
  <si>
    <t>Pos 449A, Torre AC, PL</t>
  </si>
  <si>
    <t>Pos 423B, Torre AC,PL</t>
  </si>
  <si>
    <t>Pos 440A, Torre AC, L</t>
  </si>
  <si>
    <t>Pos 449B, Torre AC, PL</t>
  </si>
  <si>
    <t>Pos 436A, Torre AC, L</t>
  </si>
  <si>
    <t>Pos 437A, Torre AC, L</t>
  </si>
  <si>
    <t>Pos 446A, Torre AC, PL</t>
  </si>
  <si>
    <t>Pos 434A, Torre AC, L</t>
  </si>
  <si>
    <t>Pos 433A, Torre AC, L</t>
  </si>
  <si>
    <t>Pos 432A, Torre AC, L</t>
  </si>
  <si>
    <t>Pos 431A, Torre AC, L</t>
  </si>
  <si>
    <t>Pos 431B, Torre AC, L</t>
  </si>
  <si>
    <t>Pos 430A, Torre AC, L</t>
  </si>
  <si>
    <t>Pos 430B, Torre AC, L</t>
  </si>
  <si>
    <t>Pos 423A, Torre AC, L</t>
  </si>
  <si>
    <t>Pos 451B, Torre AC, PL</t>
  </si>
  <si>
    <t>Pos 451C, Torre AC, PL</t>
  </si>
  <si>
    <t>Pos 441B, Torre AC, L</t>
  </si>
  <si>
    <t>Pos 441A, Torre AC, L</t>
  </si>
  <si>
    <t>Pos 441C, Torre AC, L</t>
  </si>
  <si>
    <t>Pos 441D, Torre AC, L</t>
  </si>
  <si>
    <t>Pos 425, Torre AC, L</t>
  </si>
  <si>
    <t>Pos 426, Torre AC, L</t>
  </si>
  <si>
    <t>Pos 424A, Torre AC, L</t>
  </si>
  <si>
    <t>Pos 427, Torre AC, L</t>
  </si>
  <si>
    <t>CO-03/8</t>
  </si>
  <si>
    <t>CO-04/8</t>
  </si>
  <si>
    <t>480A</t>
  </si>
  <si>
    <t>458B</t>
  </si>
  <si>
    <t>459B</t>
  </si>
  <si>
    <t>474A</t>
  </si>
  <si>
    <t>480B</t>
  </si>
  <si>
    <t>472A</t>
  </si>
  <si>
    <t>479A</t>
  </si>
  <si>
    <t>451A</t>
  </si>
  <si>
    <t>452B</t>
  </si>
  <si>
    <t>470A</t>
  </si>
  <si>
    <t>476A</t>
  </si>
  <si>
    <t>478B</t>
  </si>
  <si>
    <t>469A</t>
  </si>
  <si>
    <t>468A</t>
  </si>
  <si>
    <t>460B</t>
  </si>
  <si>
    <t>461B</t>
  </si>
  <si>
    <t>462A</t>
  </si>
  <si>
    <t>463A</t>
  </si>
  <si>
    <t>464A</t>
  </si>
  <si>
    <t>465A</t>
  </si>
  <si>
    <t>466A</t>
  </si>
  <si>
    <t>452A</t>
  </si>
  <si>
    <t>477B</t>
  </si>
  <si>
    <t>481B</t>
  </si>
  <si>
    <t>481F</t>
  </si>
  <si>
    <t>481C</t>
  </si>
  <si>
    <t>470B</t>
  </si>
  <si>
    <t>470C</t>
  </si>
  <si>
    <t>470D</t>
  </si>
  <si>
    <t>470E</t>
  </si>
  <si>
    <t>453A</t>
  </si>
  <si>
    <t>PL176X6.4</t>
  </si>
  <si>
    <t>PL 128X6.4</t>
  </si>
  <si>
    <t>PL258X6.4</t>
  </si>
  <si>
    <t>PL190X6.4</t>
  </si>
  <si>
    <t>PL314X6.4</t>
  </si>
  <si>
    <t>Pos 458B, Torre AC, L</t>
  </si>
  <si>
    <t>Pos 459B, Torre AC, L</t>
  </si>
  <si>
    <t>Pos 480A, Torre AC, P</t>
  </si>
  <si>
    <t>Pos 474A, Torre AC, L</t>
  </si>
  <si>
    <t>Pos 480B, Torre AC, P</t>
  </si>
  <si>
    <t>Pos 472A, Torre AC, L</t>
  </si>
  <si>
    <t>Pos 479A, Torre AC, P</t>
  </si>
  <si>
    <t>Pos 451A, Torre AC, L</t>
  </si>
  <si>
    <t>Pos 452B, Torre AC, L</t>
  </si>
  <si>
    <t>Pos 470A, Torre AC, L</t>
  </si>
  <si>
    <t>Pos 476A, Torre AC, P</t>
  </si>
  <si>
    <t>Pos 478B, Torre AC, P</t>
  </si>
  <si>
    <t>Pos 468A, Torre AC, L</t>
  </si>
  <si>
    <t>Pos 469A, Torre AC, L</t>
  </si>
  <si>
    <t>Pos 460B, Torre AC, L</t>
  </si>
  <si>
    <t>Pos 461B, Torre AC, L</t>
  </si>
  <si>
    <t>Pos 462A, Torre AC, L</t>
  </si>
  <si>
    <t>Pos 463A, Torre AC, L</t>
  </si>
  <si>
    <t>Pos 464A, Torre AC, L</t>
  </si>
  <si>
    <t>Pos 465A, Torre AC, L</t>
  </si>
  <si>
    <t>Pos 466A, Torre AC, L</t>
  </si>
  <si>
    <t>Pos 452A, Torre AC, L</t>
  </si>
  <si>
    <t>Pos 477B, Torre AC, P</t>
  </si>
  <si>
    <t>Pos 481B, Torre AC, P</t>
  </si>
  <si>
    <t>Pos 481F, Torre AC, P</t>
  </si>
  <si>
    <t>Pos 446B, Torre AC, P</t>
  </si>
  <si>
    <t>Pos 470B, Torre AC, L</t>
  </si>
  <si>
    <t>Pos 470C, Torre AC, L</t>
  </si>
  <si>
    <t>Pos 470D, Torre AC, L</t>
  </si>
  <si>
    <t>Pos 470E, Torre AC, L</t>
  </si>
  <si>
    <t>Pos 453A, Torre AC, L</t>
  </si>
  <si>
    <t>Pos 454, Torre AC, L</t>
  </si>
  <si>
    <t>Pos 455, Torre AC, L</t>
  </si>
  <si>
    <t>Pos 456, Torre AC, L</t>
  </si>
  <si>
    <t>Pos 457, Torre AC, L</t>
  </si>
  <si>
    <t>CO-05/8</t>
  </si>
  <si>
    <t>515B</t>
  </si>
  <si>
    <t>508B</t>
  </si>
  <si>
    <t>489B</t>
  </si>
  <si>
    <t>490B</t>
  </si>
  <si>
    <t>512B</t>
  </si>
  <si>
    <t>506B</t>
  </si>
  <si>
    <t>514B</t>
  </si>
  <si>
    <t>505B</t>
  </si>
  <si>
    <t>510A</t>
  </si>
  <si>
    <t>500B</t>
  </si>
  <si>
    <t>501B</t>
  </si>
  <si>
    <t>513F</t>
  </si>
  <si>
    <t>491B</t>
  </si>
  <si>
    <t>492B</t>
  </si>
  <si>
    <t>493B</t>
  </si>
  <si>
    <t>494B</t>
  </si>
  <si>
    <t>495B</t>
  </si>
  <si>
    <t>496B</t>
  </si>
  <si>
    <t>497B</t>
  </si>
  <si>
    <t>498B</t>
  </si>
  <si>
    <t>483A</t>
  </si>
  <si>
    <t>516B</t>
  </si>
  <si>
    <t>516C</t>
  </si>
  <si>
    <t>516B-1</t>
  </si>
  <si>
    <t>516C-1</t>
  </si>
  <si>
    <t>511B</t>
  </si>
  <si>
    <t>504C</t>
  </si>
  <si>
    <t>504D</t>
  </si>
  <si>
    <t>504E</t>
  </si>
  <si>
    <t>504F</t>
  </si>
  <si>
    <t>484B</t>
  </si>
  <si>
    <t>510B</t>
  </si>
  <si>
    <t>CO-06/8</t>
  </si>
  <si>
    <t>Pos 489B, Torre AC, L</t>
  </si>
  <si>
    <t>Pos 490B, Torre AC, L</t>
  </si>
  <si>
    <t>Pos 506B, Torre AC, L</t>
  </si>
  <si>
    <t>Pos 505B, Torre AC, L</t>
  </si>
  <si>
    <t>Pos 500B, Torre AC, L</t>
  </si>
  <si>
    <t>Pos 501B, Torre AC, L</t>
  </si>
  <si>
    <t>Pos 491B, Torre AC, L</t>
  </si>
  <si>
    <t>Pos 492B, Torre AC, L</t>
  </si>
  <si>
    <t>Pos 493B, Torre AC, L</t>
  </si>
  <si>
    <t>Pos 494B, Torre AC, L</t>
  </si>
  <si>
    <t>Pos 495B, Torre AC, L</t>
  </si>
  <si>
    <t>Pos 496B, Torre AC, L</t>
  </si>
  <si>
    <t>Pos 497B, Torre AC, L</t>
  </si>
  <si>
    <t>Pos 498B, Torre AC, L</t>
  </si>
  <si>
    <t>Pos 483A, Torre AC, L</t>
  </si>
  <si>
    <t>Pos 504C, Torre AC, L</t>
  </si>
  <si>
    <t>Pos 504D, Torre AC, L</t>
  </si>
  <si>
    <t>Pos 504E, Torre AC, L</t>
  </si>
  <si>
    <t>Pos 504F, Torre AC, L</t>
  </si>
  <si>
    <t>Pos 484B, Torre AC, L</t>
  </si>
  <si>
    <t>Pos 488, Torre AC, L</t>
  </si>
  <si>
    <t>Pos 485, Torre AC, L</t>
  </si>
  <si>
    <t>Pos 486, Torre AC, L</t>
  </si>
  <si>
    <t>Pos 487, Torre AC, L</t>
  </si>
  <si>
    <t>482B</t>
  </si>
  <si>
    <t>483B</t>
  </si>
  <si>
    <t>Pos 482B, Torre AC, L</t>
  </si>
  <si>
    <t>Pos 483B, Torre AC, L</t>
  </si>
  <si>
    <t>PL188X6.4</t>
  </si>
  <si>
    <t>PL51X3.2</t>
  </si>
  <si>
    <t>PL108X6.4</t>
  </si>
  <si>
    <t>PL254X6.4</t>
  </si>
  <si>
    <t>PL172X6.4</t>
  </si>
  <si>
    <t>PL197X6.4</t>
  </si>
  <si>
    <t>PL320X6.4</t>
  </si>
  <si>
    <t>CO-07/8</t>
  </si>
  <si>
    <t>Pos 515B, Torre AC, P</t>
  </si>
  <si>
    <t>Pos 508B, Torre AC, P</t>
  </si>
  <si>
    <t>Pos 512B, Torre AC, P</t>
  </si>
  <si>
    <t>Pos 514B, Torre AC, P</t>
  </si>
  <si>
    <t>Pos 510A, Torre AC, P</t>
  </si>
  <si>
    <t>Pos 513F, Torre AC, P</t>
  </si>
  <si>
    <t>Pos 516B, Torre AC, P</t>
  </si>
  <si>
    <t>Pos 516C, Torre AC, P</t>
  </si>
  <si>
    <t>Pos 516B-1, Torre AC, P</t>
  </si>
  <si>
    <t>Pos 516C-1, Torre AC, P</t>
  </si>
  <si>
    <t>Pos 511B, Torre AC, P</t>
  </si>
  <si>
    <t>Pos 510B, Torre AC, P</t>
  </si>
  <si>
    <t>558A</t>
  </si>
  <si>
    <t>552A</t>
  </si>
  <si>
    <t>556B</t>
  </si>
  <si>
    <t>530B</t>
  </si>
  <si>
    <t>531B</t>
  </si>
  <si>
    <t>557A</t>
  </si>
  <si>
    <t>549A</t>
  </si>
  <si>
    <t>553A</t>
  </si>
  <si>
    <t>555A</t>
  </si>
  <si>
    <t>547A</t>
  </si>
  <si>
    <t>543A</t>
  </si>
  <si>
    <t>544A</t>
  </si>
  <si>
    <t>537A</t>
  </si>
  <si>
    <t>532A</t>
  </si>
  <si>
    <t>533A</t>
  </si>
  <si>
    <t>534A</t>
  </si>
  <si>
    <t>539A</t>
  </si>
  <si>
    <t>540A</t>
  </si>
  <si>
    <t>541A</t>
  </si>
  <si>
    <t>522A</t>
  </si>
  <si>
    <t>559B</t>
  </si>
  <si>
    <t>559C</t>
  </si>
  <si>
    <t>559B-1</t>
  </si>
  <si>
    <t>559C-1</t>
  </si>
  <si>
    <t>523A</t>
  </si>
  <si>
    <t>553B</t>
  </si>
  <si>
    <t>554B</t>
  </si>
  <si>
    <t>547B</t>
  </si>
  <si>
    <t>547C</t>
  </si>
  <si>
    <t>547D</t>
  </si>
  <si>
    <t>547E</t>
  </si>
  <si>
    <t>PL195X6.4</t>
  </si>
  <si>
    <t>PL261X6.4</t>
  </si>
  <si>
    <t>PL212X6.4</t>
  </si>
  <si>
    <t>PL174X6.4</t>
  </si>
  <si>
    <t>PL352X6.4</t>
  </si>
  <si>
    <t>Pos 552A, Torre AC, L</t>
  </si>
  <si>
    <t>Pos 530B, Torre AC, L</t>
  </si>
  <si>
    <t>Pos 531B, Torre AC, L</t>
  </si>
  <si>
    <t>Pos 549A, Torre AC, L</t>
  </si>
  <si>
    <t>Pos 547A, Torre AC, L</t>
  </si>
  <si>
    <t>Pos 543A, Torre AC, L</t>
  </si>
  <si>
    <t>Pos 544A, Torre AC, L</t>
  </si>
  <si>
    <t>Pos 537A, Torre AC, L</t>
  </si>
  <si>
    <t>Pos 532A, Torre AC, L</t>
  </si>
  <si>
    <t>Pos 533A, Torre AC, L</t>
  </si>
  <si>
    <t>Pos 534A, Torre AC, L</t>
  </si>
  <si>
    <t>Pos 539A, Torre AC, L</t>
  </si>
  <si>
    <t>Pos 540A, Torre AC, L</t>
  </si>
  <si>
    <t>Pos 541A, Torre AC, L</t>
  </si>
  <si>
    <t>Pos 522A, Torre AC, L</t>
  </si>
  <si>
    <t>Pos 523A, Torre AC, L</t>
  </si>
  <si>
    <t>Pos 547B, Torre AC, L</t>
  </si>
  <si>
    <t>Pos 547C, Torre AC, L</t>
  </si>
  <si>
    <t>Pos 547D, Torre AC, L</t>
  </si>
  <si>
    <t>Pos 547E, Torre AC, L</t>
  </si>
  <si>
    <t>Pos 524, Torre AC, L</t>
  </si>
  <si>
    <t>Pos 525, Torre AC, L</t>
  </si>
  <si>
    <t>Pos 526, Torre AC, L</t>
  </si>
  <si>
    <t>Pos 527, Torre AC, L</t>
  </si>
  <si>
    <t>Pos 528, Torre AC, L</t>
  </si>
  <si>
    <t>Pos 529, Torre AC, L</t>
  </si>
  <si>
    <t>Pos 558A, Torre AC, PL</t>
  </si>
  <si>
    <t>Pos 556B, Torre AC, PL</t>
  </si>
  <si>
    <t>Pos 557A, Torre AC, PL</t>
  </si>
  <si>
    <t>Pos 553A, Torre AC, PL</t>
  </si>
  <si>
    <t>Pos 555A, Torre AC, PL</t>
  </si>
  <si>
    <t>Pos 559B, Torre AC, PL</t>
  </si>
  <si>
    <t>Pos 559C, Torre AC, PL</t>
  </si>
  <si>
    <t>Pos 559B-1, Torre AC, PL</t>
  </si>
  <si>
    <t>Pos 559C-1, Torre AC, PL</t>
  </si>
  <si>
    <t>Pos 553B, Torre AC, PL</t>
  </si>
  <si>
    <t>Pos 554B, Torre AC, PL</t>
  </si>
  <si>
    <t>CO-08/8</t>
  </si>
  <si>
    <t>564A</t>
  </si>
  <si>
    <t>562A</t>
  </si>
  <si>
    <t>594B</t>
  </si>
  <si>
    <t>593A</t>
  </si>
  <si>
    <t>T597A</t>
  </si>
  <si>
    <t>T565A</t>
  </si>
  <si>
    <t>T561B</t>
  </si>
  <si>
    <t>T562B</t>
  </si>
  <si>
    <t>T565B</t>
  </si>
  <si>
    <t>T597C</t>
  </si>
  <si>
    <t>T570A</t>
  </si>
  <si>
    <t>T565C</t>
  </si>
  <si>
    <t>T565D</t>
  </si>
  <si>
    <t>T597B</t>
  </si>
  <si>
    <t>T573</t>
  </si>
  <si>
    <t>T573A</t>
  </si>
  <si>
    <t>T573B</t>
  </si>
  <si>
    <t>T571</t>
  </si>
  <si>
    <t>T571A</t>
  </si>
  <si>
    <t>T572</t>
  </si>
  <si>
    <t>T574</t>
  </si>
  <si>
    <t>T568</t>
  </si>
  <si>
    <t>T569</t>
  </si>
  <si>
    <t>T599A</t>
  </si>
  <si>
    <t>T599B</t>
  </si>
  <si>
    <t>T599C</t>
  </si>
  <si>
    <t>T599E</t>
  </si>
  <si>
    <t>T575A</t>
  </si>
  <si>
    <t>T575B</t>
  </si>
  <si>
    <t>T575C</t>
  </si>
  <si>
    <t>T575D</t>
  </si>
  <si>
    <t>T581A</t>
  </si>
  <si>
    <t>T585</t>
  </si>
  <si>
    <t>564B</t>
  </si>
  <si>
    <t>T581B</t>
  </si>
  <si>
    <t>576D</t>
  </si>
  <si>
    <t>T579</t>
  </si>
  <si>
    <t>T578</t>
  </si>
  <si>
    <t>T576A</t>
  </si>
  <si>
    <t>T576B</t>
  </si>
  <si>
    <t>T576C</t>
  </si>
  <si>
    <t>T576E</t>
  </si>
  <si>
    <t>T577A</t>
  </si>
  <si>
    <t>T577B</t>
  </si>
  <si>
    <t>PL113X6.4</t>
  </si>
  <si>
    <t>PL248X6.4</t>
  </si>
  <si>
    <t>T570</t>
  </si>
  <si>
    <t>PL60X6.4</t>
  </si>
  <si>
    <t>PL223X6.4</t>
  </si>
  <si>
    <t>L64X6.4H</t>
  </si>
  <si>
    <t>PL156X6.4</t>
  </si>
  <si>
    <t>PL366X6.4</t>
  </si>
  <si>
    <t>PL184X6.4</t>
  </si>
  <si>
    <t>L120X6.4</t>
  </si>
  <si>
    <t>PL80X6.4</t>
  </si>
  <si>
    <t>PL50X4.8</t>
  </si>
  <si>
    <t>T577E</t>
  </si>
  <si>
    <t>Pos T563A, Torre AC, L</t>
  </si>
  <si>
    <t>Pos T564, Torre AC, L</t>
  </si>
  <si>
    <t>Pos T564A, Torre AC, L</t>
  </si>
  <si>
    <t>Pos 566, Torre AC, L</t>
  </si>
  <si>
    <t>Pos 567, Torre AC, L</t>
  </si>
  <si>
    <t>Pos T565A, Torre AC, L</t>
  </si>
  <si>
    <t>Pos T561B, Torre AC, L</t>
  </si>
  <si>
    <t>Pos T562B, Torre AC, L</t>
  </si>
  <si>
    <t>Pos T565B, Torre AC, L</t>
  </si>
  <si>
    <t>Pos T570, Torre AC, L</t>
  </si>
  <si>
    <t>Pos T570A, Torre AC, L</t>
  </si>
  <si>
    <t>Pos T565C, Torre AC, L</t>
  </si>
  <si>
    <t>Pos T573, Torre AC, L</t>
  </si>
  <si>
    <t>Pos T573B, Torre AC, L</t>
  </si>
  <si>
    <t>Pos T571, Torre AC, L</t>
  </si>
  <si>
    <t>Pos T571A, Torre AC, L</t>
  </si>
  <si>
    <t>Pos T572, Torre AC, L</t>
  </si>
  <si>
    <t>Pos T574, Torre AC, L</t>
  </si>
  <si>
    <t>Pos T568, Torre AC, L</t>
  </si>
  <si>
    <t>Pos T569, Torre AC, L</t>
  </si>
  <si>
    <t>Pos 562A, Torre AC, L</t>
  </si>
  <si>
    <t>Pos T575A, Torre AC, L</t>
  </si>
  <si>
    <t>Pos T575B, Torre AC, L</t>
  </si>
  <si>
    <t>Pos T575C, Torre AC, L</t>
  </si>
  <si>
    <t>Pos T566, Torre AC, L</t>
  </si>
  <si>
    <t>Pos T581A, Torre AC, L</t>
  </si>
  <si>
    <t>Pos T585, Torre AC, L</t>
  </si>
  <si>
    <t>Pos T581B, Torre AC, L</t>
  </si>
  <si>
    <t>Pos T576C, Torre AC, L</t>
  </si>
  <si>
    <t>Pos 564A, Torre AC, L</t>
  </si>
  <si>
    <t>Pos 564B, Torre AC, L</t>
  </si>
  <si>
    <t>Pos T579, Torre AC, L</t>
  </si>
  <si>
    <t>Pos T578, Torre AC, L</t>
  </si>
  <si>
    <t>Pos T576A, Torre AC, L</t>
  </si>
  <si>
    <t>Pos T576B, Torre AC, L</t>
  </si>
  <si>
    <t>Pos T576E, Torre AC, L</t>
  </si>
  <si>
    <t>Pos T577A, Torre AC, L</t>
  </si>
  <si>
    <t>Pos T577B, Torre AC, L</t>
  </si>
  <si>
    <t>Pos T577E, Torre AC, L</t>
  </si>
  <si>
    <t>Pos T565D, Torre AC, PL</t>
  </si>
  <si>
    <t>Pos T576D, Torre AC, PL</t>
  </si>
  <si>
    <t>Pos T575D, Torre AC, PL</t>
  </si>
  <si>
    <t>Pos 593A, Torre AC, PL</t>
  </si>
  <si>
    <t>Pos 594B, Torre AC, PL</t>
  </si>
  <si>
    <t>Pos T599C, Torre AC, PL</t>
  </si>
  <si>
    <t>Pos T599E, Torre AC, PL</t>
  </si>
  <si>
    <t>Pos T599A, Torre AC, PL</t>
  </si>
  <si>
    <t>Pos T599B, Torre AC, PL</t>
  </si>
  <si>
    <t>Pos T597B, Torre AC, PL</t>
  </si>
  <si>
    <t>Pos T597C, Torre AC, PL</t>
  </si>
  <si>
    <t>Pos T597A, Torre AC, PL</t>
  </si>
  <si>
    <t>Pos T598B, Torre AC, PL</t>
  </si>
  <si>
    <t>Pos T563, Torre AC, L</t>
  </si>
  <si>
    <t>F</t>
  </si>
  <si>
    <t>E</t>
  </si>
  <si>
    <t>600E</t>
  </si>
  <si>
    <t>600F</t>
  </si>
  <si>
    <t>CO-01/2</t>
  </si>
  <si>
    <t>L 102X12.7H</t>
  </si>
  <si>
    <t>PL 100X9.5</t>
  </si>
  <si>
    <t>L102X12.7H</t>
  </si>
  <si>
    <t>PL106X6.4</t>
  </si>
  <si>
    <t>CO-02/2</t>
  </si>
  <si>
    <t>PL158X9.5</t>
  </si>
  <si>
    <t>L44X4.2</t>
  </si>
  <si>
    <t>600TA</t>
  </si>
  <si>
    <t>600TB</t>
  </si>
  <si>
    <t>Pos 600A, Torre AC, L</t>
  </si>
  <si>
    <t>Pos 601, Torre AC, L</t>
  </si>
  <si>
    <t>Pos 602A, Torre AC, L</t>
  </si>
  <si>
    <t>Pos 603A, Torre AC, L</t>
  </si>
  <si>
    <t>Pos 604, Torre AC, L</t>
  </si>
  <si>
    <t>Pos 605, Torre AC, L</t>
  </si>
  <si>
    <t>Pos 600, Torre AC, L</t>
  </si>
  <si>
    <t>Pos 611, Torre AC, L</t>
  </si>
  <si>
    <t>Pos 616, Torre AC, L</t>
  </si>
  <si>
    <t>Pos 617, Torre AC, L</t>
  </si>
  <si>
    <t>Pos 614, Torre AC, L</t>
  </si>
  <si>
    <t>Pos 615, Torre AC, L</t>
  </si>
  <si>
    <t>Pos 612A, Torre AC, L</t>
  </si>
  <si>
    <t>Pos 613A, Torre AC, L</t>
  </si>
  <si>
    <t>Pos 619, Torre AC, L</t>
  </si>
  <si>
    <t>Pos 631, Torre AC, L</t>
  </si>
  <si>
    <t>Pos 640, Torre AC, L</t>
  </si>
  <si>
    <t>Pos 641, Torre AC, L</t>
  </si>
  <si>
    <t>Pos 638, Torre AC, L</t>
  </si>
  <si>
    <t>Pos 639, Torre AC, L</t>
  </si>
  <si>
    <t>Pos 636, Torre AC, L</t>
  </si>
  <si>
    <t>Pos 637, Torre AC, L</t>
  </si>
  <si>
    <t>Pos 632, Torre AC, L</t>
  </si>
  <si>
    <t>Pos 634, Torre AC, L</t>
  </si>
  <si>
    <t>Pos 635, Torre AC, L</t>
  </si>
  <si>
    <t>Pos 645, Torre AC, L</t>
  </si>
  <si>
    <t>Pos 644, Torre AC, L</t>
  </si>
  <si>
    <t>Pos 643, Torre AC, L</t>
  </si>
  <si>
    <t>Pos 642A, Torre AC, L</t>
  </si>
  <si>
    <t>Pos 664A, Torre AC, L</t>
  </si>
  <si>
    <t>Pos 664B, Torre AC, L</t>
  </si>
  <si>
    <t>Pos 664, Torre AC, L</t>
  </si>
  <si>
    <t>Pos 665, Torre AC, L</t>
  </si>
  <si>
    <t>Pos 663, Torre AC, L</t>
  </si>
  <si>
    <t>Pos 662, Torre AC, L</t>
  </si>
  <si>
    <t>Pos 652A, Torre AC, L</t>
  </si>
  <si>
    <t>Pos 653A, Torre AC, L</t>
  </si>
  <si>
    <t>Pos 660, Torre AC, L</t>
  </si>
  <si>
    <t>Pos 661, Torre AC, L</t>
  </si>
  <si>
    <t>Pos 651, Torre AC, L</t>
  </si>
  <si>
    <t>Pos 658, Torre AC, L</t>
  </si>
  <si>
    <t>Pos 659, Torre AC, L</t>
  </si>
  <si>
    <t>Pos 656, Torre AC, L</t>
  </si>
  <si>
    <t>Pos 657, Torre AC, L</t>
  </si>
  <si>
    <t>Pos 654, Torre AC, L</t>
  </si>
  <si>
    <t>Pos 655, Torre AC, L</t>
  </si>
  <si>
    <t>Pos 671, Torre AC, L</t>
  </si>
  <si>
    <t>Pos 670, Torre AC, L</t>
  </si>
  <si>
    <t>Pos 669, Torre AC, L</t>
  </si>
  <si>
    <t>Pos 668, Torre AC, L</t>
  </si>
  <si>
    <t>Pos 667, Torre AC, L</t>
  </si>
  <si>
    <t>Pos 666A, Torre AC, L</t>
  </si>
  <si>
    <t>Pos 713, Torre AC, L</t>
  </si>
  <si>
    <t>Pos 712, Torre AC, L</t>
  </si>
  <si>
    <t>Pos 710, Torre AC, L</t>
  </si>
  <si>
    <t>Pos 709, Torre AC, L</t>
  </si>
  <si>
    <t>Pos 708, Torre AC, L</t>
  </si>
  <si>
    <t>Pos 707, Torre AC, L</t>
  </si>
  <si>
    <t>Pos 706, Torre AC, L</t>
  </si>
  <si>
    <t>Pos 705, Torre AC, L</t>
  </si>
  <si>
    <t>Pos 704A, Torre AC, L</t>
  </si>
  <si>
    <t>Pos 682A, Torre AC, L</t>
  </si>
  <si>
    <t>Pos 683A, Torre AC, L</t>
  </si>
  <si>
    <t>Pos 711, Torre AC, L</t>
  </si>
  <si>
    <t>Pos T702A, Torre AC, L</t>
  </si>
  <si>
    <t>Pos 702, Torre AC, L</t>
  </si>
  <si>
    <t>Pos 703, Torre AC, L</t>
  </si>
  <si>
    <t>Pos T700A, Torre AC, L</t>
  </si>
  <si>
    <t>Pos T701B, Torre AC, L</t>
  </si>
  <si>
    <t>Pos T701A, Torre AC, L</t>
  </si>
  <si>
    <t>Pos T698A, Torre AC, L</t>
  </si>
  <si>
    <t>Pos T699A, Torre AC, L</t>
  </si>
  <si>
    <t>Pos T699B, Torre AC, L</t>
  </si>
  <si>
    <t>Pos 699, Torre AC, L</t>
  </si>
  <si>
    <t>Pos 698, Torre AC, L</t>
  </si>
  <si>
    <t>Pos 697, Torre AC, L</t>
  </si>
  <si>
    <t>Pos 696, Torre AC, L</t>
  </si>
  <si>
    <t>Pos 695, Torre AC, L</t>
  </si>
  <si>
    <t>Pos 694, Torre AC, L</t>
  </si>
  <si>
    <t>Pos 693, Torre AC, L</t>
  </si>
  <si>
    <t>Pos 692, Torre AC, L</t>
  </si>
  <si>
    <t>Pos 691, Torre AC, L</t>
  </si>
  <si>
    <t>Pos 690, Torre AC, L</t>
  </si>
  <si>
    <t>Pos 689, Torre AC, L</t>
  </si>
  <si>
    <t>Pos 688, Torre AC, L</t>
  </si>
  <si>
    <t>Pos 687, Torre AC, L</t>
  </si>
  <si>
    <t>Pos 686, Torre AC, L</t>
  </si>
  <si>
    <t>Pos 685, Torre AC, L</t>
  </si>
  <si>
    <t>Pos 684, Torre AC, L</t>
  </si>
  <si>
    <t>Pos 681, Torre AC, L</t>
  </si>
  <si>
    <t>L51X4.2</t>
  </si>
  <si>
    <t>40121379</t>
  </si>
  <si>
    <t>40121380</t>
  </si>
  <si>
    <t>40121381</t>
  </si>
  <si>
    <t>40121382</t>
  </si>
  <si>
    <t>40121383</t>
  </si>
  <si>
    <t>40121384</t>
  </si>
  <si>
    <t>40121385</t>
  </si>
  <si>
    <t>40121386</t>
  </si>
  <si>
    <t>40121387</t>
  </si>
  <si>
    <t>40121388</t>
  </si>
  <si>
    <t>40121390</t>
  </si>
  <si>
    <t>40121391</t>
  </si>
  <si>
    <t>40121392</t>
  </si>
  <si>
    <t>40121393</t>
  </si>
  <si>
    <t>40121394</t>
  </si>
  <si>
    <t>40121396</t>
  </si>
  <si>
    <t>40121397</t>
  </si>
  <si>
    <t>40121398</t>
  </si>
  <si>
    <t>40121399</t>
  </si>
  <si>
    <t>40121400</t>
  </si>
  <si>
    <t>40121401</t>
  </si>
  <si>
    <t>40121403</t>
  </si>
  <si>
    <t>40121404</t>
  </si>
  <si>
    <t>40121405</t>
  </si>
  <si>
    <t>40121406</t>
  </si>
  <si>
    <t>40151209</t>
  </si>
  <si>
    <t>40161715</t>
  </si>
  <si>
    <t>40121407</t>
  </si>
  <si>
    <t>40121408</t>
  </si>
  <si>
    <t>40121409</t>
  </si>
  <si>
    <t>40121410</t>
  </si>
  <si>
    <t>40121411</t>
  </si>
  <si>
    <t>40121412</t>
  </si>
  <si>
    <t>40121413</t>
  </si>
  <si>
    <t>40121414</t>
  </si>
  <si>
    <t>40121415</t>
  </si>
  <si>
    <t>40121416</t>
  </si>
  <si>
    <t>40121417</t>
  </si>
  <si>
    <t>40121418</t>
  </si>
  <si>
    <t>40121419</t>
  </si>
  <si>
    <t>40121420</t>
  </si>
  <si>
    <t>40121422</t>
  </si>
  <si>
    <t>40121423</t>
  </si>
  <si>
    <t>40121425</t>
  </si>
  <si>
    <t>40121426</t>
  </si>
  <si>
    <t>40121427</t>
  </si>
  <si>
    <t>40121428</t>
  </si>
  <si>
    <t>40121429</t>
  </si>
  <si>
    <t>40121430</t>
  </si>
  <si>
    <t>40121431</t>
  </si>
  <si>
    <t>40121432</t>
  </si>
  <si>
    <t>40121433</t>
  </si>
  <si>
    <t>40121434</t>
  </si>
  <si>
    <t>40116703</t>
  </si>
  <si>
    <t>40116705</t>
  </si>
  <si>
    <t>40116706</t>
  </si>
  <si>
    <t>40182734</t>
  </si>
  <si>
    <t>40121801</t>
  </si>
  <si>
    <t>40116708</t>
  </si>
  <si>
    <t>40116709</t>
  </si>
  <si>
    <t>40116710</t>
  </si>
  <si>
    <t>40116711</t>
  </si>
  <si>
    <t>40116713</t>
  </si>
  <si>
    <t>40116714</t>
  </si>
  <si>
    <t>40116715</t>
  </si>
  <si>
    <t>40116716</t>
  </si>
  <si>
    <t>40116717</t>
  </si>
  <si>
    <t>40116719</t>
  </si>
  <si>
    <t>40172107</t>
  </si>
  <si>
    <t>40116721</t>
  </si>
  <si>
    <t>40116722</t>
  </si>
  <si>
    <t>40116723</t>
  </si>
  <si>
    <t>40180239</t>
  </si>
  <si>
    <t>40116724</t>
  </si>
  <si>
    <t>40116725</t>
  </si>
  <si>
    <t>40116726</t>
  </si>
  <si>
    <t>40116727</t>
  </si>
  <si>
    <t>40116728</t>
  </si>
  <si>
    <t>40116699</t>
  </si>
  <si>
    <t>40116700</t>
  </si>
  <si>
    <t>40116701</t>
  </si>
  <si>
    <t>40116702</t>
  </si>
  <si>
    <t>40121424</t>
  </si>
  <si>
    <t>40121438</t>
  </si>
  <si>
    <t>40159606</t>
  </si>
  <si>
    <t>40121441</t>
  </si>
  <si>
    <t>40121443</t>
  </si>
  <si>
    <t>40121451</t>
  </si>
  <si>
    <t>40151255</t>
  </si>
  <si>
    <t>40116729</t>
  </si>
  <si>
    <t>40161724</t>
  </si>
  <si>
    <t>40116731</t>
  </si>
  <si>
    <t>40116732</t>
  </si>
  <si>
    <t>40149954</t>
  </si>
  <si>
    <t>40121442</t>
  </si>
  <si>
    <t>40121448</t>
  </si>
  <si>
    <t>40121449</t>
  </si>
  <si>
    <t>40121450</t>
  </si>
  <si>
    <t>40161716</t>
  </si>
  <si>
    <t>40159409</t>
  </si>
  <si>
    <t>40121453</t>
  </si>
  <si>
    <t>40161717</t>
  </si>
  <si>
    <t>40161718</t>
  </si>
  <si>
    <t>40161719</t>
  </si>
  <si>
    <t>40159410</t>
  </si>
  <si>
    <t>40161720</t>
  </si>
  <si>
    <t>40151259</t>
  </si>
  <si>
    <t>40161721</t>
  </si>
  <si>
    <t>40121180</t>
  </si>
  <si>
    <t>40151256</t>
  </si>
  <si>
    <t>40161722</t>
  </si>
  <si>
    <t>40116691</t>
  </si>
  <si>
    <t>40161723</t>
  </si>
  <si>
    <t>40159412</t>
  </si>
  <si>
    <t>40116734</t>
  </si>
  <si>
    <t>40121326</t>
  </si>
  <si>
    <t>40121327</t>
  </si>
  <si>
    <t>40121329</t>
  </si>
  <si>
    <t>40121337</t>
  </si>
  <si>
    <t>40121338</t>
  </si>
  <si>
    <t>40121782</t>
  </si>
  <si>
    <t>40121339</t>
  </si>
  <si>
    <t>40121341</t>
  </si>
  <si>
    <t>40121344</t>
  </si>
  <si>
    <t>40121348</t>
  </si>
  <si>
    <t>40116690</t>
  </si>
  <si>
    <t>40159835</t>
  </si>
  <si>
    <t>40151262</t>
  </si>
  <si>
    <t>40121357</t>
  </si>
  <si>
    <t>40159603</t>
  </si>
  <si>
    <t>40121359</t>
  </si>
  <si>
    <t>40121360</t>
  </si>
  <si>
    <t>40121361</t>
  </si>
  <si>
    <t>40121362</t>
  </si>
  <si>
    <t>40121363</t>
  </si>
  <si>
    <t>40121365</t>
  </si>
  <si>
    <t>40121367</t>
  </si>
  <si>
    <t>40121371</t>
  </si>
  <si>
    <t>40121374</t>
  </si>
  <si>
    <t>40121375</t>
  </si>
  <si>
    <t>40116694</t>
  </si>
  <si>
    <t>40116695</t>
  </si>
  <si>
    <t>40116696</t>
  </si>
  <si>
    <t>40116698</t>
  </si>
  <si>
    <t>40151242</t>
  </si>
  <si>
    <t>40161726</t>
  </si>
  <si>
    <t>40121455</t>
  </si>
  <si>
    <t>40121456</t>
  </si>
  <si>
    <t>40121457</t>
  </si>
  <si>
    <t>40116737</t>
  </si>
  <si>
    <t>40121466</t>
  </si>
  <si>
    <t>40121458</t>
  </si>
  <si>
    <t>40121459</t>
  </si>
  <si>
    <t>40161729</t>
  </si>
  <si>
    <t>40151216</t>
  </si>
  <si>
    <t>40121463</t>
  </si>
  <si>
    <t>40121464</t>
  </si>
  <si>
    <t>40121465</t>
  </si>
  <si>
    <t>40121462</t>
  </si>
  <si>
    <t>40121461</t>
  </si>
  <si>
    <t>40121460</t>
  </si>
  <si>
    <t>40161728</t>
  </si>
  <si>
    <t>40161727</t>
  </si>
  <si>
    <t>40116738</t>
  </si>
  <si>
    <t>40121471</t>
  </si>
  <si>
    <t>40121472</t>
  </si>
  <si>
    <t>40121467</t>
  </si>
  <si>
    <t>40121468</t>
  </si>
  <si>
    <t>40121478</t>
  </si>
  <si>
    <t>40121476</t>
  </si>
  <si>
    <t>40121474</t>
  </si>
  <si>
    <t>40121473</t>
  </si>
  <si>
    <t>40121470</t>
  </si>
  <si>
    <t>40161730</t>
  </si>
  <si>
    <t>40116739</t>
  </si>
  <si>
    <t>40121484</t>
  </si>
  <si>
    <t>40159250</t>
  </si>
  <si>
    <t>40121495</t>
  </si>
  <si>
    <t>40121494</t>
  </si>
  <si>
    <t>40121493</t>
  </si>
  <si>
    <t>40180919</t>
  </si>
  <si>
    <t>40116742</t>
  </si>
  <si>
    <t>40151190</t>
  </si>
  <si>
    <t>40151191</t>
  </si>
  <si>
    <t>40121532</t>
  </si>
  <si>
    <t>40149683</t>
  </si>
  <si>
    <t>40149684</t>
  </si>
  <si>
    <t>40116762</t>
  </si>
  <si>
    <t>40151215</t>
  </si>
  <si>
    <t>40159249</t>
  </si>
  <si>
    <t>40121607</t>
  </si>
  <si>
    <t>40148864</t>
  </si>
  <si>
    <t>40149180</t>
  </si>
  <si>
    <t>40121605</t>
  </si>
  <si>
    <t>40121604</t>
  </si>
  <si>
    <t>40121857</t>
  </si>
  <si>
    <t>40116770</t>
  </si>
  <si>
    <t>40148865</t>
  </si>
  <si>
    <t>40121601</t>
  </si>
  <si>
    <t>40121861</t>
  </si>
  <si>
    <t>40149419</t>
  </si>
  <si>
    <t>40121600</t>
  </si>
  <si>
    <t>40160543</t>
  </si>
  <si>
    <t>40151233</t>
  </si>
  <si>
    <t>40121595</t>
  </si>
  <si>
    <t>40149418</t>
  </si>
  <si>
    <t>40121858</t>
  </si>
  <si>
    <t>40151137</t>
  </si>
  <si>
    <t>40121589</t>
  </si>
  <si>
    <t>40121389</t>
  </si>
  <si>
    <t>167H</t>
  </si>
  <si>
    <t>40121395</t>
  </si>
  <si>
    <t>40121402</t>
  </si>
  <si>
    <t>40121435</t>
  </si>
  <si>
    <t>40121376</t>
  </si>
  <si>
    <t>40121377</t>
  </si>
  <si>
    <t>40121436</t>
  </si>
  <si>
    <t>40121437</t>
  </si>
  <si>
    <t>40161733</t>
  </si>
  <si>
    <t>40149955</t>
  </si>
  <si>
    <t>40159414</t>
  </si>
  <si>
    <t>40121444</t>
  </si>
  <si>
    <t>40121445</t>
  </si>
  <si>
    <t>40121446</t>
  </si>
  <si>
    <t>40121447</t>
  </si>
  <si>
    <t>40121452</t>
  </si>
  <si>
    <t>40159413</t>
  </si>
  <si>
    <t>40159411</t>
  </si>
  <si>
    <t>40161737</t>
  </si>
  <si>
    <t>40161738</t>
  </si>
  <si>
    <t>40161739</t>
  </si>
  <si>
    <t>40161740</t>
  </si>
  <si>
    <t>40121328</t>
  </si>
  <si>
    <t>40121330</t>
  </si>
  <si>
    <t>40121331</t>
  </si>
  <si>
    <t>40121332</t>
  </si>
  <si>
    <t>40121333</t>
  </si>
  <si>
    <t>40121334</t>
  </si>
  <si>
    <t>40149682</t>
  </si>
  <si>
    <t>40121336</t>
  </si>
  <si>
    <t>40121340</t>
  </si>
  <si>
    <t>40121342</t>
  </si>
  <si>
    <t>40121343</t>
  </si>
  <si>
    <t>40121345</t>
  </si>
  <si>
    <t>40121346</t>
  </si>
  <si>
    <t>40121347</t>
  </si>
  <si>
    <t>40121349</t>
  </si>
  <si>
    <t>40121355</t>
  </si>
  <si>
    <t>40121364</t>
  </si>
  <si>
    <t>40121366</t>
  </si>
  <si>
    <t>40121368</t>
  </si>
  <si>
    <t>40121369</t>
  </si>
  <si>
    <t>40121370</t>
  </si>
  <si>
    <t>40121372</t>
  </si>
  <si>
    <t>40121373</t>
  </si>
  <si>
    <t>40116692</t>
  </si>
  <si>
    <t>40121350</t>
  </si>
  <si>
    <t>40121351</t>
  </si>
  <si>
    <t>40121352</t>
  </si>
  <si>
    <t>40116689</t>
  </si>
  <si>
    <t>40116688</t>
  </si>
  <si>
    <t>40121454</t>
  </si>
  <si>
    <t>40121469</t>
  </si>
  <si>
    <t>40116735</t>
  </si>
  <si>
    <t>40121479</t>
  </si>
  <si>
    <t>40151333</t>
  </si>
  <si>
    <t>40151310</t>
  </si>
  <si>
    <t>40121803</t>
  </si>
  <si>
    <t>40121802</t>
  </si>
  <si>
    <t>40151273</t>
  </si>
  <si>
    <t>40151279</t>
  </si>
  <si>
    <t>40151275</t>
  </si>
  <si>
    <t>40151284</t>
  </si>
  <si>
    <t>40121806</t>
  </si>
  <si>
    <t>40151187</t>
  </si>
  <si>
    <t>40151302</t>
  </si>
  <si>
    <t>40151281</t>
  </si>
  <si>
    <t>40159608</t>
  </si>
  <si>
    <t>40151126</t>
  </si>
  <si>
    <t>40151135</t>
  </si>
  <si>
    <t>40172079</t>
  </si>
  <si>
    <t>40160545</t>
  </si>
  <si>
    <t>40116747</t>
  </si>
  <si>
    <t>40151171</t>
  </si>
  <si>
    <t>40116745</t>
  </si>
  <si>
    <t>40151136</t>
  </si>
  <si>
    <t>40151272</t>
  </si>
  <si>
    <t>40116743</t>
  </si>
  <si>
    <t>40151230</t>
  </si>
  <si>
    <t>40116746</t>
  </si>
  <si>
    <t>40151147</t>
  </si>
  <si>
    <t>40151151</t>
  </si>
  <si>
    <t>40121789</t>
  </si>
  <si>
    <t>40121807</t>
  </si>
  <si>
    <t>40121808</t>
  </si>
  <si>
    <t>40116744</t>
  </si>
  <si>
    <t>40151192</t>
  </si>
  <si>
    <t>40151193</t>
  </si>
  <si>
    <t>40151198</t>
  </si>
  <si>
    <t>40159609</t>
  </si>
  <si>
    <t>40121529</t>
  </si>
  <si>
    <t>40182706</t>
  </si>
  <si>
    <t>40121562</t>
  </si>
  <si>
    <t>40159604</t>
  </si>
  <si>
    <t>40121860</t>
  </si>
  <si>
    <t>40160549</t>
  </si>
  <si>
    <t>40121603</t>
  </si>
  <si>
    <t>40159610</t>
  </si>
  <si>
    <t>40151327</t>
  </si>
  <si>
    <t>40121496</t>
  </si>
  <si>
    <t>40121497</t>
  </si>
  <si>
    <t>40121498</t>
  </si>
  <si>
    <t>40121499</t>
  </si>
  <si>
    <t>40121500</t>
  </si>
  <si>
    <t>40121501</t>
  </si>
  <si>
    <t>40121503</t>
  </si>
  <si>
    <t>40121504</t>
  </si>
  <si>
    <t>40121505</t>
  </si>
  <si>
    <t>40121506</t>
  </si>
  <si>
    <t>40121507</t>
  </si>
  <si>
    <t>40121509</t>
  </si>
  <si>
    <t>40151203</t>
  </si>
  <si>
    <t>40151202</t>
  </si>
  <si>
    <t>40116740</t>
  </si>
  <si>
    <t>40121510</t>
  </si>
  <si>
    <t>40151201</t>
  </si>
  <si>
    <t>40151200</t>
  </si>
  <si>
    <t>40151204</t>
  </si>
  <si>
    <t>40151205</t>
  </si>
  <si>
    <t>40121511</t>
  </si>
  <si>
    <t>40121512</t>
  </si>
  <si>
    <t>40121513</t>
  </si>
  <si>
    <t>40121514</t>
  </si>
  <si>
    <t>40121515</t>
  </si>
  <si>
    <t>40121516</t>
  </si>
  <si>
    <t>40121517</t>
  </si>
  <si>
    <t>40151173</t>
  </si>
  <si>
    <t>40151172</t>
  </si>
  <si>
    <t>40151129</t>
  </si>
  <si>
    <t>40121859</t>
  </si>
  <si>
    <t>40151225</t>
  </si>
  <si>
    <t>40151181</t>
  </si>
  <si>
    <t>40151180</t>
  </si>
  <si>
    <t>40151250</t>
  </si>
  <si>
    <t>40151189</t>
  </si>
  <si>
    <t>40151188</t>
  </si>
  <si>
    <t>40151134</t>
  </si>
  <si>
    <t>40151221</t>
  </si>
  <si>
    <t>40151253</t>
  </si>
  <si>
    <t>40121518</t>
  </si>
  <si>
    <t>40121531</t>
  </si>
  <si>
    <t>40121535</t>
  </si>
  <si>
    <t>40121536</t>
  </si>
  <si>
    <t>40121799</t>
  </si>
  <si>
    <t>40151243</t>
  </si>
  <si>
    <t>40121791</t>
  </si>
  <si>
    <t>Pos 618A, Torre AC, L</t>
  </si>
  <si>
    <t>Pos 633A, Torre AC, L</t>
  </si>
  <si>
    <t>40151138</t>
  </si>
  <si>
    <t>40151140</t>
  </si>
  <si>
    <t>40159248</t>
  </si>
  <si>
    <t>40151130</t>
  </si>
  <si>
    <t>40121590</t>
  </si>
  <si>
    <t>40121591</t>
  </si>
  <si>
    <t>40121592</t>
  </si>
  <si>
    <t>40151246</t>
  </si>
  <si>
    <t>40121594</t>
  </si>
  <si>
    <t>40121596</t>
  </si>
  <si>
    <t>40151144</t>
  </si>
  <si>
    <t>40151132</t>
  </si>
  <si>
    <t>40121485</t>
  </si>
  <si>
    <t>40121486</t>
  </si>
  <si>
    <t>40121487</t>
  </si>
  <si>
    <t>40121488</t>
  </si>
  <si>
    <t>40121489</t>
  </si>
  <si>
    <t>40121502</t>
  </si>
  <si>
    <t>40121492</t>
  </si>
  <si>
    <t>40151166</t>
  </si>
  <si>
    <t>40151226</t>
  </si>
  <si>
    <t>40151165</t>
  </si>
  <si>
    <t>40151183</t>
  </si>
  <si>
    <t>40151154</t>
  </si>
  <si>
    <t>40151152</t>
  </si>
  <si>
    <t>40151245</t>
  </si>
  <si>
    <t>40151236</t>
  </si>
  <si>
    <t>40121784</t>
  </si>
  <si>
    <t>40121786</t>
  </si>
  <si>
    <t>40151141</t>
  </si>
  <si>
    <t>40121440</t>
  </si>
  <si>
    <t>40151182</t>
  </si>
  <si>
    <t>40151175</t>
  </si>
  <si>
    <t>40151174</t>
  </si>
  <si>
    <t>40151232</t>
  </si>
  <si>
    <t>40151219</t>
  </si>
  <si>
    <t>40151235</t>
  </si>
  <si>
    <t>40151125</t>
  </si>
  <si>
    <t>Pos 419A, Torre AC, P</t>
  </si>
  <si>
    <t>40151277</t>
  </si>
  <si>
    <t>40151161</t>
  </si>
  <si>
    <t>40151227</t>
  </si>
  <si>
    <t>40151162</t>
  </si>
  <si>
    <t>40151168</t>
  </si>
  <si>
    <t>40151167</t>
  </si>
  <si>
    <t>40151252</t>
  </si>
  <si>
    <t>40151251</t>
  </si>
  <si>
    <t>40151241</t>
  </si>
  <si>
    <t>40159834</t>
  </si>
  <si>
    <t>40151145</t>
  </si>
  <si>
    <t>40151143</t>
  </si>
  <si>
    <t>40151222</t>
  </si>
  <si>
    <t>40151124</t>
  </si>
  <si>
    <t>40159840</t>
  </si>
  <si>
    <t>40151186</t>
  </si>
  <si>
    <t>40151178</t>
  </si>
  <si>
    <t>40151179</t>
  </si>
  <si>
    <t>40151237</t>
  </si>
  <si>
    <t>40151122</t>
  </si>
  <si>
    <t>40151248</t>
  </si>
  <si>
    <t>40151128</t>
  </si>
  <si>
    <t>40121805</t>
  </si>
  <si>
    <t>40151164</t>
  </si>
  <si>
    <t>40151274</t>
  </si>
  <si>
    <t>40184477</t>
  </si>
  <si>
    <t>40151229</t>
  </si>
  <si>
    <t>40151163</t>
  </si>
  <si>
    <t>40151199</t>
  </si>
  <si>
    <t>40151170</t>
  </si>
  <si>
    <t>40151169</t>
  </si>
  <si>
    <t>40151133</t>
  </si>
  <si>
    <t>40151239</t>
  </si>
  <si>
    <t>40151244</t>
  </si>
  <si>
    <t>40151148</t>
  </si>
  <si>
    <t>40151146</t>
  </si>
  <si>
    <t>40151224</t>
  </si>
  <si>
    <t>40151231</t>
  </si>
  <si>
    <t>40151196</t>
  </si>
  <si>
    <t>40151185</t>
  </si>
  <si>
    <t>40151184</t>
  </si>
  <si>
    <t>40151247</t>
  </si>
  <si>
    <t>40151254</t>
  </si>
  <si>
    <t>40151238</t>
  </si>
  <si>
    <t>40159607</t>
  </si>
  <si>
    <t>Pos 481C, Torre AC, P</t>
  </si>
  <si>
    <t>40151278</t>
  </si>
  <si>
    <t>40151160</t>
  </si>
  <si>
    <t>40151159</t>
  </si>
  <si>
    <t>40151176</t>
  </si>
  <si>
    <t>40121519</t>
  </si>
  <si>
    <t>40121520</t>
  </si>
  <si>
    <t>40121521</t>
  </si>
  <si>
    <t>40121522</t>
  </si>
  <si>
    <t>40121523</t>
  </si>
  <si>
    <t>40121524</t>
  </si>
  <si>
    <t>40121525</t>
  </si>
  <si>
    <t>40121526</t>
  </si>
  <si>
    <t>40121527</t>
  </si>
  <si>
    <t>40161735</t>
  </si>
  <si>
    <t>40151249</t>
  </si>
  <si>
    <t>40151287</t>
  </si>
  <si>
    <t>40121530</t>
  </si>
  <si>
    <t>40121537</t>
  </si>
  <si>
    <t>40121538</t>
  </si>
  <si>
    <t>40121539</t>
  </si>
  <si>
    <t>40121540</t>
  </si>
  <si>
    <t>40121541</t>
  </si>
  <si>
    <t>40121542</t>
  </si>
  <si>
    <t>40121543</t>
  </si>
  <si>
    <t>40121544</t>
  </si>
  <si>
    <t>40121545</t>
  </si>
  <si>
    <t>40121546</t>
  </si>
  <si>
    <t>40121547</t>
  </si>
  <si>
    <t>40121548</t>
  </si>
  <si>
    <t>40121549</t>
  </si>
  <si>
    <t>40121550</t>
  </si>
  <si>
    <t>40121551</t>
  </si>
  <si>
    <t>40121553</t>
  </si>
  <si>
    <t>40121554</t>
  </si>
  <si>
    <t>40116748</t>
  </si>
  <si>
    <t>40116749</t>
  </si>
  <si>
    <t>40116750</t>
  </si>
  <si>
    <t>40116751</t>
  </si>
  <si>
    <t>40116752</t>
  </si>
  <si>
    <t>40116753</t>
  </si>
  <si>
    <t>40116754</t>
  </si>
  <si>
    <t>40116755</t>
  </si>
  <si>
    <t>40116756</t>
  </si>
  <si>
    <t>40121555</t>
  </si>
  <si>
    <t>40116757</t>
  </si>
  <si>
    <t>40116758</t>
  </si>
  <si>
    <t>40116764</t>
  </si>
  <si>
    <t>40180334</t>
  </si>
  <si>
    <t>40180184</t>
  </si>
  <si>
    <t>40121796</t>
  </si>
  <si>
    <t>40151207</t>
  </si>
  <si>
    <t>40151208</t>
  </si>
  <si>
    <t>40121556</t>
  </si>
  <si>
    <t>40121557</t>
  </si>
  <si>
    <t>40121558</t>
  </si>
  <si>
    <t>40121561</t>
  </si>
  <si>
    <t>40121563</t>
  </si>
  <si>
    <t>40121564</t>
  </si>
  <si>
    <t>40121565</t>
  </si>
  <si>
    <t>40121566</t>
  </si>
  <si>
    <t>40121567</t>
  </si>
  <si>
    <t>Pos T573A, Torre AC, L</t>
  </si>
  <si>
    <t>40121568</t>
  </si>
  <si>
    <t>40121569</t>
  </si>
  <si>
    <t>40121570</t>
  </si>
  <si>
    <t>40121572</t>
  </si>
  <si>
    <t>40121597</t>
  </si>
  <si>
    <t>40121598</t>
  </si>
  <si>
    <t>40121797</t>
  </si>
  <si>
    <t>40121599</t>
  </si>
  <si>
    <t>40121559</t>
  </si>
  <si>
    <t>40151309</t>
  </si>
  <si>
    <t>40172080</t>
  </si>
  <si>
    <t>40151325</t>
  </si>
  <si>
    <t>40151304</t>
  </si>
  <si>
    <t>40151323</t>
  </si>
  <si>
    <t>40151321</t>
  </si>
  <si>
    <t>40151312</t>
  </si>
  <si>
    <t>40151324</t>
  </si>
  <si>
    <t>40151328</t>
  </si>
  <si>
    <t>40151206</t>
  </si>
  <si>
    <t>40151156</t>
  </si>
  <si>
    <t>40151326</t>
  </si>
  <si>
    <t>40151158</t>
  </si>
  <si>
    <t>40151197</t>
  </si>
  <si>
    <t>40151217</t>
  </si>
  <si>
    <t>40151313</t>
  </si>
  <si>
    <t>40121574</t>
  </si>
  <si>
    <t>40121575</t>
  </si>
  <si>
    <t>40121576</t>
  </si>
  <si>
    <t>40116759</t>
  </si>
  <si>
    <t>40116760</t>
  </si>
  <si>
    <t>40121809</t>
  </si>
  <si>
    <t>40116763</t>
  </si>
  <si>
    <t>40159836</t>
  </si>
  <si>
    <t>40151332</t>
  </si>
  <si>
    <t>Pos 600F, Torre AC, P</t>
  </si>
  <si>
    <t>Pos 600TA, Torre AC, P</t>
  </si>
  <si>
    <t>Pos 600TB, Torre AC, P</t>
  </si>
  <si>
    <t>40116765</t>
  </si>
  <si>
    <t>40116766</t>
  </si>
  <si>
    <t>40151123</t>
  </si>
  <si>
    <t>40121475</t>
  </si>
  <si>
    <t>L60X5</t>
  </si>
  <si>
    <t xml:space="preserve">   L  44.5X3.2 </t>
  </si>
  <si>
    <t>Pos 331, Torre AC, L</t>
  </si>
  <si>
    <t>40121477</t>
  </si>
  <si>
    <t>L50X6</t>
  </si>
  <si>
    <t>L44.5X3.2</t>
  </si>
  <si>
    <t>L44.5X4.8</t>
  </si>
  <si>
    <t>L63.5X6.4</t>
  </si>
  <si>
    <t>Pos 448F, Torre AC, P</t>
  </si>
  <si>
    <t>Pos 451C-1, Torre AC, P</t>
  </si>
  <si>
    <t>Pos 451B-1, Torre AC, P</t>
  </si>
  <si>
    <t>Pos 336, Torre AC, P</t>
  </si>
  <si>
    <t>Pos 600E, Torre AC, P</t>
  </si>
  <si>
    <t>Pos 621, Torre AC, P</t>
  </si>
  <si>
    <t>Pos 647, Torre AC, P</t>
  </si>
  <si>
    <t>Pos 673, Torre AC, P</t>
  </si>
  <si>
    <t>Pos 600B, Torre AC, P</t>
  </si>
  <si>
    <t>Pos 600C, Torre AC, P</t>
  </si>
  <si>
    <t>Pos 715, Torre AC, P</t>
  </si>
  <si>
    <t>BC</t>
  </si>
  <si>
    <t>PL 145 X6.4</t>
  </si>
  <si>
    <t>L64X6.4</t>
  </si>
  <si>
    <t>PL38X3.2</t>
  </si>
  <si>
    <t>PL314X16</t>
  </si>
  <si>
    <t>L102X7.9</t>
  </si>
  <si>
    <t>PL332X19</t>
  </si>
  <si>
    <t>L127X12.7H</t>
  </si>
  <si>
    <t>PL152X6.4</t>
  </si>
  <si>
    <t>PL193X6.4</t>
  </si>
  <si>
    <t>PL165X6.4</t>
  </si>
  <si>
    <t>PL103X6.4</t>
  </si>
  <si>
    <t>PL 332X19</t>
  </si>
  <si>
    <t>L127X12.7</t>
  </si>
  <si>
    <t>PL102X6.4</t>
  </si>
  <si>
    <t>PL157X6.4</t>
  </si>
  <si>
    <t>PL247X6.4</t>
  </si>
  <si>
    <t>PL147X6.4</t>
  </si>
  <si>
    <t>PL251X6.4</t>
  </si>
  <si>
    <t>PL151X6.4</t>
  </si>
  <si>
    <t>PL232X6.4</t>
  </si>
  <si>
    <t>L102X6.4H</t>
  </si>
  <si>
    <t>PL60X1/4</t>
  </si>
  <si>
    <t>PL178X6.4</t>
  </si>
  <si>
    <t>PL340X6.4</t>
  </si>
  <si>
    <t>PL60X3/8</t>
  </si>
  <si>
    <t>PL180X6.4</t>
  </si>
  <si>
    <t>102X9.5H</t>
  </si>
  <si>
    <t>PL358X6.4</t>
  </si>
  <si>
    <t>PL394X6.4</t>
  </si>
  <si>
    <t>PL162X6.4</t>
  </si>
  <si>
    <t>PL207X6.4</t>
  </si>
  <si>
    <t>PL217X6.4</t>
  </si>
  <si>
    <t>PL136X6.4</t>
  </si>
  <si>
    <t>PL120X6.4</t>
  </si>
  <si>
    <t>PL100X9.5</t>
  </si>
  <si>
    <t>PL137X6.4</t>
  </si>
  <si>
    <t>EXTENS DE CUERPO</t>
  </si>
  <si>
    <t>CO-02/9</t>
  </si>
  <si>
    <t>PL342X6.4</t>
  </si>
  <si>
    <t>CO-03/9</t>
  </si>
  <si>
    <t>L127X9.5H</t>
  </si>
  <si>
    <t>PL298X6.4</t>
  </si>
  <si>
    <t>L76X6.4H</t>
  </si>
  <si>
    <t>PL242X6.4</t>
  </si>
  <si>
    <t>PL130X16</t>
  </si>
  <si>
    <t>PL173X6.4</t>
  </si>
  <si>
    <t>PL253X6.4</t>
  </si>
  <si>
    <t>PL96X6.4</t>
  </si>
  <si>
    <t>CO-01/9</t>
  </si>
  <si>
    <t>PL110X9.5</t>
  </si>
  <si>
    <t>CO-04/9</t>
  </si>
  <si>
    <t>CO-08/9</t>
  </si>
  <si>
    <t>PL170X6.4</t>
  </si>
  <si>
    <t>PL109X6.4</t>
  </si>
  <si>
    <t>PL245X6.4</t>
  </si>
  <si>
    <t>PL186X6.4</t>
  </si>
  <si>
    <t>PL310X6.4</t>
  </si>
  <si>
    <t>CO-05/9</t>
  </si>
  <si>
    <t>B5</t>
  </si>
  <si>
    <t>L51X3.4</t>
  </si>
  <si>
    <t>CO-06/9</t>
  </si>
  <si>
    <t>PL187X6.4</t>
  </si>
  <si>
    <t>PL138X6.4</t>
  </si>
  <si>
    <t>PL345X6.4</t>
  </si>
  <si>
    <t>PL70X6.4</t>
  </si>
  <si>
    <t>CO-07/9</t>
  </si>
  <si>
    <t>B6</t>
  </si>
  <si>
    <t>PL168X6.4</t>
  </si>
  <si>
    <t>PL114X6.4</t>
  </si>
  <si>
    <t>PL240X6.4</t>
  </si>
  <si>
    <t>PL395X6.4</t>
  </si>
  <si>
    <t>PL199X6.4</t>
  </si>
  <si>
    <t>CO-09/9</t>
  </si>
  <si>
    <t>PL203X12.7</t>
  </si>
  <si>
    <t>PL116X6.4</t>
  </si>
  <si>
    <t>PL120X12.7</t>
  </si>
  <si>
    <t>PL196X6.4</t>
  </si>
  <si>
    <t>PL182X6.4</t>
  </si>
  <si>
    <t>PL167X6.4</t>
  </si>
  <si>
    <t>CC</t>
  </si>
  <si>
    <t>FB    50X6</t>
  </si>
  <si>
    <t>L      44.5X3.2</t>
  </si>
  <si>
    <t>HL   130X10</t>
  </si>
  <si>
    <t>L      63.5X4.8</t>
  </si>
  <si>
    <t>L      60X5</t>
  </si>
  <si>
    <t>L      44.5X4.8</t>
  </si>
  <si>
    <t>L      50X8X4.8</t>
  </si>
  <si>
    <t>L      65X6</t>
  </si>
  <si>
    <t>L 90X6</t>
  </si>
  <si>
    <t>HL   130X9</t>
  </si>
  <si>
    <t>L  70X6</t>
  </si>
  <si>
    <t>L 70X6</t>
  </si>
  <si>
    <t>PL 6.4X154X166</t>
  </si>
  <si>
    <t>PL 6.4X383X476</t>
  </si>
  <si>
    <t>PL 6.4X187X329</t>
  </si>
  <si>
    <t>PL 6.4X178X348</t>
  </si>
  <si>
    <t>PL 9.0X280X477</t>
  </si>
  <si>
    <t>AG-F-72303</t>
  </si>
  <si>
    <t>HL 130X9</t>
  </si>
  <si>
    <t>HL 76.2X6.4</t>
  </si>
  <si>
    <t>L 65X6</t>
  </si>
  <si>
    <t>L75X6</t>
  </si>
  <si>
    <t>L 75X6</t>
  </si>
  <si>
    <t>L100X8</t>
  </si>
  <si>
    <t>L 65X8</t>
  </si>
  <si>
    <t>L 50.8 X4.8</t>
  </si>
  <si>
    <t>L 63.5 X 6.4</t>
  </si>
  <si>
    <t>PL 6.4X432X493</t>
  </si>
  <si>
    <t>PL 6.4X232X341</t>
  </si>
  <si>
    <t>PL 6.4X215X495</t>
  </si>
  <si>
    <t>PL 6.4X183X417</t>
  </si>
  <si>
    <t>PL 9.0X295X585</t>
  </si>
  <si>
    <t>PL 6.4X274X544</t>
  </si>
  <si>
    <t>PL 6.4X352X487</t>
  </si>
  <si>
    <t>PL 6.4X222X361</t>
  </si>
  <si>
    <t>PL 6.4X174X401</t>
  </si>
  <si>
    <t>PL 9.0X230X417</t>
  </si>
  <si>
    <t>PL 6.4X230X417</t>
  </si>
  <si>
    <t>PL 6.4X263X440</t>
  </si>
  <si>
    <t>PL 6.4X166X202</t>
  </si>
  <si>
    <t>PL 6.4 X181X206</t>
  </si>
  <si>
    <t>PL 6.4X296X342</t>
  </si>
  <si>
    <t>PL 6.4 X296X342</t>
  </si>
  <si>
    <t>PL 6.4X197X197</t>
  </si>
  <si>
    <t>PL 6.4X157X168</t>
  </si>
  <si>
    <t>PL 6.4X111X126</t>
  </si>
  <si>
    <t>HL 70X6</t>
  </si>
  <si>
    <t>313A</t>
  </si>
  <si>
    <t>PL 16.0X307X317</t>
  </si>
  <si>
    <t>PL 6.4X145X179</t>
  </si>
  <si>
    <t>PL 6.4X113X122</t>
  </si>
  <si>
    <t>PL 6.4X97X102</t>
  </si>
  <si>
    <t>PL 6.4X102X128</t>
  </si>
  <si>
    <t>PL 6.4X272X185</t>
  </si>
  <si>
    <t>PL 6.4X272X182</t>
  </si>
  <si>
    <t>PL 19.0X286X287</t>
  </si>
  <si>
    <t>PL 6.4X181X308</t>
  </si>
  <si>
    <t>PL 6.4X181X310</t>
  </si>
  <si>
    <t>PL 6.4X172X314</t>
  </si>
  <si>
    <t>PL 6.4X120X142</t>
  </si>
  <si>
    <t>PL 6.4X182X308</t>
  </si>
  <si>
    <t>PL 6.4X182X310</t>
  </si>
  <si>
    <t>PL 6.4X173X304</t>
  </si>
  <si>
    <t>PL 6.4X120X187</t>
  </si>
  <si>
    <t>PL 6.4X183X308</t>
  </si>
  <si>
    <t>PL 6.4X183X310</t>
  </si>
  <si>
    <t>PL 6.4X171X305</t>
  </si>
  <si>
    <t>L    44.5X3.2</t>
  </si>
  <si>
    <t>L   63.5X4.8</t>
  </si>
  <si>
    <t>HL 130X10</t>
  </si>
  <si>
    <t>L    50.8X4.8</t>
  </si>
  <si>
    <t>L    60X5</t>
  </si>
  <si>
    <t>L    50.8X3.2</t>
  </si>
  <si>
    <t>L    63.5X4.8</t>
  </si>
  <si>
    <t>L    44.5X4.8</t>
  </si>
  <si>
    <t>L    90X6</t>
  </si>
  <si>
    <t>AG-F-72304</t>
  </si>
  <si>
    <t>L   44.5X4.8</t>
  </si>
  <si>
    <t>PL  6.4X188X223</t>
  </si>
  <si>
    <t>PL  6.4X124X242</t>
  </si>
  <si>
    <t>PL  6.4X295X373</t>
  </si>
  <si>
    <t>PL  9.0X188X579</t>
  </si>
  <si>
    <t>PL  6.4X178X248</t>
  </si>
  <si>
    <t>PL  6.4X172X227</t>
  </si>
  <si>
    <t>PL  6.4X390X402</t>
  </si>
  <si>
    <t>L   70X6</t>
  </si>
  <si>
    <t>L   50.8X3.2</t>
  </si>
  <si>
    <t>L    65X6</t>
  </si>
  <si>
    <t>L   44.5X3.8</t>
  </si>
  <si>
    <t>L   90X6</t>
  </si>
  <si>
    <t>PL  9.0X125X570</t>
  </si>
  <si>
    <t>PL  6.4X196X224</t>
  </si>
  <si>
    <t>PL  6.4X176X208</t>
  </si>
  <si>
    <t>PL  6.4X273X436</t>
  </si>
  <si>
    <t>PL  6.4X175X257</t>
  </si>
  <si>
    <t>PL  6.4X177X215</t>
  </si>
  <si>
    <t>PL  6.4X352X437</t>
  </si>
  <si>
    <t>PL   9.0X125X570</t>
  </si>
  <si>
    <t>L     44.5X3.2</t>
  </si>
  <si>
    <t>L   75X6</t>
  </si>
  <si>
    <t>L   60X4</t>
  </si>
  <si>
    <t>L   50X4</t>
  </si>
  <si>
    <t>475A</t>
  </si>
  <si>
    <t>L    70X6</t>
  </si>
  <si>
    <t>PL   6.4X207X226</t>
  </si>
  <si>
    <t>PL   6.4X185X243</t>
  </si>
  <si>
    <t>PL   6.4X255X469</t>
  </si>
  <si>
    <t>PL   9.0X188X579</t>
  </si>
  <si>
    <t>PL   6.4X187X262</t>
  </si>
  <si>
    <t>PL   6.4X195X215</t>
  </si>
  <si>
    <t>PL   6.4X404X408</t>
  </si>
  <si>
    <t>C5</t>
  </si>
  <si>
    <t>HL  130X9</t>
  </si>
  <si>
    <t>HL  130X10</t>
  </si>
  <si>
    <t>L    75X6</t>
  </si>
  <si>
    <t>L    60X4</t>
  </si>
  <si>
    <t>L   80X6</t>
  </si>
  <si>
    <t>514A</t>
  </si>
  <si>
    <t>515A</t>
  </si>
  <si>
    <t>L    50X4</t>
  </si>
  <si>
    <t>L   100X7</t>
  </si>
  <si>
    <t>PL  6.4X185X218</t>
  </si>
  <si>
    <t>PL  6.4X118X308</t>
  </si>
  <si>
    <t>PL  6.4X244X535</t>
  </si>
  <si>
    <t>PL  6.4X205X277</t>
  </si>
  <si>
    <t>PL  6.4X192X204</t>
  </si>
  <si>
    <t>PL  6.4X389X446</t>
  </si>
  <si>
    <t>C6</t>
  </si>
  <si>
    <t>L    80X6</t>
  </si>
  <si>
    <t>570A</t>
  </si>
  <si>
    <t>573A</t>
  </si>
  <si>
    <t>574A</t>
  </si>
  <si>
    <t>HL 120X8</t>
  </si>
  <si>
    <t>L   50.8X4.8</t>
  </si>
  <si>
    <t>PL   6.4X180X230</t>
  </si>
  <si>
    <t>PL   6.4X258X612</t>
  </si>
  <si>
    <t>PL   6.4X217X297</t>
  </si>
  <si>
    <t>PL   6.4X253X272</t>
  </si>
  <si>
    <t>PL   6.4X425X517</t>
  </si>
  <si>
    <t>HL   130X12</t>
  </si>
  <si>
    <t>L     63.5X4.8</t>
  </si>
  <si>
    <t>L     44.5X4.8</t>
  </si>
  <si>
    <t>AG-F-72305</t>
  </si>
  <si>
    <t>PL 12.0X125X570</t>
  </si>
  <si>
    <t>PL  6.4X131X212</t>
  </si>
  <si>
    <t>L      75X6</t>
  </si>
  <si>
    <t>PL  6.4X146X210</t>
  </si>
  <si>
    <t>PL  6.4X116X159</t>
  </si>
  <si>
    <t>L      50.8X3.2</t>
  </si>
  <si>
    <t>L      50.8X4.8</t>
  </si>
  <si>
    <t>PL  6.4X121X242</t>
  </si>
  <si>
    <t>HL  130X6</t>
  </si>
  <si>
    <t>L     75X6</t>
  </si>
  <si>
    <t>L     50X4</t>
  </si>
  <si>
    <t>L     50.8X3.2</t>
  </si>
  <si>
    <t>L     60X4</t>
  </si>
  <si>
    <t xml:space="preserve">PATA 6 </t>
  </si>
  <si>
    <t>L      50X4</t>
  </si>
  <si>
    <t>L      60X4</t>
  </si>
  <si>
    <t>PL  12.0X195X570</t>
  </si>
  <si>
    <t>PL   6.4X116X159</t>
  </si>
  <si>
    <t>DC</t>
  </si>
  <si>
    <t>113A</t>
  </si>
  <si>
    <t>FB  50X6</t>
  </si>
  <si>
    <t>HL   150X12</t>
  </si>
  <si>
    <t>HL   150X10</t>
  </si>
  <si>
    <t>L     60X5</t>
  </si>
  <si>
    <t>HL  150X12</t>
  </si>
  <si>
    <t>L     70X6</t>
  </si>
  <si>
    <t>L     65X6</t>
  </si>
  <si>
    <t>AG-F-72403</t>
  </si>
  <si>
    <t>PL 6.4X141X179</t>
  </si>
  <si>
    <t>PL12.0X145X650</t>
  </si>
  <si>
    <t>PL 6.4X365X472</t>
  </si>
  <si>
    <t>HL  130X12</t>
  </si>
  <si>
    <t>L     100X7</t>
  </si>
  <si>
    <t>145A</t>
  </si>
  <si>
    <t>L     66X6</t>
  </si>
  <si>
    <t>L     80X6</t>
  </si>
  <si>
    <t>HL  100X8</t>
  </si>
  <si>
    <t>HL  7602X6.4</t>
  </si>
  <si>
    <t>L     50.8X4.8</t>
  </si>
  <si>
    <t>HL  76.2X6.4</t>
  </si>
  <si>
    <t>L   63.5X6.4</t>
  </si>
  <si>
    <t>PL  6.4X339X464</t>
  </si>
  <si>
    <t>FP  12.0X52X252</t>
  </si>
  <si>
    <t>PL  6.4X346X497</t>
  </si>
  <si>
    <t>PL  6.4X247X285</t>
  </si>
  <si>
    <t>PL  6.4X190X364</t>
  </si>
  <si>
    <t>PL  6.4X225X448</t>
  </si>
  <si>
    <t>PL  6.4X315X486</t>
  </si>
  <si>
    <t>PL  6.4X282X295</t>
  </si>
  <si>
    <t>PL  6.4X152X316</t>
  </si>
  <si>
    <t>PL  6.4X222X350</t>
  </si>
  <si>
    <t>PL  6.4X204X350</t>
  </si>
  <si>
    <t>FP  8.0X52X152</t>
  </si>
  <si>
    <t>231A</t>
  </si>
  <si>
    <t>PL  6.4X245X438</t>
  </si>
  <si>
    <t>PL  6.4X157X197</t>
  </si>
  <si>
    <t>PL  6.4X265X346</t>
  </si>
  <si>
    <t>PL  6.4X164X186</t>
  </si>
  <si>
    <t>L    63.5X6.4</t>
  </si>
  <si>
    <t>HL 65X6</t>
  </si>
  <si>
    <t>FB  38X3.2</t>
  </si>
  <si>
    <t>PL 16.0X319X358</t>
  </si>
  <si>
    <t>PL  9.0X111X238</t>
  </si>
  <si>
    <t>PL  6.4X144X202</t>
  </si>
  <si>
    <t>PL  6.4X113X132</t>
  </si>
  <si>
    <t>PL  6.4X97X102</t>
  </si>
  <si>
    <t>PL  6.4X102X129</t>
  </si>
  <si>
    <t>PL 19.0X274X284</t>
  </si>
  <si>
    <t>PL  6.4X169X302</t>
  </si>
  <si>
    <t>PL  6.4X161X261</t>
  </si>
  <si>
    <t>PL  6.4X180X262</t>
  </si>
  <si>
    <t>PL  6.4X190X272</t>
  </si>
  <si>
    <t>L   65X6</t>
  </si>
  <si>
    <t>PL  6.4X114X132</t>
  </si>
  <si>
    <t>HL 19.0X279X286</t>
  </si>
  <si>
    <t>PL  6.4X171X305</t>
  </si>
  <si>
    <t>PL 6.4X190X272</t>
  </si>
  <si>
    <t>PL  6.4X160X301</t>
  </si>
  <si>
    <t>PL  6.4X128X327</t>
  </si>
  <si>
    <t>PL  6.4X160X321</t>
  </si>
  <si>
    <t>AC7</t>
  </si>
  <si>
    <t>AG-F-72404</t>
  </si>
  <si>
    <t>HL  150X10</t>
  </si>
  <si>
    <t>L     90X7</t>
  </si>
  <si>
    <t>PL 12.0X145X650</t>
  </si>
  <si>
    <t>PL  6.4X327X374</t>
  </si>
  <si>
    <t>PL  6.4X265X422</t>
  </si>
  <si>
    <t>PL  6.4X171X207</t>
  </si>
  <si>
    <t>PL  6.4X188X236</t>
  </si>
  <si>
    <t>PL  6.4X105X126</t>
  </si>
  <si>
    <t>3 Y 4</t>
  </si>
  <si>
    <t>l    50.8X3.2</t>
  </si>
  <si>
    <t>HL 150X12</t>
  </si>
  <si>
    <t>L    100X7</t>
  </si>
  <si>
    <t>PL  6.4X364X380</t>
  </si>
  <si>
    <t>PL  6.4X265X528</t>
  </si>
  <si>
    <t>PL  6.4X185X259</t>
  </si>
  <si>
    <t>PL  6.4X190X213</t>
  </si>
  <si>
    <t>PL  6.4X186X241</t>
  </si>
  <si>
    <t>PL  6.4X124X126</t>
  </si>
  <si>
    <t>ALARG DE CUERPO</t>
  </si>
  <si>
    <t>HL 150X10</t>
  </si>
  <si>
    <t>L     90X6</t>
  </si>
  <si>
    <t>PL  6.4X175X339</t>
  </si>
  <si>
    <t>PL  6.4X381X417</t>
  </si>
  <si>
    <t>PL  6.4X263X603</t>
  </si>
  <si>
    <t>PL  6.4X186X264</t>
  </si>
  <si>
    <t>PL  6.4X198X236</t>
  </si>
  <si>
    <t>PL  6.4X134X153</t>
  </si>
  <si>
    <t>D5</t>
  </si>
  <si>
    <t>7 Y 8</t>
  </si>
  <si>
    <t>501A</t>
  </si>
  <si>
    <t>517A</t>
  </si>
  <si>
    <t>518A</t>
  </si>
  <si>
    <t>L  90X6</t>
  </si>
  <si>
    <t>L  65X6</t>
  </si>
  <si>
    <t>L  50X4</t>
  </si>
  <si>
    <t>L  60X4</t>
  </si>
  <si>
    <t>PL 6.4X244X259</t>
  </si>
  <si>
    <t>PL 6.4X386X480</t>
  </si>
  <si>
    <t>PL 6.4X259X661</t>
  </si>
  <si>
    <t>PL 6.4X209X297</t>
  </si>
  <si>
    <t>PL 6.4X183X237</t>
  </si>
  <si>
    <t>PL 6.4X104X205</t>
  </si>
  <si>
    <t>AG-F-72405</t>
  </si>
  <si>
    <t>545A</t>
  </si>
  <si>
    <t>PL  12.0X145X650</t>
  </si>
  <si>
    <t>PL  6.4X106X159</t>
  </si>
  <si>
    <t>565A</t>
  </si>
  <si>
    <t>567A</t>
  </si>
  <si>
    <t>L      70X6</t>
  </si>
  <si>
    <t>PL   12.0X145X650</t>
  </si>
  <si>
    <t>PL   6.4X106X156</t>
  </si>
  <si>
    <t>PL   6.4X116X156</t>
  </si>
  <si>
    <t>595A</t>
  </si>
  <si>
    <t>597A</t>
  </si>
  <si>
    <t>599A</t>
  </si>
  <si>
    <t>PL  6.4X106X156</t>
  </si>
  <si>
    <t>PL  6.4X116X156</t>
  </si>
  <si>
    <t>625A</t>
  </si>
  <si>
    <t>627A</t>
  </si>
  <si>
    <t>629A</t>
  </si>
  <si>
    <t>631A</t>
  </si>
  <si>
    <t>PL 12.0X214X650</t>
  </si>
  <si>
    <t>PL 6.4X106X156</t>
  </si>
  <si>
    <t>PL 6.4X116X156</t>
  </si>
  <si>
    <t>40149415</t>
  </si>
  <si>
    <t>40149414</t>
  </si>
  <si>
    <t>40121577</t>
  </si>
  <si>
    <t>40161736</t>
  </si>
  <si>
    <t>40161825</t>
  </si>
  <si>
    <t>40180330</t>
  </si>
  <si>
    <t>40180328</t>
  </si>
  <si>
    <t>40151149</t>
  </si>
  <si>
    <t>40121793</t>
  </si>
  <si>
    <t>40184436</t>
  </si>
  <si>
    <t>40121580</t>
  </si>
  <si>
    <t>40121581</t>
  </si>
  <si>
    <t>40121582</t>
  </si>
  <si>
    <t>40121583</t>
  </si>
  <si>
    <t>40121584</t>
  </si>
  <si>
    <t>40121585</t>
  </si>
  <si>
    <t>40121586</t>
  </si>
  <si>
    <t>40149420</t>
  </si>
  <si>
    <t>40121587</t>
  </si>
  <si>
    <t>40121800</t>
  </si>
  <si>
    <t>40160552</t>
  </si>
  <si>
    <t>40180332</t>
  </si>
  <si>
    <t>40151240</t>
  </si>
  <si>
    <t>40151234</t>
  </si>
  <si>
    <t>40180339</t>
  </si>
  <si>
    <t>40180327</t>
  </si>
  <si>
    <t>40121795</t>
  </si>
  <si>
    <t>40160541</t>
  </si>
  <si>
    <t>40151131</t>
  </si>
  <si>
    <t>40148866</t>
  </si>
  <si>
    <t>40151218</t>
  </si>
  <si>
    <t>40148868</t>
  </si>
  <si>
    <t>40151139</t>
  </si>
  <si>
    <t>40121856</t>
  </si>
  <si>
    <t>40160542</t>
  </si>
  <si>
    <t>40148867</t>
  </si>
  <si>
    <t>40151223</t>
  </si>
  <si>
    <t>40116768</t>
  </si>
  <si>
    <t>40151282</t>
  </si>
  <si>
    <t>40116771</t>
  </si>
  <si>
    <t>335A</t>
  </si>
  <si>
    <t>214A</t>
  </si>
  <si>
    <t>284A</t>
  </si>
  <si>
    <t>282A</t>
  </si>
  <si>
    <t>220A</t>
  </si>
  <si>
    <t>211A</t>
  </si>
  <si>
    <t>265A</t>
  </si>
  <si>
    <t>188A</t>
  </si>
  <si>
    <t>188B</t>
  </si>
  <si>
    <t>165A</t>
  </si>
  <si>
    <t>254A</t>
  </si>
  <si>
    <t>254B</t>
  </si>
  <si>
    <t>390A</t>
  </si>
  <si>
    <t>390B</t>
  </si>
  <si>
    <t>390C</t>
  </si>
  <si>
    <t>527A</t>
  </si>
  <si>
    <t>527B</t>
  </si>
  <si>
    <t>527C</t>
  </si>
  <si>
    <t>514C</t>
  </si>
  <si>
    <t>655A</t>
  </si>
  <si>
    <t>657A</t>
  </si>
  <si>
    <t>659A</t>
  </si>
  <si>
    <t>671A</t>
  </si>
  <si>
    <t>596A</t>
  </si>
  <si>
    <t>596B</t>
  </si>
  <si>
    <t>635A</t>
  </si>
  <si>
    <t>637A</t>
  </si>
  <si>
    <t>639A</t>
  </si>
  <si>
    <t>639B</t>
  </si>
  <si>
    <t>639C</t>
  </si>
  <si>
    <t>647A</t>
  </si>
  <si>
    <t>647B</t>
  </si>
  <si>
    <t>615A</t>
  </si>
  <si>
    <t>617A</t>
  </si>
  <si>
    <t>605A</t>
  </si>
  <si>
    <t>40151379</t>
  </si>
  <si>
    <t>Pos 527A, Torre BC, P</t>
  </si>
  <si>
    <t>40161741</t>
  </si>
  <si>
    <t>Pos 155H, Torre BC, L, AJIKAWA</t>
  </si>
  <si>
    <t>40161742</t>
  </si>
  <si>
    <t>Pos 156H, Torre BC, L, AJIKAWA</t>
  </si>
  <si>
    <t>40161743</t>
  </si>
  <si>
    <t>Pos 157H, Torre BC, L, AJIKAWA</t>
  </si>
  <si>
    <t>40161744</t>
  </si>
  <si>
    <t>Pos 158H, Torre BC, L, AJIKAWA</t>
  </si>
  <si>
    <t>40161745</t>
  </si>
  <si>
    <t>Pos 161H, Torre BC, L, AJIKAWA</t>
  </si>
  <si>
    <t>40161746</t>
  </si>
  <si>
    <t>Pos 163H, Torre BC, L, AJIKAWA</t>
  </si>
  <si>
    <t>40161748</t>
  </si>
  <si>
    <t>Pos 166H, Torre BC, L, AJIKAWA</t>
  </si>
  <si>
    <t>40161749</t>
  </si>
  <si>
    <t>Pos 339, Torre BC, P, AJIKAWA</t>
  </si>
  <si>
    <t>40161750</t>
  </si>
  <si>
    <t>Pos 674, Torre BC, L, AJIKAWA</t>
  </si>
  <si>
    <t>40161751</t>
  </si>
  <si>
    <t>Pos 678H, Torre BC, L, AJIKAWA</t>
  </si>
  <si>
    <t>40180235</t>
  </si>
  <si>
    <t>Pos 188A, Torre BC, L, AJIKAWUA</t>
  </si>
  <si>
    <t>40180236</t>
  </si>
  <si>
    <t>Pos 233H, Torre BC, L, AJIKAWUA</t>
  </si>
  <si>
    <t>40180237</t>
  </si>
  <si>
    <t>Pos 282A, Torre BC, P, AJIKAWUA</t>
  </si>
  <si>
    <t>40180238</t>
  </si>
  <si>
    <t>Pos 303H, Torre BC, L, AJIKAWUA</t>
  </si>
  <si>
    <t>40180333</t>
  </si>
  <si>
    <t>Pos 265, Torre BC, P</t>
  </si>
  <si>
    <t>40185681</t>
  </si>
  <si>
    <t>Pos 639C, Torre BC, L, AJIKAWUA</t>
  </si>
  <si>
    <t>40185683</t>
  </si>
  <si>
    <t>Pos 639B , Torre BC, L, AJIKAWUA</t>
  </si>
  <si>
    <t>40185721</t>
  </si>
  <si>
    <t>Pos 167 torre BC, L, AJIKAWA</t>
  </si>
  <si>
    <t>40121609</t>
  </si>
  <si>
    <t>Pos 170, Torre BC, L</t>
  </si>
  <si>
    <t>40121610</t>
  </si>
  <si>
    <t>Pos 172, Torre BC, L</t>
  </si>
  <si>
    <t>40121727</t>
  </si>
  <si>
    <t>Pos 331, Torre BC, L</t>
  </si>
  <si>
    <t>40121740</t>
  </si>
  <si>
    <t>Pos 617A, Torre BC, L</t>
  </si>
  <si>
    <t>40121611</t>
  </si>
  <si>
    <t>Pos 173, Torre BC, L</t>
  </si>
  <si>
    <t>40121685</t>
  </si>
  <si>
    <t>Pos 247, Torre BC, L</t>
  </si>
  <si>
    <t>40121711</t>
  </si>
  <si>
    <t>Pos 315, Torre BC, L</t>
  </si>
  <si>
    <t>40121716</t>
  </si>
  <si>
    <t>Pos 320, Torre BC, L</t>
  </si>
  <si>
    <t>40121721</t>
  </si>
  <si>
    <t>Pos 325, Torre BC, L</t>
  </si>
  <si>
    <t>40121722</t>
  </si>
  <si>
    <t>Pos 326, Torre BC, L</t>
  </si>
  <si>
    <t>40121728</t>
  </si>
  <si>
    <t>Pos 332, Torre BC, L</t>
  </si>
  <si>
    <t>40121732</t>
  </si>
  <si>
    <t>Pos 335A, Torre BC, L</t>
  </si>
  <si>
    <t>40121752</t>
  </si>
  <si>
    <t>Pos 646, Torre BC, L</t>
  </si>
  <si>
    <t>40116775</t>
  </si>
  <si>
    <t>Pos 259, Torre BC, P</t>
  </si>
  <si>
    <t>40118447</t>
  </si>
  <si>
    <t>Pos 347, Torre BC, P</t>
  </si>
  <si>
    <t>40118450</t>
  </si>
  <si>
    <t>Pos 349, Torre BC, P</t>
  </si>
  <si>
    <t>40118454</t>
  </si>
  <si>
    <t>Pos 353, Torre BC, P</t>
  </si>
  <si>
    <t>40118455</t>
  </si>
  <si>
    <t>Pos 354, Torre BC, P</t>
  </si>
  <si>
    <t>40159415</t>
  </si>
  <si>
    <t>Pos 168, torre BC, L</t>
  </si>
  <si>
    <t>40151407</t>
  </si>
  <si>
    <t>Pos 451H/451AH, Torre BC, L</t>
  </si>
  <si>
    <t>40152452</t>
  </si>
  <si>
    <t>Pos 452AH, Torre BC, L</t>
  </si>
  <si>
    <t>40151404</t>
  </si>
  <si>
    <t>Pos 452H, Torre BC</t>
  </si>
  <si>
    <t>40151381</t>
  </si>
  <si>
    <t>Pos 390H, Torre BC, L</t>
  </si>
  <si>
    <t>40152455</t>
  </si>
  <si>
    <t>Pos 390AH, Torre BC, L</t>
  </si>
  <si>
    <t>40152456</t>
  </si>
  <si>
    <t>Pos 391H, Torre BC, L</t>
  </si>
  <si>
    <t>40151394</t>
  </si>
  <si>
    <t>Pos 391AH, Torre BC, L</t>
  </si>
  <si>
    <t>40151391</t>
  </si>
  <si>
    <t>Pos 653H, Torre BC, L</t>
  </si>
  <si>
    <t>40149409</t>
  </si>
  <si>
    <t>Pos 652H, Torre BC, L</t>
  </si>
  <si>
    <t>40151392</t>
  </si>
  <si>
    <t>Pos 376H, Torre BC, L</t>
  </si>
  <si>
    <t>40151380</t>
  </si>
  <si>
    <t>Pos 527H, Torre BC, L</t>
  </si>
  <si>
    <t>40152458</t>
  </si>
  <si>
    <t>Pos 514H, Torre BC, L</t>
  </si>
  <si>
    <t>40151368</t>
  </si>
  <si>
    <t>Pos 514AH, Torre BC, L</t>
  </si>
  <si>
    <t>40151370</t>
  </si>
  <si>
    <t>Pos 511H, Torre BC, L</t>
  </si>
  <si>
    <t>40151390</t>
  </si>
  <si>
    <t>Pos 377H, Torre BC, L</t>
  </si>
  <si>
    <t>40149359</t>
  </si>
  <si>
    <t>Pos 484H, Torre BC, L</t>
  </si>
  <si>
    <t>40151376</t>
  </si>
  <si>
    <t>Pos 482H, Torre BC, L</t>
  </si>
  <si>
    <t>40149408</t>
  </si>
  <si>
    <t>Pos 651H, Torre BC, L</t>
  </si>
  <si>
    <t>40149360</t>
  </si>
  <si>
    <t>Pos 481H, Torre BC, L</t>
  </si>
  <si>
    <t>40151369</t>
  </si>
  <si>
    <t>Pos 512H, Torre BC, L</t>
  </si>
  <si>
    <t>40151389</t>
  </si>
  <si>
    <t>Pos 368H, Torre BC, L</t>
  </si>
  <si>
    <t>40151387</t>
  </si>
  <si>
    <t>Pos 367H, Torre BC, L</t>
  </si>
  <si>
    <t>40151378</t>
  </si>
  <si>
    <t>Pos 515H, Torre BC, L</t>
  </si>
  <si>
    <t>40151377</t>
  </si>
  <si>
    <t>Pos 516H, Torre BC, L</t>
  </si>
  <si>
    <t>40151401</t>
  </si>
  <si>
    <t>Pos 528H, Torre BC, L</t>
  </si>
  <si>
    <t>40151400</t>
  </si>
  <si>
    <t>Pos 529H, Torre BC, L</t>
  </si>
  <si>
    <t>40151385</t>
  </si>
  <si>
    <t>Pos 454H, Torre BC, L</t>
  </si>
  <si>
    <t>40149622</t>
  </si>
  <si>
    <t>Pos 362H, Torre BC, L</t>
  </si>
  <si>
    <t>40149943</t>
  </si>
  <si>
    <t>Pos 631H, Torre BC, L</t>
  </si>
  <si>
    <t>40151384</t>
  </si>
  <si>
    <t>Pos 464H, Torre BC, L</t>
  </si>
  <si>
    <t>40121713</t>
  </si>
  <si>
    <t>Pos 317H, Torre BC, L</t>
  </si>
  <si>
    <t>40121712</t>
  </si>
  <si>
    <t>Pos 316H, Torre BC, L</t>
  </si>
  <si>
    <t>40151351</t>
  </si>
  <si>
    <t>Pos 554H, Torre BC, L</t>
  </si>
  <si>
    <t>40151361</t>
  </si>
  <si>
    <t>Pos 403H, Torre BC, L</t>
  </si>
  <si>
    <t>40151360</t>
  </si>
  <si>
    <t>Pos 404H, Torre BC, L</t>
  </si>
  <si>
    <t>40151362</t>
  </si>
  <si>
    <t>Pos 392, Torre BC, L</t>
  </si>
  <si>
    <t>40171495</t>
  </si>
  <si>
    <t>Pos 292H, Torre BC, L</t>
  </si>
  <si>
    <t>40151382</t>
  </si>
  <si>
    <t>Pos 455H, Torre BC, L</t>
  </si>
  <si>
    <t>40151365</t>
  </si>
  <si>
    <t>Pos 387H, Torre BC, L</t>
  </si>
  <si>
    <t>40151359</t>
  </si>
  <si>
    <t>Pos 373H, Torre BC, L</t>
  </si>
  <si>
    <t>40151374</t>
  </si>
  <si>
    <t>Pos 388H, Torre BC, L</t>
  </si>
  <si>
    <t>40151402</t>
  </si>
  <si>
    <t>Pos 422H, Torre BC, L</t>
  </si>
  <si>
    <t>40151403</t>
  </si>
  <si>
    <t>Pos 421H, Torre BC, L</t>
  </si>
  <si>
    <t>40151354</t>
  </si>
  <si>
    <t>Pos 564H, Torre BC, L</t>
  </si>
  <si>
    <t>40151336</t>
  </si>
  <si>
    <t>Pos 299H, Torre BC, L</t>
  </si>
  <si>
    <t>40121694</t>
  </si>
  <si>
    <t>Pos 295H, Torre BC, L</t>
  </si>
  <si>
    <t>40151353</t>
  </si>
  <si>
    <t>Pos 567H, Torre BC, L</t>
  </si>
  <si>
    <t>40121693</t>
  </si>
  <si>
    <t>Pos 294, Torre BC, L</t>
  </si>
  <si>
    <t>40151352</t>
  </si>
  <si>
    <t>Pos 566H, Torre BC, L</t>
  </si>
  <si>
    <t>40151372</t>
  </si>
  <si>
    <t>Pos 620H, Torre BC, L</t>
  </si>
  <si>
    <t>40151421</t>
  </si>
  <si>
    <t>Pos 658H, Torre BC, L</t>
  </si>
  <si>
    <t>40151431</t>
  </si>
  <si>
    <t>Pos 430H, Torre BC, L</t>
  </si>
  <si>
    <t>40151432</t>
  </si>
  <si>
    <t>Pos 523H, Torre BC, L</t>
  </si>
  <si>
    <t>40149363</t>
  </si>
  <si>
    <t>Pos 386H, Torre BC, L</t>
  </si>
  <si>
    <t>40151513</t>
  </si>
  <si>
    <t>Pos 461H, Torre BC, L</t>
  </si>
  <si>
    <t>40121656</t>
  </si>
  <si>
    <t>Pos 218H, Torre BC, L</t>
  </si>
  <si>
    <t>40151413</t>
  </si>
  <si>
    <t>Pos 565H, Torre BC, L</t>
  </si>
  <si>
    <t>40151491</t>
  </si>
  <si>
    <t>Pos 615AH, Torre BC, L</t>
  </si>
  <si>
    <t>40151414</t>
  </si>
  <si>
    <t>Pos 576H, Torre BC, L</t>
  </si>
  <si>
    <t>40121695</t>
  </si>
  <si>
    <t>Pos 296, Torre BC, L</t>
  </si>
  <si>
    <t>40151424</t>
  </si>
  <si>
    <t>Pos 615H, Torre BC, L</t>
  </si>
  <si>
    <t>40121646</t>
  </si>
  <si>
    <t>Pos 210, Torre BC, L</t>
  </si>
  <si>
    <t>40151427</t>
  </si>
  <si>
    <t>Pos 614H, Torre BC, L</t>
  </si>
  <si>
    <t>40121635</t>
  </si>
  <si>
    <t>Pos 199H, Torre BC, L</t>
  </si>
  <si>
    <t>40121645</t>
  </si>
  <si>
    <t>Pos 209, Torre BC, L</t>
  </si>
  <si>
    <t>40149403</t>
  </si>
  <si>
    <t>Pos 594H, Torre BC, L</t>
  </si>
  <si>
    <t>40149399</t>
  </si>
  <si>
    <t>Pos 531H, Torre BC, L</t>
  </si>
  <si>
    <t>40160556</t>
  </si>
  <si>
    <t>Pos 657H, Torre BC, L</t>
  </si>
  <si>
    <t>40160557</t>
  </si>
  <si>
    <t>Pos 677H, Torre BC, L</t>
  </si>
  <si>
    <t>40171857</t>
  </si>
  <si>
    <t>Pos 431H, Torre BC, L</t>
  </si>
  <si>
    <t>40151337</t>
  </si>
  <si>
    <t>Pos 591, Torre BC, L</t>
  </si>
  <si>
    <t>40151341</t>
  </si>
  <si>
    <t>Pos 471H, Torre BC, L</t>
  </si>
  <si>
    <t>40121710</t>
  </si>
  <si>
    <t>Pos 314H, Torre BC, L</t>
  </si>
  <si>
    <t>40121687</t>
  </si>
  <si>
    <t>Pos 249H, Torre BC, L</t>
  </si>
  <si>
    <t>40121686</t>
  </si>
  <si>
    <t>Pos 248H, Torre BC, L</t>
  </si>
  <si>
    <t>40121648</t>
  </si>
  <si>
    <t>Pos 212H, Torre BC, L</t>
  </si>
  <si>
    <t>40121626</t>
  </si>
  <si>
    <t>Pos 190H, Torre BC, L</t>
  </si>
  <si>
    <t>40151412</t>
  </si>
  <si>
    <t>Pos 213H, Torre BC, L</t>
  </si>
  <si>
    <t>40121625</t>
  </si>
  <si>
    <t>Pos 189H, Torre BC, L</t>
  </si>
  <si>
    <t>40151338</t>
  </si>
  <si>
    <t>Pos 306H, Torre BC, L</t>
  </si>
  <si>
    <t>40151344</t>
  </si>
  <si>
    <t>Pos 300H, Torre BC, L</t>
  </si>
  <si>
    <t>40121677</t>
  </si>
  <si>
    <t>Pos 239H, Torre BC, L</t>
  </si>
  <si>
    <t>40121681</t>
  </si>
  <si>
    <t>Pos 243H, Torre BC, L</t>
  </si>
  <si>
    <t>40121682</t>
  </si>
  <si>
    <t>Pos 244H, Torre BC, L</t>
  </si>
  <si>
    <t>40151335</t>
  </si>
  <si>
    <t>Pos 301H, Torre BC, L</t>
  </si>
  <si>
    <t>40121726</t>
  </si>
  <si>
    <t>Pos 330H, Torre BC, L</t>
  </si>
  <si>
    <t>40121617</t>
  </si>
  <si>
    <t>Pos 180H, Torre BC, L</t>
  </si>
  <si>
    <t>40121634</t>
  </si>
  <si>
    <t>Pos 198H, Torre BC, L</t>
  </si>
  <si>
    <t>40121676</t>
  </si>
  <si>
    <t>Pos 238H, Torre BC, L</t>
  </si>
  <si>
    <t>40121708</t>
  </si>
  <si>
    <t>Pos 312H, Torre BC, L</t>
  </si>
  <si>
    <t>40151347</t>
  </si>
  <si>
    <t>Pos 304H, Torre BC, L</t>
  </si>
  <si>
    <t>40121729</t>
  </si>
  <si>
    <t>Pos 333H, Torre BC, L</t>
  </si>
  <si>
    <t>40121703</t>
  </si>
  <si>
    <t>Pos 305H, Torre BC, L</t>
  </si>
  <si>
    <t>40151348</t>
  </si>
  <si>
    <t>Pos 313H, Torre BC, L</t>
  </si>
  <si>
    <t>40149366</t>
  </si>
  <si>
    <t>Pos 532H, Torre BC, L</t>
  </si>
  <si>
    <t>40151420</t>
  </si>
  <si>
    <t>Pos 321H, Torre BC, L</t>
  </si>
  <si>
    <t>40121734</t>
  </si>
  <si>
    <t>Pos 337H, Torre BC, L</t>
  </si>
  <si>
    <t>40151425</t>
  </si>
  <si>
    <t>Pos 569H, Torre BC, L</t>
  </si>
  <si>
    <t>40121741</t>
  </si>
  <si>
    <t>Pos 622H, Torre BC, L</t>
  </si>
  <si>
    <t>40151416</t>
  </si>
  <si>
    <t>Pos 672H, Torre BC, L</t>
  </si>
  <si>
    <t>40121629</t>
  </si>
  <si>
    <t>Pos 193H, Torre BC, L</t>
  </si>
  <si>
    <t>40151417</t>
  </si>
  <si>
    <t>Pos 659H, Torre BC, L</t>
  </si>
  <si>
    <t>40151465</t>
  </si>
  <si>
    <t>Pos 562H, Torre BC, L</t>
  </si>
  <si>
    <t>40149639</t>
  </si>
  <si>
    <t>Pos 498H, Torre BC, L</t>
  </si>
  <si>
    <t>40151539</t>
  </si>
  <si>
    <t>Pos 520H, Torre BC, L</t>
  </si>
  <si>
    <t>40149339</t>
  </si>
  <si>
    <t>Pos 494H, Torre BC, L</t>
  </si>
  <si>
    <t>40151364</t>
  </si>
  <si>
    <t>Pos 154H, Torre BC, L</t>
  </si>
  <si>
    <t>40151363</t>
  </si>
  <si>
    <t>Pos 579H, Torre BC, L</t>
  </si>
  <si>
    <t>40151366</t>
  </si>
  <si>
    <t>Pos 570H, Torre BC, L</t>
  </si>
  <si>
    <t>40151357</t>
  </si>
  <si>
    <t>Pos 603H, Torre BC, L</t>
  </si>
  <si>
    <t>40151358</t>
  </si>
  <si>
    <t>Pos 602H, Torre BC, L</t>
  </si>
  <si>
    <t>40151356</t>
  </si>
  <si>
    <t>Pos 426H, Torre BC, L</t>
  </si>
  <si>
    <t>40121636</t>
  </si>
  <si>
    <t>Pos 200H, Torre BC, L</t>
  </si>
  <si>
    <t>40151411</t>
  </si>
  <si>
    <t>Pos 606H, Torre BC, L</t>
  </si>
  <si>
    <t>40121639</t>
  </si>
  <si>
    <t>Pos 203H, Torre BC, L</t>
  </si>
  <si>
    <t>40151510</t>
  </si>
  <si>
    <t>Pos 592H, Torre BC, L</t>
  </si>
  <si>
    <t>40151509</t>
  </si>
  <si>
    <t>Pos 593H, Torre BC, L</t>
  </si>
  <si>
    <t>40149640</t>
  </si>
  <si>
    <t>Pos 490H, Torre BC, L</t>
  </si>
  <si>
    <t>40151445</t>
  </si>
  <si>
    <t>Pos 407H, Torre BC, L</t>
  </si>
  <si>
    <t>40151434</t>
  </si>
  <si>
    <t>Pos 439H, Torre BC, L</t>
  </si>
  <si>
    <t>40151408</t>
  </si>
  <si>
    <t>Pos 676H, Torre BC, L</t>
  </si>
  <si>
    <t>40149635</t>
  </si>
  <si>
    <t>Pos 524H, Torre BC, L</t>
  </si>
  <si>
    <t>40121679</t>
  </si>
  <si>
    <t>Pos 241H, Torre BC, L</t>
  </si>
  <si>
    <t>40151440</t>
  </si>
  <si>
    <t>Pos 459H, Torre BC, L</t>
  </si>
  <si>
    <t>40121627</t>
  </si>
  <si>
    <t>Pos 191H, Torre BC, L</t>
  </si>
  <si>
    <t>40151494</t>
  </si>
  <si>
    <t>Pos 460H, Torre BC, L</t>
  </si>
  <si>
    <t>40151496</t>
  </si>
  <si>
    <t>Pos 371H, Torre BC, L</t>
  </si>
  <si>
    <t>40121680</t>
  </si>
  <si>
    <t>Pos 242H, Torre BC, L</t>
  </si>
  <si>
    <t>40151438</t>
  </si>
  <si>
    <t>Pos 581H, Torre BC, L</t>
  </si>
  <si>
    <t>40121678</t>
  </si>
  <si>
    <t>Pos 240H, Torre BC, L</t>
  </si>
  <si>
    <t>40151423</t>
  </si>
  <si>
    <t>Pos 192H, Torre BC, L</t>
  </si>
  <si>
    <t>40151515</t>
  </si>
  <si>
    <t>Pos 428H, Torre BC, L</t>
  </si>
  <si>
    <t>40121683</t>
  </si>
  <si>
    <t>Pos 245H, Torre BC, L</t>
  </si>
  <si>
    <t>40151446</t>
  </si>
  <si>
    <t>Pos 429H, Torre BC, L</t>
  </si>
  <si>
    <t>40151508</t>
  </si>
  <si>
    <t>Pos 409H, Torre BC, L</t>
  </si>
  <si>
    <t>40121684</t>
  </si>
  <si>
    <t>Pos 246H, Torre BC, L</t>
  </si>
  <si>
    <t>40121673</t>
  </si>
  <si>
    <t>Pos 235H, Torre BC, L</t>
  </si>
  <si>
    <t>40121675</t>
  </si>
  <si>
    <t>Pos 237H, Torre BC, L</t>
  </si>
  <si>
    <t>40121735</t>
  </si>
  <si>
    <t>Pos 338H, Torre BC, L</t>
  </si>
  <si>
    <t>40121630</t>
  </si>
  <si>
    <t>Pos 194, Torre BC, L</t>
  </si>
  <si>
    <t>40121672</t>
  </si>
  <si>
    <t>Pos 234H, Torre BC, L</t>
  </si>
  <si>
    <t>40121632</t>
  </si>
  <si>
    <t>Pos 196H, Torre BC, L</t>
  </si>
  <si>
    <t>40121654</t>
  </si>
  <si>
    <t>Pos 216H, Torre BC, L</t>
  </si>
  <si>
    <t>40149631</t>
  </si>
  <si>
    <t>Pos 491, Torre BC, L</t>
  </si>
  <si>
    <t>40121633</t>
  </si>
  <si>
    <t>Pos 197H, Torre BC, L</t>
  </si>
  <si>
    <t>40121650</t>
  </si>
  <si>
    <t>Pos 214H, Torre BC, L</t>
  </si>
  <si>
    <t>40149340</t>
  </si>
  <si>
    <t>Pos 370H, Torre BC, L</t>
  </si>
  <si>
    <t>40151342</t>
  </si>
  <si>
    <t>Pos 457H, Torre BC, L</t>
  </si>
  <si>
    <t>40121719</t>
  </si>
  <si>
    <t>Pos 323H, Torre BC, L</t>
  </si>
  <si>
    <t>40121738</t>
  </si>
  <si>
    <t>Pos 616H, Torre BC, L</t>
  </si>
  <si>
    <t>40149365</t>
  </si>
  <si>
    <t>Pos 635H, Torre BC, L</t>
  </si>
  <si>
    <t>40149402</t>
  </si>
  <si>
    <t>Pos 635AH, Torre BC, L</t>
  </si>
  <si>
    <t>40151426</t>
  </si>
  <si>
    <t>Pos 607H, Torre BC, L</t>
  </si>
  <si>
    <t>40161747</t>
  </si>
  <si>
    <t>Pos 165H, Torre BC, L</t>
  </si>
  <si>
    <t>40149636</t>
  </si>
  <si>
    <t>Pos 492H, Torre BC, L</t>
  </si>
  <si>
    <t>40151526</t>
  </si>
  <si>
    <t>Pos 613H, Torre BC, L</t>
  </si>
  <si>
    <t>40151355</t>
  </si>
  <si>
    <t>Pos 612H, Torre BC, L</t>
  </si>
  <si>
    <t>40171966</t>
  </si>
  <si>
    <t>Pos 329H, Torre BC, L</t>
  </si>
  <si>
    <t>40151383</t>
  </si>
  <si>
    <t>Pos 632H, Torre BC, L</t>
  </si>
  <si>
    <t>40149648</t>
  </si>
  <si>
    <t>Pos 633H, Torre BC, L</t>
  </si>
  <si>
    <t>40121641</t>
  </si>
  <si>
    <t>Pos 205H, Torre BC, L</t>
  </si>
  <si>
    <t>40121612</t>
  </si>
  <si>
    <t>Pos 174H, Torre BC, L</t>
  </si>
  <si>
    <t>40149624</t>
  </si>
  <si>
    <t>Pos 486H, Torre BC, L</t>
  </si>
  <si>
    <t>40149405</t>
  </si>
  <si>
    <t>Pos 485H, Torre BC, L</t>
  </si>
  <si>
    <t>40149647</t>
  </si>
  <si>
    <t>Pos 495H, Torre BC, L</t>
  </si>
  <si>
    <t>40151527</t>
  </si>
  <si>
    <t>Pos 496, Torre BC, L</t>
  </si>
  <si>
    <t>40149614</t>
  </si>
  <si>
    <t>Pos 424H, Torre BC, L</t>
  </si>
  <si>
    <t>40121623</t>
  </si>
  <si>
    <t>Pos 187H, Torre BC, L</t>
  </si>
  <si>
    <t>40121622</t>
  </si>
  <si>
    <t>Pos 186H, Torre BC, L</t>
  </si>
  <si>
    <t>40149612</t>
  </si>
  <si>
    <t>Pos 291H, Torre BC, L</t>
  </si>
  <si>
    <t>40121715</t>
  </si>
  <si>
    <t>Pos 319H, Torre BC, L</t>
  </si>
  <si>
    <t>40151455</t>
  </si>
  <si>
    <t>Pos 611H, Torre BC, L</t>
  </si>
  <si>
    <t>40149615</t>
  </si>
  <si>
    <t>Pos 433H, Torre BC, L</t>
  </si>
  <si>
    <t>40149616</t>
  </si>
  <si>
    <t>Pos 311H, Torre BC, L</t>
  </si>
  <si>
    <t>40121714</t>
  </si>
  <si>
    <t>Pos 318H, Torre BC, L</t>
  </si>
  <si>
    <t>40149618</t>
  </si>
  <si>
    <t>Pos 302H, Torre BC, L</t>
  </si>
  <si>
    <t>40121614</t>
  </si>
  <si>
    <t>Pos 176H, Torre BC, L</t>
  </si>
  <si>
    <t>40151525</t>
  </si>
  <si>
    <t>Pos 466H, Torre BC, L</t>
  </si>
  <si>
    <t>40151524</t>
  </si>
  <si>
    <t>Pos 465H, Torre BC, L</t>
  </si>
  <si>
    <t>40151523</t>
  </si>
  <si>
    <t>Pos 401H, Torre BC, L</t>
  </si>
  <si>
    <t>40151386</t>
  </si>
  <si>
    <t>Pos 456H, Torre BC, L</t>
  </si>
  <si>
    <t>40121665</t>
  </si>
  <si>
    <t>Pos 226H, Torre BC, L</t>
  </si>
  <si>
    <t>40151447</t>
  </si>
  <si>
    <t>Pos 380H, Torre BC, L</t>
  </si>
  <si>
    <t>40121666</t>
  </si>
  <si>
    <t>Pos 227H, Torre BC, L</t>
  </si>
  <si>
    <t>40151522</t>
  </si>
  <si>
    <t>Pos 534H, Torre BC, L</t>
  </si>
  <si>
    <t>40149619</t>
  </si>
  <si>
    <t>Pos 435H, Torre BC, L</t>
  </si>
  <si>
    <t>40151442</t>
  </si>
  <si>
    <t>Pos 535H, Torre BC, L</t>
  </si>
  <si>
    <t>40151452</t>
  </si>
  <si>
    <t>Pos 425H, Torre BC, L</t>
  </si>
  <si>
    <t>40149407</t>
  </si>
  <si>
    <t>Pos 152H, Torre BC, L</t>
  </si>
  <si>
    <t>40149406</t>
  </si>
  <si>
    <t>Pos 151H, Torre BC, L</t>
  </si>
  <si>
    <t>40151454</t>
  </si>
  <si>
    <t>Pos 382H, Torre BC, L</t>
  </si>
  <si>
    <t>40149357</t>
  </si>
  <si>
    <t>Pos 500H, Torre BC, L</t>
  </si>
  <si>
    <t>40149410</t>
  </si>
  <si>
    <t>Pos 378H, Torre BC, L</t>
  </si>
  <si>
    <t>40149617</t>
  </si>
  <si>
    <t>Pos 434H, Torre BC, L</t>
  </si>
  <si>
    <t>40151520</t>
  </si>
  <si>
    <t>Pos 379H, Torre BC, L</t>
  </si>
  <si>
    <t>40151449</t>
  </si>
  <si>
    <t>Pos 601H, Torre BC, L</t>
  </si>
  <si>
    <t>40149623</t>
  </si>
  <si>
    <t>Pos 361H, Torre BC, L</t>
  </si>
  <si>
    <t>40151453</t>
  </si>
  <si>
    <t>Pos 499H, Torre BC, L</t>
  </si>
  <si>
    <t>40121620</t>
  </si>
  <si>
    <t>Pos 183H, Torre BC, L</t>
  </si>
  <si>
    <t>40151521</t>
  </si>
  <si>
    <t>Pos 470H, Torre BC, L</t>
  </si>
  <si>
    <t>40151492</t>
  </si>
  <si>
    <t>Pos 469H, Torre BC, L</t>
  </si>
  <si>
    <t>40149346</t>
  </si>
  <si>
    <t>Pos 640H, Torre BC, L</t>
  </si>
  <si>
    <t>40121619</t>
  </si>
  <si>
    <t>Pos 182H, Torre BC, L</t>
  </si>
  <si>
    <t>40149398</t>
  </si>
  <si>
    <t>Pos 641H, Torre BC, L</t>
  </si>
  <si>
    <t>40149364</t>
  </si>
  <si>
    <t>Pos 675H, Torre BC, L</t>
  </si>
  <si>
    <t>40151443</t>
  </si>
  <si>
    <t>Pos 364H, Torre BC, L</t>
  </si>
  <si>
    <t>40151516</t>
  </si>
  <si>
    <t>Pos 365H, Torre BC, L</t>
  </si>
  <si>
    <t>40149634</t>
  </si>
  <si>
    <t>Pos 327H, Torre BC, L</t>
  </si>
  <si>
    <t>40151518</t>
  </si>
  <si>
    <t>Pos 522H, Torre BC, L</t>
  </si>
  <si>
    <t>40151517</t>
  </si>
  <si>
    <t>Pos 521H, Torre BC, L</t>
  </si>
  <si>
    <t>40121658</t>
  </si>
  <si>
    <t>Pos 220H, Torre BC, L</t>
  </si>
  <si>
    <t>40121661</t>
  </si>
  <si>
    <t>Pos 222H, Torre BC, L</t>
  </si>
  <si>
    <t>40121664</t>
  </si>
  <si>
    <t>Pos 225H, Torre BC, L</t>
  </si>
  <si>
    <t>40121662</t>
  </si>
  <si>
    <t>Pos 223H, Torre BC, L</t>
  </si>
  <si>
    <t>40121637</t>
  </si>
  <si>
    <t>Pos 201H, Torre BC, L</t>
  </si>
  <si>
    <t>40121640</t>
  </si>
  <si>
    <t>Pos 204H, Torre BC, L</t>
  </si>
  <si>
    <t>40121642</t>
  </si>
  <si>
    <t>Pos 206H, Torre BC, L</t>
  </si>
  <si>
    <t>40121663</t>
  </si>
  <si>
    <t>Pos 224H, Torre BC, L</t>
  </si>
  <si>
    <t>40121643</t>
  </si>
  <si>
    <t>Pos 207H, Torre BC, L</t>
  </si>
  <si>
    <t>40121644</t>
  </si>
  <si>
    <t>Pos 208H, Torre BC, L</t>
  </si>
  <si>
    <t>40151519</t>
  </si>
  <si>
    <t>Pos 438H, Torre BC, L</t>
  </si>
  <si>
    <t>40149338</t>
  </si>
  <si>
    <t>Pos 489H, Torre BC, L</t>
  </si>
  <si>
    <t>40151410</t>
  </si>
  <si>
    <t>Pos 394H, Torre BC, L</t>
  </si>
  <si>
    <t>40121638</t>
  </si>
  <si>
    <t>Pos 202H, Torre BC, L</t>
  </si>
  <si>
    <t>40121659</t>
  </si>
  <si>
    <t>Pos 220AH, Torre BC, L</t>
  </si>
  <si>
    <t>40121697</t>
  </si>
  <si>
    <t>Pos 298H, Torre BC, L</t>
  </si>
  <si>
    <t>40121621</t>
  </si>
  <si>
    <t>Pos 184H, Torre BC, L</t>
  </si>
  <si>
    <t>40149621</t>
  </si>
  <si>
    <t>Pos 493H, Torre BC, L</t>
  </si>
  <si>
    <t>40121616</t>
  </si>
  <si>
    <t>Pos 178H, Torre BC, L</t>
  </si>
  <si>
    <t>40151433</t>
  </si>
  <si>
    <t>Pos 440H, Torre BC, L</t>
  </si>
  <si>
    <t>40151538</t>
  </si>
  <si>
    <t>Pos 467H, Torre BC, L</t>
  </si>
  <si>
    <t>40151422</t>
  </si>
  <si>
    <t>Pos 561H, Torre BC, L</t>
  </si>
  <si>
    <t>40149397</t>
  </si>
  <si>
    <t>Pos 383H, Torre BC, L</t>
  </si>
  <si>
    <t>40151435</t>
  </si>
  <si>
    <t>Pos 525H, Torre BC, L</t>
  </si>
  <si>
    <t>40149637</t>
  </si>
  <si>
    <t>Pos 670H, Torre BC, L</t>
  </si>
  <si>
    <t>40121745</t>
  </si>
  <si>
    <t>Pos 636H, Torre BC, L</t>
  </si>
  <si>
    <t>40149628</t>
  </si>
  <si>
    <t>Pos 393H, Torre BC, L</t>
  </si>
  <si>
    <t>40151490</t>
  </si>
  <si>
    <t>Pos 427H, Torre BC, L</t>
  </si>
  <si>
    <t>40121668</t>
  </si>
  <si>
    <t>Pos 229H, Torre BC, L</t>
  </si>
  <si>
    <t>40151419</t>
  </si>
  <si>
    <t>Pos 655AH, Torre BC, L</t>
  </si>
  <si>
    <t>40151512</t>
  </si>
  <si>
    <t>Pos 385H, Torre BC, L</t>
  </si>
  <si>
    <t>40151537</t>
  </si>
  <si>
    <t>Pos 462H, Torre BC, L</t>
  </si>
  <si>
    <t>40149633</t>
  </si>
  <si>
    <t>Pos 497H, Torre BC, L</t>
  </si>
  <si>
    <t>40149627</t>
  </si>
  <si>
    <t>Pos 501H, Torre BC, L</t>
  </si>
  <si>
    <t>40151429</t>
  </si>
  <si>
    <t>Pos 681H, Torre BC, L</t>
  </si>
  <si>
    <t>40121730</t>
  </si>
  <si>
    <t>Pos 334H, Torre BC, L</t>
  </si>
  <si>
    <t>40149630</t>
  </si>
  <si>
    <t>Pos 656H, Torre BC, L</t>
  </si>
  <si>
    <t>40151409</t>
  </si>
  <si>
    <t>Pos 406H, Torre BC, L</t>
  </si>
  <si>
    <t>40149629</t>
  </si>
  <si>
    <t>Pos 381H, Torre BC, L</t>
  </si>
  <si>
    <t>40151436</t>
  </si>
  <si>
    <t>Pos 396H, Torre BC, L</t>
  </si>
  <si>
    <t>40121743</t>
  </si>
  <si>
    <t>Pos 634H, Torre BC, L</t>
  </si>
  <si>
    <t>40149400</t>
  </si>
  <si>
    <t>Pos 384H, Torre BC, L</t>
  </si>
  <si>
    <t>40121706</t>
  </si>
  <si>
    <t>Pos 310H, Torre BC, L</t>
  </si>
  <si>
    <t>40149343</t>
  </si>
  <si>
    <t>Pos 160H, Torre BC, L</t>
  </si>
  <si>
    <t>40149345</t>
  </si>
  <si>
    <t>Pos 536H, Torre BC, L</t>
  </si>
  <si>
    <t>40149650</t>
  </si>
  <si>
    <t>Pos 530H, Torre BC, L</t>
  </si>
  <si>
    <t>40149341</t>
  </si>
  <si>
    <t>Pos 645H, Torre BC, L</t>
  </si>
  <si>
    <t>40151430</t>
  </si>
  <si>
    <t>Pos 410H, Torre BC, L</t>
  </si>
  <si>
    <t>40121652</t>
  </si>
  <si>
    <t>Pos 215H, Torre BC, L</t>
  </si>
  <si>
    <t>40121631</t>
  </si>
  <si>
    <t>Pos 195H, Torre BC, L</t>
  </si>
  <si>
    <t>40121655</t>
  </si>
  <si>
    <t>Pos 217H, Torre BC, L</t>
  </si>
  <si>
    <t>40151428</t>
  </si>
  <si>
    <t>Pos 654H, Torre BC, L</t>
  </si>
  <si>
    <t>40149344</t>
  </si>
  <si>
    <t>Pos 487H, Torre BC, L</t>
  </si>
  <si>
    <t>40149358</t>
  </si>
  <si>
    <t>Pos 159H, Torre BC, L</t>
  </si>
  <si>
    <t>40151439</t>
  </si>
  <si>
    <t>Pos 517H, Torre BC, L</t>
  </si>
  <si>
    <t>40121751</t>
  </si>
  <si>
    <t>Pos 637AH, Torre BC, L</t>
  </si>
  <si>
    <t>40151481</t>
  </si>
  <si>
    <t>Pos 604H, Torre BC, L</t>
  </si>
  <si>
    <t>40121724</t>
  </si>
  <si>
    <t>Pos 328, Torre BC, L</t>
  </si>
  <si>
    <t>40121746</t>
  </si>
  <si>
    <t>Pos 638H, Torre BC, L</t>
  </si>
  <si>
    <t>40151480</t>
  </si>
  <si>
    <t>Pos 644H, Torre BC, L</t>
  </si>
  <si>
    <t>40151479</t>
  </si>
  <si>
    <t>Pos 568H, Torre BC, L</t>
  </si>
  <si>
    <t>40149404</t>
  </si>
  <si>
    <t>Pos 518H, Torre BC, L</t>
  </si>
  <si>
    <t>40151483</t>
  </si>
  <si>
    <t>Pos 369H, Torre BC, L</t>
  </si>
  <si>
    <t>40151482</t>
  </si>
  <si>
    <t>Pos 395H, Torre BC, L</t>
  </si>
  <si>
    <t>40121705</t>
  </si>
  <si>
    <t>Pos 307H, Torre BC, L</t>
  </si>
  <si>
    <t>40149941</t>
  </si>
  <si>
    <t>Pos 519H, Torre BC, L</t>
  </si>
  <si>
    <t>40151478</t>
  </si>
  <si>
    <t>Pos 436H, Torre BC, L</t>
  </si>
  <si>
    <t>40151477</t>
  </si>
  <si>
    <t>Pos 366H, Torre BC, L</t>
  </si>
  <si>
    <t>40149942</t>
  </si>
  <si>
    <t>Pos 372H, Torre BC, L</t>
  </si>
  <si>
    <t>40151476</t>
  </si>
  <si>
    <t>Pos 657AH, Torre BC, L</t>
  </si>
  <si>
    <t>40151475</t>
  </si>
  <si>
    <t>Pos 408H, Torre BC, L</t>
  </si>
  <si>
    <t>40121696</t>
  </si>
  <si>
    <t>Pos 297, Torre BC, L</t>
  </si>
  <si>
    <t>40151472</t>
  </si>
  <si>
    <t>Pos 680H, Torre BC, L</t>
  </si>
  <si>
    <t>40151474</t>
  </si>
  <si>
    <t>Pos 526H, Torre BC, L</t>
  </si>
  <si>
    <t>40121744</t>
  </si>
  <si>
    <t>Pos 637H, Torre BC, L</t>
  </si>
  <si>
    <t>40151470</t>
  </si>
  <si>
    <t>Pos 605AH, Torre BC, L</t>
  </si>
  <si>
    <t>40151471</t>
  </si>
  <si>
    <t>Pos 463H, Torre BC, L</t>
  </si>
  <si>
    <t>40151466</t>
  </si>
  <si>
    <t>Pos 432H, Torre BC, L</t>
  </si>
  <si>
    <t>40151464</t>
  </si>
  <si>
    <t>Pos 533H, Torre BC, L</t>
  </si>
  <si>
    <t>40151463</t>
  </si>
  <si>
    <t>Pos 682H, Torre BC, L</t>
  </si>
  <si>
    <t>40121739</t>
  </si>
  <si>
    <t>Pos 617H, Torre BC, L</t>
  </si>
  <si>
    <t>40149626</t>
  </si>
  <si>
    <t>Pos 488H, Torre BC, L</t>
  </si>
  <si>
    <t>40151469</t>
  </si>
  <si>
    <t>Pos 216A, Torre BC, L</t>
  </si>
  <si>
    <t>40121624</t>
  </si>
  <si>
    <t>Pos 188H, Torre BC, L</t>
  </si>
  <si>
    <t>40121667</t>
  </si>
  <si>
    <t>Pos 228H, Torre BC, L</t>
  </si>
  <si>
    <t>40151458</t>
  </si>
  <si>
    <t>Pos 572H, Torre BC, L</t>
  </si>
  <si>
    <t>40151457</t>
  </si>
  <si>
    <t>Pos 458H, Torre BC, L</t>
  </si>
  <si>
    <t>40151459</t>
  </si>
  <si>
    <t>Pos 671AH, Torre BC, L</t>
  </si>
  <si>
    <t>40151461</t>
  </si>
  <si>
    <t>Pos 437H, Torre BC, L</t>
  </si>
  <si>
    <t>40151460</t>
  </si>
  <si>
    <t>Pos 639AH, Torre BC, L</t>
  </si>
  <si>
    <t>40121747</t>
  </si>
  <si>
    <t>Pos 639H, Torre BC, L</t>
  </si>
  <si>
    <t>40121618</t>
  </si>
  <si>
    <t>Pos 181, Torre BC, L</t>
  </si>
  <si>
    <t>40151448</t>
  </si>
  <si>
    <t>Pos 643, Torre BC, L</t>
  </si>
  <si>
    <t>40149646</t>
  </si>
  <si>
    <t>Pos 642, Torre BC, L</t>
  </si>
  <si>
    <t>40151566</t>
  </si>
  <si>
    <t>Pos 442, Torre BC, P</t>
  </si>
  <si>
    <t>40118438</t>
  </si>
  <si>
    <t>Pos 341, Torre BC, P</t>
  </si>
  <si>
    <t>40151552</t>
  </si>
  <si>
    <t>Pos 595, Torre BC, P</t>
  </si>
  <si>
    <t>40118457</t>
  </si>
  <si>
    <t>Pos 623, Torre BC, P</t>
  </si>
  <si>
    <t>40151572</t>
  </si>
  <si>
    <t>Pos 472, Torre BC, P</t>
  </si>
  <si>
    <t>40151584</t>
  </si>
  <si>
    <t>Pos 505, Torre BC, P</t>
  </si>
  <si>
    <t>40151578</t>
  </si>
  <si>
    <t>Pos 445, Torre BC, P</t>
  </si>
  <si>
    <t>40151558</t>
  </si>
  <si>
    <t>Pos 473, Torre BC, P</t>
  </si>
  <si>
    <t>40151540</t>
  </si>
  <si>
    <t>Pos 476, Torre BC, P</t>
  </si>
  <si>
    <t>40151581</t>
  </si>
  <si>
    <t>Pos 683, Torre BC, P</t>
  </si>
  <si>
    <t>40151587</t>
  </si>
  <si>
    <t>Pos 541, Torre BC, P</t>
  </si>
  <si>
    <t>40118466</t>
  </si>
  <si>
    <t>Pos 649, Torre BC, P</t>
  </si>
  <si>
    <t>40118446</t>
  </si>
  <si>
    <t>Pos 346, Torre BC, P</t>
  </si>
  <si>
    <t>40151593</t>
  </si>
  <si>
    <t>Pos 474, Torre BC, P</t>
  </si>
  <si>
    <t>40116774</t>
  </si>
  <si>
    <t>Pos 257, Torre BC, P</t>
  </si>
  <si>
    <t>40151589</t>
  </si>
  <si>
    <t>Pos 444, Torre BC, P</t>
  </si>
  <si>
    <t>40151575</t>
  </si>
  <si>
    <t>Pos 542, Torre BC, P</t>
  </si>
  <si>
    <t>40151541</t>
  </si>
  <si>
    <t>Pos 585, Torre BC, L</t>
  </si>
  <si>
    <t>40151585</t>
  </si>
  <si>
    <t>Pos 540, Torre BC, P</t>
  </si>
  <si>
    <t>40118434</t>
  </si>
  <si>
    <t>Pos 286, Torre BC, P</t>
  </si>
  <si>
    <t>40118433</t>
  </si>
  <si>
    <t>Pos 285, Torre BC, P</t>
  </si>
  <si>
    <t>40151395</t>
  </si>
  <si>
    <t>Pos 527BH, Torre BC, L</t>
  </si>
  <si>
    <t>40151567</t>
  </si>
  <si>
    <t>Pos 502, Torre BC, P</t>
  </si>
  <si>
    <t>40151582</t>
  </si>
  <si>
    <t>Pos 538, Torre BC, P</t>
  </si>
  <si>
    <t>40151548</t>
  </si>
  <si>
    <t>Pos 504, Torre BC, L</t>
  </si>
  <si>
    <t>40151545</t>
  </si>
  <si>
    <t>Pos 583, Torre BC, L</t>
  </si>
  <si>
    <t>40151579</t>
  </si>
  <si>
    <t>Pos 587, Torre BC, P</t>
  </si>
  <si>
    <t>40151396</t>
  </si>
  <si>
    <t>Pos 527C, Torre BC, P</t>
  </si>
  <si>
    <t>40171976</t>
  </si>
  <si>
    <t>Pos 446, Torre BC, P</t>
  </si>
  <si>
    <t>40118452</t>
  </si>
  <si>
    <t>Pos 351, Torre BC, P</t>
  </si>
  <si>
    <t>40118444</t>
  </si>
  <si>
    <t>Pos 344, Torre BC, P</t>
  </si>
  <si>
    <t>40118458</t>
  </si>
  <si>
    <t>Pos 624, Torre BC, P</t>
  </si>
  <si>
    <t>40118449</t>
  </si>
  <si>
    <t>Pos 348, Torre BC, P</t>
  </si>
  <si>
    <t>40118451</t>
  </si>
  <si>
    <t>Pos 350, Torre BC, P</t>
  </si>
  <si>
    <t>40121817</t>
  </si>
  <si>
    <t>Pos 411, Torre BC, P</t>
  </si>
  <si>
    <t>40151399</t>
  </si>
  <si>
    <t>Pos 390C, Torre BC, P</t>
  </si>
  <si>
    <t>40116782</t>
  </si>
  <si>
    <t>Pos 266, torre BC, P</t>
  </si>
  <si>
    <t>40171859</t>
  </si>
  <si>
    <t>Pos 514C, Torre BC, L</t>
  </si>
  <si>
    <t>40118441</t>
  </si>
  <si>
    <t>Pos 342, Torre BC, P</t>
  </si>
  <si>
    <t>40151397</t>
  </si>
  <si>
    <t>Pos 390B, Torre BC, L</t>
  </si>
  <si>
    <t>40151559</t>
  </si>
  <si>
    <t>Pos 609, Torre BC, P</t>
  </si>
  <si>
    <t>40151564</t>
  </si>
  <si>
    <t>Pos 254, Torre BC, P</t>
  </si>
  <si>
    <t>40151542</t>
  </si>
  <si>
    <t>Pos 475, Torre BC, L</t>
  </si>
  <si>
    <t>40118456</t>
  </si>
  <si>
    <t>Pos 355, Torre BC, P</t>
  </si>
  <si>
    <t>40118459</t>
  </si>
  <si>
    <t>Pos 625, Torre BC, P</t>
  </si>
  <si>
    <t>40121647</t>
  </si>
  <si>
    <t>Pos 211, Torre BC, L</t>
  </si>
  <si>
    <t>40151486</t>
  </si>
  <si>
    <t>Pos 556, Torre BC, L</t>
  </si>
  <si>
    <t>40149468</t>
  </si>
  <si>
    <t>Pos 153, Torre BC, L</t>
  </si>
  <si>
    <t>40151487</t>
  </si>
  <si>
    <t>Pos 363H, Torre BC, L</t>
  </si>
  <si>
    <t>40151485</t>
  </si>
  <si>
    <t>Pos 590H, Torre BC, L</t>
  </si>
  <si>
    <t>40151484</t>
  </si>
  <si>
    <t>Pos 423H, Torre BC, L</t>
  </si>
  <si>
    <t>40151568</t>
  </si>
  <si>
    <t>Pos 503, Torre BC, P</t>
  </si>
  <si>
    <t>40151592</t>
  </si>
  <si>
    <t>Pos 537, Torre BC, P</t>
  </si>
  <si>
    <t>40151569</t>
  </si>
  <si>
    <t>Pos 443, Torre BC, P</t>
  </si>
  <si>
    <t>40121819</t>
  </si>
  <si>
    <t>Pos 584, Torre BC, P</t>
  </si>
  <si>
    <t>40117876</t>
  </si>
  <si>
    <t>Pos 274, Torre BC, P</t>
  </si>
  <si>
    <t>40151576</t>
  </si>
  <si>
    <t>Pos 506, Torre BC, P</t>
  </si>
  <si>
    <t>40117377</t>
  </si>
  <si>
    <t>Pos 270, Torre BC, P</t>
  </si>
  <si>
    <t>40118184</t>
  </si>
  <si>
    <t>Pos 281, Torre BC, P</t>
  </si>
  <si>
    <t>40151555</t>
  </si>
  <si>
    <t>Pos 684, Torre BC, P</t>
  </si>
  <si>
    <t>40116784</t>
  </si>
  <si>
    <t>Pos 268, Torre BC, P</t>
  </si>
  <si>
    <t>40116773</t>
  </si>
  <si>
    <t>Pos 253, Torre BC, P</t>
  </si>
  <si>
    <t>40118430</t>
  </si>
  <si>
    <t>Pos 283, Torre BC, P</t>
  </si>
  <si>
    <t>40151557</t>
  </si>
  <si>
    <t>Pos 648, Torre BC, P</t>
  </si>
  <si>
    <t>40118432</t>
  </si>
  <si>
    <t>Pos 284A, Torre BC, P</t>
  </si>
  <si>
    <t>40116785</t>
  </si>
  <si>
    <t>Pos 269, Torre BC, P</t>
  </si>
  <si>
    <t>40118453</t>
  </si>
  <si>
    <t>Pos 352, Torre BC, P</t>
  </si>
  <si>
    <t>40118460</t>
  </si>
  <si>
    <t>Pos 647, Torre BC, P</t>
  </si>
  <si>
    <t>40116781</t>
  </si>
  <si>
    <t>Pos 265A, Torre BC, P</t>
  </si>
  <si>
    <t>40118170</t>
  </si>
  <si>
    <t>Pos 276, Torre BC, P</t>
  </si>
  <si>
    <t>40117378</t>
  </si>
  <si>
    <t>Pos 271, Torre BC, P</t>
  </si>
  <si>
    <t>40118443</t>
  </si>
  <si>
    <t>Pos 343, Torre BC, P</t>
  </si>
  <si>
    <t>40151570</t>
  </si>
  <si>
    <t>Pos 647A, Torre BC, P</t>
  </si>
  <si>
    <t>40151406</t>
  </si>
  <si>
    <t>Pos 441, Torre BC, P</t>
  </si>
  <si>
    <t>40149467</t>
  </si>
  <si>
    <t>Pos 596, Torre BC, P</t>
  </si>
  <si>
    <t>40171900</t>
  </si>
  <si>
    <t>Pos 293H, Torre BC, L</t>
  </si>
  <si>
    <t>40151573</t>
  </si>
  <si>
    <t>Pos 252, Torre BC, P</t>
  </si>
  <si>
    <t>40117589</t>
  </si>
  <si>
    <t>Pos 272, Torre BC, P</t>
  </si>
  <si>
    <t>40116780</t>
  </si>
  <si>
    <t>Pos 264, Torre BC, P</t>
  </si>
  <si>
    <t>40118185</t>
  </si>
  <si>
    <t>Pos 282, Torre BC, P</t>
  </si>
  <si>
    <t>40117875</t>
  </si>
  <si>
    <t>Pos 273, Torre BC, P</t>
  </si>
  <si>
    <t>40118179</t>
  </si>
  <si>
    <t>Pos 277, Torre BC, P</t>
  </si>
  <si>
    <t>40151550</t>
  </si>
  <si>
    <t>Pos 188B, Torre BC, L</t>
  </si>
  <si>
    <t>40118182</t>
  </si>
  <si>
    <t>Pos 279, Torre BC, P</t>
  </si>
  <si>
    <t>40118180</t>
  </si>
  <si>
    <t>Pos 278, Torre BC, P</t>
  </si>
  <si>
    <t>40118435</t>
  </si>
  <si>
    <t>Pos 287, Torre BC, P</t>
  </si>
  <si>
    <t>40118445</t>
  </si>
  <si>
    <t>Pos 345, Torre BC, P</t>
  </si>
  <si>
    <t>40151546</t>
  </si>
  <si>
    <t>Pos 608, Torre BC, L</t>
  </si>
  <si>
    <t>40151544</t>
  </si>
  <si>
    <t>Pos 477, Torre BC, L</t>
  </si>
  <si>
    <t>40151551</t>
  </si>
  <si>
    <t>Pos 254A, Torre BC, P</t>
  </si>
  <si>
    <t>40151547</t>
  </si>
  <si>
    <t>Pos 254B, Torre BC, L</t>
  </si>
  <si>
    <t>40171974</t>
  </si>
  <si>
    <t>Pos 596A, Torre BC, P</t>
  </si>
  <si>
    <t>40171975</t>
  </si>
  <si>
    <t>Pos 596B, Torre BC, P</t>
  </si>
  <si>
    <t>40116783</t>
  </si>
  <si>
    <t>Pos 267, Torre BC, P</t>
  </si>
  <si>
    <t>40121720</t>
  </si>
  <si>
    <t>Pos 324, Torre BC, L</t>
  </si>
  <si>
    <t>40151373</t>
  </si>
  <si>
    <t>Pos 621, Torre BC, L</t>
  </si>
  <si>
    <t>40121657</t>
  </si>
  <si>
    <t>Pos 219, Torre BC, L</t>
  </si>
  <si>
    <t>40151371</t>
  </si>
  <si>
    <t>Pos 618, Torre BC, L</t>
  </si>
  <si>
    <t>40121718</t>
  </si>
  <si>
    <t>Pos 322H, Torre BC, L</t>
  </si>
  <si>
    <t>40121688</t>
  </si>
  <si>
    <t>Pos 250, Torre BC, L</t>
  </si>
  <si>
    <t>40121653</t>
  </si>
  <si>
    <t>Pos 215A, Torre BC, L</t>
  </si>
  <si>
    <t>215A</t>
  </si>
  <si>
    <t>40121689</t>
  </si>
  <si>
    <t>Pos 251, Torre BC, L</t>
  </si>
  <si>
    <t>40121651</t>
  </si>
  <si>
    <t>Pos 214A, Torre BC, L</t>
  </si>
  <si>
    <t>40121669</t>
  </si>
  <si>
    <t>Pos 231, Torre BC, L</t>
  </si>
  <si>
    <t>40121670</t>
  </si>
  <si>
    <t>Pos 232, Torre BC, L</t>
  </si>
  <si>
    <t>40121674</t>
  </si>
  <si>
    <t>Pos 236, Torre BC, L</t>
  </si>
  <si>
    <t>40121660</t>
  </si>
  <si>
    <t>Pos 221, Torre BC, L</t>
  </si>
  <si>
    <t>40121815</t>
  </si>
  <si>
    <t>Pos 230, Torre BC, L</t>
  </si>
  <si>
    <t>40121733</t>
  </si>
  <si>
    <t>Pos 336H, Torre BC, L</t>
  </si>
  <si>
    <t>40121615</t>
  </si>
  <si>
    <t>Pos 177H, Torre BC, L</t>
  </si>
  <si>
    <t>40118431</t>
  </si>
  <si>
    <t>Pos 284, Torre BC, P</t>
  </si>
  <si>
    <t>40151556</t>
  </si>
  <si>
    <t>Pos 685, Torre BC, P</t>
  </si>
  <si>
    <t>40118183</t>
  </si>
  <si>
    <t>Pos 280, Torre BC, P</t>
  </si>
  <si>
    <t>40118054</t>
  </si>
  <si>
    <t>Pos 275, Torre BC, P</t>
  </si>
  <si>
    <t>40121160</t>
  </si>
  <si>
    <t>Pos 647B, Torre BC, P</t>
  </si>
  <si>
    <t>40151488</t>
  </si>
  <si>
    <t>Pos 671, Torre BC, L</t>
  </si>
  <si>
    <t>40121613</t>
  </si>
  <si>
    <t>Pos 175, Torre BC, L</t>
  </si>
  <si>
    <t>40180340</t>
  </si>
  <si>
    <t>Pos 211A, Torre BC, P, AJIKAWUA</t>
  </si>
  <si>
    <t>40185662</t>
  </si>
  <si>
    <t>40185663</t>
  </si>
  <si>
    <t>40182128</t>
  </si>
  <si>
    <t>40182129</t>
  </si>
  <si>
    <t>40182130</t>
  </si>
  <si>
    <t>40182131</t>
  </si>
  <si>
    <t>40182132</t>
  </si>
  <si>
    <t>40185664</t>
  </si>
  <si>
    <t>40159464</t>
  </si>
  <si>
    <t>40165667</t>
  </si>
  <si>
    <t>40184279</t>
  </si>
  <si>
    <t>40165666</t>
  </si>
  <si>
    <t>40185723</t>
  </si>
  <si>
    <t>40165668</t>
  </si>
  <si>
    <t>40185666</t>
  </si>
  <si>
    <t>40185673</t>
  </si>
  <si>
    <t>40185672</t>
  </si>
  <si>
    <t>40184254</t>
  </si>
  <si>
    <t>40159465</t>
  </si>
  <si>
    <t>40165659</t>
  </si>
  <si>
    <t>40160540</t>
  </si>
  <si>
    <t>40165669</t>
  </si>
  <si>
    <t>40160539</t>
  </si>
  <si>
    <t>40165670</t>
  </si>
  <si>
    <t>40184248</t>
  </si>
  <si>
    <t>40180242</t>
  </si>
  <si>
    <t>40180243</t>
  </si>
  <si>
    <t>40180244</t>
  </si>
  <si>
    <t>40159466</t>
  </si>
  <si>
    <t>40165672</t>
  </si>
  <si>
    <t>40165671</t>
  </si>
  <si>
    <t>40159467</t>
  </si>
  <si>
    <t>40161757</t>
  </si>
  <si>
    <t>40159468</t>
  </si>
  <si>
    <t>40165673</t>
  </si>
  <si>
    <t>40165674</t>
  </si>
  <si>
    <t>40172883</t>
  </si>
  <si>
    <t>40185671</t>
  </si>
  <si>
    <t>40185670</t>
  </si>
  <si>
    <t>40185669</t>
  </si>
  <si>
    <t>40161839</t>
  </si>
  <si>
    <t>40171170</t>
  </si>
  <si>
    <t>40171171</t>
  </si>
  <si>
    <t>40161758</t>
  </si>
  <si>
    <t>40161759</t>
  </si>
  <si>
    <t>40161761</t>
  </si>
  <si>
    <t>40171169</t>
  </si>
  <si>
    <t>40161762</t>
  </si>
  <si>
    <t>40161780</t>
  </si>
  <si>
    <t>40161781</t>
  </si>
  <si>
    <t>40161782</t>
  </si>
  <si>
    <t>40161783</t>
  </si>
  <si>
    <t>40161784</t>
  </si>
  <si>
    <t>40161785</t>
  </si>
  <si>
    <t>40161786</t>
  </si>
  <si>
    <t>40161787</t>
  </si>
  <si>
    <t>40161788</t>
  </si>
  <si>
    <t>40161789</t>
  </si>
  <si>
    <t>40161790</t>
  </si>
  <si>
    <t>40161791</t>
  </si>
  <si>
    <t>40159459</t>
  </si>
  <si>
    <t>40161792</t>
  </si>
  <si>
    <t>40161793</t>
  </si>
  <si>
    <t>40161795</t>
  </si>
  <si>
    <t>40161796</t>
  </si>
  <si>
    <t>40161798</t>
  </si>
  <si>
    <t>40161799</t>
  </si>
  <si>
    <t>40161800</t>
  </si>
  <si>
    <t>40161805</t>
  </si>
  <si>
    <t>40159460</t>
  </si>
  <si>
    <t>40161806</t>
  </si>
  <si>
    <t>40161807</t>
  </si>
  <si>
    <t>40161808</t>
  </si>
  <si>
    <t>40161809</t>
  </si>
  <si>
    <t>40161810</t>
  </si>
  <si>
    <t>40159462</t>
  </si>
  <si>
    <t>40161811</t>
  </si>
  <si>
    <t>40161812</t>
  </si>
  <si>
    <t>40161813</t>
  </si>
  <si>
    <t>40161814</t>
  </si>
  <si>
    <t>40161815</t>
  </si>
  <si>
    <t>40161816</t>
  </si>
  <si>
    <t>40161817</t>
  </si>
  <si>
    <t>40161818</t>
  </si>
  <si>
    <t>40161821</t>
  </si>
  <si>
    <t>40161822</t>
  </si>
  <si>
    <t>40161823</t>
  </si>
  <si>
    <t>40161824</t>
  </si>
  <si>
    <t>40161826</t>
  </si>
  <si>
    <t>40161827</t>
  </si>
  <si>
    <t>40161828</t>
  </si>
  <si>
    <t>40161829</t>
  </si>
  <si>
    <t>40161830</t>
  </si>
  <si>
    <t>40159463</t>
  </si>
  <si>
    <t>40161831</t>
  </si>
  <si>
    <t>40161832</t>
  </si>
  <si>
    <t>40161833</t>
  </si>
  <si>
    <t>40161834</t>
  </si>
  <si>
    <t>40161835</t>
  </si>
  <si>
    <t>40161836</t>
  </si>
  <si>
    <t>40161840</t>
  </si>
  <si>
    <t>40171172</t>
  </si>
  <si>
    <t>40161842</t>
  </si>
  <si>
    <t>40161843</t>
  </si>
  <si>
    <t>40161844</t>
  </si>
  <si>
    <t>40161845</t>
  </si>
  <si>
    <t>40161846</t>
  </si>
  <si>
    <t>40161847</t>
  </si>
  <si>
    <t>40161848</t>
  </si>
  <si>
    <t>40161850</t>
  </si>
  <si>
    <t>40161851</t>
  </si>
  <si>
    <t>40161852</t>
  </si>
  <si>
    <t>40161853</t>
  </si>
  <si>
    <t>40161854</t>
  </si>
  <si>
    <t>40161855</t>
  </si>
  <si>
    <t>40161857</t>
  </si>
  <si>
    <t>40150041</t>
  </si>
  <si>
    <t>40150039</t>
  </si>
  <si>
    <t>40161858</t>
  </si>
  <si>
    <t>40161859</t>
  </si>
  <si>
    <t>40161860</t>
  </si>
  <si>
    <t>40159453</t>
  </si>
  <si>
    <t>40161861</t>
  </si>
  <si>
    <t>40165662</t>
  </si>
  <si>
    <t>40165663</t>
  </si>
  <si>
    <t>40161864</t>
  </si>
  <si>
    <t>40161865</t>
  </si>
  <si>
    <t>40165660</t>
  </si>
  <si>
    <t>40161866</t>
  </si>
  <si>
    <t>40161867</t>
  </si>
  <si>
    <t>40165665</t>
  </si>
  <si>
    <t>40161868</t>
  </si>
  <si>
    <t>40161869</t>
  </si>
  <si>
    <t>40160537</t>
  </si>
  <si>
    <t>40159452</t>
  </si>
  <si>
    <t>40161870</t>
  </si>
  <si>
    <t>40159454</t>
  </si>
  <si>
    <t>40159455</t>
  </si>
  <si>
    <t>40159456</t>
  </si>
  <si>
    <t>40161871</t>
  </si>
  <si>
    <t>40161872</t>
  </si>
  <si>
    <t>40161873</t>
  </si>
  <si>
    <t>40159457</t>
  </si>
  <si>
    <t>40159458</t>
  </si>
  <si>
    <t>40161874</t>
  </si>
  <si>
    <t>40161875</t>
  </si>
  <si>
    <t>40160959</t>
  </si>
  <si>
    <t>40161862</t>
  </si>
  <si>
    <t>40161819</t>
  </si>
  <si>
    <t>40161820</t>
  </si>
  <si>
    <t>40159443</t>
  </si>
  <si>
    <t>40159444</t>
  </si>
  <si>
    <t>40159445</t>
  </si>
  <si>
    <t>40159446</t>
  </si>
  <si>
    <t>40159447</t>
  </si>
  <si>
    <t>40159448</t>
  </si>
  <si>
    <t>40184226</t>
  </si>
  <si>
    <t>40159450</t>
  </si>
  <si>
    <t>40159451</t>
  </si>
  <si>
    <t>40161863</t>
  </si>
  <si>
    <t>40159418</t>
  </si>
  <si>
    <t>40159420</t>
  </si>
  <si>
    <t>40159421</t>
  </si>
  <si>
    <t>40159422</t>
  </si>
  <si>
    <t>40159423</t>
  </si>
  <si>
    <t>40159424</t>
  </si>
  <si>
    <t>40159425</t>
  </si>
  <si>
    <t>40161856</t>
  </si>
  <si>
    <t>40160950</t>
  </si>
  <si>
    <t>40161802</t>
  </si>
  <si>
    <t>40161803</t>
  </si>
  <si>
    <t>40172885</t>
  </si>
  <si>
    <t>40165675</t>
  </si>
  <si>
    <t>40159426</t>
  </si>
  <si>
    <t>40159427</t>
  </si>
  <si>
    <t>40159428</t>
  </si>
  <si>
    <t>40159429</t>
  </si>
  <si>
    <t>40159430</t>
  </si>
  <si>
    <t>40159434</t>
  </si>
  <si>
    <t>40159435</t>
  </si>
  <si>
    <t>40161849</t>
  </si>
  <si>
    <t>40161763</t>
  </si>
  <si>
    <t>40161777</t>
  </si>
  <si>
    <t>40161779</t>
  </si>
  <si>
    <t>40159436</t>
  </si>
  <si>
    <t>40159437</t>
  </si>
  <si>
    <t>40159438</t>
  </si>
  <si>
    <t>40159439</t>
  </si>
  <si>
    <t>40159440</t>
  </si>
  <si>
    <t>40159441</t>
  </si>
  <si>
    <t>40159442</t>
  </si>
  <si>
    <t>40161841</t>
  </si>
  <si>
    <t>40185722</t>
  </si>
  <si>
    <t>40150043</t>
  </si>
  <si>
    <t>40150040</t>
  </si>
  <si>
    <t>40150037</t>
  </si>
  <si>
    <t>40150045</t>
  </si>
  <si>
    <t>40150042</t>
  </si>
  <si>
    <t>40150044</t>
  </si>
  <si>
    <t>40150027</t>
  </si>
  <si>
    <t>40150038</t>
  </si>
  <si>
    <t>40180329</t>
  </si>
  <si>
    <t>40183964</t>
  </si>
  <si>
    <t>40161876</t>
  </si>
  <si>
    <t>40160554</t>
  </si>
  <si>
    <t>40150047</t>
  </si>
  <si>
    <t>40160555</t>
  </si>
  <si>
    <t>40180331</t>
  </si>
  <si>
    <t>40180185</t>
  </si>
  <si>
    <t>40159416</t>
  </si>
  <si>
    <t>40159417</t>
  </si>
  <si>
    <t>40160551</t>
  </si>
  <si>
    <t>40150049</t>
  </si>
  <si>
    <t>40159419</t>
  </si>
  <si>
    <t>40160550</t>
  </si>
  <si>
    <t>40180132</t>
  </si>
  <si>
    <t>40185712</t>
  </si>
  <si>
    <t>40165658</t>
  </si>
  <si>
    <t>40180245</t>
  </si>
  <si>
    <t>Pos AC1, Torre CC, P</t>
  </si>
  <si>
    <t>POS AC2,TORRE CC, P</t>
  </si>
  <si>
    <t>Pos AC3, Torre CC, P, AJIKAWUA</t>
  </si>
  <si>
    <t>Pos AC4, Torre CC, P, AJIKAWUA</t>
  </si>
  <si>
    <t>Pos 101 torre CC, L, AJIKAWA</t>
  </si>
  <si>
    <t>Pos 102 torre CC, L, AJIKAWA</t>
  </si>
  <si>
    <t>Pos 104H, Torre CC AJIKAWA, L</t>
  </si>
  <si>
    <t>Pos 105H, Torre CC AJIKAWA, L</t>
  </si>
  <si>
    <t>Pos 106H, Torre CC AJIKAWA, L</t>
  </si>
  <si>
    <t>Pos 107L, Torre CC AJIKAWA, L</t>
  </si>
  <si>
    <t>Pos 108H, Torre CC AJIKAWA, L</t>
  </si>
  <si>
    <t>Pos 109 torre CC, L, AJIKAWA</t>
  </si>
  <si>
    <t>Pos 110, torre CC, L</t>
  </si>
  <si>
    <t>Pos 111, Torre CC, L, Ajikawua</t>
  </si>
  <si>
    <t>POS 112, TORRE CC, L , AJIKAWA</t>
  </si>
  <si>
    <t>Pos 113, Torre CC, L, Ajikawua</t>
  </si>
  <si>
    <t>Pos 114 torre CC, L, AJIKAWA</t>
  </si>
  <si>
    <t>Pos 115, Torre CC, L, Ajikawua</t>
  </si>
  <si>
    <t>Pos 116 torre CC, L, AJIKAWA</t>
  </si>
  <si>
    <t>Pos 117 torre CC, L, AJIKAWA</t>
  </si>
  <si>
    <t>Pos 118 torre CC, L, AJIKAWA</t>
  </si>
  <si>
    <t>POS 119, TORRE CC, L , AJIKAWA</t>
  </si>
  <si>
    <t>Pos 120, torre CC, L</t>
  </si>
  <si>
    <t>Pos 121, Torre CC, L, Ajikawua</t>
  </si>
  <si>
    <t>Pos 122, Torre CC, L</t>
  </si>
  <si>
    <t>Pos 123, Torre CC, L, Ajikawua</t>
  </si>
  <si>
    <t>Pos 124, Torre CC, L</t>
  </si>
  <si>
    <t>Pos 125, Torre CC, L, Ajikawua</t>
  </si>
  <si>
    <t>POS 126, TORRE CC, L, AJIKAWA</t>
  </si>
  <si>
    <t>Pos 129H, Torre CC, L, AJIKAWUA</t>
  </si>
  <si>
    <t>Pos 130H, Torre CC, L, AJIKAWUA</t>
  </si>
  <si>
    <t>Pos 131, Torre CC, P, AJIKAWUA</t>
  </si>
  <si>
    <t>Pos 132, torre CC, L</t>
  </si>
  <si>
    <t>Pos 133, Torre CC, L, Ajikawua</t>
  </si>
  <si>
    <t>Pos 134, Torre CC, L, Ajikawua</t>
  </si>
  <si>
    <t>Pos 136, torre CC, L</t>
  </si>
  <si>
    <t>Pos 137, torre CC, L, AJIKAWA</t>
  </si>
  <si>
    <t>Pos 138, torre CC, L</t>
  </si>
  <si>
    <t>Pos 139, Torre CC, L, Ajikawua</t>
  </si>
  <si>
    <t>Pos 140, Torre CC, L, Ajikawua</t>
  </si>
  <si>
    <t>Pos 141H, Torre CC, L</t>
  </si>
  <si>
    <t>Pos 213 torre CC, P, AJIKAWA</t>
  </si>
  <si>
    <t>Pos 214 torre CC, P, AJIKAWA</t>
  </si>
  <si>
    <t>Pos 215 torre CC, P, AJIKAWA</t>
  </si>
  <si>
    <t>Pos 217 torre CC, P, AJIKAWA</t>
  </si>
  <si>
    <t>Pos 218, torre CC, P, AJIKAWA</t>
  </si>
  <si>
    <t>Pos 219, torre CC, P, AJIKAWA</t>
  </si>
  <si>
    <t>Pos 144H, torre CC, L, AJIKAWA</t>
  </si>
  <si>
    <t>Pos 145H, torre CC, L, AJIKAWA</t>
  </si>
  <si>
    <t>Pos 146H, torre CC, L, AJIKAWA</t>
  </si>
  <si>
    <t>Pos 147H, torre CC, L, AJIKAWA</t>
  </si>
  <si>
    <t>Pos 148H, torre CC, L, AJIKAWA</t>
  </si>
  <si>
    <t>Pos 152H, torre CC, L, AJIKAWA</t>
  </si>
  <si>
    <t>Pos 153H, torre CC, L, AJIKAWA</t>
  </si>
  <si>
    <t>Pos 154H, torre CC, L, AJIKAWA</t>
  </si>
  <si>
    <t>Pos 155H, torre CC, L, AJIKAWA</t>
  </si>
  <si>
    <t>Pos 156H, torre CC, L, AJIKAWA</t>
  </si>
  <si>
    <t>Pos 157H, torre CC, L, AJIKAWA</t>
  </si>
  <si>
    <t>Pos 158H, torre CC, L, AJIKAWA</t>
  </si>
  <si>
    <t>Pos 159H, torre CC, L, AJIKAWA</t>
  </si>
  <si>
    <t>Pos 160H, torre CC, L, AJIKAWA</t>
  </si>
  <si>
    <t>Pos 161H, torre CC, L, AJIKAWA</t>
  </si>
  <si>
    <t>Pos 162H, torre CC, L, AJIKAWA</t>
  </si>
  <si>
    <t>Pos 163H, torre CC, L, AJIKAWA</t>
  </si>
  <si>
    <t>Pos 164, torre CC, L</t>
  </si>
  <si>
    <t>Pos 165H, torre CC, L, AJIKAWA</t>
  </si>
  <si>
    <t>Pos 166H, torre CC, L, AJIKAWA</t>
  </si>
  <si>
    <t>Pos 167H, torre CC, L, AJIKAWA</t>
  </si>
  <si>
    <t>Pos 168H, torre CC, L, AJIKAWA</t>
  </si>
  <si>
    <t>Pos 169H, torre CC, L, AJIKAWA</t>
  </si>
  <si>
    <t>Pos 170H, torre CC, L, AJIKAWA</t>
  </si>
  <si>
    <t>Pos 171H, torre CC, L, AJIKAWA</t>
  </si>
  <si>
    <t>Pos 174H, torre CC, L, AJIKAWA</t>
  </si>
  <si>
    <t>Pos 175, torre CC, L</t>
  </si>
  <si>
    <t>Pos 176H, torre CC, L, AJIKAWA</t>
  </si>
  <si>
    <t>Pos 177H, torre CC, L, AJIKAWA</t>
  </si>
  <si>
    <t>Pos 178H, torre CC, L, AJIKAWA</t>
  </si>
  <si>
    <t>Pos 179H, torre CC, L, AJIKAWA</t>
  </si>
  <si>
    <t>Pos 180H, torre CC, L, AJIKAWA</t>
  </si>
  <si>
    <t>Pos 181, torre CC, L</t>
  </si>
  <si>
    <t>Pos 182H, torre CC, L, AJIKAWA</t>
  </si>
  <si>
    <t>Pos 183H, torre CC, L, AJIKAWA</t>
  </si>
  <si>
    <t>Pos 184H, torre CC, L, AJIKAWA</t>
  </si>
  <si>
    <t>Pos 185H, torre CC, L, AJIKAWA</t>
  </si>
  <si>
    <t>Pos 186H, torre CC, L, AJIKAWA</t>
  </si>
  <si>
    <t>Pos 187H, torre CC, L, AJIKAWA</t>
  </si>
  <si>
    <t>Pos 188H, torre CC, L, AJIKAWA</t>
  </si>
  <si>
    <t>Pos 189H, torre CC, L, AJIKAWA</t>
  </si>
  <si>
    <t>Pos 192H, torre CC, L, AJIKAWA</t>
  </si>
  <si>
    <t>Pos 193H, torre CC, L, AJIKAWA</t>
  </si>
  <si>
    <t>Pos 194H, torre CC, L, AJIKAWA</t>
  </si>
  <si>
    <t>Pos 195H, torre CC, L, AJIKAWA</t>
  </si>
  <si>
    <t>Pos 196H, torre CC, L, AJIKAWA</t>
  </si>
  <si>
    <t>Pos 197H, torre CC, L, AJIKAWA</t>
  </si>
  <si>
    <t>Pos 198H, Torre CC, L, AJIKAWA</t>
  </si>
  <si>
    <t>Pos 199H, torre CC, L, AJIKAWA</t>
  </si>
  <si>
    <t>Pos 200H, torre CC, L, AJIKAWA</t>
  </si>
  <si>
    <t>Pos 201, torre CC, L</t>
  </si>
  <si>
    <t>Pos 202H, torre CC, L, AJIKAWA</t>
  </si>
  <si>
    <t>Pos 203H, torre CC, L, AJIKAWA</t>
  </si>
  <si>
    <t>Pos 204H, torre CC, L, AJIKAWA</t>
  </si>
  <si>
    <t>Pos 205H, torre CC, L, AJIKAWA</t>
  </si>
  <si>
    <t>Pos 206H, torre CC, L, AJIKAWA</t>
  </si>
  <si>
    <t>Pos 207H, torre CC, L, AJIKAWA</t>
  </si>
  <si>
    <t>Pos 220, torre CC, P, AJIKAWA</t>
  </si>
  <si>
    <t>Pos 221, torre CC, P, AJIKAWA</t>
  </si>
  <si>
    <t>Pos 223, torre CC, P, AJIKAWA</t>
  </si>
  <si>
    <t>Pos 224, torre CC, P, AJIKAWA</t>
  </si>
  <si>
    <t>Pos 225, torre CC, P, AJIKAWA</t>
  </si>
  <si>
    <t>Pos 226 torre CC, P, AJIKAWA</t>
  </si>
  <si>
    <t>Pos 227 torre CC, P, AJIKAWA</t>
  </si>
  <si>
    <t>Pos 228H, torre CC, P, AJIKAWA</t>
  </si>
  <si>
    <t>Pos 229H, torre CC, P, AJIKAWA</t>
  </si>
  <si>
    <t>Pos 231, torre CC, P, AJIKAWA</t>
  </si>
  <si>
    <t>Pos 232, torre CC, P, AJIKAWA</t>
  </si>
  <si>
    <t>Pos 233, torre CC, P, AJIKAWA</t>
  </si>
  <si>
    <t>Pos 234, torre CC, P, AJIKAWA</t>
  </si>
  <si>
    <t>Pos 235, torre CC, P, AJIKAWA</t>
  </si>
  <si>
    <t>Pos 236, torre CC, P, AJIKAWA</t>
  </si>
  <si>
    <t>Pos 238, torre CC, P, AJIKAWA</t>
  </si>
  <si>
    <t>Pos 239, torre CC, P</t>
  </si>
  <si>
    <t>Pos 240, torre CC, P</t>
  </si>
  <si>
    <t>Pos 241, torre CC, P, AJIKAWA</t>
  </si>
  <si>
    <t>Pos 242, torre CC, P, AJIKAWA</t>
  </si>
  <si>
    <t>Pos 243, torre CC, P, AJIKAWA</t>
  </si>
  <si>
    <t>Pos 245, Torre CC, P</t>
  </si>
  <si>
    <t>Pos 246, torre CC, P, AJIKAWA</t>
  </si>
  <si>
    <t>Pos 295, Torre CC, L, Ajikawua</t>
  </si>
  <si>
    <t>Pos 296, Torre CC, L, Ajikawua</t>
  </si>
  <si>
    <t>Pos 297H,  torre CC, L, AJIKAWA</t>
  </si>
  <si>
    <t>Pos 298H, torre CC, L, AJIKAWA</t>
  </si>
  <si>
    <t>Pos 299, Torre CC, L, Ajikawua</t>
  </si>
  <si>
    <t>Pos 300H, torre CC, L, AJIKAWA</t>
  </si>
  <si>
    <t>Pos 301H, torre CC, L, AJIKAWA</t>
  </si>
  <si>
    <t>Pos 302, Torre CC, L, Ajikawua</t>
  </si>
  <si>
    <t>Pos 303H, torre CC, L, AJIKAWA</t>
  </si>
  <si>
    <t>Pos 304H, torre CC, L, AJIKAWA</t>
  </si>
  <si>
    <t>Pos 305, Torre CC, L</t>
  </si>
  <si>
    <t>Pos 306, torre CC, L</t>
  </si>
  <si>
    <t>Pos 307H, torre CC, L, AJIKAWA</t>
  </si>
  <si>
    <t>Pos 308, torre CC, L</t>
  </si>
  <si>
    <t>Pos 309, torre CC, L</t>
  </si>
  <si>
    <t>Pos 310, torre CC, L</t>
  </si>
  <si>
    <t>Pos 311H, torre CC, L, AJIKAWA</t>
  </si>
  <si>
    <t>Pos 312H, torre CC, L, AJIKAWA</t>
  </si>
  <si>
    <t>Pos 313, torre CC, P, AJIKAWA</t>
  </si>
  <si>
    <t>Pos 313A, Torre CC, P, Ajikawua</t>
  </si>
  <si>
    <t>Pos 314, torre CC, L</t>
  </si>
  <si>
    <t>Pos 315, torre CC, L</t>
  </si>
  <si>
    <t>Pos 316H, torre CC, L, AJIKAWA</t>
  </si>
  <si>
    <t>Pos 317H, torre CC, L, AJIKAWA</t>
  </si>
  <si>
    <t>Pos 347, Torre CC, P</t>
  </si>
  <si>
    <t>Pos 247, torre CC, P, AJIKAWA</t>
  </si>
  <si>
    <t>Pos 190H, torre CC, L, AJIKAWA</t>
  </si>
  <si>
    <t>Pos 191, torre CC, L, AJIKAWA</t>
  </si>
  <si>
    <t>Pos 255, torre CC, L</t>
  </si>
  <si>
    <t>Pos 256, torre CC, L</t>
  </si>
  <si>
    <t>Pos 257, torre CC, L</t>
  </si>
  <si>
    <t>Pos 258, torre CC, L</t>
  </si>
  <si>
    <t>Pos 259, torre CC, L</t>
  </si>
  <si>
    <t>Pos 260, torre CC, L</t>
  </si>
  <si>
    <t>Pos 261, Torre CC, L, AJIKAWA</t>
  </si>
  <si>
    <t>Pos 262, torre CC, L</t>
  </si>
  <si>
    <t>Pos 263, torre CC, L</t>
  </si>
  <si>
    <t>Pos 287 torre CC, L, AJIKAWA</t>
  </si>
  <si>
    <t>Pos 288, torre CC, L</t>
  </si>
  <si>
    <t>Pos 289, torre CC, L</t>
  </si>
  <si>
    <t>Pos 290, torre CC, L</t>
  </si>
  <si>
    <t>Pos 291, torre CC, L</t>
  </si>
  <si>
    <t>Pos 292, torre CC, L</t>
  </si>
  <si>
    <t>Pos 293, torre CC, L</t>
  </si>
  <si>
    <t>Pos 294, torre CC, L</t>
  </si>
  <si>
    <t>Pos 237, torre CC, P, AJIKAWA</t>
  </si>
  <si>
    <t>Pos 326, Torre CC, P</t>
  </si>
  <si>
    <t>Pos 172, torre CC, L, AJIKAWA</t>
  </si>
  <si>
    <t>Pos 173H, torre CC, L, AJIKAWA</t>
  </si>
  <si>
    <t>Pos 275H, Torre CC, L</t>
  </si>
  <si>
    <t>Pos 276, Torre CC, L, Ajikawua</t>
  </si>
  <si>
    <t>Pos 277, torre CC, L</t>
  </si>
  <si>
    <t>Pos 278, torre CC, L</t>
  </si>
  <si>
    <t>Pos 279, torre CC, L</t>
  </si>
  <si>
    <t>Pos 280, torre CC, L</t>
  </si>
  <si>
    <t>Pos 281, torre CC, L</t>
  </si>
  <si>
    <t>Pos 282, torre CC, L</t>
  </si>
  <si>
    <t>Pos 283, torre CC, L</t>
  </si>
  <si>
    <t>Pos 230, torre CC, P, AJIKAWA</t>
  </si>
  <si>
    <t>Pos 149H, torre CC, L, AJIKAWA</t>
  </si>
  <si>
    <t>Pos 150H, torre CC, L, AJIKAWA</t>
  </si>
  <si>
    <t>Pos 151H, torre CC, L, AJIKAWA</t>
  </si>
  <si>
    <t>Pos 266, torre CC, L</t>
  </si>
  <si>
    <t>Pos 267, torre CC, L</t>
  </si>
  <si>
    <t>Pos 268, torre CC, L</t>
  </si>
  <si>
    <t>Pos 269, torre CC, L</t>
  </si>
  <si>
    <t>Pos 270, torre CC, L</t>
  </si>
  <si>
    <t>Pos 271, torre CC, L</t>
  </si>
  <si>
    <t>Pos 272, torre CC, L</t>
  </si>
  <si>
    <t>Pos 222H, torre CC, P, AJIKAWA</t>
  </si>
  <si>
    <t>Pos 211 torre CC, P, AJIKAWA</t>
  </si>
  <si>
    <t>Pos 462, torre CC, P</t>
  </si>
  <si>
    <t>Pos 463, torre CC, P</t>
  </si>
  <si>
    <t>Pos 465, torre CC, P</t>
  </si>
  <si>
    <t>Pos 467, torre CC, P</t>
  </si>
  <si>
    <t>Pos 468, torre CC, P</t>
  </si>
  <si>
    <t>Pos 469, torre CC, P</t>
  </si>
  <si>
    <t>Pos 585, Torre CC, L</t>
  </si>
  <si>
    <t>Pos 632, torre CC, P</t>
  </si>
  <si>
    <t>Pos 633H, torre CC, L, AJIKAWUA</t>
  </si>
  <si>
    <t>Pos 638, Torre CC, PL</t>
  </si>
  <si>
    <t>Pos 643 torre CC, L, AJIKAWA</t>
  </si>
  <si>
    <t>Pos 664, Torre CC, L</t>
  </si>
  <si>
    <t>Pos 666, torre CC, P</t>
  </si>
  <si>
    <t>Pos 667, Torre CC, P</t>
  </si>
  <si>
    <t>Pos 672H, torre CC, L, AJIKAWUA</t>
  </si>
  <si>
    <t>Pos 673H, Torre CC, L, AJIKAWUA</t>
  </si>
  <si>
    <t>Pos 680, torre CC, L</t>
  </si>
  <si>
    <t>Pos 681, torre CC, L</t>
  </si>
  <si>
    <t>Pos 688, Torre CC, L</t>
  </si>
  <si>
    <t>Pos 689, torre CC, L</t>
  </si>
  <si>
    <t>Pos 694, torre CC, P</t>
  </si>
  <si>
    <t>40185679</t>
  </si>
  <si>
    <t>Pos 101 torre DC, L, AJIKAWA</t>
  </si>
  <si>
    <t>40185680</t>
  </si>
  <si>
    <t>Pos 102 torre DC, L, AJIKAWA</t>
  </si>
  <si>
    <t>40121321</t>
  </si>
  <si>
    <t>Pos 103, Torre DC, L</t>
  </si>
  <si>
    <t>40161877</t>
  </si>
  <si>
    <t>Pos 104 torre DC, L, AJIKAWA</t>
  </si>
  <si>
    <t>40149946</t>
  </si>
  <si>
    <t>Pos 105, Torre DC, L</t>
  </si>
  <si>
    <t>40121211</t>
  </si>
  <si>
    <t>Pos 106, Torre DC, L</t>
  </si>
  <si>
    <t>40149945</t>
  </si>
  <si>
    <t>Pos 107, Torre DC, L</t>
  </si>
  <si>
    <t>40185713</t>
  </si>
  <si>
    <t>Pos 111 torre DC, L, AJIKAWA</t>
  </si>
  <si>
    <t>40185703</t>
  </si>
  <si>
    <t>Pos 112 torre DC, L, AJIKAWA</t>
  </si>
  <si>
    <t>40121212</t>
  </si>
  <si>
    <t>Pos 113, Torre DC, L</t>
  </si>
  <si>
    <t>40121214</t>
  </si>
  <si>
    <t>Pos 114, Torre DC, L</t>
  </si>
  <si>
    <t>40121215</t>
  </si>
  <si>
    <t>Pos 115, Torre DC, L</t>
  </si>
  <si>
    <t>40121216</t>
  </si>
  <si>
    <t>Pos 116, Torre DC, L</t>
  </si>
  <si>
    <t>40121217</t>
  </si>
  <si>
    <t>Pos 117, Torre DC, L</t>
  </si>
  <si>
    <t>40185702</t>
  </si>
  <si>
    <t>Pos 118 torre DC, L, AJIKAWA</t>
  </si>
  <si>
    <t>40185701</t>
  </si>
  <si>
    <t>Pos 119 torre DC, L, AJIKAWA</t>
  </si>
  <si>
    <t>40185700</t>
  </si>
  <si>
    <t>Pos 120 torre DC, L, AJIKAWA</t>
  </si>
  <si>
    <t>40121771</t>
  </si>
  <si>
    <t>Pos 121, Torre DC, L</t>
  </si>
  <si>
    <t>40121218</t>
  </si>
  <si>
    <t>Pos 122, Torre DC, L</t>
  </si>
  <si>
    <t>40121219</t>
  </si>
  <si>
    <t>Pos 123, Torre DC, L</t>
  </si>
  <si>
    <t>40121220</t>
  </si>
  <si>
    <t>Pos 124, Torre DC, L</t>
  </si>
  <si>
    <t>40121221</t>
  </si>
  <si>
    <t>Pos 125, Torre DC, L</t>
  </si>
  <si>
    <t>40121222</t>
  </si>
  <si>
    <t>Pos 126, Torre DC, L</t>
  </si>
  <si>
    <t>40121223</t>
  </si>
  <si>
    <t>Pos 127, Torre DC, L</t>
  </si>
  <si>
    <t>40121224</t>
  </si>
  <si>
    <t>Pos 128, Torre DC, L</t>
  </si>
  <si>
    <t>40121225</t>
  </si>
  <si>
    <t>Pos 129, Torre DC, L</t>
  </si>
  <si>
    <t>40121226</t>
  </si>
  <si>
    <t>Pos 130, Torre DC, L</t>
  </si>
  <si>
    <t>40121227</t>
  </si>
  <si>
    <t>Pos 131, Torre DC, L</t>
  </si>
  <si>
    <t>40121228</t>
  </si>
  <si>
    <t>Pos 132, Torre DC, L</t>
  </si>
  <si>
    <t>40118467</t>
  </si>
  <si>
    <t>Pos 210, Torre DC, P</t>
  </si>
  <si>
    <t>40118468</t>
  </si>
  <si>
    <t>Pos 211, Torre DC, P</t>
  </si>
  <si>
    <t>40118469</t>
  </si>
  <si>
    <t>Pos 212, Torre DC, P</t>
  </si>
  <si>
    <t>40121229</t>
  </si>
  <si>
    <t>Pos 133, Torre DC, L</t>
  </si>
  <si>
    <t>40121230</t>
  </si>
  <si>
    <t>Pos 134, Torre DC, L</t>
  </si>
  <si>
    <t>40121320</t>
  </si>
  <si>
    <t>Pos 135, Torre DC, L</t>
  </si>
  <si>
    <t>40121231</t>
  </si>
  <si>
    <t>Pos 136, Torre DC, L</t>
  </si>
  <si>
    <t>40121232</t>
  </si>
  <si>
    <t>Pos 137, Torre DC, L</t>
  </si>
  <si>
    <t>40121236</t>
  </si>
  <si>
    <t>Pos 141, Torre DC, L</t>
  </si>
  <si>
    <t>40121237</t>
  </si>
  <si>
    <t>Pos 142, Torre DC, L</t>
  </si>
  <si>
    <t>40121238</t>
  </si>
  <si>
    <t>Pos 143, Torre DC, L</t>
  </si>
  <si>
    <t>40121239</t>
  </si>
  <si>
    <t>Pos 144, Torre DC, L</t>
  </si>
  <si>
    <t>40121240</t>
  </si>
  <si>
    <t>Pos 145, Torre DC, L</t>
  </si>
  <si>
    <t>40121242</t>
  </si>
  <si>
    <t>Pos 146, Torre DC, L</t>
  </si>
  <si>
    <t>40121243</t>
  </si>
  <si>
    <t>Pos 147, Torre DC, L</t>
  </si>
  <si>
    <t>40121244</t>
  </si>
  <si>
    <t>Pos 148, Torre DC, L</t>
  </si>
  <si>
    <t>40121245</t>
  </si>
  <si>
    <t>Pos 149, Torre DC, L</t>
  </si>
  <si>
    <t>40121246</t>
  </si>
  <si>
    <t>Pos 150, Torre DC, L</t>
  </si>
  <si>
    <t>40121247</t>
  </si>
  <si>
    <t>Pos 151, Torre DC, L</t>
  </si>
  <si>
    <t>40121248</t>
  </si>
  <si>
    <t>Pos 152, Torre DC, L</t>
  </si>
  <si>
    <t>40121249</t>
  </si>
  <si>
    <t>Pos 153, Torre DC, L</t>
  </si>
  <si>
    <t>40121250</t>
  </si>
  <si>
    <t>Pos 154, Torre DC, L</t>
  </si>
  <si>
    <t>40121251</t>
  </si>
  <si>
    <t>Pos 155, Torre DC, L</t>
  </si>
  <si>
    <t>40121252</t>
  </si>
  <si>
    <t>Pos 156, Torre DC, L</t>
  </si>
  <si>
    <t>40121253</t>
  </si>
  <si>
    <t>Pos 157, Torre DC, L</t>
  </si>
  <si>
    <t>40121254</t>
  </si>
  <si>
    <t>Pos 158, Torre DC, L</t>
  </si>
  <si>
    <t>40121257</t>
  </si>
  <si>
    <t>Pos 161, Torre DC, L</t>
  </si>
  <si>
    <t>40121258</t>
  </si>
  <si>
    <t>Pos 162, Torre DC, L</t>
  </si>
  <si>
    <t>40121259</t>
  </si>
  <si>
    <t>Pos 163, Torre DC, L</t>
  </si>
  <si>
    <t>40121260</t>
  </si>
  <si>
    <t>Pos 164, Torre DC, L</t>
  </si>
  <si>
    <t>40121261</t>
  </si>
  <si>
    <t>Pos 165, Torre DC, L</t>
  </si>
  <si>
    <t>40121262</t>
  </si>
  <si>
    <t>Pos 166, Torre DC, L</t>
  </si>
  <si>
    <t>40121263</t>
  </si>
  <si>
    <t>Pos 167, Torre DC, L</t>
  </si>
  <si>
    <t>40121264</t>
  </si>
  <si>
    <t>Pos 168, Torre DC, L</t>
  </si>
  <si>
    <t>40121265</t>
  </si>
  <si>
    <t>Pos 169, Torre DC, L</t>
  </si>
  <si>
    <t>40121266</t>
  </si>
  <si>
    <t>Pos 170, Torre DC, L</t>
  </si>
  <si>
    <t>40121267</t>
  </si>
  <si>
    <t>Pos 171, Torre DC, L</t>
  </si>
  <si>
    <t>40121268</t>
  </si>
  <si>
    <t>Pos 172, Torre DC, L</t>
  </si>
  <si>
    <t>40121269</t>
  </si>
  <si>
    <t>Pos 173, Torre DC, L</t>
  </si>
  <si>
    <t>40121270</t>
  </si>
  <si>
    <t>Pos 174, Torre DC, L</t>
  </si>
  <si>
    <t>40121271</t>
  </si>
  <si>
    <t>Pos 175, Torre DC, L</t>
  </si>
  <si>
    <t>40185699</t>
  </si>
  <si>
    <t>Pos 176 torre DC, L, AJIKAWA</t>
  </si>
  <si>
    <t>40185698</t>
  </si>
  <si>
    <t>Pos 177 torre DC, L, AJIKAWA</t>
  </si>
  <si>
    <t>40121772</t>
  </si>
  <si>
    <t>Pos 178, Torre DC, L</t>
  </si>
  <si>
    <t>40121272</t>
  </si>
  <si>
    <t>Pos 179, Torre DC, L</t>
  </si>
  <si>
    <t>40121273</t>
  </si>
  <si>
    <t>Pos 180, Torre DC, L</t>
  </si>
  <si>
    <t>40121277</t>
  </si>
  <si>
    <t>Pos 184, Torre DC, L</t>
  </si>
  <si>
    <t>40121278</t>
  </si>
  <si>
    <t>Pos 185, Torre DC, L</t>
  </si>
  <si>
    <t>40121279</t>
  </si>
  <si>
    <t>Pos 186, Torre DC, L</t>
  </si>
  <si>
    <t>40121280</t>
  </si>
  <si>
    <t>Pos 187, Torre DC, L</t>
  </si>
  <si>
    <t>40121281</t>
  </si>
  <si>
    <t>Pos 188, Torre DC, L</t>
  </si>
  <si>
    <t>40121282</t>
  </si>
  <si>
    <t>Pos 189, Torre DC, L</t>
  </si>
  <si>
    <t>40121283</t>
  </si>
  <si>
    <t>Pos 190, Torre DC, L</t>
  </si>
  <si>
    <t>40185697</t>
  </si>
  <si>
    <t>Pos 191 torre DC, L, AJIKAWA</t>
  </si>
  <si>
    <t>40121284</t>
  </si>
  <si>
    <t>Pos 192, Torre DC, L</t>
  </si>
  <si>
    <t>40185696</t>
  </si>
  <si>
    <t>Pos 193 torre DC, L, AJIKAWA</t>
  </si>
  <si>
    <t>40121285</t>
  </si>
  <si>
    <t>Pos 194, Torre DC, L</t>
  </si>
  <si>
    <t>40121286</t>
  </si>
  <si>
    <t>Pos 195, Torre DC, L</t>
  </si>
  <si>
    <t>40161878</t>
  </si>
  <si>
    <t>Pos 196 torre DC, L, AJIKAWA</t>
  </si>
  <si>
    <t>40121287</t>
  </si>
  <si>
    <t>Pos 197, Torre DC, L</t>
  </si>
  <si>
    <t>40185726</t>
  </si>
  <si>
    <t>Pos 198 torre DC, L, AJIKAWA</t>
  </si>
  <si>
    <t>40121288</t>
  </si>
  <si>
    <t>Pos 199, Torre DC, L</t>
  </si>
  <si>
    <t>40118471</t>
  </si>
  <si>
    <t>Pos 213, Torre DC, P</t>
  </si>
  <si>
    <t>40118478</t>
  </si>
  <si>
    <t>Pos 214, Torre DC, P</t>
  </si>
  <si>
    <t>40149947</t>
  </si>
  <si>
    <t>Pos 217, Torre DC, L</t>
  </si>
  <si>
    <t>40118481</t>
  </si>
  <si>
    <t>Pos 218, Torre DC, P</t>
  </si>
  <si>
    <t>40118483</t>
  </si>
  <si>
    <t>Pos 219, Torre DC, P</t>
  </si>
  <si>
    <t>40118487</t>
  </si>
  <si>
    <t>Pos 220, Torre DC, P</t>
  </si>
  <si>
    <t>40118488</t>
  </si>
  <si>
    <t>Pos 221, Torre DC, P</t>
  </si>
  <si>
    <t>40118489</t>
  </si>
  <si>
    <t>Pos 222, Torre DC, P</t>
  </si>
  <si>
    <t>40118495</t>
  </si>
  <si>
    <t>Pos 224, Torre DC, P</t>
  </si>
  <si>
    <t>40118553</t>
  </si>
  <si>
    <t>Pos 225, Torre DC, P</t>
  </si>
  <si>
    <t>40118644</t>
  </si>
  <si>
    <t>Pos 226, Torre DC, P</t>
  </si>
  <si>
    <t>40118645</t>
  </si>
  <si>
    <t>Pos 227, Torre DC, P</t>
  </si>
  <si>
    <t>40118658</t>
  </si>
  <si>
    <t>Pos 228, Torre DC, P</t>
  </si>
  <si>
    <t>40118659</t>
  </si>
  <si>
    <t>Pos 229, Torre DC, P</t>
  </si>
  <si>
    <t>40118661</t>
  </si>
  <si>
    <t>Pos 231, Torre DC, P</t>
  </si>
  <si>
    <t>40118663</t>
  </si>
  <si>
    <t>Pos 232, Torre DC, P</t>
  </si>
  <si>
    <t>40118664</t>
  </si>
  <si>
    <t>Pos 233, Torre DC, P</t>
  </si>
  <si>
    <t>40118665</t>
  </si>
  <si>
    <t>Pos 234, Torre DC, P</t>
  </si>
  <si>
    <t>40118666</t>
  </si>
  <si>
    <t>Pos 235, Torre DC, P</t>
  </si>
  <si>
    <t>40118667</t>
  </si>
  <si>
    <t>Pos 236, Torre DC, P</t>
  </si>
  <si>
    <t>40121301</t>
  </si>
  <si>
    <t>Pos 280, Torre DC, L</t>
  </si>
  <si>
    <t>40185727</t>
  </si>
  <si>
    <t>Pos 281, Torre DC, L</t>
  </si>
  <si>
    <t>40185707</t>
  </si>
  <si>
    <t>Pos 283 torre DC, L, AJIKAWA</t>
  </si>
  <si>
    <t>40121303</t>
  </si>
  <si>
    <t>Pos 284, Torre DC, L</t>
  </si>
  <si>
    <t>40121304</t>
  </si>
  <si>
    <t>Pos 285, Torre DC, L</t>
  </si>
  <si>
    <t>40185708</t>
  </si>
  <si>
    <t>Pos 286 torre DC, L, AJIKAWA</t>
  </si>
  <si>
    <t>40121305</t>
  </si>
  <si>
    <t>Pos 287, Torre DC, L</t>
  </si>
  <si>
    <t>40185709</t>
  </si>
  <si>
    <t>Pos 288 torre DC, L, AJIKAWA</t>
  </si>
  <si>
    <t>40121306</t>
  </si>
  <si>
    <t>Pos 289, Torre DC, L</t>
  </si>
  <si>
    <t>40161879</t>
  </si>
  <si>
    <t>Pos 290 torre DC, L, AJIKAWA</t>
  </si>
  <si>
    <t>40121307</t>
  </si>
  <si>
    <t>Pos 291, Torre DC, L</t>
  </si>
  <si>
    <t>40121322</t>
  </si>
  <si>
    <t>Pos 292, Torre DC, L</t>
  </si>
  <si>
    <t>40121308</t>
  </si>
  <si>
    <t>Pos 293, Torre DC, L</t>
  </si>
  <si>
    <t>40185719</t>
  </si>
  <si>
    <t>Pos 294 torre DC, L, AJIKAWA</t>
  </si>
  <si>
    <t>40121309</t>
  </si>
  <si>
    <t>Pos 295, Torre DC, L</t>
  </si>
  <si>
    <t>40185710</t>
  </si>
  <si>
    <t>Pos 296 torre DC, L, AJIKAWA</t>
  </si>
  <si>
    <t>40180186</t>
  </si>
  <si>
    <t>Pos 297, Torre DC, P, AJIKAWUA</t>
  </si>
  <si>
    <t>40121206</t>
  </si>
  <si>
    <t>Pos 317, Torre DC, P</t>
  </si>
  <si>
    <t>40121207</t>
  </si>
  <si>
    <t>Pos 318, Torre DC, P</t>
  </si>
  <si>
    <t>40121208</t>
  </si>
  <si>
    <t>Pos 319, Torre DC, P</t>
  </si>
  <si>
    <t>40121274</t>
  </si>
  <si>
    <t>Pos 181, Torre DC, L</t>
  </si>
  <si>
    <t>40121275</t>
  </si>
  <si>
    <t>Pos 182, Torre DC, L</t>
  </si>
  <si>
    <t>40121276</t>
  </si>
  <si>
    <t>Pos 183, Torre DC, L</t>
  </si>
  <si>
    <t>40185717</t>
  </si>
  <si>
    <t>Pos 265 torre DC, L, AJIKAWA</t>
  </si>
  <si>
    <t>40185686</t>
  </si>
  <si>
    <t>Pos 266 torre DC, L, AJIKAWA</t>
  </si>
  <si>
    <t>40185685</t>
  </si>
  <si>
    <t>Pos 267 torre DC, L, AJIKAWA</t>
  </si>
  <si>
    <t>40185684</t>
  </si>
  <si>
    <t>Pos 268 torre DC, L, AJIKAWA</t>
  </si>
  <si>
    <t>40121296</t>
  </si>
  <si>
    <t>Pos 269, Torre DC, L</t>
  </si>
  <si>
    <t>40121297</t>
  </si>
  <si>
    <t>Pos 270, Torre DC, L</t>
  </si>
  <si>
    <t>40185725</t>
  </si>
  <si>
    <t>Pos 271 torre DC, L, AJIKAWA</t>
  </si>
  <si>
    <t>40121298</t>
  </si>
  <si>
    <t>Pos 272, Torre DC, L</t>
  </si>
  <si>
    <t>40121299</t>
  </si>
  <si>
    <t>Pos 273, Torre DC, L</t>
  </si>
  <si>
    <t>40185682</t>
  </si>
  <si>
    <t>Pos 274 torre DC, L, AJIKAWA</t>
  </si>
  <si>
    <t>40185704</t>
  </si>
  <si>
    <t>Pos 275 torre DC, L, AJIKAWA</t>
  </si>
  <si>
    <t>40121300</t>
  </si>
  <si>
    <t>Pos 276, Torre DC, L</t>
  </si>
  <si>
    <t>40185705</t>
  </si>
  <si>
    <t>Pos 277 torre DC, L, AJIKAWA</t>
  </si>
  <si>
    <t>40185706</t>
  </si>
  <si>
    <t>Pos 278 torre DC, L, AJIKAWA</t>
  </si>
  <si>
    <t>40185718</t>
  </si>
  <si>
    <t>Pos 279 torre DC, L, AJIKAWA</t>
  </si>
  <si>
    <t>40118660</t>
  </si>
  <si>
    <t>Pos 230, Torre DC, P</t>
  </si>
  <si>
    <t>40121191</t>
  </si>
  <si>
    <t>Pos 302, Torre DC, P</t>
  </si>
  <si>
    <t>40121192</t>
  </si>
  <si>
    <t>Pos 303, Torre DC, P</t>
  </si>
  <si>
    <t>40121200</t>
  </si>
  <si>
    <t>Pos 311, Torre DC, P</t>
  </si>
  <si>
    <t>40121202</t>
  </si>
  <si>
    <t>Pos 312, Torre DC, P</t>
  </si>
  <si>
    <t>40121203</t>
  </si>
  <si>
    <t>Pos 313, Torre DC, P</t>
  </si>
  <si>
    <t>40121204</t>
  </si>
  <si>
    <t>Pos 314, Torre DC, P</t>
  </si>
  <si>
    <t>40121768</t>
  </si>
  <si>
    <t>Pos 315, Torre DC, P</t>
  </si>
  <si>
    <t>40121255</t>
  </si>
  <si>
    <t>Pos 159, Torre DC, L</t>
  </si>
  <si>
    <t>40121256</t>
  </si>
  <si>
    <t>Pos 160, Torre DC, L</t>
  </si>
  <si>
    <t>40121289</t>
  </si>
  <si>
    <t>Pos 244, Torre DC, L</t>
  </si>
  <si>
    <t>40185695</t>
  </si>
  <si>
    <t>Pos 245 torre DC, L, AJIKAWA</t>
  </si>
  <si>
    <t>40121774</t>
  </si>
  <si>
    <t>Pos 246, Torre DC, L</t>
  </si>
  <si>
    <t>40121290</t>
  </si>
  <si>
    <t>Pos 247, Torre DC, L</t>
  </si>
  <si>
    <t>40185694</t>
  </si>
  <si>
    <t>Pos 248 torre DC, L, AJIKAWA</t>
  </si>
  <si>
    <t>40121291</t>
  </si>
  <si>
    <t>Pos 249, Torre DC, L</t>
  </si>
  <si>
    <t>40121292</t>
  </si>
  <si>
    <t>Pos 250, Torre DC, L</t>
  </si>
  <si>
    <t>40185715</t>
  </si>
  <si>
    <t>Pos 257 torre DC, L, AJIKAWA</t>
  </si>
  <si>
    <t>40185690</t>
  </si>
  <si>
    <t>Pos 258 torre DC, L, AJIKAWA</t>
  </si>
  <si>
    <t>40185689</t>
  </si>
  <si>
    <t>Pos 259 torre DC, L, AJIKAWA</t>
  </si>
  <si>
    <t>40185688</t>
  </si>
  <si>
    <t>Pos 260 torre DC, L, AJIKAWA</t>
  </si>
  <si>
    <t>40183786</t>
  </si>
  <si>
    <t>Pos 261, Torre DC, L</t>
  </si>
  <si>
    <t>40185716</t>
  </si>
  <si>
    <t>Pos 262 torre DC, L, AJIKAWA</t>
  </si>
  <si>
    <t>40121295</t>
  </si>
  <si>
    <t>Pos 263, Torre DC, L</t>
  </si>
  <si>
    <t>40185687</t>
  </si>
  <si>
    <t>Pos 264 torre DC, L, AJIKAWA</t>
  </si>
  <si>
    <t>40118494</t>
  </si>
  <si>
    <t>Pos 223, Torre DC, P</t>
  </si>
  <si>
    <t>40119191</t>
  </si>
  <si>
    <t>Pos 301, Torre DC, P</t>
  </si>
  <si>
    <t>40121193</t>
  </si>
  <si>
    <t>Pos 304, Torre DC, P</t>
  </si>
  <si>
    <t>40121195</t>
  </si>
  <si>
    <t>Pos 306, Torre DC, P</t>
  </si>
  <si>
    <t>40121196</t>
  </si>
  <si>
    <t>Pos 307, Torre DC, P</t>
  </si>
  <si>
    <t>40121198</t>
  </si>
  <si>
    <t>Pos 309, Torre DC, P</t>
  </si>
  <si>
    <t>40121199</t>
  </si>
  <si>
    <t>Pos 310, Torre DC, P</t>
  </si>
  <si>
    <t>40121233</t>
  </si>
  <si>
    <t>Pos 138, Torre DC, L</t>
  </si>
  <si>
    <t>40121234</t>
  </si>
  <si>
    <t>Pos 139, Torre DC, L</t>
  </si>
  <si>
    <t>40121235</t>
  </si>
  <si>
    <t>Pos 140, Torre DC, L</t>
  </si>
  <si>
    <t>40118668</t>
  </si>
  <si>
    <t>Pos 242, Torre DC, P</t>
  </si>
  <si>
    <t>40185693</t>
  </si>
  <si>
    <t>Pos 251 torre DC, L, AJIKAWA</t>
  </si>
  <si>
    <t>40185714</t>
  </si>
  <si>
    <t>Pos 252 torre DC, L, AJIKAWA</t>
  </si>
  <si>
    <t>40121293</t>
  </si>
  <si>
    <t>Pos 253, Torre DC, L</t>
  </si>
  <si>
    <t>40185692</t>
  </si>
  <si>
    <t>Pos 254 torre DC, L, AJIKAWA</t>
  </si>
  <si>
    <t>40185691</t>
  </si>
  <si>
    <t>Pos 255 torre DC, L, AJIKAWA</t>
  </si>
  <si>
    <t>40121294</t>
  </si>
  <si>
    <t>Pos 256, Torre DC, L</t>
  </si>
  <si>
    <t>40121194</t>
  </si>
  <si>
    <t>Pos 305, Torre DC, P</t>
  </si>
  <si>
    <t>40121810</t>
  </si>
  <si>
    <t>Pos 450, Torre DC, L</t>
  </si>
  <si>
    <t>40121776</t>
  </si>
  <si>
    <t>Pos 534, Torre DC, L</t>
  </si>
  <si>
    <t>40121310</t>
  </si>
  <si>
    <t>Pos 541, Torre DC, L</t>
  </si>
  <si>
    <t>40121162</t>
  </si>
  <si>
    <t>Pos 542, Torre DC, L</t>
  </si>
  <si>
    <t>40121311</t>
  </si>
  <si>
    <t>Pos 544, Torre DC, L</t>
  </si>
  <si>
    <t>40121312</t>
  </si>
  <si>
    <t>Pos 545, Torre DC, L</t>
  </si>
  <si>
    <t>40121777</t>
  </si>
  <si>
    <t>Pos 548, Torre DC, L</t>
  </si>
  <si>
    <t>40121769</t>
  </si>
  <si>
    <t>Pos 551, Torre DC, P</t>
  </si>
  <si>
    <t>40121770</t>
  </si>
  <si>
    <t>Pos 552, Torre DC, P</t>
  </si>
  <si>
    <t>40121314</t>
  </si>
  <si>
    <t>Pos 561, Torre DC, L</t>
  </si>
  <si>
    <t>40121315</t>
  </si>
  <si>
    <t>Pos 564, Torre DC, L</t>
  </si>
  <si>
    <t>40121316</t>
  </si>
  <si>
    <t>Pos 566, Torre DC, L</t>
  </si>
  <si>
    <t>40121318</t>
  </si>
  <si>
    <t>Pos 571, Torre DC, L</t>
  </si>
  <si>
    <t>40121319</t>
  </si>
  <si>
    <t>Pos 572, Torre DC, L</t>
  </si>
  <si>
    <t>40121209</t>
  </si>
  <si>
    <t>Pos 581, Torre DC, P</t>
  </si>
  <si>
    <t>40121210</t>
  </si>
  <si>
    <t>Pos 582, Torre DC, P</t>
  </si>
  <si>
    <t>40121779</t>
  </si>
  <si>
    <t>Pos 633, Torre DC, L</t>
  </si>
  <si>
    <t>40184428</t>
  </si>
  <si>
    <t>40184429</t>
  </si>
  <si>
    <t>40184430</t>
  </si>
  <si>
    <t>SADELMI</t>
  </si>
  <si>
    <t>Sadelmi</t>
  </si>
  <si>
    <t>2L</t>
  </si>
  <si>
    <t>2R</t>
  </si>
  <si>
    <t>3L</t>
  </si>
  <si>
    <t>3R</t>
  </si>
  <si>
    <t>4L</t>
  </si>
  <si>
    <t>4R</t>
  </si>
  <si>
    <t>5L</t>
  </si>
  <si>
    <t>5R</t>
  </si>
  <si>
    <t>L  55X55X5</t>
  </si>
  <si>
    <t>L  60X60X5</t>
  </si>
  <si>
    <t>L  40X25X5</t>
  </si>
  <si>
    <t>L  45X45X5</t>
  </si>
  <si>
    <t>L  64X64X64</t>
  </si>
  <si>
    <t>PL 125X8</t>
  </si>
  <si>
    <t>PL 60X5</t>
  </si>
  <si>
    <t>L198-2-4061B</t>
  </si>
  <si>
    <t>21L</t>
  </si>
  <si>
    <t>21R</t>
  </si>
  <si>
    <t>22L</t>
  </si>
  <si>
    <t>22R</t>
  </si>
  <si>
    <t>23L</t>
  </si>
  <si>
    <t>23R</t>
  </si>
  <si>
    <t>L  44X32X4.8</t>
  </si>
  <si>
    <t>L  70X70X5</t>
  </si>
  <si>
    <t>L  40X40X5</t>
  </si>
  <si>
    <t>PL  100X10</t>
  </si>
  <si>
    <t>L    40X25X5</t>
  </si>
  <si>
    <t>L    40X40X5</t>
  </si>
  <si>
    <t>L    45X45X5</t>
  </si>
  <si>
    <t>L   64X64X4.8</t>
  </si>
  <si>
    <t>25L</t>
  </si>
  <si>
    <t>25R</t>
  </si>
  <si>
    <t>26L</t>
  </si>
  <si>
    <t>26R</t>
  </si>
  <si>
    <t>28L</t>
  </si>
  <si>
    <t>28R</t>
  </si>
  <si>
    <t>L   44X32X4.8</t>
  </si>
  <si>
    <t>L   40X25X5</t>
  </si>
  <si>
    <t>L   40X40X5</t>
  </si>
  <si>
    <t>PL  130X6</t>
  </si>
  <si>
    <t>40L</t>
  </si>
  <si>
    <t>40R</t>
  </si>
  <si>
    <t>41L</t>
  </si>
  <si>
    <t>41R</t>
  </si>
  <si>
    <t>42L</t>
  </si>
  <si>
    <t>42R</t>
  </si>
  <si>
    <t>46L</t>
  </si>
  <si>
    <t>46R</t>
  </si>
  <si>
    <t>L    44X32X4.8</t>
  </si>
  <si>
    <t>L    70X70X6</t>
  </si>
  <si>
    <t>PL  150X6</t>
  </si>
  <si>
    <t>101S</t>
  </si>
  <si>
    <t>103S</t>
  </si>
  <si>
    <t>104L</t>
  </si>
  <si>
    <t>104R</t>
  </si>
  <si>
    <t>106A</t>
  </si>
  <si>
    <t>106B</t>
  </si>
  <si>
    <t>107A</t>
  </si>
  <si>
    <t>109A</t>
  </si>
  <si>
    <t>111A</t>
  </si>
  <si>
    <t>112A</t>
  </si>
  <si>
    <t>118A</t>
  </si>
  <si>
    <t>119A</t>
  </si>
  <si>
    <t>120A</t>
  </si>
  <si>
    <t>128L</t>
  </si>
  <si>
    <t>128R</t>
  </si>
  <si>
    <t>135L</t>
  </si>
  <si>
    <t>135R</t>
  </si>
  <si>
    <t>L   75X75X8</t>
  </si>
  <si>
    <t>L   90X90X8</t>
  </si>
  <si>
    <t>L   50X50X5</t>
  </si>
  <si>
    <t>L   55X55X5</t>
  </si>
  <si>
    <t>L   70X70X5</t>
  </si>
  <si>
    <t>L   45X45X5</t>
  </si>
  <si>
    <t>L   65X65X5</t>
  </si>
  <si>
    <t>PL  220X10</t>
  </si>
  <si>
    <t>PL  230X8</t>
  </si>
  <si>
    <t>PL  45X8</t>
  </si>
  <si>
    <t>PL  170X8</t>
  </si>
  <si>
    <t>PL  240X10</t>
  </si>
  <si>
    <t>PL  170X6</t>
  </si>
  <si>
    <t>PL  120X6</t>
  </si>
  <si>
    <t>PL  100X6</t>
  </si>
  <si>
    <t>PL  155X6</t>
  </si>
  <si>
    <t>PL  180X10</t>
  </si>
  <si>
    <t>PL  210X6</t>
  </si>
  <si>
    <t>L198-2-4060A</t>
  </si>
  <si>
    <t>201S</t>
  </si>
  <si>
    <t>203S</t>
  </si>
  <si>
    <t>205S</t>
  </si>
  <si>
    <t>206A</t>
  </si>
  <si>
    <t>208A</t>
  </si>
  <si>
    <t>209A</t>
  </si>
  <si>
    <t>210A</t>
  </si>
  <si>
    <t>212A</t>
  </si>
  <si>
    <t>213A</t>
  </si>
  <si>
    <t>217A</t>
  </si>
  <si>
    <t>219A</t>
  </si>
  <si>
    <t>223A</t>
  </si>
  <si>
    <t>225A</t>
  </si>
  <si>
    <t>L   100X100X8</t>
  </si>
  <si>
    <t>L   110X110X8</t>
  </si>
  <si>
    <t>L   100X100X6</t>
  </si>
  <si>
    <t>PL  300X6</t>
  </si>
  <si>
    <t>PL  325X6</t>
  </si>
  <si>
    <t>L198-2-4062C</t>
  </si>
  <si>
    <t>CP</t>
  </si>
  <si>
    <t>Base H=+0</t>
  </si>
  <si>
    <t>270S</t>
  </si>
  <si>
    <t>273A</t>
  </si>
  <si>
    <t>278A</t>
  </si>
  <si>
    <t>L   100X100X7</t>
  </si>
  <si>
    <t>L    50X50X5</t>
  </si>
  <si>
    <t>L    90X90X5</t>
  </si>
  <si>
    <t>PL  250X6.4</t>
  </si>
  <si>
    <t>L198-2-4063B</t>
  </si>
  <si>
    <t>L198-2-4064B</t>
  </si>
  <si>
    <t>300S</t>
  </si>
  <si>
    <t>L   90X90X5</t>
  </si>
  <si>
    <t>PL 100X6</t>
  </si>
  <si>
    <t>Base H=+3</t>
  </si>
  <si>
    <t>PL180X6</t>
  </si>
  <si>
    <t>Base H=-3</t>
  </si>
  <si>
    <t>250L</t>
  </si>
  <si>
    <t>250R</t>
  </si>
  <si>
    <t>253T</t>
  </si>
  <si>
    <t>281T</t>
  </si>
  <si>
    <t>309T</t>
  </si>
  <si>
    <t>Base H=+6</t>
  </si>
  <si>
    <t>302A</t>
  </si>
  <si>
    <t>333T</t>
  </si>
  <si>
    <t>330A</t>
  </si>
  <si>
    <t>L 55X55X5</t>
  </si>
  <si>
    <t>L40X40X5</t>
  </si>
  <si>
    <t>L50X50X5</t>
  </si>
  <si>
    <t>L100X100X6</t>
  </si>
  <si>
    <t>PL265X6</t>
  </si>
  <si>
    <t>L100X100X5</t>
  </si>
  <si>
    <t>PATA 0.0</t>
  </si>
  <si>
    <t>L110X110X8</t>
  </si>
  <si>
    <t>L70X70X5</t>
  </si>
  <si>
    <t>L44X32X4,8</t>
  </si>
  <si>
    <t>L40X25X5</t>
  </si>
  <si>
    <t>L64X64X4,8</t>
  </si>
  <si>
    <t>Base H=-6</t>
  </si>
  <si>
    <t>L110X110X9</t>
  </si>
  <si>
    <t>L45X45X5</t>
  </si>
  <si>
    <t>L90X90X5</t>
  </si>
  <si>
    <t>L198-2-4092</t>
  </si>
  <si>
    <t>L75X75X6</t>
  </si>
  <si>
    <t>1L</t>
  </si>
  <si>
    <t>1R</t>
  </si>
  <si>
    <t>6L</t>
  </si>
  <si>
    <t>6R</t>
  </si>
  <si>
    <t>12A</t>
  </si>
  <si>
    <t>13L</t>
  </si>
  <si>
    <t>13R</t>
  </si>
  <si>
    <t>L65X65X5</t>
  </si>
  <si>
    <t>L55X55X5</t>
  </si>
  <si>
    <t>L44X32X,48</t>
  </si>
  <si>
    <t>PL170X12</t>
  </si>
  <si>
    <t>PL210X10</t>
  </si>
  <si>
    <t>PL130X10</t>
  </si>
  <si>
    <t>105A</t>
  </si>
  <si>
    <t>108A</t>
  </si>
  <si>
    <t>110A</t>
  </si>
  <si>
    <t>123B</t>
  </si>
  <si>
    <t>124L</t>
  </si>
  <si>
    <t>124R</t>
  </si>
  <si>
    <t>130L</t>
  </si>
  <si>
    <t>130R</t>
  </si>
  <si>
    <t>L90X90X8</t>
  </si>
  <si>
    <t>L110X110X10</t>
  </si>
  <si>
    <t>L80X80X6</t>
  </si>
  <si>
    <t>L75X75X5</t>
  </si>
  <si>
    <t>L90X90X6</t>
  </si>
  <si>
    <t>L60X60X5</t>
  </si>
  <si>
    <t>L44X44X4,8</t>
  </si>
  <si>
    <t>PL130X6</t>
  </si>
  <si>
    <t>PL45X8</t>
  </si>
  <si>
    <t>PL220X8</t>
  </si>
  <si>
    <t>PL170X6</t>
  </si>
  <si>
    <t>PL200X6</t>
  </si>
  <si>
    <t>PL280X12</t>
  </si>
  <si>
    <t>PL215X6</t>
  </si>
  <si>
    <t>PL45X10</t>
  </si>
  <si>
    <t>PL120X6</t>
  </si>
  <si>
    <t>PL195X6</t>
  </si>
  <si>
    <t>L198-2-4065A</t>
  </si>
  <si>
    <t>200S</t>
  </si>
  <si>
    <t>L127X127X9,5</t>
  </si>
  <si>
    <t>PL110X8</t>
  </si>
  <si>
    <t>PL155X6</t>
  </si>
  <si>
    <t>L198-2-4067B</t>
  </si>
  <si>
    <t>L198-2-4068B</t>
  </si>
  <si>
    <t>234T</t>
  </si>
  <si>
    <t>220T</t>
  </si>
  <si>
    <t>240S</t>
  </si>
  <si>
    <t>PL275X6</t>
  </si>
  <si>
    <t>254T</t>
  </si>
  <si>
    <t>PL185X6</t>
  </si>
  <si>
    <t>260S</t>
  </si>
  <si>
    <t>L110X110X6</t>
  </si>
  <si>
    <t>PL290X6</t>
  </si>
  <si>
    <t>264T</t>
  </si>
  <si>
    <t>L198-2-4069A</t>
  </si>
  <si>
    <t>L198-2-4093</t>
  </si>
  <si>
    <t>20L</t>
  </si>
  <si>
    <t>20R</t>
  </si>
  <si>
    <t>31L</t>
  </si>
  <si>
    <t>31R</t>
  </si>
  <si>
    <t>32A</t>
  </si>
  <si>
    <t>L198-2-4066B</t>
  </si>
  <si>
    <t>1A</t>
  </si>
  <si>
    <t>7L</t>
  </si>
  <si>
    <t>7R</t>
  </si>
  <si>
    <t>8L</t>
  </si>
  <si>
    <t>9L</t>
  </si>
  <si>
    <t>9R</t>
  </si>
  <si>
    <t>PL200X12</t>
  </si>
  <si>
    <t>PL250X10</t>
  </si>
  <si>
    <t>L198-2-4070B</t>
  </si>
  <si>
    <t>24L</t>
  </si>
  <si>
    <t>24R</t>
  </si>
  <si>
    <t>32L</t>
  </si>
  <si>
    <t>32R</t>
  </si>
  <si>
    <t>PL150X22</t>
  </si>
  <si>
    <t>L198-2-4071C</t>
  </si>
  <si>
    <t>35L</t>
  </si>
  <si>
    <t>35R</t>
  </si>
  <si>
    <t>36L</t>
  </si>
  <si>
    <t>36R</t>
  </si>
  <si>
    <t>37L</t>
  </si>
  <si>
    <t>37R</t>
  </si>
  <si>
    <t>38L</t>
  </si>
  <si>
    <t>38R</t>
  </si>
  <si>
    <t>100L</t>
  </si>
  <si>
    <t>100R</t>
  </si>
  <si>
    <t>100RS</t>
  </si>
  <si>
    <t>108B</t>
  </si>
  <si>
    <t>111B</t>
  </si>
  <si>
    <t>114A</t>
  </si>
  <si>
    <t>115A</t>
  </si>
  <si>
    <t>117L</t>
  </si>
  <si>
    <t>117R</t>
  </si>
  <si>
    <t>140L</t>
  </si>
  <si>
    <t>140R</t>
  </si>
  <si>
    <t>140RS</t>
  </si>
  <si>
    <t>144A</t>
  </si>
  <si>
    <t>144B</t>
  </si>
  <si>
    <t>146A</t>
  </si>
  <si>
    <t>148A</t>
  </si>
  <si>
    <t>149A</t>
  </si>
  <si>
    <t>150A</t>
  </si>
  <si>
    <t>151A</t>
  </si>
  <si>
    <t>153A</t>
  </si>
  <si>
    <t>162L</t>
  </si>
  <si>
    <t>162R</t>
  </si>
  <si>
    <t>168L</t>
  </si>
  <si>
    <t>168R</t>
  </si>
  <si>
    <t>169L</t>
  </si>
  <si>
    <t>169R</t>
  </si>
  <si>
    <t>PL170X8</t>
  </si>
  <si>
    <t>PL50X8</t>
  </si>
  <si>
    <t>PL140X6</t>
  </si>
  <si>
    <t>PL175X6</t>
  </si>
  <si>
    <t>PL80X9</t>
  </si>
  <si>
    <t>PL75X17</t>
  </si>
  <si>
    <t>PL280X8</t>
  </si>
  <si>
    <t>PL200X10</t>
  </si>
  <si>
    <t>PL260X8</t>
  </si>
  <si>
    <t>PL150X6</t>
  </si>
  <si>
    <t>L150X150X16</t>
  </si>
  <si>
    <t>PL315X8</t>
  </si>
  <si>
    <t>PL75X16</t>
  </si>
  <si>
    <t>PL300X8</t>
  </si>
  <si>
    <t>PL50X16</t>
  </si>
  <si>
    <t>PL275X8</t>
  </si>
  <si>
    <t>PL220X6</t>
  </si>
  <si>
    <t>PL345X22</t>
  </si>
  <si>
    <t>PL300X22</t>
  </si>
  <si>
    <t>L198-2-4072B</t>
  </si>
  <si>
    <t>L198-2-4073C</t>
  </si>
  <si>
    <t>203A</t>
  </si>
  <si>
    <t>205A</t>
  </si>
  <si>
    <t>218R</t>
  </si>
  <si>
    <t>L150X150X18</t>
  </si>
  <si>
    <t>L140X140X13</t>
  </si>
  <si>
    <t>PL140X12</t>
  </si>
  <si>
    <t>L198-2-4074C</t>
  </si>
  <si>
    <t>221T</t>
  </si>
  <si>
    <t>PL195X10</t>
  </si>
  <si>
    <t>241R</t>
  </si>
  <si>
    <t>241L</t>
  </si>
  <si>
    <t>PL275X10</t>
  </si>
  <si>
    <t>L198-2-4075B</t>
  </si>
  <si>
    <t>244T</t>
  </si>
  <si>
    <t>PL190X10</t>
  </si>
  <si>
    <t>218AR</t>
  </si>
  <si>
    <t>230S</t>
  </si>
  <si>
    <t>PL285X10</t>
  </si>
  <si>
    <t>621A</t>
  </si>
  <si>
    <t>623A</t>
  </si>
  <si>
    <t>624A</t>
  </si>
  <si>
    <t>626A</t>
  </si>
  <si>
    <t>L110X110X7</t>
  </si>
  <si>
    <t>L198-2-4099</t>
  </si>
  <si>
    <t>513A</t>
  </si>
  <si>
    <t>516A</t>
  </si>
  <si>
    <t>L198-2-4076B</t>
  </si>
  <si>
    <t>507A</t>
  </si>
  <si>
    <t>509A</t>
  </si>
  <si>
    <t>503A</t>
  </si>
  <si>
    <t>504A</t>
  </si>
  <si>
    <t xml:space="preserve">T </t>
  </si>
  <si>
    <t>R</t>
  </si>
  <si>
    <t>T</t>
  </si>
  <si>
    <t>8R</t>
  </si>
  <si>
    <t>17L</t>
  </si>
  <si>
    <t>17R</t>
  </si>
  <si>
    <t>PL   200X12</t>
  </si>
  <si>
    <t>PL   110X12</t>
  </si>
  <si>
    <t>L      75X75X5</t>
  </si>
  <si>
    <t>L      44X32X4.8</t>
  </si>
  <si>
    <t>L      55X55X5</t>
  </si>
  <si>
    <t>L      45X45X5</t>
  </si>
  <si>
    <t>L      80X80X6</t>
  </si>
  <si>
    <t>L     44X32X4.8</t>
  </si>
  <si>
    <t>L     45X45X5</t>
  </si>
  <si>
    <t>L     65X65X5</t>
  </si>
  <si>
    <t>L    65X65X5</t>
  </si>
  <si>
    <t>L     80X80X6</t>
  </si>
  <si>
    <t>PL  290X10</t>
  </si>
  <si>
    <t>32l</t>
  </si>
  <si>
    <t>32r</t>
  </si>
  <si>
    <t>L    60X60X5</t>
  </si>
  <si>
    <t>L    80X80X7</t>
  </si>
  <si>
    <t>PL   110X6</t>
  </si>
  <si>
    <t>PL   170X22</t>
  </si>
  <si>
    <t>L198-2-4077D</t>
  </si>
  <si>
    <t>L198-2-4078B</t>
  </si>
  <si>
    <t>35l</t>
  </si>
  <si>
    <t>L       60X60X5</t>
  </si>
  <si>
    <t>L      80X80X7</t>
  </si>
  <si>
    <t>L       44X32X4.8</t>
  </si>
  <si>
    <t>50L</t>
  </si>
  <si>
    <t>50R</t>
  </si>
  <si>
    <t>50RS</t>
  </si>
  <si>
    <t>55B</t>
  </si>
  <si>
    <t>57L</t>
  </si>
  <si>
    <t>57R</t>
  </si>
  <si>
    <t>58A</t>
  </si>
  <si>
    <t>59A</t>
  </si>
  <si>
    <t>61A</t>
  </si>
  <si>
    <t>62A</t>
  </si>
  <si>
    <t>63A</t>
  </si>
  <si>
    <t>65A</t>
  </si>
  <si>
    <t>68L</t>
  </si>
  <si>
    <t>68R</t>
  </si>
  <si>
    <t>75L</t>
  </si>
  <si>
    <t>75R</t>
  </si>
  <si>
    <t>80L</t>
  </si>
  <si>
    <t>80R</t>
  </si>
  <si>
    <t>80RS</t>
  </si>
  <si>
    <t>83L</t>
  </si>
  <si>
    <t>83R</t>
  </si>
  <si>
    <t>84A</t>
  </si>
  <si>
    <t>85A</t>
  </si>
  <si>
    <t>86A</t>
  </si>
  <si>
    <t>88A</t>
  </si>
  <si>
    <t>89A</t>
  </si>
  <si>
    <t>90A</t>
  </si>
  <si>
    <t>92A</t>
  </si>
  <si>
    <t>96L</t>
  </si>
  <si>
    <t>96R</t>
  </si>
  <si>
    <t>103L</t>
  </si>
  <si>
    <t>103R</t>
  </si>
  <si>
    <t>L   120X120X11</t>
  </si>
  <si>
    <t>L   90X90X7</t>
  </si>
  <si>
    <t>L   60X60X5</t>
  </si>
  <si>
    <t>L   70X70X6</t>
  </si>
  <si>
    <t>L   80X80X7</t>
  </si>
  <si>
    <t>L    90X90X6</t>
  </si>
  <si>
    <t>L    75X75X6</t>
  </si>
  <si>
    <t>L    55X55X5</t>
  </si>
  <si>
    <t>L    75X75X5</t>
  </si>
  <si>
    <t>PL   210X10</t>
  </si>
  <si>
    <t>PL   170X6</t>
  </si>
  <si>
    <t>PL   185X8</t>
  </si>
  <si>
    <t>PL   50X11</t>
  </si>
  <si>
    <t>PL   170X8</t>
  </si>
  <si>
    <t>PL   270X18</t>
  </si>
  <si>
    <t>PL   70X11</t>
  </si>
  <si>
    <t>PL   250X8</t>
  </si>
  <si>
    <t>PL   70X10</t>
  </si>
  <si>
    <t>PL   210X8</t>
  </si>
  <si>
    <t>PL   240X6</t>
  </si>
  <si>
    <t>L    203X203X19</t>
  </si>
  <si>
    <t>L     80X80X8</t>
  </si>
  <si>
    <t>L     60X60X5</t>
  </si>
  <si>
    <t>L     55X55X5</t>
  </si>
  <si>
    <t>L     100X100X7</t>
  </si>
  <si>
    <t>L     120X120X10</t>
  </si>
  <si>
    <t>PL   3690X8</t>
  </si>
  <si>
    <t>PL   70X19</t>
  </si>
  <si>
    <t>PL   360X8</t>
  </si>
  <si>
    <t>PL   280X8</t>
  </si>
  <si>
    <t>PL   270X8</t>
  </si>
  <si>
    <t>PL   430X22</t>
  </si>
  <si>
    <t>L198-2-4080B</t>
  </si>
  <si>
    <t>L198-2-4079C</t>
  </si>
  <si>
    <t>204A</t>
  </si>
  <si>
    <t>L   203X203X19</t>
  </si>
  <si>
    <t>L   150X150X18</t>
  </si>
  <si>
    <t>PL   190X14</t>
  </si>
  <si>
    <t>L     90X90X6</t>
  </si>
  <si>
    <t>L     50X50X5</t>
  </si>
  <si>
    <t>L     64X64X4.8</t>
  </si>
  <si>
    <t>PL    310X8</t>
  </si>
  <si>
    <t>L     90X90X7</t>
  </si>
  <si>
    <t>L     64X64X5</t>
  </si>
  <si>
    <t>PL   50X10</t>
  </si>
  <si>
    <t>L198-2-4081F</t>
  </si>
  <si>
    <t>L90X90X7</t>
  </si>
  <si>
    <t>PL190X14</t>
  </si>
  <si>
    <t>L203X203X19,1</t>
  </si>
  <si>
    <t>PL290X10</t>
  </si>
  <si>
    <t>L198-2-4082C</t>
  </si>
  <si>
    <t>501L</t>
  </si>
  <si>
    <t>501R</t>
  </si>
  <si>
    <t>508L</t>
  </si>
  <si>
    <t>508R</t>
  </si>
  <si>
    <t>514L</t>
  </si>
  <si>
    <t>514R</t>
  </si>
  <si>
    <t>L198-2-4083C</t>
  </si>
  <si>
    <t>AR</t>
  </si>
  <si>
    <t>RS</t>
  </si>
  <si>
    <t xml:space="preserve">R </t>
  </si>
  <si>
    <t>Pos 100, torre A, L, SADELMI</t>
  </si>
  <si>
    <t>Pos 270, Torre A, L, SADELMI</t>
  </si>
  <si>
    <t>Pos 270S, Torre A, L, SADELMI</t>
  </si>
  <si>
    <t>No encontrado</t>
  </si>
  <si>
    <t>Pos 21L, Torre A, L, SADELMI</t>
  </si>
  <si>
    <t>Pos 21R, Torre A, L, SADELMI</t>
  </si>
  <si>
    <t>Pos 22L, Torre A, L, SADELMI</t>
  </si>
  <si>
    <t>Pos 22R, Torre A, L, SADELMI</t>
  </si>
  <si>
    <t>Pos 23L, Torre A, L, SADELMI</t>
  </si>
  <si>
    <t>Pos 23R, Torre A, L, SADELMI</t>
  </si>
  <si>
    <t>Pos 30, Torre A, L, SADELMI</t>
  </si>
  <si>
    <t>Pos 33, Torre A, L, SADELMI</t>
  </si>
  <si>
    <t>Pos 26L, Torre A, L, SADELMI</t>
  </si>
  <si>
    <t>Pos 28L, Torre A, P, SADELMI</t>
  </si>
  <si>
    <t>Pos 28R, Torre A, P, SADELMI</t>
  </si>
  <si>
    <t>Pos 41L, Torre A, L, SADELMI</t>
  </si>
  <si>
    <t>Pos 41R, Torre A, L, SADELMI</t>
  </si>
  <si>
    <t>Pos 42L, Torre A, L, SADELMI</t>
  </si>
  <si>
    <t>Pos 42R, Torre A, L, SADELMI</t>
  </si>
  <si>
    <t>Pos 46L, Torre A, P, SADELMI</t>
  </si>
  <si>
    <t>Pos 46R, Torre A, P, SADELMI</t>
  </si>
  <si>
    <t>Pos 47, Torre A, P, SADELMI</t>
  </si>
  <si>
    <t>Pos 101S, Torre A, L, SADELMI</t>
  </si>
  <si>
    <t>Pos 102, Torre A, L, SADELMI</t>
  </si>
  <si>
    <t>Pos 106A, Torre A, L, SADELMI</t>
  </si>
  <si>
    <t>Pos106B, torre A, L, SADELMI</t>
  </si>
  <si>
    <t>Pos 111A, Torre A, L, SADELMI</t>
  </si>
  <si>
    <t>Pos 112A, Torre A, L, SADELMI</t>
  </si>
  <si>
    <t>Pos 113A, Torre A, L, SADELMI</t>
  </si>
  <si>
    <t>Pos 118A, Torre A, L, SADELMI</t>
  </si>
  <si>
    <t>Pos 119A, Torre A, L, SADELMI</t>
  </si>
  <si>
    <t>Pos 120A, Torre A, L, SADELMI</t>
  </si>
  <si>
    <t>Pos 122H, Torre A, L, SADELMI</t>
  </si>
  <si>
    <t>Pos 124, Torre A, P, SADELMI</t>
  </si>
  <si>
    <t>Pos 126, Torre A, P, SADELMI</t>
  </si>
  <si>
    <t>Pos 128L, Torre A, P, SADELMI</t>
  </si>
  <si>
    <t>Pos 128R, Torre A, P, SADELMI</t>
  </si>
  <si>
    <t>Pos 129, Torre A, P, SADELMI</t>
  </si>
  <si>
    <t>Pos 132, Torre A, P, SADELMI</t>
  </si>
  <si>
    <t>Pos 133, Torre A, P, SADELMI</t>
  </si>
  <si>
    <t>Pos 134, Torre A, P, SADELMI</t>
  </si>
  <si>
    <t>Pos 135L, Torre A, P, SADELMI</t>
  </si>
  <si>
    <t>Pos 135R, Torre A, P, SADELMI</t>
  </si>
  <si>
    <t>Pos 20L, Torre T, L</t>
  </si>
  <si>
    <t>Pos 202, Torre A, L, SADELMI</t>
  </si>
  <si>
    <t>Pos 2L, Torre A, L, SADELMI</t>
  </si>
  <si>
    <t>Pos 2R, Torre A, L, SADELMI</t>
  </si>
  <si>
    <t>Pos 3L, Torre A, L, SADELMI</t>
  </si>
  <si>
    <t>Pos 3R, Torre A, L, SADELMI</t>
  </si>
  <si>
    <t>Pos 4R, Torre A, L, SADELMI</t>
  </si>
  <si>
    <t>Pos 5L, Torre A, L, SADELMI</t>
  </si>
  <si>
    <t>Pos 5R, Torre A, L, SADELMI</t>
  </si>
  <si>
    <t>Pos 13, Torre A, P, SADELMI</t>
  </si>
  <si>
    <t>Pos 207, Torre A, P, SADELMI</t>
  </si>
  <si>
    <t>Pos 208A, Torre A, L, SADELMI</t>
  </si>
  <si>
    <t>Pos 209A, Torre A, L, SADELMI</t>
  </si>
  <si>
    <t>Pos 212A, Torre A, L, SADELMI</t>
  </si>
  <si>
    <t>Pos 213A, Torre A, L, SADELMI</t>
  </si>
  <si>
    <t>Pos 214A, Torre A, L, SADELMI</t>
  </si>
  <si>
    <t>Pos 215A, Torre A, L, SADELMI</t>
  </si>
  <si>
    <t>Pos 219A, Torre A, L, SADELMI</t>
  </si>
  <si>
    <t>Pos 220A, Torre A, L, SADELMI</t>
  </si>
  <si>
    <t>Pos 221A, Torre A, L, SADELMI</t>
  </si>
  <si>
    <t>Pos 222A, Torre A, L, SADELMI</t>
  </si>
  <si>
    <t>Pos 224A, Torre A, L, SADELMI</t>
  </si>
  <si>
    <t>Pos 225A, Torre A, L, SADELMI</t>
  </si>
  <si>
    <t>Pos 226A, Torre A, L, SADELMI</t>
  </si>
  <si>
    <t>Pos 227, Torre A, L, SADELMI</t>
  </si>
  <si>
    <t>Pos 227A, torre A, L</t>
  </si>
  <si>
    <t>Pos 228A, Torre A, L, SADELMI</t>
  </si>
  <si>
    <t>Pos 232, Torre A, P, SADELMI</t>
  </si>
  <si>
    <t>Pos 104R, Torre A, SADELMI</t>
  </si>
  <si>
    <t>Pos 203, Torre A, L, SADELMI</t>
  </si>
  <si>
    <t>Pos 203S, Torre A, L, SADELMI</t>
  </si>
  <si>
    <t>Pos 204, Torre A, L, SADELMI</t>
  </si>
  <si>
    <t>Pos 205, Torre A, L, SADELMI</t>
  </si>
  <si>
    <t>Pos 205S, Torre A, L, SADELMI</t>
  </si>
  <si>
    <t>Pos 206A, Torre A, L, SADELMI</t>
  </si>
  <si>
    <t>Pos 210A, Torre A, L, SADELMI</t>
  </si>
  <si>
    <t>Pos 211A, Torre A, L, SADELMI</t>
  </si>
  <si>
    <t>Pos 216A, Torre A, L, SADELMI</t>
  </si>
  <si>
    <t>Pos 223A, Torre A, L, SADELMI</t>
  </si>
  <si>
    <t>Pos 1L, Torre AA, L</t>
  </si>
  <si>
    <t>Pos 1R,  Torre AA, L, LN801/802</t>
  </si>
  <si>
    <t>Pos 2, Torre AA, L, LN801/802</t>
  </si>
  <si>
    <t>Pos 3H, Torre AA, L</t>
  </si>
  <si>
    <t>Pos 4L, Torre AA, L, LN801/802</t>
  </si>
  <si>
    <t>Pos 4R, Torre AA, L, LN801/802</t>
  </si>
  <si>
    <t>Pos 6L, Torre AA, L, LN801/802</t>
  </si>
  <si>
    <t>Pos 6R, Torre AA, L, LN801/802</t>
  </si>
  <si>
    <t>Pos 10, Torre AA, L</t>
  </si>
  <si>
    <t>Pos 11, Torre AA, L, LN801/802</t>
  </si>
  <si>
    <t>Pos 21L, Torre B, L</t>
  </si>
  <si>
    <t>Pos 21R, Torre B, L</t>
  </si>
  <si>
    <t>Pos 1, Torre B, P</t>
  </si>
  <si>
    <t>Pos 2L, Torre B, L, SADELMI</t>
  </si>
  <si>
    <t>Pos 2R, torre B, L, SADELMI</t>
  </si>
  <si>
    <t>Pos 3, Torre B, L</t>
  </si>
  <si>
    <t>Pos 4, Torre B, L</t>
  </si>
  <si>
    <t>Pos 5L, Torre B, L</t>
  </si>
  <si>
    <t>Pos 5R, Torre B, L</t>
  </si>
  <si>
    <t>Pos 6L, Torre B, L</t>
  </si>
  <si>
    <t>Pos 6R, Torre B, L</t>
  </si>
  <si>
    <t>Pos 7L, Torre B, L</t>
  </si>
  <si>
    <t>Pos 7R, Torre B, L</t>
  </si>
  <si>
    <t>Pos 8L, Torre B, L</t>
  </si>
  <si>
    <t>Pos 9L, Torre B, L</t>
  </si>
  <si>
    <t>Pos 9R, Torre B, L</t>
  </si>
  <si>
    <t>Pos 10, Torre B, L</t>
  </si>
  <si>
    <t>Pos 11, Torre B, L</t>
  </si>
  <si>
    <t>Pos 12, Torre B, L</t>
  </si>
  <si>
    <t>Pos 20R, Torre T, L</t>
  </si>
  <si>
    <t>Pos 22L, Torre B, L</t>
  </si>
  <si>
    <t>Pos 22R, Torre B, L</t>
  </si>
  <si>
    <t>Pos 23, Torre B, L</t>
  </si>
  <si>
    <t>Pos 24L, Torre B, L</t>
  </si>
  <si>
    <t>Pos 24R, Torre B, L</t>
  </si>
  <si>
    <t>Pos 25, Torre B, L</t>
  </si>
  <si>
    <t>Pos 29H, Torre T, L</t>
  </si>
  <si>
    <t>Pos 30H, Torre T, L</t>
  </si>
  <si>
    <t>Pos 32L, Torre B, P, SADELMI</t>
  </si>
  <si>
    <t>Pos 32R, Torre B, P, LN801/802</t>
  </si>
  <si>
    <t>Pos 35R, Torre T, L</t>
  </si>
  <si>
    <t>Pos 36L, Torre B, L</t>
  </si>
  <si>
    <t>Pos 36R, Torre B, L</t>
  </si>
  <si>
    <t>Pos 37L, Torre B, L</t>
  </si>
  <si>
    <t>Pos 37R, Torre B, L</t>
  </si>
  <si>
    <t>Pos 38L, Torre B, L</t>
  </si>
  <si>
    <t>Pos 38R, Torre B, L</t>
  </si>
  <si>
    <t>Pos 42L, Torre B, P</t>
  </si>
  <si>
    <t>Pos 42R, Torre B, P</t>
  </si>
  <si>
    <t>Pos 128L, Torre B, P</t>
  </si>
  <si>
    <t>Pos 128R, Torre B, P</t>
  </si>
  <si>
    <t>Pos 526, Torre A, L, SADELMI</t>
  </si>
  <si>
    <t>Pos 167, Torre B, P, SADELMI</t>
  </si>
  <si>
    <t>Pos 110, Torre A, L, SADELMI</t>
  </si>
  <si>
    <t>Pos 13L, Torre AA, L, SADELMI</t>
  </si>
  <si>
    <t>Pos 160, Torre B, P, SADELMI</t>
  </si>
  <si>
    <t>Pos 220, Torre B, L, SADELMI</t>
  </si>
  <si>
    <t>Pos 232, Torre T, L, SADELMI</t>
  </si>
  <si>
    <t>Pos 245, Torre B, P, SADELMI</t>
  </si>
  <si>
    <t>Pos 250R, Torre A, L, SADELMI</t>
  </si>
  <si>
    <t>Pos 275, Torre A, L, SADELMI</t>
  </si>
  <si>
    <t>Pos 233, Torre T, L, SADELMI</t>
  </si>
  <si>
    <t>Pos 503, Torre A, L, SADELMI</t>
  </si>
  <si>
    <t>Pos 159, Torre B, P, SADELMI</t>
  </si>
  <si>
    <t>Pos 161, Torre B, P, SADELMI</t>
  </si>
  <si>
    <t>Pos 162L, Torre B, P, SADELMI</t>
  </si>
  <si>
    <t>Pos 664, Torre A, L, SADELMI</t>
  </si>
  <si>
    <t>Pos 165, Torre B, P, SADELMI</t>
  </si>
  <si>
    <t>Pos 168R, Torre B, P, SADELMI</t>
  </si>
  <si>
    <t>Pos 169L, Torre B, P, SADELMI</t>
  </si>
  <si>
    <t>Pos 271H, Torre A, L, SADELMI</t>
  </si>
  <si>
    <t>Pos 99, Torre T, P, SADELMI</t>
  </si>
  <si>
    <t>Pos 100L, Torre B, SADELMI</t>
  </si>
  <si>
    <t>Pos 103S, torre A, L, SADELMI</t>
  </si>
  <si>
    <t>Pos 104L, Torre A, L, SADELMI</t>
  </si>
  <si>
    <t>Pos 105, torre A, L, SADELMI</t>
  </si>
  <si>
    <t>Pos 108, Torre A, L, SADELMI</t>
  </si>
  <si>
    <t>Pos 127, Torre A, P, SADELMI</t>
  </si>
  <si>
    <t>Pos 131, Torre A, P, SADELMI</t>
  </si>
  <si>
    <t>Pos 648, Torre A, L, SADELMI</t>
  </si>
  <si>
    <t>Pos 72, Torre T, P, SADELMI</t>
  </si>
  <si>
    <t>Pos 274, torre A, L, SADELMI</t>
  </si>
  <si>
    <t>Pos 276, Torre A, L, SADELMI</t>
  </si>
  <si>
    <t>Pos 77, Torre T, P, sadelmi</t>
  </si>
  <si>
    <t>Pos 686, Torre A, L, SADELMI</t>
  </si>
  <si>
    <t>Pos 687, Torre A, L, SADELMI</t>
  </si>
  <si>
    <t>Pos 688, Torre A, L, SADELMI</t>
  </si>
  <si>
    <t>Pos 689, Torre A, L, SADELMI</t>
  </si>
  <si>
    <t>Pos 163, Torre B, P, SADELMI</t>
  </si>
  <si>
    <t>Pos 166, Torre B, P, SADELMI</t>
  </si>
  <si>
    <t>Pos 253T, Torre A, L, SADELMI</t>
  </si>
  <si>
    <t>Pos 254, Torre A, P, SADELMI</t>
  </si>
  <si>
    <t>Pos 279, Torre A, L, SADELMI</t>
  </si>
  <si>
    <t>Pos 282, Torre A, P, SADELMI</t>
  </si>
  <si>
    <t>Pos 310, Torre A, P, SADELMI</t>
  </si>
  <si>
    <t>Pos 330A, Torre A, L, SADELMI</t>
  </si>
  <si>
    <t>Pos 278A, Torre A, L (SADELMI)</t>
  </si>
  <si>
    <t>Pos 500, Torre A, L, SADELMI</t>
  </si>
  <si>
    <t>Pos 516, Torre A, L, SADELMI</t>
  </si>
  <si>
    <t>Pos 545, Torre A, L, SADELMI</t>
  </si>
  <si>
    <t>Pos 601, Torre A, L, SADELMI</t>
  </si>
  <si>
    <t>Pos 604, Torre A, L, SADELMI</t>
  </si>
  <si>
    <t>Pos 605, Torre A, L, SADELMI</t>
  </si>
  <si>
    <t>Pos 606, Torre A, L, SADELMI</t>
  </si>
  <si>
    <t>Pos 663, Torre A, L, SADELMI</t>
  </si>
  <si>
    <t>Pos 666, Torre A, L, SADELMI</t>
  </si>
  <si>
    <t>Pos 162R, Torre B, P, SADELMI</t>
  </si>
  <si>
    <t>Pos 13R, Torre B, L, SADELMI</t>
  </si>
  <si>
    <t>Pos 25L, Torre A, L, SADELMI</t>
  </si>
  <si>
    <t>Pos 25R, Torre A, L, SADELMI</t>
  </si>
  <si>
    <t>Pos 40L, Torre A, L, SADELMI</t>
  </si>
  <si>
    <t>Pos 40R, Torre A, L, SADELMI</t>
  </si>
  <si>
    <t>Pos 109A, torre A, L, SADELMI</t>
  </si>
  <si>
    <t>Pos 217A, Torre A, L, SADELMI</t>
  </si>
  <si>
    <t>Pos 218, Torre A, L, SADELMI</t>
  </si>
  <si>
    <t>Pos 273A, Torre A, L, SADELMI</t>
  </si>
  <si>
    <t>Pos 300, Torre A, L, SADELMI</t>
  </si>
  <si>
    <t>Pos 302, Torre A, L, SADELMI</t>
  </si>
  <si>
    <t>Pos 304, Torre A, L, SADELMI</t>
  </si>
  <si>
    <t>Pos 306, Torre A, L, SADELMI</t>
  </si>
  <si>
    <t>Pos 308, Torre A, L, SADELMI</t>
  </si>
  <si>
    <t>Pos 281T, Torre A, L, SADELMI</t>
  </si>
  <si>
    <t>Pos 309T, Torre A, L, SADELMI</t>
  </si>
  <si>
    <t>Pos 333T, Torre A, L, SADELMI</t>
  </si>
  <si>
    <t>Pos 520, Torre A, L, SADELMI</t>
  </si>
  <si>
    <t>Pos 521, Torre A, L, SADELMI</t>
  </si>
  <si>
    <t>Pos 522, Torre A, L, SADELMI</t>
  </si>
  <si>
    <t>Pos 525, Torre A, L, SADELMI</t>
  </si>
  <si>
    <t>Pos 527, Torre A, L, SADELMI</t>
  </si>
  <si>
    <t>Pos 531, Torre A, L, SADELMI</t>
  </si>
  <si>
    <t>Pos 532, Torre A, L, SADELMI</t>
  </si>
  <si>
    <t>Pos 534, Torre A, L, SADELMI</t>
  </si>
  <si>
    <t>Pos 535, Torre A, L, SADELMI</t>
  </si>
  <si>
    <t>Pos 502, Torre A, L, SADELMI</t>
  </si>
  <si>
    <t>Pos 505, Torre A, L, SADELMI</t>
  </si>
  <si>
    <t>Pos 510, Torre A, L, SADELMI</t>
  </si>
  <si>
    <t>Pos 511, Torre A, L, SADELMI</t>
  </si>
  <si>
    <t>Pos 682, Torre A, L, SADELMI</t>
  </si>
  <si>
    <t>Pos 684, Torre A, L, SADELMI</t>
  </si>
  <si>
    <t>Pos 642, Torre A, L, SADELMI</t>
  </si>
  <si>
    <t>Pos 647, Torre A, L, SADELMI</t>
  </si>
  <si>
    <t>Pos 649, Torre A, L, SADELMI</t>
  </si>
  <si>
    <t>Pos 12, Torre A, P, SADELMI</t>
  </si>
  <si>
    <t>Pos 20, Torre A, P, SADELMI</t>
  </si>
  <si>
    <t>Pos 24, Torre A, P, SADELMI</t>
  </si>
  <si>
    <t>Pos 31, Torre A, L, SADELMI</t>
  </si>
  <si>
    <t>Pos 32, Torre A, L, SADELMI</t>
  </si>
  <si>
    <t>Pos 26R, Torre A, L, SADELMI</t>
  </si>
  <si>
    <t>Pos 29, Torre A, P, SADELMI</t>
  </si>
  <si>
    <t>Pos 111, torre A, L, SADELMI</t>
  </si>
  <si>
    <t>Pos 112, torre A, L, SADELMI</t>
  </si>
  <si>
    <t>Pos 119, Torre A, L, SADELMI</t>
  </si>
  <si>
    <t>Pos 210, Torre A, L, SADELMI</t>
  </si>
  <si>
    <t>Pos 216, Torre A, L, SADELMI</t>
  </si>
  <si>
    <t>Pos 222, Torre A, L, SADELMI</t>
  </si>
  <si>
    <t>Pos 233, Torre A, P, SADELMI</t>
  </si>
  <si>
    <t>Pos 272, Torre A, P, SADELMI</t>
  </si>
  <si>
    <t>Pos 278, Torre A, L, SADELMI</t>
  </si>
  <si>
    <t>Pos 251, Torre A, P, SADELMI</t>
  </si>
  <si>
    <t>Pos 533, Torre A, L, SADELMI</t>
  </si>
  <si>
    <t>Pos 512, Torre A, L, SADELMI</t>
  </si>
  <si>
    <t>Pos 515, Torre A, L, SADELMI</t>
  </si>
  <si>
    <t>Pos 541,Torre A, L, SADELMI</t>
  </si>
  <si>
    <t>Pos 201S, Torre A, L, SADELMI</t>
  </si>
  <si>
    <t>Pos 13L, Torre B, L, SADELMI</t>
  </si>
  <si>
    <t>Pos 100R, Torre B, SADELMI</t>
  </si>
  <si>
    <t>Pos 100RS, Torre B, SADELMI</t>
  </si>
  <si>
    <t>Pos 200S, Torre B, SADELMI</t>
  </si>
  <si>
    <t>Pos 1A, Torre T, P</t>
  </si>
  <si>
    <t>Pos 2L, Torre T, L</t>
  </si>
  <si>
    <t>Pos 2R, Torre T, L</t>
  </si>
  <si>
    <t>Pos 4, Torre T, L</t>
  </si>
  <si>
    <t>Pos 13, Torre T, L</t>
  </si>
  <si>
    <t>Pos 15, Torre T, L</t>
  </si>
  <si>
    <t>Pos 21L, Torre T, L</t>
  </si>
  <si>
    <t>Pos 21R, Torre T, L</t>
  </si>
  <si>
    <t>Pos 25L, Torre T, L</t>
  </si>
  <si>
    <t>Pos 25R, Torre T, L</t>
  </si>
  <si>
    <t>Pos 33, Torre T, P</t>
  </si>
  <si>
    <t>Pos 32R, Torre T, P</t>
  </si>
  <si>
    <t>Pos 36L, Torre T, L</t>
  </si>
  <si>
    <t>Pos 36R, Torre T, L</t>
  </si>
  <si>
    <t>Pos 38L, Torre T, L</t>
  </si>
  <si>
    <t>Pos 38R, Torre T, L</t>
  </si>
  <si>
    <t>Pos 69, Torre T, P, SADELMI</t>
  </si>
  <si>
    <t>Pos 98, Torre T, P, SADELMI</t>
  </si>
  <si>
    <t>Pos 1, Torre A, L, SADELMI</t>
  </si>
  <si>
    <t>Pos 4L, Torre A, L, SADELMI</t>
  </si>
  <si>
    <t>Pos 6H, Torre A, L, SADELMI</t>
  </si>
  <si>
    <t>Pos 7E, Torre A, L</t>
  </si>
  <si>
    <t>Pos 8H, Torre A, L, SADELMI</t>
  </si>
  <si>
    <t>Pos 9H, Torre A, L, SADELMI</t>
  </si>
  <si>
    <t>Pos 10H, Torre A, L, SADELMI</t>
  </si>
  <si>
    <t>Pos 11H, Torre A, L, SADELMI</t>
  </si>
  <si>
    <t>Pos 33H, Torre A, L, SADELMI</t>
  </si>
  <si>
    <t>Pos 27A, Torre A, L, SADELMI</t>
  </si>
  <si>
    <t>Pos 43H, Torre A, L, SADELMI</t>
  </si>
  <si>
    <t>Pos 44H, Torre A, L, SADELMI</t>
  </si>
  <si>
    <t>Pos 45D, Torre A, P</t>
  </si>
  <si>
    <t>Pos 101A, torre A, L, SADELMI</t>
  </si>
  <si>
    <t>Pos 103D, Torre A, P, SADELMI</t>
  </si>
  <si>
    <t>Pos 107H, Torre A, L, SADELMI</t>
  </si>
  <si>
    <t>Pos 107HA, Torre A, L, SADELMI</t>
  </si>
  <si>
    <t>Pos 109H, Torre A, L, SADELMI</t>
  </si>
  <si>
    <t>Pos 114D, Torre A, P, SADELMI</t>
  </si>
  <si>
    <t>Pos 115H, Torre A, L, SADELMI</t>
  </si>
  <si>
    <t>Pos 116H, Torre A, L, SADELMI</t>
  </si>
  <si>
    <t>Pos 117H, Torre A, L, SADELMI</t>
  </si>
  <si>
    <t>Pos 118SX, Torre A, L, SADELMI</t>
  </si>
  <si>
    <t>Pos 121H, Torre A, L, SADELMI</t>
  </si>
  <si>
    <t>Pos 123H, Torre A, L, SADELMI</t>
  </si>
  <si>
    <t>Pos 125H, Torre A</t>
  </si>
  <si>
    <t>Pos 130H, Torre A, L</t>
  </si>
  <si>
    <t>Pos 136H, Torre A, L, SADELMI</t>
  </si>
  <si>
    <t>Pos 200H, Torre A, L, SADELMI</t>
  </si>
  <si>
    <t>Pos 201SH, Torre A, L, SADELMI</t>
  </si>
  <si>
    <t>Pos 206, torre A, L</t>
  </si>
  <si>
    <t>Pos 212, Torre A, P</t>
  </si>
  <si>
    <t>Pos 213H, Torre A, L, SADELMI</t>
  </si>
  <si>
    <t>Pos 215H, Torre A, L, SADELMI</t>
  </si>
  <si>
    <t>Pos 221H, Torre A, P</t>
  </si>
  <si>
    <t>Pos 223H, Torre A, L, SADELMI</t>
  </si>
  <si>
    <t>Pos 224H, Torre A, L, SADELMI</t>
  </si>
  <si>
    <t>Pos 225H, Torre A, L, SADELMI</t>
  </si>
  <si>
    <t>Pos 229H, Torre A, L, SADELMI</t>
  </si>
  <si>
    <t>Pos 230HA, Torre A, L, SADELMI</t>
  </si>
  <si>
    <t>Pos 231H, Torre A, L, SADELMI</t>
  </si>
  <si>
    <t>Pos 277H, Torre A, L, SADELMI</t>
  </si>
  <si>
    <t>Pos 280H, Torre A, L</t>
  </si>
  <si>
    <t>Pos 281H, Torre A, L, SADELMI</t>
  </si>
  <si>
    <t>Pos 303H, Torre A, L, SADELMI</t>
  </si>
  <si>
    <t>Pos 305H, Torre A, L, SADELMI</t>
  </si>
  <si>
    <t>Pos 307H, Torre A, L, SADELMI</t>
  </si>
  <si>
    <t>Pos 301H, Torre A, L, SADELMI</t>
  </si>
  <si>
    <t>Pos 252H, Torre A, L, SADELMI</t>
  </si>
  <si>
    <t>Pos 253, Torre A, P</t>
  </si>
  <si>
    <t>Pos 330H, Torre A, L, SADELMI</t>
  </si>
  <si>
    <t>Pos 331H, Torre A, L, SADELMI</t>
  </si>
  <si>
    <t>Pos 332H, Torre A, L, SADELMI</t>
  </si>
  <si>
    <t>Pos 333H, Torre A, L, SADELMI</t>
  </si>
  <si>
    <t>Pos 523H, Torre A, L, SADELMI</t>
  </si>
  <si>
    <t>Pos 524A, Torre A, L, SADELMI</t>
  </si>
  <si>
    <t>Pos 530H, Torre A, L, SADELMI</t>
  </si>
  <si>
    <t>Pos 513H, Torre A, L, SADELMI</t>
  </si>
  <si>
    <t>Pos 514H, Torre A, L, SADELMI</t>
  </si>
  <si>
    <t>Pos 517H, Torre A, L, SADELMI</t>
  </si>
  <si>
    <t>Pos 540H, Torre A, SADELMI, L</t>
  </si>
  <si>
    <t>Pos 542H, Torre A, L, SADELMI</t>
  </si>
  <si>
    <t>Pos 543H, Torre A, L, SADELMI</t>
  </si>
  <si>
    <t>Pos 544A, Torre A, L</t>
  </si>
  <si>
    <t>Pos 681A, Torre A, L, SADELMI</t>
  </si>
  <si>
    <t>Pos 683H, Torre A, L, SADELMI</t>
  </si>
  <si>
    <t>Pos 685, torre A, P, SADELMI</t>
  </si>
  <si>
    <t>Pos 640H, Torre A, L</t>
  </si>
  <si>
    <t>Pos 641, Torre A, L</t>
  </si>
  <si>
    <t>Pos 645, Torre A, L</t>
  </si>
  <si>
    <t>Pos 665H, Torre A, L, SADELMI</t>
  </si>
  <si>
    <t>Pos 667H, Torre A, L, SADELMI</t>
  </si>
  <si>
    <t>Pos 668H, Torre A, L, SADELMI</t>
  </si>
  <si>
    <t>Pos 669H, Torre A, L, SADELMI</t>
  </si>
  <si>
    <t>Pos 621B, Torre A, L, SADELMI</t>
  </si>
  <si>
    <t>Pos 622, Torre A, L</t>
  </si>
  <si>
    <t>Pos 623, Torre A, L</t>
  </si>
  <si>
    <t>Pos 7H, Torre AA, L</t>
  </si>
  <si>
    <t>Pos 8H, Torre AA, P</t>
  </si>
  <si>
    <t>Pos 9H, Torre AA, L</t>
  </si>
  <si>
    <t>Pos 12, Torre AA, L</t>
  </si>
  <si>
    <t>Pos 12A, Torre AA, P</t>
  </si>
  <si>
    <t>Pos 13HR, Torre AA, L</t>
  </si>
  <si>
    <t>Pos 14, Torre AA, P</t>
  </si>
  <si>
    <t>Pos 100HS, Torre AA, L</t>
  </si>
  <si>
    <t>Pos 101H, Torre AA, P</t>
  </si>
  <si>
    <t>Pos 101HS, Torre AA, L</t>
  </si>
  <si>
    <t>Pos 102H, Torre AA, L</t>
  </si>
  <si>
    <t>Pos 103H, Torre AA, L</t>
  </si>
  <si>
    <t>Pos 103HS, Torre AA, L</t>
  </si>
  <si>
    <t>Pos 104H, Torre AA, L</t>
  </si>
  <si>
    <t>Pos 105HA, Torre AA, L</t>
  </si>
  <si>
    <t>Pos 105A, Torre AA, L</t>
  </si>
  <si>
    <t>Pos 106H, Torre AA, L</t>
  </si>
  <si>
    <t>Pos 107HS, Torre AA, L</t>
  </si>
  <si>
    <t>Pos 107A, Torre AA, L</t>
  </si>
  <si>
    <t>Pos 108HA, Torre AA, L</t>
  </si>
  <si>
    <t>Pos 109H, Torre AA, L</t>
  </si>
  <si>
    <t>Pos 110H, Torre AA, L</t>
  </si>
  <si>
    <t>Pos 110HA, Torre AA, L</t>
  </si>
  <si>
    <t>Pos 111H, Torre AA, L</t>
  </si>
  <si>
    <t>Pos 111HA, Torre AA, L</t>
  </si>
  <si>
    <t>Pos 112H, Torre AA, L</t>
  </si>
  <si>
    <t>Pos 112HA, Torre AA, L</t>
  </si>
  <si>
    <t>Pos 113, Torre AA, L</t>
  </si>
  <si>
    <t>Pos 113HA, Torre AA, L</t>
  </si>
  <si>
    <t>Pos 114Z, Torre AA, P</t>
  </si>
  <si>
    <t>Pos 115H, Torre AA, L</t>
  </si>
  <si>
    <t>Pos 116H, Torre AA, L</t>
  </si>
  <si>
    <t>Pos 117H, Torre AA, L</t>
  </si>
  <si>
    <t>Pos 118HA, Torre AA, L</t>
  </si>
  <si>
    <t>Pos 119H, Torre AA, L</t>
  </si>
  <si>
    <t>Pos 119HA, Torre AA, L</t>
  </si>
  <si>
    <t>Pos 120H, Torre AA, L</t>
  </si>
  <si>
    <t>Pos 120HA, Torre AA, L</t>
  </si>
  <si>
    <t>Pos 121H, Torre AA, L</t>
  </si>
  <si>
    <t>Pos 122, Torre AA, L</t>
  </si>
  <si>
    <t>Pos 123H, Torre AA, L</t>
  </si>
  <si>
    <t>Pos 123HB, Torre AA, L</t>
  </si>
  <si>
    <t>Pos 124L, Torre AA, P</t>
  </si>
  <si>
    <t>Pos 124R, Torre AA, P</t>
  </si>
  <si>
    <t>Pos 125, Torre AA, P</t>
  </si>
  <si>
    <t>Pos 126, Torre AA, P</t>
  </si>
  <si>
    <t>Pos 127, Torre AA, P</t>
  </si>
  <si>
    <t>Pos 128L, Torre AA, P</t>
  </si>
  <si>
    <t>Pos 128R, Torre AA, P</t>
  </si>
  <si>
    <t>Pos 129, Torre AA, P</t>
  </si>
  <si>
    <t>Pos 130L, Torre AA, P</t>
  </si>
  <si>
    <t>Pos 130R, Torre AA, P</t>
  </si>
  <si>
    <t>Pos 131, Torre AA, P</t>
  </si>
  <si>
    <t>Pos 132, Torre AA, P</t>
  </si>
  <si>
    <t>Pos 133, Torre AA, P</t>
  </si>
  <si>
    <t>Pos 134, Torre AA, P</t>
  </si>
  <si>
    <t>Pos 135, Torre AA, P</t>
  </si>
  <si>
    <t>Pos 136, Torre AA, P</t>
  </si>
  <si>
    <t>Pos 137, Torre AA, P</t>
  </si>
  <si>
    <t>Pos 138, Torre AA, P</t>
  </si>
  <si>
    <t>Pos 139, Torre AA, P</t>
  </si>
  <si>
    <t>Pos 200H, Torre AA, L</t>
  </si>
  <si>
    <t>Pos 200HS, Torre AA, L</t>
  </si>
  <si>
    <t>Pos 201H, Torre AA, L</t>
  </si>
  <si>
    <t>Pos 201HS, Torre AA, L</t>
  </si>
  <si>
    <t>Pos 203, Torre AA, P</t>
  </si>
  <si>
    <t>Pos 204, Torre AA, L</t>
  </si>
  <si>
    <t>Pos 205H, Torre AA, L</t>
  </si>
  <si>
    <t>Pos 206H, Torre AA, L</t>
  </si>
  <si>
    <t>Pos 207H, Torre AA, L</t>
  </si>
  <si>
    <t>Pos 208H, Torre AA, L</t>
  </si>
  <si>
    <t>Pos 209H, Torre AA, L</t>
  </si>
  <si>
    <t>Pos 210H, Torre AA, L</t>
  </si>
  <si>
    <t>Pos 211H, Torre AA, L</t>
  </si>
  <si>
    <t>Pos 212H, Torre AA, L</t>
  </si>
  <si>
    <t>Pos 213H, Torre AA, L</t>
  </si>
  <si>
    <t>Pos 214H, Torre AA, L</t>
  </si>
  <si>
    <t>Pos 215H, Torre AA, L</t>
  </si>
  <si>
    <t>Pos 216HA, Torre AA, L</t>
  </si>
  <si>
    <t>Pos 217, Torre AA, L, LN801/802</t>
  </si>
  <si>
    <t>Pos 218H, Torre AA, L</t>
  </si>
  <si>
    <t>Pos 219H, Torre AA, L</t>
  </si>
  <si>
    <t>Pos 220HT, Torre AA, L</t>
  </si>
  <si>
    <t>Pos 221H, Torre AA, L</t>
  </si>
  <si>
    <t>Pos 231H, Torre AA, L</t>
  </si>
  <si>
    <t>Pos 232, Torre AA, L</t>
  </si>
  <si>
    <t>Pos 233, Torre AA, L</t>
  </si>
  <si>
    <t>Pos 230H, Torre AA, L</t>
  </si>
  <si>
    <t>Pos 234HT, Torre AA, L</t>
  </si>
  <si>
    <t>Pos 240, Torre AA, L, LN801/802</t>
  </si>
  <si>
    <t>Pos 240HS, Torre AA, L</t>
  </si>
  <si>
    <t>Pos 241, Torre AA, L, LN801/802</t>
  </si>
  <si>
    <t>Pos 242H, Torre AA, L</t>
  </si>
  <si>
    <t>Pos 243H, Torre AA, L</t>
  </si>
  <si>
    <t>Pos 244HT, Torre AA, L</t>
  </si>
  <si>
    <t>Pos 245, Torre AA, P</t>
  </si>
  <si>
    <t>Pos 251H, Torre AA, L</t>
  </si>
  <si>
    <t>Pos 252H, Torre AA, L</t>
  </si>
  <si>
    <t>Pos 250H, Torre AA, L</t>
  </si>
  <si>
    <t>Pos 254, Torre AA, L</t>
  </si>
  <si>
    <t>Pos 260H, Torre AA, L</t>
  </si>
  <si>
    <t>Pos 261H, Torre AA, L</t>
  </si>
  <si>
    <t>Pos 262H, Torre AA, L</t>
  </si>
  <si>
    <t>Pos 263H, Torre AA, L</t>
  </si>
  <si>
    <t>Pos 264T, Torre AA, L, LN801/802</t>
  </si>
  <si>
    <t>Pos 502H, Torre AA, L</t>
  </si>
  <si>
    <t>Pos 503H, Torre AA, L</t>
  </si>
  <si>
    <t>Pos 520H, Torre AA, L</t>
  </si>
  <si>
    <t>Pos 521H, Torre AA, L</t>
  </si>
  <si>
    <t>Pos 522H, Torre AA, L</t>
  </si>
  <si>
    <t>Pos 523H, Torre AA, L</t>
  </si>
  <si>
    <t>Pos 540H, Torre AA, L</t>
  </si>
  <si>
    <t>Pos 541H, Torre AA, L</t>
  </si>
  <si>
    <t>Pos 542, Torre AA, L</t>
  </si>
  <si>
    <t>Pos 543H, Torre AA, L</t>
  </si>
  <si>
    <t>Pos 560, Torre AA, L, LN801/802</t>
  </si>
  <si>
    <t>Pos 561H, Torre AA, L</t>
  </si>
  <si>
    <t>Pos 562H, Torre AA, L</t>
  </si>
  <si>
    <t>Pos 563H, Torre AA, L</t>
  </si>
  <si>
    <t>Pos 580H, Torre AA, L</t>
  </si>
  <si>
    <t>Pos 581H, Torre AA, L</t>
  </si>
  <si>
    <t>Pos 583, Torre AA, L</t>
  </si>
  <si>
    <t>Pos 630, Torre AA, L</t>
  </si>
  <si>
    <t>Pos 631, Torre AA, L</t>
  </si>
  <si>
    <t>Pos 632H, Torre AA, L</t>
  </si>
  <si>
    <t>Pos 633H, Torre AA, L</t>
  </si>
  <si>
    <t>Pos 634H, Torre AA, L</t>
  </si>
  <si>
    <t>Pos 635H, Torre AA, L</t>
  </si>
  <si>
    <t>Pos 620, Torre AA, L, LN801/802</t>
  </si>
  <si>
    <t>Pos 621H, Torre AA, L</t>
  </si>
  <si>
    <t>Pos 622H, Torre AA, L</t>
  </si>
  <si>
    <t>Pos 623H, Torre AA, L</t>
  </si>
  <si>
    <t>Pos 624H, Torre AA, L</t>
  </si>
  <si>
    <t>Pos 625, Torre AA, L</t>
  </si>
  <si>
    <t>Pos 1A, Torre B, P</t>
  </si>
  <si>
    <t>Pos 14, Torre B, P</t>
  </si>
  <si>
    <t>Pos 20L, Torre B, L</t>
  </si>
  <si>
    <t>Pos 20R, Torre B, L, SADELMI</t>
  </si>
  <si>
    <t>Pos 23R, torre B, L</t>
  </si>
  <si>
    <t>Pos 26, Torre B, L</t>
  </si>
  <si>
    <t>Pos 27, Torre B, L</t>
  </si>
  <si>
    <t>Pos 28, Torre B, L</t>
  </si>
  <si>
    <t>Pos 29, Torre B, L</t>
  </si>
  <si>
    <t>Pos 30, Torre B, L</t>
  </si>
  <si>
    <t>Pos 31L, Torre B, L</t>
  </si>
  <si>
    <t>Pos 31R, Torre B, L</t>
  </si>
  <si>
    <t>Pos 33, Torre B, P</t>
  </si>
  <si>
    <t>Pos 35L, torre B, L, SADELMI</t>
  </si>
  <si>
    <t>Pos 35R, Torre B, L</t>
  </si>
  <si>
    <t>Pos 39, Torre B, L</t>
  </si>
  <si>
    <t>Pos 40, Torre B, L</t>
  </si>
  <si>
    <t>Pos 41L, Torre B, L</t>
  </si>
  <si>
    <t>Pos 41R, Torre B, L</t>
  </si>
  <si>
    <t>Pos 101H, torre B, L, SADELMI</t>
  </si>
  <si>
    <t>Pos 102H, Torre B, SADELMI</t>
  </si>
  <si>
    <t>Pos 103, Torre B, L</t>
  </si>
  <si>
    <t>Pos 104H, Torre B, L</t>
  </si>
  <si>
    <t>Pos 105, Torre B, L</t>
  </si>
  <si>
    <t>Pos 106H, Torre B, SADELMI</t>
  </si>
  <si>
    <t>Pos 107H, Torre B, SADELMI</t>
  </si>
  <si>
    <t>Pos 108, torre B, L</t>
  </si>
  <si>
    <t>Pos 108A, Torre B, L</t>
  </si>
  <si>
    <t>Pos 108B, Torre B, L</t>
  </si>
  <si>
    <t>Pos 109, torre B, L</t>
  </si>
  <si>
    <t>Pos 109A, Torre B, L</t>
  </si>
  <si>
    <t>Pos 110, Torre B, L</t>
  </si>
  <si>
    <t>Pos 110A, Torre B, L</t>
  </si>
  <si>
    <t>Pos 111, Torre B, L</t>
  </si>
  <si>
    <t>Pos 111A, Torre B, L</t>
  </si>
  <si>
    <t>Pos 111B, Torre B, L</t>
  </si>
  <si>
    <t>Pos 112, Torre B, L</t>
  </si>
  <si>
    <t>Pos 113, Torre B, L</t>
  </si>
  <si>
    <t>Pos 114H, Torre B, L</t>
  </si>
  <si>
    <t>Pos 114A, torre B, L</t>
  </si>
  <si>
    <t>Pos 115, Torre B, L</t>
  </si>
  <si>
    <t>Pos 115A, Torre B, L</t>
  </si>
  <si>
    <t>Pos 116, Torre B, L</t>
  </si>
  <si>
    <t>Pos 117L, Torre B, P</t>
  </si>
  <si>
    <t>Pos 117R, Torre B, P</t>
  </si>
  <si>
    <t>Pos 118, Torre B, P</t>
  </si>
  <si>
    <t>Pos 119, Torre B, P</t>
  </si>
  <si>
    <t>Pos 120, Torre B, P</t>
  </si>
  <si>
    <t>Pos 121, Torre B, P</t>
  </si>
  <si>
    <t>Pos 122, Torre B, P</t>
  </si>
  <si>
    <t>Pos 123, Torre B, P</t>
  </si>
  <si>
    <t>Pos 124, Torre B, P</t>
  </si>
  <si>
    <t>Pos 125, Torre B, P</t>
  </si>
  <si>
    <t>Pos 126, Torre B, P</t>
  </si>
  <si>
    <t>Pos 127, Torre B, P</t>
  </si>
  <si>
    <t>Pos 129, Torre B, P, LN801/802</t>
  </si>
  <si>
    <t>Pos 140L, torre B, L</t>
  </si>
  <si>
    <t>Pos 140R, torre B, L</t>
  </si>
  <si>
    <t>Pos 140RS, torre B, L</t>
  </si>
  <si>
    <t>Pos 141H, Torre B, SADELMI</t>
  </si>
  <si>
    <t>Pos 142H, Torre B, SADELMI</t>
  </si>
  <si>
    <t>Pos 143, Torre B, L</t>
  </si>
  <si>
    <t>Pos 144, Torre B, L</t>
  </si>
  <si>
    <t>Pos 144AH, Torre B, SADELMI</t>
  </si>
  <si>
    <t>Pos 144B, Torre B, L</t>
  </si>
  <si>
    <t>Pos 145, Torre B, L</t>
  </si>
  <si>
    <t>Pos 145A, Torre B, L</t>
  </si>
  <si>
    <t>Pos 146, Torre B, L</t>
  </si>
  <si>
    <t>Pos 146A, Torre B, L</t>
  </si>
  <si>
    <t>Pos 147, Torre B, L</t>
  </si>
  <si>
    <t>Pos 148, torre B, L</t>
  </si>
  <si>
    <t>Pos 148A, torre B, L</t>
  </si>
  <si>
    <t>Pos 149H, Torre B, L</t>
  </si>
  <si>
    <t>Pos 149A, Torre B, L</t>
  </si>
  <si>
    <t>Pos 150, torre B, P</t>
  </si>
  <si>
    <t>Pos 150A, Torre B, L</t>
  </si>
  <si>
    <t>Pos 151, Torre B, L</t>
  </si>
  <si>
    <t>Pos 151A, torre B, L</t>
  </si>
  <si>
    <t>Pos 152, Torre B, L</t>
  </si>
  <si>
    <t>Pos 153H, Torre B, SADELMI</t>
  </si>
  <si>
    <t>Pos 153AH, Torre B, SADELMI</t>
  </si>
  <si>
    <t>Pos 154H, Torre B, SADELMI</t>
  </si>
  <si>
    <t>Pos 155, Torre B, L</t>
  </si>
  <si>
    <t>Pos 156, torre B, L</t>
  </si>
  <si>
    <t>Pos 157, Torre B, L</t>
  </si>
  <si>
    <t>Pos 158, Torre B, P</t>
  </si>
  <si>
    <t>Pos 164, Torre B, P</t>
  </si>
  <si>
    <t>Pos 168L, Torre B, P</t>
  </si>
  <si>
    <t>Pos 169R, Torre B, P</t>
  </si>
  <si>
    <t>Pos 200H, Torre B, SADELMI</t>
  </si>
  <si>
    <t>Pos 203, Torre B, L</t>
  </si>
  <si>
    <t>Pos 203A, Torre B, L</t>
  </si>
  <si>
    <t>Pos 204, Torre B, P</t>
  </si>
  <si>
    <t>Pos 205, Torre B, L</t>
  </si>
  <si>
    <t>Pos 205A, Torre B, L</t>
  </si>
  <si>
    <t>Pos 206, Torre B, L</t>
  </si>
  <si>
    <t>Pos 206A, Torre B, L</t>
  </si>
  <si>
    <t>Pos 207, torre B, L</t>
  </si>
  <si>
    <t>Pos 208, Torre B, L</t>
  </si>
  <si>
    <t>Pos 208A, Torre B, L</t>
  </si>
  <si>
    <t>Pos 209, Torre B, L</t>
  </si>
  <si>
    <t>Pos 209A, Torre B, L</t>
  </si>
  <si>
    <t>Pos 210, Torre B, L</t>
  </si>
  <si>
    <t>Pos 210A, Torre B, L</t>
  </si>
  <si>
    <t>Pos 211, Torre B, L</t>
  </si>
  <si>
    <t>Pos 212, Torre B, L</t>
  </si>
  <si>
    <t>Pos 212A, Torre B, L</t>
  </si>
  <si>
    <t>Pos 213A, Torre B, L</t>
  </si>
  <si>
    <t>Pos 214H, Torre B, L</t>
  </si>
  <si>
    <t>Pos 215, Torre B, L</t>
  </si>
  <si>
    <t>Pos 216H, Torre B, L</t>
  </si>
  <si>
    <t>Pos 217, Torre B, P</t>
  </si>
  <si>
    <t>Pos 218R, Torre B, L</t>
  </si>
  <si>
    <t>Pos 240, torre B, L</t>
  </si>
  <si>
    <t>Pos 240S, torre B, L</t>
  </si>
  <si>
    <t>Pos 241R, torre B, L</t>
  </si>
  <si>
    <t>Pos 242, Torre B, P, LN801/802</t>
  </si>
  <si>
    <t>Pos 243, Torre B, L, LN801/802</t>
  </si>
  <si>
    <t>Pos 241L, torre B, L</t>
  </si>
  <si>
    <t>Pos 244-3, Torre B, L</t>
  </si>
  <si>
    <t>Pos 231, torre B, L</t>
  </si>
  <si>
    <t>Pos 231A, torre B, L</t>
  </si>
  <si>
    <t>Pos 232, torre B, L</t>
  </si>
  <si>
    <t>Pos 233, torre B, L</t>
  </si>
  <si>
    <t>Pos 234, torre B, L</t>
  </si>
  <si>
    <t>Pos 234T, Torre B, L</t>
  </si>
  <si>
    <t>Pos 626, Torre B, L, LN801/802</t>
  </si>
  <si>
    <t>Pos 627, Torre B, L, LN801/802</t>
  </si>
  <si>
    <t>Pos 512, torre B, L</t>
  </si>
  <si>
    <t>Pos 516, Torre B, L, LN801/802</t>
  </si>
  <si>
    <t>Pos 517, Torre B, L</t>
  </si>
  <si>
    <t>Pos 507, Torre B, L</t>
  </si>
  <si>
    <t>Pos 507A, Torre B, L</t>
  </si>
  <si>
    <t>Pos 508, Torre B, L</t>
  </si>
  <si>
    <t>Pos 509, Torre B, L</t>
  </si>
  <si>
    <t>Pos 509A, Torre B, L</t>
  </si>
  <si>
    <t>Pos 510, Torre B, L</t>
  </si>
  <si>
    <t>Pos 510A, Torre B, L</t>
  </si>
  <si>
    <t>Pos 511, Torre B, L</t>
  </si>
  <si>
    <t>Pos 500, torre B, L</t>
  </si>
  <si>
    <t>Pos B-505, Torre B, L</t>
  </si>
  <si>
    <t>Pos 3, Torre T, L</t>
  </si>
  <si>
    <t>Pos 5L, Torre T, L</t>
  </si>
  <si>
    <t>Pos 5R, Torre T, L</t>
  </si>
  <si>
    <t>Pos 6L, Torre T, L</t>
  </si>
  <si>
    <t>Pos 6R, Torre T, L</t>
  </si>
  <si>
    <t>Pos 7L, Torre T, L</t>
  </si>
  <si>
    <t>Pos 7R, Torre T, L</t>
  </si>
  <si>
    <t>Pos 8L, Torre T, L</t>
  </si>
  <si>
    <t>Pos 8R, Torre T, L</t>
  </si>
  <si>
    <t>Pos 9L, Torre T, L</t>
  </si>
  <si>
    <t>Pos 9R, Torre T, L</t>
  </si>
  <si>
    <t>Pos 10, Torre T, L, LN801/802/829/830</t>
  </si>
  <si>
    <t>Pos 11, Torre T, L</t>
  </si>
  <si>
    <t>Pos 12, Torre T, L</t>
  </si>
  <si>
    <t>Pos 14, Torre T, L</t>
  </si>
  <si>
    <t>Pos 16, Torre T, L</t>
  </si>
  <si>
    <t>Pos 17L, Torre T, L</t>
  </si>
  <si>
    <t>Pos 17R, Torre T, L</t>
  </si>
  <si>
    <t>Pos 18, Torre T, P</t>
  </si>
  <si>
    <t>Pos 22, Torre T, L</t>
  </si>
  <si>
    <t>Pos 23L, Torre T, L</t>
  </si>
  <si>
    <t>Pos 23R, Torre T, L</t>
  </si>
  <si>
    <t>Pos 24, Torre T, L</t>
  </si>
  <si>
    <t>Pos 26, Torre T, L</t>
  </si>
  <si>
    <t>Pos 27, Torre T, L</t>
  </si>
  <si>
    <t>Pos 28H Torre T, L</t>
  </si>
  <si>
    <t>Pos 31L, Torre T, L</t>
  </si>
  <si>
    <t>Pos 31R, Torre T, L</t>
  </si>
  <si>
    <t>Pos 32L, Torre T, P</t>
  </si>
  <si>
    <t>Pos 33, Torre T, L</t>
  </si>
  <si>
    <t>Pos 31RH, Torre T, L</t>
  </si>
  <si>
    <t>Pos 35L, Torre T, L</t>
  </si>
  <si>
    <t>Pos 37L, Torre T, L</t>
  </si>
  <si>
    <t>Pos 37R, Torre T, L</t>
  </si>
  <si>
    <t>Pos 39, Torre T, L</t>
  </si>
  <si>
    <t>Pos 40, Torre T, L</t>
  </si>
  <si>
    <t>Pos 41L Torre T, L</t>
  </si>
  <si>
    <t>Pos 41R, Torre T, L</t>
  </si>
  <si>
    <t>Pos 50LH, Torre T, L</t>
  </si>
  <si>
    <t>Pos 50RH, Torre T, L</t>
  </si>
  <si>
    <t>Pos 50RSH, Torre T, L</t>
  </si>
  <si>
    <t>Pos 51H, Torre T, L</t>
  </si>
  <si>
    <t>Pos 53, Torre T, L</t>
  </si>
  <si>
    <t>Pos 54, Torre T, L</t>
  </si>
  <si>
    <t>Pos 55, Torre T, L</t>
  </si>
  <si>
    <t>Pos 55B, Torre T, L</t>
  </si>
  <si>
    <t>Pos 56H Torre T, L</t>
  </si>
  <si>
    <t>Pos 57L, Torre T, L</t>
  </si>
  <si>
    <t>Pos 57R, Torre T, L</t>
  </si>
  <si>
    <t>Pos 58H Torre T, L</t>
  </si>
  <si>
    <t>Pos 58AH Torre T, L</t>
  </si>
  <si>
    <t>Pos 59, Torre T, L</t>
  </si>
  <si>
    <t>Pos 59AH, Torre T, L</t>
  </si>
  <si>
    <t>Pos 60H, Torre T, L</t>
  </si>
  <si>
    <t>Pos 61H, Torre T, L</t>
  </si>
  <si>
    <t>Pos 61AH, Torre T, L</t>
  </si>
  <si>
    <t>Pos 62H, Torre T, L</t>
  </si>
  <si>
    <t>Pos 62AH, Torre T, L</t>
  </si>
  <si>
    <t>Pos 63H, Torre T, L</t>
  </si>
  <si>
    <t>Pos 63AH, Torre T, L</t>
  </si>
  <si>
    <t>Pos 64H, Torre T, L</t>
  </si>
  <si>
    <t>Pos 65H, Torre T, L</t>
  </si>
  <si>
    <t>Pos 65AH, Torre T, L</t>
  </si>
  <si>
    <t>Pos 66, Torre T, L</t>
  </si>
  <si>
    <t>Pos 67, Torre T</t>
  </si>
  <si>
    <t>Pos 68L, Torre T, P</t>
  </si>
  <si>
    <t>Pos 68R, Torre T, P</t>
  </si>
  <si>
    <t>Pos 70, Torre T, P</t>
  </si>
  <si>
    <t>Pos 71H Torre T, P</t>
  </si>
  <si>
    <t>Pos 73, Torre T, P</t>
  </si>
  <si>
    <t>Pos 74H, Torre T, L</t>
  </si>
  <si>
    <t>Pos 75L, Torre T, P</t>
  </si>
  <si>
    <t>Pos 75R, Torre T, P</t>
  </si>
  <si>
    <t>Pos 76, Torre T, P</t>
  </si>
  <si>
    <t>Pos 80LH, Torre T, L</t>
  </si>
  <si>
    <t>Pos 80R, Torre T, L</t>
  </si>
  <si>
    <t>Pos 80RS, Torre T, L</t>
  </si>
  <si>
    <t>Pos 81H, Torre T, L</t>
  </si>
  <si>
    <t>Pos 82H Torre T, L</t>
  </si>
  <si>
    <t>Pos 83L, Torre T, L</t>
  </si>
  <si>
    <t>Pos 83RH, Torre T, L</t>
  </si>
  <si>
    <t>Pos 84H, Torre T, L</t>
  </si>
  <si>
    <t>Pos 84AH, Torre T, L</t>
  </si>
  <si>
    <t>Pos 85, Torre T, L</t>
  </si>
  <si>
    <t>Pos 85A, Torre T, L</t>
  </si>
  <si>
    <t>Pos 86H, Torre T, L</t>
  </si>
  <si>
    <t>Pos 86AH, Torre T, L</t>
  </si>
  <si>
    <t>Pos 88H, Torre T, L</t>
  </si>
  <si>
    <t>Pos 88AH Torre T, L</t>
  </si>
  <si>
    <t>Pos 89H, Torre T, L</t>
  </si>
  <si>
    <t>Pos 89AH, Torre T, L</t>
  </si>
  <si>
    <t>Pos 90H, Torre T, L</t>
  </si>
  <si>
    <t>Pos 90AH, Torre T, L</t>
  </si>
  <si>
    <t>Pos 91H, Torre T, L</t>
  </si>
  <si>
    <t>Pos 92H Torre T, L</t>
  </si>
  <si>
    <t>Pos 92AH Torre T, L</t>
  </si>
  <si>
    <t>Pos 93, Torre T, L</t>
  </si>
  <si>
    <t>Pos 94, Torre T, L</t>
  </si>
  <si>
    <t>Pos 95, Torre T, L</t>
  </si>
  <si>
    <t>Pos 96L, Torre T, L</t>
  </si>
  <si>
    <t>Pos 96R, Torre T, L</t>
  </si>
  <si>
    <t>Pos 97, Torre T, P</t>
  </si>
  <si>
    <t>Pos 100L, Torre T, P</t>
  </si>
  <si>
    <t>Pos 100R, Torre T, P</t>
  </si>
  <si>
    <t>Pos 101, Torre T, P</t>
  </si>
  <si>
    <t>Pos 102, Torre T</t>
  </si>
  <si>
    <t>Pos 103L, Torre T, P</t>
  </si>
  <si>
    <t>Pos 103R, Torre T, P</t>
  </si>
  <si>
    <t>Pos 104L, Torre T, P</t>
  </si>
  <si>
    <t>Pos 104R, Torre T</t>
  </si>
  <si>
    <t>Pos 203, Torre T, L</t>
  </si>
  <si>
    <t>Pos 204, Torre T, P</t>
  </si>
  <si>
    <t>Pos 205, Torre T, L</t>
  </si>
  <si>
    <t>Pos 205A, Torre T, L</t>
  </si>
  <si>
    <t>Pos 206, Torre T, L</t>
  </si>
  <si>
    <t>Pos 207H Torre T, L</t>
  </si>
  <si>
    <t>Pos 208H, Torre T, L</t>
  </si>
  <si>
    <t>Pos 209A, Torre T, L</t>
  </si>
  <si>
    <t>Pos 209, Torre T, L</t>
  </si>
  <si>
    <t>Pos 210H Torre T, L</t>
  </si>
  <si>
    <t>Pos 211, Torre T, L</t>
  </si>
  <si>
    <t>Pos 212, Torre T, L</t>
  </si>
  <si>
    <t>Pos 213, Torre T, L</t>
  </si>
  <si>
    <t>Pos 214, Torre T, L</t>
  </si>
  <si>
    <t>Pos 215, Torre T, L</t>
  </si>
  <si>
    <t>Pos 217, Torre T, P</t>
  </si>
  <si>
    <t>Pos 218R, Torre T, L</t>
  </si>
  <si>
    <t>Pos 219, Torre T, L</t>
  </si>
  <si>
    <t>Pos 220, Torre T, L</t>
  </si>
  <si>
    <t>Pos 223, Torre T, P</t>
  </si>
  <si>
    <t>Pos 231A, Torre T, L</t>
  </si>
  <si>
    <t>Pos 234, Torre T, L</t>
  </si>
  <si>
    <t>Pos 230, Torre T, L</t>
  </si>
  <si>
    <t>Pos 241R, Torre T, L</t>
  </si>
  <si>
    <t>Pos 244, Torre T, L</t>
  </si>
  <si>
    <t>Pos 505, Torre T, L</t>
  </si>
  <si>
    <t>Pos 508L, Torre T, L</t>
  </si>
  <si>
    <t>Pos 508R, Torre T, L</t>
  </si>
  <si>
    <t>Pos 512, Torre T, L</t>
  </si>
  <si>
    <t>Pos 513, Torre T, L</t>
  </si>
  <si>
    <t>Pos 514L, Torre T, L</t>
  </si>
  <si>
    <t>Pos 514R, Torre T, L</t>
  </si>
  <si>
    <t>Pos 515, Torre T, L</t>
  </si>
  <si>
    <t>Pos 518, Torre T, L</t>
  </si>
  <si>
    <t>TOMEXA</t>
  </si>
  <si>
    <t>SM</t>
  </si>
  <si>
    <t>Martin Pinedo</t>
  </si>
  <si>
    <t>Tomexa</t>
  </si>
  <si>
    <t>L  2X33/16</t>
  </si>
  <si>
    <t>L 2X1 1/2X3/16</t>
  </si>
  <si>
    <t>L 2X1 1/2X1/8</t>
  </si>
  <si>
    <t>PL  1/4X112</t>
  </si>
  <si>
    <t>PL  1/4X156</t>
  </si>
  <si>
    <t>L   2 1/2X2 1/2X1/4</t>
  </si>
  <si>
    <t>33-SM-M1</t>
  </si>
  <si>
    <t>BDER</t>
  </si>
  <si>
    <t>L  2 1/2X2 1/2X1/4</t>
  </si>
  <si>
    <t>L  2X2X3/16</t>
  </si>
  <si>
    <t>L  2X2X1/8</t>
  </si>
  <si>
    <t>C  1/4X100X101</t>
  </si>
  <si>
    <t>PL 1/4X159</t>
  </si>
  <si>
    <t>PL 1/4X119</t>
  </si>
  <si>
    <t>BIZQ</t>
  </si>
  <si>
    <t>PUENTE</t>
  </si>
  <si>
    <t>L  2 1/2X2 1/2X3/16</t>
  </si>
  <si>
    <t>L  2X 1 1/2X1/8</t>
  </si>
  <si>
    <t>L  2X1  1/2X1/8</t>
  </si>
  <si>
    <t>C  1/4X100X10</t>
  </si>
  <si>
    <t>PL  1/4X105</t>
  </si>
  <si>
    <t>PL  1/4X252</t>
  </si>
  <si>
    <t>L  2X1/2X3/16</t>
  </si>
  <si>
    <t>L  2X1 1/2X1/8</t>
  </si>
  <si>
    <t>HORQUILLA</t>
  </si>
  <si>
    <t>L  3 1/2X3 1/2X1/4</t>
  </si>
  <si>
    <t>33-SM-M2</t>
  </si>
  <si>
    <t>L  3X3X1/4</t>
  </si>
  <si>
    <t>L  2 1/2X2  1/2X3/16</t>
  </si>
  <si>
    <t>L  2 1/2X2  1/2X1/4</t>
  </si>
  <si>
    <t>L  3  1/2X3 1/2X1/4</t>
  </si>
  <si>
    <t>PL  1/4X308</t>
  </si>
  <si>
    <t>PL  1/4X133</t>
  </si>
  <si>
    <t>PL  1/4X187</t>
  </si>
  <si>
    <t>PL  1/4X274</t>
  </si>
  <si>
    <t>PL  1/4X151</t>
  </si>
  <si>
    <t>PL   1/4X151</t>
  </si>
  <si>
    <t>PL   1/4X65</t>
  </si>
  <si>
    <t>PL    1/4X128</t>
  </si>
  <si>
    <t>AUM. C1</t>
  </si>
  <si>
    <t>L  3 1/2X3 1/2X5/16</t>
  </si>
  <si>
    <t>33-SM-M3</t>
  </si>
  <si>
    <t>PL  3/8X279</t>
  </si>
  <si>
    <t>PL  3/8X222</t>
  </si>
  <si>
    <t>PL  1/4X128</t>
  </si>
  <si>
    <t>PL  1/4X134</t>
  </si>
  <si>
    <t>PL  1/4X241</t>
  </si>
  <si>
    <t>PL  1/4X118</t>
  </si>
  <si>
    <t>L    3 1/2X5/16</t>
  </si>
  <si>
    <t>PL  5/16X60</t>
  </si>
  <si>
    <t>CERRAMIENTO C1</t>
  </si>
  <si>
    <t>PL  1/4X228</t>
  </si>
  <si>
    <t>AUM. C2</t>
  </si>
  <si>
    <t>L   3 1/2X3 1/2X5/16</t>
  </si>
  <si>
    <t>CERRAMIENTO C2</t>
  </si>
  <si>
    <t>PL  1/4X60</t>
  </si>
  <si>
    <t>PL  1/4X209</t>
  </si>
  <si>
    <t>PL  1/4X188</t>
  </si>
  <si>
    <t>AUM. C3</t>
  </si>
  <si>
    <t>L 3 1/2X3 1/2X 5/16</t>
  </si>
  <si>
    <t>PL 5/16X60</t>
  </si>
  <si>
    <t>CERRAMIENTO C3</t>
  </si>
  <si>
    <t>L   3X3X3/16</t>
  </si>
  <si>
    <t>L   2X2X3/16</t>
  </si>
  <si>
    <t>L    2 1/2X2 1/2X3/16</t>
  </si>
  <si>
    <t>L   2X2X1/8</t>
  </si>
  <si>
    <t>PL  1/4X238</t>
  </si>
  <si>
    <t>AUM. C4</t>
  </si>
  <si>
    <t>L  3 1/2X3 1/2X 5/16</t>
  </si>
  <si>
    <t>PL  6/16X60</t>
  </si>
  <si>
    <t>CERRAMIENTO C4</t>
  </si>
  <si>
    <t>L 3X3X3/16</t>
  </si>
  <si>
    <t>PL  1/4X214</t>
  </si>
  <si>
    <t>EXT 0 C1 Y C2</t>
  </si>
  <si>
    <t>L  3 1/2X 31/2X5/16</t>
  </si>
  <si>
    <t>33-SM-M4</t>
  </si>
  <si>
    <t>L  3X3X3/16</t>
  </si>
  <si>
    <t>L  2X1 1/2X3/16</t>
  </si>
  <si>
    <t>PL  1/4X110</t>
  </si>
  <si>
    <t>EXT 1.5 C1 Y C2</t>
  </si>
  <si>
    <t>PL   1/4X110</t>
  </si>
  <si>
    <t>EXT 3 C1 Y C2</t>
  </si>
  <si>
    <t>PL 1/4X110</t>
  </si>
  <si>
    <t>EXT 4.5 C1 Y C2</t>
  </si>
  <si>
    <t>33-SM-M5</t>
  </si>
  <si>
    <t>EXT 6.0 C1 Y C2</t>
  </si>
  <si>
    <t>L  3 1/2X 31/2X3/16</t>
  </si>
  <si>
    <t>EXT 0 C3 Y C4</t>
  </si>
  <si>
    <t>33-SM-M6</t>
  </si>
  <si>
    <t>EXT 1.5 C3 Y C4</t>
  </si>
  <si>
    <t>EXT 3 C3 Y C4</t>
  </si>
  <si>
    <t>PL5/16X60</t>
  </si>
  <si>
    <t>EXT 4 C3 Y C4</t>
  </si>
  <si>
    <t>33-SM-M7</t>
  </si>
  <si>
    <t>CIMIENTOS</t>
  </si>
  <si>
    <t>L  2 1/2X2 1/2X5/16</t>
  </si>
  <si>
    <t>33-SM-M8</t>
  </si>
  <si>
    <t>C  45X70X145X5/16</t>
  </si>
  <si>
    <t>SL</t>
  </si>
  <si>
    <t>L21/2X21/2X1/4</t>
  </si>
  <si>
    <t>L2X2X3/16</t>
  </si>
  <si>
    <t>L2X11/2X3/16</t>
  </si>
  <si>
    <t>L2X11/2X1/8</t>
  </si>
  <si>
    <t>PL1/4X118</t>
  </si>
  <si>
    <t>PL3/8X178</t>
  </si>
  <si>
    <t>33-SL-M13</t>
  </si>
  <si>
    <t>3X3X1/4</t>
  </si>
  <si>
    <t>L2X2X1/8</t>
  </si>
  <si>
    <t>[1/4X101X100</t>
  </si>
  <si>
    <t>PL1/4X160</t>
  </si>
  <si>
    <t>PL1/4X170</t>
  </si>
  <si>
    <t>33-SL-M1</t>
  </si>
  <si>
    <t>L21/2X21/2X3/16</t>
  </si>
  <si>
    <t>[1/4X100X101</t>
  </si>
  <si>
    <t>PL1/4X202</t>
  </si>
  <si>
    <t>PL1/4X120</t>
  </si>
  <si>
    <t>PL1/4X246</t>
  </si>
  <si>
    <t>L31/2X31/2X5/16</t>
  </si>
  <si>
    <t>3X3X5/16</t>
  </si>
  <si>
    <t>PL3/8X299</t>
  </si>
  <si>
    <t>PL3/8X242</t>
  </si>
  <si>
    <t>PL1/4X249</t>
  </si>
  <si>
    <t>PL1/4X312</t>
  </si>
  <si>
    <t>PL1/4X135</t>
  </si>
  <si>
    <t>PL1/4X184</t>
  </si>
  <si>
    <t>PL1/4X283</t>
  </si>
  <si>
    <t>33-SL-M2</t>
  </si>
  <si>
    <t>PL1/4X113</t>
  </si>
  <si>
    <t>PL1/4X190</t>
  </si>
  <si>
    <t>PL1/4X123</t>
  </si>
  <si>
    <t>L4X4X5/16</t>
  </si>
  <si>
    <t>33-SL-M3</t>
  </si>
  <si>
    <t>AUM. C5</t>
  </si>
  <si>
    <t>AUM. C6</t>
  </si>
  <si>
    <t>PL1/4X204</t>
  </si>
  <si>
    <t>PL1/4X182</t>
  </si>
  <si>
    <t>PL1/4X60</t>
  </si>
  <si>
    <t>L3X3X3/16</t>
  </si>
  <si>
    <t>PL1/4X234</t>
  </si>
  <si>
    <t>L44X5/16</t>
  </si>
  <si>
    <t>PL3/16X60</t>
  </si>
  <si>
    <t>33-SL-M4</t>
  </si>
  <si>
    <t>PL1/4X212</t>
  </si>
  <si>
    <t>PL1/4X200</t>
  </si>
  <si>
    <t>PL1/4X273</t>
  </si>
  <si>
    <t>CERRAMIENTO C5</t>
  </si>
  <si>
    <t>PL1/4X217</t>
  </si>
  <si>
    <t>CERRAMIENTO C6</t>
  </si>
  <si>
    <t>L2X11/2X3/1/8</t>
  </si>
  <si>
    <t>PL1/4X199</t>
  </si>
  <si>
    <t>PL1/4X110</t>
  </si>
  <si>
    <t>33-SL-M7</t>
  </si>
  <si>
    <t>33-SL-M9</t>
  </si>
  <si>
    <t>33-SL-M10</t>
  </si>
  <si>
    <t>EXT 4,5 C3 Y C4</t>
  </si>
  <si>
    <t>33-SL-M11</t>
  </si>
  <si>
    <t>EXT 1,5 C5 Y C6</t>
  </si>
  <si>
    <t>EXT 0 C5 Y C6</t>
  </si>
  <si>
    <t>EXT 3 C5 Y C6</t>
  </si>
  <si>
    <t>33-SL-M12</t>
  </si>
  <si>
    <t>EXT 4,5 C5 Y C6</t>
  </si>
  <si>
    <t>21/2X21/2X5/16</t>
  </si>
  <si>
    <t>[5/16X145X70X45</t>
  </si>
  <si>
    <t>L31/2X21/2X5/16</t>
  </si>
  <si>
    <t>33-SL-M5</t>
  </si>
  <si>
    <t>L 3X3X3 1/6</t>
  </si>
  <si>
    <t>L 2 1/2X2 1/2X 3/16</t>
  </si>
  <si>
    <t>PL 1/2X170</t>
  </si>
  <si>
    <t>R35</t>
  </si>
  <si>
    <t>33-R35-M1</t>
  </si>
  <si>
    <t>L  2X2X 1/8</t>
  </si>
  <si>
    <t>L 2X2X  1/8</t>
  </si>
  <si>
    <t>PL 1/2X180</t>
  </si>
  <si>
    <t>PL  1/4X175</t>
  </si>
  <si>
    <t>L   4X4X5/16</t>
  </si>
  <si>
    <t>L   3X3X1/4</t>
  </si>
  <si>
    <t>L   2 1/2X2 1/2X3/16</t>
  </si>
  <si>
    <t>PL  3/8X160</t>
  </si>
  <si>
    <t>PL 1/4X132</t>
  </si>
  <si>
    <t>PL  1/4X132</t>
  </si>
  <si>
    <t>PL  1/4X309</t>
  </si>
  <si>
    <t>PL  1/4X272</t>
  </si>
  <si>
    <t>C     1/2X70X180</t>
  </si>
  <si>
    <t>PL   5/16X60</t>
  </si>
  <si>
    <t>L  4X4X5/16</t>
  </si>
  <si>
    <t>PL  3/8X326</t>
  </si>
  <si>
    <t>PL  3/8X269</t>
  </si>
  <si>
    <t>PL  1/4X269</t>
  </si>
  <si>
    <t>PL  1/4X314</t>
  </si>
  <si>
    <t>PL  1/4X200</t>
  </si>
  <si>
    <t>PL  1/4X248</t>
  </si>
  <si>
    <t>PL   1/4X248</t>
  </si>
  <si>
    <t>PL   1/4X165</t>
  </si>
  <si>
    <t>PL   1/4X126</t>
  </si>
  <si>
    <t>PL   1/4X123</t>
  </si>
  <si>
    <t>PL   5/16X88</t>
  </si>
  <si>
    <t>L      3 1/2X2 1/2X1/4</t>
  </si>
  <si>
    <t>33-R35-M2</t>
  </si>
  <si>
    <t>L   5X5X3/8</t>
  </si>
  <si>
    <t>PL  1/4X104</t>
  </si>
  <si>
    <t>L    5X5X3/8</t>
  </si>
  <si>
    <t>PL  1/4X90</t>
  </si>
  <si>
    <t>33-R35-M3</t>
  </si>
  <si>
    <t>PL  1/4X300</t>
  </si>
  <si>
    <t>L   2X1 1/2X3/16</t>
  </si>
  <si>
    <t>L   2X1/2X1/8</t>
  </si>
  <si>
    <t>PL  1/4X198</t>
  </si>
  <si>
    <t>33-R35-M6</t>
  </si>
  <si>
    <t>EXT 0 C1</t>
  </si>
  <si>
    <t>EXT 0 C2</t>
  </si>
  <si>
    <t>L  5X5X3/8</t>
  </si>
  <si>
    <t>EXT 1.5 C1</t>
  </si>
  <si>
    <t>L    3X3X3/6</t>
  </si>
  <si>
    <t>PL  3/8X90</t>
  </si>
  <si>
    <t>EXT 3 C1</t>
  </si>
  <si>
    <t>EXT 3 C2</t>
  </si>
  <si>
    <t>L   2X 1 1/2X3/16</t>
  </si>
  <si>
    <t>L   2X1 1/2X1/8</t>
  </si>
  <si>
    <t>L   5X3/8</t>
  </si>
  <si>
    <t>L     3X3X3/16</t>
  </si>
  <si>
    <t>PL   1/4X198</t>
  </si>
  <si>
    <t>33-R35-M7</t>
  </si>
  <si>
    <t>EXT 4.5 C1</t>
  </si>
  <si>
    <t>L 5X5X3/8</t>
  </si>
  <si>
    <t>L 2X2X1/8</t>
  </si>
  <si>
    <t>PL 1/4X198</t>
  </si>
  <si>
    <t>L 5X3/8</t>
  </si>
  <si>
    <t>PL 3/8X90</t>
  </si>
  <si>
    <t>EXT 6 C1</t>
  </si>
  <si>
    <t>EXT 6 C2</t>
  </si>
  <si>
    <t>L  2X 1 1/2X3/16</t>
  </si>
  <si>
    <t>33-R35-M8</t>
  </si>
  <si>
    <t>EXT 1.5 C2</t>
  </si>
  <si>
    <t>L  5X5X3/16</t>
  </si>
  <si>
    <t>L  5X3/8</t>
  </si>
  <si>
    <t>L  3X3/16</t>
  </si>
  <si>
    <t>33-R35-M9</t>
  </si>
  <si>
    <t>EXT 4.5 C2</t>
  </si>
  <si>
    <t>L3X3X1/4</t>
  </si>
  <si>
    <t>PL1/2X180</t>
  </si>
  <si>
    <t>33-RT-M1</t>
  </si>
  <si>
    <t>[1/2X70X220</t>
  </si>
  <si>
    <t>PL3/8X201</t>
  </si>
  <si>
    <t>L5X5X3/8</t>
  </si>
  <si>
    <t>PL3/8X172</t>
  </si>
  <si>
    <t>PL3/8X432</t>
  </si>
  <si>
    <t>PL1/4X282</t>
  </si>
  <si>
    <t>[1/2X70X180</t>
  </si>
  <si>
    <t>PL3/8X60</t>
  </si>
  <si>
    <t>PL1/2X418</t>
  </si>
  <si>
    <t>PL1/2X339</t>
  </si>
  <si>
    <t>PL1/4X269</t>
  </si>
  <si>
    <t>PL3/8X458</t>
  </si>
  <si>
    <t>PL3/8X171</t>
  </si>
  <si>
    <t>PL3/8X296</t>
  </si>
  <si>
    <t>PL3/8X430</t>
  </si>
  <si>
    <t>PL5/8X233</t>
  </si>
  <si>
    <t>PL3/8X90</t>
  </si>
  <si>
    <t>33-RT-M2</t>
  </si>
  <si>
    <t>PL1/4X143</t>
  </si>
  <si>
    <t>PL3/8X50</t>
  </si>
  <si>
    <t>PL1/4X166</t>
  </si>
  <si>
    <t>33-RT-M3</t>
  </si>
  <si>
    <t>PL1/4X3/16</t>
  </si>
  <si>
    <t>1/4X208</t>
  </si>
  <si>
    <t>1/4X120</t>
  </si>
  <si>
    <t>33-RT-M6</t>
  </si>
  <si>
    <t>2X2X1/8</t>
  </si>
  <si>
    <t>PL1/4X208</t>
  </si>
  <si>
    <t>L6X6X1/2</t>
  </si>
  <si>
    <t>33-RT-M8</t>
  </si>
  <si>
    <t>L2X11/2X5/16</t>
  </si>
  <si>
    <t>PL1/2X90</t>
  </si>
  <si>
    <t>33-RT-M9</t>
  </si>
  <si>
    <t>L 4X5/16</t>
  </si>
  <si>
    <t>Pos 7001, Torre SM, L</t>
  </si>
  <si>
    <t>Pos 7002, Torre SM, L</t>
  </si>
  <si>
    <t>Pos 302, Torre SM, L</t>
  </si>
  <si>
    <t>Pos 5303H, Torre SM, L</t>
  </si>
  <si>
    <t>Pos 7101H, Torre SM, L</t>
  </si>
  <si>
    <t>Pos 5003, Torre SM, L</t>
  </si>
  <si>
    <t>Pos 5101, Torre SM, L</t>
  </si>
  <si>
    <t>Pos 5106, Torre SM, L</t>
  </si>
  <si>
    <t>Pos 7414, Torre SM, L</t>
  </si>
  <si>
    <t>Pos 5103, Torre SM, L</t>
  </si>
  <si>
    <t>Pos 5102, Torre SM, L</t>
  </si>
  <si>
    <t>Pos 7410, Torre SM, L</t>
  </si>
  <si>
    <t>Pos 803, Torre SM, L</t>
  </si>
  <si>
    <t>Pos 606, Torre SM, L</t>
  </si>
  <si>
    <t>Pos 806, Torre SM, L</t>
  </si>
  <si>
    <t>Pos 807, Torre SM, L</t>
  </si>
  <si>
    <t>Pos 7009, torre SM, L</t>
  </si>
  <si>
    <t>Pos 402H, Torre SM, L</t>
  </si>
  <si>
    <t>Pos 408H, Torre SM, L</t>
  </si>
  <si>
    <t>Pos 427H, Torre SM, L</t>
  </si>
  <si>
    <t>Pos 410H, Torre SM, L</t>
  </si>
  <si>
    <t>Pos 204H, Torre SM, L</t>
  </si>
  <si>
    <t>Pos 209NH, Torre SM, L</t>
  </si>
  <si>
    <t>Pos 211NH, Torre SM, L</t>
  </si>
  <si>
    <t>Pos 207H, Torre SM, L</t>
  </si>
  <si>
    <t>Pos 424NH, Torre SM, L</t>
  </si>
  <si>
    <t>Pos 213, Torre SM, P</t>
  </si>
  <si>
    <t>Pos 448, Torre SM, P</t>
  </si>
  <si>
    <t>Pos 447, Torre SM, P</t>
  </si>
  <si>
    <t>Pos 446, Torre SM, P</t>
  </si>
  <si>
    <t>Pos 112NH, Torre SM, L</t>
  </si>
  <si>
    <t>Pos 449, Torre SM, P</t>
  </si>
  <si>
    <t>Pos 115, Torre SM, L</t>
  </si>
  <si>
    <t>Pos 7104H, Torre SM, L</t>
  </si>
  <si>
    <t>Pos 5409H, Torre SM, L</t>
  </si>
  <si>
    <t>Pos 114, Torre SM, P</t>
  </si>
  <si>
    <t>Pos 7307H, Torre SM, L</t>
  </si>
  <si>
    <t>Pos 7109H, Torre SM, L</t>
  </si>
  <si>
    <t>Pos 107NH, Torre SM, L</t>
  </si>
  <si>
    <t>Pos 520H, Torre SM, L</t>
  </si>
  <si>
    <t>Pos 212NH, Torre SM, L</t>
  </si>
  <si>
    <t>Pos 5104H, Torre SM, L</t>
  </si>
  <si>
    <t>Pos 7407H, Torre SM, L</t>
  </si>
  <si>
    <t>Pos 7005H, Torre SM, L</t>
  </si>
  <si>
    <t>Pos 703H, Torre SM, L</t>
  </si>
  <si>
    <t>Pos 704H, Torre SM, L</t>
  </si>
  <si>
    <t>Pos 5006H, Torre SM, L</t>
  </si>
  <si>
    <t>Pos 523, Torre SM, L</t>
  </si>
  <si>
    <t>Pos 7314, Torre SM, L</t>
  </si>
  <si>
    <t>Pos 106NH, Torre SM, L</t>
  </si>
  <si>
    <t>Pos 307NH, Torre SM, L</t>
  </si>
  <si>
    <t>Pos 308NH, Torre SM, L</t>
  </si>
  <si>
    <t>Pos 613NH, Torre SM, L</t>
  </si>
  <si>
    <t>Pos 7309H, Torre SM, L</t>
  </si>
  <si>
    <t>Pos 305H, Torre SM, L</t>
  </si>
  <si>
    <t>Pos 311NH, Torre SM, L</t>
  </si>
  <si>
    <t>Pos 617N, Torre SM, L</t>
  </si>
  <si>
    <t>Pos 105NH, Torre SM, L</t>
  </si>
  <si>
    <t>Pos 210NH, Torre SM, L</t>
  </si>
  <si>
    <t>Pos 527H, Torre SM, L</t>
  </si>
  <si>
    <t>Pos 528H, Torre SM, L</t>
  </si>
  <si>
    <t>Pos 5411H, Torre SM, L</t>
  </si>
  <si>
    <t>Pos 611H, Torre SM, L</t>
  </si>
  <si>
    <t>Pos 423H, Torre SM, L</t>
  </si>
  <si>
    <t>Pos 313H, Torre SM, L</t>
  </si>
  <si>
    <t>Pos 206H, Torre SM, L</t>
  </si>
  <si>
    <t>Pos 419H, Torre SM, L</t>
  </si>
  <si>
    <t>Pos 5309H, Torre SM, L</t>
  </si>
  <si>
    <t>Pos 906H, Torre SM, L</t>
  </si>
  <si>
    <t>Pos 904H, Torre SM, L</t>
  </si>
  <si>
    <t>Pos 902H, Torre SM, L</t>
  </si>
  <si>
    <t>Pos 903H, torre SM, L</t>
  </si>
  <si>
    <t>Pos 907H, Torre SM, L</t>
  </si>
  <si>
    <t>Pos 425NH, Torre SM, L</t>
  </si>
  <si>
    <t>Pos 529H, Torre SM, L</t>
  </si>
  <si>
    <t>Pos 110NH, Torre SM, L</t>
  </si>
  <si>
    <t>Pos 314NH, Torre SM, L</t>
  </si>
  <si>
    <t>Pos 310NH, Torre SM, L</t>
  </si>
  <si>
    <t>Pos 434H, Torre SM, L</t>
  </si>
  <si>
    <t>Pos 5413H, Torre SM, L</t>
  </si>
  <si>
    <t>Pos 616N, Torre SM, L</t>
  </si>
  <si>
    <t>Pos 306H, Torre SM, L</t>
  </si>
  <si>
    <t>Pos 7102H, Torre SM, L</t>
  </si>
  <si>
    <t>Pos 612NH, Torre SM, L</t>
  </si>
  <si>
    <t>Pos 812H, Torre SM, L</t>
  </si>
  <si>
    <t>Pos 811H, Torre SM, L</t>
  </si>
  <si>
    <t>Pos 318NH, Torre SM, L</t>
  </si>
  <si>
    <t>Pos 5311H, Torre SM, L</t>
  </si>
  <si>
    <t>Pos 504H, Torre SM, L</t>
  </si>
  <si>
    <t>Pos 601H, Torre SM, L</t>
  </si>
  <si>
    <t>Pos 7111H, Torre SM, L</t>
  </si>
  <si>
    <t>Pos 813H, Torre SM, L</t>
  </si>
  <si>
    <t>Pos 104NH, Torre SM, L</t>
  </si>
  <si>
    <t>Pos 103NH, Torre SM, L</t>
  </si>
  <si>
    <t>Pos 503H, Torre SM, L</t>
  </si>
  <si>
    <t>Pos 502H, Torre SM, L</t>
  </si>
  <si>
    <t>Pos 905H, Torre SM, L</t>
  </si>
  <si>
    <t>Pos 901H, Torre SM, L</t>
  </si>
  <si>
    <t>Pos 7105H, Torre SM, L</t>
  </si>
  <si>
    <t>Pos 908H, Torre SM, L</t>
  </si>
  <si>
    <t>Pos 5415H, Torre SM, L</t>
  </si>
  <si>
    <t>Pos 420NH, Torre SM, L</t>
  </si>
  <si>
    <t>Pos 5313H, Torre SM, L</t>
  </si>
  <si>
    <t>Pos 205H, Torre SM, L</t>
  </si>
  <si>
    <t>Pos 422NH, Torre SM, L</t>
  </si>
  <si>
    <t>Pos 315NH, Torre SM, L</t>
  </si>
  <si>
    <t>Pos 816H, Torre SM, L</t>
  </si>
  <si>
    <t>Pos 507H, Torre SM, L</t>
  </si>
  <si>
    <t>Pos 714H, Torre SM, L</t>
  </si>
  <si>
    <t>Pos 417NH, Torre SM, L</t>
  </si>
  <si>
    <t>Pos 713H, Torre SM, L</t>
  </si>
  <si>
    <t>Pos 505H, Torre SM, L</t>
  </si>
  <si>
    <t>Pos 7106H, Torre SM, L</t>
  </si>
  <si>
    <t>Pos 5009NH, Torre SM, L</t>
  </si>
  <si>
    <t>Pos 5008NH, Torre SM, L</t>
  </si>
  <si>
    <t>Pos 5007NH, Torre SM, L</t>
  </si>
  <si>
    <t>Pos 913H, Torre SM, L</t>
  </si>
  <si>
    <t>Pos 912H, Torre SM, L</t>
  </si>
  <si>
    <t>Pos 911H, Torre SM, L</t>
  </si>
  <si>
    <t>Pos 7006H, Torre SM, L</t>
  </si>
  <si>
    <t>Pos 404H, Torre SM, L</t>
  </si>
  <si>
    <t>Pos 202H, Torre SM, L</t>
  </si>
  <si>
    <t>Pos 201H, Torre SM, L</t>
  </si>
  <si>
    <t>Pos 5305H, Torre SM, L</t>
  </si>
  <si>
    <t>Pos 5306H, Torre SM, L</t>
  </si>
  <si>
    <t>Pos 509H, Torre SM, L</t>
  </si>
  <si>
    <t>Pos 814H, Torre SM, L</t>
  </si>
  <si>
    <t>Pos 524H, Torre SM, L</t>
  </si>
  <si>
    <t>Pos 203H, Torre SM, L</t>
  </si>
  <si>
    <t>Pos 712H, Torre SM, L</t>
  </si>
  <si>
    <t>Pos 407H, Torre SM, L</t>
  </si>
  <si>
    <t>Pos 7318H, Torre SM, L</t>
  </si>
  <si>
    <t>Pos 702H, Torre SM, L</t>
  </si>
  <si>
    <t>Pos 701H, Torre SM, L</t>
  </si>
  <si>
    <t>Pos 602H, Torre SM, L</t>
  </si>
  <si>
    <t>Pos 439H, Torre SM, L</t>
  </si>
  <si>
    <t>Pos 316H, Torre SM, L</t>
  </si>
  <si>
    <t>Pos 5315H, Torre SM, L</t>
  </si>
  <si>
    <t>Pos 5412H, Torre SM, L</t>
  </si>
  <si>
    <t>Pos 5417H, Torre SM, L</t>
  </si>
  <si>
    <t>Pos 5304H, Torre SM, L</t>
  </si>
  <si>
    <t>Pos 815NH, Torre SM, L</t>
  </si>
  <si>
    <t>Pos 5310H, Torre SM, L</t>
  </si>
  <si>
    <t>Pos 5410H, Torre SM, L</t>
  </si>
  <si>
    <t>Pos 418H, Torre SM, L</t>
  </si>
  <si>
    <t>Pos 413NH, Torre SM, L</t>
  </si>
  <si>
    <t>Pos 5408H, Torre SM, L</t>
  </si>
  <si>
    <t>Pos 7308H, Torre SM, L</t>
  </si>
  <si>
    <t>Pos 426H, Torre SM, L</t>
  </si>
  <si>
    <t>Pos 5308H, Torre SM, L</t>
  </si>
  <si>
    <t>Pos 109NH, Torre SM, L</t>
  </si>
  <si>
    <t>Pos 108NH, Torre SM, L</t>
  </si>
  <si>
    <t>Pos 442H, Torre SM, L</t>
  </si>
  <si>
    <t>Pos 111NH, Torre SM, L</t>
  </si>
  <si>
    <t>Pos 7311H, Torre SM, L</t>
  </si>
  <si>
    <t>Pos 414NH, Torre SM, L</t>
  </si>
  <si>
    <t>Pos 5105H, Torre SM, L</t>
  </si>
  <si>
    <t>Pos 441H, Torre SM, L</t>
  </si>
  <si>
    <t>Pos 411H, Torre SM, L</t>
  </si>
  <si>
    <t>Pos 5419H, Torre SM, L</t>
  </si>
  <si>
    <t>Pos 431H, Torre SM, L</t>
  </si>
  <si>
    <t>Pos 510H, Torre SM, L</t>
  </si>
  <si>
    <t>Pos 7312H, Torre SM, L</t>
  </si>
  <si>
    <t>Pos 416H, Torre SM, L</t>
  </si>
  <si>
    <t>Pos 412H, Torre SM, L</t>
  </si>
  <si>
    <t>Pos 7313H, Torre SM, L</t>
  </si>
  <si>
    <t>Pos 5416H, Torre SM, L</t>
  </si>
  <si>
    <t>Pos 5314H, Torre SM, L</t>
  </si>
  <si>
    <t>Pos 5316H, Torre SM, L</t>
  </si>
  <si>
    <t>Pos 432H, Torre SM, L</t>
  </si>
  <si>
    <t>Pos 7315H, Torre SM, L</t>
  </si>
  <si>
    <t>Pos 522H, Torre SM, L</t>
  </si>
  <si>
    <t>Pos 5109H, Torre SM, L</t>
  </si>
  <si>
    <t>Pos 5418H, Torre SM, L</t>
  </si>
  <si>
    <t>Pos 5414H, Torre SM, L</t>
  </si>
  <si>
    <t>Pos 7108H, Torre SM, L</t>
  </si>
  <si>
    <t>Pos 7107H, Torre SM, L</t>
  </si>
  <si>
    <t>Pos 324H, Torre SM, L</t>
  </si>
  <si>
    <t>Pos 312NH, Torre SM, L</t>
  </si>
  <si>
    <t>Pos 317NH, Torre SM, L</t>
  </si>
  <si>
    <t>Pos 715H, Torre SM, L</t>
  </si>
  <si>
    <t>Pos 5312H, Torre SM, L</t>
  </si>
  <si>
    <t>Pos 7310H, Torre SM, L</t>
  </si>
  <si>
    <t>Pos 415NH, Torre SM, L</t>
  </si>
  <si>
    <t>Pos 614NH, Torre SM, L</t>
  </si>
  <si>
    <t>Pos 603H, Torre SM, L</t>
  </si>
  <si>
    <t>Pos 304H, Torre SM, L</t>
  </si>
  <si>
    <t>Pos 303H, Torre SM, L</t>
  </si>
  <si>
    <t>Pos 604H, Torre SM, L</t>
  </si>
  <si>
    <t>Pos 609H, Torre SM, L</t>
  </si>
  <si>
    <t>Pos 7302H, Torre SM, L</t>
  </si>
  <si>
    <t>Pos 605H, Torre SM, L</t>
  </si>
  <si>
    <t>Pos 5302H, Torre SM, L</t>
  </si>
  <si>
    <t>Pos 5401H, Torre SM, L</t>
  </si>
  <si>
    <t>Pos 7301H, Torre SM, L</t>
  </si>
  <si>
    <t>Pos 608H, Torre SM, L</t>
  </si>
  <si>
    <t>Pos 5301H, Torre SM, L</t>
  </si>
  <si>
    <t>Pos 406H, Torre SM, L</t>
  </si>
  <si>
    <t>Pos 405H, Torre SM, L</t>
  </si>
  <si>
    <t>Pos 501H, Torre SM, L</t>
  </si>
  <si>
    <t>Pos 435H, Torre SM, L</t>
  </si>
  <si>
    <t>Pos 7317H, Torre SM, L</t>
  </si>
  <si>
    <t>Pos 428H, Torre SM, L</t>
  </si>
  <si>
    <t>Pos 7304H, Torre SM, L</t>
  </si>
  <si>
    <t>Pos 7303H, Torre SM, L</t>
  </si>
  <si>
    <t>Pos 508H, Torre SM, L</t>
  </si>
  <si>
    <t>Pos 5421H, Torre SM, L</t>
  </si>
  <si>
    <t>Pos 506H, Torre SM, L</t>
  </si>
  <si>
    <t>Pos 5404H, Torre SM, L</t>
  </si>
  <si>
    <t>Pos 5403H, Torre SM, L</t>
  </si>
  <si>
    <t>Pos 5318H, Torre SM, L</t>
  </si>
  <si>
    <t>Pos 429H, Torre SM, L</t>
  </si>
  <si>
    <t>Pos 5112H, Torre SM, L</t>
  </si>
  <si>
    <t>Pos 526H, Torre SM, L</t>
  </si>
  <si>
    <t>Pos 615NH, Torre SM, L</t>
  </si>
  <si>
    <t>Pos 7408H, Torre SM, L</t>
  </si>
  <si>
    <t>Pos 438H, Torre SM, L</t>
  </si>
  <si>
    <t>Pos 5420H, Torre SM, L</t>
  </si>
  <si>
    <t>Pos 7316H, Torre SM, L</t>
  </si>
  <si>
    <t>Pos 430H, Torre SM, L</t>
  </si>
  <si>
    <t>Pos 5317H, Torre SM, L</t>
  </si>
  <si>
    <t>Pos 440H, Torre SM, L</t>
  </si>
  <si>
    <t>Pos 607H, Torre SM, L</t>
  </si>
  <si>
    <t>Pos 7421H, Torre SM, L</t>
  </si>
  <si>
    <t>Pos 101H, Torre SM, L</t>
  </si>
  <si>
    <t>Pos 102H, Torre SM, L</t>
  </si>
  <si>
    <t>Pos 5005NH, Torre SM, L</t>
  </si>
  <si>
    <t>Pos 5405H, Torre SM, L</t>
  </si>
  <si>
    <t>Pos 5406H, Torre SM, L</t>
  </si>
  <si>
    <t>Pos 403H, Torre SM, L</t>
  </si>
  <si>
    <t>Pos 401H, Torre SM, L</t>
  </si>
  <si>
    <t>Pos 7103H, Torre SM, L</t>
  </si>
  <si>
    <t>Pos 409H, Torre SM, L</t>
  </si>
  <si>
    <t>Pos 5402H, Torre SM, L</t>
  </si>
  <si>
    <t>Pos 809H, Torre SM, L</t>
  </si>
  <si>
    <t>Pos 804H, Torre SM, L</t>
  </si>
  <si>
    <t>Pos 7306H, Torre SM, L</t>
  </si>
  <si>
    <t>Pos 7305H, Torre SM, L</t>
  </si>
  <si>
    <t>Pos 705H, Torre SM, L</t>
  </si>
  <si>
    <t>Pos 710H, Torre SM, L</t>
  </si>
  <si>
    <t>Pos 706H, Torre SM, L</t>
  </si>
  <si>
    <t>Pos 707H, Torre SM, L</t>
  </si>
  <si>
    <t>Pos 7110H, Torre SM, L</t>
  </si>
  <si>
    <t>Pos 805H, Torre SM, L</t>
  </si>
  <si>
    <t>Pos 7112H, Torre SM, L</t>
  </si>
  <si>
    <t>Pos 521, Torre SM, P</t>
  </si>
  <si>
    <t>Pos 917, Torre SM, P</t>
  </si>
  <si>
    <t>Pos 916, Torre SM, P</t>
  </si>
  <si>
    <t>Pos 915, Torre SM, P</t>
  </si>
  <si>
    <t>Pos 914, Torre SM, P</t>
  </si>
  <si>
    <t>Pos 7423, Torre SM, P</t>
  </si>
  <si>
    <t>Pos 113, Torre SM, P</t>
  </si>
  <si>
    <t>Pos 517, Torre SM, P</t>
  </si>
  <si>
    <t>Pos 516, Torre SM, P</t>
  </si>
  <si>
    <t>Pos 515, Torre SM, P</t>
  </si>
  <si>
    <t>Pos 453, Torre SM, P</t>
  </si>
  <si>
    <t>Pos 214, Torre SM, P</t>
  </si>
  <si>
    <t>Pos 215, Torre SM, P</t>
  </si>
  <si>
    <t>Pos 216, Torre SM, P</t>
  </si>
  <si>
    <t>Pos 319H, Torre SM, L</t>
  </si>
  <si>
    <t>Pos 7422H, Torre SM, L</t>
  </si>
  <si>
    <t>Pos 443H, Torre SM, L</t>
  </si>
  <si>
    <t>Pos 5407H, Torre SM, L</t>
  </si>
  <si>
    <t>Pos 5307H, Torre SM, L</t>
  </si>
  <si>
    <t>Pos 421H, Torre SM, L</t>
  </si>
  <si>
    <t>Pos 208NH, Torre SM, L</t>
  </si>
  <si>
    <t>Pos 620, Torre SM, P</t>
  </si>
  <si>
    <t>Pos 818, Torre SM, P</t>
  </si>
  <si>
    <t>Pos 323, Torre SM, P</t>
  </si>
  <si>
    <t>Pos 519, Torre SM, P</t>
  </si>
  <si>
    <t>Pos 452, Torre SM, P</t>
  </si>
  <si>
    <t>Pos 321, Torre SM, P</t>
  </si>
  <si>
    <t>Pos 518, Torre SM, P</t>
  </si>
  <si>
    <t>Pos 618, Torre SM, P</t>
  </si>
  <si>
    <t>Pos 530, Torre SM, P</t>
  </si>
  <si>
    <t>Pos 716, Torre SM, P</t>
  </si>
  <si>
    <t>Pos 817, Torre SM, P</t>
  </si>
  <si>
    <t>Pos 619, Torre SM, P</t>
  </si>
  <si>
    <t>Pos 451, Torre SM, P</t>
  </si>
  <si>
    <t>Pos 450, Torre SM, P</t>
  </si>
  <si>
    <t>Pos 322, Torre SM, P</t>
  </si>
  <si>
    <t>Pos 511, Torre SM, P</t>
  </si>
  <si>
    <t>Pos 444, Torre SM, P</t>
  </si>
  <si>
    <t>Pos 445, Torre SM, P</t>
  </si>
  <si>
    <t>Pos 512, Torre SM, P</t>
  </si>
  <si>
    <t>Pos 513, Torre SM, P</t>
  </si>
  <si>
    <t>Pos 514, Torre SM, P</t>
  </si>
  <si>
    <t>Pos 909, Torre SM, P</t>
  </si>
  <si>
    <t>Pos 910, Torre SM, P</t>
  </si>
  <si>
    <t>Pos 436, Torre SM, L</t>
  </si>
  <si>
    <t>Pos 309N, Torre SM, L</t>
  </si>
  <si>
    <t>Pos 301, Torre SM, L</t>
  </si>
  <si>
    <t>Pos 433, Torre SM, L</t>
  </si>
  <si>
    <t>Pos 5110, Torre SM, L</t>
  </si>
  <si>
    <t>Pos 5108, Torre SM, L</t>
  </si>
  <si>
    <t>Pos 5004, Torre SM, L</t>
  </si>
  <si>
    <t>Pos 708, Torre SM, L</t>
  </si>
  <si>
    <t>Pos 7008NH Torre SM, L</t>
  </si>
  <si>
    <t>Pos 5107, Torre SM, L</t>
  </si>
  <si>
    <t>Pos 437, Torre SM, L</t>
  </si>
  <si>
    <t>Pos 7004H, Torre SM, L</t>
  </si>
  <si>
    <t>Pos 709, Torre SM, L</t>
  </si>
  <si>
    <t>Pos 7007N, Torre SM, L</t>
  </si>
  <si>
    <t>Pos 7003, Torre SM, L</t>
  </si>
  <si>
    <t>Pos 320, Torre SM, L</t>
  </si>
  <si>
    <t>Pos 4005, Torre SL, L, TOMEXA</t>
  </si>
  <si>
    <t>Pos 409, Torre SL, L</t>
  </si>
  <si>
    <t>Pos 410, Torre SL, L</t>
  </si>
  <si>
    <t>Pos 4006, Torre SL, L</t>
  </si>
  <si>
    <t>Pos 4007, Torre SL, L</t>
  </si>
  <si>
    <t>Pos 4009, Torre SL, L</t>
  </si>
  <si>
    <t>Pos 4103, Torre SL, L</t>
  </si>
  <si>
    <t>Pos 4104, Torre SL, L</t>
  </si>
  <si>
    <t>Pos 4105, Torre SL, L</t>
  </si>
  <si>
    <t>Pos 4107, Torre SL, L</t>
  </si>
  <si>
    <t>Pos 4111, Torre SL, L</t>
  </si>
  <si>
    <t>Pos 4112, Torre SL, L</t>
  </si>
  <si>
    <t>Pos 4113, Torre SL, L</t>
  </si>
  <si>
    <t>Pos 8101, Torre SL, L</t>
  </si>
  <si>
    <t>Pos 512, Torre SL, L</t>
  </si>
  <si>
    <t>Pos 513, Torre SL, L</t>
  </si>
  <si>
    <t>Pos 4010, Torre SL, L</t>
  </si>
  <si>
    <t>Pos 8417, torre SL, L</t>
  </si>
  <si>
    <t>Pos 8418, torre SL, L</t>
  </si>
  <si>
    <t>Pos 8419, torre SL, L</t>
  </si>
  <si>
    <t>Pos 8420, torre SL, L</t>
  </si>
  <si>
    <t>Pos 8421, torre SL, L</t>
  </si>
  <si>
    <t>Pos 112H, Torre SL, L</t>
  </si>
  <si>
    <t>Pos 101H, torre SL, L</t>
  </si>
  <si>
    <t>Pos 102H, Torre SL, L</t>
  </si>
  <si>
    <t>Pos 403H, Torre SL, L</t>
  </si>
  <si>
    <t>Pos 909H, Torre SL, L</t>
  </si>
  <si>
    <t>Pos 908H, Torre SL, L</t>
  </si>
  <si>
    <t>Pos 904H, Torre SL, L</t>
  </si>
  <si>
    <t>Pos 905H, Torre SL, L</t>
  </si>
  <si>
    <t>Pos 402H, Torre SL, L</t>
  </si>
  <si>
    <t>Pos 401H, Torre SL, L</t>
  </si>
  <si>
    <t>Pos 803H, Torre SL, L</t>
  </si>
  <si>
    <t>Pos 810H, Torre SL, L</t>
  </si>
  <si>
    <t>Pos 804H, Torre SL, L</t>
  </si>
  <si>
    <t>Pos 805H, Torre SL, L</t>
  </si>
  <si>
    <t>Pos 806H, Torre SL, L</t>
  </si>
  <si>
    <t>Pos 807H, Torre SL, L</t>
  </si>
  <si>
    <t>Pos 703H, Torre SL, L</t>
  </si>
  <si>
    <t>Pos 301H, Torre SL, L</t>
  </si>
  <si>
    <t>Pos 704H, Torre SL, L</t>
  </si>
  <si>
    <t>Pos 705H, Torre SL, L</t>
  </si>
  <si>
    <t>Pos 708H, Torre SL, L</t>
  </si>
  <si>
    <t>Pos 406H, Torre SL, L</t>
  </si>
  <si>
    <t>Pos 405H, Torre SL, L</t>
  </si>
  <si>
    <t>Pos 610H, Torre SL, L</t>
  </si>
  <si>
    <t>Pos 912H, Torre SL, L</t>
  </si>
  <si>
    <t>Pos 4307H, Torre SL, L</t>
  </si>
  <si>
    <t>Pos 4305H, Torre SL, L</t>
  </si>
  <si>
    <t>Pos 811H, Torre SL, L</t>
  </si>
  <si>
    <t>Pos 8304H, Torre SL, L</t>
  </si>
  <si>
    <t>Pos 6306H, Torre SL, L</t>
  </si>
  <si>
    <t>Pos 6305H, Torre SL, L</t>
  </si>
  <si>
    <t>Pos 204H, Torre SL, L</t>
  </si>
  <si>
    <t>Pos 8112H, Torre SL, L</t>
  </si>
  <si>
    <t>Pos 203H, Torre SL, L</t>
  </si>
  <si>
    <t>Pos 503H, Torre SL, L</t>
  </si>
  <si>
    <t>Pos 407H, Torre SL, L</t>
  </si>
  <si>
    <t>Pos 408H, Torre SL, L</t>
  </si>
  <si>
    <t>Pos 515H, Torre SL, L</t>
  </si>
  <si>
    <t>Pos 514H, Torre SL, L</t>
  </si>
  <si>
    <t>Pos 906H, Torre SL, L</t>
  </si>
  <si>
    <t>Pos 602H, Torre SL, L</t>
  </si>
  <si>
    <t>Pos 601H, Torre SL, L</t>
  </si>
  <si>
    <t>Pos 801H, Torre SL, L</t>
  </si>
  <si>
    <t>Pos 802H, Torre SL, L</t>
  </si>
  <si>
    <t>Pos 702H, Torre SL, L</t>
  </si>
  <si>
    <t>Pos 701H, Torre SL, L</t>
  </si>
  <si>
    <t>Pos 8317H, Torre SL, L</t>
  </si>
  <si>
    <t>Pos 809H, Torre SL, L</t>
  </si>
  <si>
    <t>Pos 907H, Torre SL, L</t>
  </si>
  <si>
    <t>Pos 438H, Torre SL, L</t>
  </si>
  <si>
    <t>Pos 712H, Torre SL, L</t>
  </si>
  <si>
    <t>Pos 104H, Torre SL, L</t>
  </si>
  <si>
    <t>Pos 103H, Torre SL, L</t>
  </si>
  <si>
    <t>Pos 611H, Torre SL, L</t>
  </si>
  <si>
    <t>Pos 6318H, Torre SL, L</t>
  </si>
  <si>
    <t>Pos 4004H, Torre SL, L</t>
  </si>
  <si>
    <t>Pos 4001H, Torre SL, L</t>
  </si>
  <si>
    <t>Pos 4003H, Torre SL, L</t>
  </si>
  <si>
    <t>Pos 6003H, Torre SL, L</t>
  </si>
  <si>
    <t>Pos 6002H, Torre SL, L</t>
  </si>
  <si>
    <t>Pos 603H, Torre SL, L</t>
  </si>
  <si>
    <t>Pos 304H, Torre SL, L</t>
  </si>
  <si>
    <t>Pos 303H, Torre SL, L</t>
  </si>
  <si>
    <t>Pos 604H, Torre SL, L</t>
  </si>
  <si>
    <t>Pos 404H, Torre SL, L</t>
  </si>
  <si>
    <t>Pos 606H, Torre SL, L</t>
  </si>
  <si>
    <t>Pos 4302H, Torre SL, L</t>
  </si>
  <si>
    <t>Pos 8302H, Torre SL, L</t>
  </si>
  <si>
    <t>Pos 6302H, Torre SL, L</t>
  </si>
  <si>
    <t>Pos 8305H, Torre SL, L</t>
  </si>
  <si>
    <t>Pos 8306H, Torre SL, L</t>
  </si>
  <si>
    <t>Pos 8303H, Torre SL, L</t>
  </si>
  <si>
    <t>Pos 607H, Torre SL, L</t>
  </si>
  <si>
    <t>Pos 4304H, Torre SL, L</t>
  </si>
  <si>
    <t>Pos 202H, Torre SL, L</t>
  </si>
  <si>
    <t>Pos 201H, Torre SL, L</t>
  </si>
  <si>
    <t>Pos 6301H, Torre SL, L</t>
  </si>
  <si>
    <t>Pos 8301H, Torre SL, L</t>
  </si>
  <si>
    <t>Pos 4303H, Torre SL, L</t>
  </si>
  <si>
    <t>Pos 4306H, Torre SL, L</t>
  </si>
  <si>
    <t>Pos 8009H, Torre SL, L</t>
  </si>
  <si>
    <t>Pos 439H, Torre SL, L</t>
  </si>
  <si>
    <t>Pos 431H, Torre SL, L</t>
  </si>
  <si>
    <t>Pos 430H, Torre SL, L</t>
  </si>
  <si>
    <t>Pos 8111H, Torre SL, L</t>
  </si>
  <si>
    <t>Pos 713H, Torre SL, L</t>
  </si>
  <si>
    <t>Pos 6112H, Torre SL, L</t>
  </si>
  <si>
    <t>Pos 808H, Torre SL, L</t>
  </si>
  <si>
    <t>Pos 6009H, Torre SL, L</t>
  </si>
  <si>
    <t>Pos 706H, Torre SL, L</t>
  </si>
  <si>
    <t>Pos 440H, Torre SL, L</t>
  </si>
  <si>
    <t>Pos 432H, Torre SL, L</t>
  </si>
  <si>
    <t>Pos 427H, Torre SL, L</t>
  </si>
  <si>
    <t>Pos 8314H, Torre SL, L</t>
  </si>
  <si>
    <t>Pos 504H, Torre SL, L</t>
  </si>
  <si>
    <t>Pos 609H, Torre SL, L</t>
  </si>
  <si>
    <t>Pos 8316H, Torre SL, L</t>
  </si>
  <si>
    <t>Pos 433H, Torre SL, L</t>
  </si>
  <si>
    <t>Pos 6317H, Torre SL, L</t>
  </si>
  <si>
    <t>Pos 8109H, Torre SL, L</t>
  </si>
  <si>
    <t>Pos 6111H, Torre SL, L</t>
  </si>
  <si>
    <t>Pos 8313H, Torre SL, L</t>
  </si>
  <si>
    <t>Pos 8108H, Torre SL, L</t>
  </si>
  <si>
    <t>Pos 4319H, Torre SL, L</t>
  </si>
  <si>
    <t>Pos 434H, Torre SL, L</t>
  </si>
  <si>
    <t>Pos 8410H, torre SL, L</t>
  </si>
  <si>
    <t>Pos 608H, Torre SL, L</t>
  </si>
  <si>
    <t>Pos 8312H, Torre SL, L</t>
  </si>
  <si>
    <t>Pos 01101H, Torre SL, L</t>
  </si>
  <si>
    <t>Pos 6314H, Torre SL, L</t>
  </si>
  <si>
    <t>Pos 519H, Torre SL, L</t>
  </si>
  <si>
    <t>Pos 6316H, Torre SL, L</t>
  </si>
  <si>
    <t>Pos 6008H, Torre SL, L</t>
  </si>
  <si>
    <t>Pos 812H, Torre SL, L</t>
  </si>
  <si>
    <t>Pos 6109H, Torre SL, L</t>
  </si>
  <si>
    <t>Pos 429H, Torre SL, L</t>
  </si>
  <si>
    <t>Pos 411H, Torre SL, L</t>
  </si>
  <si>
    <t>Pos 6307H, Torre SL, L</t>
  </si>
  <si>
    <t>Pos 518H, Torre SL, L</t>
  </si>
  <si>
    <t>Pos 8315H, Torre SL, L</t>
  </si>
  <si>
    <t>Pos 4312H, Torre SL, L</t>
  </si>
  <si>
    <t>Pos 435H, Torre SL, L</t>
  </si>
  <si>
    <t>Pos 412H, Torre SL, L</t>
  </si>
  <si>
    <t>Pos 6110H, Torre SL, L</t>
  </si>
  <si>
    <t>Pos 6312H, Torre SL, L</t>
  </si>
  <si>
    <t>Pos 1012H, Torre SL, L</t>
  </si>
  <si>
    <t>Pos 8104H, Torre SL, L</t>
  </si>
  <si>
    <t>Pos 4106H, Torre SL, L</t>
  </si>
  <si>
    <t>Pos 443H, Torre SL, L</t>
  </si>
  <si>
    <t>Pos 612H, Torre SL, L</t>
  </si>
  <si>
    <t>Pos 915H, Torre SL, L</t>
  </si>
  <si>
    <t>Pos 4108H, Torre SL, L</t>
  </si>
  <si>
    <t>Pos 4311H, Torre SL, L</t>
  </si>
  <si>
    <t>Pos 8308H, Torre SL, L</t>
  </si>
  <si>
    <t>Pos 414H, Torre SL, L</t>
  </si>
  <si>
    <t>Pos 6108H, Torre SL, L</t>
  </si>
  <si>
    <t>Pos 210H, Torre SL, L</t>
  </si>
  <si>
    <t>Pos 417H, Torre SL, L</t>
  </si>
  <si>
    <t>Pos 419H, Torre SL, L</t>
  </si>
  <si>
    <t>Pos 445H, Torre SL, L</t>
  </si>
  <si>
    <t>Pos 4313H, Torre SL, L</t>
  </si>
  <si>
    <t>Pos 4316H, Torre SL, L</t>
  </si>
  <si>
    <t>Pos 6310H, Torre SL, L</t>
  </si>
  <si>
    <t>Pos 4315H, Torre SL, L</t>
  </si>
  <si>
    <t>Pos 6313H, Torre SL, L</t>
  </si>
  <si>
    <t>Pos 205H, Torre SL, L</t>
  </si>
  <si>
    <t>Pos 416H, Torre SL, L</t>
  </si>
  <si>
    <t>Pos 6315H, Torre SL, L</t>
  </si>
  <si>
    <t>Pos 436H, Torre SL, L</t>
  </si>
  <si>
    <t>Pos 444H, Torre SL, L</t>
  </si>
  <si>
    <t>Pos 4317H, Torre SL, L</t>
  </si>
  <si>
    <t>Pos 441H, Torre SL, L</t>
  </si>
  <si>
    <t>Pos 8311H, Torre SL, L</t>
  </si>
  <si>
    <t>Pos 312H, Torre SL, L</t>
  </si>
  <si>
    <t>Pos 318H, Torre SL, L</t>
  </si>
  <si>
    <t>Pos 317H, Torre SL, L</t>
  </si>
  <si>
    <t>Pos 8310H, Torre SL, L</t>
  </si>
  <si>
    <t>Pos 1011H, Torre SL, L</t>
  </si>
  <si>
    <t>Pos 1013H, Torre SL, L</t>
  </si>
  <si>
    <t>Pos 1005H, Torre SL, L</t>
  </si>
  <si>
    <t>Pos 1001H, Torre SL, L</t>
  </si>
  <si>
    <t>Pos 1008H, Torre SL, L</t>
  </si>
  <si>
    <t>Pos 6105H, Torre SL, L</t>
  </si>
  <si>
    <t>Pos 424H, Torre SL, L</t>
  </si>
  <si>
    <t>Pos 814H, Torre SL, L</t>
  </si>
  <si>
    <t>Pos 813H, Torre SL, L</t>
  </si>
  <si>
    <t>Pos 212H, Torre SL, L</t>
  </si>
  <si>
    <t>Pos 4109H, Torre SL, L</t>
  </si>
  <si>
    <t>Pos 6006H, Torre SL, L</t>
  </si>
  <si>
    <t>Pos 714H, Torre SL, L</t>
  </si>
  <si>
    <t>Pos 426H, Torre SL, L</t>
  </si>
  <si>
    <t>Pos 207H, Torre SL, L</t>
  </si>
  <si>
    <t>Pos 425H, Torre SL, L</t>
  </si>
  <si>
    <t>Pos 310H, Torre SL, L</t>
  </si>
  <si>
    <t>Pos 306H, Torre SL, L</t>
  </si>
  <si>
    <t>Pos 6311H, Torre SL, L</t>
  </si>
  <si>
    <t>Pos 305H, Torre SL, L</t>
  </si>
  <si>
    <t>Pos 422H, Torre SL, L</t>
  </si>
  <si>
    <t>Pos 105H, Torre SL, L</t>
  </si>
  <si>
    <t>Pos 8309H, Torre SL, L</t>
  </si>
  <si>
    <t>Pos 309H, Torre SL, L</t>
  </si>
  <si>
    <t>Pos 206H, Torre SL, L</t>
  </si>
  <si>
    <t>Pos 321H, Torre SL, L</t>
  </si>
  <si>
    <t>Pos 505H, Torre SL, L</t>
  </si>
  <si>
    <t>Pos 315H, Torre SL, L</t>
  </si>
  <si>
    <t>Pos 314H, Torre SL, L</t>
  </si>
  <si>
    <t>Pos 919H, Torre SL, L</t>
  </si>
  <si>
    <t>Pos 715H, Torre SL, L</t>
  </si>
  <si>
    <t>Pos 709H, Torre SL, L</t>
  </si>
  <si>
    <t>Pos 110H, Torre SL, L</t>
  </si>
  <si>
    <t>Pos 415H, Torre SL, L</t>
  </si>
  <si>
    <t>Pos 108H, Torre SL, L</t>
  </si>
  <si>
    <t>Pos 4309NH, Torre SL, L</t>
  </si>
  <si>
    <t>Pos 8411H, torre SL, L</t>
  </si>
  <si>
    <t>Pos 6107H, Torre SL, L</t>
  </si>
  <si>
    <t>Pos 8408H, torre SL, L</t>
  </si>
  <si>
    <t>Pos 914NH, Torre SL, L</t>
  </si>
  <si>
    <t>Pos 6007NH, Torre SL, L</t>
  </si>
  <si>
    <t>Pos 8008H, Torre SL, L</t>
  </si>
  <si>
    <t>Pos 8107H, Torre SL, L</t>
  </si>
  <si>
    <t>Pos 4318H, Torre SL, L</t>
  </si>
  <si>
    <t>Pos 1003H, Torre SL, L</t>
  </si>
  <si>
    <t>Pos 8005H, Torre SL, L</t>
  </si>
  <si>
    <t>Pos 911H, Torre SL, L</t>
  </si>
  <si>
    <t>Pos 109H, Torre SL, L</t>
  </si>
  <si>
    <t>Pos 437H, Torre SL, L</t>
  </si>
  <si>
    <t>Pos 308H, Torre SL, L</t>
  </si>
  <si>
    <t>Pos 307H, Torre SL, L</t>
  </si>
  <si>
    <t>Pos 6106H, Torre SL, L</t>
  </si>
  <si>
    <t>Pos 4314H, Torre SL, L</t>
  </si>
  <si>
    <t>Pos 614H, Torre SL, L</t>
  </si>
  <si>
    <t>Pos 613H, Torre SL, L</t>
  </si>
  <si>
    <t>Pos 418H, Torre SL, L</t>
  </si>
  <si>
    <t>Pos 311H, Torre SL, L</t>
  </si>
  <si>
    <t>Pos 106H, Torre SL, L</t>
  </si>
  <si>
    <t>Pos 413H, Torre SL, L</t>
  </si>
  <si>
    <t>Pos 711H, Torre SL, L</t>
  </si>
  <si>
    <t>Pos 710H, Torre SL, L</t>
  </si>
  <si>
    <t>Pos 319H, Torre SL, L</t>
  </si>
  <si>
    <t>Pos 211H, Torre SL, L</t>
  </si>
  <si>
    <t>Pos 910H, Torre SL, L</t>
  </si>
  <si>
    <t>Pos 520H, Torre SL, L</t>
  </si>
  <si>
    <t>Pos 6309H, Torre SL, L</t>
  </si>
  <si>
    <t>Pos 423H, Torre SL, L</t>
  </si>
  <si>
    <t>Pos 313H, Torre SL, L</t>
  </si>
  <si>
    <t>Pos 521H, Torre SL, L</t>
  </si>
  <si>
    <t>Pos 6004H, Torre SL, L</t>
  </si>
  <si>
    <t>Pos 8409H, torre SL, L</t>
  </si>
  <si>
    <t>Pos 1015H, Torre SL, L</t>
  </si>
  <si>
    <t>Pos 1014H, Torre SL, L</t>
  </si>
  <si>
    <t>Pos 01104H, Torre SL, L</t>
  </si>
  <si>
    <t>Pos 209H, Torre SL, L</t>
  </si>
  <si>
    <t>Pos 208H, Torre SL, L</t>
  </si>
  <si>
    <t>Pos 111H, Torre SL, L</t>
  </si>
  <si>
    <t>Pos 8307H, Torre SL, L</t>
  </si>
  <si>
    <t>Pos 716, Torre SL, P</t>
  </si>
  <si>
    <t>Pos 615, Torre SL, P</t>
  </si>
  <si>
    <t>Pos 917, Torre SL, P</t>
  </si>
  <si>
    <t>Pos 508, Torre SL, P</t>
  </si>
  <si>
    <t>Pos 507, Torre SL, P</t>
  </si>
  <si>
    <t>Pos 506, Torre SL, P</t>
  </si>
  <si>
    <t>Pos 450, Torre SL, P</t>
  </si>
  <si>
    <t>Pos 456, Torre SL, P</t>
  </si>
  <si>
    <t>Pos 217, Torre SL, P</t>
  </si>
  <si>
    <t>Pos 216, Torre SL, P</t>
  </si>
  <si>
    <t>Pos 509, Torre SL, P</t>
  </si>
  <si>
    <t>Pos 918, Torre SL, P</t>
  </si>
  <si>
    <t>Pos 452, Torre SL, P</t>
  </si>
  <si>
    <t>Pos 451, Torre SL, P</t>
  </si>
  <si>
    <t>Pos 324, Torre SL, P</t>
  </si>
  <si>
    <t>Pos 455, Torre SL, P</t>
  </si>
  <si>
    <t>Pos 454, Torre SL, P</t>
  </si>
  <si>
    <t>Pos 453, Torre SL, P</t>
  </si>
  <si>
    <t>Pos 458, Torre SL, P</t>
  </si>
  <si>
    <t>Pos 457, Torre SL, P</t>
  </si>
  <si>
    <t>Pos 1018H, Torre SL, L</t>
  </si>
  <si>
    <t>Pos 446, Torre SL, P</t>
  </si>
  <si>
    <t>Pos 815, Torre SL, P</t>
  </si>
  <si>
    <t>Pos 1017H, Torre SL, L</t>
  </si>
  <si>
    <t>Pos 214H, Torre SL, L</t>
  </si>
  <si>
    <t>Pos 114H, Torre SL, L</t>
  </si>
  <si>
    <t>Pos 215, Torre SL, P</t>
  </si>
  <si>
    <t>Pos 459, Torre SL, P</t>
  </si>
  <si>
    <t>Pos 4308H, Torre SL, L</t>
  </si>
  <si>
    <t>Pos 8423, Torre SL, P</t>
  </si>
  <si>
    <t>Pos 460, Torre SL, P</t>
  </si>
  <si>
    <t>Pos 01102H, Torre SL, L</t>
  </si>
  <si>
    <t>Pos 1019H, Torre SL, L</t>
  </si>
  <si>
    <t>Pos 323, Torre SL, P</t>
  </si>
  <si>
    <t>Pos 113, Torre SL, P</t>
  </si>
  <si>
    <t>Pos 1016, Torre SL, L</t>
  </si>
  <si>
    <t>Pos 522, Torre SL, P</t>
  </si>
  <si>
    <t>Pos 322, Torre SL, P</t>
  </si>
  <si>
    <t>Pos 717, Torre SL, P</t>
  </si>
  <si>
    <t>Pos 4011, Torre SL, P</t>
  </si>
  <si>
    <t>Pos 523, Torre SL, P</t>
  </si>
  <si>
    <t>Pos 916, Torre SL, P</t>
  </si>
  <si>
    <t>Pos 320H, Torre SL, L</t>
  </si>
  <si>
    <t>Pos 447, Torre SL, P</t>
  </si>
  <si>
    <t>Pos 448, Torre SL, P</t>
  </si>
  <si>
    <t>Pos 449, Torre SL, P</t>
  </si>
  <si>
    <t>Pos 511H, Torre SL, L</t>
  </si>
  <si>
    <t>Pos 8422H, Torre SL, L</t>
  </si>
  <si>
    <t>Pos 421H, Torre SL, L</t>
  </si>
  <si>
    <t>Pos 420H, Torre SL, L</t>
  </si>
  <si>
    <t>Pos 213H, Torre SL, L</t>
  </si>
  <si>
    <t>Pos 6104H, Torre SL, L</t>
  </si>
  <si>
    <t>Pos 107H, Torre SL, L</t>
  </si>
  <si>
    <t>Pos 4310H, Torre SL, L</t>
  </si>
  <si>
    <t>Pos 510H, Torre SL, L</t>
  </si>
  <si>
    <t>Pos 1009, torre SL, P</t>
  </si>
  <si>
    <t>Pos 1010, torre SL, P</t>
  </si>
  <si>
    <t>Pos 8105, Torre SL, L</t>
  </si>
  <si>
    <t>Pos 8106, Torre SL, L</t>
  </si>
  <si>
    <t>Pos 913, Torre SL, L</t>
  </si>
  <si>
    <t>Pos 903, Torre SL, L</t>
  </si>
  <si>
    <t>Pos 8318, Torre SL, L</t>
  </si>
  <si>
    <t>Pos 8412, Torre SL, L</t>
  </si>
  <si>
    <t>Pos 8414, Torre SL, L</t>
  </si>
  <si>
    <t>Pos 8110, Torre SL, L</t>
  </si>
  <si>
    <t>Pos 8103, Torre SL, L</t>
  </si>
  <si>
    <t>Pos 8102, Torre SL, L</t>
  </si>
  <si>
    <t>Pos 6103, Torre SL, L</t>
  </si>
  <si>
    <t>Pos 6102, Torre SL, L</t>
  </si>
  <si>
    <t>Pos 6303, Torre SL, L</t>
  </si>
  <si>
    <t>Pos 6308, Torre SL, L</t>
  </si>
  <si>
    <t>Pos 1006, Torre SL, L</t>
  </si>
  <si>
    <t>Pos 1004, Torre SL, L</t>
  </si>
  <si>
    <t>Pos 1002, Torre SL, L</t>
  </si>
  <si>
    <t>Pos 1007, Torre SL, L</t>
  </si>
  <si>
    <t>Pos 516, Torre SL, L</t>
  </si>
  <si>
    <t>Pos 417, Torre R35, L</t>
  </si>
  <si>
    <t>Pos 402H, Torre R35, L</t>
  </si>
  <si>
    <t>Pos 403H, Torre R35, L</t>
  </si>
  <si>
    <t>Pos 407H, Torre R35, L</t>
  </si>
  <si>
    <t>Pos 409H, Torre R35, L</t>
  </si>
  <si>
    <t>Pos 410H, Torre R35, L</t>
  </si>
  <si>
    <t>Pos 427H, Torre R35, L</t>
  </si>
  <si>
    <t>Pos 502H, Torre R35, L</t>
  </si>
  <si>
    <t>Pos 506H, Torre R35, L</t>
  </si>
  <si>
    <t>Pos 507H, Torre R35, L</t>
  </si>
  <si>
    <t>Pos 508H, Torre R35, L</t>
  </si>
  <si>
    <t>Pos 509H, Torre R35, L</t>
  </si>
  <si>
    <t>Pos 510H, Torre R35, L</t>
  </si>
  <si>
    <t>Pos 511, Torre R35, P</t>
  </si>
  <si>
    <t>Pos 101, Torre R35, L</t>
  </si>
  <si>
    <t>Pos 102, Torre R35, L</t>
  </si>
  <si>
    <t>Pos 314, Torre R35, L</t>
  </si>
  <si>
    <t>Pos 404, Torre R35, L</t>
  </si>
  <si>
    <t>Pos 411, Torre R35, L</t>
  </si>
  <si>
    <t>Pos 412, Torre R35, L</t>
  </si>
  <si>
    <t>Pos 413, Torre R35, L</t>
  </si>
  <si>
    <t>Pos 414, Torre R35, L</t>
  </si>
  <si>
    <t>Pos 415, Torre R35, L</t>
  </si>
  <si>
    <t>Pos 428, Torre R35, L</t>
  </si>
  <si>
    <t>Pos 446, Torre R35, P</t>
  </si>
  <si>
    <t>Pos 451, Torre R35, P</t>
  </si>
  <si>
    <t>Pos 515, Torre R35, L</t>
  </si>
  <si>
    <t>Pos 521, Torre R35, P</t>
  </si>
  <si>
    <t>Pos 4301, Torre R35, L</t>
  </si>
  <si>
    <t>Pos 4304, Torre R35, L</t>
  </si>
  <si>
    <t>Pos 4305, Torre R35, L</t>
  </si>
  <si>
    <t>Pos 4401, Torre R35, L</t>
  </si>
  <si>
    <t>Pos 4402, Torre R35, L</t>
  </si>
  <si>
    <t>Pos 4403, Torre R35, L</t>
  </si>
  <si>
    <t>Pos 4404, Torre R35, L</t>
  </si>
  <si>
    <t>Pos 4405, Torre R35, L</t>
  </si>
  <si>
    <t>Pos 4407, Torre R35, L</t>
  </si>
  <si>
    <t>Pos 4408, Torre R35, L</t>
  </si>
  <si>
    <t>Pos 4409, Torre R35, L</t>
  </si>
  <si>
    <t>Pos 4410, Torre R35, L</t>
  </si>
  <si>
    <t>Pos 4415, Torre R35, L</t>
  </si>
  <si>
    <t>Pos 4416, Torre R35, L</t>
  </si>
  <si>
    <t>Pos 4420, Torre R35, L</t>
  </si>
  <si>
    <t>Pos 4421, Torre R35, L</t>
  </si>
  <si>
    <t>Pos 4601, Torre R35, L</t>
  </si>
  <si>
    <t>Pos 5001, Torre R35, L</t>
  </si>
  <si>
    <t>Pos 5002, Torre R35, L</t>
  </si>
  <si>
    <t>Pos 5101, Torre R35, L</t>
  </si>
  <si>
    <t>Pos 5102, Torre R35, L</t>
  </si>
  <si>
    <t>Pos 5103, Torre R35, L</t>
  </si>
  <si>
    <t>Pos 5104, Torre R35, L</t>
  </si>
  <si>
    <t>Pos 5105, Torre R35, L</t>
  </si>
  <si>
    <t>Pos 5106, Torre R35, L</t>
  </si>
  <si>
    <t>Pos 5107, Torre R35, L</t>
  </si>
  <si>
    <t>Pos 5108, Torre R35, L</t>
  </si>
  <si>
    <t>Pos 5109, Torre R35, L</t>
  </si>
  <si>
    <t>Pos 5110, Torre R35, L</t>
  </si>
  <si>
    <t>Pos 5111, Torre R35, L</t>
  </si>
  <si>
    <t>Pos 5112, Torre R35, L</t>
  </si>
  <si>
    <t>Pos 5308, Torre R35, L</t>
  </si>
  <si>
    <t>Pos 5403, Torre R35, L</t>
  </si>
  <si>
    <t>Pos 5404, Torre R35, L</t>
  </si>
  <si>
    <t>Pos 5405, Torre R35, L</t>
  </si>
  <si>
    <t>Pos 5406, Torre R35, L</t>
  </si>
  <si>
    <t>Pos 4104, Torre R35, L</t>
  </si>
  <si>
    <t>Pos 4107, Torre R35, L</t>
  </si>
  <si>
    <t>Pos 4004, Torre R35, L</t>
  </si>
  <si>
    <t>Pos 4005, Torre R35, L</t>
  </si>
  <si>
    <t>Pos 4105, Torre R35, L</t>
  </si>
  <si>
    <t>Pos 4413, Torre R35, L</t>
  </si>
  <si>
    <t>Pos 501, Torre R35, L</t>
  </si>
  <si>
    <t>Pos 4006, Torre R35, L</t>
  </si>
  <si>
    <t>Pos 5003, Torre R35, L</t>
  </si>
  <si>
    <t>Pos 212, Torre R35, L</t>
  </si>
  <si>
    <t>Pos 447, Torre R35, P</t>
  </si>
  <si>
    <t>Pos 448, Torre R35, P</t>
  </si>
  <si>
    <t>Pos 449, Torre R35, P</t>
  </si>
  <si>
    <t>Pos 505, Torre R35, L</t>
  </si>
  <si>
    <t>Pos 401H, Torre R35, L</t>
  </si>
  <si>
    <t>Pos 307H, Torre R35, L</t>
  </si>
  <si>
    <t>Pos 306H, Torre R35, L</t>
  </si>
  <si>
    <t>Pos 316H, Torre R35, L</t>
  </si>
  <si>
    <t>Pos 422H, Torre R35, L</t>
  </si>
  <si>
    <t>Pos 305H, Torre R35, L</t>
  </si>
  <si>
    <t>Pos 425H, Torre R35, L</t>
  </si>
  <si>
    <t>Pos 426H, Torre R35, L</t>
  </si>
  <si>
    <t>Pos 5613H, Torre R35, L</t>
  </si>
  <si>
    <t>Pos 105H, Torre R35, L</t>
  </si>
  <si>
    <t>Pos 5311H, Torre R35, L</t>
  </si>
  <si>
    <t>Pos 424H, Torre R35, L</t>
  </si>
  <si>
    <t>Pos 443H, Torre R35, L</t>
  </si>
  <si>
    <t>Pos 4612H, Torre R35, L</t>
  </si>
  <si>
    <t>Pos 436H, Torre R35, L</t>
  </si>
  <si>
    <t>Pos 4412H, Torre R35, L</t>
  </si>
  <si>
    <t>Pos 419H, Torre R35, L</t>
  </si>
  <si>
    <t>Pos 5413H, Torre R35, L</t>
  </si>
  <si>
    <t>Pos 5608H, Torre R35, L</t>
  </si>
  <si>
    <t>Pos 5310H, Torre R35, L</t>
  </si>
  <si>
    <t>Pos 4608H, Torre R35, L</t>
  </si>
  <si>
    <t>Pos 4610H, Torre R35, L</t>
  </si>
  <si>
    <t>Pos 4620H, Torre R35, L</t>
  </si>
  <si>
    <t>Pos 4619H, Torre R35, L</t>
  </si>
  <si>
    <t>Pos 207H, Torre R35, L</t>
  </si>
  <si>
    <t>Pos 5610H, Torre R35, L</t>
  </si>
  <si>
    <t>Pos 4614H, Torre R35, L</t>
  </si>
  <si>
    <t>Pos 4618H, Torre R35, L</t>
  </si>
  <si>
    <t>Pos 520H, Torre R35, L</t>
  </si>
  <si>
    <t>Pos 318H, Torre R35, L</t>
  </si>
  <si>
    <t>Pos 5619H, Torre R35, L</t>
  </si>
  <si>
    <t>Pos 5005H, Torre R35, L</t>
  </si>
  <si>
    <t>Pos 5612H, Torre R35, L</t>
  </si>
  <si>
    <t>Pos 5410H, Torre R35, L</t>
  </si>
  <si>
    <t>Pos 108H, Torre R35, L</t>
  </si>
  <si>
    <t>Pos 116H, Torre R35, L</t>
  </si>
  <si>
    <t>Pos 5417H, Torre R35, L</t>
  </si>
  <si>
    <t>Pos 444H, Torre R35, L</t>
  </si>
  <si>
    <t>Pos 4616H, Torre R35, L</t>
  </si>
  <si>
    <t>Pos 210H, Torre R35, L</t>
  </si>
  <si>
    <t>Pos 5615H, Torre R35, L</t>
  </si>
  <si>
    <t>Pos 4621H, Torre R35, L</t>
  </si>
  <si>
    <t>Pos 317H, Torre R35, L</t>
  </si>
  <si>
    <t>Pos 441H, Torre R35, L</t>
  </si>
  <si>
    <t>Pos 312H, Torre R35, L</t>
  </si>
  <si>
    <t>Pos 205H, Torre R35, L</t>
  </si>
  <si>
    <t>Pos 416H, Torre R35, L</t>
  </si>
  <si>
    <t>Pos 5412H, Torre R35, L</t>
  </si>
  <si>
    <t>Pos 115H, Torre R35, L</t>
  </si>
  <si>
    <t>Pos 5312H, Torre R35, L</t>
  </si>
  <si>
    <t>Pos 5614H, Torre R35, L</t>
  </si>
  <si>
    <t>Pos 5315NH, Torre R35, L</t>
  </si>
  <si>
    <t>Pos 5418H, Torre R35, L</t>
  </si>
  <si>
    <t>Pos 4622H, Torre R35, L</t>
  </si>
  <si>
    <t>Pos 111H, Torre R35, L</t>
  </si>
  <si>
    <t>Pos 435H, Torre R35, L</t>
  </si>
  <si>
    <t>Pos 5620H, Torre R35, L</t>
  </si>
  <si>
    <t>Pos 5617H, Torre R35, L</t>
  </si>
  <si>
    <t>Pos 442H, Torre R35, L</t>
  </si>
  <si>
    <t>Pos 434H, Torre R35, L</t>
  </si>
  <si>
    <t>Pos 4623H, Torre R35, L</t>
  </si>
  <si>
    <t>Pos 5616H, Torre R35, L</t>
  </si>
  <si>
    <t>Pos 5314H, Torre R35, L</t>
  </si>
  <si>
    <t>Pos 4624H, Torre R35, L</t>
  </si>
  <si>
    <t>Pos 5621H, Torre R35, L</t>
  </si>
  <si>
    <t>Pos 5416H, Torre R35, L</t>
  </si>
  <si>
    <t>Pos 5618H, Torre R35, L</t>
  </si>
  <si>
    <t>Pos 433H, Torre R35, L</t>
  </si>
  <si>
    <t>Pos 5622H, Torre R35, L</t>
  </si>
  <si>
    <t>Pos 440H, Torre R35, L</t>
  </si>
  <si>
    <t>Pos 432H, Torre R35, L</t>
  </si>
  <si>
    <t>Pos 5317H, Torre R35, L</t>
  </si>
  <si>
    <t>Pos 439H, Torre R35, L</t>
  </si>
  <si>
    <t>Pos 5623H, Torre R35, L</t>
  </si>
  <si>
    <t>Pos 514H, torre R35, L</t>
  </si>
  <si>
    <t>Pos 110H, Torre R35, L</t>
  </si>
  <si>
    <t>Pos 114H, Torre R35, L</t>
  </si>
  <si>
    <t>Pos 5006H, Torre R35, L</t>
  </si>
  <si>
    <t>Pos 112H, Torre R35, L</t>
  </si>
  <si>
    <t>Pos 117H, Torre R35, L</t>
  </si>
  <si>
    <t>Pos 430H, Torre R35, L</t>
  </si>
  <si>
    <t>Pos 438H, Torre R35, L</t>
  </si>
  <si>
    <t>Pos 201H, Torre R35, L</t>
  </si>
  <si>
    <t>Pos 5624H, Torre R35, L</t>
  </si>
  <si>
    <t>Pos 408H, Torre R35, L</t>
  </si>
  <si>
    <t>Pos 4303H, Torre R35, L</t>
  </si>
  <si>
    <t>Pos 4306H, Torre R35, L</t>
  </si>
  <si>
    <t>Pos 4302H, Torre R35, L</t>
  </si>
  <si>
    <t>Pos 5301H, Torre R35, L</t>
  </si>
  <si>
    <t>Pos 5303H, Torre R35, L</t>
  </si>
  <si>
    <t>Pos 5305H, Torre R35, L</t>
  </si>
  <si>
    <t>Pos 203H, Torre R35, L</t>
  </si>
  <si>
    <t>Pos 204H, Torre R35, L</t>
  </si>
  <si>
    <t>Pos 5401H, Torre R35, L</t>
  </si>
  <si>
    <t>Pos 5302H, Torre R35, L</t>
  </si>
  <si>
    <t>Pos 406H, Torre R35, L</t>
  </si>
  <si>
    <t>Pos 303H, Torre R35, L</t>
  </si>
  <si>
    <t>Pos 304H, Torre R35, L</t>
  </si>
  <si>
    <t>Pos 301H, Torre R35, L</t>
  </si>
  <si>
    <t>Pos 4602H, Torre R35, L</t>
  </si>
  <si>
    <t>Pos 4606H, Torre R35, L</t>
  </si>
  <si>
    <t>Pos 4603H, Torre R35, L</t>
  </si>
  <si>
    <t>Pos 4604H, Torre R35, L</t>
  </si>
  <si>
    <t>Pos 5606H, Torre R35, L</t>
  </si>
  <si>
    <t>Pos 5605H, Torre R35, L</t>
  </si>
  <si>
    <t>Pos 5601H, Torre R35, L</t>
  </si>
  <si>
    <t>Pos 5604H, Torre R35, L</t>
  </si>
  <si>
    <t>Pos 302H, Torre R35, L</t>
  </si>
  <si>
    <t>Pos 5602H, Torre R35, L</t>
  </si>
  <si>
    <t>Pos 4101H, torre R35, L</t>
  </si>
  <si>
    <t>Pos 121H, Torre R35, L</t>
  </si>
  <si>
    <t>Pos 4307H, Torre R35, L</t>
  </si>
  <si>
    <t>Pos 213H, Torre R35, L</t>
  </si>
  <si>
    <t>Pos 109H, Torre R35, L</t>
  </si>
  <si>
    <t>Pos 5307H, Torre R35, L</t>
  </si>
  <si>
    <t>Pos 120H, Torre R35, L</t>
  </si>
  <si>
    <t>Pos 4309H, Torre R35, L</t>
  </si>
  <si>
    <t>Pos 119H, Torre R35, L</t>
  </si>
  <si>
    <t>Pos 4611H, Torre R35, L</t>
  </si>
  <si>
    <t>Pos 5609H, Torre R35, L</t>
  </si>
  <si>
    <t>Pos 313H, Torre R35, L</t>
  </si>
  <si>
    <t>Pos 4613H, Torre R35, L</t>
  </si>
  <si>
    <t>Pos 5004H, Torre R35, L</t>
  </si>
  <si>
    <t>Pos 107H, Torre R35, L</t>
  </si>
  <si>
    <t>Pos 423H, Torre R35, L</t>
  </si>
  <si>
    <t>Pos 211H, Torre R35, L</t>
  </si>
  <si>
    <t>Pos 4615H, Torre R35, L</t>
  </si>
  <si>
    <t>Pos 309H, Torre R35, L</t>
  </si>
  <si>
    <t>Pos 319H, Torre R35, L</t>
  </si>
  <si>
    <t>Pos 4108H, Torre R35, L</t>
  </si>
  <si>
    <t>Pos 5611H, Torre R35, L</t>
  </si>
  <si>
    <t>Pos 4313H, Torre R35, L</t>
  </si>
  <si>
    <t>Pos 418H, Torre R35, L</t>
  </si>
  <si>
    <t>Pos 315H, Torre R35, L</t>
  </si>
  <si>
    <t>Pos 311H, Torre R35, L</t>
  </si>
  <si>
    <t>Pos 437H, Torre R35, L</t>
  </si>
  <si>
    <t>Pos 4617H, Torre R35, L</t>
  </si>
  <si>
    <t>Pos 5411H, Torre R35, L</t>
  </si>
  <si>
    <t>Pos 206H, Torre R35, L</t>
  </si>
  <si>
    <t>Pos 308H, Torre R35, L</t>
  </si>
  <si>
    <t>Pos 310H, Torre R35, L</t>
  </si>
  <si>
    <t>Pos 4308H, Torre R35, L</t>
  </si>
  <si>
    <t>Pos 4315H, Torre R35, L</t>
  </si>
  <si>
    <t>Pos 5309H, Torre R35, L</t>
  </si>
  <si>
    <t>Pos 106H, Torre R35, L</t>
  </si>
  <si>
    <t>Pos 5603H, Torre R35, L</t>
  </si>
  <si>
    <t>Pos 5316NH, Torre R35, L</t>
  </si>
  <si>
    <t>Pos 4417, Torre R35, L</t>
  </si>
  <si>
    <t>Pos 113H, Torre R35, L</t>
  </si>
  <si>
    <t>Pos 463H, Torre R35, L</t>
  </si>
  <si>
    <t>Pos 464H, Torre R35, L</t>
  </si>
  <si>
    <t>Pos 445H, Torre R35, L</t>
  </si>
  <si>
    <t>Pos 321H, Torre R35, L</t>
  </si>
  <si>
    <t>Pos 5409H, Torre R35, L</t>
  </si>
  <si>
    <t>Pos 512H, Torre R35, L</t>
  </si>
  <si>
    <t>Pos 513, Torre R35, P</t>
  </si>
  <si>
    <t>Pos 452, Torre R35, P</t>
  </si>
  <si>
    <t>Pos 5423, Torre R35, P</t>
  </si>
  <si>
    <t>Pos 456, Torre R35, P</t>
  </si>
  <si>
    <t>Pos 462, Torre R35, P</t>
  </si>
  <si>
    <t>Pos 327, Torre R35, P</t>
  </si>
  <si>
    <t>Pos 328, Torre R35, P</t>
  </si>
  <si>
    <t>Pos 5407H, Torre R35, L</t>
  </si>
  <si>
    <t>Pos 4609H, Torre R35, L</t>
  </si>
  <si>
    <t>Pos 420, Torre R35, L</t>
  </si>
  <si>
    <t>Pos 5607H, Torre R35, L</t>
  </si>
  <si>
    <t>Pos 5422, Torre R35, L</t>
  </si>
  <si>
    <t>Pos 421H, Torre R35, L</t>
  </si>
  <si>
    <t>Pos 4607H, Torre R35, L</t>
  </si>
  <si>
    <t>Pos 322, Torre R35, P</t>
  </si>
  <si>
    <t>Pos 323, Torre R35, P</t>
  </si>
  <si>
    <t>Pos 122, Torre R35, P</t>
  </si>
  <si>
    <t>Pos 4010, Torre R35, P</t>
  </si>
  <si>
    <t>Pos 461, Torre R35, P</t>
  </si>
  <si>
    <t>Pos 460, Torre R35, P</t>
  </si>
  <si>
    <t>Pos 324, Torre R35, P</t>
  </si>
  <si>
    <t>Pos 325, Torre R35, P</t>
  </si>
  <si>
    <t>Pos 459, Torre R35, P</t>
  </si>
  <si>
    <t>Pos 453, Torre R35, P</t>
  </si>
  <si>
    <t>Pos 454, Torre R35, P</t>
  </si>
  <si>
    <t>Pos 457, Torre R35, P</t>
  </si>
  <si>
    <t>Pos 320, Torre R35, P</t>
  </si>
  <si>
    <t>Pos 5007H, Torre R35, L</t>
  </si>
  <si>
    <t>Pos 5008H, Torre R35, L</t>
  </si>
  <si>
    <t>Pos 5408, Torre R35, L</t>
  </si>
  <si>
    <t>Pos 5419, Torre R35, L</t>
  </si>
  <si>
    <t>Pos 5420, Torre R35, L</t>
  </si>
  <si>
    <t>Pos 4414, Torre R35, L</t>
  </si>
  <si>
    <t>Pos 4418, Torre R35, L</t>
  </si>
  <si>
    <t>Pos 4419, Torre R35, L</t>
  </si>
  <si>
    <t>Pos 118, Torre R35, L</t>
  </si>
  <si>
    <t>Pos 431, Torre R35, L</t>
  </si>
  <si>
    <t>Pos 5009, Torre R35, L</t>
  </si>
  <si>
    <t>Pos 5318, Torre R35, L</t>
  </si>
  <si>
    <t>Pos 5421, Torre R35, L</t>
  </si>
  <si>
    <t>Pos 517, Torre R35, L</t>
  </si>
  <si>
    <t>Pos 5304, Torre R35, L</t>
  </si>
  <si>
    <t>Pos 5306, Torre R35, L</t>
  </si>
  <si>
    <t>Pos 405, Torre R35, L</t>
  </si>
  <si>
    <t>Pos 202, Torre R35, L</t>
  </si>
  <si>
    <t>Pos 516, Torre R35, L</t>
  </si>
  <si>
    <t>Pos 103, Torre R35, L</t>
  </si>
  <si>
    <t>Pos 104, Torre R35, L</t>
  </si>
  <si>
    <t>Pos 5402, Torre R35, L</t>
  </si>
  <si>
    <t>Pos 503, Torre R35, L</t>
  </si>
  <si>
    <t>Pos 504, Torre R35, L</t>
  </si>
  <si>
    <t>Pos 209, Torre R35, L</t>
  </si>
  <si>
    <t>Pos 208, Torre R35, L</t>
  </si>
  <si>
    <t>Pos 519, Torre R35, L</t>
  </si>
  <si>
    <t>Pos 518, Torre R35, L</t>
  </si>
  <si>
    <t>Pos 326, Torre R35, P</t>
  </si>
  <si>
    <t>Pos 215, Torre R35, P</t>
  </si>
  <si>
    <t>Pos 216, Torre R35, P</t>
  </si>
  <si>
    <t>Pos 455, Torre R35, P</t>
  </si>
  <si>
    <t>Pos 458, Torre R35, P</t>
  </si>
  <si>
    <t>Pos 214, Torre R35, P</t>
  </si>
  <si>
    <t>Pos 450, Torre R35, P</t>
  </si>
  <si>
    <t>Pos 102, Torre RT, L</t>
  </si>
  <si>
    <t>Pos 508, Torre RT, L</t>
  </si>
  <si>
    <t>Pos 407, Torre RT, L</t>
  </si>
  <si>
    <t>Pos 408, Torre RT, L</t>
  </si>
  <si>
    <t>Pos 5004N, Torre RT, L</t>
  </si>
  <si>
    <t>Pos 5005N, Torre RT, L</t>
  </si>
  <si>
    <t>Pos 5008N, Torre RT, L</t>
  </si>
  <si>
    <t>Pos 4001, Torre RT, L</t>
  </si>
  <si>
    <t>Pos 4002, Torre RT, L</t>
  </si>
  <si>
    <t>Pos 101, Torre RT, L</t>
  </si>
  <si>
    <t>Pos 104, Torre RT, L</t>
  </si>
  <si>
    <t>Pos 5405, Torre RT, L</t>
  </si>
  <si>
    <t>Pos 502, Torre RT, L</t>
  </si>
  <si>
    <t>Pos 501, Torre RT, L</t>
  </si>
  <si>
    <t>Pos 302, Torre RT, L</t>
  </si>
  <si>
    <t>Pos 5402, Torre RT, L</t>
  </si>
  <si>
    <t>Pos 5602, Torre RT, L</t>
  </si>
  <si>
    <t>Pos 410, Torre RT, L</t>
  </si>
  <si>
    <t>Pos 301, Torre RT, L</t>
  </si>
  <si>
    <t>Pos 409, Torre RT, L</t>
  </si>
  <si>
    <t>Pos 5606, Torre RT, L</t>
  </si>
  <si>
    <t>Pos 5605, Torre RT, L</t>
  </si>
  <si>
    <t>Pos 5603, Torre RT, L</t>
  </si>
  <si>
    <t>Pos 5604, Torre RT, L</t>
  </si>
  <si>
    <t>Pos 5601, Torre RT, L</t>
  </si>
  <si>
    <t>Pos 5302, Torre RT, L</t>
  </si>
  <si>
    <t>Pos 5406, Torre RT, L</t>
  </si>
  <si>
    <t>Pos 503, Torre RT, L</t>
  </si>
  <si>
    <t>Pos 522, Torre RT, L</t>
  </si>
  <si>
    <t>Pos 401, Torre RT, L</t>
  </si>
  <si>
    <t>Pos 402, Torre RT, L</t>
  </si>
  <si>
    <t>Pos 403, Torre RT, L</t>
  </si>
  <si>
    <t>Pos 404, Torre RT, L</t>
  </si>
  <si>
    <t>Pos 406, Torre RT, L</t>
  </si>
  <si>
    <t>Pos 405, Torre RT, L</t>
  </si>
  <si>
    <t>Pos 103, Torre RT, L</t>
  </si>
  <si>
    <t>Pos 304, Torre RT, L</t>
  </si>
  <si>
    <t>Pos 303, Torre RT, L</t>
  </si>
  <si>
    <t>Pos 201, Torre RT, L</t>
  </si>
  <si>
    <t>Pos 5003, Torre RT, L</t>
  </si>
  <si>
    <t>Pos 504, Torre RT, L</t>
  </si>
  <si>
    <t>Pos 202, Torre RT, L</t>
  </si>
  <si>
    <t>Pos 507, Torre RT, L</t>
  </si>
  <si>
    <t>Pos 203, Torre RT, L</t>
  </si>
  <si>
    <t>Pos 5305, Torre RT, L</t>
  </si>
  <si>
    <t>Pos 5304, Torre RT, L</t>
  </si>
  <si>
    <t>Pos 5403, Torre RT, L</t>
  </si>
  <si>
    <t>Pos 5404, Torre RT, L</t>
  </si>
  <si>
    <t>Pos 506, Torre RT, L</t>
  </si>
  <si>
    <t>Pos 5303, Torre RT, L</t>
  </si>
  <si>
    <t>Pos 5306, Torre RT, L</t>
  </si>
  <si>
    <t>Pos 4306, Torre RT, L</t>
  </si>
  <si>
    <t>Pos 4305, Torre RT, L</t>
  </si>
  <si>
    <t>Pos 4303, Torre RT, L</t>
  </si>
  <si>
    <t>Pos 4304, Torre RT, L</t>
  </si>
  <si>
    <t>Pos 204, Torre RT, L</t>
  </si>
  <si>
    <t>Pos 4301, Torre RT, L</t>
  </si>
  <si>
    <t>Pos 5401, Torre RT, L</t>
  </si>
  <si>
    <t>Pos 5301, Torre RT, L</t>
  </si>
  <si>
    <t>Pos 4302, Torre RT, L</t>
  </si>
  <si>
    <t>Pos 428, Torre RT, L</t>
  </si>
  <si>
    <t>Pos 523, Torre RT, L</t>
  </si>
  <si>
    <t>Pos 5624, Torre RT, L</t>
  </si>
  <si>
    <t>Pos 439, Torre RT, L</t>
  </si>
  <si>
    <t>Pos 438, Torre RT, L</t>
  </si>
  <si>
    <t>Pos 431, Torre RT, L</t>
  </si>
  <si>
    <t>Pos 430, Torre RT, L</t>
  </si>
  <si>
    <t>Pos 5318, Torre RT, L</t>
  </si>
  <si>
    <t>Pos 5420, Torre RT, L</t>
  </si>
  <si>
    <t>Pos 432, Torre RT, L</t>
  </si>
  <si>
    <t>Pos 5623, Torre RT, L</t>
  </si>
  <si>
    <t>Pos 5622, Torre RT, L</t>
  </si>
  <si>
    <t>Pos 211, Torre RT, L</t>
  </si>
  <si>
    <t>Pos 313, Torre RT, L</t>
  </si>
  <si>
    <t>Pos 109N, Torre RT, L</t>
  </si>
  <si>
    <t>Pos 319, Torre RT, L</t>
  </si>
  <si>
    <t>Pos 423N, Torre RT, L</t>
  </si>
  <si>
    <t>Pos 112N, Torre RT, L</t>
  </si>
  <si>
    <t>Pos 123N, Torre RT, L</t>
  </si>
  <si>
    <t>Pos 126N, Torre RT, L</t>
  </si>
  <si>
    <t>Pos 121N, Torre RT, L</t>
  </si>
  <si>
    <t>Pos 116N, Torre RT, L</t>
  </si>
  <si>
    <t>Pos 206N, Torre RT, L</t>
  </si>
  <si>
    <t>Pos 5309, Torre RT, L</t>
  </si>
  <si>
    <t>Pos 422N, Torre RT, L</t>
  </si>
  <si>
    <t>Pos 437, Torre RT, L</t>
  </si>
  <si>
    <t>Pos 418N, Torre RT, L</t>
  </si>
  <si>
    <t>Pos 5611, Torre RT, L</t>
  </si>
  <si>
    <t>Pos 413N, Torre RT, L</t>
  </si>
  <si>
    <t>Pos 108N, Torre RT, L</t>
  </si>
  <si>
    <t>Pos 5410, Torre RT, L</t>
  </si>
  <si>
    <t>Pos 526, Torre RT, L</t>
  </si>
  <si>
    <t>Pos 114N, Torre RT, L</t>
  </si>
  <si>
    <t>Pos 310, Torre RT, L</t>
  </si>
  <si>
    <t>Pos 308, Torre RT, L</t>
  </si>
  <si>
    <t>Pos 311, Torre RT, L</t>
  </si>
  <si>
    <t>Pos 5612, Torre RT, L</t>
  </si>
  <si>
    <t>Pos 5617, Torre RT, L</t>
  </si>
  <si>
    <t>Pos 5006, torre RT, L</t>
  </si>
  <si>
    <t>Pos 505, Torre RT, L</t>
  </si>
  <si>
    <t>Pos 521, Torre RT, L</t>
  </si>
  <si>
    <t>Pos 440, Torre RT, L</t>
  </si>
  <si>
    <t>Pos 433, Torre RT, L</t>
  </si>
  <si>
    <t>Pos 509, Torre RT, L</t>
  </si>
  <si>
    <t>Pos 5317, Torre RT, L</t>
  </si>
  <si>
    <t>Pos 427, Torre RT, L</t>
  </si>
  <si>
    <t>Pos 5419, Torre RT, L</t>
  </si>
  <si>
    <t>Pos 5618, Torre RT, L</t>
  </si>
  <si>
    <t>Pos 5621, Torre RT, L</t>
  </si>
  <si>
    <t>Pos 520, Torre RT, L</t>
  </si>
  <si>
    <t>Pos 5416, Torre RT, L</t>
  </si>
  <si>
    <t>Pos 5316, Torre RT, L</t>
  </si>
  <si>
    <t>Pos 5314, Torre RT, L</t>
  </si>
  <si>
    <t>Pos 434, Torre RT, L</t>
  </si>
  <si>
    <t>Pos 442, Torre RT, L</t>
  </si>
  <si>
    <t>Pos 429, Torre RT, L</t>
  </si>
  <si>
    <t>Pos 4318, Torre RT, L</t>
  </si>
  <si>
    <t>Pos 4317, Torre RT, L</t>
  </si>
  <si>
    <t>Pos 5007N, Torre RT, L</t>
  </si>
  <si>
    <t>Pos 5620, Torre RT, L</t>
  </si>
  <si>
    <t>Pos 5619, Torre RT, L</t>
  </si>
  <si>
    <t>Pos 5417, Torre RT, L</t>
  </si>
  <si>
    <t>Pos 5616, Torre RT, L</t>
  </si>
  <si>
    <t>Pos 5312, Torre RT, L</t>
  </si>
  <si>
    <t>Pos 5614, Torre RT, L</t>
  </si>
  <si>
    <t>Pos 5415, Torre RT, L</t>
  </si>
  <si>
    <t>Pos 5414, Torre RT, L</t>
  </si>
  <si>
    <t>Pos 5313, Torre RT, L</t>
  </si>
  <si>
    <t>Pos 435, Torre RT, L</t>
  </si>
  <si>
    <t>Pos 524, Torre RT, L</t>
  </si>
  <si>
    <t>Pos 444, Torre RT, L</t>
  </si>
  <si>
    <t>Pos 5310, Torre RT, L</t>
  </si>
  <si>
    <t>Pos 415N, Torre RT, L</t>
  </si>
  <si>
    <t>Pos 113N, Torre RT, L</t>
  </si>
  <si>
    <t>Pos 117N, Torre RT, L</t>
  </si>
  <si>
    <t>Pos 5418, Torre RT, L</t>
  </si>
  <si>
    <t>Pos 4316, Torre RT, L</t>
  </si>
  <si>
    <t>Pos 119N, Torre RT, L</t>
  </si>
  <si>
    <t>Pos 124N, Torre RT, L</t>
  </si>
  <si>
    <t>Pos 122N, Torre RT, L</t>
  </si>
  <si>
    <t>Pos 419N, Torre RT, L</t>
  </si>
  <si>
    <t>Pos 414N, Torre RT, L</t>
  </si>
  <si>
    <t>Pos 106, Torre RT, L</t>
  </si>
  <si>
    <t>Pos 441, Torre RT, L</t>
  </si>
  <si>
    <t>Pos 424N, Torre RT, L</t>
  </si>
  <si>
    <t>Pos 4308, Torre RT, L</t>
  </si>
  <si>
    <t>Pos 4310, Torre RT, L</t>
  </si>
  <si>
    <t>Pos 4312, Torre RT, L</t>
  </si>
  <si>
    <t>Pos 417N, Torre RT, L</t>
  </si>
  <si>
    <t>Pos 5610, Torre RT, L</t>
  </si>
  <si>
    <t>Pos 512, Torre RT, L</t>
  </si>
  <si>
    <t>Pos 5608, Torre RT, L</t>
  </si>
  <si>
    <t>Pos 416N, Torre RT, L</t>
  </si>
  <si>
    <t>Pos 312, Torre RT, L</t>
  </si>
  <si>
    <t>Pos 5615, Torre RT, L</t>
  </si>
  <si>
    <t>Pos 207N, Torre RT, L</t>
  </si>
  <si>
    <t>Pos 436, Torre RT, L</t>
  </si>
  <si>
    <t>Pos 411, Torre RT, L</t>
  </si>
  <si>
    <t>Pos 412, Torre RT, L</t>
  </si>
  <si>
    <t>Pos 210N, Torre RT, L</t>
  </si>
  <si>
    <t>Pos 5315, Torre RT, L</t>
  </si>
  <si>
    <t>Pos 4315, Torre RT, L</t>
  </si>
  <si>
    <t>Pos 110N, Torre RT, L</t>
  </si>
  <si>
    <t>Pos 317, Torre RT, L</t>
  </si>
  <si>
    <t>Pos 5308, Torre RT, L</t>
  </si>
  <si>
    <t>Pos 5412, Torre RT, L</t>
  </si>
  <si>
    <t>Pos 5408, Torre RT, L</t>
  </si>
  <si>
    <t>Pos 212, Torre RT, L</t>
  </si>
  <si>
    <t>Pos 318, Torre RT, L</t>
  </si>
  <si>
    <t>Pos 426N, Torre RT, L</t>
  </si>
  <si>
    <t>Pos 4314, Torre RT, L</t>
  </si>
  <si>
    <t>Pos 425N, Torre RT, L</t>
  </si>
  <si>
    <t>Pos 443, Torre RT, L</t>
  </si>
  <si>
    <t>Pos 5613, Torre RT, L</t>
  </si>
  <si>
    <t>Pos 316, Torre RT, L</t>
  </si>
  <si>
    <t>Pos 314, Torre RT, L</t>
  </si>
  <si>
    <t>Pos 525, Torre RT, L</t>
  </si>
  <si>
    <t>Pos 107N, Torre RT, L</t>
  </si>
  <si>
    <t>Pos 5413, Torre RT, L</t>
  </si>
  <si>
    <t>Pos 510, Torre RT, L</t>
  </si>
  <si>
    <t>Pos 5311, Torre RT, L</t>
  </si>
  <si>
    <t>Pos 115N, Torre RT, L</t>
  </si>
  <si>
    <t>Pos 5411, Torre RT, L</t>
  </si>
  <si>
    <t>Pos 105, Torre RT, L</t>
  </si>
  <si>
    <t>Pos 315, Torre RT, L</t>
  </si>
  <si>
    <t>Pos 4313, Torre RT, L</t>
  </si>
  <si>
    <t>Pos 309, Torre RT, L</t>
  </si>
  <si>
    <t>Pos 305, Torre RT, L</t>
  </si>
  <si>
    <t>Pos 307, Torre RT, L</t>
  </si>
  <si>
    <t>Pos 306, Torre RT, L</t>
  </si>
  <si>
    <t>Pos 324, torre RT, L</t>
  </si>
  <si>
    <t>Pos 4311, Torre RT, L</t>
  </si>
  <si>
    <t>Pos 5307, Torre RT, L</t>
  </si>
  <si>
    <t>Pos 5407, Torre RT, L</t>
  </si>
  <si>
    <t>Pos 5409, Torre RT, L</t>
  </si>
  <si>
    <t>Pos 5607, Torre RT, L</t>
  </si>
  <si>
    <t>Pos 5609, Torre RT, L</t>
  </si>
  <si>
    <t>Pos 118N, Torre RT, L</t>
  </si>
  <si>
    <t>Pos 129, Torre RT, L</t>
  </si>
  <si>
    <t>Pos 208N, Torre RT, L</t>
  </si>
  <si>
    <t>Pos 209N, Torre RT, L</t>
  </si>
  <si>
    <t>Pos 4309, Torre RT, L</t>
  </si>
  <si>
    <t>Pos 213, Torre RT, L</t>
  </si>
  <si>
    <t>Pos 125N, Torre RT, L</t>
  </si>
  <si>
    <t>Pos 111N, Torre RT, L</t>
  </si>
  <si>
    <t>Pos 420N, Torre RT, L</t>
  </si>
  <si>
    <t>Pos 127N, Torre RT, L</t>
  </si>
  <si>
    <t>Pos 120N, Torre RT, L</t>
  </si>
  <si>
    <t>Pos 421, Torre RT, L</t>
  </si>
  <si>
    <t>Pos 4307, Torre RT, L</t>
  </si>
  <si>
    <t>Pos 128, Torre RT, P</t>
  </si>
  <si>
    <t>Pos 214, Torre RT, P</t>
  </si>
  <si>
    <t>Pos 322, Torre RT, P</t>
  </si>
  <si>
    <t>Pos 453, Torre RT, P</t>
  </si>
  <si>
    <t>Pos 446, Torre RT, P</t>
  </si>
  <si>
    <t>Pos 456, Torre RT, P</t>
  </si>
  <si>
    <t>Pos 451, Torre RT, P</t>
  </si>
  <si>
    <t>Pos 447, Torre RT, P</t>
  </si>
  <si>
    <t>Pos 454, Torre RT, P</t>
  </si>
  <si>
    <t>Pos 449, Torre RT, P</t>
  </si>
  <si>
    <t>Pos 448, Torre RT, P</t>
  </si>
  <si>
    <t>Pos 458, Torre RT, P</t>
  </si>
  <si>
    <t>Pos 455, Torre RT, P</t>
  </si>
  <si>
    <t>Pos 450, Torre RT, P</t>
  </si>
  <si>
    <t>Pos 527, Torre RT, P</t>
  </si>
  <si>
    <t>Pos 215, Torre RT, P</t>
  </si>
  <si>
    <t>Pos 518, Torre RT, P</t>
  </si>
  <si>
    <t>Pos 4010, Torre RT, P</t>
  </si>
  <si>
    <t>Pos 514, Torre RT, P</t>
  </si>
  <si>
    <t>Pos 511, Torre RT, P</t>
  </si>
  <si>
    <t>Pos 452, Torre RT, P</t>
  </si>
  <si>
    <t>Pos 457, Torre RT, P</t>
  </si>
  <si>
    <t>Pos 519, Torre RT, P</t>
  </si>
  <si>
    <t>Pos 515, Torre RT, P</t>
  </si>
  <si>
    <t>Pos 516, Torre RT, P</t>
  </si>
  <si>
    <t>Pos 459, Torre RT, P</t>
  </si>
  <si>
    <t>Pos 330, Torre RT, P</t>
  </si>
  <si>
    <t>Pos 216, Torre RT, P</t>
  </si>
  <si>
    <t>Pos 5422, Torre RT, L</t>
  </si>
  <si>
    <t>Pos 513, Torre RT, P</t>
  </si>
  <si>
    <t>Pos 5425, Torre RT, P</t>
  </si>
  <si>
    <t>Pos 5423, Torre RT, P</t>
  </si>
  <si>
    <t>Pos 325, Torre RT, P</t>
  </si>
  <si>
    <t>Pos 326, Torre RT, L</t>
  </si>
  <si>
    <t>Pos 327, Torre RT, L</t>
  </si>
  <si>
    <t>Pos 323, Torre RT, P</t>
  </si>
  <si>
    <t>Pos 329, Torre RT, L</t>
  </si>
  <si>
    <t>Pos 328, Torre RT, L</t>
  </si>
  <si>
    <t>Pos 320, Torre RT, P</t>
  </si>
  <si>
    <t>Pos 517, Torre RT, P</t>
  </si>
  <si>
    <t>Pos 445, Torre RT, L</t>
  </si>
  <si>
    <t>Pos 461, Torre RT, L</t>
  </si>
  <si>
    <t>Pos 460, Torre RT, L</t>
  </si>
  <si>
    <t>Pos 321, Torre RT, L</t>
  </si>
  <si>
    <t>Pos 4422, Torre RT, L</t>
  </si>
  <si>
    <t>Pos 5424, Torre RT, L</t>
  </si>
  <si>
    <t>Pos 5009N, Torre RT, L</t>
  </si>
  <si>
    <t>Pos 5001, Torre RT, L</t>
  </si>
  <si>
    <t>Pos 5112, Torre RT, L</t>
  </si>
  <si>
    <t>Pos 5109, Torre RT, L</t>
  </si>
  <si>
    <t>Pos 205N, Torre RT, L</t>
  </si>
  <si>
    <t>Pos 501H, Torre SL, L</t>
  </si>
  <si>
    <t>Pos 502H, Torre SL, L</t>
  </si>
  <si>
    <t>Pos 8006, Torre SL, TOMEXA, L</t>
  </si>
  <si>
    <t>01101</t>
  </si>
  <si>
    <t>01104</t>
  </si>
  <si>
    <t>01102</t>
  </si>
  <si>
    <t>Pos 429H, Torre R35, L</t>
  </si>
  <si>
    <t>Pos 316H, Torre SL, L</t>
  </si>
  <si>
    <t>Pos 428H, Torre SL, L</t>
  </si>
  <si>
    <t>Pos 6005H, Torre SL, L</t>
  </si>
  <si>
    <t>AAA</t>
  </si>
  <si>
    <t>2T</t>
  </si>
  <si>
    <t>1HD</t>
  </si>
  <si>
    <t>1HI</t>
  </si>
  <si>
    <t>7D</t>
  </si>
  <si>
    <t>6H</t>
  </si>
  <si>
    <t>8H</t>
  </si>
  <si>
    <t>7I</t>
  </si>
  <si>
    <t>9D</t>
  </si>
  <si>
    <t>9I</t>
  </si>
  <si>
    <t>L 2X3/16  A-36</t>
  </si>
  <si>
    <t>L 1.3/4X1/8 A-36</t>
  </si>
  <si>
    <t>L   75X75X6MM A-572</t>
  </si>
  <si>
    <t>CH 3/16 A-36</t>
  </si>
  <si>
    <t>L  1.3/4X1/8 A-572</t>
  </si>
  <si>
    <t>L  1.3/4X1/8 A-36</t>
  </si>
  <si>
    <t>Nº 101</t>
  </si>
  <si>
    <t>L 2X1/8  A-572</t>
  </si>
  <si>
    <t>38A</t>
  </si>
  <si>
    <t>42H</t>
  </si>
  <si>
    <t>42HA</t>
  </si>
  <si>
    <t>48A</t>
  </si>
  <si>
    <t>L 2X1/8  A-36</t>
  </si>
  <si>
    <t>56A</t>
  </si>
  <si>
    <t>58H</t>
  </si>
  <si>
    <t>58HA</t>
  </si>
  <si>
    <t>66A</t>
  </si>
  <si>
    <t>68A</t>
  </si>
  <si>
    <t>71A</t>
  </si>
  <si>
    <t>34H</t>
  </si>
  <si>
    <t>L 1.3/4X1/8 A-572</t>
  </si>
  <si>
    <t>45H</t>
  </si>
  <si>
    <t>45HA</t>
  </si>
  <si>
    <t>74A</t>
  </si>
  <si>
    <t>77H</t>
  </si>
  <si>
    <t>30H</t>
  </si>
  <si>
    <t>L  2.1/2X3/16 A-572</t>
  </si>
  <si>
    <t>30HT</t>
  </si>
  <si>
    <t>31H</t>
  </si>
  <si>
    <t>32D</t>
  </si>
  <si>
    <t>32I</t>
  </si>
  <si>
    <t>33D</t>
  </si>
  <si>
    <t>33I</t>
  </si>
  <si>
    <t>40D</t>
  </si>
  <si>
    <t>L  1.1/2X1/8 A-36</t>
  </si>
  <si>
    <t>36D</t>
  </si>
  <si>
    <t>CHAPA 1/4 A-36</t>
  </si>
  <si>
    <t>36I</t>
  </si>
  <si>
    <t>40I</t>
  </si>
  <si>
    <t>47D</t>
  </si>
  <si>
    <t>43D</t>
  </si>
  <si>
    <t>43I</t>
  </si>
  <si>
    <t>47I</t>
  </si>
  <si>
    <t>49D</t>
  </si>
  <si>
    <t>49I</t>
  </si>
  <si>
    <t>50D</t>
  </si>
  <si>
    <t>50I</t>
  </si>
  <si>
    <t>51D</t>
  </si>
  <si>
    <t>51I</t>
  </si>
  <si>
    <t>52D</t>
  </si>
  <si>
    <t>52I</t>
  </si>
  <si>
    <t>76D</t>
  </si>
  <si>
    <t>76I</t>
  </si>
  <si>
    <t>Nº 102</t>
  </si>
  <si>
    <t>113H</t>
  </si>
  <si>
    <t>L 2X3/16  A-572</t>
  </si>
  <si>
    <t>118HD</t>
  </si>
  <si>
    <t>118HI</t>
  </si>
  <si>
    <t>124H</t>
  </si>
  <si>
    <t>102H</t>
  </si>
  <si>
    <t>104H</t>
  </si>
  <si>
    <t>109H</t>
  </si>
  <si>
    <t>114H</t>
  </si>
  <si>
    <t>115H</t>
  </si>
  <si>
    <t>122H</t>
  </si>
  <si>
    <t>123H</t>
  </si>
  <si>
    <t>L 60X60X4MM A-572</t>
  </si>
  <si>
    <t>L 1.1/2X1/8 A-36</t>
  </si>
  <si>
    <t>107HD</t>
  </si>
  <si>
    <t>107HI</t>
  </si>
  <si>
    <t>112HD</t>
  </si>
  <si>
    <t>117HD</t>
  </si>
  <si>
    <t>117HI</t>
  </si>
  <si>
    <t>131H</t>
  </si>
  <si>
    <t>L  4X3/8  A-572</t>
  </si>
  <si>
    <t>132H</t>
  </si>
  <si>
    <t>126H</t>
  </si>
  <si>
    <t>L     2X1/8  A-572</t>
  </si>
  <si>
    <t>Nº 103</t>
  </si>
  <si>
    <t>166HD</t>
  </si>
  <si>
    <t>166HI</t>
  </si>
  <si>
    <t>178H</t>
  </si>
  <si>
    <t>180H</t>
  </si>
  <si>
    <t>170H</t>
  </si>
  <si>
    <t>171H</t>
  </si>
  <si>
    <t>179H</t>
  </si>
  <si>
    <t>172H</t>
  </si>
  <si>
    <t>173H</t>
  </si>
  <si>
    <t>L 50X50X4MM A-572</t>
  </si>
  <si>
    <t>L 1.1/2X1/8 A-572</t>
  </si>
  <si>
    <t>Nº 104</t>
  </si>
  <si>
    <t>165H</t>
  </si>
  <si>
    <t>L 2x1/8  A-572</t>
  </si>
  <si>
    <t>151HD</t>
  </si>
  <si>
    <t>L 2x3/16  A-572</t>
  </si>
  <si>
    <t>151HI</t>
  </si>
  <si>
    <t>163H</t>
  </si>
  <si>
    <t>L 1.3/4x1/8 A-36</t>
  </si>
  <si>
    <t>155H</t>
  </si>
  <si>
    <t>L  2.1/2x3/16 A-572</t>
  </si>
  <si>
    <t>156H</t>
  </si>
  <si>
    <t>L 1.1/2x1/8 A-36</t>
  </si>
  <si>
    <t>157H</t>
  </si>
  <si>
    <t>L  4x3/8  A-572</t>
  </si>
  <si>
    <t>158H</t>
  </si>
  <si>
    <t>L  1.1/2x1/8 A-36</t>
  </si>
  <si>
    <t>205H</t>
  </si>
  <si>
    <t>205HA</t>
  </si>
  <si>
    <t>L 2x1/8  A-36</t>
  </si>
  <si>
    <t>212H</t>
  </si>
  <si>
    <t>212HA</t>
  </si>
  <si>
    <t>200H</t>
  </si>
  <si>
    <t>L  65x65x5MM  A-572</t>
  </si>
  <si>
    <t>200HT</t>
  </si>
  <si>
    <t>201H</t>
  </si>
  <si>
    <t>207H</t>
  </si>
  <si>
    <t>L  65x65x5MM A-572</t>
  </si>
  <si>
    <t>253HD</t>
  </si>
  <si>
    <t>L  50x50x4MM A-572</t>
  </si>
  <si>
    <t>253HI</t>
  </si>
  <si>
    <t>255H</t>
  </si>
  <si>
    <t>L  1.3/4x1/8 A-572</t>
  </si>
  <si>
    <t>256H</t>
  </si>
  <si>
    <t>254H</t>
  </si>
  <si>
    <t>L  1.3/4x1/8  A-572</t>
  </si>
  <si>
    <t>257H</t>
  </si>
  <si>
    <t>L   2x1/8 A-572</t>
  </si>
  <si>
    <t>Nº 105</t>
  </si>
  <si>
    <t>236A</t>
  </si>
  <si>
    <t>230H</t>
  </si>
  <si>
    <t>L  2.1/2x1/4 A-572</t>
  </si>
  <si>
    <t>231H</t>
  </si>
  <si>
    <t>231HT</t>
  </si>
  <si>
    <t>L 2x1/8 A-36</t>
  </si>
  <si>
    <t>233A</t>
  </si>
  <si>
    <t>234A</t>
  </si>
  <si>
    <t>L 2x1/8 A-572</t>
  </si>
  <si>
    <t>235A</t>
  </si>
  <si>
    <t>L  50x50x4MM A-36</t>
  </si>
  <si>
    <t>241A</t>
  </si>
  <si>
    <t>242A</t>
  </si>
  <si>
    <t>L  1.3/4x1/8  A-36</t>
  </si>
  <si>
    <t>232H</t>
  </si>
  <si>
    <t>L   75x75x6MM A-572</t>
  </si>
  <si>
    <t>Nº 106</t>
  </si>
  <si>
    <t>CUERPO C1</t>
  </si>
  <si>
    <t>324H</t>
  </si>
  <si>
    <t>L   2X1/8 A-36</t>
  </si>
  <si>
    <t>L   1.1/2X1/8  A-36</t>
  </si>
  <si>
    <t>272D</t>
  </si>
  <si>
    <t>L   1.3/4X1/8 A-36</t>
  </si>
  <si>
    <t>272I</t>
  </si>
  <si>
    <t>286H</t>
  </si>
  <si>
    <t>L   1.3/4X1/8 A-572</t>
  </si>
  <si>
    <t>287H</t>
  </si>
  <si>
    <t>288H</t>
  </si>
  <si>
    <t>289H</t>
  </si>
  <si>
    <t>275D</t>
  </si>
  <si>
    <t>275I</t>
  </si>
  <si>
    <t>270H</t>
  </si>
  <si>
    <t>270HT</t>
  </si>
  <si>
    <t>273H</t>
  </si>
  <si>
    <t>L   1.1/2X1/8  A-572</t>
  </si>
  <si>
    <t>277H</t>
  </si>
  <si>
    <t>L    2X1/8 A-572</t>
  </si>
  <si>
    <t>282H</t>
  </si>
  <si>
    <t>285HD</t>
  </si>
  <si>
    <t>L    2X3/16/8 A-572</t>
  </si>
  <si>
    <t>285HI</t>
  </si>
  <si>
    <t>L   2X1/8   A-36</t>
  </si>
  <si>
    <t>CH  3/16  A-36</t>
  </si>
  <si>
    <t>274H</t>
  </si>
  <si>
    <t>L    1./12X1/8  A-572</t>
  </si>
  <si>
    <t>Nº 107</t>
  </si>
  <si>
    <t>CUERPO C2</t>
  </si>
  <si>
    <t>307D</t>
  </si>
  <si>
    <t>307I</t>
  </si>
  <si>
    <t>308D</t>
  </si>
  <si>
    <t>308I</t>
  </si>
  <si>
    <t>305H</t>
  </si>
  <si>
    <t>305HT</t>
  </si>
  <si>
    <t>L    1./12X1/8  A-36</t>
  </si>
  <si>
    <t>309H</t>
  </si>
  <si>
    <t>312D</t>
  </si>
  <si>
    <t>312I</t>
  </si>
  <si>
    <t>314H</t>
  </si>
  <si>
    <t>310H</t>
  </si>
  <si>
    <t>313D</t>
  </si>
  <si>
    <t>L   50X50X4MM  A-36</t>
  </si>
  <si>
    <t>313I</t>
  </si>
  <si>
    <t>L   50X50X4MM  A-572</t>
  </si>
  <si>
    <t>316H</t>
  </si>
  <si>
    <t>321H</t>
  </si>
  <si>
    <t>318H</t>
  </si>
  <si>
    <t>L  1.3/4X1/8  A-572</t>
  </si>
  <si>
    <t>317D</t>
  </si>
  <si>
    <t>L  2X1/8 A-36</t>
  </si>
  <si>
    <t>317I</t>
  </si>
  <si>
    <t>315H</t>
  </si>
  <si>
    <t>315HT</t>
  </si>
  <si>
    <t>L    2X1/8  A-572</t>
  </si>
  <si>
    <t>326H</t>
  </si>
  <si>
    <t>Nº 108</t>
  </si>
  <si>
    <t>CUERPO C3</t>
  </si>
  <si>
    <t>CUERPO C4</t>
  </si>
  <si>
    <t>CUERPO C5</t>
  </si>
  <si>
    <t>L    1.3/4X1/8  A-572</t>
  </si>
  <si>
    <t>355H</t>
  </si>
  <si>
    <t>355HT</t>
  </si>
  <si>
    <t>358H</t>
  </si>
  <si>
    <t>360D</t>
  </si>
  <si>
    <t>360I</t>
  </si>
  <si>
    <t>361H</t>
  </si>
  <si>
    <t>366H</t>
  </si>
  <si>
    <t>368H</t>
  </si>
  <si>
    <t>L   2X1/8  A-572</t>
  </si>
  <si>
    <t>L   60X60X4MM  A-36</t>
  </si>
  <si>
    <t>L    1.1/2X1/8   A-36</t>
  </si>
  <si>
    <t>Nº 110</t>
  </si>
  <si>
    <t>CUERPO C3 HH, II</t>
  </si>
  <si>
    <t>SADE</t>
  </si>
  <si>
    <t>336HD</t>
  </si>
  <si>
    <t>336HI</t>
  </si>
  <si>
    <t>340H</t>
  </si>
  <si>
    <t>342A</t>
  </si>
  <si>
    <t>338H</t>
  </si>
  <si>
    <t>337HD</t>
  </si>
  <si>
    <t>337HI</t>
  </si>
  <si>
    <t>341D</t>
  </si>
  <si>
    <t>L   2X1/8  A-36</t>
  </si>
  <si>
    <t>341I</t>
  </si>
  <si>
    <t>339D</t>
  </si>
  <si>
    <t>339I</t>
  </si>
  <si>
    <t>Nº 109</t>
  </si>
  <si>
    <t>391H</t>
  </si>
  <si>
    <t>385H</t>
  </si>
  <si>
    <t>385HT</t>
  </si>
  <si>
    <t>L    2X1/8  A-36</t>
  </si>
  <si>
    <t>394H</t>
  </si>
  <si>
    <t>396H</t>
  </si>
  <si>
    <t>397A</t>
  </si>
  <si>
    <t>388D</t>
  </si>
  <si>
    <t>388I</t>
  </si>
  <si>
    <t>392HD</t>
  </si>
  <si>
    <t>392HI</t>
  </si>
  <si>
    <t>393HD</t>
  </si>
  <si>
    <t>393HI</t>
  </si>
  <si>
    <t>L  75X75X6MM A-572</t>
  </si>
  <si>
    <t>395D</t>
  </si>
  <si>
    <t>395I</t>
  </si>
  <si>
    <t>Nº 111</t>
  </si>
  <si>
    <t>423HD</t>
  </si>
  <si>
    <t>423HI</t>
  </si>
  <si>
    <t>420HT</t>
  </si>
  <si>
    <t>L  1.1/2X1/8  A-572</t>
  </si>
  <si>
    <t>L  2X1/8 A-572</t>
  </si>
  <si>
    <t>419H</t>
  </si>
  <si>
    <t>419HT</t>
  </si>
  <si>
    <t>420H</t>
  </si>
  <si>
    <t>424D</t>
  </si>
  <si>
    <t>424I</t>
  </si>
  <si>
    <t>425D</t>
  </si>
  <si>
    <t>425I</t>
  </si>
  <si>
    <t>426H</t>
  </si>
  <si>
    <t>L   1.3/4X1/8  A-572</t>
  </si>
  <si>
    <t>430H</t>
  </si>
  <si>
    <t>L   60X60X4MM A-572</t>
  </si>
  <si>
    <t>440H</t>
  </si>
  <si>
    <t>Nº 112</t>
  </si>
  <si>
    <t>443H</t>
  </si>
  <si>
    <t>445I</t>
  </si>
  <si>
    <t>441HD</t>
  </si>
  <si>
    <t>441HI</t>
  </si>
  <si>
    <t>442HD</t>
  </si>
  <si>
    <t>442HI</t>
  </si>
  <si>
    <t>444H</t>
  </si>
  <si>
    <t>445D</t>
  </si>
  <si>
    <t>452D</t>
  </si>
  <si>
    <t>452I</t>
  </si>
  <si>
    <t>451H</t>
  </si>
  <si>
    <t>448H</t>
  </si>
  <si>
    <t>Nº 113</t>
  </si>
  <si>
    <t>CUERPO C5 NN, OO, M</t>
  </si>
  <si>
    <t>478D</t>
  </si>
  <si>
    <t>L   50x50x4MM  A-36</t>
  </si>
  <si>
    <t>478I</t>
  </si>
  <si>
    <t>471H</t>
  </si>
  <si>
    <t>L   1.1/2x1/8  A-572</t>
  </si>
  <si>
    <t>L    1.1/2x1/8   A-36</t>
  </si>
  <si>
    <t>FE CHATO 1.3/4x3/16</t>
  </si>
  <si>
    <t>472H</t>
  </si>
  <si>
    <t>L   1.1/2x1/8  A-36</t>
  </si>
  <si>
    <t>479H</t>
  </si>
  <si>
    <t>L   1.3/4x1/8  A-572</t>
  </si>
  <si>
    <t>470H</t>
  </si>
  <si>
    <t>Nº 114</t>
  </si>
  <si>
    <t>PATA 3.0</t>
  </si>
  <si>
    <t>486H</t>
  </si>
  <si>
    <t>487H</t>
  </si>
  <si>
    <t>497H</t>
  </si>
  <si>
    <t>L    1.1/2X1/8  A-36</t>
  </si>
  <si>
    <t>489H</t>
  </si>
  <si>
    <t>L    1.1/2X1/8  A-572</t>
  </si>
  <si>
    <t>485H</t>
  </si>
  <si>
    <t>L    75X75X6MM  A-572</t>
  </si>
  <si>
    <t>FE CHATO 1.3/4X3/16</t>
  </si>
  <si>
    <t>515H</t>
  </si>
  <si>
    <t>516H</t>
  </si>
  <si>
    <t>517H</t>
  </si>
  <si>
    <t>518H</t>
  </si>
  <si>
    <t>533H</t>
  </si>
  <si>
    <t>519H</t>
  </si>
  <si>
    <t>532H</t>
  </si>
  <si>
    <t>Nº 115</t>
  </si>
  <si>
    <t>PATA 6.0</t>
  </si>
  <si>
    <t>555H</t>
  </si>
  <si>
    <t>559H</t>
  </si>
  <si>
    <t>560HD</t>
  </si>
  <si>
    <t>560HI</t>
  </si>
  <si>
    <t>561H</t>
  </si>
  <si>
    <t>562HD</t>
  </si>
  <si>
    <t>562HI</t>
  </si>
  <si>
    <t>564D</t>
  </si>
  <si>
    <t>564I</t>
  </si>
  <si>
    <t>568I</t>
  </si>
  <si>
    <t>L    1.3/4X1/8  A-36</t>
  </si>
  <si>
    <t>556D</t>
  </si>
  <si>
    <t>L    60X60X4MM  A-36</t>
  </si>
  <si>
    <t>556I</t>
  </si>
  <si>
    <t>557D</t>
  </si>
  <si>
    <t>557I</t>
  </si>
  <si>
    <t>610H</t>
  </si>
  <si>
    <t>558D</t>
  </si>
  <si>
    <t>558I</t>
  </si>
  <si>
    <t>566I</t>
  </si>
  <si>
    <t>568D</t>
  </si>
  <si>
    <t>566D</t>
  </si>
  <si>
    <t>L   60X60X4MM A-36</t>
  </si>
  <si>
    <t>Nº 116</t>
  </si>
  <si>
    <t>PATA 9.0</t>
  </si>
  <si>
    <t>625D</t>
  </si>
  <si>
    <t>L  60X60X4MM A-36</t>
  </si>
  <si>
    <t>625I</t>
  </si>
  <si>
    <t>627D</t>
  </si>
  <si>
    <t>627I</t>
  </si>
  <si>
    <t>612D</t>
  </si>
  <si>
    <t>L 60X60X4MM A-36</t>
  </si>
  <si>
    <t>612I</t>
  </si>
  <si>
    <t>614D</t>
  </si>
  <si>
    <t>614I</t>
  </si>
  <si>
    <t>615D</t>
  </si>
  <si>
    <t>615I</t>
  </si>
  <si>
    <t>616H</t>
  </si>
  <si>
    <t>617HD</t>
  </si>
  <si>
    <t>617HI</t>
  </si>
  <si>
    <t>618H</t>
  </si>
  <si>
    <t>619HD</t>
  </si>
  <si>
    <t>619HI</t>
  </si>
  <si>
    <t>611H</t>
  </si>
  <si>
    <t>621D</t>
  </si>
  <si>
    <t>621I</t>
  </si>
  <si>
    <t>623D</t>
  </si>
  <si>
    <t>623I</t>
  </si>
  <si>
    <t>Nº 117</t>
  </si>
  <si>
    <t>550H</t>
  </si>
  <si>
    <t>L   3X1/4  A-572</t>
  </si>
  <si>
    <t>551H</t>
  </si>
  <si>
    <t>549H</t>
  </si>
  <si>
    <t>L    3X1/4  A-572</t>
  </si>
  <si>
    <t>552H</t>
  </si>
  <si>
    <t>L    90X90X8MM  A-572</t>
  </si>
  <si>
    <t>STUB</t>
  </si>
  <si>
    <t>BD</t>
  </si>
  <si>
    <t>3H</t>
  </si>
  <si>
    <t>L  3X3/16 A-572</t>
  </si>
  <si>
    <t>3HT</t>
  </si>
  <si>
    <t>4H</t>
  </si>
  <si>
    <t>18H</t>
  </si>
  <si>
    <t>18HT</t>
  </si>
  <si>
    <t>10H</t>
  </si>
  <si>
    <t>15H</t>
  </si>
  <si>
    <t>CHAPA  5/8   A-36</t>
  </si>
  <si>
    <t>CHAPA  1/4   A-36</t>
  </si>
  <si>
    <t>5H</t>
  </si>
  <si>
    <t>L     3X3/16    A-572</t>
  </si>
  <si>
    <t>L     1.3/4X1/8  A-36</t>
  </si>
  <si>
    <t>CHAPA 1/4  A-36</t>
  </si>
  <si>
    <t>19D</t>
  </si>
  <si>
    <t>19I</t>
  </si>
  <si>
    <t>20D</t>
  </si>
  <si>
    <t>20I</t>
  </si>
  <si>
    <t>Nº 201</t>
  </si>
  <si>
    <t>49A</t>
  </si>
  <si>
    <t>75H</t>
  </si>
  <si>
    <t>52H</t>
  </si>
  <si>
    <t>L   90X90X6MM A-572</t>
  </si>
  <si>
    <t>L   45X45X4MM A-36</t>
  </si>
  <si>
    <t>81H</t>
  </si>
  <si>
    <t>25H</t>
  </si>
  <si>
    <t>L  3X1/4    A-572</t>
  </si>
  <si>
    <t>25HT</t>
  </si>
  <si>
    <t>26H</t>
  </si>
  <si>
    <t>28H</t>
  </si>
  <si>
    <t>L  3X5/16 A-572</t>
  </si>
  <si>
    <t>28HT</t>
  </si>
  <si>
    <t>29H</t>
  </si>
  <si>
    <t>33H</t>
  </si>
  <si>
    <t>53H</t>
  </si>
  <si>
    <t>L   2X3/16  A-36</t>
  </si>
  <si>
    <t>39H</t>
  </si>
  <si>
    <t>L   2.1/2X1/4X  A-572</t>
  </si>
  <si>
    <t>40H</t>
  </si>
  <si>
    <t>L   2X3/16  A-572</t>
  </si>
  <si>
    <t>40HA</t>
  </si>
  <si>
    <t>42A</t>
  </si>
  <si>
    <t>44A</t>
  </si>
  <si>
    <t>46A</t>
  </si>
  <si>
    <t>48H</t>
  </si>
  <si>
    <t>67A</t>
  </si>
  <si>
    <t>56D</t>
  </si>
  <si>
    <t>L     1.1/2X1/8   A-36</t>
  </si>
  <si>
    <t>56I</t>
  </si>
  <si>
    <t>58HD</t>
  </si>
  <si>
    <t>L     60X60X4MM A-572</t>
  </si>
  <si>
    <t>58HI</t>
  </si>
  <si>
    <t>70D</t>
  </si>
  <si>
    <t>27H</t>
  </si>
  <si>
    <t>L    3X1/4   A-572</t>
  </si>
  <si>
    <t>70I</t>
  </si>
  <si>
    <t>73HD</t>
  </si>
  <si>
    <t>L    60X60X4MM  A-572</t>
  </si>
  <si>
    <t>73HI</t>
  </si>
  <si>
    <t>CHAPA  5/6   A-36</t>
  </si>
  <si>
    <t>CHAPA   1/4    A-36</t>
  </si>
  <si>
    <t>CHAPA   3/8    A-36</t>
  </si>
  <si>
    <t>CH   1/4   A-36</t>
  </si>
  <si>
    <t>74D</t>
  </si>
  <si>
    <t>74I</t>
  </si>
  <si>
    <t>Nº 202</t>
  </si>
  <si>
    <t>96A</t>
  </si>
  <si>
    <t>98A</t>
  </si>
  <si>
    <t>100A</t>
  </si>
  <si>
    <t>91HD</t>
  </si>
  <si>
    <t>91HI</t>
  </si>
  <si>
    <t>L  3X1/4X   A-572</t>
  </si>
  <si>
    <t>93H</t>
  </si>
  <si>
    <t>94H</t>
  </si>
  <si>
    <t>90HD</t>
  </si>
  <si>
    <t>90HI</t>
  </si>
  <si>
    <t>CHAPA   1/4  A-36</t>
  </si>
  <si>
    <t>103HD</t>
  </si>
  <si>
    <t>L      4X3/8  A-572</t>
  </si>
  <si>
    <t>L     3X1/4   A-572</t>
  </si>
  <si>
    <t>103HI</t>
  </si>
  <si>
    <t>L    4X3/8  A-572</t>
  </si>
  <si>
    <t>Nº 203</t>
  </si>
  <si>
    <t>116A</t>
  </si>
  <si>
    <t>118H</t>
  </si>
  <si>
    <t>112H</t>
  </si>
  <si>
    <t>107H</t>
  </si>
  <si>
    <t>105HD</t>
  </si>
  <si>
    <t>105HI</t>
  </si>
  <si>
    <t>106HD</t>
  </si>
  <si>
    <t>106HI</t>
  </si>
  <si>
    <t>L     3X1/4    A-572</t>
  </si>
  <si>
    <t>L     4X3/8  A-572</t>
  </si>
  <si>
    <t>CH   3/16  A-36</t>
  </si>
  <si>
    <t>CUERPO C1 CC</t>
  </si>
  <si>
    <t>L   2.1X3/16     A-36</t>
  </si>
  <si>
    <t>137H</t>
  </si>
  <si>
    <t>137HA</t>
  </si>
  <si>
    <t>140H</t>
  </si>
  <si>
    <t>140HA</t>
  </si>
  <si>
    <t>135H</t>
  </si>
  <si>
    <t>L   4X5/16  A-572</t>
  </si>
  <si>
    <t>135HT</t>
  </si>
  <si>
    <t>144H</t>
  </si>
  <si>
    <t>146H</t>
  </si>
  <si>
    <t>147H</t>
  </si>
  <si>
    <t>136H</t>
  </si>
  <si>
    <t>L  4X5/16   A-572</t>
  </si>
  <si>
    <t>150H</t>
  </si>
  <si>
    <t>152H</t>
  </si>
  <si>
    <t>L   2 X1/8  A-572</t>
  </si>
  <si>
    <t>153H</t>
  </si>
  <si>
    <t>154H</t>
  </si>
  <si>
    <t>L       1.1/2X1/8   A-36</t>
  </si>
  <si>
    <t>151H</t>
  </si>
  <si>
    <t>Nº 204</t>
  </si>
  <si>
    <t>L   4X3/18  A-572</t>
  </si>
  <si>
    <t>170HT</t>
  </si>
  <si>
    <t>172A</t>
  </si>
  <si>
    <t>L  3X3/16  A-36</t>
  </si>
  <si>
    <t>176H</t>
  </si>
  <si>
    <t>177H</t>
  </si>
  <si>
    <t>L   1.1/2X1/8   A-36</t>
  </si>
  <si>
    <t>CHAPA  5/16   A-36</t>
  </si>
  <si>
    <t>L    3X3/16  A-36</t>
  </si>
  <si>
    <t>Nº 205</t>
  </si>
  <si>
    <t>203D</t>
  </si>
  <si>
    <t>203I</t>
  </si>
  <si>
    <t>202H</t>
  </si>
  <si>
    <t>204H</t>
  </si>
  <si>
    <t>L   4X3/8   A-572</t>
  </si>
  <si>
    <t>CH    3/16   A-36</t>
  </si>
  <si>
    <t>198H</t>
  </si>
  <si>
    <t>195H</t>
  </si>
  <si>
    <t>L   4X3/8  A-572</t>
  </si>
  <si>
    <t>195HT</t>
  </si>
  <si>
    <t>196D</t>
  </si>
  <si>
    <t>L   70X70X5MM A-36</t>
  </si>
  <si>
    <t>196I</t>
  </si>
  <si>
    <t>L   1.3/4X1/8  A-36</t>
  </si>
  <si>
    <t>L   2X3/16 A.572</t>
  </si>
  <si>
    <t>L  1./34X1/8  A-36</t>
  </si>
  <si>
    <t>CHAPA  5/16  A-36</t>
  </si>
  <si>
    <t>Nº 206</t>
  </si>
  <si>
    <t>CUERPO C2 EE-FF</t>
  </si>
  <si>
    <t>226D</t>
  </si>
  <si>
    <t>226I</t>
  </si>
  <si>
    <t>227H</t>
  </si>
  <si>
    <t>227HA</t>
  </si>
  <si>
    <t>CH    3/16 A-36</t>
  </si>
  <si>
    <t>220H</t>
  </si>
  <si>
    <t>223H</t>
  </si>
  <si>
    <t>224H</t>
  </si>
  <si>
    <t>225H</t>
  </si>
  <si>
    <t>221H</t>
  </si>
  <si>
    <t>222H</t>
  </si>
  <si>
    <t>L   50X50X4MM    A-572</t>
  </si>
  <si>
    <t>Nº 207</t>
  </si>
  <si>
    <t>CCOMÚN EE</t>
  </si>
  <si>
    <t>240H</t>
  </si>
  <si>
    <t>240HT</t>
  </si>
  <si>
    <t>244H</t>
  </si>
  <si>
    <t>L   2X1/8    A-572</t>
  </si>
  <si>
    <t>262H</t>
  </si>
  <si>
    <t>241H</t>
  </si>
  <si>
    <t>242H</t>
  </si>
  <si>
    <t>261H</t>
  </si>
  <si>
    <t>245H</t>
  </si>
  <si>
    <t>246H</t>
  </si>
  <si>
    <t>259H</t>
  </si>
  <si>
    <t>260H</t>
  </si>
  <si>
    <t>L   65X654MM  A-572</t>
  </si>
  <si>
    <t>254HD</t>
  </si>
  <si>
    <t>254HI</t>
  </si>
  <si>
    <t>CH 3/16   A-36</t>
  </si>
  <si>
    <t>255HD</t>
  </si>
  <si>
    <t>L    65X65X4MM  A-572</t>
  </si>
  <si>
    <t>255HI</t>
  </si>
  <si>
    <t>L     65X65X4MM  A-572</t>
  </si>
  <si>
    <t>264H</t>
  </si>
  <si>
    <t>L    1.1/2X1/8   A-572</t>
  </si>
  <si>
    <t>Nº 208</t>
  </si>
  <si>
    <t xml:space="preserve">CUERPO C3 </t>
  </si>
  <si>
    <t>278H</t>
  </si>
  <si>
    <t>275H</t>
  </si>
  <si>
    <t>L   4X3/8    A-572</t>
  </si>
  <si>
    <t>275HT</t>
  </si>
  <si>
    <t>281H</t>
  </si>
  <si>
    <t>L       AX3/8  A-572</t>
  </si>
  <si>
    <t>Nº 209</t>
  </si>
  <si>
    <t>302H</t>
  </si>
  <si>
    <t>303H</t>
  </si>
  <si>
    <t>304H</t>
  </si>
  <si>
    <t>306H</t>
  </si>
  <si>
    <t>308H</t>
  </si>
  <si>
    <t>308HA</t>
  </si>
  <si>
    <t>Nº 210</t>
  </si>
  <si>
    <t>CUERPO C3 GG-HH</t>
  </si>
  <si>
    <t>CUERPO C4 EE-FF</t>
  </si>
  <si>
    <t>L    2X3/16    A-572</t>
  </si>
  <si>
    <t>L   1.1/2X1/8    A-36</t>
  </si>
  <si>
    <t>L   1.3/4X1/8    A-36</t>
  </si>
  <si>
    <t>CH   3/16   A-36</t>
  </si>
  <si>
    <t>323H</t>
  </si>
  <si>
    <t>Nº 211</t>
  </si>
  <si>
    <t>CUERPO C5 GG-HH</t>
  </si>
  <si>
    <t>348H</t>
  </si>
  <si>
    <t>349H</t>
  </si>
  <si>
    <t>350H</t>
  </si>
  <si>
    <t>347H</t>
  </si>
  <si>
    <t>L   60X60X4MM  A-572</t>
  </si>
  <si>
    <t>351D</t>
  </si>
  <si>
    <t>351I</t>
  </si>
  <si>
    <t>352H</t>
  </si>
  <si>
    <t>352HA</t>
  </si>
  <si>
    <t>Nº 212</t>
  </si>
  <si>
    <t>CUERPO C4 II-JJ</t>
  </si>
  <si>
    <t>367D</t>
  </si>
  <si>
    <t>367I</t>
  </si>
  <si>
    <t>373H</t>
  </si>
  <si>
    <t>L    1.3/4X1/8    A-572</t>
  </si>
  <si>
    <t>L   70X70X5MM   A-36</t>
  </si>
  <si>
    <t>L   1.3/4X1/8   A-572</t>
  </si>
  <si>
    <t>225HT</t>
  </si>
  <si>
    <t>Nº 213</t>
  </si>
  <si>
    <t>393H</t>
  </si>
  <si>
    <t>L    3X3/16    A-36</t>
  </si>
  <si>
    <t>392H</t>
  </si>
  <si>
    <t>395H</t>
  </si>
  <si>
    <t>L    50X50X4MM  A-572</t>
  </si>
  <si>
    <t>396D</t>
  </si>
  <si>
    <t>L    1.3/4X1/8    A-36</t>
  </si>
  <si>
    <t xml:space="preserve"> 396I</t>
  </si>
  <si>
    <t>Nº 214</t>
  </si>
  <si>
    <t>CUERPO C5 KK-LL</t>
  </si>
  <si>
    <t>436H</t>
  </si>
  <si>
    <t>438H</t>
  </si>
  <si>
    <t>429D</t>
  </si>
  <si>
    <t>L   2.1/2X3/16  A-36</t>
  </si>
  <si>
    <t>429I</t>
  </si>
  <si>
    <t>430D</t>
  </si>
  <si>
    <t>430I</t>
  </si>
  <si>
    <t>433H</t>
  </si>
  <si>
    <t>428H</t>
  </si>
  <si>
    <t>L     4X3/8    A-572</t>
  </si>
  <si>
    <t>FE  CHATO 1.3/4X3/16</t>
  </si>
  <si>
    <t>Nº 215</t>
  </si>
  <si>
    <t>410H</t>
  </si>
  <si>
    <t>411HD</t>
  </si>
  <si>
    <t>411HI</t>
  </si>
  <si>
    <t>412D</t>
  </si>
  <si>
    <t>L     1.1/2X1/8  A-36</t>
  </si>
  <si>
    <t>412I</t>
  </si>
  <si>
    <t>414H</t>
  </si>
  <si>
    <t>L     1.1/2X1/8  A-572</t>
  </si>
  <si>
    <t>415H</t>
  </si>
  <si>
    <t>416H</t>
  </si>
  <si>
    <t>417H</t>
  </si>
  <si>
    <t>421H</t>
  </si>
  <si>
    <t>L     1.3/4X1/8  A-572</t>
  </si>
  <si>
    <t>424H</t>
  </si>
  <si>
    <t>425H</t>
  </si>
  <si>
    <t>447D</t>
  </si>
  <si>
    <t>L  1.1/2X1/8  A-36</t>
  </si>
  <si>
    <t>447I</t>
  </si>
  <si>
    <t>452H</t>
  </si>
  <si>
    <t>458H</t>
  </si>
  <si>
    <t>461H</t>
  </si>
  <si>
    <t>462H</t>
  </si>
  <si>
    <t>464H</t>
  </si>
  <si>
    <t>446HD</t>
  </si>
  <si>
    <t>L   65X65X4MM A-572</t>
  </si>
  <si>
    <t>446HI</t>
  </si>
  <si>
    <t>450H</t>
  </si>
  <si>
    <t>449H</t>
  </si>
  <si>
    <t>454H</t>
  </si>
  <si>
    <t>445H</t>
  </si>
  <si>
    <t>L      4X3/8    A-572</t>
  </si>
  <si>
    <t>L      1.1/2X1/8      A-36</t>
  </si>
  <si>
    <t>Nº 216</t>
  </si>
  <si>
    <t>L65X65X4MM  A-572</t>
  </si>
  <si>
    <t>L       4X3/8  A-572</t>
  </si>
  <si>
    <t>484D</t>
  </si>
  <si>
    <t>484I</t>
  </si>
  <si>
    <t>488H</t>
  </si>
  <si>
    <t>490H</t>
  </si>
  <si>
    <t>491H</t>
  </si>
  <si>
    <t>498H</t>
  </si>
  <si>
    <t>501H</t>
  </si>
  <si>
    <t>502H</t>
  </si>
  <si>
    <t>506H</t>
  </si>
  <si>
    <t>482HD</t>
  </si>
  <si>
    <t>482HI</t>
  </si>
  <si>
    <t>483HD</t>
  </si>
  <si>
    <t>483HI</t>
  </si>
  <si>
    <t>504H</t>
  </si>
  <si>
    <t>505H</t>
  </si>
  <si>
    <t>493H</t>
  </si>
  <si>
    <t>499H</t>
  </si>
  <si>
    <t>503H</t>
  </si>
  <si>
    <t>480H</t>
  </si>
  <si>
    <t>481H</t>
  </si>
  <si>
    <t>Nº 217</t>
  </si>
  <si>
    <t>L      65X65X4MM  A-572</t>
  </si>
  <si>
    <t>520H</t>
  </si>
  <si>
    <t>521H</t>
  </si>
  <si>
    <t>525H</t>
  </si>
  <si>
    <t>L    1.1/2X1/8    A-572</t>
  </si>
  <si>
    <t>535H</t>
  </si>
  <si>
    <t>L    1.1/2X1/8    A-36</t>
  </si>
  <si>
    <t>541H</t>
  </si>
  <si>
    <t>524D</t>
  </si>
  <si>
    <t>524I</t>
  </si>
  <si>
    <t>526H</t>
  </si>
  <si>
    <t>530H</t>
  </si>
  <si>
    <t>531H</t>
  </si>
  <si>
    <t>543H</t>
  </si>
  <si>
    <t>544H</t>
  </si>
  <si>
    <t>522HD</t>
  </si>
  <si>
    <t>522HI</t>
  </si>
  <si>
    <t>523HD</t>
  </si>
  <si>
    <t>523HI</t>
  </si>
  <si>
    <t>528H</t>
  </si>
  <si>
    <t>L    2X1/8    A3572</t>
  </si>
  <si>
    <t>529H</t>
  </si>
  <si>
    <t>546H</t>
  </si>
  <si>
    <t>FE CHATO  1.3/4X3/16</t>
  </si>
  <si>
    <t>527H</t>
  </si>
  <si>
    <t>L     50X50X4MM   A-572</t>
  </si>
  <si>
    <t>Nº 218</t>
  </si>
  <si>
    <t>468H</t>
  </si>
  <si>
    <t>L4X3/8  A-572</t>
  </si>
  <si>
    <t>469H</t>
  </si>
  <si>
    <t>&amp;Pos 480, Torre AAA, P</t>
  </si>
  <si>
    <t>Pos 2T, Torre AAA, L</t>
  </si>
  <si>
    <t>Pos 15P, Torre AAA, L</t>
  </si>
  <si>
    <t>Pos 203A, Torre AAA, L</t>
  </si>
  <si>
    <t>Pos 305H, Torre AAA, L</t>
  </si>
  <si>
    <t>Pos 305HTO, Torre AAA, L</t>
  </si>
  <si>
    <t>Pos 389, Torre AAA, L</t>
  </si>
  <si>
    <t>Pos 392HD, Torre AAA, L</t>
  </si>
  <si>
    <t>Pos 392HI, Torre AAA, L</t>
  </si>
  <si>
    <t>Pos 393HD, Torre AAA, L</t>
  </si>
  <si>
    <t>Pos 393HI, Torre AAA, L</t>
  </si>
  <si>
    <t>Pos 441HI, Torre AAA, L</t>
  </si>
  <si>
    <t>Pos 395I, Torre AAA, L</t>
  </si>
  <si>
    <t>Pos 395D, Torre AAA, L</t>
  </si>
  <si>
    <t>&amp;Pos 474, Torre AAA, L</t>
  </si>
  <si>
    <t>Pos 387, Torre AAA, P</t>
  </si>
  <si>
    <t>Pos 477, Torre AAA, P</t>
  </si>
  <si>
    <t>Pos 317D, Torre AAA, L</t>
  </si>
  <si>
    <t>Pos 550H, Torre AAA, L</t>
  </si>
  <si>
    <t>Pos 343, Torre AAA, P</t>
  </si>
  <si>
    <t>Pos 273H, Torre AAA, L</t>
  </si>
  <si>
    <t>Pos 58HA, Torre AAA, L</t>
  </si>
  <si>
    <t>Pos 58H, Torre AAA, L</t>
  </si>
  <si>
    <t>Pos 125, Torre AAA, L</t>
  </si>
  <si>
    <t>Pos 56A, Torre AAA, L</t>
  </si>
  <si>
    <t>Pos 623I, Torre AAA, L</t>
  </si>
  <si>
    <t>Pos 623D, Torre AAA, L</t>
  </si>
  <si>
    <t>Pos 314H, Torre AAA, L</t>
  </si>
  <si>
    <t>Pos 306, Torre AAA, L</t>
  </si>
  <si>
    <t>Pos 535, Torre AAA, L</t>
  </si>
  <si>
    <t>Pos 321H, Torre AAA, L</t>
  </si>
  <si>
    <t>Pos 521, Torre AAA, L</t>
  </si>
  <si>
    <t>Pos 164, Torre AAA, L</t>
  </si>
  <si>
    <t>Pos 12, Torre AAA, L</t>
  </si>
  <si>
    <t>Pos 445D, Torre AAA, L</t>
  </si>
  <si>
    <t>Pos 445I, Torre AAA, L</t>
  </si>
  <si>
    <t>Pos 421, Torre AAA, L</t>
  </si>
  <si>
    <t>Pos 625D, Torre AAA, L</t>
  </si>
  <si>
    <t>Pos 625I, Torre AAA, L</t>
  </si>
  <si>
    <t>Pos 636, Torre AAA, L</t>
  </si>
  <si>
    <t>Pos 536, Torre AAA, L</t>
  </si>
  <si>
    <t>Pos 176, Torre AAA, L</t>
  </si>
  <si>
    <t>Pos 128, Torre AAA, L</t>
  </si>
  <si>
    <t>Pos 283, Torre AAA, L</t>
  </si>
  <si>
    <t>Pos 1HI, Torre AAA, L</t>
  </si>
  <si>
    <t>Pos 1HD, Torre AAA, L</t>
  </si>
  <si>
    <t>Pos 35, Torre AAA, L</t>
  </si>
  <si>
    <t>Pos 161, Torre AAA, L</t>
  </si>
  <si>
    <t>Pos 627D, Torre AAA, L</t>
  </si>
  <si>
    <t>Pos 627I, Torre AAA, L</t>
  </si>
  <si>
    <t>Pos 523, Torre AAA, L</t>
  </si>
  <si>
    <t>Pos 363, Torre AAA, L</t>
  </si>
  <si>
    <t>Pos 129, Torre AAA, L</t>
  </si>
  <si>
    <t>Pos 177, Torre AAA, L</t>
  </si>
  <si>
    <t>Pos 127, Torre AAA, L</t>
  </si>
  <si>
    <t>Pos 10, Torre AAA, L</t>
  </si>
  <si>
    <t>Pos 271, Torre AAA, L</t>
  </si>
  <si>
    <t>Pos 2, Torre AAA, L</t>
  </si>
  <si>
    <t>Pos 30HTY, Torre AAA, L</t>
  </si>
  <si>
    <t>Pos 3, Torre AAA, L</t>
  </si>
  <si>
    <t>Pos 31HQ, Torre AAA, L</t>
  </si>
  <si>
    <t>Pos 494, Torre AAA, L</t>
  </si>
  <si>
    <t>Pos 30H, Torre AAA, L</t>
  </si>
  <si>
    <t>Pos 231H, Torre AAA, L</t>
  </si>
  <si>
    <t>Pos 231HT, Torre AAA, L</t>
  </si>
  <si>
    <t>Pos 515H, Torre AAA, L</t>
  </si>
  <si>
    <t>Pos 440H, Torre AAA, L</t>
  </si>
  <si>
    <t>Pos 611H, Torre AAA, L</t>
  </si>
  <si>
    <t>Pos 447D, Torre AAA, L</t>
  </si>
  <si>
    <t>Pos 156H, Torre AAA, L</t>
  </si>
  <si>
    <t>Pos 270H, Torre AAA, L</t>
  </si>
  <si>
    <t>Pos 270HT, Torre AAA, L</t>
  </si>
  <si>
    <t>Pos 200H, Torre AAA, L</t>
  </si>
  <si>
    <t>Pos 277H, Torre AAA, L</t>
  </si>
  <si>
    <t>Pos 451H, Torre AAA, L</t>
  </si>
  <si>
    <t>Pos 610H, Torre AAA, L</t>
  </si>
  <si>
    <t>Pos 241A, Torre AAA, L</t>
  </si>
  <si>
    <t>Pos 241, Torre AAA, L</t>
  </si>
  <si>
    <t>Pos 100, Torre AAA, L</t>
  </si>
  <si>
    <t>Pos 101, Torre AAA, L</t>
  </si>
  <si>
    <t>Pos 361H, Torre AAA, L</t>
  </si>
  <si>
    <t>Pos 532H, Torre AAA, L</t>
  </si>
  <si>
    <t>Pos 179HQ, Torre AAA, L</t>
  </si>
  <si>
    <t>Pos 74A, Torre AAA, L</t>
  </si>
  <si>
    <t>Pos 74, Torre AAA, L</t>
  </si>
  <si>
    <t>Pos 71A, Torre AAA, L</t>
  </si>
  <si>
    <t>Pos 71, Torre AAA, L</t>
  </si>
  <si>
    <t>Pos 524, Torre AAA, L</t>
  </si>
  <si>
    <t>Pos 66A, Torre AAA, L</t>
  </si>
  <si>
    <t>Pos 66, Torre AAA, L</t>
  </si>
  <si>
    <t>Pos 68A, Torre AAA, L</t>
  </si>
  <si>
    <t>Pos 68, Torre AAA, L</t>
  </si>
  <si>
    <t>Pos 203, Torre AAA, L</t>
  </si>
  <si>
    <t>Pos 309H, Torre AAA, L</t>
  </si>
  <si>
    <t>Pos 63A, Torre AAA, L</t>
  </si>
  <si>
    <t>Pos 63, Torre AAA, L</t>
  </si>
  <si>
    <t>Pos 61A, Torre AAA, L</t>
  </si>
  <si>
    <t>Pos 61Y, Torre AAA, L</t>
  </si>
  <si>
    <t>Pos 519H, Torre AAA, L</t>
  </si>
  <si>
    <t>Pos 362K, Torre AAA, L</t>
  </si>
  <si>
    <t>Pos 578, Torre AAA, L</t>
  </si>
  <si>
    <t>Pos 120, Torre AAA, L</t>
  </si>
  <si>
    <t>Pos 121, Torre AAA, L</t>
  </si>
  <si>
    <t>Pos 237, Torre AAA, L</t>
  </si>
  <si>
    <t>Pos 280, Torre AAA, L</t>
  </si>
  <si>
    <t>Pos 281, Torre AAA, L</t>
  </si>
  <si>
    <t>Pos 103, Torre AAA, L</t>
  </si>
  <si>
    <t>Pos 104H, Torre AAA, L</t>
  </si>
  <si>
    <t>Pos 615I, Torre AAA, L</t>
  </si>
  <si>
    <t>Pos 615D, Torre AAA, L</t>
  </si>
  <si>
    <t>Pos 256H, Torre AAA, L</t>
  </si>
  <si>
    <t>Pos 628, Torre AAA, L</t>
  </si>
  <si>
    <t>Pos 255H, Torre AAA, L</t>
  </si>
  <si>
    <t>Pos 522, Torre AAA, L</t>
  </si>
  <si>
    <t>Pos 316H, Torre AAA, L</t>
  </si>
  <si>
    <t>Pos 621I, Torre AAA, L</t>
  </si>
  <si>
    <t>Pos 621D, Torre AAA, L</t>
  </si>
  <si>
    <t>Pos 13K, Torre AAA, L</t>
  </si>
  <si>
    <t>Pos 60, Torre AAA, L</t>
  </si>
  <si>
    <t>Pos 619HI, Torre AAA, L</t>
  </si>
  <si>
    <t>Pos 619HD, Torre AAA, L</t>
  </si>
  <si>
    <t>Pos 637, Torre AAA, L</t>
  </si>
  <si>
    <t>Pos 168, Torre AAA, L</t>
  </si>
  <si>
    <t>Pos 449, Torre AAA, L</t>
  </si>
  <si>
    <t>Pos 153, Torre AAA, L</t>
  </si>
  <si>
    <t>Pos 360I, Torre AAA, L</t>
  </si>
  <si>
    <t>Pos 360D, Torre AAA, L</t>
  </si>
  <si>
    <t>Pos 167, Torre AAA, L</t>
  </si>
  <si>
    <t>Pos 424I, Torre AAA, L</t>
  </si>
  <si>
    <t>Pos 424D, Torre AAA, L</t>
  </si>
  <si>
    <t>Pos 520, Torre AAA, L</t>
  </si>
  <si>
    <t>Pos 77H, Torre AAA, L</t>
  </si>
  <si>
    <t>Pos 152, Torre AAA, L</t>
  </si>
  <si>
    <t>Pos 367, Torre AAA, L</t>
  </si>
  <si>
    <t>Pos 551H, Torre AAA, L</t>
  </si>
  <si>
    <t>Pos 626, Torre AAA, L</t>
  </si>
  <si>
    <t>Pos 166HD, Torre AAA, L</t>
  </si>
  <si>
    <t>Pos 493, Torre AAA, L</t>
  </si>
  <si>
    <t>Pos 612I, Torre AAA, L</t>
  </si>
  <si>
    <t>Pos 170H, Torre AAA, L</t>
  </si>
  <si>
    <t>Pos 171H, Torre AAA, L</t>
  </si>
  <si>
    <t>Pos 118HI, Torre AAA, L</t>
  </si>
  <si>
    <t>Pos 118HD, Torre AAA, L</t>
  </si>
  <si>
    <t>Pos 122H, Torre AAA, L</t>
  </si>
  <si>
    <t>Pos 105, Torre AAA, L</t>
  </si>
  <si>
    <t>Pos 16, Torre AAA, L</t>
  </si>
  <si>
    <t>Pos 423HI, Torre AAA, L</t>
  </si>
  <si>
    <t>Pos 423HD, Torre AAA, L</t>
  </si>
  <si>
    <t>Pos 617HD, Torre AAA, L</t>
  </si>
  <si>
    <t>Pos 102H, Torre AAA, L</t>
  </si>
  <si>
    <t>Pos 518H, Torre AAA, L</t>
  </si>
  <si>
    <t>Pos 563, Torre AAA, L</t>
  </si>
  <si>
    <t>Pos 108, Torre AAA, L</t>
  </si>
  <si>
    <t>Pos 109H, Torre AAA, L</t>
  </si>
  <si>
    <t>Pos 312D, Torre AAA, L</t>
  </si>
  <si>
    <t>Pos 312I, Torre AAA, L</t>
  </si>
  <si>
    <t>Pos 422, Torre AAA, L</t>
  </si>
  <si>
    <t>Pos 622, Torre AAA, L</t>
  </si>
  <si>
    <t>Pos 576, Torre AAA, L</t>
  </si>
  <si>
    <t>Pos 274H, Torre AAA, L</t>
  </si>
  <si>
    <t>Pos 444H, Torre AAA, L</t>
  </si>
  <si>
    <t>Pos 517H, Torre AAA, L</t>
  </si>
  <si>
    <t>Pos 326H, Torre AAA, L</t>
  </si>
  <si>
    <t>Pos 287H, Torre AAA, L</t>
  </si>
  <si>
    <t>Pos 624, Torre AAA, L</t>
  </si>
  <si>
    <t>Pos 617HI, Torre AAA, L</t>
  </si>
  <si>
    <t>Pos 242A, Torre AAA, L</t>
  </si>
  <si>
    <t>Pos 242, Torre AAA, L</t>
  </si>
  <si>
    <t>Pos 119, Torre AAA, L</t>
  </si>
  <si>
    <t>Pos 126H, Torre AAA, L</t>
  </si>
  <si>
    <t>Pos 154, Torre AAA, L</t>
  </si>
  <si>
    <t>Pos 616H, Torre AAA, L</t>
  </si>
  <si>
    <t>Pos 34H, Torre AAA, L</t>
  </si>
  <si>
    <t>Pos 324H, Torre AAA, L</t>
  </si>
  <si>
    <t>Pos 559H, Torre AAA, L</t>
  </si>
  <si>
    <t>Pos 618H, Torre AAA, L</t>
  </si>
  <si>
    <t>Pos 113H, Torre AAA, L</t>
  </si>
  <si>
    <t>Pos 114H, Torre AAA, L</t>
  </si>
  <si>
    <t>Pos 358H, Torre AAA, L</t>
  </si>
  <si>
    <t>Pos 516H, Torre AAA, L</t>
  </si>
  <si>
    <t>Pos 443H, Torre AAA, L</t>
  </si>
  <si>
    <t>Pos 318H, Torre AAA, L</t>
  </si>
  <si>
    <t>Pos 561H, Torre AAA, L</t>
  </si>
  <si>
    <t>Pos 620, Torre AAA, L</t>
  </si>
  <si>
    <t>Pos 70, Torre AAA, L</t>
  </si>
  <si>
    <t>Pos 254H, Torre AAA, L</t>
  </si>
  <si>
    <t>Pos 368H, Torre AAA, L</t>
  </si>
  <si>
    <t>Pos 425I, Torre AAA, L</t>
  </si>
  <si>
    <t>Pos 425D, Torre AAA, L</t>
  </si>
  <si>
    <t>Pos 212H, Torre AAA, L</t>
  </si>
  <si>
    <t>Pos 212HA, Torre AAA, L</t>
  </si>
  <si>
    <t>Pos 320, Torre AAA, L</t>
  </si>
  <si>
    <t>Pos 574, Torre AAA, L</t>
  </si>
  <si>
    <t>Pos 285HI, Torre AAA, L</t>
  </si>
  <si>
    <t>Pos 285HD, Torre AAA, L</t>
  </si>
  <si>
    <t>Pos 206, Torre AAA, L</t>
  </si>
  <si>
    <t>Pos 275D, Torre AAA, L</t>
  </si>
  <si>
    <t>Pos 275I, Torre AAA, L</t>
  </si>
  <si>
    <t>Pos 428X, Torre AAA, L</t>
  </si>
  <si>
    <t>Pos 635, Torre AAA, L</t>
  </si>
  <si>
    <t>Pos 210AG, Torre AAA, L</t>
  </si>
  <si>
    <t>Pos 210, Torre AAA, L</t>
  </si>
  <si>
    <t>Pos 359, Torre AAA, L</t>
  </si>
  <si>
    <t>Pos 534, Torre AAA, L</t>
  </si>
  <si>
    <t>Pos 205HN, Torre AAA, L</t>
  </si>
  <si>
    <t>Pos 205HA, Torre AAA, L</t>
  </si>
  <si>
    <t>Pos 253HD, Torre AAA, L</t>
  </si>
  <si>
    <t>Pos 253HI, Torre AAA, L</t>
  </si>
  <si>
    <t>Pos 385H, Torre AAA, L</t>
  </si>
  <si>
    <t>Pos 236, Torre AAA, L</t>
  </si>
  <si>
    <t>Pos 236A, Torre AAA, L</t>
  </si>
  <si>
    <t>Pos 426H, Torre AAA, L</t>
  </si>
  <si>
    <t>Pos 208A, Torre AAA, L</t>
  </si>
  <si>
    <t>Pos 208, Torre AAA, L</t>
  </si>
  <si>
    <t>Pos 388I, Torre AAA, L</t>
  </si>
  <si>
    <t>Pos 452D, Torre AAA, L</t>
  </si>
  <si>
    <t>Pos 452I, Torre AAA, L</t>
  </si>
  <si>
    <t>Pos 48, Torre AAA, L</t>
  </si>
  <si>
    <t>Pos 48AP, Torre AAA, L</t>
  </si>
  <si>
    <t>Pos 115H, Torre AAA, L</t>
  </si>
  <si>
    <t>Pos 180H, Torre AAA, L</t>
  </si>
  <si>
    <t>Pos 45H, Torre AAA, L</t>
  </si>
  <si>
    <t>Pos 45HA, Torre AAA, L</t>
  </si>
  <si>
    <t>Pos 448H, Torre AAA, L</t>
  </si>
  <si>
    <t>Pos 272I, Torre AAA, L</t>
  </si>
  <si>
    <t>Pos 391H, Torre AAA, L</t>
  </si>
  <si>
    <t>Pos 42H, Torre AAA, L</t>
  </si>
  <si>
    <t>Pos 42HA, Torre AAA, L</t>
  </si>
  <si>
    <t>Pos 307D, Torre AAA, L</t>
  </si>
  <si>
    <t>Pos 307I, Torre AAA, L</t>
  </si>
  <si>
    <t>Pos 38A, Torre AAA, L</t>
  </si>
  <si>
    <t>Pos 38AC, Torre AAA, L</t>
  </si>
  <si>
    <t>Pos 178H, Torre AAA, L</t>
  </si>
  <si>
    <t>Pos 53, Torre AAA, L</t>
  </si>
  <si>
    <t>Pos 124H, Torre AAA, L</t>
  </si>
  <si>
    <t>Pos 165H, Torre AAA, L</t>
  </si>
  <si>
    <t>Pos 169, Torre AAA, L</t>
  </si>
  <si>
    <t>Pos 110, Torre AAA, L</t>
  </si>
  <si>
    <t>Pos 163H, Torre AAA, L</t>
  </si>
  <si>
    <t>Pos 282H, Torre AAA, L</t>
  </si>
  <si>
    <t>Pos 533H, Torre AAA, L</t>
  </si>
  <si>
    <t>Pos 397A, Torre AAA, L</t>
  </si>
  <si>
    <t>Pos 339I, Torre AAA, L</t>
  </si>
  <si>
    <t>Pos 339D, Torre AAA, L</t>
  </si>
  <si>
    <t>Pos 235A, Torre AAA, L</t>
  </si>
  <si>
    <t>Pos 527, Torre AAA, L</t>
  </si>
  <si>
    <t>Pos 257H, Torre AAA, L</t>
  </si>
  <si>
    <t>Pos 528, Torre AAA, L</t>
  </si>
  <si>
    <t>Pos 442HD, Torre AAA, L</t>
  </si>
  <si>
    <t>Pos 442HI, Torre AAA, L</t>
  </si>
  <si>
    <t>Pos 614D, Torre AAA, L</t>
  </si>
  <si>
    <t>Pos 614I, Torre AAA, L</t>
  </si>
  <si>
    <t>Pos 366H, Torre AAA, L</t>
  </si>
  <si>
    <t>Pos 240, Torre AAA, L</t>
  </si>
  <si>
    <t>Pos 240A, Torre AAA, L</t>
  </si>
  <si>
    <t>Pos 234, Torre AAA, L</t>
  </si>
  <si>
    <t>Pos 234A, Torre AAA, L</t>
  </si>
  <si>
    <t>Pos 239H, Torre AAA, L</t>
  </si>
  <si>
    <t>Pos 453, Torre AAA, L</t>
  </si>
  <si>
    <t>Pos 453A, Torre AAA, L</t>
  </si>
  <si>
    <t>Pos 239AZ, Torre AAA, L</t>
  </si>
  <si>
    <t>Pos 529, Torre AAA, L</t>
  </si>
  <si>
    <t>Pos 530QC, Torre AAA, L</t>
  </si>
  <si>
    <t>Pos 633, Torre AAA, L</t>
  </si>
  <si>
    <t>Pos 233AG, Torre AAA, L</t>
  </si>
  <si>
    <t>Pos 573, Torre AAA, L</t>
  </si>
  <si>
    <t>Pos 430H, Torre AAA, L</t>
  </si>
  <si>
    <t>Pos 634, Torre AAA, L</t>
  </si>
  <si>
    <t>Pos 526, Torre AAA, L</t>
  </si>
  <si>
    <t>Pos 476, Torre AAA, P</t>
  </si>
  <si>
    <t>Pos 470H, Torre AAA, L</t>
  </si>
  <si>
    <t>Pos 342, Torre AAA, L</t>
  </si>
  <si>
    <t>Pos 342A, Torre AAA, L</t>
  </si>
  <si>
    <t>Pos 549H, Torre AAA, L</t>
  </si>
  <si>
    <t>Pos 6H, Torre AAA, L</t>
  </si>
  <si>
    <t>Pos 613, Torre AAA, L</t>
  </si>
  <si>
    <t>Pos 207H, Torre AAA, L</t>
  </si>
  <si>
    <t>Pos 638, Torre AAA, L</t>
  </si>
  <si>
    <t>Pos 8H, Torre AAA, L</t>
  </si>
  <si>
    <t>Pos 232H, Torre AAA, L</t>
  </si>
  <si>
    <t>Pos 570, Torre AAA, L</t>
  </si>
  <si>
    <t>Pos 160, Torre AAA, L</t>
  </si>
  <si>
    <t>Pos 525, Torre AAA, L</t>
  </si>
  <si>
    <t>Pos 491, Torre AAA, L</t>
  </si>
  <si>
    <t>Pos 162, Torre AAA, L</t>
  </si>
  <si>
    <t>Pos 175, Torre AAA, L</t>
  </si>
  <si>
    <t>Pos 5H, Torre AAA, L</t>
  </si>
  <si>
    <t>Pos 630, Torre AAA, L</t>
  </si>
  <si>
    <t>Pos 132H, Torre AAA, L</t>
  </si>
  <si>
    <t>Pos 172H, Torre AAA, L</t>
  </si>
  <si>
    <t>Pos 632, Torre AAA, P</t>
  </si>
  <si>
    <t>Pos 173H, Torre AAA, L</t>
  </si>
  <si>
    <t>Pos 158H, Torre AAA, L</t>
  </si>
  <si>
    <t>Pos 157H, Torre AAA, L</t>
  </si>
  <si>
    <t>Pos 290, Torre AAA, P</t>
  </si>
  <si>
    <t>Pos 398, Torre AAA, P</t>
  </si>
  <si>
    <t>Pos 166HI, Torre AAA, L</t>
  </si>
  <si>
    <t>Pos 450, Torre AAA, P</t>
  </si>
  <si>
    <t>Pos 107HD, Torre AAA, L</t>
  </si>
  <si>
    <t>Pos 107HI, Torre AAA, L</t>
  </si>
  <si>
    <t>Pos 117HI, Torre AAA, L</t>
  </si>
  <si>
    <t>Pos 117HD, Torre AAA, L</t>
  </si>
  <si>
    <t>Pos 112HD, Torre AAA, L</t>
  </si>
  <si>
    <t>Pos 112HI, Torre AAA, L</t>
  </si>
  <si>
    <t>Pos 131H, Torre AAA, L</t>
  </si>
  <si>
    <t>Pos 495, Torre AAA, L</t>
  </si>
  <si>
    <t>Pos 552H, Torre AAA, L</t>
  </si>
  <si>
    <t>Pos 9D, Torre AAA, P</t>
  </si>
  <si>
    <t>Pos 454, Torre AAA, P</t>
  </si>
  <si>
    <t>Pos 9I, Torre AAA, P</t>
  </si>
  <si>
    <t>Pos 7I, Torre AAA, P</t>
  </si>
  <si>
    <t>Pos 7D, Torre AAA, P</t>
  </si>
  <si>
    <t>Pos 629, Torre AAA, P</t>
  </si>
  <si>
    <t>Pos 17, Torre AAA, P</t>
  </si>
  <si>
    <t>Pos 492, Torre AAA, P</t>
  </si>
  <si>
    <t>Pos 537, Torre AAA, P</t>
  </si>
  <si>
    <t>Pos 4, Torre AAA, P</t>
  </si>
  <si>
    <t>Pos 59, Torre AAA, P</t>
  </si>
  <si>
    <t>Pos 429, Torre AAA, P</t>
  </si>
  <si>
    <t>Pos 243, Torre AAA, P</t>
  </si>
  <si>
    <t>Pos 202, Torre AAA, P</t>
  </si>
  <si>
    <t>Pos 572, Torre AAA, P</t>
  </si>
  <si>
    <t>Pos 580, Torre AAA, P</t>
  </si>
  <si>
    <t>Pos 571, Torre AAA, P</t>
  </si>
  <si>
    <t>Pos 238, Torre AAA, P</t>
  </si>
  <si>
    <t>Pos 32D, Torre AAA, P</t>
  </si>
  <si>
    <t>Pos 39, Torre AAA, P</t>
  </si>
  <si>
    <t>Pos 44, Torre AAA, P</t>
  </si>
  <si>
    <t>Pos 43I, Torre AAA, P</t>
  </si>
  <si>
    <t>Pos 32I, Torre AAA, P</t>
  </si>
  <si>
    <t>Pos 51I, Torre AAA, P</t>
  </si>
  <si>
    <t>Pos 62, Torre AAA, P</t>
  </si>
  <si>
    <t>Pos 49D, Torre AAA, P</t>
  </si>
  <si>
    <t>Pos 47D, Torre AAA, P</t>
  </si>
  <si>
    <t>Pos 47I, Torre AAA, P</t>
  </si>
  <si>
    <t>Pos 33I, Torre AAA, P</t>
  </si>
  <si>
    <t>Pos 41, Torre AAA, P</t>
  </si>
  <si>
    <t>Pos 46, Torre AAA, P</t>
  </si>
  <si>
    <t>Pos 36I, Torre AAA, P</t>
  </si>
  <si>
    <t>Pos 52D, Torre AAA, P</t>
  </si>
  <si>
    <t>Pos 52I, Torre AAA, P</t>
  </si>
  <si>
    <t>Pos 40D, Torre AAA, P</t>
  </si>
  <si>
    <t>Pos 50D, Torre AAA, P</t>
  </si>
  <si>
    <t>Pos 50I, Torre AAA, P</t>
  </si>
  <si>
    <t>Pos 49I, Torre AAA, P</t>
  </si>
  <si>
    <t>Pos 37, Torre AAA, P</t>
  </si>
  <si>
    <t>Pos 55, Torre AAA, P</t>
  </si>
  <si>
    <t>Pos 73, Torre AAA, P</t>
  </si>
  <si>
    <t>Pos 43D, Torre AAA, P</t>
  </si>
  <si>
    <t>Pos 40I, Torre AAA, P</t>
  </si>
  <si>
    <t>Pos 36D, Torre AAA, P</t>
  </si>
  <si>
    <t>Pos 33D, Torre AAA, P</t>
  </si>
  <si>
    <t>Pos 64, Torre AAA, P</t>
  </si>
  <si>
    <t>Pos 76I, Torre AAA, P</t>
  </si>
  <si>
    <t>Pos 106, Torre AAA, P</t>
  </si>
  <si>
    <t>Pos 357, Torre AAA, P</t>
  </si>
  <si>
    <t>Pos 75, Torre AAA, P</t>
  </si>
  <si>
    <t>Pos 279, Torre AAA, P</t>
  </si>
  <si>
    <t>Pos 57, Torre AAA, P</t>
  </si>
  <si>
    <t>Pos 311, Torre AAA, P</t>
  </si>
  <si>
    <t>Pos 76D, Torre AAA, P</t>
  </si>
  <si>
    <t>Pos 111, Torre AAA, P</t>
  </si>
  <si>
    <t>Pos 116, Torre AAA, P</t>
  </si>
  <si>
    <t>Pos 369, Torre AAA, P</t>
  </si>
  <si>
    <t>Pos 159, Torre AAA, P</t>
  </si>
  <si>
    <t>Pos 284, Torre AAA, P</t>
  </si>
  <si>
    <t>Pos 67, Torre AAA, P</t>
  </si>
  <si>
    <t>Pos 278, Torre AAA, P</t>
  </si>
  <si>
    <t>Pos 174, Torre AAA, P</t>
  </si>
  <si>
    <t>Pos 204, Torre AAA, P</t>
  </si>
  <si>
    <t>Pos 639, Torre AAA, P</t>
  </si>
  <si>
    <t>Pos 211, Torre AAA, P</t>
  </si>
  <si>
    <t>Pos 427, Torre AAA, P</t>
  </si>
  <si>
    <t>Pos 72, Torre AAA, P</t>
  </si>
  <si>
    <t>Pos 209, Torre AAA, P</t>
  </si>
  <si>
    <t>Pos 69, Torre AAA, P</t>
  </si>
  <si>
    <t>Pos 631, Torre AAA, P</t>
  </si>
  <si>
    <t>Pos 54, Torre AAA, P</t>
  </si>
  <si>
    <t>Pos 65, Torre AAA, P</t>
  </si>
  <si>
    <t>Pos 51D, Torre AAA, L</t>
  </si>
  <si>
    <t>Pos 56, Torre AAA, L</t>
  </si>
  <si>
    <t>Pos 564D, Torre AAA, L</t>
  </si>
  <si>
    <t>Pos 575, Torre AAA, L</t>
  </si>
  <si>
    <t>Pos 489H, Torre AAA, L</t>
  </si>
  <si>
    <t>Pos 558D, Torre AAA, L</t>
  </si>
  <si>
    <t>Pos 558I, Torre AAA, L</t>
  </si>
  <si>
    <t>Pos 566I, Torre AAA, L</t>
  </si>
  <si>
    <t>Pos 566D, Torre AAA, L</t>
  </si>
  <si>
    <t>Pos 577, Torre AAA, L</t>
  </si>
  <si>
    <t>Pos 496, Torre AAA, L</t>
  </si>
  <si>
    <t>Pos 564I, Torre AAA, L</t>
  </si>
  <si>
    <t>Pos 355H, Torre AAA, L</t>
  </si>
  <si>
    <t>Pos 355HT, Torre AAA, L</t>
  </si>
  <si>
    <t>Pos 230H, Torre AAA, L</t>
  </si>
  <si>
    <t>Pos 446, Torre AAA, L</t>
  </si>
  <si>
    <t>Pos 485H, Torre AAA, L</t>
  </si>
  <si>
    <t>Pos 555H, Torre AAA, L</t>
  </si>
  <si>
    <t>Pos 310H, Torre AAA, L</t>
  </si>
  <si>
    <t>Pos 556I, Torre AAA, L</t>
  </si>
  <si>
    <t>Pos 556D, Torre AAA, L</t>
  </si>
  <si>
    <t>Pos 497H, Torre AAA, L</t>
  </si>
  <si>
    <t>Pos 487H, Torre AAA, L</t>
  </si>
  <si>
    <t>Pos 394H, Torre AAA, L</t>
  </si>
  <si>
    <t>Pos 490, Torre AAA, L</t>
  </si>
  <si>
    <t>Pos 562HI, Torre AAA, L</t>
  </si>
  <si>
    <t>Pos 562HD, Torre AAA, L</t>
  </si>
  <si>
    <t>Pos 473, Torre AAA, L</t>
  </si>
  <si>
    <t>Pos 567, Torre AAA, L</t>
  </si>
  <si>
    <t>Pos 565, Torre AAA, L</t>
  </si>
  <si>
    <t>Pos 471H, Torre AAA, L</t>
  </si>
  <si>
    <t>Pos 560HI, Torre AAA, L</t>
  </si>
  <si>
    <t>Pos 560HD, Torre AAA, L</t>
  </si>
  <si>
    <t>Pos 488, Torre AAA, L</t>
  </si>
  <si>
    <t>Pos 486H, Torre AAA, L</t>
  </si>
  <si>
    <t>Pos 286H, Torre AAA, L</t>
  </si>
  <si>
    <t>Pos 356, Torre AAA, L</t>
  </si>
  <si>
    <t>Pos 151HD, Torre AAA, L</t>
  </si>
  <si>
    <t>Pos 151HI, Torre AAA, L</t>
  </si>
  <si>
    <t>Pos 155HK, Torre AAA, L</t>
  </si>
  <si>
    <t>Pos 420H, Torre AAA, L</t>
  </si>
  <si>
    <t>Pos 420HTY, Torre AAA, L</t>
  </si>
  <si>
    <t>Pos 289H, Torre AAA, L</t>
  </si>
  <si>
    <t>Pos 385HT, Torre AAA, L</t>
  </si>
  <si>
    <t>Pos 388DI, Torre AAA, L</t>
  </si>
  <si>
    <t>Pos 308D, Torre AAA, L</t>
  </si>
  <si>
    <t>Pos 308I, Torre AAA, L</t>
  </si>
  <si>
    <t>Pos 531, Torre AAA, L</t>
  </si>
  <si>
    <t>Pos 557D, Torre AAA, L</t>
  </si>
  <si>
    <t>Pos 557I, Torre AAA, L</t>
  </si>
  <si>
    <t>Pos 313I, Torre AAA, L</t>
  </si>
  <si>
    <t>Pos 313D, Torre AAA, L</t>
  </si>
  <si>
    <t>Pos 317IF, Torre AAA, L</t>
  </si>
  <si>
    <t>Pos 397, Torre AAA, L</t>
  </si>
  <si>
    <t>Pos 475, Torre AAA, P</t>
  </si>
  <si>
    <t>Pos 375, Torre BD, L</t>
  </si>
  <si>
    <t>Pos 460, Torre BD, L</t>
  </si>
  <si>
    <t>Pos 108, Torre BD, L</t>
  </si>
  <si>
    <t>Pos 100A, Torre BD, L</t>
  </si>
  <si>
    <t>Pos 141, Torre BD, L</t>
  </si>
  <si>
    <t>Pos 241H, Torre BD, L</t>
  </si>
  <si>
    <t>Pos 40HA, Torre BD, L</t>
  </si>
  <si>
    <t>Pos 40H, Torre BD, L</t>
  </si>
  <si>
    <t>Pos 448H, Torre BD, L</t>
  </si>
  <si>
    <t>Pos 176H, Torre BD, L</t>
  </si>
  <si>
    <t>Pos 423, Torre BD, L</t>
  </si>
  <si>
    <t>Pos 144H, Torre BD, L</t>
  </si>
  <si>
    <t>Pos 454H, Torre BD, L</t>
  </si>
  <si>
    <t>Pos 535H, Torre BD, L</t>
  </si>
  <si>
    <t>Pos 541H, Torre BD, L</t>
  </si>
  <si>
    <t>Pos 70I, Torre BD, L</t>
  </si>
  <si>
    <t>Pos 70D, Torre BD, L</t>
  </si>
  <si>
    <t>Pos 413, Torre BD, L</t>
  </si>
  <si>
    <t>Pos 257H, Torre BD, L</t>
  </si>
  <si>
    <t>Pos 7, Torre BD, L</t>
  </si>
  <si>
    <t>Pos 78, Torre BD, L</t>
  </si>
  <si>
    <t>Pos 155, Torre BD, L</t>
  </si>
  <si>
    <t>Pos 250, Torre BD, L</t>
  </si>
  <si>
    <t>Pos 56I, Torre BD, L</t>
  </si>
  <si>
    <t>Pos 56D, Torre BD, L</t>
  </si>
  <si>
    <t>Pos 422, Torre BD, L</t>
  </si>
  <si>
    <t>Pos 180, Torre BD, L</t>
  </si>
  <si>
    <t>Pos 138, Torre BD, L</t>
  </si>
  <si>
    <t>Pos 419, Torre BD, L</t>
  </si>
  <si>
    <t>Pos 551, Torre BD, L</t>
  </si>
  <si>
    <t>Pos 171H, Torre BD, L</t>
  </si>
  <si>
    <t>Pos 55, Torre BD, L</t>
  </si>
  <si>
    <t>Pos 252, Torre BD, L</t>
  </si>
  <si>
    <t>Pos 27H, Torre BD, L</t>
  </si>
  <si>
    <t>Pos 136H, Torre BD, L</t>
  </si>
  <si>
    <t>Pos 5H, Torre BD, L</t>
  </si>
  <si>
    <t>Pos 255HI, Torre BD, L</t>
  </si>
  <si>
    <t>Pos 255HD, Torre BD, L</t>
  </si>
  <si>
    <t>Pos 203D, Torre BD, L</t>
  </si>
  <si>
    <t>Pos 112H, Torre BD, L</t>
  </si>
  <si>
    <t>Pos 452H, Torre BD, L</t>
  </si>
  <si>
    <t>Pos 201H, Torre BD, L</t>
  </si>
  <si>
    <t>Pos 33H, Torre BD, L</t>
  </si>
  <si>
    <t>Pos 11, Torre BD, L</t>
  </si>
  <si>
    <t>Pos 373H, Torre BD, L</t>
  </si>
  <si>
    <t>Pos 453, Torre BD, L</t>
  </si>
  <si>
    <t>Pos 534, Torre BD, L</t>
  </si>
  <si>
    <t>Pos 116A, Torre BD, L</t>
  </si>
  <si>
    <t>Pos 468H, Torre BD, L</t>
  </si>
  <si>
    <t>Pos 249, Torre BD, L</t>
  </si>
  <si>
    <t>Pos 181, Torre BD, L</t>
  </si>
  <si>
    <t>Pos 154H, Torre BD, L</t>
  </si>
  <si>
    <t>Pos 10H, Torre BD, L</t>
  </si>
  <si>
    <t>Pos 261H, Torre BD, L</t>
  </si>
  <si>
    <t>Pos 549H, Torre BD, L</t>
  </si>
  <si>
    <t>Pos 533H, Torre BD, L</t>
  </si>
  <si>
    <t>Pos 536, Torre BD, L</t>
  </si>
  <si>
    <t>Pos 67A, Torre BD, L</t>
  </si>
  <si>
    <t>Pos 142, Torre BD, L</t>
  </si>
  <si>
    <t>Pos 93H, Torre BD, L</t>
  </si>
  <si>
    <t>Pos 248, Torre BD, L</t>
  </si>
  <si>
    <t>Pos 179, Torre BD, L</t>
  </si>
  <si>
    <t>Pos 81H, Torre BD, L</t>
  </si>
  <si>
    <t>Pos 94H, Torre BD, L</t>
  </si>
  <si>
    <t>Pos 251, Torre BD, L</t>
  </si>
  <si>
    <t>Pos 542, Torre BD, L</t>
  </si>
  <si>
    <t>Pos 203I, Torre BD, L</t>
  </si>
  <si>
    <t>Pos 374, Torre BD, L</t>
  </si>
  <si>
    <t>Pos 305H, Torre BD, L</t>
  </si>
  <si>
    <t>Pos 463, Torre BD, L</t>
  </si>
  <si>
    <t>Pos 538, Torre BD, L</t>
  </si>
  <si>
    <t>Pos 177H, Torre BD, L</t>
  </si>
  <si>
    <t>Pos 9, Torre BD, L</t>
  </si>
  <si>
    <t>Pos 525H, Torre BD, L</t>
  </si>
  <si>
    <t>Pos 258, Torre BD, L</t>
  </si>
  <si>
    <t>Pos 210, Torre BD, L</t>
  </si>
  <si>
    <t>Pos 417H, Torre BD, L</t>
  </si>
  <si>
    <t>Pos 445H, Torre BD, L</t>
  </si>
  <si>
    <t>Pos 275HT, Torre BD, L</t>
  </si>
  <si>
    <t>Pos 105HI, Torre BD, L</t>
  </si>
  <si>
    <t>Pos 520H, Torre BD, L</t>
  </si>
  <si>
    <t>Pos 240H, Torre BD, L</t>
  </si>
  <si>
    <t>Pos 151H, Torre BD, L</t>
  </si>
  <si>
    <t>Pos 150H, Torre BD, L</t>
  </si>
  <si>
    <t>Pos 372, Torre BD, L</t>
  </si>
  <si>
    <t>Pos 391, Torre BD, L</t>
  </si>
  <si>
    <t>Pos 390, Torre BD, L</t>
  </si>
  <si>
    <t>Pos 135HT, Torre BD, L</t>
  </si>
  <si>
    <t>Pos 135H, Torre BD, L</t>
  </si>
  <si>
    <t>Pos 29H, Torre BD, L</t>
  </si>
  <si>
    <t>Pos 28HT, Torre BD, L</t>
  </si>
  <si>
    <t>Pos 28H, Torre BD, L</t>
  </si>
  <si>
    <t>Pos 91HI, Torre BD, L</t>
  </si>
  <si>
    <t>Pos 91HD, Torre BD, L</t>
  </si>
  <si>
    <t>Pos 522HD, Torre BD, L</t>
  </si>
  <si>
    <t>Pos 244H, Torre BD, L</t>
  </si>
  <si>
    <t>Pos 469H, Torre BD, L</t>
  </si>
  <si>
    <t>Pos 107H, Torre BD, L</t>
  </si>
  <si>
    <t>Pos 48H, Torre BD, L</t>
  </si>
  <si>
    <t>Pos 450H, Torre BD, L</t>
  </si>
  <si>
    <t>Pos 529H, Torre BD, L</t>
  </si>
  <si>
    <t>Pos 34, Torre BD, L</t>
  </si>
  <si>
    <t>Pos 183, Torre BD, L</t>
  </si>
  <si>
    <t>Pos 526H, Torre BD, L</t>
  </si>
  <si>
    <t>Pos 394H, Torre BD, L</t>
  </si>
  <si>
    <t>Pos 104H, Torre BD, L</t>
  </si>
  <si>
    <t>Pos 13, Torre BD, L</t>
  </si>
  <si>
    <t>Pos 39H, Torre BD, L</t>
  </si>
  <si>
    <t>Pos 59, Torre BD, L</t>
  </si>
  <si>
    <t>Pos 246H, Torre BD, L</t>
  </si>
  <si>
    <t>Pos 156H, Torre BD, L</t>
  </si>
  <si>
    <t>Pos 242H, Torre BD, L</t>
  </si>
  <si>
    <t>Pos 54, Torre BD, L</t>
  </si>
  <si>
    <t>Pos 247, Torre BD, L</t>
  </si>
  <si>
    <t>Pos 531H, Torre BD, L</t>
  </si>
  <si>
    <t>Pos 449H, Torre BD, L</t>
  </si>
  <si>
    <t>Pos 12, Torre BD, L</t>
  </si>
  <si>
    <t>Pos 545, Torre BD, L</t>
  </si>
  <si>
    <t>Pos 146H, Torre BD, L</t>
  </si>
  <si>
    <t>Pos 137HA, Torre BD, L</t>
  </si>
  <si>
    <t>Pos 137H, Torre BD, L</t>
  </si>
  <si>
    <t>Pos 145A, Torre BD, L</t>
  </si>
  <si>
    <t>Pos 145, Torre BD, L</t>
  </si>
  <si>
    <t>Pos 277, Torre BD, L</t>
  </si>
  <si>
    <t>Pos 178, Torre BD, L</t>
  </si>
  <si>
    <t>Pos 98A, Torre BD, L</t>
  </si>
  <si>
    <t>Pos 118H, Torre BD, L</t>
  </si>
  <si>
    <t>Pos 75H, Torre BD, L</t>
  </si>
  <si>
    <t>Pos 52H, Torre BD, L</t>
  </si>
  <si>
    <t>Pos 69, Torre BD, L</t>
  </si>
  <si>
    <t>Pos 82, Torre BD, L</t>
  </si>
  <si>
    <t>Pos 456H, Torre BD, L</t>
  </si>
  <si>
    <t>Pos 451H, Torre BD, L</t>
  </si>
  <si>
    <t>Pos 459, Torre BD, L</t>
  </si>
  <si>
    <t>Pos 170HT, Torre BD, L</t>
  </si>
  <si>
    <t>Pos 170H, Torre BD, L</t>
  </si>
  <si>
    <t>Pos 4H, Torre BD, L</t>
  </si>
  <si>
    <t>Pos 18HT, Torre BD, L</t>
  </si>
  <si>
    <t>Pos 18H, Torre BD, L</t>
  </si>
  <si>
    <t>Pos 275H, Torre BD, L</t>
  </si>
  <si>
    <t>Pos 173, Torre BD, L</t>
  </si>
  <si>
    <t>Pos 521H, Torre BD, L</t>
  </si>
  <si>
    <t>Pos 301, Torre BD, L</t>
  </si>
  <si>
    <t>Pos 3HT, Torre BD, L</t>
  </si>
  <si>
    <t>Pos 3H, Torre BD, L</t>
  </si>
  <si>
    <t>Pos 300, Torre BD, L</t>
  </si>
  <si>
    <t>Pos 254HI, Torre BD, L</t>
  </si>
  <si>
    <t>Pos 140HA, Torre BD, L</t>
  </si>
  <si>
    <t>Pos 172A, Torre BD, L</t>
  </si>
  <si>
    <t>Pos 172, Torre BD, L</t>
  </si>
  <si>
    <t>Pos 26HF, Torre BD, L</t>
  </si>
  <si>
    <t>Pos 25HT, Torre BD, L</t>
  </si>
  <si>
    <t>Pos 25H, Torre BD, L</t>
  </si>
  <si>
    <t>Pos 80B, Torre BD, L</t>
  </si>
  <si>
    <t>Pos 111, Torre BD, L</t>
  </si>
  <si>
    <t>Pos 102H, Torre BD, P</t>
  </si>
  <si>
    <t>Pos 73HI, Torre BD, L</t>
  </si>
  <si>
    <t>Pos 73HD, Torre BD, L</t>
  </si>
  <si>
    <t>Pos 103HI, Torre BD, L</t>
  </si>
  <si>
    <t>Pos 103HD, Torre BD, L</t>
  </si>
  <si>
    <t>Pos 552, Torre BD, P</t>
  </si>
  <si>
    <t>Pos 553, Torre BD, P</t>
  </si>
  <si>
    <t>Pos 470H, Torre BD, P</t>
  </si>
  <si>
    <t>Pos 441, Torre BD, P</t>
  </si>
  <si>
    <t>Pos 467, Torre BD, P</t>
  </si>
  <si>
    <t>Pos 19D, Torre BD, P</t>
  </si>
  <si>
    <t>Pos 19I, Torre BD, P</t>
  </si>
  <si>
    <t>Pos 20I, Torre BD, P</t>
  </si>
  <si>
    <t>Pos 37, Torre BD, P</t>
  </si>
  <si>
    <t>Pos 58HD, Torre BD, L</t>
  </si>
  <si>
    <t>Pos 58HI, Torre BD, L</t>
  </si>
  <si>
    <t>Pos 30, Torre BD, P</t>
  </si>
  <si>
    <t>Pos 539, Torre BD, L</t>
  </si>
  <si>
    <t>Pos 265, Torre BD, P</t>
  </si>
  <si>
    <t>Pos 398, Torre BD, P</t>
  </si>
  <si>
    <t>Pos 554, Torre BD, P</t>
  </si>
  <si>
    <t>Pos 309, Torre BD, P</t>
  </si>
  <si>
    <t>Pos 280, Torre BD, P</t>
  </si>
  <si>
    <t>Pos 182, Torre BD, P</t>
  </si>
  <si>
    <t>Pos 371, Torre BD, P</t>
  </si>
  <si>
    <t>Pos 119, Torre BD, P</t>
  </si>
  <si>
    <t>Pos 68, Torre BD, P</t>
  </si>
  <si>
    <t>Pos 38, Torre BD, P</t>
  </si>
  <si>
    <t>Pos 148, Torre BD, P</t>
  </si>
  <si>
    <t>Pos 31, Torre BD, P</t>
  </si>
  <si>
    <t>Pos 17, Torre BD, P</t>
  </si>
  <si>
    <t>Pos 279, Torre BD, P</t>
  </si>
  <si>
    <t>Pos 60, Torre BD, P</t>
  </si>
  <si>
    <t>Pos 79, Torre BD, P</t>
  </si>
  <si>
    <t>Pos 76, Torre BD, P</t>
  </si>
  <si>
    <t>Pos 110, Torre BD, P</t>
  </si>
  <si>
    <t>Pos 36, Torre BD, P</t>
  </si>
  <si>
    <t>Pos 99, Torre BD, P</t>
  </si>
  <si>
    <t>Pos 115, Torre BD, P</t>
  </si>
  <si>
    <t>Pos 95, Torre BD, P</t>
  </si>
  <si>
    <t>Pos 32, Torre BD, P</t>
  </si>
  <si>
    <t>Pos 139, Torre BD, P</t>
  </si>
  <si>
    <t>Pos 43, Torre BD, P</t>
  </si>
  <si>
    <t>Pos 62, Torre BD, P</t>
  </si>
  <si>
    <t>Pos 45, Torre BD, P</t>
  </si>
  <si>
    <t>Pos 64, Torre BD, P</t>
  </si>
  <si>
    <t>Pos 113, Torre BD, P</t>
  </si>
  <si>
    <t>Pos 97, Torre BD, P</t>
  </si>
  <si>
    <t>Pos 66, Torre BD, P</t>
  </si>
  <si>
    <t>Pos 41, Torre BD, P</t>
  </si>
  <si>
    <t>Pos 51, Torre BD, P</t>
  </si>
  <si>
    <t>Pos 209, Torre BD, P</t>
  </si>
  <si>
    <t>Pos 365, Torre BD, P</t>
  </si>
  <si>
    <t>Pos 57, Torre BD, P</t>
  </si>
  <si>
    <t>Pos 2, Torre BD, P</t>
  </si>
  <si>
    <t>Pos 50D, Torre BD, P</t>
  </si>
  <si>
    <t>Pos 50I, Torre BD, P</t>
  </si>
  <si>
    <t>Pos 101, Torre BD, P</t>
  </si>
  <si>
    <t>Pos 1, Torre BD, P</t>
  </si>
  <si>
    <t>Pos 47, Torre BD, P</t>
  </si>
  <si>
    <t>Pos 74I, Torre BD, P</t>
  </si>
  <si>
    <t>Pos 74D, Torre BD, P</t>
  </si>
  <si>
    <t>Pos 366, Torre BD, P</t>
  </si>
  <si>
    <t>Pos 35, Torre BD, P</t>
  </si>
  <si>
    <t>Pos 149, Torre BD, P</t>
  </si>
  <si>
    <t>Pos 352HA, Torre BD, L</t>
  </si>
  <si>
    <t>Pos 428H, Torre BD, L</t>
  </si>
  <si>
    <t>Pos 199, Torre BD, P</t>
  </si>
  <si>
    <t>Pos 100, Torre BD, L</t>
  </si>
  <si>
    <t>Pos 109, Torre BD, L</t>
  </si>
  <si>
    <t>Pos 8, Torre BD, L</t>
  </si>
  <si>
    <t>Pos 143, Torre BD, L</t>
  </si>
  <si>
    <t>Pos 264H, Torre BD, L</t>
  </si>
  <si>
    <t>Pos 537, Torre BD, L</t>
  </si>
  <si>
    <t>Pos 72, Torre BD, L</t>
  </si>
  <si>
    <t>Pos 6H, Torre BD, L</t>
  </si>
  <si>
    <t>Pos 455, Torre BD, L</t>
  </si>
  <si>
    <t>Pos 464H, Torre BD, L</t>
  </si>
  <si>
    <t>Pos 116, Torre BD, L</t>
  </si>
  <si>
    <t>Pos 53H, Torre BD, L</t>
  </si>
  <si>
    <t>Pos 416H, Torre BD, L</t>
  </si>
  <si>
    <t>Pos 414H, Torre BD, L</t>
  </si>
  <si>
    <t>Pos 548, Torre BD, L</t>
  </si>
  <si>
    <t>Pos 426H, Torre BD, L</t>
  </si>
  <si>
    <t>Pos 240HT, Torre BD, L</t>
  </si>
  <si>
    <t>Pos 281H, Torre BD, L</t>
  </si>
  <si>
    <t>Pos 105HD, Torre BD, L</t>
  </si>
  <si>
    <t>Pos 308H, Torre BD, L</t>
  </si>
  <si>
    <t>Pos 392H, Torre BD, L</t>
  </si>
  <si>
    <t>Pos 253HI, Torre BD, L</t>
  </si>
  <si>
    <t>Pos 253HD, Torre BD, L</t>
  </si>
  <si>
    <t>Pos 90HI, Torre BD, L</t>
  </si>
  <si>
    <t>Pos 90HD, Torre BD, L</t>
  </si>
  <si>
    <t>Pos 106HI, Torre BD, L</t>
  </si>
  <si>
    <t>Pos 106HD, Torre BD, L</t>
  </si>
  <si>
    <t>Pos 522HI, Torre BD, L</t>
  </si>
  <si>
    <t>Pos 303H, Torre BD, L</t>
  </si>
  <si>
    <t>Pos 397A, Torre BD, L</t>
  </si>
  <si>
    <t>Pos 397, Torre BD, L</t>
  </si>
  <si>
    <t>Pos 245H, Torre BD, L</t>
  </si>
  <si>
    <t>Pos 304H, Torre BD, L</t>
  </si>
  <si>
    <t>Pos 530H, Torre BD, L</t>
  </si>
  <si>
    <t>Pos 15H, Torre BD, L</t>
  </si>
  <si>
    <t>Pos 92, Torre BD, L</t>
  </si>
  <si>
    <t>Pos 14, Torre BD, L</t>
  </si>
  <si>
    <t>Pos 71, Torre BD, L</t>
  </si>
  <si>
    <t>Pos 278H, Torre BD, L</t>
  </si>
  <si>
    <t>Pos 415H, Torre BD, L</t>
  </si>
  <si>
    <t>Pos 262H, Torre BD, L</t>
  </si>
  <si>
    <t>Pos 175, Torre BD, L</t>
  </si>
  <si>
    <t>Pos 532H, Torre BD, L</t>
  </si>
  <si>
    <t>Pos 204H, Torre BD, L</t>
  </si>
  <si>
    <t>Pos 421H, Torre BD, L</t>
  </si>
  <si>
    <t>Pos 243, Torre BD, L</t>
  </si>
  <si>
    <t>Pos 259H, Torre BD, L</t>
  </si>
  <si>
    <t>Pos 111A, Torre BD, L</t>
  </si>
  <si>
    <t>Pos 46A, Torre BD, L</t>
  </si>
  <si>
    <t>Pos 46, Torre BD, L</t>
  </si>
  <si>
    <t>Pos 65A, Torre BD, L</t>
  </si>
  <si>
    <t>Pos 65, Torre BD, L</t>
  </si>
  <si>
    <t>Pos 393H, Torre BD, L</t>
  </si>
  <si>
    <t>Pos 44A, Torre BD, L</t>
  </si>
  <si>
    <t>Pos 44, Torre BD, L</t>
  </si>
  <si>
    <t>Pos 49A, Torre BD, L</t>
  </si>
  <si>
    <t>Pos 49, Torre BD, L</t>
  </si>
  <si>
    <t>Pos 395H, Torre BD, L</t>
  </si>
  <si>
    <t>Pos 63, Torre BD, L</t>
  </si>
  <si>
    <t>Pos 42A, Torre BD, L</t>
  </si>
  <si>
    <t>Pos 42, Torre BD, L</t>
  </si>
  <si>
    <t>Pos 263, Torre BD, L</t>
  </si>
  <si>
    <t>Pos 96, Torre BD, L</t>
  </si>
  <si>
    <t>Pos 96A, Torre BD, L</t>
  </si>
  <si>
    <t>Pos 307I, Torre BD, L</t>
  </si>
  <si>
    <t>Pos 307D, Torre BD, L</t>
  </si>
  <si>
    <t>Pos 396I, Torre BD, L</t>
  </si>
  <si>
    <t>Pos 396D, Torre BD, L</t>
  </si>
  <si>
    <t>Pos 527H, Torre BD, L</t>
  </si>
  <si>
    <t>Pos 546H, Torre BD, L</t>
  </si>
  <si>
    <t>Pos 370, Torre BD, L</t>
  </si>
  <si>
    <t>Pos 322, Torre BD, L</t>
  </si>
  <si>
    <t>Pos 61, Torre BD, L</t>
  </si>
  <si>
    <t>Pos 77, Torre BD, L</t>
  </si>
  <si>
    <t>Pos 528H, Torre BD, L</t>
  </si>
  <si>
    <t>Pos 550, Torre BD, L</t>
  </si>
  <si>
    <t>Pos 306H, Torre BD, L</t>
  </si>
  <si>
    <t>Pos 462H, Torre BD, L</t>
  </si>
  <si>
    <t>Pos 461H, Torre BD, L</t>
  </si>
  <si>
    <t>Pos 302H, Torre BD, L</t>
  </si>
  <si>
    <t>Pos 446HD, Torre BD, L</t>
  </si>
  <si>
    <t>Pos 446HI, Torre BD, L</t>
  </si>
  <si>
    <t>Pos 523HI, Torre BD, L</t>
  </si>
  <si>
    <t>Pos 523HD, Torre BD, L</t>
  </si>
  <si>
    <t>Pos 323H, Torre BD, L</t>
  </si>
  <si>
    <t>Pos 308HA, Torre BD, L</t>
  </si>
  <si>
    <t>Pos 254HD, Torre BD, L</t>
  </si>
  <si>
    <t>Pos 147H, Torre BD, L</t>
  </si>
  <si>
    <t>Pos 117, Torre BD, P</t>
  </si>
  <si>
    <t>Pos 140H, Torre BD, L</t>
  </si>
  <si>
    <t>Pos 544H, Torre BD, L</t>
  </si>
  <si>
    <t>Pos 369, Torre BD, L</t>
  </si>
  <si>
    <t>Pos 367I, Torre BD, L</t>
  </si>
  <si>
    <t>Pos 367D, Torre BD, L</t>
  </si>
  <si>
    <t>Pos 276, Torre BD, L</t>
  </si>
  <si>
    <t>Pos 260H, Torre BD, L</t>
  </si>
  <si>
    <t>Pos 153H, Torre BD, L</t>
  </si>
  <si>
    <t>Pos 152H, Torre BD, L</t>
  </si>
  <si>
    <t>Pos 543H, Torre BD, L</t>
  </si>
  <si>
    <t>Pos 458H, Torre BD, L</t>
  </si>
  <si>
    <t>Pos 226IH, Torre BD, L</t>
  </si>
  <si>
    <t>Pos 256H, Torre BD, L</t>
  </si>
  <si>
    <t>Pos 114, Torre BD, L</t>
  </si>
  <si>
    <t>Pos 114A, Torre BD, L</t>
  </si>
  <si>
    <t>Pos 547, Torre BD, L</t>
  </si>
  <si>
    <t>Pos 540, Torre BD, L</t>
  </si>
  <si>
    <t>Pos 524I, Torre BD, L</t>
  </si>
  <si>
    <t>Pos 524D, Torre BD, L</t>
  </si>
  <si>
    <t>Pos 447I, Torre BD, L</t>
  </si>
  <si>
    <t>Pos 16, Torre BD, P</t>
  </si>
  <si>
    <t>Pos 206H, Torre BD, L</t>
  </si>
  <si>
    <t>Pos 320H, Torre BD, L</t>
  </si>
  <si>
    <t>Pos 345H, Torre BD, L</t>
  </si>
  <si>
    <t>Pos 346H, Torre BD, L</t>
  </si>
  <si>
    <t>Pos 431H, Torre BD, L</t>
  </si>
  <si>
    <t>Pos 432H, Torre BD, L</t>
  </si>
  <si>
    <t>Pos 437H, Torre BD, L</t>
  </si>
  <si>
    <t>Pos 195H, Torre BD, L</t>
  </si>
  <si>
    <t>Pos 195HT, Torre BD, L</t>
  </si>
  <si>
    <t>Pos 196DH, Torre BD, L</t>
  </si>
  <si>
    <t>Pos 196IH, Torre BD, L</t>
  </si>
  <si>
    <t>Pos 198H, Torre BD, L</t>
  </si>
  <si>
    <t>Pos 200H, Torre BD, L</t>
  </si>
  <si>
    <t>Pos 205H, Torre BD, L</t>
  </si>
  <si>
    <t>Pos 220H, Torre BD, L</t>
  </si>
  <si>
    <t>Pos 221H, Torre BD, L</t>
  </si>
  <si>
    <t>Pos 222H, Torre BD, L</t>
  </si>
  <si>
    <t>Pos 223H, Torre BD, L</t>
  </si>
  <si>
    <t>Pos 224H, Torre BD, L</t>
  </si>
  <si>
    <t>Pos 225H, Torre BD, L</t>
  </si>
  <si>
    <t>Pos 227H, Torre BD, L</t>
  </si>
  <si>
    <t>Pos 321H, Torre BD, L</t>
  </si>
  <si>
    <t>Pos 326H, Torre BD, L</t>
  </si>
  <si>
    <t>Pos 347H, Torre BD, L</t>
  </si>
  <si>
    <t>Pos 348H, Torre BD, L</t>
  </si>
  <si>
    <t>Pos 349H, Torre BD, L</t>
  </si>
  <si>
    <t>Pos 350H, Torre BD, L</t>
  </si>
  <si>
    <t>Pos 351HD, Torre BD, L</t>
  </si>
  <si>
    <t>Pos 351IH, Torre BD, L</t>
  </si>
  <si>
    <t>Pos 352H, Torre BD, L</t>
  </si>
  <si>
    <t>Pos 429HD, Torre BD, L</t>
  </si>
  <si>
    <t>Pos 429IH, Torre BD, L</t>
  </si>
  <si>
    <t>Pos 430HD, Torre BD, L</t>
  </si>
  <si>
    <t>Pos 430IH, Torre BD, L</t>
  </si>
  <si>
    <t>Pos 433H, Torre BD, L</t>
  </si>
  <si>
    <t>Pos 436H, Torre BD, L</t>
  </si>
  <si>
    <t>Pos 438H, Torre BD, L</t>
  </si>
  <si>
    <t>Pos 197H, Torre BD, L</t>
  </si>
  <si>
    <t>Pos 410H, Torre BD, L</t>
  </si>
  <si>
    <t>Pos 447D, Torre BD, L</t>
  </si>
  <si>
    <t>Pos 425H, Torre BD, L</t>
  </si>
  <si>
    <t>Pos 424H, Torre BD, L</t>
  </si>
  <si>
    <t>Pos 411HD, Torre BD, L</t>
  </si>
  <si>
    <t>Pos 411HI, Torre BD, L</t>
  </si>
  <si>
    <t>Pos 228, Torre BD, P</t>
  </si>
  <si>
    <t>Pos 325, Torre BD, P</t>
  </si>
  <si>
    <t>Pos 353, Torre BD, P</t>
  </si>
  <si>
    <t>Pos 434, Torre BD, P</t>
  </si>
  <si>
    <t>Pos 435, Torre BD, P</t>
  </si>
  <si>
    <t>Pos 439, Torre BD, P</t>
  </si>
  <si>
    <t>Pos 440, Torre BD, P</t>
  </si>
  <si>
    <t>Pos 442, Torre BD, P</t>
  </si>
  <si>
    <t>Pos 174 Torre BD, P</t>
  </si>
  <si>
    <t>Pos 208, Torre BD, P</t>
  </si>
  <si>
    <t>Pos 324 Torre BD, P</t>
  </si>
  <si>
    <t>112HI</t>
  </si>
  <si>
    <t>Pos 14, Torre AAA</t>
  </si>
  <si>
    <t>Pos 322, Torre AAA, L</t>
  </si>
  <si>
    <t>Pos 20D, Torre BD</t>
  </si>
  <si>
    <t>Pos 465, Torre BD</t>
  </si>
  <si>
    <t>Pos 466, Torre BD</t>
  </si>
  <si>
    <t>CRA</t>
  </si>
  <si>
    <t>4A</t>
  </si>
  <si>
    <t>L51 * 7,9</t>
  </si>
  <si>
    <t># 6,4 * 112</t>
  </si>
  <si>
    <t>L38 * 3,2</t>
  </si>
  <si>
    <t># 6,4 * 108</t>
  </si>
  <si>
    <t># 6,4 * 106</t>
  </si>
  <si>
    <t># 6,4 * 109</t>
  </si>
  <si>
    <t># 6,4 * 94</t>
  </si>
  <si>
    <t>L44 * 3,2</t>
  </si>
  <si>
    <t>L44 * 4,8</t>
  </si>
  <si>
    <t># 6,4 * 156</t>
  </si>
  <si>
    <t># 6,4 * 92</t>
  </si>
  <si>
    <t># 12,7 * 123</t>
  </si>
  <si>
    <t>L76 * 9,5</t>
  </si>
  <si>
    <t>L51 * 7,9H</t>
  </si>
  <si>
    <t>30HA</t>
  </si>
  <si>
    <t>L44 * 3,2H</t>
  </si>
  <si>
    <t>32H</t>
  </si>
  <si>
    <t>L38 * 3,2H</t>
  </si>
  <si>
    <t>35H</t>
  </si>
  <si>
    <t>38H</t>
  </si>
  <si>
    <t># 12,7 * 132</t>
  </si>
  <si>
    <t>68H</t>
  </si>
  <si>
    <t>L51 * 48H</t>
  </si>
  <si>
    <t>52HA</t>
  </si>
  <si>
    <t>54H</t>
  </si>
  <si>
    <t>55H</t>
  </si>
  <si>
    <t>59H</t>
  </si>
  <si>
    <t>61H</t>
  </si>
  <si>
    <t>61HA</t>
  </si>
  <si>
    <t>62H</t>
  </si>
  <si>
    <t>L44 * 4,8H</t>
  </si>
  <si>
    <t>63H</t>
  </si>
  <si>
    <t>64H</t>
  </si>
  <si>
    <t>66H</t>
  </si>
  <si>
    <t>L64 * 6,4</t>
  </si>
  <si>
    <t># 7,9 * 118</t>
  </si>
  <si>
    <t># 7,9 * 135</t>
  </si>
  <si>
    <t># 7,9 * 106</t>
  </si>
  <si>
    <t>L64 * 7,9</t>
  </si>
  <si>
    <t>87H</t>
  </si>
  <si>
    <t>L64 * 7,9H</t>
  </si>
  <si>
    <t># 6,4 * 90</t>
  </si>
  <si>
    <t>89H</t>
  </si>
  <si>
    <t>90H</t>
  </si>
  <si>
    <t>91H</t>
  </si>
  <si>
    <t>L64 * 4,8H</t>
  </si>
  <si>
    <t># 7,9 * 335</t>
  </si>
  <si>
    <t>L51 * 4,8</t>
  </si>
  <si>
    <t># 6,4 * 193</t>
  </si>
  <si>
    <t># 6,4 * 168</t>
  </si>
  <si>
    <t># 6,4 * 165</t>
  </si>
  <si>
    <t># 6,4 * 170</t>
  </si>
  <si>
    <t># 6,4 * 275</t>
  </si>
  <si>
    <t># 7,9 * 225</t>
  </si>
  <si>
    <t># 6,4 * 174</t>
  </si>
  <si>
    <t># 6,4 * 172</t>
  </si>
  <si>
    <t># 6,4 * 270</t>
  </si>
  <si>
    <t># 7,9 * 233</t>
  </si>
  <si>
    <t># 6,4 * 225</t>
  </si>
  <si>
    <t># 6,4 * 188</t>
  </si>
  <si>
    <t># 6,4 * 192</t>
  </si>
  <si>
    <t># 6,4 * 195</t>
  </si>
  <si>
    <t># 6,4 * 167</t>
  </si>
  <si>
    <t># 6,4 * 166</t>
  </si>
  <si>
    <t># 6,4 * 242</t>
  </si>
  <si>
    <t># 6,4 * 173</t>
  </si>
  <si>
    <t># 6,4 * 230</t>
  </si>
  <si>
    <t># 7,9 * 60</t>
  </si>
  <si>
    <t>148H</t>
  </si>
  <si>
    <t>L76 * 7,9H</t>
  </si>
  <si>
    <t># 6,4 * 140</t>
  </si>
  <si>
    <t># 6,4 * 218</t>
  </si>
  <si>
    <t># 6,4 * 175</t>
  </si>
  <si>
    <t># 6,4 * 190</t>
  </si>
  <si>
    <t># 6,4 * 152</t>
  </si>
  <si>
    <t># 6,4 * 171</t>
  </si>
  <si>
    <t># 6,4 * 251</t>
  </si>
  <si>
    <t># 6,4 * 164</t>
  </si>
  <si>
    <t># 6,4 * 198</t>
  </si>
  <si>
    <t># 6,4 * 209</t>
  </si>
  <si>
    <t>L127 * 9,5</t>
  </si>
  <si>
    <t>203H</t>
  </si>
  <si>
    <t># 6,4 * 110</t>
  </si>
  <si>
    <t># 6,4 * 118</t>
  </si>
  <si>
    <t>207A</t>
  </si>
  <si>
    <t># 6,4 * 120</t>
  </si>
  <si>
    <t>L51 * 3,2</t>
  </si>
  <si>
    <t>229A</t>
  </si>
  <si>
    <t>237H</t>
  </si>
  <si>
    <t>239H</t>
  </si>
  <si>
    <t>238A</t>
  </si>
  <si>
    <t># 6,4 * 122</t>
  </si>
  <si>
    <t># 6,4 * 180</t>
  </si>
  <si>
    <t># 7,9 * 76</t>
  </si>
  <si>
    <t>Fe           3/8</t>
  </si>
  <si>
    <t># 51 * 6,4</t>
  </si>
  <si>
    <t># 44 * 3,2</t>
  </si>
  <si>
    <t>L64 * 4,8</t>
  </si>
  <si>
    <t># 7,9 * 222</t>
  </si>
  <si>
    <t># 7,9 * 248</t>
  </si>
  <si>
    <t># 7,9 * 167</t>
  </si>
  <si>
    <t># 7,9 * 214</t>
  </si>
  <si>
    <t>272H</t>
  </si>
  <si>
    <t>L38 * 4,8H</t>
  </si>
  <si>
    <t>292H</t>
  </si>
  <si>
    <t>L76 * 4,8</t>
  </si>
  <si>
    <t># 7,9 * 175</t>
  </si>
  <si>
    <t># 7,9 * 197</t>
  </si>
  <si>
    <t>311H</t>
  </si>
  <si>
    <t>312H</t>
  </si>
  <si>
    <t xml:space="preserve">           51 * 6,4</t>
  </si>
  <si>
    <t>L89 * 7,9H</t>
  </si>
  <si>
    <t># 6,4 * 202</t>
  </si>
  <si>
    <t>L89 * 64 * 6,4</t>
  </si>
  <si>
    <t># 7,9 * 170</t>
  </si>
  <si>
    <t># 7,9 * 208</t>
  </si>
  <si>
    <t>353H</t>
  </si>
  <si>
    <t>L51 * 3,2H</t>
  </si>
  <si>
    <t>354H</t>
  </si>
  <si>
    <t>356H</t>
  </si>
  <si>
    <t>354HA</t>
  </si>
  <si>
    <t>370H</t>
  </si>
  <si>
    <t># 7,9 * 240</t>
  </si>
  <si>
    <t># 7,9 * 202</t>
  </si>
  <si>
    <t>390H</t>
  </si>
  <si>
    <t>389A</t>
  </si>
  <si>
    <t>406H</t>
  </si>
  <si>
    <t># 6,4 * 178</t>
  </si>
  <si>
    <t># 7,9 * 152</t>
  </si>
  <si>
    <t># 7,9 * 198</t>
  </si>
  <si>
    <t>L51 * 4,8H</t>
  </si>
  <si>
    <t>427H</t>
  </si>
  <si>
    <t>429H</t>
  </si>
  <si>
    <t>431H</t>
  </si>
  <si>
    <t># 6,4 * 130</t>
  </si>
  <si>
    <t>407H</t>
  </si>
  <si>
    <t># 6,4 * 133</t>
  </si>
  <si>
    <t># 6,4 * 235</t>
  </si>
  <si>
    <t>453H</t>
  </si>
  <si>
    <t>453HA</t>
  </si>
  <si>
    <t>455A</t>
  </si>
  <si>
    <t>456H</t>
  </si>
  <si>
    <t>457H</t>
  </si>
  <si>
    <t># 7,9 * 196</t>
  </si>
  <si>
    <t>L38 * 4,8</t>
  </si>
  <si>
    <t># 1,6 * 75</t>
  </si>
  <si>
    <t>502A</t>
  </si>
  <si>
    <t># 6,4 * 100</t>
  </si>
  <si>
    <t>529A</t>
  </si>
  <si>
    <t># 4,8 * 60</t>
  </si>
  <si>
    <t>557H</t>
  </si>
  <si>
    <t>L38 *3,2</t>
  </si>
  <si>
    <t>558E</t>
  </si>
  <si>
    <t>559D</t>
  </si>
  <si>
    <t>559E</t>
  </si>
  <si>
    <t>560H</t>
  </si>
  <si>
    <t>L38 *3,2H</t>
  </si>
  <si>
    <t>561D</t>
  </si>
  <si>
    <t>561E</t>
  </si>
  <si>
    <t>563D</t>
  </si>
  <si>
    <t>563E</t>
  </si>
  <si>
    <t>565D</t>
  </si>
  <si>
    <t>565E</t>
  </si>
  <si>
    <t>617D</t>
  </si>
  <si>
    <t>617E</t>
  </si>
  <si>
    <t>569D</t>
  </si>
  <si>
    <t>569E</t>
  </si>
  <si>
    <t>572H</t>
  </si>
  <si>
    <t>600H</t>
  </si>
  <si>
    <t>601H</t>
  </si>
  <si>
    <t>602D</t>
  </si>
  <si>
    <t>602E</t>
  </si>
  <si>
    <t>603D</t>
  </si>
  <si>
    <t>603E</t>
  </si>
  <si>
    <t>605H</t>
  </si>
  <si>
    <t>606D</t>
  </si>
  <si>
    <t>606E</t>
  </si>
  <si>
    <t>608D</t>
  </si>
  <si>
    <t>608E</t>
  </si>
  <si>
    <t>610D</t>
  </si>
  <si>
    <t>610E</t>
  </si>
  <si>
    <t>612E</t>
  </si>
  <si>
    <t>615E</t>
  </si>
  <si>
    <t>616D</t>
  </si>
  <si>
    <t>616E</t>
  </si>
  <si>
    <t>621H</t>
  </si>
  <si>
    <t>624H</t>
  </si>
  <si>
    <t>654H</t>
  </si>
  <si>
    <t>L64 * 6,4H</t>
  </si>
  <si>
    <t>655H</t>
  </si>
  <si>
    <t>[152 * 15,6</t>
  </si>
  <si>
    <t>L51 * 6,4</t>
  </si>
  <si>
    <t>662A</t>
  </si>
  <si>
    <t>247H</t>
  </si>
  <si>
    <t>475H</t>
  </si>
  <si>
    <t>495H</t>
  </si>
  <si>
    <t># 89 * 7,9H</t>
  </si>
  <si>
    <t>650H</t>
  </si>
  <si>
    <t>652H</t>
  </si>
  <si>
    <t>653H</t>
  </si>
  <si>
    <t>L102 * 9,5</t>
  </si>
  <si>
    <t>CUERPO A1</t>
  </si>
  <si>
    <t>CUERPO A2</t>
  </si>
  <si>
    <t>CUERPO A3</t>
  </si>
  <si>
    <t>CUERPO A4</t>
  </si>
  <si>
    <t>CUERPO A5</t>
  </si>
  <si>
    <t>CUERPO A6</t>
  </si>
  <si>
    <t>CUERPO A7</t>
  </si>
  <si>
    <t>ENREJADO METALICO</t>
  </si>
  <si>
    <t>ANGULAR DE ANCLAJE</t>
  </si>
  <si>
    <t>CRB</t>
  </si>
  <si>
    <t># 6,4 * 183</t>
  </si>
  <si>
    <t># 6,4 * 47</t>
  </si>
  <si>
    <t>L127 * 7,9</t>
  </si>
  <si>
    <t>L36 * 3,2</t>
  </si>
  <si>
    <t>12H</t>
  </si>
  <si>
    <t>L36 * 3,2H</t>
  </si>
  <si>
    <t># 6,4 * 123</t>
  </si>
  <si>
    <t># 6,4 * 95</t>
  </si>
  <si>
    <t>20H</t>
  </si>
  <si>
    <t>22H</t>
  </si>
  <si>
    <t>23H</t>
  </si>
  <si>
    <t>24H</t>
  </si>
  <si>
    <t># 12,7 * 124</t>
  </si>
  <si>
    <t># 22,2 * 120</t>
  </si>
  <si>
    <t>37H</t>
  </si>
  <si>
    <t>56H</t>
  </si>
  <si>
    <t>L102 * 7,9H</t>
  </si>
  <si>
    <t>57H</t>
  </si>
  <si>
    <t>L102 * 9,5H</t>
  </si>
  <si>
    <t># 7,9 * 316</t>
  </si>
  <si>
    <t># 15,9 * 280</t>
  </si>
  <si>
    <t># 7,9 * 47</t>
  </si>
  <si>
    <t># 6,4 * 44</t>
  </si>
  <si>
    <t>65H</t>
  </si>
  <si>
    <t>65HA</t>
  </si>
  <si>
    <t># 6,4 * 149</t>
  </si>
  <si>
    <t>68HA</t>
  </si>
  <si>
    <t>69H</t>
  </si>
  <si>
    <t>69HA</t>
  </si>
  <si>
    <t>70H</t>
  </si>
  <si>
    <t># 7,9 * 312</t>
  </si>
  <si>
    <t>72H</t>
  </si>
  <si>
    <t># 7,9 * 290</t>
  </si>
  <si>
    <t>75HA</t>
  </si>
  <si>
    <t># 6,4 * 199</t>
  </si>
  <si>
    <t>78H</t>
  </si>
  <si>
    <t>78HA</t>
  </si>
  <si>
    <t># 1,6 * 80</t>
  </si>
  <si>
    <t># 7,9 * 173</t>
  </si>
  <si>
    <t>82D</t>
  </si>
  <si>
    <t xml:space="preserve">L44 * 4,8 </t>
  </si>
  <si>
    <t>82E</t>
  </si>
  <si>
    <t># 6,4 * 163</t>
  </si>
  <si>
    <t># 6,4 * 288</t>
  </si>
  <si>
    <t>88H</t>
  </si>
  <si>
    <t>88HA</t>
  </si>
  <si>
    <t># 6,4 * 182</t>
  </si>
  <si>
    <t>90HA</t>
  </si>
  <si>
    <t>93HA</t>
  </si>
  <si>
    <t>96H</t>
  </si>
  <si>
    <t>96HA</t>
  </si>
  <si>
    <t># 6,4 * 150</t>
  </si>
  <si>
    <t># 6,4 *321</t>
  </si>
  <si>
    <t>102HA</t>
  </si>
  <si>
    <t># 7,9 * 95</t>
  </si>
  <si>
    <t>111H</t>
  </si>
  <si>
    <t>104HA</t>
  </si>
  <si>
    <t># 6,4 * 155</t>
  </si>
  <si>
    <t>120H</t>
  </si>
  <si>
    <t>121H</t>
  </si>
  <si>
    <t>L102 * 11,1H</t>
  </si>
  <si>
    <t>125H</t>
  </si>
  <si>
    <t>127H</t>
  </si>
  <si>
    <t>127HA</t>
  </si>
  <si>
    <t># 7,9 * 179</t>
  </si>
  <si>
    <t>129A</t>
  </si>
  <si>
    <t># 7,9 * 295</t>
  </si>
  <si>
    <t># 6,4 * 153</t>
  </si>
  <si>
    <t>L76 * 4,8H</t>
  </si>
  <si>
    <t>132HA</t>
  </si>
  <si>
    <t># 6,4 * 131</t>
  </si>
  <si>
    <t># 7,9 * 44</t>
  </si>
  <si>
    <t># 9,5 * 90</t>
  </si>
  <si>
    <t>134A</t>
  </si>
  <si>
    <t># 6,4 * 138</t>
  </si>
  <si>
    <t>136A</t>
  </si>
  <si>
    <t># 6,4 * 141</t>
  </si>
  <si>
    <t>138H</t>
  </si>
  <si>
    <t>138HA</t>
  </si>
  <si>
    <t>L64 *  6,4</t>
  </si>
  <si>
    <t>140A</t>
  </si>
  <si>
    <t># 7,9 * 145</t>
  </si>
  <si>
    <t>142A</t>
  </si>
  <si>
    <t># 11,1 * 165</t>
  </si>
  <si>
    <t># 7,9 * 337</t>
  </si>
  <si>
    <t>147A</t>
  </si>
  <si>
    <t># 7,9 * 146</t>
  </si>
  <si>
    <t># 6,4 * 226</t>
  </si>
  <si>
    <t># 9,5 * 64</t>
  </si>
  <si>
    <t># 11,1 * 64</t>
  </si>
  <si>
    <t># 7,9 * 101</t>
  </si>
  <si>
    <t># 6,4 * 124</t>
  </si>
  <si>
    <t>180A</t>
  </si>
  <si>
    <t>182A</t>
  </si>
  <si>
    <t>#11,1 * 101</t>
  </si>
  <si>
    <t># 1,6 * 86</t>
  </si>
  <si>
    <t># 11,1 * 101</t>
  </si>
  <si>
    <t>194H</t>
  </si>
  <si>
    <t>194HA</t>
  </si>
  <si>
    <t>196H</t>
  </si>
  <si>
    <t># 38 * 3,2H</t>
  </si>
  <si>
    <t># 9,5 * 101</t>
  </si>
  <si>
    <t># 7,9 * 238</t>
  </si>
  <si>
    <t># 7,9 * 236</t>
  </si>
  <si>
    <t># 7,9 * 212</t>
  </si>
  <si>
    <t>213H</t>
  </si>
  <si>
    <t>216H</t>
  </si>
  <si>
    <t xml:space="preserve">L38 * 3,2 </t>
  </si>
  <si>
    <t># 6,4 * 127</t>
  </si>
  <si>
    <t># 7,9 * 180</t>
  </si>
  <si>
    <t>229H</t>
  </si>
  <si>
    <t>229HA</t>
  </si>
  <si>
    <t># 6,4 * 93</t>
  </si>
  <si>
    <t>250H</t>
  </si>
  <si>
    <t># 6,4 * 145</t>
  </si>
  <si>
    <t># 7,9 * 215</t>
  </si>
  <si>
    <t>272HA</t>
  </si>
  <si>
    <t>251H</t>
  </si>
  <si>
    <t># 6,4 * 240</t>
  </si>
  <si>
    <t># 7,9 * 165</t>
  </si>
  <si>
    <t># 7,9 * 205</t>
  </si>
  <si>
    <t>330H</t>
  </si>
  <si>
    <t>334H</t>
  </si>
  <si>
    <t># 7,9 * 261</t>
  </si>
  <si>
    <t># 6,4 * 142</t>
  </si>
  <si>
    <t>359H</t>
  </si>
  <si>
    <t>360H</t>
  </si>
  <si>
    <t>l64 * 4,8</t>
  </si>
  <si>
    <t>l89 * 64 * 6,4</t>
  </si>
  <si>
    <t>331H</t>
  </si>
  <si>
    <t># 6,4 * 276</t>
  </si>
  <si>
    <t>383H</t>
  </si>
  <si>
    <t>L44 3,2</t>
  </si>
  <si>
    <t># 4,8 * 110</t>
  </si>
  <si>
    <t>389H</t>
  </si>
  <si>
    <t># 7,9 * 210</t>
  </si>
  <si>
    <t>398H</t>
  </si>
  <si>
    <t># 4,8 * 127</t>
  </si>
  <si>
    <t>408H</t>
  </si>
  <si>
    <t>408HA</t>
  </si>
  <si>
    <t>409H</t>
  </si>
  <si>
    <t>412H</t>
  </si>
  <si>
    <t>413H</t>
  </si>
  <si>
    <t>215H</t>
  </si>
  <si>
    <t>L102 * 11,5H</t>
  </si>
  <si>
    <t>380H</t>
  </si>
  <si>
    <t>500H</t>
  </si>
  <si>
    <t># 6,4 140</t>
  </si>
  <si>
    <t># 7,9 * 237</t>
  </si>
  <si>
    <t># 6,4 * 143</t>
  </si>
  <si>
    <t>520HA</t>
  </si>
  <si>
    <t>522H</t>
  </si>
  <si>
    <t>523H</t>
  </si>
  <si>
    <t># 7,9 * 141</t>
  </si>
  <si>
    <t>540H</t>
  </si>
  <si>
    <t># 11,1 * 93</t>
  </si>
  <si>
    <t>585H</t>
  </si>
  <si>
    <t>590H</t>
  </si>
  <si>
    <t>~6,4 * 100</t>
  </si>
  <si>
    <t>615H</t>
  </si>
  <si>
    <t>623H</t>
  </si>
  <si>
    <t>L76 * 6,4</t>
  </si>
  <si>
    <t>651H</t>
  </si>
  <si>
    <t>674H</t>
  </si>
  <si>
    <t>38 * 3,2H</t>
  </si>
  <si>
    <t># 5,4 * 110</t>
  </si>
  <si>
    <t>690H</t>
  </si>
  <si>
    <t># 11,1 * 79</t>
  </si>
  <si>
    <t>692H</t>
  </si>
  <si>
    <t>693H</t>
  </si>
  <si>
    <t>694H</t>
  </si>
  <si>
    <t>695H</t>
  </si>
  <si>
    <t>698H</t>
  </si>
  <si>
    <t>699H</t>
  </si>
  <si>
    <t>[ 152 * 15,6 Kg/Mt</t>
  </si>
  <si>
    <t>699HA</t>
  </si>
  <si>
    <t>720H</t>
  </si>
  <si>
    <t>721H</t>
  </si>
  <si>
    <t># 6,4 * 60</t>
  </si>
  <si>
    <t>CUERPO B1</t>
  </si>
  <si>
    <t>COMÚN</t>
  </si>
  <si>
    <t>CUERPO B2</t>
  </si>
  <si>
    <t>CUERPO B3</t>
  </si>
  <si>
    <t>CUERPO B4</t>
  </si>
  <si>
    <t>CUERPO B5</t>
  </si>
  <si>
    <t>CUERPO B6</t>
  </si>
  <si>
    <t>CUERPO B7</t>
  </si>
  <si>
    <t>ENREJADO METÁLICO</t>
  </si>
  <si>
    <t>CRC</t>
  </si>
  <si>
    <t># 6,4 * 114</t>
  </si>
  <si>
    <t># 6,4 * 52</t>
  </si>
  <si>
    <t>17H</t>
  </si>
  <si>
    <t>19H</t>
  </si>
  <si>
    <t># 12,7 * 140</t>
  </si>
  <si>
    <t># 19,1 * 137</t>
  </si>
  <si>
    <t># 6,4 * 216</t>
  </si>
  <si>
    <t># 6,4 * 102</t>
  </si>
  <si>
    <t>49H</t>
  </si>
  <si>
    <t># 7,9 * 322</t>
  </si>
  <si>
    <t xml:space="preserve">L64 * 7,9 </t>
  </si>
  <si>
    <t># 9,5 * 250</t>
  </si>
  <si>
    <t># 3,2 * 60</t>
  </si>
  <si>
    <t># 7,9 *60</t>
  </si>
  <si>
    <t># 6,4 * 144</t>
  </si>
  <si>
    <t>60A</t>
  </si>
  <si>
    <t>76H</t>
  </si>
  <si>
    <t>L64 * 4,6</t>
  </si>
  <si>
    <t>L51 * 4,6H</t>
  </si>
  <si>
    <t># 64 * 138</t>
  </si>
  <si>
    <t># 64 * 299</t>
  </si>
  <si>
    <t># 7,9 * 119</t>
  </si>
  <si>
    <t>71H</t>
  </si>
  <si>
    <t># 7,9 * 171</t>
  </si>
  <si>
    <t>80H</t>
  </si>
  <si>
    <t># 7,9 * 325</t>
  </si>
  <si>
    <t>L41 * 4,8</t>
  </si>
  <si>
    <t>84H</t>
  </si>
  <si>
    <t># 9,5 * 260</t>
  </si>
  <si>
    <t># 4,8 * 51</t>
  </si>
  <si>
    <t># 7,9 * 193</t>
  </si>
  <si>
    <t># 7,9 * 107</t>
  </si>
  <si>
    <t>91HA</t>
  </si>
  <si>
    <t>92H</t>
  </si>
  <si>
    <t>L127 * 12,7H</t>
  </si>
  <si>
    <t># 1,6 * 85</t>
  </si>
  <si>
    <t># 7,9 * 306</t>
  </si>
  <si>
    <t>L76 * 7,9</t>
  </si>
  <si>
    <t># 11,1 * 60</t>
  </si>
  <si>
    <t>99H</t>
  </si>
  <si>
    <t>99HA</t>
  </si>
  <si>
    <t>101H</t>
  </si>
  <si>
    <t>101HA</t>
  </si>
  <si>
    <t># 64 * 306</t>
  </si>
  <si>
    <t>105H</t>
  </si>
  <si>
    <t>105HA</t>
  </si>
  <si>
    <t># 6,4 * 107</t>
  </si>
  <si>
    <t># 12,7 * 120</t>
  </si>
  <si>
    <t># 12,7 * 70</t>
  </si>
  <si>
    <t>106H</t>
  </si>
  <si>
    <t>106HA</t>
  </si>
  <si>
    <t># 6,4 * 160</t>
  </si>
  <si>
    <t># 7,9 * 317</t>
  </si>
  <si>
    <t>109HA</t>
  </si>
  <si>
    <t>110H</t>
  </si>
  <si>
    <t># 7,9 * 177</t>
  </si>
  <si>
    <t>130H</t>
  </si>
  <si>
    <t># 6,4 * 115</t>
  </si>
  <si>
    <t># 9,5 * 245</t>
  </si>
  <si>
    <t xml:space="preserve">L64 * 4,8 </t>
  </si>
  <si>
    <t xml:space="preserve">L64 * 6,4 </t>
  </si>
  <si>
    <t>#7,9 * 160</t>
  </si>
  <si>
    <t>138A</t>
  </si>
  <si>
    <t>139H</t>
  </si>
  <si>
    <t># 7,9 * 230</t>
  </si>
  <si>
    <t>135A</t>
  </si>
  <si>
    <t># 9,5 * 168</t>
  </si>
  <si>
    <t>142H</t>
  </si>
  <si>
    <t xml:space="preserve">L127 * 12,7 </t>
  </si>
  <si>
    <t>143H</t>
  </si>
  <si>
    <t>L127 * 9,5H</t>
  </si>
  <si>
    <t># 9,5 * 120</t>
  </si>
  <si>
    <t xml:space="preserve">L44 * 3,2 </t>
  </si>
  <si>
    <t>152HA</t>
  </si>
  <si>
    <t># 6,4 * 82</t>
  </si>
  <si>
    <t>Fe           9,5</t>
  </si>
  <si>
    <t># 6,4 * 85</t>
  </si>
  <si>
    <t>175H</t>
  </si>
  <si>
    <t># 6,4 * 200</t>
  </si>
  <si>
    <t># 7,9 * 156</t>
  </si>
  <si>
    <t># 7,9 * 216</t>
  </si>
  <si>
    <t>190H</t>
  </si>
  <si>
    <t>191H</t>
  </si>
  <si>
    <t>192H</t>
  </si>
  <si>
    <t>210H</t>
  </si>
  <si>
    <t>218H</t>
  </si>
  <si>
    <t># 7,9 * 188</t>
  </si>
  <si>
    <t>233H</t>
  </si>
  <si>
    <t>234H</t>
  </si>
  <si>
    <t>236H</t>
  </si>
  <si>
    <t>233HA</t>
  </si>
  <si>
    <t># 6,4 * 128</t>
  </si>
  <si>
    <t># 6,4 * 121</t>
  </si>
  <si>
    <t># 7,9 * 82</t>
  </si>
  <si>
    <t># 7,9 * 169</t>
  </si>
  <si>
    <t xml:space="preserve">L51 * 3,2 </t>
  </si>
  <si>
    <t xml:space="preserve">L51 * 4,8 </t>
  </si>
  <si>
    <t xml:space="preserve"># 6,4 * 100 </t>
  </si>
  <si>
    <t>279H</t>
  </si>
  <si>
    <t>280H</t>
  </si>
  <si>
    <t>290H</t>
  </si>
  <si>
    <t>293H</t>
  </si>
  <si>
    <t>297H</t>
  </si>
  <si>
    <t># 6,4 *100</t>
  </si>
  <si>
    <t># 7,9 * 276</t>
  </si>
  <si>
    <t># 7,9 * 217</t>
  </si>
  <si>
    <t>L44 *3,2</t>
  </si>
  <si>
    <t>292A</t>
  </si>
  <si>
    <t>313H</t>
  </si>
  <si>
    <t>313HA</t>
  </si>
  <si>
    <t>319H</t>
  </si>
  <si>
    <t># 6,4 * 157</t>
  </si>
  <si>
    <t>L44 * 3,2 H</t>
  </si>
  <si>
    <t># 6,4 *121</t>
  </si>
  <si>
    <t>L89 * 64 * 7,9</t>
  </si>
  <si>
    <t># 7,9 * 284</t>
  </si>
  <si>
    <t>L102 * 76 * 6,4</t>
  </si>
  <si>
    <t>341H</t>
  </si>
  <si>
    <t>L102 * 76 * 7,9</t>
  </si>
  <si>
    <t>L51* 3,2</t>
  </si>
  <si>
    <t># 7,9 * 244</t>
  </si>
  <si>
    <t>363H</t>
  </si>
  <si>
    <t>363HA</t>
  </si>
  <si>
    <t>364H</t>
  </si>
  <si>
    <t>365H</t>
  </si>
  <si>
    <t>366A</t>
  </si>
  <si>
    <t>367H</t>
  </si>
  <si>
    <t>372H</t>
  </si>
  <si>
    <t>386H</t>
  </si>
  <si>
    <t>397H</t>
  </si>
  <si>
    <t>418H</t>
  </si>
  <si>
    <t>422H</t>
  </si>
  <si>
    <t>442H</t>
  </si>
  <si>
    <t># 7,9 * 100</t>
  </si>
  <si>
    <t>459A</t>
  </si>
  <si>
    <t>460H</t>
  </si>
  <si>
    <t>463H</t>
  </si>
  <si>
    <t>476H</t>
  </si>
  <si>
    <t>489A</t>
  </si>
  <si>
    <t>L102 * 7,9</t>
  </si>
  <si>
    <t>[152 * 15,6 Kgrs</t>
  </si>
  <si>
    <t>L76 * 6,4H</t>
  </si>
  <si>
    <t>531A</t>
  </si>
  <si>
    <t># 12,7 * 80</t>
  </si>
  <si>
    <t>L152 * 15,9H</t>
  </si>
  <si>
    <t>CUERPOC1</t>
  </si>
  <si>
    <t>CUERPOC2</t>
  </si>
  <si>
    <t>CUERPOC3</t>
  </si>
  <si>
    <t>CUERPOC4</t>
  </si>
  <si>
    <t>CUERPOC5</t>
  </si>
  <si>
    <t>CUERPOC6</t>
  </si>
  <si>
    <t/>
  </si>
  <si>
    <t>CRD</t>
  </si>
  <si>
    <t>L 44 * 4,8H</t>
  </si>
  <si>
    <t># 6,4*195</t>
  </si>
  <si>
    <t xml:space="preserve">11H </t>
  </si>
  <si>
    <t>12HA</t>
  </si>
  <si>
    <t>31A</t>
  </si>
  <si>
    <t># 7,9 * 20,7</t>
  </si>
  <si>
    <t># 19,1 * 135</t>
  </si>
  <si>
    <t>36A</t>
  </si>
  <si>
    <t>37A</t>
  </si>
  <si>
    <t># 19,1 * 195</t>
  </si>
  <si>
    <t>46H</t>
  </si>
  <si>
    <t># 6,4 * 176</t>
  </si>
  <si>
    <t>51H</t>
  </si>
  <si>
    <t># 6,4 * 263</t>
  </si>
  <si>
    <t># 9,5 * 304</t>
  </si>
  <si>
    <t xml:space="preserve">L44 * 3,2H </t>
  </si>
  <si>
    <t># 7,9 * 90</t>
  </si>
  <si>
    <t># 9,5 * 140</t>
  </si>
  <si>
    <t># 6,4 * 51</t>
  </si>
  <si>
    <t># 3,2 * 66</t>
  </si>
  <si>
    <t># 7,9 * 70</t>
  </si>
  <si>
    <t>75A</t>
  </si>
  <si>
    <t>#  11,1 * 70</t>
  </si>
  <si>
    <t>76A</t>
  </si>
  <si>
    <t>77A</t>
  </si>
  <si>
    <t># 6,4 * 154</t>
  </si>
  <si>
    <t>79A</t>
  </si>
  <si>
    <t># 9,5 * 326</t>
  </si>
  <si>
    <t>82H</t>
  </si>
  <si>
    <t>83H</t>
  </si>
  <si>
    <t>L102 * 6,4</t>
  </si>
  <si>
    <t># 9,5 * 340</t>
  </si>
  <si>
    <t>87HA</t>
  </si>
  <si>
    <t># 6,4 * 184</t>
  </si>
  <si>
    <t># 1,6 * 97</t>
  </si>
  <si>
    <t># 6,4 * 125</t>
  </si>
  <si>
    <t># 6,4 * 284</t>
  </si>
  <si>
    <t>95A</t>
  </si>
  <si>
    <t># 7,9 * 301</t>
  </si>
  <si>
    <t># 11,1 * 70</t>
  </si>
  <si>
    <t xml:space="preserve">L76 * 4,8 </t>
  </si>
  <si>
    <t># 7,9 * 227</t>
  </si>
  <si>
    <t>103A</t>
  </si>
  <si>
    <t>122HA</t>
  </si>
  <si>
    <t># 7,9 * 163</t>
  </si>
  <si>
    <t>124HA</t>
  </si>
  <si>
    <t># 7,9 * 334</t>
  </si>
  <si>
    <t>127A</t>
  </si>
  <si>
    <t># 15,9 * 541</t>
  </si>
  <si>
    <t>130A</t>
  </si>
  <si>
    <t># 6,4 * 135</t>
  </si>
  <si>
    <t>136HA</t>
  </si>
  <si>
    <t>L152 * 12,7H</t>
  </si>
  <si>
    <t># 7,9 * 201</t>
  </si>
  <si>
    <t>139A</t>
  </si>
  <si>
    <t>141H</t>
  </si>
  <si>
    <t>141HA</t>
  </si>
  <si>
    <t>151D</t>
  </si>
  <si>
    <t>151E</t>
  </si>
  <si>
    <t># 6,4 * 66</t>
  </si>
  <si>
    <t># 7,9 * 356</t>
  </si>
  <si>
    <t># 15,9 * 378</t>
  </si>
  <si>
    <t># 6,4 * 70</t>
  </si>
  <si>
    <t># 6,4 * 80</t>
  </si>
  <si>
    <t>160H</t>
  </si>
  <si>
    <t>161A</t>
  </si>
  <si>
    <t># 6,4 * 137</t>
  </si>
  <si>
    <t>167A</t>
  </si>
  <si>
    <t># 6,4 * 119</t>
  </si>
  <si>
    <t>24A</t>
  </si>
  <si>
    <t>41A</t>
  </si>
  <si>
    <t>173HA</t>
  </si>
  <si>
    <t>174H</t>
  </si>
  <si>
    <t>175A</t>
  </si>
  <si>
    <t># 3,2 * 98</t>
  </si>
  <si>
    <t># 9,5 * 249</t>
  </si>
  <si>
    <t># 9,5 * 300</t>
  </si>
  <si>
    <t>Fe      9,5</t>
  </si>
  <si>
    <t># 11,1 * 189</t>
  </si>
  <si>
    <t>L51* 4,8</t>
  </si>
  <si>
    <t>L44* 4,8</t>
  </si>
  <si>
    <t># 11,1 * 232</t>
  </si>
  <si>
    <t>208H</t>
  </si>
  <si>
    <t># 7,9 * 92</t>
  </si>
  <si>
    <t># 7,9 * 113</t>
  </si>
  <si>
    <t># 7,9 * 103</t>
  </si>
  <si>
    <t># 6,4 * 103</t>
  </si>
  <si>
    <t># 11,1 * 254</t>
  </si>
  <si>
    <t># 6,4 * 1480</t>
  </si>
  <si>
    <t># 11,1 * 221</t>
  </si>
  <si>
    <t>256A</t>
  </si>
  <si>
    <t>Fe     9,5</t>
  </si>
  <si>
    <t xml:space="preserve"> L51 * 4,8</t>
  </si>
  <si>
    <t>L89 * 64 *  6,4</t>
  </si>
  <si>
    <t># 7,9 * 254</t>
  </si>
  <si>
    <t># 6,4 * 186</t>
  </si>
  <si>
    <t># 11,1 * 174</t>
  </si>
  <si>
    <t># 6,4 * 139</t>
  </si>
  <si>
    <t>295E</t>
  </si>
  <si>
    <t># 11,1 * 208</t>
  </si>
  <si>
    <t>307H</t>
  </si>
  <si>
    <t>307HA</t>
  </si>
  <si>
    <t>L51 *4,8</t>
  </si>
  <si>
    <t># 7,9 * 102</t>
  </si>
  <si>
    <t>L89 * 64 *6,4</t>
  </si>
  <si>
    <t>1525H</t>
  </si>
  <si>
    <t>348h</t>
  </si>
  <si>
    <t># 6,4 * 147</t>
  </si>
  <si>
    <t>384H</t>
  </si>
  <si>
    <t>387H</t>
  </si>
  <si>
    <t># 6,4 * 116</t>
  </si>
  <si>
    <t>L44 *4,8H</t>
  </si>
  <si>
    <t>465H</t>
  </si>
  <si>
    <t>L203 * 25,4</t>
  </si>
  <si>
    <t>465DH</t>
  </si>
  <si>
    <t>466DH</t>
  </si>
  <si>
    <t>466XH</t>
  </si>
  <si>
    <t>CUERPO D1</t>
  </si>
  <si>
    <t>CUERPO D2</t>
  </si>
  <si>
    <t>CUERPO D3</t>
  </si>
  <si>
    <t>CUERPO D4</t>
  </si>
  <si>
    <t>ANGULAR DE ANCLAJE CORTO</t>
  </si>
  <si>
    <t>Pos 300, Torre CRA, L</t>
  </si>
  <si>
    <t>Pos 1D, Torre CRA, L</t>
  </si>
  <si>
    <t>Pos 1E, Torre CRA, L</t>
  </si>
  <si>
    <t>Pos 2D, Torre CRA, L</t>
  </si>
  <si>
    <t>Pos 2E, Torre CRA, L</t>
  </si>
  <si>
    <t>Pos 4, Torre CRA, L</t>
  </si>
  <si>
    <t>Pos 4A, Torre CRA, L</t>
  </si>
  <si>
    <t>Pos 8, Torre CRA, L</t>
  </si>
  <si>
    <t>Pos 11E, Torre CRA, P</t>
  </si>
  <si>
    <t>Pos 16D, Torre CRA, L</t>
  </si>
  <si>
    <t>Pos 17D, Torre CRA, L</t>
  </si>
  <si>
    <t>Pos 17E, Torre CRA, L</t>
  </si>
  <si>
    <t>Pos 27D, Torre CRA, P</t>
  </si>
  <si>
    <t>Pos 65, Torre CRA, L</t>
  </si>
  <si>
    <t>Pos 67, Torre CRA, L</t>
  </si>
  <si>
    <t>Pos 200H, Torre CRA, L</t>
  </si>
  <si>
    <t>Pos 201H, Torre CRA, L</t>
  </si>
  <si>
    <t>Pos 202H, Torre CRA, L</t>
  </si>
  <si>
    <t>Pos 203H, Torre CRA, L</t>
  </si>
  <si>
    <t>Pos 207A, Torre CRA, L</t>
  </si>
  <si>
    <t>Pos 209A, Torre CRA, L</t>
  </si>
  <si>
    <t>Pos 211, Torre CRA, L</t>
  </si>
  <si>
    <t>Pos 211A, Torre CRA, L</t>
  </si>
  <si>
    <t>Pos 213A, Torre CRA, L</t>
  </si>
  <si>
    <t>Pos 215, Torre CRA, L</t>
  </si>
  <si>
    <t>Pos 215A, Torre CRA, L</t>
  </si>
  <si>
    <t>Pos 217, Torre CRA, L</t>
  </si>
  <si>
    <t>Pos 219, Torre CRA, L</t>
  </si>
  <si>
    <t>Pos 220, Torre CRA, L</t>
  </si>
  <si>
    <t>Pos 227, Torre CRA, L</t>
  </si>
  <si>
    <t>Pos 229, Torre CRA, L</t>
  </si>
  <si>
    <t>Pos 229A, Torre CRA, L</t>
  </si>
  <si>
    <t>Pos 231A, Torre CRA, L</t>
  </si>
  <si>
    <t>Pos 233A, Torre CRA, L</t>
  </si>
  <si>
    <t>Pos 236, Torre CRA, L</t>
  </si>
  <si>
    <t>Pos 237H, Torre CRA, L</t>
  </si>
  <si>
    <t>Pos 257H, Torre CRA, L</t>
  </si>
  <si>
    <t>Pos 258D, Torre CRA, L</t>
  </si>
  <si>
    <t>Pos 258E, Torre CRA, L</t>
  </si>
  <si>
    <t>Pos 298HD, Torre CRA, L</t>
  </si>
  <si>
    <t>Pos 298HE, Torre CRA, L</t>
  </si>
  <si>
    <t>Pos 301D, Torre CRA, L</t>
  </si>
  <si>
    <t>Pos 301E, Torre CRA, L</t>
  </si>
  <si>
    <t>Pos 302HD, Torre CRA, L</t>
  </si>
  <si>
    <t>Pos 302HE, Torre CRA, L</t>
  </si>
  <si>
    <t>Pos 304, Torre CRA, L</t>
  </si>
  <si>
    <t>Pos 306, Torre CRA, P</t>
  </si>
  <si>
    <t>Pos 307HD, Torre CRA, L</t>
  </si>
  <si>
    <t>Pos 307HE, Torre CRA, L</t>
  </si>
  <si>
    <t>Pos 308, Torre CRA, P</t>
  </si>
  <si>
    <t>Pos 309H, Torre CRA, L</t>
  </si>
  <si>
    <t>Pos 313, Torre CRA, L</t>
  </si>
  <si>
    <t>Pos 315, Torre CRA, L</t>
  </si>
  <si>
    <t>Pos 331, Torre CRA, L</t>
  </si>
  <si>
    <t>Pos 334D, Torre CRA, L</t>
  </si>
  <si>
    <t>Pos 340H, Torre CRA, L</t>
  </si>
  <si>
    <t>Pos 378, Torre CRA, L</t>
  </si>
  <si>
    <t>Pos 385H, Torre CRA, L</t>
  </si>
  <si>
    <t>Pos 386, Torre CRA, L</t>
  </si>
  <si>
    <t>Pos 389, Torre CRA, L</t>
  </si>
  <si>
    <t>Pos 389A, Torre CRA, L</t>
  </si>
  <si>
    <t>Pos 520H, Torre CRA, L</t>
  </si>
  <si>
    <t>Pos 521D, Torre CRA, L</t>
  </si>
  <si>
    <t>Pos 522D, Torre CRA, L</t>
  </si>
  <si>
    <t>Pos 522E, Torre CRA, L</t>
  </si>
  <si>
    <t>Pos 523, Torre CRA, L</t>
  </si>
  <si>
    <t>Pos 524, Torre CRA, L</t>
  </si>
  <si>
    <t>Pos 525D, Torre CRA, L</t>
  </si>
  <si>
    <t>Pos 525E, Torre CRA, L</t>
  </si>
  <si>
    <t>Pos 528, Torre CRA, L</t>
  </si>
  <si>
    <t>Pos 529, Torre CRA, L</t>
  </si>
  <si>
    <t>Pos 529A, Torre CRA, L</t>
  </si>
  <si>
    <t>Pos 530D, Torre CRA, L</t>
  </si>
  <si>
    <t>Pos 531D, Torre CRA, L</t>
  </si>
  <si>
    <t>Pos 533, Torre CRA, L</t>
  </si>
  <si>
    <t>Pos 534, Torre CRA, L</t>
  </si>
  <si>
    <t>Pos 535H, Torre CRA, L</t>
  </si>
  <si>
    <t>Pos 536, Torre CRA, L</t>
  </si>
  <si>
    <t>Pos 537, Torre CRA, L</t>
  </si>
  <si>
    <t>Pos 538, Torre CRA, L</t>
  </si>
  <si>
    <t>Pos 539, Torre CRA, P</t>
  </si>
  <si>
    <t>Pos 576, Torre CRA, L</t>
  </si>
  <si>
    <t>Pos 602D, Torre CRA, L</t>
  </si>
  <si>
    <t>Pos 602E, Torre CRA, L</t>
  </si>
  <si>
    <t>Pos 603E, Torre CRA, L</t>
  </si>
  <si>
    <t>Pos 604, Torre CRA, L</t>
  </si>
  <si>
    <t>Pos 606D, Torre CRA, L</t>
  </si>
  <si>
    <t>Pos 606E, Torre CRA, L</t>
  </si>
  <si>
    <t>Pos 608D, Torre CRA, L</t>
  </si>
  <si>
    <t>Pos 608E, Torre CRA, L</t>
  </si>
  <si>
    <t>Pos 609, Torre CRA, L</t>
  </si>
  <si>
    <t>Pos 610D, Torre CRA, L</t>
  </si>
  <si>
    <t>Pos 610E, Torre CRA, L</t>
  </si>
  <si>
    <t>Pos 611, Torre CRA, L</t>
  </si>
  <si>
    <t>Pos 612D, Torre CRA, L</t>
  </si>
  <si>
    <t>Pos 612E, Torre CRA, L</t>
  </si>
  <si>
    <t>Pos 613, Torre CRA, L</t>
  </si>
  <si>
    <t>Pos 614, Torre CRA, L</t>
  </si>
  <si>
    <t>Pos 615D, Torre CRA, L</t>
  </si>
  <si>
    <t>Pos 615E, Torre CRA, L</t>
  </si>
  <si>
    <t>Pos 616D, Torre CRA, L</t>
  </si>
  <si>
    <t>Pos 616E, Torre CRA, L</t>
  </si>
  <si>
    <t>Pos 617D, Torre CRA, L</t>
  </si>
  <si>
    <t>Pos 617E, Torre CRA, L</t>
  </si>
  <si>
    <t>Pos 619, Torre CRA, L</t>
  </si>
  <si>
    <t>Pos 622, Torre CRA, L</t>
  </si>
  <si>
    <t>Pos 623, Torre CRA, L</t>
  </si>
  <si>
    <t>Pos 624H, Torre CRA, L</t>
  </si>
  <si>
    <t>Pos 626, Torre CRA, L</t>
  </si>
  <si>
    <t>Pos 628, Torre CRA, L</t>
  </si>
  <si>
    <t>Pos 629, Torre CRA, L</t>
  </si>
  <si>
    <t>Pos 630, Torre CRA, P</t>
  </si>
  <si>
    <t>Pos 43, Torre CRA, L</t>
  </si>
  <si>
    <t>Pos 46D, Torre CRA, L</t>
  </si>
  <si>
    <t>Pos 61HA, Torre CRA, L</t>
  </si>
  <si>
    <t>Pos 205, Torre CRA, L</t>
  </si>
  <si>
    <t>Pos 224, Torre CRA, L</t>
  </si>
  <si>
    <t>Pos 299D, Torre CRA, L</t>
  </si>
  <si>
    <t>Pos 7E, Torre CRA, P</t>
  </si>
  <si>
    <t>Pos 13D, Torre CRA, P</t>
  </si>
  <si>
    <t>Pos 244, Torre CRA, P</t>
  </si>
  <si>
    <t>Pos 263, Torre CRA, P</t>
  </si>
  <si>
    <t>Pos 332, Torre CRA, P</t>
  </si>
  <si>
    <t>Pos 383, Torre CRA, P</t>
  </si>
  <si>
    <t>Pos 314, Torre CRA, L</t>
  </si>
  <si>
    <t>Pos 530E, Torre CRA, L</t>
  </si>
  <si>
    <t>Pos 531E, Torre CRA, L</t>
  </si>
  <si>
    <t>Pos 9D, Torre CRA, P</t>
  </si>
  <si>
    <t>Pos 9E, Torre CRA, P</t>
  </si>
  <si>
    <t>Pos 47, Torre CRA, P</t>
  </si>
  <si>
    <t>Pos 246, Torre CRA, P</t>
  </si>
  <si>
    <t>Pos 485, Torre CRA, P</t>
  </si>
  <si>
    <t>Pos 532, Torre CRA, P</t>
  </si>
  <si>
    <t>Pos 124D, Torre CRA, P</t>
  </si>
  <si>
    <t>Pos 371D, Torre CRA, L</t>
  </si>
  <si>
    <t>Pos 376, Torre CRA, L</t>
  </si>
  <si>
    <t>Pos 371E, Torre CRA, L</t>
  </si>
  <si>
    <t>Pos 600H, Torre CRA, L</t>
  </si>
  <si>
    <t>Pos 333D, Torre CRA, L</t>
  </si>
  <si>
    <t>Pos 333E, Torre CRA, L</t>
  </si>
  <si>
    <t>Pos 18E, Torre CRA, L</t>
  </si>
  <si>
    <t>Pos 388, Torre CRA, L</t>
  </si>
  <si>
    <t>Pos 567A, Torre CRA, L</t>
  </si>
  <si>
    <t>Pos 231, Torre CRA, L</t>
  </si>
  <si>
    <t>Pos 353, Torre CRA, L</t>
  </si>
  <si>
    <t>Pos 213, Torre CRA, L</t>
  </si>
  <si>
    <t>Pos 292H, Torre CRA, L</t>
  </si>
  <si>
    <t>Pos 569E, Torre CRA, L</t>
  </si>
  <si>
    <t>Pos 207, Torre CRA, L</t>
  </si>
  <si>
    <t>Pos 299E, Torre CRA, L</t>
  </si>
  <si>
    <t>Pos 374E, Torre CRA, L</t>
  </si>
  <si>
    <t>Pos 375E, Torre CRA, L</t>
  </si>
  <si>
    <t>Pos 375D, Torre CRA, L</t>
  </si>
  <si>
    <t>Pos 382, Torre CRA, L</t>
  </si>
  <si>
    <t>Pos 334E, Torre CRA, L</t>
  </si>
  <si>
    <t>Pos 222, Torre CRA, L</t>
  </si>
  <si>
    <t>Pos 224A, Torre CRA, L</t>
  </si>
  <si>
    <t>Pos 205A, Torre CRA, L</t>
  </si>
  <si>
    <t>Pos 387, Torre CRA, L</t>
  </si>
  <si>
    <t>Pos 372HD, Torre CRA, L</t>
  </si>
  <si>
    <t>Pos 437, Torre CRA, L</t>
  </si>
  <si>
    <t>Pos 373E, Torre CRA, L</t>
  </si>
  <si>
    <t>Pos 372HE, Torre CRA, L</t>
  </si>
  <si>
    <t>Pos 381, Torre CRA, L</t>
  </si>
  <si>
    <t>Pos 259D, Torre CRA, L</t>
  </si>
  <si>
    <t>Pos 390H, Torre CRA, L</t>
  </si>
  <si>
    <t>Pos 259E, Torre CRA, L</t>
  </si>
  <si>
    <t>Pos 572H, Torre CRA, L</t>
  </si>
  <si>
    <t>Pos 338E, Torre CRA, L</t>
  </si>
  <si>
    <t>Pos 295, Torre CRA, L</t>
  </si>
  <si>
    <t>Pos 261D, Torre CRA, L</t>
  </si>
  <si>
    <t>Pos 261E, Torre CRA, L</t>
  </si>
  <si>
    <t>Pos 260HE, Torre CRA, L</t>
  </si>
  <si>
    <t>Pos 660, Torre CRA, L</t>
  </si>
  <si>
    <t>Pos 297D, Torre CRA, L</t>
  </si>
  <si>
    <t>Pos 297E, Torre CRA, L</t>
  </si>
  <si>
    <t>Pos 380D, Torre CRA, L</t>
  </si>
  <si>
    <t>Pos 337D, Torre CRA, L</t>
  </si>
  <si>
    <t>Pos 384HD, Torre CRA, L</t>
  </si>
  <si>
    <t>Pos 380E, Torre CRA, L</t>
  </si>
  <si>
    <t>Pos 605H, Torre CRA, L</t>
  </si>
  <si>
    <t>Pos 220A, Torre CRA, L</t>
  </si>
  <si>
    <t>Pos 337HD, Torre CRA, L</t>
  </si>
  <si>
    <t>Pos 234, Torre CRA, L</t>
  </si>
  <si>
    <t>Pos 312H, Torre CRA, L</t>
  </si>
  <si>
    <t>Pos 574, Torre CRA, L</t>
  </si>
  <si>
    <t>Pos 337HE, Torre CRA, L</t>
  </si>
  <si>
    <t>Pos 374D, Torre CRA, L</t>
  </si>
  <si>
    <t>Pos 357D, Torre CRA, L</t>
  </si>
  <si>
    <t>Pos 335, Torre CRA, L</t>
  </si>
  <si>
    <t>Pos 216, Torre CRA, L</t>
  </si>
  <si>
    <t>Pos 379E, Torre CRA, L</t>
  </si>
  <si>
    <t>Pos 294E, Torre CRA, L</t>
  </si>
  <si>
    <t>Pos 294D, Torre CRA, L</t>
  </si>
  <si>
    <t>Pos 339, Torre CRA, L</t>
  </si>
  <si>
    <t>Pos 336D, Torre CRA, L</t>
  </si>
  <si>
    <t>Pos 262E, Torre CRA, L</t>
  </si>
  <si>
    <t>Pos 391, Torre CRA, L</t>
  </si>
  <si>
    <t>Pos 336E, Torre CRA, L</t>
  </si>
  <si>
    <t>Pos 357E, Torre CRA, L</t>
  </si>
  <si>
    <t>Pos 451, Torre CRA, L</t>
  </si>
  <si>
    <t>Pos 6, Torre CRA, L</t>
  </si>
  <si>
    <t>Pos 233, Torre CRA, L</t>
  </si>
  <si>
    <t>Pos 559E, Torre CRA, L</t>
  </si>
  <si>
    <t>Pos 40H, Torre CRA, L</t>
  </si>
  <si>
    <t>Pos 45, Torre CRA, L</t>
  </si>
  <si>
    <t>Pos 143, Torre CRA, L</t>
  </si>
  <si>
    <t>Pos 49E, Torre CRA, L</t>
  </si>
  <si>
    <t>Pos 118, Torre CRA, L</t>
  </si>
  <si>
    <t>Pos 379D, Torre CRA, L</t>
  </si>
  <si>
    <t>Pos 260HD, Torre CRA, L</t>
  </si>
  <si>
    <t>Pos 338D, Torre CRA, L</t>
  </si>
  <si>
    <t>Pos 227A, Torre CRA, L</t>
  </si>
  <si>
    <t>Pos 496D, Torre CRA, L</t>
  </si>
  <si>
    <t>Pos 293D, Torre CRA, L</t>
  </si>
  <si>
    <t>Pos 293E, Torre CRA, L</t>
  </si>
  <si>
    <t>Pos 618A, Torre CRA, L</t>
  </si>
  <si>
    <t>Pos 44, Torre CRA, L</t>
  </si>
  <si>
    <t>Pos 527E, Torre CRA, L</t>
  </si>
  <si>
    <t>Pos 49D, Torre CRA, L</t>
  </si>
  <si>
    <t>Pos 526, Torre CRA, L</t>
  </si>
  <si>
    <t>Pos 245H, Torre CRA, L</t>
  </si>
  <si>
    <t>Pos 25D, Torre CRA, P</t>
  </si>
  <si>
    <t>Pos 29, Torre CRA, P</t>
  </si>
  <si>
    <t>Pos 212, Torre CRA, P</t>
  </si>
  <si>
    <t>Pos 206, Torre CRA, P</t>
  </si>
  <si>
    <t>Pos 210, Torre CRA, P</t>
  </si>
  <si>
    <t>Pos 377, Torre CRA, P</t>
  </si>
  <si>
    <t>Pos 208, Torre CRA, P</t>
  </si>
  <si>
    <t>Pos 223, Torre CRA, P</t>
  </si>
  <si>
    <t>Pos 124E, Torre CRA, P</t>
  </si>
  <si>
    <t>Pos 188, Torre CRA, P</t>
  </si>
  <si>
    <t>Pos 225, Torre CRA, P</t>
  </si>
  <si>
    <t>Pos 21E, Torre CRA, P</t>
  </si>
  <si>
    <t>Pos 221, Torre CRA, P</t>
  </si>
  <si>
    <t>Pos 578, Torre CRA, P</t>
  </si>
  <si>
    <t>Pos 5, Torre CRA, P</t>
  </si>
  <si>
    <t>Pos 405, Torre CRA, P</t>
  </si>
  <si>
    <t>Pos 503, Torre CRA, P</t>
  </si>
  <si>
    <t>Pos 153, Torre CRA, P</t>
  </si>
  <si>
    <t>Pos 373D, Torre CRA, L</t>
  </si>
  <si>
    <t>Pos 15D, Torre CRA, P</t>
  </si>
  <si>
    <t>Pos 19D, Torre CRA, P</t>
  </si>
  <si>
    <t>Pos 23D, Torre CRA, P</t>
  </si>
  <si>
    <t>Pos 568, Torre CRA, P</t>
  </si>
  <si>
    <t>Pos 23E, Torre CRA, P</t>
  </si>
  <si>
    <t>Pos 3, Torre CRA, L</t>
  </si>
  <si>
    <t>Pos 12, Torre CRA, L</t>
  </si>
  <si>
    <t>Pos 30HA, Torre CRA, L</t>
  </si>
  <si>
    <t>Pos 30H, Torre CRA, L</t>
  </si>
  <si>
    <t>Pos 52HA, Torre CRA, L, SADE</t>
  </si>
  <si>
    <t>Pos 33H, Torre CRA, L</t>
  </si>
  <si>
    <t>Pos 560H, Torre CRA, L</t>
  </si>
  <si>
    <t>Pos 66H, Torre CRA, L</t>
  </si>
  <si>
    <t>Pos 35H, Torre CRA, L</t>
  </si>
  <si>
    <t>Pos 563E, Torre CRA, L</t>
  </si>
  <si>
    <t>Pos 563D, Torre CRA, L</t>
  </si>
  <si>
    <t>Pos 603D, Torre CRA, L</t>
  </si>
  <si>
    <t>Pos 64H, Torre CRA, L</t>
  </si>
  <si>
    <t>Pos 62H, Torre CRA, L</t>
  </si>
  <si>
    <t>Pos 559D, Torre CRA, L</t>
  </si>
  <si>
    <t>Pos 58E, Torre CRA, L</t>
  </si>
  <si>
    <t>Pos 575, Torre CRA, L</t>
  </si>
  <si>
    <t>Pos 296HD, Torre CRA, L</t>
  </si>
  <si>
    <t>Pos 39H, Torre CRA, L</t>
  </si>
  <si>
    <t>Pos 50HE, Torre CRA, L</t>
  </si>
  <si>
    <t>Pos 16E, Torre CRA, L</t>
  </si>
  <si>
    <t>Pos 50HD, Torre CRA, L</t>
  </si>
  <si>
    <t>Pos 499, Torre CRA, L</t>
  </si>
  <si>
    <t>Pos 42H, Torre CRA, L</t>
  </si>
  <si>
    <t>Pos 296HE, Torre CRA, L</t>
  </si>
  <si>
    <t>Pos 527D, Torre CRA, L</t>
  </si>
  <si>
    <t>Pos 61H, Torre CRA, L</t>
  </si>
  <si>
    <t>Pos 561D, Torre CRA, L</t>
  </si>
  <si>
    <t>Pos 620, Torre CRA, L</t>
  </si>
  <si>
    <t>Pos 571, Torre CRA, L</t>
  </si>
  <si>
    <t>Pos 573, Torre CRA, L</t>
  </si>
  <si>
    <t>Pos 558D, Torre CRA, L</t>
  </si>
  <si>
    <t>Pos 500D, Torre CRA, L</t>
  </si>
  <si>
    <t>Pos 20, Torre CRA, L</t>
  </si>
  <si>
    <t>Pos 558E, Torre CRA, L</t>
  </si>
  <si>
    <t>Pos 32H, Torre CRA, L</t>
  </si>
  <si>
    <t>Pos 10, Torre CRA, L</t>
  </si>
  <si>
    <t>Pos 607, Torre CRA, L</t>
  </si>
  <si>
    <t>Pos 262D, Torre CRA, L</t>
  </si>
  <si>
    <t>Pos 438HE, Torre CRA, L</t>
  </si>
  <si>
    <t>Pos 627, Torre CRA, L</t>
  </si>
  <si>
    <t>Pos 562, Torre CRA, L</t>
  </si>
  <si>
    <t>Pos 41, Torre CRA, L</t>
  </si>
  <si>
    <t>Pos 577, Torre CRA, L</t>
  </si>
  <si>
    <t>Pos 566, Torre CRA, L</t>
  </si>
  <si>
    <t>Pos 555H, Torre CRA, L</t>
  </si>
  <si>
    <t>Pos 601H, Torre CRA, L</t>
  </si>
  <si>
    <t>Pos 567, Torre CRA, L</t>
  </si>
  <si>
    <t>Pos 238, Torre CRA, L</t>
  </si>
  <si>
    <t>Pos 448E, Torre CRA, L</t>
  </si>
  <si>
    <t>Pos 46E, Torre CRA, L</t>
  </si>
  <si>
    <t>Pos 209, Torre CRA, L</t>
  </si>
  <si>
    <t>Pos 569D, Torre CRA, L</t>
  </si>
  <si>
    <t>Pos 557H, Torre CRA, L</t>
  </si>
  <si>
    <t>Pos 445, Torre CRA, L</t>
  </si>
  <si>
    <t>Pos 475H, Torre CRA, L</t>
  </si>
  <si>
    <t>Pos 85, Torre CRA, L</t>
  </si>
  <si>
    <t>Pos 434D, Torre CRA, L</t>
  </si>
  <si>
    <t>Pos 409, Torre CRA, L</t>
  </si>
  <si>
    <t>Pos 441D, Torre CRA, L</t>
  </si>
  <si>
    <t>Pos 443, Torre CRA, L</t>
  </si>
  <si>
    <t>Pos 89H, Torre CRA, L</t>
  </si>
  <si>
    <t>Pos 90H, Torre CRA, L</t>
  </si>
  <si>
    <t>Pos 408E, Torre CRA, L</t>
  </si>
  <si>
    <t>Pos 407H, Torre CRA, L</t>
  </si>
  <si>
    <t>Pos 434E, Torre CRA, L</t>
  </si>
  <si>
    <t>Pos 86, Torre CRA, L</t>
  </si>
  <si>
    <t>Pos 408D, Torre CRA, L</t>
  </si>
  <si>
    <t>Pos 502, Torre CRA, L</t>
  </si>
  <si>
    <t>Pos 502A, Torre CRA, L</t>
  </si>
  <si>
    <t>Pos 406H, Torre CRA, L</t>
  </si>
  <si>
    <t>Pos 446E, Torre CRA, L</t>
  </si>
  <si>
    <t>Pos 411D, Torre CRA, L</t>
  </si>
  <si>
    <t>Pos 480E, Torre CRA, L</t>
  </si>
  <si>
    <t>Pos 480D, Torre CRA, L</t>
  </si>
  <si>
    <t>Pos 441E, Torre CRA, L</t>
  </si>
  <si>
    <t>Pos 222A, Torre CRA, L</t>
  </si>
  <si>
    <t>Pos 504, Torre CRA, L</t>
  </si>
  <si>
    <t>Pos 570, Torre CRA, L</t>
  </si>
  <si>
    <t>Pos 417, Torre CRA, L</t>
  </si>
  <si>
    <t>Pos 453HA, Torre CRA, L</t>
  </si>
  <si>
    <t>Pos 453H, Torre CRA, L</t>
  </si>
  <si>
    <t>Pos 238A, Torre CRA, L</t>
  </si>
  <si>
    <t>Pos 497D, Torre CRA, L</t>
  </si>
  <si>
    <t>Pos 415, Torre CRA, L</t>
  </si>
  <si>
    <t>Pos 625, Torre CRA, L</t>
  </si>
  <si>
    <t>Pos 419E, Torre CRA, L</t>
  </si>
  <si>
    <t>Pos 411E, Torre CRA, L</t>
  </si>
  <si>
    <t>Pos 446D, Torre CRA, L</t>
  </si>
  <si>
    <t>Pos 457H, Torre CRA, L</t>
  </si>
  <si>
    <t>Pos 431H, Torre CRA, L</t>
  </si>
  <si>
    <t>Pos 497E, Torre CRA, L</t>
  </si>
  <si>
    <t>Pos 419D, Torre CRA, L</t>
  </si>
  <si>
    <t>Pos 448D, Torre CRA, L</t>
  </si>
  <si>
    <t>Pos 428H, Torre CRA, L</t>
  </si>
  <si>
    <t>Pos 423, Torre CRA, L</t>
  </si>
  <si>
    <t>Pos 160, Torre CRA, L</t>
  </si>
  <si>
    <t>Pos 181, Torre CRA, L</t>
  </si>
  <si>
    <t>Pos 156, Torre CRA, L</t>
  </si>
  <si>
    <t>Pos 459, Torre CRA, L</t>
  </si>
  <si>
    <t>Pos 116, Torre CRA, L</t>
  </si>
  <si>
    <t>Pos 112, Torre CRA, L</t>
  </si>
  <si>
    <t>Pos 427H, Torre CRA, L</t>
  </si>
  <si>
    <t>Pos 101, Torre CRA, L</t>
  </si>
  <si>
    <t>Pos 135, Torre CRA, L</t>
  </si>
  <si>
    <t>Pos 117, Torre CRA, L</t>
  </si>
  <si>
    <t>Pos 170, Torre CRA, L</t>
  </si>
  <si>
    <t>Pos 121, Torre CRA, L</t>
  </si>
  <si>
    <t>Pos 129, Torre CRA, P</t>
  </si>
  <si>
    <t>Pos 108, Torre CRA, L</t>
  </si>
  <si>
    <t>Pos 432, Torre CRA, L</t>
  </si>
  <si>
    <t>Pos 413E, Torre CRA, L</t>
  </si>
  <si>
    <t>Pos 413D, Torre CRA, L</t>
  </si>
  <si>
    <t>Pos 109, Torre CRA, L</t>
  </si>
  <si>
    <t>Pos 414D, Torre CRA, L</t>
  </si>
  <si>
    <t>Pos 414E, Torre CRA, L</t>
  </si>
  <si>
    <t>Pos 136, Torre CRA, L</t>
  </si>
  <si>
    <t>Pos 48H, Torre CRA, L</t>
  </si>
  <si>
    <t>Pos 18D, Torre CRA, L</t>
  </si>
  <si>
    <t>Pos 500E, Torre CRA, L</t>
  </si>
  <si>
    <t>Pos 178, Torre CRA, L</t>
  </si>
  <si>
    <t>Pos 161, Torre CRA, L</t>
  </si>
  <si>
    <t>Pos 97, Torre CRA, L</t>
  </si>
  <si>
    <t>Pos 105, Torre CRA, L</t>
  </si>
  <si>
    <t>Pos 157, Torre CRA, L</t>
  </si>
  <si>
    <t>Pos 438HD, Torre CRA, L</t>
  </si>
  <si>
    <t>Pos 113, Torre CRA, L</t>
  </si>
  <si>
    <t>Pos 94, Torre CRA, L</t>
  </si>
  <si>
    <t>Pos 102, Torre CRA, L</t>
  </si>
  <si>
    <t>Pos 93, Torre CRA, L</t>
  </si>
  <si>
    <t>Pos 132, Torre CRA, L</t>
  </si>
  <si>
    <t>Pos 53H, Torre CRA, L</t>
  </si>
  <si>
    <t>Pos 98, Torre CRA, L</t>
  </si>
  <si>
    <t>Pos 59H, Torre CRA, L</t>
  </si>
  <si>
    <t>Pos 425HD, Torre CRA, L</t>
  </si>
  <si>
    <t>Pos 425HE, Torre CRA, L</t>
  </si>
  <si>
    <t>Pos 618, Torre CRA, L</t>
  </si>
  <si>
    <t>Pos 63H, Torre CRA, L</t>
  </si>
  <si>
    <t>Pos 429H, Torre CRA, L</t>
  </si>
  <si>
    <t>Pos 234A, Torre CRA, L</t>
  </si>
  <si>
    <t>Pos 506H, Torre CRA, L</t>
  </si>
  <si>
    <t>Pos 24, Torre CRA, L</t>
  </si>
  <si>
    <t>Pos 56, Torre CRA, L</t>
  </si>
  <si>
    <t>Pos 412D, Torre CRA, L</t>
  </si>
  <si>
    <t>Pos 140, Torre CRA, L</t>
  </si>
  <si>
    <t>Pos 182, Torre CRA, L</t>
  </si>
  <si>
    <t>Pos 171, Torre CRA, L</t>
  </si>
  <si>
    <t>Pos 162, Torre CRA, L</t>
  </si>
  <si>
    <t>Pos 127, Torre CRA, L</t>
  </si>
  <si>
    <t>Pos 422, Torre CRA, L</t>
  </si>
  <si>
    <t>Pos 122H, Torre CRA, L</t>
  </si>
  <si>
    <t>Pos 120, Torre CRA, L</t>
  </si>
  <si>
    <t>Pos 172, Torre CRA, L</t>
  </si>
  <si>
    <t>Pos 31H, Torre CRA, L</t>
  </si>
  <si>
    <t>Pos 579, Torre CRA, L</t>
  </si>
  <si>
    <t>Pos 175, Torre CRA, L</t>
  </si>
  <si>
    <t>Pos 169, Torre CRA, L</t>
  </si>
  <si>
    <t>Pos 60HD, Torre CRA, L</t>
  </si>
  <si>
    <t>Pos 142, Torre CRA, L</t>
  </si>
  <si>
    <t>Pos 107H, Torre CRA, L</t>
  </si>
  <si>
    <t>Pos 561E, Torre CRA, L</t>
  </si>
  <si>
    <t>Pos 152, Torre CRA, L</t>
  </si>
  <si>
    <t>Pos 565E, Torre CRA, L</t>
  </si>
  <si>
    <t>Pos 104, Torre CRA, L</t>
  </si>
  <si>
    <t>Pos 22, Torre CRA, L</t>
  </si>
  <si>
    <t>Pos 421E, Torre CRA, L</t>
  </si>
  <si>
    <t>Pos 125, Torre CRA, L</t>
  </si>
  <si>
    <t>Pos 239H, Torre CRA, L</t>
  </si>
  <si>
    <t>Pos 151, Torre CRA, L</t>
  </si>
  <si>
    <t>Pos 91H, Torre CRA, L</t>
  </si>
  <si>
    <t>Pos 505, Torre CRA, L</t>
  </si>
  <si>
    <t>Pos 144D, Torre CRA, L</t>
  </si>
  <si>
    <t>Pos 412E, Torre CRA, L</t>
  </si>
  <si>
    <t>Pos 421D, Torre CRA, L</t>
  </si>
  <si>
    <t>Pos 144E, Torre CRA, L</t>
  </si>
  <si>
    <t>Pos 166, Torre CRA, L</t>
  </si>
  <si>
    <t>Pos 139, Torre CRA, L</t>
  </si>
  <si>
    <t>Pos 128, Torre CRA, L</t>
  </si>
  <si>
    <t>Pos 150, Torre CRA, L</t>
  </si>
  <si>
    <t>Pos 420E, Torre CRA, L</t>
  </si>
  <si>
    <t>Pos 420D, Torre CRA, L</t>
  </si>
  <si>
    <t>Pos 179, Torre CRA, L</t>
  </si>
  <si>
    <t>Pos 34, Torre CRA, L</t>
  </si>
  <si>
    <t>Pos 430, Torre CRA, L</t>
  </si>
  <si>
    <t>Pos 430A, Torre CRA, L</t>
  </si>
  <si>
    <t>Pos 176, Torre CRA, L</t>
  </si>
  <si>
    <t>Pos 501, Torre CRA, L</t>
  </si>
  <si>
    <t>Pos 26, Torre CRA, L</t>
  </si>
  <si>
    <t>Pos 247H, Torre CRA, L</t>
  </si>
  <si>
    <t>Pos 148H, Torre CRA, L</t>
  </si>
  <si>
    <t>Pos 57, Torre CRA, L</t>
  </si>
  <si>
    <t>Pos 14, Torre CRA, L</t>
  </si>
  <si>
    <t>Pos 36, Torre CRA, L</t>
  </si>
  <si>
    <t>Pos 80, Torre CRA, L</t>
  </si>
  <si>
    <t>Pos 131, Torre CRA, L</t>
  </si>
  <si>
    <t>Pos 184, Torre CRA, L</t>
  </si>
  <si>
    <t>Pos 416, Torre CRA, L</t>
  </si>
  <si>
    <t>Pos 7D, Torre CRA, P</t>
  </si>
  <si>
    <t>Pos 11D, Torre CRA, P</t>
  </si>
  <si>
    <t>Pos 13E, Torre CRA, P</t>
  </si>
  <si>
    <t>Pos 19E, Torre CRA, P</t>
  </si>
  <si>
    <t>Pos 27E, Torre CRA, P</t>
  </si>
  <si>
    <t>Pos 28, Torre CRA, P</t>
  </si>
  <si>
    <t>Pos 81, Torre CRA, P</t>
  </si>
  <si>
    <t>Pos 82, Torre CRA, P</t>
  </si>
  <si>
    <t>Pos 88, Torre CRA, P</t>
  </si>
  <si>
    <t>Pos 92D, Torre CRA, P</t>
  </si>
  <si>
    <t>Pos 92E, Torre CRA, P</t>
  </si>
  <si>
    <t>Pos 95, Torre CRA, P</t>
  </si>
  <si>
    <t>Pos 96, Torre CRA, P</t>
  </si>
  <si>
    <t>Pos 99, Torre CRA, P</t>
  </si>
  <si>
    <t>Pos 100, Torre CRA, P</t>
  </si>
  <si>
    <t>Pos 103D, Torre CRA, P</t>
  </si>
  <si>
    <t>Pos 103E, Torre CRA, P</t>
  </si>
  <si>
    <t>Pos 106, Torre CRA, P</t>
  </si>
  <si>
    <t>Pos 110, Torre CRA, P</t>
  </si>
  <si>
    <t>Pos 111, Torre CRA, P</t>
  </si>
  <si>
    <t>Pos 114, Torre CRA, P</t>
  </si>
  <si>
    <t>Pos 115, Torre CRA, P</t>
  </si>
  <si>
    <t>Pos 119D, Torre CRA, P</t>
  </si>
  <si>
    <t>Pos 119E, Torre CRA, P</t>
  </si>
  <si>
    <t>Pos 123D, Torre CRA, P</t>
  </si>
  <si>
    <t>Pos 123E, Torre CRA, P</t>
  </si>
  <si>
    <t>Pos 126, Torre CRA, P</t>
  </si>
  <si>
    <t>Pos 130, Torre CRA, P</t>
  </si>
  <si>
    <t>Pos 133, Torre CRA, P</t>
  </si>
  <si>
    <t>Pos 134, Torre CRA, P</t>
  </si>
  <si>
    <t>Pos 137, Torre CRA, P</t>
  </si>
  <si>
    <t>Pos 138, Torre CRA, P</t>
  </si>
  <si>
    <t>Pos 141, Torre CRA, P</t>
  </si>
  <si>
    <t>Pos 145, Torre CRA, P</t>
  </si>
  <si>
    <t>Pos 146, Torre CRA, P</t>
  </si>
  <si>
    <t>Pos 147, Torre CRA, P</t>
  </si>
  <si>
    <t>Pos 149, Torre CRA, P</t>
  </si>
  <si>
    <t>Pos 154, Torre CRA, P</t>
  </si>
  <si>
    <t>Pos 155, Torre CRA, P</t>
  </si>
  <si>
    <t>Pos 158, Torre CRA, P</t>
  </si>
  <si>
    <t>Pos 159, Torre CRA, P</t>
  </si>
  <si>
    <t>Pos 163, Torre CRA, P</t>
  </si>
  <si>
    <t>Pos 164, Torre CRA, P</t>
  </si>
  <si>
    <t>Pos 167, Torre CRA, P</t>
  </si>
  <si>
    <t>Pos 168, Torre CRA, P</t>
  </si>
  <si>
    <t>Pos 173D, Torre CRA, P</t>
  </si>
  <si>
    <t>Pos 173E, Torre CRA, P</t>
  </si>
  <si>
    <t>Pos 174, Torre CRA, P</t>
  </si>
  <si>
    <t>Pos 177, Torre CRA, P</t>
  </si>
  <si>
    <t>Pos 180, Torre CRA, P</t>
  </si>
  <si>
    <t>Pos 183, Torre CRA, P</t>
  </si>
  <si>
    <t>Pos 185, Torre CRA, P</t>
  </si>
  <si>
    <t>Pos 186, Torre CRA, P</t>
  </si>
  <si>
    <t>Pos 240, Torre CRA, P</t>
  </si>
  <si>
    <t>Pos 241, Torre CRA, P</t>
  </si>
  <si>
    <t>Pos 242, Torre CRA, P</t>
  </si>
  <si>
    <t>Pos 243, Torre CRA, P</t>
  </si>
  <si>
    <t>Pos 255, Torre CRA, P</t>
  </si>
  <si>
    <t>Pos 410, Torre CRA, P</t>
  </si>
  <si>
    <t>Pos 418, Torre CRA, P</t>
  </si>
  <si>
    <t>Pos 424, Torre CRA, P</t>
  </si>
  <si>
    <t>Pos 58D, Torre CRA, L</t>
  </si>
  <si>
    <t>Pos 52H, Torre CRA, L</t>
  </si>
  <si>
    <t>Pos 517, Torre CRB, L</t>
  </si>
  <si>
    <t>Pos 7, Torre CRB, L</t>
  </si>
  <si>
    <t>Pos 6, Torre CRB, L</t>
  </si>
  <si>
    <t>Pos 585H, Torre CRB, L</t>
  </si>
  <si>
    <t>Pos 259, Torre CRB, L</t>
  </si>
  <si>
    <t>Pos 54H, Torre CRB, L</t>
  </si>
  <si>
    <t>Pos 124H, Torre CRB, L</t>
  </si>
  <si>
    <t>Pos 123H, Torre CRB, L</t>
  </si>
  <si>
    <t>Pos 171H, Torre CRB, L</t>
  </si>
  <si>
    <t>Pos 170H, Torre CRB, L</t>
  </si>
  <si>
    <t>Pos 27H, Torre CRB, L</t>
  </si>
  <si>
    <t>Pos 26H, Torre CRB, L</t>
  </si>
  <si>
    <t>Pos 330H, Torre CRB, L</t>
  </si>
  <si>
    <t>Pos 390H, Torre CRB, L</t>
  </si>
  <si>
    <t>Pos 650H, Torre CRB, L</t>
  </si>
  <si>
    <t>Pos 500H, Torre CRB, L</t>
  </si>
  <si>
    <t>Pos 331H, Torre CRB, L</t>
  </si>
  <si>
    <t>Pos 289H, Torre CRB, L</t>
  </si>
  <si>
    <t>Pos 392, Torre CRB, L</t>
  </si>
  <si>
    <t>Pos 345, Torre CRB, L</t>
  </si>
  <si>
    <t>Pos 342, Torre CRB, L</t>
  </si>
  <si>
    <t>Pos 56H, Torre CRB, L</t>
  </si>
  <si>
    <t>Pos 57H, Torre CRB, L</t>
  </si>
  <si>
    <t>Pos 182A, Torre CRB, L</t>
  </si>
  <si>
    <t>Pos 182, Torre CRB, L</t>
  </si>
  <si>
    <t>Pos 251H, Torre CRB, L</t>
  </si>
  <si>
    <t>Pos 172A, Torre CRB, L</t>
  </si>
  <si>
    <t>Pos 172, Torre CRB, L</t>
  </si>
  <si>
    <t>Pos 213H, Torre CRB, L</t>
  </si>
  <si>
    <t>Pos 193, Torre CRB, L</t>
  </si>
  <si>
    <t>Pos 616H, Torre CRB, L</t>
  </si>
  <si>
    <t>Pos 651H, Torre CRB, L</t>
  </si>
  <si>
    <t>Pos 615H, Torre CRB, L</t>
  </si>
  <si>
    <t>Pos 394, Torre CRB, L</t>
  </si>
  <si>
    <t>Pos 408H, Torre CRB, L</t>
  </si>
  <si>
    <t>Pos 408HA, Torre CRB, L</t>
  </si>
  <si>
    <t>Pos 515, Torre CRB, L</t>
  </si>
  <si>
    <t>Pos 180, Torre CRB, L</t>
  </si>
  <si>
    <t>Pos 180A, Torre CRB, L</t>
  </si>
  <si>
    <t>Pos 136, Torre CRB, L</t>
  </si>
  <si>
    <t>Pos 136A, Torre CRB, L</t>
  </si>
  <si>
    <t>Pos 120H, Torre CRB, L</t>
  </si>
  <si>
    <t>Pos 412H, Torre CRB, L</t>
  </si>
  <si>
    <t>Pos 149A, Torre CRB, L</t>
  </si>
  <si>
    <t>Pos 149, Torre CRB, L</t>
  </si>
  <si>
    <t>Pos 634, Torre CRB, L</t>
  </si>
  <si>
    <t>Pos 672, Torre CRB, L</t>
  </si>
  <si>
    <t>Pos 352, Torre CRB, L</t>
  </si>
  <si>
    <t>Pos 519, Torre CRB, L</t>
  </si>
  <si>
    <t>Pos 409H, Torre CRB, L</t>
  </si>
  <si>
    <t>Pos 526H, Torre CRB, L</t>
  </si>
  <si>
    <t>Pos 361H, Torre CRB, L</t>
  </si>
  <si>
    <t>Pos 675, Torre CRB, L</t>
  </si>
  <si>
    <t>Pos 134A, Torre CRB, L</t>
  </si>
  <si>
    <t>Pos 134, Torre CRB, L</t>
  </si>
  <si>
    <t>Pos 194H, Torre CRB, L</t>
  </si>
  <si>
    <t>Pos 194HA, Torre CRB, L</t>
  </si>
  <si>
    <t>Pos 521H, Torre CRB, L</t>
  </si>
  <si>
    <t>Pos 147, Torre CRB, L</t>
  </si>
  <si>
    <t>Pos 147A, Torre CRB, L</t>
  </si>
  <si>
    <t>Pos 601, Torre CRB, L</t>
  </si>
  <si>
    <t>Pos 187, Torre CRB, L</t>
  </si>
  <si>
    <t>Pos 623H, Torre CRB, L</t>
  </si>
  <si>
    <t>Pos 216H, Torre CRB, L</t>
  </si>
  <si>
    <t>Pos 628, Torre CRB, L</t>
  </si>
  <si>
    <t>Pos 196H, Torre CRB, L</t>
  </si>
  <si>
    <t>Pos 660, Torre CRB, L</t>
  </si>
  <si>
    <t>Pos 23H, Torre CRB, L</t>
  </si>
  <si>
    <t>Pos 413H, Torre CRB, L</t>
  </si>
  <si>
    <t>Pos 254, Torre CRB, L</t>
  </si>
  <si>
    <t>Pos 188, Torre CRB, L</t>
  </si>
  <si>
    <t>Pos 626, Torre CRB, L</t>
  </si>
  <si>
    <t>Pos 389H, Torre CRB, L</t>
  </si>
  <si>
    <t>Pos 655, Torre CRB, L</t>
  </si>
  <si>
    <t>Pos 11, Torre CRB, L</t>
  </si>
  <si>
    <t>Pos 592, Torre CRB, L</t>
  </si>
  <si>
    <t>Pos 336, Torre CRB, L</t>
  </si>
  <si>
    <t>Pos 255H, Torre CRB, L</t>
  </si>
  <si>
    <t>Pos 70H, Torre CRB, L</t>
  </si>
  <si>
    <t>Pos 658, Torre CRB, L</t>
  </si>
  <si>
    <t>Pos 589, Torre CRB, L</t>
  </si>
  <si>
    <t>Pos 132H, Torre CRB, L</t>
  </si>
  <si>
    <t>Pos 132HA, Torre CRB, L</t>
  </si>
  <si>
    <t>Pos 511, Torre CRB, L</t>
  </si>
  <si>
    <t>Pos 174, Torre CRB, L</t>
  </si>
  <si>
    <t>Pos 624, Torre CRB, L</t>
  </si>
  <si>
    <t>Pos 84, Torre CRB, L</t>
  </si>
  <si>
    <t>Pos 37H, Torre CRB, L</t>
  </si>
  <si>
    <t>Pos 85, Torre CRB, L</t>
  </si>
  <si>
    <t>Pos 215, Torre CRB, L</t>
  </si>
  <si>
    <t>Pos 656, Torre CRB, L</t>
  </si>
  <si>
    <t>Pos 82D, Torre CRB, L</t>
  </si>
  <si>
    <t>Pos 82E, Torre CRB, L</t>
  </si>
  <si>
    <t>Pos 97, Torre CRB, L</t>
  </si>
  <si>
    <t>Pos 73, Torre CRB, L</t>
  </si>
  <si>
    <t>Pos 160, Torre CRB, L</t>
  </si>
  <si>
    <t>Pos 156, Torre CRB, L</t>
  </si>
  <si>
    <t>Pos 357, Torre CRB, L</t>
  </si>
  <si>
    <t>Pos 59, Torre CRB, L</t>
  </si>
  <si>
    <t>Pos 178, Torre CRB, L</t>
  </si>
  <si>
    <t>Pos 600, Torre CRB, L</t>
  </si>
  <si>
    <t>Pos 31H, Torre CRB, L</t>
  </si>
  <si>
    <t>Pos 637, Torre CRB, L</t>
  </si>
  <si>
    <t>Pos 633, Torre CRB, L</t>
  </si>
  <si>
    <t>Pos 334H, Torre CRB, L</t>
  </si>
  <si>
    <t>Pos 363, Torre CRB, L</t>
  </si>
  <si>
    <t>Pos 671, Torre CRB, L</t>
  </si>
  <si>
    <t>Pos 406, Torre CRB, L</t>
  </si>
  <si>
    <t>Pos 61, Torre CRB, L</t>
  </si>
  <si>
    <t>Pos 359H, Torre CRB, L</t>
  </si>
  <si>
    <t>Pos 129, Torre CRB, L</t>
  </si>
  <si>
    <t>Pos 129A, Torre CRB, L</t>
  </si>
  <si>
    <t>Pos 13, Torre CRB, L</t>
  </si>
  <si>
    <t>Pos 24H, Torre CRB, L</t>
  </si>
  <si>
    <t>Pos 75H, Torre CRB, L</t>
  </si>
  <si>
    <t>Pos 75HA, Torre CRB, L</t>
  </si>
  <si>
    <t>Pos 72H, Torre CRB, L</t>
  </si>
  <si>
    <t>Pos 65H, Torre CRB, L</t>
  </si>
  <si>
    <t>Pos 65HA, Torre CRB, L</t>
  </si>
  <si>
    <t>Pos 93H, Torre CRB, L</t>
  </si>
  <si>
    <t>Pos 93HA, Torre CRB, L</t>
  </si>
  <si>
    <t>Pos 105, Torre CRB, L</t>
  </si>
  <si>
    <t>Pos 523H, Torre CRB, L</t>
  </si>
  <si>
    <t>Pos 105A, Torre CRB, L</t>
  </si>
  <si>
    <t>Pos 78H, Torre CRB, L</t>
  </si>
  <si>
    <t>Pos 78HA, Torre CRB, L</t>
  </si>
  <si>
    <t>Pos 127H, Torre CRB, L</t>
  </si>
  <si>
    <t>Pos 127HA, Torre CRB, L</t>
  </si>
  <si>
    <t>Pos 138H, Torre CRB, L</t>
  </si>
  <si>
    <t>Pos 138HA, Torre CRB, L</t>
  </si>
  <si>
    <t>Pos 140, Torre CRB, L</t>
  </si>
  <si>
    <t>Pos 140A, Torre CRB, L</t>
  </si>
  <si>
    <t>Pos 68H, Torre CRB, L</t>
  </si>
  <si>
    <t>Pos 68HA, Torre CRB, L</t>
  </si>
  <si>
    <t>Pos 69H, Torre CRB, L</t>
  </si>
  <si>
    <t>Pos 69HA, Torre CRB, L</t>
  </si>
  <si>
    <t>Pos 90HA, Torre CRB, L</t>
  </si>
  <si>
    <t>Pos 90H, Torre CRB, L</t>
  </si>
  <si>
    <t>Pos 39H, Torre CRB, L</t>
  </si>
  <si>
    <t>Pos 350, Torre CRB, L</t>
  </si>
  <si>
    <t>Pos 407H, Torre CRB, L</t>
  </si>
  <si>
    <t>Pos 107, Torre CRB, L</t>
  </si>
  <si>
    <t>Pos 104H, Torre CRB, L</t>
  </si>
  <si>
    <t>Pos 102HA, Torre CRB, L</t>
  </si>
  <si>
    <t>Pos 102H, Torre CRB, L</t>
  </si>
  <si>
    <t>Pos 629, Torre CRB, L</t>
  </si>
  <si>
    <t>Pos 40, Torre CRB, L</t>
  </si>
  <si>
    <t>Pos 596, Torre CRB, L</t>
  </si>
  <si>
    <t>Pos 34, Torre CRB, L</t>
  </si>
  <si>
    <t>Pos 19, Torre CRB, L</t>
  </si>
  <si>
    <t>Pos 410, Torre CRB, L</t>
  </si>
  <si>
    <t>Pos 663, Torre CRB, L</t>
  </si>
  <si>
    <t>Pos 638, Torre CRB, L</t>
  </si>
  <si>
    <t>Pos 677, Torre CRB, L</t>
  </si>
  <si>
    <t>Pos 10, Torre CRB, L</t>
  </si>
  <si>
    <t>Pos 125H, Torre CRB, L</t>
  </si>
  <si>
    <t>Pos 627, Torre CRB, L</t>
  </si>
  <si>
    <t>Pos 661, Torre CRB, L</t>
  </si>
  <si>
    <t>Pos 218, Torre CRB, L</t>
  </si>
  <si>
    <t>Pos 291, Torre CRB, L</t>
  </si>
  <si>
    <t>Pos 83, Torre CRB, L</t>
  </si>
  <si>
    <t>Pos 257, Torre CRB, L</t>
  </si>
  <si>
    <t>Pos 593, Torre CRB, L</t>
  </si>
  <si>
    <t>Pos 603, Torre CRB, L</t>
  </si>
  <si>
    <t>Pos 659, Torre CRB, L</t>
  </si>
  <si>
    <t>Pos 332, Torre CRB, L</t>
  </si>
  <si>
    <t>Pos 387, Torre CRB, L</t>
  </si>
  <si>
    <t>Pos 602, Torre CRB, L</t>
  </si>
  <si>
    <t>Pos 175, Torre CRB, L</t>
  </si>
  <si>
    <t>Pos 599, Torre CRB, L</t>
  </si>
  <si>
    <t>Pos 599A, Torre CRB, L</t>
  </si>
  <si>
    <t>Pos 337, Torre CRB, L</t>
  </si>
  <si>
    <t>Pos 411, Torre CRB, L</t>
  </si>
  <si>
    <t>Pos 411A, Torre CRB, L</t>
  </si>
  <si>
    <t>Pos 625, Torre CRB, L</t>
  </si>
  <si>
    <t>Pos 185, Torre CRB, L</t>
  </si>
  <si>
    <t>Pos 636, Torre CRB, L</t>
  </si>
  <si>
    <t>Pos 96H, Torre CRB, L</t>
  </si>
  <si>
    <t>Pos 96HA, Torre CRB, L</t>
  </si>
  <si>
    <t>Pos 100, Torre CRB, L</t>
  </si>
  <si>
    <t>Pos 100A, Torre CRB, L</t>
  </si>
  <si>
    <t>Pos 142, Torre CRB, L</t>
  </si>
  <si>
    <t>Pos 142A, Torre CRB, L</t>
  </si>
  <si>
    <t>Pos 664, Torre CRB, L</t>
  </si>
  <si>
    <t>Pos 88H, Torre CRB, L</t>
  </si>
  <si>
    <t>Pos 88HA, Torre CRB, L</t>
  </si>
  <si>
    <t>Pos 676, Torre CRB, L</t>
  </si>
  <si>
    <t>Pos 358, Torre CRB, L</t>
  </si>
  <si>
    <t>Pos 277, Torre CRB, L</t>
  </si>
  <si>
    <t>Pos 173, Torre CRB, L</t>
  </si>
  <si>
    <t>Pos 145, Torre CRB, L</t>
  </si>
  <si>
    <t>Pos 145A, Torre CRB, L</t>
  </si>
  <si>
    <t>Pos 662, Torre CRB, L</t>
  </si>
  <si>
    <t>Pos 635, Torre CRB, L</t>
  </si>
  <si>
    <t>Pos 590H, Torre CRB, L</t>
  </si>
  <si>
    <t>Pos 657, Torre CRB, L</t>
  </si>
  <si>
    <t>Pos 383H, Torre CRB, L</t>
  </si>
  <si>
    <t>Pos 673, Torre CRB, L</t>
  </si>
  <si>
    <t>Pos 35H, Torre CRB, L</t>
  </si>
  <si>
    <t>Pos 183, Torre CRB, L</t>
  </si>
  <si>
    <t>Pos 595, Torre CRB, L</t>
  </si>
  <si>
    <t>Pos 38H, Torre CRB, L</t>
  </si>
  <si>
    <t>Pos 398H, Torre CRB, L</t>
  </si>
  <si>
    <t>Pos 256, Torre CRB, L</t>
  </si>
  <si>
    <t>Pos 348H, Torre CRB, L</t>
  </si>
  <si>
    <t>Pos 674H, Torre CRB, L</t>
  </si>
  <si>
    <t>Pos 522H, Torre CRB, L</t>
  </si>
  <si>
    <t>Pos 217, Torre CRB, L</t>
  </si>
  <si>
    <t>Pos 181, Torre CRB, P</t>
  </si>
  <si>
    <t>Pos 506, Torre CRB, P</t>
  </si>
  <si>
    <t>Pos 404, Torre CRB, P</t>
  </si>
  <si>
    <t>Pos 137, Torre CRB, P</t>
  </si>
  <si>
    <t>Pos 154, Torre CRB, P</t>
  </si>
  <si>
    <t>Pos 114, Torre CRB, P</t>
  </si>
  <si>
    <t>Pos 86, Torre CRB, P</t>
  </si>
  <si>
    <t>Pos 148, Torre CRB, P</t>
  </si>
  <si>
    <t>Pos 29, Torre CRB, P</t>
  </si>
  <si>
    <t>Pos 146, Torre CRB, P</t>
  </si>
  <si>
    <t>Pos 340, Torre CRB, P</t>
  </si>
  <si>
    <t>Pos 133, Torre CRB, P</t>
  </si>
  <si>
    <t>Pos 391, Torre CRB, P</t>
  </si>
  <si>
    <t>Pos 344, Torre CRB, P</t>
  </si>
  <si>
    <t>Pos 155, Torre CRB, P</t>
  </si>
  <si>
    <t>Pos 395, Torre CRB, P</t>
  </si>
  <si>
    <t>Pos 126, Torre CRB, P</t>
  </si>
  <si>
    <t>Pos 95, Torre CRB, P</t>
  </si>
  <si>
    <t>Pos 507, Torre CRB, P</t>
  </si>
  <si>
    <t>Pos 186, Torre CRB, P</t>
  </si>
  <si>
    <t>Pos 101, Torre CRB, P</t>
  </si>
  <si>
    <t>Pos 139, Torre CRB, P</t>
  </si>
  <si>
    <t>Pos 92, Torre CRB, P</t>
  </si>
  <si>
    <t>Pos 189, Torre CRB, P</t>
  </si>
  <si>
    <t>Pos 514, Torre CRB, P</t>
  </si>
  <si>
    <t>Pos 191, Torre CRB, P</t>
  </si>
  <si>
    <t>Pos 91, Torre CRB, P</t>
  </si>
  <si>
    <t>Pos 77, Torre CRB, P</t>
  </si>
  <si>
    <t>Pos 89, Torre CRB, P</t>
  </si>
  <si>
    <t>Pos 343, Torre CRB, P</t>
  </si>
  <si>
    <t>Pos 87, Torre CRB, P</t>
  </si>
  <si>
    <t>Pos 402, Torre CRB, P</t>
  </si>
  <si>
    <t>Pos 64, Torre CRB, P</t>
  </si>
  <si>
    <t>Pos 143, Torre CRB, P</t>
  </si>
  <si>
    <t>Pos 159, Torre CRB, P</t>
  </si>
  <si>
    <t>Pos 74A, Torre CRB, P</t>
  </si>
  <si>
    <t>Pos 158, Torre CRB, P</t>
  </si>
  <si>
    <t>Pos 261, Torre CRB, P</t>
  </si>
  <si>
    <t>Pos 547, Torre CRB, P</t>
  </si>
  <si>
    <t>Pos 103, Torre CRB, P</t>
  </si>
  <si>
    <t>Pos 113A, Torre CRB, P</t>
  </si>
  <si>
    <t>Pos 130, Torre CRB, P</t>
  </si>
  <si>
    <t>Pos 74, Torre CRB, P</t>
  </si>
  <si>
    <t>Pos 113, Torre CRB, P</t>
  </si>
  <si>
    <t>Pos 99, Torre CRB, P</t>
  </si>
  <si>
    <t>Pos 110, Torre CRB, P</t>
  </si>
  <si>
    <t>Pos 28, Torre CRB, P</t>
  </si>
  <si>
    <t>Pos 356, Torre CRB, P</t>
  </si>
  <si>
    <t>Pos 1, Torre CRB, P</t>
  </si>
  <si>
    <t>Pos 41, Torre CRB, L</t>
  </si>
  <si>
    <t>Pos 135, Torre CRB, P</t>
  </si>
  <si>
    <t>Pos 109, Torre CRB, P</t>
  </si>
  <si>
    <t>Pos 17, Torre CRB, P</t>
  </si>
  <si>
    <t>Pos 106, Torre CRB, P</t>
  </si>
  <si>
    <t>Pos 362, Torre CRB, P</t>
  </si>
  <si>
    <t>Pos 98, Torre CRB, P</t>
  </si>
  <si>
    <t>Pos 512, Torre CRB, P</t>
  </si>
  <si>
    <t>Pos 678, Torre CRB, P</t>
  </si>
  <si>
    <t>Pos 179, Torre CRB, P</t>
  </si>
  <si>
    <t>Pos 527, Torre CRB, P</t>
  </si>
  <si>
    <t>Pos 108, Torre CRB, P</t>
  </si>
  <si>
    <t>Pos 354, Torre CRB, P</t>
  </si>
  <si>
    <t>Pos 405, Torre CRB, P</t>
  </si>
  <si>
    <t>Pos 30, Torre CRB, P</t>
  </si>
  <si>
    <t>Pos 597, Torre CRB, P</t>
  </si>
  <si>
    <t>Pos 630, Torre CRB, P</t>
  </si>
  <si>
    <t>Pos 388, Torre CRB, P</t>
  </si>
  <si>
    <t>Pos 150, Torre CRB, P</t>
  </si>
  <si>
    <t>Pos 197, Torre CRB, P</t>
  </si>
  <si>
    <t>Pos 80, Torre CRB, P</t>
  </si>
  <si>
    <t>Pos 151, Torre CRB, L</t>
  </si>
  <si>
    <t>Pos 198, Torre CRB, L</t>
  </si>
  <si>
    <t>Pos 2, Torre CRB, P</t>
  </si>
  <si>
    <t>Pos 76, Torre CRB, P</t>
  </si>
  <si>
    <t>Pos 153, Torre CRB, P</t>
  </si>
  <si>
    <t>Pos 79, Torre CRB, P</t>
  </si>
  <si>
    <t>Pos 161, Torre CRB, P</t>
  </si>
  <si>
    <t>Pos 112, Torre CRB, P</t>
  </si>
  <si>
    <t>Pos 115, Torre CRB, P</t>
  </si>
  <si>
    <t>Pos 665, Torre CRB, L</t>
  </si>
  <si>
    <t>Pos 393, Torre CRB, L</t>
  </si>
  <si>
    <t>Pos 341, Torre CRB, L</t>
  </si>
  <si>
    <t>Pos 351, Torre CRB, L</t>
  </si>
  <si>
    <t>Pos 518, Torre CRB, L</t>
  </si>
  <si>
    <t>Pos 42, Torre CRB, P</t>
  </si>
  <si>
    <t>Pos 9, Torre CRB, L</t>
  </si>
  <si>
    <t>Pos 4, Torre CRB, P</t>
  </si>
  <si>
    <t>Pos 111H, Torre CRB, L</t>
  </si>
  <si>
    <t>Pos 58H, Torre CRB, L</t>
  </si>
  <si>
    <t>Pos 540H, Torre CRB, L</t>
  </si>
  <si>
    <t>Pos 528, Torre CRB, L</t>
  </si>
  <si>
    <t>Pos 67, Torre CRB, L</t>
  </si>
  <si>
    <t>Pos 339, Torre CRB, L</t>
  </si>
  <si>
    <t>Pos 12H, Torre CRB, L</t>
  </si>
  <si>
    <t>Pos 32, Torre CRB, L</t>
  </si>
  <si>
    <t>Pos 20H, Torre CRB, L</t>
  </si>
  <si>
    <t>Pos 353, Torre CRB, L</t>
  </si>
  <si>
    <t>Pos 94, Torre CRB, P</t>
  </si>
  <si>
    <t>Pos 33, Torre CRB, L</t>
  </si>
  <si>
    <t>Pos 157, Torre CRB, L</t>
  </si>
  <si>
    <t>Pos 62, Torre CRB, L</t>
  </si>
  <si>
    <t>Pos 36, Torre CRB, L</t>
  </si>
  <si>
    <t>Pos 258, Torre CRB, L</t>
  </si>
  <si>
    <t>Pos 55H, Torre CRB, L</t>
  </si>
  <si>
    <t>Pos 309H, Torre CRB, L</t>
  </si>
  <si>
    <t>Pos 144, Torre CRB, P</t>
  </si>
  <si>
    <t>Pos 63, Torre CRB, P</t>
  </si>
  <si>
    <t>Pos 141, Torre CRB, P</t>
  </si>
  <si>
    <t>Pos 58, Torre CRC, L</t>
  </si>
  <si>
    <t>Pos 214, Torre CRC, L</t>
  </si>
  <si>
    <t>Pos 298, Torre CRC, P</t>
  </si>
  <si>
    <t>Pos 471H, Torre CRC, L</t>
  </si>
  <si>
    <t>Pos 143H, Torre CRC, L</t>
  </si>
  <si>
    <t>Pos 81H, Torre CRC, L</t>
  </si>
  <si>
    <t>Pos 80H, Torre CRC, L</t>
  </si>
  <si>
    <t>Pos 355, Torre CRC, L</t>
  </si>
  <si>
    <t>Pos 336, Torre CRC, L</t>
  </si>
  <si>
    <t>Pos 130H, Torre CRC, L</t>
  </si>
  <si>
    <t>Pos 131H, Torre CRC, L</t>
  </si>
  <si>
    <t>Pos 4, Torre CRC, L</t>
  </si>
  <si>
    <t>Pos 4A, Torre CRC, L</t>
  </si>
  <si>
    <t>Pos 146, Torre CRC, L</t>
  </si>
  <si>
    <t>Pos 49H, Torre CRC, L</t>
  </si>
  <si>
    <t>Pos 177, Torre CRC, L</t>
  </si>
  <si>
    <t>Pos 146A, Torre CRC, L</t>
  </si>
  <si>
    <t>Pos 290H, Torre CRC, L</t>
  </si>
  <si>
    <t>Pos 363HA, Torre CRC, L</t>
  </si>
  <si>
    <t>Pos 253, Torre CRC, L</t>
  </si>
  <si>
    <t>Pos 138, Torre CRC, L</t>
  </si>
  <si>
    <t>Pos 138A, Torre CRC, L</t>
  </si>
  <si>
    <t>Pos 363H, Torre CRC, L</t>
  </si>
  <si>
    <t>Pos 442H, Torre CRC, L</t>
  </si>
  <si>
    <t>Pos 443H, Torre CRC, L</t>
  </si>
  <si>
    <t>Pos 470H, Torre CRC, L</t>
  </si>
  <si>
    <t>Pos 316H, Torre CRC, L</t>
  </si>
  <si>
    <t>Pos 313H, Torre CRC, L</t>
  </si>
  <si>
    <t>Pos 313HA, Torre CRC, L</t>
  </si>
  <si>
    <t>Pos 461, Torre CRC, L</t>
  </si>
  <si>
    <t>Pos 134A, Torre CRC, L</t>
  </si>
  <si>
    <t>Pos 134, Torre CRC, L</t>
  </si>
  <si>
    <t>Pos 334, Torre CRC, L</t>
  </si>
  <si>
    <t>Pos 111H, Torre CRC, L</t>
  </si>
  <si>
    <t>Pos 251, Torre CRC, L</t>
  </si>
  <si>
    <t>Pos 106H, Torre CRC, L</t>
  </si>
  <si>
    <t>Pos 114H, Torre CRC, L</t>
  </si>
  <si>
    <t>Pos 53, Torre CRC, L</t>
  </si>
  <si>
    <t>Pos 58A, Torre CRC, L</t>
  </si>
  <si>
    <t>Pos 61A, Torre CRC, L</t>
  </si>
  <si>
    <t>Pos 106HA, Torre CRC, L</t>
  </si>
  <si>
    <t>Pos 91H, Torre CRC, L</t>
  </si>
  <si>
    <t>Pos 90H, Torre CRC, L</t>
  </si>
  <si>
    <t>Pos 90HA, Torre CRC, L</t>
  </si>
  <si>
    <t>Pos 318, Torre CRC, L</t>
  </si>
  <si>
    <t>Pos 61, Torre CRC, L</t>
  </si>
  <si>
    <t>Pos 91HA, Torre CRC, L</t>
  </si>
  <si>
    <t>Pos 60A, Torre CRC, L</t>
  </si>
  <si>
    <t>Pos 408, Torre CRC, L</t>
  </si>
  <si>
    <t>Pos 29H, Torre CRC, L</t>
  </si>
  <si>
    <t>Pos 297H, Torre CRC, L</t>
  </si>
  <si>
    <t>Pos 97, Torre CRC, L</t>
  </si>
  <si>
    <t>Pos 52, Torre CRC, L</t>
  </si>
  <si>
    <t>Pos 102, Torre CRC, L</t>
  </si>
  <si>
    <t>Pos 464, Torre CRC, L</t>
  </si>
  <si>
    <t>Pos 110H, Torre CRC, L</t>
  </si>
  <si>
    <t>Pos 85, Torre CRC, L</t>
  </si>
  <si>
    <t>Pos 54, Torre CRC, L</t>
  </si>
  <si>
    <t>Pos 293H, Torre CRC, L</t>
  </si>
  <si>
    <t>Pos 19H, Torre CRC, L</t>
  </si>
  <si>
    <t>Pos 62H, Torre CRC, L</t>
  </si>
  <si>
    <t>Pos 65, Torre CRC, L</t>
  </si>
  <si>
    <t>Pos 10, Torre CRC, L</t>
  </si>
  <si>
    <t>Pos 27H, Torre CRC, L</t>
  </si>
  <si>
    <t>Pos 153, Torre CRC, L</t>
  </si>
  <si>
    <t>Pos 179, Torre CRC, L</t>
  </si>
  <si>
    <t>Pos 22H, Torre CRC, L</t>
  </si>
  <si>
    <t>Pos 83, Torre CRC, L</t>
  </si>
  <si>
    <t>Pos 18H, Torre CRC, L</t>
  </si>
  <si>
    <t>Pos 446, Torre CRC, L</t>
  </si>
  <si>
    <t>Pos 15H, Torre CRC, L</t>
  </si>
  <si>
    <t>Pos 364H, Torre CRC, L</t>
  </si>
  <si>
    <t>Pos 260H, Torre CRC, L</t>
  </si>
  <si>
    <t>Pos 149, Torre CRC, L</t>
  </si>
  <si>
    <t>Pos 218H, Torre CRC, L</t>
  </si>
  <si>
    <t>Pos 462, Torre CRC, L</t>
  </si>
  <si>
    <t>Pos 304, Torre CRC, L</t>
  </si>
  <si>
    <t>Pos 489, Torre CRC, L</t>
  </si>
  <si>
    <t>Pos 489A, Torre CRC, L</t>
  </si>
  <si>
    <t>Pos 459A, Torre CRC, L</t>
  </si>
  <si>
    <t>Pos 100, Torre CRC, L</t>
  </si>
  <si>
    <t>Pos 291, Torre CRC, L</t>
  </si>
  <si>
    <t>Pos 481, Torre CRC, L</t>
  </si>
  <si>
    <t>Pos 366A, Torre CRC, L</t>
  </si>
  <si>
    <t>Pos 140, Torre CRC, L</t>
  </si>
  <si>
    <t>Pos 368, Torre CRC, L</t>
  </si>
  <si>
    <t>Pos 26, Torre CRC, L</t>
  </si>
  <si>
    <t>Pos 211, Torre CRC, L</t>
  </si>
  <si>
    <t>Pos 30, Torre CRC, L</t>
  </si>
  <si>
    <t>Pos 454, Torre CRC, L</t>
  </si>
  <si>
    <t>Pos 465, Torre CRC, L</t>
  </si>
  <si>
    <t>Pos 484, Torre CRC, L</t>
  </si>
  <si>
    <t>Pos 14, Torre CRC, L</t>
  </si>
  <si>
    <t>Pos 315, Torre CRC, L</t>
  </si>
  <si>
    <t>Pos 403, Torre CRC, L</t>
  </si>
  <si>
    <t>Pos 250H, Torre CRC, L</t>
  </si>
  <si>
    <t>Pos 397H, Torre CRC, L</t>
  </si>
  <si>
    <t>Pos 210H, Torre CRC, L</t>
  </si>
  <si>
    <t>Pos 175H, Torre CRC, L</t>
  </si>
  <si>
    <t>Pos 347H, Torre CRC, L</t>
  </si>
  <si>
    <t>Pos 48H, Torre CRC, L</t>
  </si>
  <si>
    <t>Pos 301, Torre CRC, L</t>
  </si>
  <si>
    <t>Pos 299, Torre CRC, L</t>
  </si>
  <si>
    <t>Pos 367H, Torre CRC, L</t>
  </si>
  <si>
    <t>Pos 365H, Torre CRC, L</t>
  </si>
  <si>
    <t>Pos 351, Torre CRC, L</t>
  </si>
  <si>
    <t>Pos 372H, Torre CRC, L</t>
  </si>
  <si>
    <t>Pos 311H, Torre CRC, L</t>
  </si>
  <si>
    <t>Pos 342, Torre CRC, L</t>
  </si>
  <si>
    <t>Pos 319H, Torre CRC, L</t>
  </si>
  <si>
    <t>Pos 71H, Torre CRC, L</t>
  </si>
  <si>
    <t>Pos 72H, Torre CRC, L</t>
  </si>
  <si>
    <t>Pos 490H, Torre CRC, L</t>
  </si>
  <si>
    <t>Pos 17H, Torre CRC, L</t>
  </si>
  <si>
    <t>Pos 96H, Torre CRC, L</t>
  </si>
  <si>
    <t>Pos 494, Torre CRC, L</t>
  </si>
  <si>
    <t>Pos 60, Torre CRC, L</t>
  </si>
  <si>
    <t>Pos 99H, Torre CRC, L</t>
  </si>
  <si>
    <t>Pos 99HA, Torre CRC, L</t>
  </si>
  <si>
    <t>Pos 105HA, Torre CRC, L</t>
  </si>
  <si>
    <t>Pos 105H, Torre CRC, L</t>
  </si>
  <si>
    <t>Pos 256, Torre CRC, L</t>
  </si>
  <si>
    <t>Pos 88HA, Torre CRC, L</t>
  </si>
  <si>
    <t>Pos 88H, Torre CRC, L</t>
  </si>
  <si>
    <t>Pos 460H, Torre CRC, L</t>
  </si>
  <si>
    <t>Pos 84H, Torre CRC, L</t>
  </si>
  <si>
    <t>Pos 496, Torre CRC, L</t>
  </si>
  <si>
    <t>Pos 478, Torre CRC, L</t>
  </si>
  <si>
    <t>Pos 491H, Torre CRC, L</t>
  </si>
  <si>
    <t>Pos 493H, Torre CRC, L</t>
  </si>
  <si>
    <t>Pos 480, Torre CRC, L</t>
  </si>
  <si>
    <t>Pos 357, Torre CRC, L</t>
  </si>
  <si>
    <t>Pos 450, Torre CRC, L</t>
  </si>
  <si>
    <t>Pos 474, Torre CRC, L</t>
  </si>
  <si>
    <t>Pos 476H, Torre CRC, L</t>
  </si>
  <si>
    <t>Pos 258, Torre CRC, L</t>
  </si>
  <si>
    <t>Pos 292, Torre CRC, L</t>
  </si>
  <si>
    <t>Pos 453, Torre CRC, L</t>
  </si>
  <si>
    <t>Pos 292A, Torre CRC, L</t>
  </si>
  <si>
    <t>Pos 312H, Torre CRC, L</t>
  </si>
  <si>
    <t>Pos 448, Torre CRC, L</t>
  </si>
  <si>
    <t>Pos 139H, Torre CRC, L</t>
  </si>
  <si>
    <t>Pos 28H, Torre CRC, L</t>
  </si>
  <si>
    <t>Pos 135, Torre CRC, L</t>
  </si>
  <si>
    <t>Pos 483, Torre CRC, L</t>
  </si>
  <si>
    <t>Pos 485, Torre CRC, L</t>
  </si>
  <si>
    <t>Pos 147, Torre CRC, L</t>
  </si>
  <si>
    <t>Pos 135A, Torre CRC, L</t>
  </si>
  <si>
    <t>Pos 492, Torre CRC, L</t>
  </si>
  <si>
    <t>Pos 463H, Torre CRC, L</t>
  </si>
  <si>
    <t>Pos 479H, Torre CRC, L</t>
  </si>
  <si>
    <t>Pos 68H, Torre CRC, L</t>
  </si>
  <si>
    <t>Pos 68HA, Torre CRC, L</t>
  </si>
  <si>
    <t>Pos 104HA, Torre CRC, L</t>
  </si>
  <si>
    <t>Pos 356, Torre CRC, L</t>
  </si>
  <si>
    <t>Pos 101HA, Torre CRC, L</t>
  </si>
  <si>
    <t>Pos 104H, Torre CRC, L</t>
  </si>
  <si>
    <t>Pos 109H, Torre CRC, L</t>
  </si>
  <si>
    <t>Pos 101H, Torre CRC, L</t>
  </si>
  <si>
    <t>Pos 152HA, Torre CRC, L</t>
  </si>
  <si>
    <t>Pos 109HA, Torre CRC, L</t>
  </si>
  <si>
    <t>Pos 410, Torre CRC, L</t>
  </si>
  <si>
    <t>Pos 152H, Torre CRC, L</t>
  </si>
  <si>
    <t>Pos 455, Torre CRC, L</t>
  </si>
  <si>
    <t>Pos 401, Torre CRC, L</t>
  </si>
  <si>
    <t>Pos 16, Torre CRC, L</t>
  </si>
  <si>
    <t>Pos 495, Torre CRC, L</t>
  </si>
  <si>
    <t>Pos 459, Torre CRC, L</t>
  </si>
  <si>
    <t>Pos 75, Torre CRC, L</t>
  </si>
  <si>
    <t>Pos 497, Torre CRC, L</t>
  </si>
  <si>
    <t>Pos 451, Torre CRC, L</t>
  </si>
  <si>
    <t>Pos 148, Torre CRC, L</t>
  </si>
  <si>
    <t>Pos 366, Torre CRC, L</t>
  </si>
  <si>
    <t>Pos 103, Torre CRC, P</t>
  </si>
  <si>
    <t>Pos 133, Torre CRC, P</t>
  </si>
  <si>
    <t>Pos 178, Torre CRC, P</t>
  </si>
  <si>
    <t>Pos 2, Torre CRC, L</t>
  </si>
  <si>
    <t>Pos 67, Torre CRC, L</t>
  </si>
  <si>
    <t>Pos 252, Torre CRC, L</t>
  </si>
  <si>
    <t>Pos 353, Torre CRC, L</t>
  </si>
  <si>
    <t>Pos 335, Torre CRC, L</t>
  </si>
  <si>
    <t>Pos 486, Torre CRC, L</t>
  </si>
  <si>
    <t>Pos 456, Torre CRC, L</t>
  </si>
  <si>
    <t>Pos 76H, Torre CRC, L</t>
  </si>
  <si>
    <t>Pos 144H, Torre CRC, L</t>
  </si>
  <si>
    <t>Pos 92H, Torre CRC, L</t>
  </si>
  <si>
    <t>Pos 487, Torre CRC, P</t>
  </si>
  <si>
    <t>Pos 31, Torre CRC, L</t>
  </si>
  <si>
    <t>Pos 457, Torre CRC, P</t>
  </si>
  <si>
    <t>Pos 317, Torre CRC, P</t>
  </si>
  <si>
    <t>Pos 77, Torre CRC, L</t>
  </si>
  <si>
    <t>Pos 45, Torre CRC, P</t>
  </si>
  <si>
    <t>Pos 59, Torre CRC, P</t>
  </si>
  <si>
    <t>Pos 32, Torre CRC, P</t>
  </si>
  <si>
    <t>Pos 137, Torre CRC, P</t>
  </si>
  <si>
    <t>Pos 117, Torre CRC, P</t>
  </si>
  <si>
    <t>Pos 108, Torre CRC, P</t>
  </si>
  <si>
    <t>Pos 51, Torre CRC, P</t>
  </si>
  <si>
    <t>Pos 86, Torre CRC, P</t>
  </si>
  <si>
    <t>Pos 93, Torre CRC, P</t>
  </si>
  <si>
    <t>Pos 113, Torre CRC, P</t>
  </si>
  <si>
    <t>Pos 254, Torre CRC, P</t>
  </si>
  <si>
    <t>Pos 89, Torre CRC, P</t>
  </si>
  <si>
    <t>Pos 107, Torre CRC, P</t>
  </si>
  <si>
    <t>Pos 136, Torre CRC, P</t>
  </si>
  <si>
    <t>Pos 25, Torre CRC, P</t>
  </si>
  <si>
    <t>Pos 132, Torre CRC, P</t>
  </si>
  <si>
    <t>Pos 73, Torre CRC, P</t>
  </si>
  <si>
    <t>Pos 373, Torre CRC, P</t>
  </si>
  <si>
    <t>Pos 150, Torre CRC, P</t>
  </si>
  <si>
    <t>Pos 145, Torre CRC, P</t>
  </si>
  <si>
    <t>Pos 350, Torre CRC, P</t>
  </si>
  <si>
    <t>Pos 44, Torre CRC, P</t>
  </si>
  <si>
    <t>Pos 307, Torre CRC, P</t>
  </si>
  <si>
    <t>Pos 55, Torre CRC, P</t>
  </si>
  <si>
    <t>Pos 115, Torre CRC, P</t>
  </si>
  <si>
    <t>Pos 129, Torre CRC, P</t>
  </si>
  <si>
    <t>Pos 302, Torre CRC, P</t>
  </si>
  <si>
    <t>Pos 321, Torre CRC, P</t>
  </si>
  <si>
    <t>Pos 362, Torre CRC, P</t>
  </si>
  <si>
    <t>Pos 354, Torre CRC, P</t>
  </si>
  <si>
    <t>Pos 127, Torre CRC, P</t>
  </si>
  <si>
    <t>Pos 98, Torre CRC, P</t>
  </si>
  <si>
    <t>Pos 57, Torre CRC, P</t>
  </si>
  <si>
    <t>Pos 94, Torre CRC, P</t>
  </si>
  <si>
    <t>Pos 70, Torre CRC, P</t>
  </si>
  <si>
    <t>Pos 197, Torre CRC, P</t>
  </si>
  <si>
    <t>Pos 369, Torre CRC, P</t>
  </si>
  <si>
    <t>Pos 56, Torre CRC, P</t>
  </si>
  <si>
    <t>Pos 13, Torre CRC, P</t>
  </si>
  <si>
    <t>Pos 112, Torre CRC, P</t>
  </si>
  <si>
    <t>Pos 118, Torre CRC, P</t>
  </si>
  <si>
    <t>Pos 87, Torre CRC, P</t>
  </si>
  <si>
    <t>Pos 74, Torre CRC, P</t>
  </si>
  <si>
    <t>Pos 322, Torre CRC, P</t>
  </si>
  <si>
    <t>Pos 46, Torre CRC, P</t>
  </si>
  <si>
    <t>Pos 219, Torre CRC, P</t>
  </si>
  <si>
    <t>Pos 261, Torre CRC, P</t>
  </si>
  <si>
    <t>Pos 78, Torre CRC, P</t>
  </si>
  <si>
    <t>Pos 337, Torre CRC, P</t>
  </si>
  <si>
    <t>Pos 171, Torre CRD, P</t>
  </si>
  <si>
    <t>Pos 129, Torre CRD, L</t>
  </si>
  <si>
    <t>Pos 13D, Torre CRD, L</t>
  </si>
  <si>
    <t>Pos 95, Torre CRD, L</t>
  </si>
  <si>
    <t>Pos 50, Torre CRD, L</t>
  </si>
  <si>
    <t>Pos 12HA, Torre CRD, L</t>
  </si>
  <si>
    <t>Pos 96A, Torre CRD, L</t>
  </si>
  <si>
    <t>Pos 32A, Torre CRD, L</t>
  </si>
  <si>
    <t>Pos 96, Torre CRD, L</t>
  </si>
  <si>
    <t>Pos 131, Torre CRD, L</t>
  </si>
  <si>
    <t>Pos 97, Torre CRD, L</t>
  </si>
  <si>
    <t>Pos 31A, Torre CRD, L</t>
  </si>
  <si>
    <t>Pos 177, Torre CRD, L</t>
  </si>
  <si>
    <t>Pos 12H, Torre CRD, L</t>
  </si>
  <si>
    <t>Pos 132, Torre CRD, L</t>
  </si>
  <si>
    <t>Pos 65, Torre CRD, L</t>
  </si>
  <si>
    <t>Pos 31, Torre CRD, L</t>
  </si>
  <si>
    <t>Pos 24A, Torre CRD, L</t>
  </si>
  <si>
    <t>Pos 23, Torre CRD, P</t>
  </si>
  <si>
    <t>Pos 26, Torre CRD, L</t>
  </si>
  <si>
    <t>Pos 33, Torre CRD, P</t>
  </si>
  <si>
    <t>Pos 420H, Torre CRD, L</t>
  </si>
  <si>
    <t>Pos 164, Torre CRD, L</t>
  </si>
  <si>
    <t>Pos 142, Torre CRD, L</t>
  </si>
  <si>
    <t>Pos 419, Torre CRD, L</t>
  </si>
  <si>
    <t>Pos 46H, Torre CRD, L</t>
  </si>
  <si>
    <t>Pos 51H, Torre CRD, L</t>
  </si>
  <si>
    <t>Pos 99HA, Torre CRD, L</t>
  </si>
  <si>
    <t>Pos 99H, Torre CRD, L</t>
  </si>
  <si>
    <t>Pos 56H, Torre CRD, L</t>
  </si>
  <si>
    <t>Pos 174H, Torre CRD, L</t>
  </si>
  <si>
    <t>Pos 257H, Torre CRD, L</t>
  </si>
  <si>
    <t>Pos 456, Torre CRD, L</t>
  </si>
  <si>
    <t>Pos 151D, Torre CRD, L</t>
  </si>
  <si>
    <t>Pos 92, Torre CRD, L</t>
  </si>
  <si>
    <t>Pos 92A, Torre CRD, L</t>
  </si>
  <si>
    <t>Pos 176H, Torre CRD, L</t>
  </si>
  <si>
    <t>Pos 3H, Torre CRD, L</t>
  </si>
  <si>
    <t>Pos 48H, Torre CRD, L</t>
  </si>
  <si>
    <t>Pos 49, Torre CRD, L</t>
  </si>
  <si>
    <t>Pos 247, Torre CRD, L</t>
  </si>
  <si>
    <t>Pos 40, Torre CRD, L</t>
  </si>
  <si>
    <t>Pos 125H, Torre CRD, L</t>
  </si>
  <si>
    <t>Pos 80H, Torre CRD, L</t>
  </si>
  <si>
    <t>Pos 11H, Torre CRD, L</t>
  </si>
  <si>
    <t>Pos 54, Torre CRD, L</t>
  </si>
  <si>
    <t>Pos 34, Torre CRD, L</t>
  </si>
  <si>
    <t>Pos 53, Torre CRD, L</t>
  </si>
  <si>
    <t>Pos 43, Torre CRD, L</t>
  </si>
  <si>
    <t>Pos 39, Torre CRD, L</t>
  </si>
  <si>
    <t>Pos 417H, Torre CRD, L</t>
  </si>
  <si>
    <t>Pos 127, Torre CRD, L</t>
  </si>
  <si>
    <t>Pos 398H, Torre CRD, L</t>
  </si>
  <si>
    <t>Pos 73, Torre CRD, L</t>
  </si>
  <si>
    <t>Pos 85, Torre CRD, L</t>
  </si>
  <si>
    <t>Pos 76A, Torre CRD, L</t>
  </si>
  <si>
    <t>Pos 124H, Torre CRD, L</t>
  </si>
  <si>
    <t>Pos 124HA, Torre CRD, L</t>
  </si>
  <si>
    <t>Pos 87HA, Torre CRD, L</t>
  </si>
  <si>
    <t>Pos 87H, Torre CRD, L</t>
  </si>
  <si>
    <t>Pos 260H, Torre CRD, L</t>
  </si>
  <si>
    <t>Pos 261H, Torre CRD, L</t>
  </si>
  <si>
    <t>Pos 79A, Torre CRD, L</t>
  </si>
  <si>
    <t>Pos 102, Torre CRD, L</t>
  </si>
  <si>
    <t>Pos 141H, Torre CRD, L</t>
  </si>
  <si>
    <t>Pos 141HA, Torre CRD, L</t>
  </si>
  <si>
    <t>Pos 138, Torre CRD, L</t>
  </si>
  <si>
    <t>Pos 458, Torre CRD, L</t>
  </si>
  <si>
    <t>Pos 454, Torre CRD, L</t>
  </si>
  <si>
    <t>Pos 95A, Torre CRD, L</t>
  </si>
  <si>
    <t>Pos 122H, Torre CRD, L</t>
  </si>
  <si>
    <t>Pos 330H, Torre CRD, L</t>
  </si>
  <si>
    <t>Pos 36A, Torre CRD, L</t>
  </si>
  <si>
    <t>Pos 256, Torre CRD, L</t>
  </si>
  <si>
    <t>Pos 167, Torre CRD, L</t>
  </si>
  <si>
    <t>Pos 431H, Torre CRD, L</t>
  </si>
  <si>
    <t>Pos 136HA, Torre CRD, L</t>
  </si>
  <si>
    <t>Pos 136H, Torre CRD, L</t>
  </si>
  <si>
    <t>Pos 120H, Torre CRD, L</t>
  </si>
  <si>
    <t>Pos 190H, Torre CRD, L</t>
  </si>
  <si>
    <t>Pos 121H, Torre CRD, L</t>
  </si>
  <si>
    <t>Pos 230H, Torre CRD, L</t>
  </si>
  <si>
    <t>Pos 430H, Torre CRD, L</t>
  </si>
  <si>
    <t>Pos 348H, Torre CRD, L</t>
  </si>
  <si>
    <t>Pos 71H, Torre CRD, L</t>
  </si>
  <si>
    <t>Pos 130, Torre CRD, L</t>
  </si>
  <si>
    <t>Pos 130A, Torre CRD, L</t>
  </si>
  <si>
    <t>Pos 167A, Torre CRD, L</t>
  </si>
  <si>
    <t>Pos 70H, Torre CRD, L</t>
  </si>
  <si>
    <t>Pos 82H, Torre CRD, L</t>
  </si>
  <si>
    <t>Pos 83H, Torre CRD, L</t>
  </si>
  <si>
    <t>Pos 397H, Torre CRD, L</t>
  </si>
  <si>
    <t>Pos 241, Torre CRD, L</t>
  </si>
  <si>
    <t>Pos 161A, Torre CRD, L</t>
  </si>
  <si>
    <t>Pos 150, Torre CRD, L</t>
  </si>
  <si>
    <t>Pos 129A, Torre CRD, L</t>
  </si>
  <si>
    <t>Pos 161, Torre CRD, L</t>
  </si>
  <si>
    <t>Pos 160H, Torre CRD, L</t>
  </si>
  <si>
    <t>Pos 169, Torre CRD, L</t>
  </si>
  <si>
    <t>Pos 151E, Torre CRD, L</t>
  </si>
  <si>
    <t>Pos 98, Torre CRD, L</t>
  </si>
  <si>
    <t>Pos 98A, Torre CRD, L</t>
  </si>
  <si>
    <t>Pos 162, Torre CRD, L</t>
  </si>
  <si>
    <t>Pos 163, Torre CRD, L</t>
  </si>
  <si>
    <t>Pos 14, Torre CRD, L</t>
  </si>
  <si>
    <t>Pos 255H, Torre CRD, L</t>
  </si>
  <si>
    <t>Pos 455, Torre CRD, L</t>
  </si>
  <si>
    <t>Pos 418, Torre CRD, L</t>
  </si>
  <si>
    <t>Pos 41, Torre CRD, L</t>
  </si>
  <si>
    <t>Pos 41A, Torre CRD, L</t>
  </si>
  <si>
    <t>Pos 45, Torre CRD, L</t>
  </si>
  <si>
    <t>Pos 173H, Torre CRD, L</t>
  </si>
  <si>
    <t>Pos 173HA, Torre CRD, L</t>
  </si>
  <si>
    <t>Pos 36, Torre CRD, L</t>
  </si>
  <si>
    <t>Pos 256A, Torre CRD, L</t>
  </si>
  <si>
    <t>Pos 22, Torre CRD, L</t>
  </si>
  <si>
    <t>Pos 37, Torre CRD, L</t>
  </si>
  <si>
    <t>Pos 77A, Torre CRD, L</t>
  </si>
  <si>
    <t>Pos 37A, Torre CRD, L</t>
  </si>
  <si>
    <t>Pos 122HA, Torre CRD, L</t>
  </si>
  <si>
    <t>Pos 77, Torre CRD, L</t>
  </si>
  <si>
    <t>Pos 138A, Torre CRD, L</t>
  </si>
  <si>
    <t>Pos 102A, Torre CRD, L</t>
  </si>
  <si>
    <t>Pos 239, Torre CRD, L</t>
  </si>
  <si>
    <t>Pos 79, Torre CRD, L</t>
  </si>
  <si>
    <t>Pos 44, Torre CRD, L</t>
  </si>
  <si>
    <t>Pos 76, Torre CRD, L</t>
  </si>
  <si>
    <t>Pos 16, Torre CRD, L</t>
  </si>
  <si>
    <t>Pos 133, Torre CRD, L</t>
  </si>
  <si>
    <t>Pos 18, Torre CRD, L</t>
  </si>
  <si>
    <t>Pos 460, Torre CRD, L</t>
  </si>
  <si>
    <t>Pos 89H, Torre CRD, L</t>
  </si>
  <si>
    <t>Pos 84H, Torre CRD, L</t>
  </si>
  <si>
    <t>Pos 459, Torre CRD, L</t>
  </si>
  <si>
    <t>Pos 178, Torre CRD, L</t>
  </si>
  <si>
    <t>Pos 61, Torre CRD, L</t>
  </si>
  <si>
    <t>Pos 262, Torre CRD, L</t>
  </si>
  <si>
    <t>Pos 175, Torre CRD, L</t>
  </si>
  <si>
    <t>Pos 175A, Torre CRD, L</t>
  </si>
  <si>
    <t>Pos 258, Torre CRD, L</t>
  </si>
  <si>
    <t>Pos 240, Torre CRD, L</t>
  </si>
  <si>
    <t>Pos 443, Torre CRD, P</t>
  </si>
  <si>
    <t>Pos 237, Torre CRD, P</t>
  </si>
  <si>
    <t>Pos 126, Torre CRD, P</t>
  </si>
  <si>
    <t>Pos 74, Torre CRD, P</t>
  </si>
  <si>
    <t>Pos 81, Torre CRD, P</t>
  </si>
  <si>
    <t>Pos 245, Torre CRD, P</t>
  </si>
  <si>
    <t>Pos 155, Torre CRD, P</t>
  </si>
  <si>
    <t>Pos 64, Torre CRD, P</t>
  </si>
  <si>
    <t>Pos 152H, Torre CRD, L</t>
  </si>
  <si>
    <t>Pos 137H, Torre CRD, L</t>
  </si>
  <si>
    <t>Pos 181, Torre CRD, P</t>
  </si>
  <si>
    <t>Pos 192, Torre CRD, P</t>
  </si>
  <si>
    <t>Pos 93, Torre CRD, P</t>
  </si>
  <si>
    <t>Pos 86, Torre CRD, P</t>
  </si>
  <si>
    <t>Pos 100, Torre CRD, P</t>
  </si>
  <si>
    <t>Pos 10, Torre CRD, P</t>
  </si>
  <si>
    <t>Pos 180, Torre CRD, P</t>
  </si>
  <si>
    <t>Pos 63, Torre CRD, P</t>
  </si>
  <si>
    <t>Pos 2, Torre CRD, P</t>
  </si>
  <si>
    <t>Pos 62, Torre CRD, P</t>
  </si>
  <si>
    <t>Pos 242, Torre CRD, P</t>
  </si>
  <si>
    <t>Pos 38, Torre CRD, P</t>
  </si>
  <si>
    <t>Pos 139, Torre CRD, P</t>
  </si>
  <si>
    <t>Pos 90, Torre CRD, P</t>
  </si>
  <si>
    <t>Pos 451, Torre CRD, P</t>
  </si>
  <si>
    <t>Pos 47, Torre CRD, P</t>
  </si>
  <si>
    <t>Pos 75, Torre CRD, P</t>
  </si>
  <si>
    <t>Pos 75A, Torre CRD, P</t>
  </si>
  <si>
    <t>Pos 88, Torre CRD, P</t>
  </si>
  <si>
    <t>Pos 406, Torre CRD, P</t>
  </si>
  <si>
    <t>Pos 351, Torre CRD, P</t>
  </si>
  <si>
    <t>Pos 183, Torre CRD, P</t>
  </si>
  <si>
    <t>Pos 123, Torre CRD, P</t>
  </si>
  <si>
    <t>Pos 437, Torre CRD, P</t>
  </si>
  <si>
    <t>Pos 101, Torre CRD, P</t>
  </si>
  <si>
    <t>Pos 146, Torre CRD, P</t>
  </si>
  <si>
    <t>Pos 140, Torre CRD, P</t>
  </si>
  <si>
    <t>Pos 105, Torre CRD, P</t>
  </si>
  <si>
    <t>Pos 104, Torre CRD, P</t>
  </si>
  <si>
    <t>Pos 147, Torre CRD, P</t>
  </si>
  <si>
    <t>Pos 106, Torre CRD, P</t>
  </si>
  <si>
    <t>Pos 144, Torre CRD, P</t>
  </si>
  <si>
    <t>Pos 411, Torre CRD, P</t>
  </si>
  <si>
    <t>Pos 42, Torre CRD, P</t>
  </si>
  <si>
    <t>Pos 21, Torre CRD, P</t>
  </si>
  <si>
    <t>Pos 403, Torre CRD, P</t>
  </si>
  <si>
    <t>Pos 139A, Torre CRD, P</t>
  </si>
  <si>
    <t>Pos 170, Torre CRD, P</t>
  </si>
  <si>
    <t>Pos 55, Torre CRD, P</t>
  </si>
  <si>
    <t>Pos 421, Torre CRD, P</t>
  </si>
  <si>
    <t>Pos 60, Torre CRD, P</t>
  </si>
  <si>
    <t>Pos 103, Torre CRD, P</t>
  </si>
  <si>
    <t>Pos 354, Torre CRD, P</t>
  </si>
  <si>
    <t>Pos 165, Torre CRD, P</t>
  </si>
  <si>
    <t>Pos 58, Torre CRD, P</t>
  </si>
  <si>
    <t>Pos 184, Torre CRD, P</t>
  </si>
  <si>
    <t>Pos 67, Torre CRD, P</t>
  </si>
  <si>
    <t>Pos 449, Torre CRD, P</t>
  </si>
  <si>
    <t>Pos 414, Torre CRD, P</t>
  </si>
  <si>
    <t>Pos 263, Torre CRD, P</t>
  </si>
  <si>
    <t>Pos 66, Torre CRD, P</t>
  </si>
  <si>
    <t>Pos 25, Torre CRD, P</t>
  </si>
  <si>
    <t>Pos 196, Torre CRD, P</t>
  </si>
  <si>
    <t>Pos 52, Torre CRD, P</t>
  </si>
  <si>
    <t>Pos 59, Torre CRD, P</t>
  </si>
  <si>
    <t>Pos 213, Torre CRD, P</t>
  </si>
  <si>
    <t>Pos 88A, Torre CRD, P</t>
  </si>
  <si>
    <t>Pos 134, Torre CRD, P</t>
  </si>
  <si>
    <t>Pos 244, Torre CRD, P</t>
  </si>
  <si>
    <t>Pos 440, Torre CRD, P</t>
  </si>
  <si>
    <t>Pos 179, Torre CRD, P</t>
  </si>
  <si>
    <t>Pos 232, Torre CRD, P</t>
  </si>
  <si>
    <t>Pos 91, Torre CRD, P</t>
  </si>
  <si>
    <t>Pos 156, Torre CRD, P</t>
  </si>
  <si>
    <t>Pos 252, Torre CRD, P</t>
  </si>
  <si>
    <t>Pos 400, Torre CRD, P</t>
  </si>
  <si>
    <t>Pos 233, Torre CRD, P</t>
  </si>
  <si>
    <t>Pos 439, Torre CRD, P</t>
  </si>
  <si>
    <t>Pos 446, Torre CRD, P</t>
  </si>
  <si>
    <t>Pos 103A, Torre CRD, P</t>
  </si>
  <si>
    <t>Pos 153, Torre CRD, P</t>
  </si>
  <si>
    <t>Pos 78, Torre CRD, P</t>
  </si>
  <si>
    <t>Pos 20, Torre CRD, P</t>
  </si>
  <si>
    <t>Pos 135, Torre CRD, P</t>
  </si>
  <si>
    <t>Pos 19, Torre CRD, P</t>
  </si>
  <si>
    <t>Pos 166, Torre CRD, P</t>
  </si>
  <si>
    <t>703D</t>
  </si>
  <si>
    <t>703E</t>
  </si>
  <si>
    <t>702D</t>
  </si>
  <si>
    <t>702E</t>
  </si>
  <si>
    <t>670D</t>
  </si>
  <si>
    <t>670E</t>
  </si>
  <si>
    <t>669D</t>
  </si>
  <si>
    <t>669E</t>
  </si>
  <si>
    <t>668HD</t>
  </si>
  <si>
    <t>668HE</t>
  </si>
  <si>
    <t>667HD</t>
  </si>
  <si>
    <t>667HE</t>
  </si>
  <si>
    <t>666HD</t>
  </si>
  <si>
    <t>666HE</t>
  </si>
  <si>
    <t>654D</t>
  </si>
  <si>
    <t>654E</t>
  </si>
  <si>
    <t>653D</t>
  </si>
  <si>
    <t>653E</t>
  </si>
  <si>
    <t>652D</t>
  </si>
  <si>
    <t>652E</t>
  </si>
  <si>
    <t>632D</t>
  </si>
  <si>
    <t>632E</t>
  </si>
  <si>
    <t>631D</t>
  </si>
  <si>
    <t>631E</t>
  </si>
  <si>
    <t>622D</t>
  </si>
  <si>
    <t>622E</t>
  </si>
  <si>
    <t>621E</t>
  </si>
  <si>
    <t>620D</t>
  </si>
  <si>
    <t>620E</t>
  </si>
  <si>
    <t>619D</t>
  </si>
  <si>
    <t>619E</t>
  </si>
  <si>
    <t>618D</t>
  </si>
  <si>
    <t>618E</t>
  </si>
  <si>
    <t>594D</t>
  </si>
  <si>
    <t>594E</t>
  </si>
  <si>
    <t>598D</t>
  </si>
  <si>
    <t>598E</t>
  </si>
  <si>
    <t>591D</t>
  </si>
  <si>
    <t>591E</t>
  </si>
  <si>
    <t>588D</t>
  </si>
  <si>
    <t>588E</t>
  </si>
  <si>
    <t>587D</t>
  </si>
  <si>
    <t>587E</t>
  </si>
  <si>
    <t>586D</t>
  </si>
  <si>
    <t>586E</t>
  </si>
  <si>
    <t>570D</t>
  </si>
  <si>
    <t>570E</t>
  </si>
  <si>
    <t>562D</t>
  </si>
  <si>
    <t>562E</t>
  </si>
  <si>
    <t>545D</t>
  </si>
  <si>
    <t>545E</t>
  </si>
  <si>
    <t>544D</t>
  </si>
  <si>
    <t>544E</t>
  </si>
  <si>
    <t>543D</t>
  </si>
  <si>
    <t>543E</t>
  </si>
  <si>
    <t>542D</t>
  </si>
  <si>
    <t>542E</t>
  </si>
  <si>
    <t>525D</t>
  </si>
  <si>
    <t>525E</t>
  </si>
  <si>
    <t>524E</t>
  </si>
  <si>
    <t>516D</t>
  </si>
  <si>
    <t>516E</t>
  </si>
  <si>
    <t>513HD</t>
  </si>
  <si>
    <t>513HE</t>
  </si>
  <si>
    <t>510D</t>
  </si>
  <si>
    <t>510E</t>
  </si>
  <si>
    <t>509D</t>
  </si>
  <si>
    <t>509E</t>
  </si>
  <si>
    <t>508D</t>
  </si>
  <si>
    <t>508E</t>
  </si>
  <si>
    <t>505HD</t>
  </si>
  <si>
    <t>505HE</t>
  </si>
  <si>
    <t>503D</t>
  </si>
  <si>
    <t>503E</t>
  </si>
  <si>
    <t>501D</t>
  </si>
  <si>
    <t>501E</t>
  </si>
  <si>
    <t>386D</t>
  </si>
  <si>
    <t>386E</t>
  </si>
  <si>
    <t>385HD</t>
  </si>
  <si>
    <t>385HE</t>
  </si>
  <si>
    <t>384D</t>
  </si>
  <si>
    <t>384E</t>
  </si>
  <si>
    <t>382D</t>
  </si>
  <si>
    <t>382E</t>
  </si>
  <si>
    <t>381D</t>
  </si>
  <si>
    <t>381E</t>
  </si>
  <si>
    <t>338D</t>
  </si>
  <si>
    <t>338E</t>
  </si>
  <si>
    <t>335D</t>
  </si>
  <si>
    <t>335E</t>
  </si>
  <si>
    <t>296D</t>
  </si>
  <si>
    <t>296E</t>
  </si>
  <si>
    <t>295D</t>
  </si>
  <si>
    <t>294D</t>
  </si>
  <si>
    <t>294E</t>
  </si>
  <si>
    <t>293HD</t>
  </si>
  <si>
    <t>293HE</t>
  </si>
  <si>
    <t>292D</t>
  </si>
  <si>
    <t>292E</t>
  </si>
  <si>
    <t>290D</t>
  </si>
  <si>
    <t>290E</t>
  </si>
  <si>
    <t>260D</t>
  </si>
  <si>
    <t>260E</t>
  </si>
  <si>
    <t>253D</t>
  </si>
  <si>
    <t>253E</t>
  </si>
  <si>
    <t>252D</t>
  </si>
  <si>
    <t>252E</t>
  </si>
  <si>
    <t>214D</t>
  </si>
  <si>
    <t>214E</t>
  </si>
  <si>
    <t>397D</t>
  </si>
  <si>
    <t>397E</t>
  </si>
  <si>
    <t>403D</t>
  </si>
  <si>
    <t>403E</t>
  </si>
  <si>
    <t>401D</t>
  </si>
  <si>
    <t>401E</t>
  </si>
  <si>
    <t>400D</t>
  </si>
  <si>
    <t>400E</t>
  </si>
  <si>
    <t>399D</t>
  </si>
  <si>
    <t>399E</t>
  </si>
  <si>
    <t>396E</t>
  </si>
  <si>
    <t>355D</t>
  </si>
  <si>
    <t>355E</t>
  </si>
  <si>
    <t>349D</t>
  </si>
  <si>
    <t>349E</t>
  </si>
  <si>
    <t>347D</t>
  </si>
  <si>
    <t>347E</t>
  </si>
  <si>
    <t>346E</t>
  </si>
  <si>
    <t>305D</t>
  </si>
  <si>
    <t>305E</t>
  </si>
  <si>
    <t>304D</t>
  </si>
  <si>
    <t>304E</t>
  </si>
  <si>
    <t>301D</t>
  </si>
  <si>
    <t>301E</t>
  </si>
  <si>
    <t>300D</t>
  </si>
  <si>
    <t>300E</t>
  </si>
  <si>
    <t>269D</t>
  </si>
  <si>
    <t>269E</t>
  </si>
  <si>
    <t>267D</t>
  </si>
  <si>
    <t>267E</t>
  </si>
  <si>
    <t>266HD</t>
  </si>
  <si>
    <t>266HE</t>
  </si>
  <si>
    <t>265D</t>
  </si>
  <si>
    <t>265E</t>
  </si>
  <si>
    <t>282D</t>
  </si>
  <si>
    <t>282E</t>
  </si>
  <si>
    <t>226E</t>
  </si>
  <si>
    <t>223D</t>
  </si>
  <si>
    <t>223E</t>
  </si>
  <si>
    <t>222D</t>
  </si>
  <si>
    <t>222E</t>
  </si>
  <si>
    <t>184HD</t>
  </si>
  <si>
    <t>184HE</t>
  </si>
  <si>
    <t>177D</t>
  </si>
  <si>
    <t>177E</t>
  </si>
  <si>
    <t>176D</t>
  </si>
  <si>
    <t>176E</t>
  </si>
  <si>
    <t>128D</t>
  </si>
  <si>
    <t>128E</t>
  </si>
  <si>
    <t>122HD</t>
  </si>
  <si>
    <t>122HE</t>
  </si>
  <si>
    <t>81D</t>
  </si>
  <si>
    <t>81E</t>
  </si>
  <si>
    <t>71D</t>
  </si>
  <si>
    <t>71E</t>
  </si>
  <si>
    <t>60D</t>
  </si>
  <si>
    <t>60E</t>
  </si>
  <si>
    <t>25HD</t>
  </si>
  <si>
    <t>25HE</t>
  </si>
  <si>
    <t>18D</t>
  </si>
  <si>
    <t>18E</t>
  </si>
  <si>
    <t>16D</t>
  </si>
  <si>
    <t>16E</t>
  </si>
  <si>
    <t>14D</t>
  </si>
  <si>
    <t>14E</t>
  </si>
  <si>
    <t>8D</t>
  </si>
  <si>
    <t>8E</t>
  </si>
  <si>
    <t>5D</t>
  </si>
  <si>
    <t>5E</t>
  </si>
  <si>
    <t>3D</t>
  </si>
  <si>
    <t>3E</t>
  </si>
  <si>
    <t>1D</t>
  </si>
  <si>
    <t>1E</t>
  </si>
  <si>
    <t>2D</t>
  </si>
  <si>
    <t>2E</t>
  </si>
  <si>
    <t>7E</t>
  </si>
  <si>
    <t>9E</t>
  </si>
  <si>
    <t>11D</t>
  </si>
  <si>
    <t>11E</t>
  </si>
  <si>
    <t>13D</t>
  </si>
  <si>
    <t>13E</t>
  </si>
  <si>
    <t>15D</t>
  </si>
  <si>
    <t>15E</t>
  </si>
  <si>
    <t>17D</t>
  </si>
  <si>
    <t>17E</t>
  </si>
  <si>
    <t>19E</t>
  </si>
  <si>
    <t>21E</t>
  </si>
  <si>
    <t>23D</t>
  </si>
  <si>
    <t>23E</t>
  </si>
  <si>
    <t>25D</t>
  </si>
  <si>
    <t>25E</t>
  </si>
  <si>
    <t>27D</t>
  </si>
  <si>
    <t>27E</t>
  </si>
  <si>
    <t>46D</t>
  </si>
  <si>
    <t>46E</t>
  </si>
  <si>
    <t>49E</t>
  </si>
  <si>
    <t>50HD</t>
  </si>
  <si>
    <t>50HE</t>
  </si>
  <si>
    <t>58D</t>
  </si>
  <si>
    <t>58E</t>
  </si>
  <si>
    <t>60HD</t>
  </si>
  <si>
    <t>60HE</t>
  </si>
  <si>
    <t>84HD</t>
  </si>
  <si>
    <t>84HE</t>
  </si>
  <si>
    <t>92D</t>
  </si>
  <si>
    <t>92E</t>
  </si>
  <si>
    <t>103D</t>
  </si>
  <si>
    <t>103E</t>
  </si>
  <si>
    <t>119D</t>
  </si>
  <si>
    <t>119E</t>
  </si>
  <si>
    <t>123D</t>
  </si>
  <si>
    <t>123E</t>
  </si>
  <si>
    <t>124D</t>
  </si>
  <si>
    <t>124E</t>
  </si>
  <si>
    <t>144D</t>
  </si>
  <si>
    <t>144E</t>
  </si>
  <si>
    <t>173D</t>
  </si>
  <si>
    <t>173E</t>
  </si>
  <si>
    <t>258D</t>
  </si>
  <si>
    <t>258E</t>
  </si>
  <si>
    <t>259D</t>
  </si>
  <si>
    <t>259E</t>
  </si>
  <si>
    <t>260HD</t>
  </si>
  <si>
    <t>260HE</t>
  </si>
  <si>
    <t>261D</t>
  </si>
  <si>
    <t>261E</t>
  </si>
  <si>
    <t>262D</t>
  </si>
  <si>
    <t>262E</t>
  </si>
  <si>
    <t>266D</t>
  </si>
  <si>
    <t>266E</t>
  </si>
  <si>
    <t>270HD</t>
  </si>
  <si>
    <t>270HE</t>
  </si>
  <si>
    <t>293D</t>
  </si>
  <si>
    <t>293E</t>
  </si>
  <si>
    <t>296HD</t>
  </si>
  <si>
    <t>296HE</t>
  </si>
  <si>
    <t>297D</t>
  </si>
  <si>
    <t>297E</t>
  </si>
  <si>
    <t>298HD</t>
  </si>
  <si>
    <t>298HE</t>
  </si>
  <si>
    <t>299D</t>
  </si>
  <si>
    <t>299E</t>
  </si>
  <si>
    <t>302HD</t>
  </si>
  <si>
    <t>302HE</t>
  </si>
  <si>
    <t>307HD</t>
  </si>
  <si>
    <t>307HE</t>
  </si>
  <si>
    <t>333D</t>
  </si>
  <si>
    <t>333E</t>
  </si>
  <si>
    <t>334D</t>
  </si>
  <si>
    <t>334E</t>
  </si>
  <si>
    <t>336D</t>
  </si>
  <si>
    <t>336E</t>
  </si>
  <si>
    <t>337HE</t>
  </si>
  <si>
    <t>343D</t>
  </si>
  <si>
    <t>343E</t>
  </si>
  <si>
    <t>344D</t>
  </si>
  <si>
    <t>344E</t>
  </si>
  <si>
    <t>345D</t>
  </si>
  <si>
    <t>345E</t>
  </si>
  <si>
    <t>348HD</t>
  </si>
  <si>
    <t>348HE</t>
  </si>
  <si>
    <t>357D</t>
  </si>
  <si>
    <t>357E</t>
  </si>
  <si>
    <t>337D</t>
  </si>
  <si>
    <t>337E</t>
  </si>
  <si>
    <t>371D</t>
  </si>
  <si>
    <t>371E</t>
  </si>
  <si>
    <t>372HD</t>
  </si>
  <si>
    <t>372HE</t>
  </si>
  <si>
    <t>373D</t>
  </si>
  <si>
    <t>373E</t>
  </si>
  <si>
    <t>374D</t>
  </si>
  <si>
    <t>374E</t>
  </si>
  <si>
    <t>375D</t>
  </si>
  <si>
    <t>375E</t>
  </si>
  <si>
    <t>379D</t>
  </si>
  <si>
    <t>379E</t>
  </si>
  <si>
    <t>380D</t>
  </si>
  <si>
    <t>380E</t>
  </si>
  <si>
    <t>384HD</t>
  </si>
  <si>
    <t>384HE</t>
  </si>
  <si>
    <t>408D</t>
  </si>
  <si>
    <t>408E</t>
  </si>
  <si>
    <t>411D</t>
  </si>
  <si>
    <t>411E</t>
  </si>
  <si>
    <t>412E</t>
  </si>
  <si>
    <t>413D</t>
  </si>
  <si>
    <t>413E</t>
  </si>
  <si>
    <t>414D</t>
  </si>
  <si>
    <t>414E</t>
  </si>
  <si>
    <t>419D</t>
  </si>
  <si>
    <t>419E</t>
  </si>
  <si>
    <t>420D</t>
  </si>
  <si>
    <t>420E</t>
  </si>
  <si>
    <t>421D</t>
  </si>
  <si>
    <t>421E</t>
  </si>
  <si>
    <t>425HD</t>
  </si>
  <si>
    <t>425HE</t>
  </si>
  <si>
    <t>434D</t>
  </si>
  <si>
    <t>434E</t>
  </si>
  <si>
    <t>435D</t>
  </si>
  <si>
    <t>435E</t>
  </si>
  <si>
    <t>438HD</t>
  </si>
  <si>
    <t>438HE</t>
  </si>
  <si>
    <t>440D</t>
  </si>
  <si>
    <t>440E</t>
  </si>
  <si>
    <t>441E</t>
  </si>
  <si>
    <t>446D</t>
  </si>
  <si>
    <t>446E</t>
  </si>
  <si>
    <t>448D</t>
  </si>
  <si>
    <t>448E</t>
  </si>
  <si>
    <t>449D</t>
  </si>
  <si>
    <t>449E</t>
  </si>
  <si>
    <t>450D</t>
  </si>
  <si>
    <t>450E</t>
  </si>
  <si>
    <t>452HD</t>
  </si>
  <si>
    <t>452HE</t>
  </si>
  <si>
    <t>476HD</t>
  </si>
  <si>
    <t>476HE</t>
  </si>
  <si>
    <t>477HD</t>
  </si>
  <si>
    <t>477HE</t>
  </si>
  <si>
    <t>478E</t>
  </si>
  <si>
    <t>480D</t>
  </si>
  <si>
    <t>480E</t>
  </si>
  <si>
    <t>496D</t>
  </si>
  <si>
    <t>496E</t>
  </si>
  <si>
    <t>497D</t>
  </si>
  <si>
    <t>497E</t>
  </si>
  <si>
    <t>498D</t>
  </si>
  <si>
    <t>498E</t>
  </si>
  <si>
    <t>500D</t>
  </si>
  <si>
    <t>500E</t>
  </si>
  <si>
    <t>521D</t>
  </si>
  <si>
    <t>521E</t>
  </si>
  <si>
    <t>522D</t>
  </si>
  <si>
    <t>522E</t>
  </si>
  <si>
    <t>527D</t>
  </si>
  <si>
    <t>527E</t>
  </si>
  <si>
    <t>530D</t>
  </si>
  <si>
    <t>530E</t>
  </si>
  <si>
    <t>531D</t>
  </si>
  <si>
    <t>531E</t>
  </si>
  <si>
    <t>656D</t>
  </si>
  <si>
    <t>656E</t>
  </si>
  <si>
    <t>657D</t>
  </si>
  <si>
    <t>657E</t>
  </si>
  <si>
    <t>658D</t>
  </si>
  <si>
    <t>658E</t>
  </si>
  <si>
    <t>659D</t>
  </si>
  <si>
    <t>659E</t>
  </si>
  <si>
    <t>663HD</t>
  </si>
  <si>
    <t>663HE</t>
  </si>
  <si>
    <t>664HD</t>
  </si>
  <si>
    <t>664HE</t>
  </si>
  <si>
    <t>526D</t>
  </si>
  <si>
    <t>526E</t>
  </si>
  <si>
    <t>488D</t>
  </si>
  <si>
    <t>488E</t>
  </si>
  <si>
    <t>482D</t>
  </si>
  <si>
    <t>482E</t>
  </si>
  <si>
    <t>477D</t>
  </si>
  <si>
    <t>477E</t>
  </si>
  <si>
    <t>475D</t>
  </si>
  <si>
    <t>475E</t>
  </si>
  <si>
    <t>473HD</t>
  </si>
  <si>
    <t>473HE</t>
  </si>
  <si>
    <t>472D</t>
  </si>
  <si>
    <t>472E</t>
  </si>
  <si>
    <t>458D</t>
  </si>
  <si>
    <t>458E</t>
  </si>
  <si>
    <t>452E</t>
  </si>
  <si>
    <t>447E</t>
  </si>
  <si>
    <t>445E</t>
  </si>
  <si>
    <t>432D</t>
  </si>
  <si>
    <t>432E</t>
  </si>
  <si>
    <t>431D</t>
  </si>
  <si>
    <t>431E</t>
  </si>
  <si>
    <t>429E</t>
  </si>
  <si>
    <t>428D</t>
  </si>
  <si>
    <t>428E</t>
  </si>
  <si>
    <t>427D</t>
  </si>
  <si>
    <t>427E</t>
  </si>
  <si>
    <t>420HD</t>
  </si>
  <si>
    <t>420HE</t>
  </si>
  <si>
    <t>407D</t>
  </si>
  <si>
    <t>407E</t>
  </si>
  <si>
    <t>406D</t>
  </si>
  <si>
    <t>406E</t>
  </si>
  <si>
    <t>404HD</t>
  </si>
  <si>
    <t>404HE</t>
  </si>
  <si>
    <t>398D</t>
  </si>
  <si>
    <t>398E</t>
  </si>
  <si>
    <t>388HD</t>
  </si>
  <si>
    <t>388HE</t>
  </si>
  <si>
    <t>387D</t>
  </si>
  <si>
    <t>387E</t>
  </si>
  <si>
    <t>370D</t>
  </si>
  <si>
    <t>370E</t>
  </si>
  <si>
    <t>361HD</t>
  </si>
  <si>
    <t>361HE</t>
  </si>
  <si>
    <t>360E</t>
  </si>
  <si>
    <t>359D</t>
  </si>
  <si>
    <t>359E</t>
  </si>
  <si>
    <t>358D</t>
  </si>
  <si>
    <t>358E</t>
  </si>
  <si>
    <t>352D</t>
  </si>
  <si>
    <t>352E</t>
  </si>
  <si>
    <t>340D</t>
  </si>
  <si>
    <t>340E</t>
  </si>
  <si>
    <t>339E</t>
  </si>
  <si>
    <t>257HD</t>
  </si>
  <si>
    <t>257HE</t>
  </si>
  <si>
    <t>255D</t>
  </si>
  <si>
    <t>255E</t>
  </si>
  <si>
    <t>217D</t>
  </si>
  <si>
    <t>217E</t>
  </si>
  <si>
    <t>216D</t>
  </si>
  <si>
    <t>216E</t>
  </si>
  <si>
    <t>215HD</t>
  </si>
  <si>
    <t>215HE</t>
  </si>
  <si>
    <t>213HD</t>
  </si>
  <si>
    <t>213HE</t>
  </si>
  <si>
    <t>212D</t>
  </si>
  <si>
    <t>212E</t>
  </si>
  <si>
    <t>180HD</t>
  </si>
  <si>
    <t>180HE</t>
  </si>
  <si>
    <t>314D</t>
  </si>
  <si>
    <t>314E</t>
  </si>
  <si>
    <t>310D</t>
  </si>
  <si>
    <t>310E</t>
  </si>
  <si>
    <t>309D</t>
  </si>
  <si>
    <t>309E</t>
  </si>
  <si>
    <t>308E</t>
  </si>
  <si>
    <t>306HD</t>
  </si>
  <si>
    <t>306HE</t>
  </si>
  <si>
    <t>303D</t>
  </si>
  <si>
    <t>303E</t>
  </si>
  <si>
    <t>274D</t>
  </si>
  <si>
    <t>274E</t>
  </si>
  <si>
    <t>273D</t>
  </si>
  <si>
    <t>273E</t>
  </si>
  <si>
    <t>272HD</t>
  </si>
  <si>
    <t>272HE</t>
  </si>
  <si>
    <t>270D</t>
  </si>
  <si>
    <t>270E</t>
  </si>
  <si>
    <t>178D</t>
  </si>
  <si>
    <t>178E</t>
  </si>
  <si>
    <t>229HD</t>
  </si>
  <si>
    <t>229HE</t>
  </si>
  <si>
    <t>225D</t>
  </si>
  <si>
    <t>225E</t>
  </si>
  <si>
    <t>224D</t>
  </si>
  <si>
    <t>224E</t>
  </si>
  <si>
    <t>215D</t>
  </si>
  <si>
    <t>215EH</t>
  </si>
  <si>
    <t>213D</t>
  </si>
  <si>
    <t>213EH</t>
  </si>
  <si>
    <t>188HD</t>
  </si>
  <si>
    <t>188HE</t>
  </si>
  <si>
    <t>186D</t>
  </si>
  <si>
    <t>186E</t>
  </si>
  <si>
    <t>185D</t>
  </si>
  <si>
    <t>185E</t>
  </si>
  <si>
    <t>184D</t>
  </si>
  <si>
    <t>184E</t>
  </si>
  <si>
    <t>141D</t>
  </si>
  <si>
    <t>141E</t>
  </si>
  <si>
    <t>95D</t>
  </si>
  <si>
    <t>95E</t>
  </si>
  <si>
    <t>69D</t>
  </si>
  <si>
    <t>69E</t>
  </si>
  <si>
    <t>64D</t>
  </si>
  <si>
    <t>64E</t>
  </si>
  <si>
    <t>63D</t>
  </si>
  <si>
    <t>63E</t>
  </si>
  <si>
    <t>50E</t>
  </si>
  <si>
    <t>47E</t>
  </si>
  <si>
    <t>24D</t>
  </si>
  <si>
    <t>24E</t>
  </si>
  <si>
    <t>23HD</t>
  </si>
  <si>
    <t>23HE</t>
  </si>
  <si>
    <t>21HD</t>
  </si>
  <si>
    <t>21HE</t>
  </si>
  <si>
    <t>20HD</t>
  </si>
  <si>
    <t>20HE</t>
  </si>
  <si>
    <t>12D</t>
  </si>
  <si>
    <t>12E</t>
  </si>
  <si>
    <t>6D</t>
  </si>
  <si>
    <t>6E</t>
  </si>
  <si>
    <t>453D</t>
  </si>
  <si>
    <t>453E</t>
  </si>
  <si>
    <t>444D</t>
  </si>
  <si>
    <t>444E</t>
  </si>
  <si>
    <t>442D</t>
  </si>
  <si>
    <t>442E</t>
  </si>
  <si>
    <t>438D</t>
  </si>
  <si>
    <t>438E</t>
  </si>
  <si>
    <t>436D</t>
  </si>
  <si>
    <t>436E</t>
  </si>
  <si>
    <t>433D</t>
  </si>
  <si>
    <t>433E</t>
  </si>
  <si>
    <t>416D</t>
  </si>
  <si>
    <t>416E</t>
  </si>
  <si>
    <t>415D</t>
  </si>
  <si>
    <t>415E</t>
  </si>
  <si>
    <t>410D</t>
  </si>
  <si>
    <t>410E</t>
  </si>
  <si>
    <t>405D</t>
  </si>
  <si>
    <t>405E</t>
  </si>
  <si>
    <t>404D</t>
  </si>
  <si>
    <t>404E</t>
  </si>
  <si>
    <t>402D</t>
  </si>
  <si>
    <t>402E</t>
  </si>
  <si>
    <t>383D</t>
  </si>
  <si>
    <t>383E</t>
  </si>
  <si>
    <t>378D</t>
  </si>
  <si>
    <t>378E</t>
  </si>
  <si>
    <t>376D</t>
  </si>
  <si>
    <t>376E</t>
  </si>
  <si>
    <t>372D</t>
  </si>
  <si>
    <t>372E</t>
  </si>
  <si>
    <t>353D</t>
  </si>
  <si>
    <t>353E</t>
  </si>
  <si>
    <t>350D</t>
  </si>
  <si>
    <t>350E</t>
  </si>
  <si>
    <t>332D</t>
  </si>
  <si>
    <t>332E</t>
  </si>
  <si>
    <t>331D</t>
  </si>
  <si>
    <t>331E</t>
  </si>
  <si>
    <t>310A</t>
  </si>
  <si>
    <t>305HD</t>
  </si>
  <si>
    <t>302D</t>
  </si>
  <si>
    <t>302E</t>
  </si>
  <si>
    <t>298D</t>
  </si>
  <si>
    <t>298E</t>
  </si>
  <si>
    <t>286D</t>
  </si>
  <si>
    <t>286E</t>
  </si>
  <si>
    <t>285D</t>
  </si>
  <si>
    <t>285E</t>
  </si>
  <si>
    <t>283D</t>
  </si>
  <si>
    <t>283E</t>
  </si>
  <si>
    <t>280D</t>
  </si>
  <si>
    <t>280E</t>
  </si>
  <si>
    <t>279D</t>
  </si>
  <si>
    <t>279E</t>
  </si>
  <si>
    <t>278D</t>
  </si>
  <si>
    <t>278E</t>
  </si>
  <si>
    <t>277D</t>
  </si>
  <si>
    <t>277E</t>
  </si>
  <si>
    <t>238D</t>
  </si>
  <si>
    <t>238E</t>
  </si>
  <si>
    <t>236D</t>
  </si>
  <si>
    <t>236E</t>
  </si>
  <si>
    <t>235D</t>
  </si>
  <si>
    <t>235E</t>
  </si>
  <si>
    <t>234D</t>
  </si>
  <si>
    <t>234E</t>
  </si>
  <si>
    <t>231D</t>
  </si>
  <si>
    <t>231E</t>
  </si>
  <si>
    <t>195D</t>
  </si>
  <si>
    <t>195E</t>
  </si>
  <si>
    <t>194D</t>
  </si>
  <si>
    <t>194E</t>
  </si>
  <si>
    <t>193D</t>
  </si>
  <si>
    <t>193E</t>
  </si>
  <si>
    <t>254E</t>
  </si>
  <si>
    <t>251D</t>
  </si>
  <si>
    <t>251E</t>
  </si>
  <si>
    <t>250D</t>
  </si>
  <si>
    <t>250E</t>
  </si>
  <si>
    <t>249D</t>
  </si>
  <si>
    <t>249E</t>
  </si>
  <si>
    <t>248D</t>
  </si>
  <si>
    <t>248E</t>
  </si>
  <si>
    <t>246D</t>
  </si>
  <si>
    <t>246E</t>
  </si>
  <si>
    <t>243D</t>
  </si>
  <si>
    <t>243E</t>
  </si>
  <si>
    <t>204D</t>
  </si>
  <si>
    <t>204E</t>
  </si>
  <si>
    <t>202D</t>
  </si>
  <si>
    <t>202E</t>
  </si>
  <si>
    <t>201D</t>
  </si>
  <si>
    <t>201E</t>
  </si>
  <si>
    <t>200D</t>
  </si>
  <si>
    <t>200E</t>
  </si>
  <si>
    <t>182HD</t>
  </si>
  <si>
    <t>182E</t>
  </si>
  <si>
    <t>168D</t>
  </si>
  <si>
    <t>168E</t>
  </si>
  <si>
    <t>145D</t>
  </si>
  <si>
    <t>145E</t>
  </si>
  <si>
    <t>143A</t>
  </si>
  <si>
    <t>94A</t>
  </si>
  <si>
    <t>35D</t>
  </si>
  <si>
    <t>35E</t>
  </si>
  <si>
    <t>30D</t>
  </si>
  <si>
    <t>30E</t>
  </si>
  <si>
    <t>4D</t>
  </si>
  <si>
    <t>4E</t>
  </si>
  <si>
    <t>Pos 3D, Torre CRB, L</t>
  </si>
  <si>
    <t>Pos 381E, Torre CRB, L</t>
  </si>
  <si>
    <t>Pos 381D, Torre CRB, L</t>
  </si>
  <si>
    <t>Pos 5E, Torre CRB, L</t>
  </si>
  <si>
    <t>Pos 5D, Torre CRB, L</t>
  </si>
  <si>
    <t>Pos 501E, Torre CRB, L</t>
  </si>
  <si>
    <t>Pos 501D, Torre CRB, L</t>
  </si>
  <si>
    <t>Pos 335E, Torre CRB, L</t>
  </si>
  <si>
    <t>Pos 335D, Torre CRB, L</t>
  </si>
  <si>
    <t>Pos 25HE, Torre CRB, L</t>
  </si>
  <si>
    <t>Pos 25HD, Torre CRB, L</t>
  </si>
  <si>
    <t>Pos 666HE, Torre CRB, L</t>
  </si>
  <si>
    <t>Pos 666HD, Torre CRB, L</t>
  </si>
  <si>
    <t>Pos 252E, Torre CRB, L</t>
  </si>
  <si>
    <t>Pos 252D, Torre CRB, L</t>
  </si>
  <si>
    <t>Pos 668HE, Torre CRB, L</t>
  </si>
  <si>
    <t>Pos 668HD, Torre CRB, L</t>
  </si>
  <si>
    <t>Pos 618E, Torre CRB, L</t>
  </si>
  <si>
    <t>Pos 618D, Torre CRB, L</t>
  </si>
  <si>
    <t>Pos 617D, Torre CRB, L</t>
  </si>
  <si>
    <t>Pos 617E, Torre CRB, L</t>
  </si>
  <si>
    <t>Pos 214E, Torre CRB, L</t>
  </si>
  <si>
    <t>Pos 214D, Torre CRB, L</t>
  </si>
  <si>
    <t>Pos 587D, Torre CRB, L</t>
  </si>
  <si>
    <t>Pos 587E, Torre CRB, L</t>
  </si>
  <si>
    <t>Pos 176D, Torre CRB, L</t>
  </si>
  <si>
    <t>Pos 176E, Torre CRB, L</t>
  </si>
  <si>
    <t>Pos 505HE, Torre CRB, L</t>
  </si>
  <si>
    <t>Pos 505HD, Torre CRB, L</t>
  </si>
  <si>
    <t>Pos 504E, Torre CRB, L</t>
  </si>
  <si>
    <t>Pos 504D, Torre CRB, L</t>
  </si>
  <si>
    <t>Pos 524E, Torre CRB, L</t>
  </si>
  <si>
    <t>Pos 524D, Torre CRB, L</t>
  </si>
  <si>
    <t>Pos 621D, Torre CRB, L</t>
  </si>
  <si>
    <t>Pos 621E, Torre CRB, L</t>
  </si>
  <si>
    <t>Pos 669D, Torre CRB, L</t>
  </si>
  <si>
    <t>Pos 669E, Torre CRB, L</t>
  </si>
  <si>
    <t>Pos 382E, Torre CRB, L</t>
  </si>
  <si>
    <t>Pos 382D, Torre CRB, L</t>
  </si>
  <si>
    <t>Pos 652E, Torre CRB, L</t>
  </si>
  <si>
    <t>Pos 652D, Torre CRB, L</t>
  </si>
  <si>
    <t>Pos 594E, Torre CRB, L</t>
  </si>
  <si>
    <t>Pos 594D, Torre CRB, L</t>
  </si>
  <si>
    <t>Pos 509E, Torre CRB, L</t>
  </si>
  <si>
    <t>Pos 509D, Torre CRB, L</t>
  </si>
  <si>
    <t>Pos 586D, Torre CRB, L</t>
  </si>
  <si>
    <t>Pos 586E, Torre CRB, L</t>
  </si>
  <si>
    <t>Pos 631E, Torre CRB, L</t>
  </si>
  <si>
    <t>Pos 631D, Torre CRB, L</t>
  </si>
  <si>
    <t>Pos 260E, Torre CRB, L</t>
  </si>
  <si>
    <t>Pos 260D, Torre CRB, L</t>
  </si>
  <si>
    <t>Pos 598D, Torre CRB, L</t>
  </si>
  <si>
    <t>Pos 598E, Torre CRB, L</t>
  </si>
  <si>
    <t>Pos 290E, Torre CRB, L</t>
  </si>
  <si>
    <t>Pos 290D, Torre CRB, L</t>
  </si>
  <si>
    <t>Pos 397D, Torre CRB, L</t>
  </si>
  <si>
    <t>Pos 397E, Torre CRB, L</t>
  </si>
  <si>
    <t>Pos 295D, Torre CRB, L</t>
  </si>
  <si>
    <t>Pos 295E, Torre CRB, L</t>
  </si>
  <si>
    <t>Pos 184HD, Torre CRB, L</t>
  </si>
  <si>
    <t>Pos 184HE, Torre CRB, L</t>
  </si>
  <si>
    <t>Pos 293HD, Torre CRB, L</t>
  </si>
  <si>
    <t>Pos 293HE, Torre CRB, L</t>
  </si>
  <si>
    <t>Pos 386D, Torre CRB, L</t>
  </si>
  <si>
    <t>Pos 386E, Torre CRB, L</t>
  </si>
  <si>
    <t>Pos 292D, Torre CRB, L</t>
  </si>
  <si>
    <t>Pos 292E, Torre CRB, L</t>
  </si>
  <si>
    <t>Pos 503D, Torre CRB, L</t>
  </si>
  <si>
    <t>Pos 503E, Torre CRB, L</t>
  </si>
  <si>
    <t>Pos 508D, Torre CRB, L</t>
  </si>
  <si>
    <t>Pos 508E, Torre CRB, L</t>
  </si>
  <si>
    <t>Pos 399D, Torre CRB, L</t>
  </si>
  <si>
    <t>Pos 399E, Torre CRB, L</t>
  </si>
  <si>
    <t>Pos 349D, Torre CRB, L</t>
  </si>
  <si>
    <t>Pos 349E, Torre CRB, L</t>
  </si>
  <si>
    <t>Pos 654E, Torre CRB, L</t>
  </si>
  <si>
    <t>Pos 654D, Torre CRB, L</t>
  </si>
  <si>
    <t>Pos 622D, Torre CRB, L</t>
  </si>
  <si>
    <t>Pos 622E, Torre CRB, L</t>
  </si>
  <si>
    <t>Pos 588D, Torre CRB, L</t>
  </si>
  <si>
    <t>Pos 588E, Torre CRB, L</t>
  </si>
  <si>
    <t>Pos 620D, Torre CRB, L</t>
  </si>
  <si>
    <t>Pos 620E, Torre CRB, L</t>
  </si>
  <si>
    <t>Pos 653D, Torre CRB, L</t>
  </si>
  <si>
    <t>Pos 653E, Torre CRB, L</t>
  </si>
  <si>
    <t>Pos 384E, Torre CRB, L</t>
  </si>
  <si>
    <t>Pos 384D, Torre CRB, L</t>
  </si>
  <si>
    <t>Pos 513HD, Torre CRB, L</t>
  </si>
  <si>
    <t>Pos 513HE, Torre CRB, L</t>
  </si>
  <si>
    <t>Pos 355D, Torre CRB, L</t>
  </si>
  <si>
    <t>Pos 355E, Torre CRB, L</t>
  </si>
  <si>
    <t>Pos 403D, Torre CRB, L</t>
  </si>
  <si>
    <t>Pos 403E, Torre CRB, L</t>
  </si>
  <si>
    <t>Pos 385HD, Torre CRB, L</t>
  </si>
  <si>
    <t>Pos 385HE, Torre CRB, L</t>
  </si>
  <si>
    <t>Pos 516E, Torre CRB, L</t>
  </si>
  <si>
    <t>Pos 516D, Torre CRB, L</t>
  </si>
  <si>
    <t>Pos 346E, Torre CRB, L</t>
  </si>
  <si>
    <t>Pos 346D, Torre CRB, L</t>
  </si>
  <si>
    <t>Pos 401D, Torre CRB, L</t>
  </si>
  <si>
    <t>Pos 401E, Torre CRB, L</t>
  </si>
  <si>
    <t>Pos 122HD, Torre CRB, L</t>
  </si>
  <si>
    <t>Pos 122HE, Torre CRB, L</t>
  </si>
  <si>
    <t>Pos 296D, Torre CRB, L</t>
  </si>
  <si>
    <t>Pos 253D, Torre CRB, L</t>
  </si>
  <si>
    <t>Pos 253E, Torre CRB, L</t>
  </si>
  <si>
    <t>Pos 347D, Torre CRB, L</t>
  </si>
  <si>
    <t>Pos 347E, Torre CRB, L</t>
  </si>
  <si>
    <t>Pos 396D, Torre CRB, L</t>
  </si>
  <si>
    <t>Pos 396E, Torre CRB, L</t>
  </si>
  <si>
    <t>Pos 632D, Torre CRB, L</t>
  </si>
  <si>
    <t>Pos 632E, Torre CRB, L</t>
  </si>
  <si>
    <t>Pos 670D, Torre CRB, L</t>
  </si>
  <si>
    <t>Pos 670E, Torre CRB, L</t>
  </si>
  <si>
    <t>Pos 525D, Torre CRB, L</t>
  </si>
  <si>
    <t>Pos 525E, Torre CRB, L</t>
  </si>
  <si>
    <t>Pos 177D, Torre CRB, L</t>
  </si>
  <si>
    <t>Pos 177E, Torre CRB, L</t>
  </si>
  <si>
    <t>Pos 81D, Torre CRB, P</t>
  </si>
  <si>
    <t>Pos 81E, Torre CRB, P</t>
  </si>
  <si>
    <t>Pos 128E, Torre CRB, P</t>
  </si>
  <si>
    <t>Pos 71D, Torre CRB, P</t>
  </si>
  <si>
    <t>Pos 71E, Torre CRB, P</t>
  </si>
  <si>
    <t>Pos 128D, Torre CRB, P</t>
  </si>
  <si>
    <t>Pos 16D, Torre CRB, P</t>
  </si>
  <si>
    <t>Pos 8E, Torre CRB, L</t>
  </si>
  <si>
    <t>Pos 18D, Torre CRB, P</t>
  </si>
  <si>
    <t>Pos 18E, Torre CRB, P</t>
  </si>
  <si>
    <t>Pos 8D, Torre CRB, L</t>
  </si>
  <si>
    <t>Pos 14D, Torre CRB, P</t>
  </si>
  <si>
    <t>Pos 14E, Torre CRB, P</t>
  </si>
  <si>
    <t>Pos 591D, Torre CRB, L</t>
  </si>
  <si>
    <t>Pos 591E, Torre CRB, L</t>
  </si>
  <si>
    <t>Pos 619E, Torre CRB, L</t>
  </si>
  <si>
    <t>Pos 619D, Torre CRB, L</t>
  </si>
  <si>
    <t>Pos 667HE, Torre CRB, L</t>
  </si>
  <si>
    <t>Pos 294D, Torre CRB, L</t>
  </si>
  <si>
    <t>Pos 294E, Torre CRB, L</t>
  </si>
  <si>
    <t>Pos 296E, Torre CRB, L</t>
  </si>
  <si>
    <t>Pos 338D, Torre CRB, L</t>
  </si>
  <si>
    <t>Pos 338E, Torre CRB, L</t>
  </si>
  <si>
    <t>Pos 60E, Torre CRB, L</t>
  </si>
  <si>
    <t>Pos 60D, Torre CRB, L</t>
  </si>
  <si>
    <t>Pos 16E, Torre CRB, L</t>
  </si>
  <si>
    <t>Pos 3E, Torre CRB, L</t>
  </si>
  <si>
    <t>Pos 563D, Torre CRB, L</t>
  </si>
  <si>
    <t>Pos 47D, Torre CRC, L</t>
  </si>
  <si>
    <t>Pos 404HE, Torre CRC, L</t>
  </si>
  <si>
    <t>Pos 404HD, Torre CRC, L</t>
  </si>
  <si>
    <t>Pos 255D, Torre CRC, L</t>
  </si>
  <si>
    <t>Pos 217D, Torre CRC, L</t>
  </si>
  <si>
    <t>Pos 21HD, Torre CRC, L</t>
  </si>
  <si>
    <t>Pos 482D, Torre CRC, L</t>
  </si>
  <si>
    <t>Pos 482E, Torre CRC, L</t>
  </si>
  <si>
    <t>Pos 3D, Torre CRC, L</t>
  </si>
  <si>
    <t>Pos 3E, Torre CRC, L</t>
  </si>
  <si>
    <t>Pos 176E, Torre CRC, L</t>
  </si>
  <si>
    <t>Pos 349E, Torre CRC, L</t>
  </si>
  <si>
    <t>Pos 349D, Torre CRC, L</t>
  </si>
  <si>
    <t>Pos 340D, Torre CRC, L</t>
  </si>
  <si>
    <t>Pos 340E, Torre CRC, L</t>
  </si>
  <si>
    <t>Pos 360E, Torre CRC, L</t>
  </si>
  <si>
    <t>Pos 360D, Torre CRC, L</t>
  </si>
  <si>
    <t>Pos 295D, Torre CRC, L</t>
  </si>
  <si>
    <t>Pos 358E, Torre CRC, L</t>
  </si>
  <si>
    <t>Pos 358D, Torre CRC, L</t>
  </si>
  <si>
    <t>Pos 472E, Torre CRC, L</t>
  </si>
  <si>
    <t>Pos 472D, Torre CRC, L</t>
  </si>
  <si>
    <t>Pos 310D, Torre CRC, L</t>
  </si>
  <si>
    <t>Pos 303E, Torre CRC, L</t>
  </si>
  <si>
    <t>Pos 303D, Torre CRC, L</t>
  </si>
  <si>
    <t>Pos 310E, Torre CRC, L</t>
  </si>
  <si>
    <t>Pos 458D, Torre CRC, L</t>
  </si>
  <si>
    <t>Pos 371D, Torre CRC, L</t>
  </si>
  <si>
    <t>Pos 488D, Torre CRC, L</t>
  </si>
  <si>
    <t>Pos 458E, Torre CRC, L</t>
  </si>
  <si>
    <t>Pos 359D, Torre CRC, L</t>
  </si>
  <si>
    <t>Pos 359E, Torre CRC, L</t>
  </si>
  <si>
    <t>Pos 257HD, Torre CRC, L</t>
  </si>
  <si>
    <t>Pos 257HE, Torre CRC, L</t>
  </si>
  <si>
    <t>Pos 308D, Torre CRC, L</t>
  </si>
  <si>
    <t>Pos 308E, Torre CRC, L</t>
  </si>
  <si>
    <t>Pos 473HD, Torre CRC, L</t>
  </si>
  <si>
    <t>Pos 445E, Torre CRC, L</t>
  </si>
  <si>
    <t>Pos 473HE, Torre CRC, L</t>
  </si>
  <si>
    <t>Pos 445D, Torre CRC, L</t>
  </si>
  <si>
    <t>Pos 12E, Torre CRC, L</t>
  </si>
  <si>
    <t>Pos 12D, Torre CRC, L</t>
  </si>
  <si>
    <t>Pos 398E, Torre CRC, L</t>
  </si>
  <si>
    <t>Pos 23HD, Torre CRC, L</t>
  </si>
  <si>
    <t>Pos 23HE, Torre CRC, L</t>
  </si>
  <si>
    <t>Pos 352E, Torre CRC, L</t>
  </si>
  <si>
    <t>Pos 352D, Torre CRC, L</t>
  </si>
  <si>
    <t>Pos 212D, Torre CRC, L</t>
  </si>
  <si>
    <t>Pos 24D, Torre CRC, L</t>
  </si>
  <si>
    <t>Pos 24E, Torre CRC, L</t>
  </si>
  <si>
    <t>Pos 407D, Torre CRC, L</t>
  </si>
  <si>
    <t>Pos 407E, Torre CRC, L</t>
  </si>
  <si>
    <t>Pos 21HE, Torre CRC, L</t>
  </si>
  <si>
    <t>Pos 294E, Torre CRC, L</t>
  </si>
  <si>
    <t>Pos 217E, Torre CRC, L</t>
  </si>
  <si>
    <t>Pos 255E, Torre CRC, L</t>
  </si>
  <si>
    <t>Pos 294D, Torre CRC, L</t>
  </si>
  <si>
    <t>Pos 475D, Torre CRC, L</t>
  </si>
  <si>
    <t>Pos 20HE, Torre CRC, L</t>
  </si>
  <si>
    <t>Pos 20HD, Torre CRC, L</t>
  </si>
  <si>
    <t>Pos 176D, Torre CRC, L</t>
  </si>
  <si>
    <t>Pos 452D, Torre CRC, L</t>
  </si>
  <si>
    <t>Pos 452E, Torre CRC, L</t>
  </si>
  <si>
    <t>Pos 475E, Torre CRC, L</t>
  </si>
  <si>
    <t>Pos 447E, Torre CRC, L</t>
  </si>
  <si>
    <t>Pos 447D, Torre CRC, L</t>
  </si>
  <si>
    <t>Pos 216D, Torre CRC, L</t>
  </si>
  <si>
    <t>Pos 296HE, Torre CRC, L</t>
  </si>
  <si>
    <t>Pos 296HD, Torre CRC, L</t>
  </si>
  <si>
    <t>Pos 216E, Torre CRC, L</t>
  </si>
  <si>
    <t>Pos 151E, Torre CRC, L</t>
  </si>
  <si>
    <t>Pos 151D, Torre CRC, L</t>
  </si>
  <si>
    <t>Pos 488E, Torre CRC, L</t>
  </si>
  <si>
    <t>Pos 215HE, Torre CRC, L</t>
  </si>
  <si>
    <t>Pos 215HD, Torre CRC, L</t>
  </si>
  <si>
    <t>Pos 361HE, Torre CRC, L</t>
  </si>
  <si>
    <t>Pos 361HD, Torre CRC, L</t>
  </si>
  <si>
    <t>Pos 306HD, Torre CRC, L</t>
  </si>
  <si>
    <t>Pos 306HE, Torre CRC, L</t>
  </si>
  <si>
    <t>Pos 345D, Torre CRC, L</t>
  </si>
  <si>
    <t>Pos 345E, Torre CRC, L</t>
  </si>
  <si>
    <t>Pos 398D, Torre CRC, L</t>
  </si>
  <si>
    <t>Pos 64D, Torre CRC, L</t>
  </si>
  <si>
    <t>Pos 64E, Torre CRC, L</t>
  </si>
  <si>
    <t>Pos 346D, Torre CRC, L</t>
  </si>
  <si>
    <t>Pos 305D, Torre CRC, L</t>
  </si>
  <si>
    <t>Pos 338E, Torre CRC, L</t>
  </si>
  <si>
    <t>Pos 338D, Torre CRC, L</t>
  </si>
  <si>
    <t>Pos 346E, Torre CRC, L</t>
  </si>
  <si>
    <t>Pos 305E, Torre CRC, L</t>
  </si>
  <si>
    <t>Pos 343D, Torre CRC, L</t>
  </si>
  <si>
    <t>Pos 213HE, Torre CRC, L</t>
  </si>
  <si>
    <t>Pos 309D, Torre CRC, L</t>
  </si>
  <si>
    <t>Pos 309E, Torre CRC, L</t>
  </si>
  <si>
    <t>Pos 212E, Torre CRC, L</t>
  </si>
  <si>
    <t>Pos 343E, Torre CRC, L</t>
  </si>
  <si>
    <t>Pos 213HD, Torre CRC, L</t>
  </si>
  <si>
    <t>Pos 339D, Torre CRC, L</t>
  </si>
  <si>
    <t>Pos 339E, Torre CRC, L</t>
  </si>
  <si>
    <t>Pos 370D, Torre CRC, L</t>
  </si>
  <si>
    <t>Pos 370E, Torre CRC, L</t>
  </si>
  <si>
    <t>Pos 11E, Torre CRC, L</t>
  </si>
  <si>
    <t>Pos 11D, Torre CRC, L</t>
  </si>
  <si>
    <t>Pos 180HE, Torre CRC, L</t>
  </si>
  <si>
    <t>Pos 180HD, Torre CRC, L</t>
  </si>
  <si>
    <t>Pos 259D, Torre CRC, L</t>
  </si>
  <si>
    <t>Pos 95D, Torre CRC, P</t>
  </si>
  <si>
    <t>Pos 95E, Torre CRC, P</t>
  </si>
  <si>
    <t>Pos 69D, Torre CRC, L</t>
  </si>
  <si>
    <t>Pos 69E, Torre CRC, L</t>
  </si>
  <si>
    <t>Pos 477D, Torre CRC, L</t>
  </si>
  <si>
    <t>Pos 477E, Torre CRC, L</t>
  </si>
  <si>
    <t>Pos 449E, Torre CRC, L</t>
  </si>
  <si>
    <t>Pos 449D, Torre CRC, L</t>
  </si>
  <si>
    <t>Pos 1D, Torre CRC, L</t>
  </si>
  <si>
    <t>Pos 1E, Torre CRC, L</t>
  </si>
  <si>
    <t>Pos 6E, Torre CRC, P</t>
  </si>
  <si>
    <t>Pos 6D, Torre CRC, P</t>
  </si>
  <si>
    <t>Pos 8D, Torre CRC, P</t>
  </si>
  <si>
    <t>Pos 8E, Torre CRC, P</t>
  </si>
  <si>
    <t>Pos 344D, Torre CRC, L</t>
  </si>
  <si>
    <t>Pos 7D, Torre CRC, P</t>
  </si>
  <si>
    <t>Pos 63E, Torre CRC, P</t>
  </si>
  <si>
    <t>Pos 63D, Torre CRC, P</t>
  </si>
  <si>
    <t>Pos 82E, Torre CRC, P</t>
  </si>
  <si>
    <t>Pos 82D, Torre CRC, P</t>
  </si>
  <si>
    <t>Pos 50E, Torre CRC, P</t>
  </si>
  <si>
    <t>Pos 50D, Torre CRC, P</t>
  </si>
  <si>
    <t>Pos 5D, Torre CRC, P</t>
  </si>
  <si>
    <t>Pos 7E, Torre CRC, P</t>
  </si>
  <si>
    <t>Pos 5E, Torre CRC, P</t>
  </si>
  <si>
    <t>Pos 30E, Torre CRD, L</t>
  </si>
  <si>
    <t>Pos 30D, Torre CRD, L</t>
  </si>
  <si>
    <t>Pos 9E, Torre CRD, L</t>
  </si>
  <si>
    <t>Pos 9D, Torre CRD, L</t>
  </si>
  <si>
    <t>Pos 24, Torre CRD, L</t>
  </si>
  <si>
    <t>Pos 6D, Torre CRD, L</t>
  </si>
  <si>
    <t>Pos 8E, Torre CRD, L</t>
  </si>
  <si>
    <t>Pos 8D, Torre CRD, L</t>
  </si>
  <si>
    <t>Pos 5D, Torre CRD, L</t>
  </si>
  <si>
    <t>Pos 5E, Torre CRD, L</t>
  </si>
  <si>
    <t>Pos 4D, Torre CRD, L</t>
  </si>
  <si>
    <t>Pos 6E, Torre CRD, L</t>
  </si>
  <si>
    <t>Pos 7E, Torre CRD, L</t>
  </si>
  <si>
    <t>Pos 7D, Torre CRD, L</t>
  </si>
  <si>
    <t>Pos 4E, Torre CRD, L, SADE</t>
  </si>
  <si>
    <t>Pos 453D, Torre CRD, L</t>
  </si>
  <si>
    <t>Pos 453E, Torre CRD, L</t>
  </si>
  <si>
    <t>Pos 407D, Torre CRD, L</t>
  </si>
  <si>
    <t>Pos 416E, Torre CRD, L</t>
  </si>
  <si>
    <t>Pos 94A, Torre CRD, L</t>
  </si>
  <si>
    <t>Pos 94, Torre CRD, L</t>
  </si>
  <si>
    <t>Pos 235D, Torre CRD, L</t>
  </si>
  <si>
    <t>Pos 15D, Torre CRD, L</t>
  </si>
  <si>
    <t>Pos 15E, Torre CRD, L</t>
  </si>
  <si>
    <t>Pos 249D, Torre CRD, L</t>
  </si>
  <si>
    <t>Pos 195D, Torre CRD, L</t>
  </si>
  <si>
    <t>Pos 195E, Torre CRD, L</t>
  </si>
  <si>
    <t>Pos 249E, Torre CRD, L</t>
  </si>
  <si>
    <t>Pos 1E, Torre CRD, L</t>
  </si>
  <si>
    <t>Pos 1D, Torre CRD, L</t>
  </si>
  <si>
    <t>Pos 194E, Torre CRD, L</t>
  </si>
  <si>
    <t>Pos 194D, Torre CRD, L</t>
  </si>
  <si>
    <t>Pos 248E, Torre CRD, L</t>
  </si>
  <si>
    <t>Pos 248D, Torre CRD, L</t>
  </si>
  <si>
    <t>Pos 349D, Torre CRD, L</t>
  </si>
  <si>
    <t>Pos 399E, Torre CRD, L</t>
  </si>
  <si>
    <t>Pos 399D, Torre CRD, L</t>
  </si>
  <si>
    <t>Pos 349E, Torre CRD, L</t>
  </si>
  <si>
    <t>Pos 436E, Torre CRD, L</t>
  </si>
  <si>
    <t>Pos 436D, Torre CRD, L</t>
  </si>
  <si>
    <t>Pos 168E, Torre CRD, L</t>
  </si>
  <si>
    <t>Pos 168D, Torre CRD, L</t>
  </si>
  <si>
    <t>Pos 253E, Torre CRD, L</t>
  </si>
  <si>
    <t>Pos 253D, Torre CRD, L</t>
  </si>
  <si>
    <t>Pos 246E, Torre CRD, L</t>
  </si>
  <si>
    <t>Pos 246D, Torre CRD, L</t>
  </si>
  <si>
    <t>Pos 238E, Torre CRD, L</t>
  </si>
  <si>
    <t>Pos 410E, Torre CRD, L</t>
  </si>
  <si>
    <t>Pos 410D, Torre CRD, L</t>
  </si>
  <si>
    <t>Pos 243E, Torre CRD, L</t>
  </si>
  <si>
    <t>Pos 35D, Torre CRD, L</t>
  </si>
  <si>
    <t>Pos 35E, Torre CRD, L</t>
  </si>
  <si>
    <t>Pos 333E, Torre CRD, L</t>
  </si>
  <si>
    <t>Pos 333D, Torre CRD, L</t>
  </si>
  <si>
    <t>Pos 231E, Torre CRD, L</t>
  </si>
  <si>
    <t>Pos 193D, Torre CRD, L</t>
  </si>
  <si>
    <t>Pos 193E, Torre CRD, L</t>
  </si>
  <si>
    <t>Pos 231D, Torre CRD, L</t>
  </si>
  <si>
    <t>Pos 432D, Torre CRD, L</t>
  </si>
  <si>
    <t>Pos 432E, Torre CRD, L</t>
  </si>
  <si>
    <t>Pos 353D, Torre CRD, L</t>
  </si>
  <si>
    <t>Pos 434E, Torre CRD, L</t>
  </si>
  <si>
    <t>Pos 434D, Torre CRD, L</t>
  </si>
  <si>
    <t>Pos 13E, Torre CRD, L</t>
  </si>
  <si>
    <t>Pos 353E, Torre CRD, L</t>
  </si>
  <si>
    <t>Pos 413D, Torre CRD, L</t>
  </si>
  <si>
    <t>Pos 413E, Torre CRD, L</t>
  </si>
  <si>
    <t>Pos 235E, Torre CRD, L</t>
  </si>
  <si>
    <t>Pos 332E, Torre CRD, L</t>
  </si>
  <si>
    <t>Pos 332D, Torre CRD, L</t>
  </si>
  <si>
    <t>Pos 444E, Torre CRD, L</t>
  </si>
  <si>
    <t>Pos 444D, Torre CRD, L</t>
  </si>
  <si>
    <t>Pos 143H, Torre CRD, L</t>
  </si>
  <si>
    <t>Pos 234E, Torre CRD, L</t>
  </si>
  <si>
    <t>Pos 234D, Torre CRD, L</t>
  </si>
  <si>
    <t>Pos 448E, Torre CRD, L</t>
  </si>
  <si>
    <t>Pos 448D, Torre CRD, L</t>
  </si>
  <si>
    <t>Pos 254HD, Torre CRD, L</t>
  </si>
  <si>
    <t>Pos 251E, Torre CRD, L</t>
  </si>
  <si>
    <t>Pos 251D, Torre CRD, L</t>
  </si>
  <si>
    <t>Pos 408E, Torre CRD, L</t>
  </si>
  <si>
    <t>Pos 408D, Torre CRD, L</t>
  </si>
  <si>
    <t>Pos 404D, Torre CRD, L</t>
  </si>
  <si>
    <t>Pos 404E, Torre CRD, L</t>
  </si>
  <si>
    <t>Pos 352E, Torre CRD, L</t>
  </si>
  <si>
    <t>Pos 352D, Torre CRD, L</t>
  </si>
  <si>
    <t>Pos 445D, Torre CRD, L</t>
  </si>
  <si>
    <t>Pos 445E, Torre CRD, L</t>
  </si>
  <si>
    <t>Pos 405D, Torre CRD, L</t>
  </si>
  <si>
    <t>Pos 405E, Torre CRD, L</t>
  </si>
  <si>
    <t>Pos 250E, Torre CRD, L</t>
  </si>
  <si>
    <t>Pos 250D, Torre CRD, L</t>
  </si>
  <si>
    <t>Pos 438E, Torre CRD, L</t>
  </si>
  <si>
    <t>Pos 438D, Torre CRD, L</t>
  </si>
  <si>
    <t>Pos 331E, Torre CRD, L</t>
  </si>
  <si>
    <t>Pos 331D, Torre CRD, L</t>
  </si>
  <si>
    <t>Pos 350E, Torre CRD, L</t>
  </si>
  <si>
    <t>Pos 441D, Torre CRD, L</t>
  </si>
  <si>
    <t>Pos 441E, Torre CRD, L</t>
  </si>
  <si>
    <t>Pos 350D, Torre CRD, L</t>
  </si>
  <si>
    <t>Pos 401E, Torre CRD, L</t>
  </si>
  <si>
    <t>Pos 401D, Torre CRD, L</t>
  </si>
  <si>
    <t>Pos 442D, Torre CRD, L</t>
  </si>
  <si>
    <t>Pos 442E, Torre CRD, L</t>
  </si>
  <si>
    <t>Pos 435D, Torre CRD, L</t>
  </si>
  <si>
    <t>Pos 243D, Torre CRD, L</t>
  </si>
  <si>
    <t>Pos 435E, Torre CRD, L</t>
  </si>
  <si>
    <t>Pos 402E, Torre CRD, L</t>
  </si>
  <si>
    <t>Pos 415E, Torre CRD, L</t>
  </si>
  <si>
    <t>Pos 415D, Torre CRD, L</t>
  </si>
  <si>
    <t>Pos 402D, Torre CRD, L</t>
  </si>
  <si>
    <t>Pos 238D, Torre CRD, L</t>
  </si>
  <si>
    <t>Pos 452E, Torre CRD, L</t>
  </si>
  <si>
    <t>Pos 452D, Torre CRD, L</t>
  </si>
  <si>
    <t>Pos 236D, Torre CRD, L</t>
  </si>
  <si>
    <t>Pos 236E, Torre CRD, L</t>
  </si>
  <si>
    <t>Pos 416D, Torre CRD, L</t>
  </si>
  <si>
    <t>Pos 355D, Torre CRD, L</t>
  </si>
  <si>
    <t>Pos 17D, Torre CRD, L</t>
  </si>
  <si>
    <t>Pos 17E, Torre CRD, L</t>
  </si>
  <si>
    <t>Pos 447D, Torre CRD, L</t>
  </si>
  <si>
    <t>Pos 447E, Torre CRD, L</t>
  </si>
  <si>
    <t>Pos 407E, Torre CRD, L</t>
  </si>
  <si>
    <t>Pos 409E, Torre CRD, L</t>
  </si>
  <si>
    <t>Pos 409D, Torre CRD, L</t>
  </si>
  <si>
    <t>Pos 450E, Torre CRD, L</t>
  </si>
  <si>
    <t>Pos 450D, Torre CRD, L</t>
  </si>
  <si>
    <t>Pos 433E, Torre CRD, L</t>
  </si>
  <si>
    <t>Pos 433D, Torre CRD, L</t>
  </si>
  <si>
    <t>Pos 412E, Torre CRD, L</t>
  </si>
  <si>
    <t>Pos 412D, Torre CRD, L</t>
  </si>
  <si>
    <t>Pos 128E, Torre CRD, P</t>
  </si>
  <si>
    <t>Pos 145D, Torre CRD, P</t>
  </si>
  <si>
    <t>Pos 145E, Torre CRD, P</t>
  </si>
  <si>
    <t>Pos 128D, Torre CRD, P</t>
  </si>
  <si>
    <t>Pos 182E, Torre CRD, L</t>
  </si>
  <si>
    <t>21D</t>
  </si>
  <si>
    <t>Pos 15E, Torre CRA, P</t>
  </si>
  <si>
    <t>Pos 25E, Torre CRA, P</t>
  </si>
  <si>
    <t>Pos 204, Torre CRA, P</t>
  </si>
  <si>
    <t>Pos 214, Torre CRA, P</t>
  </si>
  <si>
    <t>Pos 226, Torre CRA, P</t>
  </si>
  <si>
    <t>Pos 553E, Torre CRA, L</t>
  </si>
  <si>
    <t>Pos 165, Torre CRA, L</t>
  </si>
  <si>
    <t>Pos 338, Torre CRA, L</t>
  </si>
  <si>
    <t>Pos 564, Torre CRA, L</t>
  </si>
  <si>
    <t>Pos 160H, Torre CRA, L</t>
  </si>
  <si>
    <t>Pos 373, Torre CRA, L</t>
  </si>
  <si>
    <t>Pos 384E, Torre CRA, L</t>
  </si>
  <si>
    <t>Pos 84D, Torre CRA, L</t>
  </si>
  <si>
    <t>Pos 84E, Torre CRA, L</t>
  </si>
  <si>
    <t>Pos 260H, Torre CRA, L</t>
  </si>
  <si>
    <t>Pos 578P, Torre CRA, P</t>
  </si>
  <si>
    <t>Pos 21D, Torre CRA, P</t>
  </si>
  <si>
    <t>Pos 84D, Torre CRA, L, SADE</t>
  </si>
  <si>
    <t>Pos 55, Torre CRA, L</t>
  </si>
  <si>
    <t>Pos 35, Torre CRA, L</t>
  </si>
  <si>
    <t>Pos 38H, Torre CRA, L</t>
  </si>
  <si>
    <t>Pos 449E, Torre CRA, L</t>
  </si>
  <si>
    <t>Pos 51, Torre CRA, L</t>
  </si>
  <si>
    <t>Pos 52, Torre CRA, L</t>
  </si>
  <si>
    <t>Pos 433HD, Torre CRA, L</t>
  </si>
  <si>
    <t>Pos 60E, Torre CRA, L</t>
  </si>
  <si>
    <t>Pos 565D, Torre CRA, L</t>
  </si>
  <si>
    <t>Pos 83, Torre CRA, P</t>
  </si>
  <si>
    <t>|</t>
  </si>
  <si>
    <t>Pos 502H, Torre CRB, L</t>
  </si>
  <si>
    <t>Pos 47E, Torre CRC, L</t>
  </si>
  <si>
    <t>Pos 295E, Torre CRC, L</t>
  </si>
  <si>
    <t>Pos 143HA, Torre CRD, L</t>
  </si>
  <si>
    <t>Pos 182D, Torre CRD, L</t>
  </si>
  <si>
    <t>Pos 172H, Torre CRD</t>
  </si>
  <si>
    <t xml:space="preserve">Posición  </t>
  </si>
  <si>
    <t>3 H</t>
  </si>
  <si>
    <t>4 H</t>
  </si>
  <si>
    <t>5 H</t>
  </si>
  <si>
    <t>6 H</t>
  </si>
  <si>
    <t>7 H</t>
  </si>
  <si>
    <t>8 H</t>
  </si>
  <si>
    <t>9 H</t>
  </si>
  <si>
    <t>10 H</t>
  </si>
  <si>
    <t>12 H</t>
  </si>
  <si>
    <t>13 A</t>
  </si>
  <si>
    <t>14 A</t>
  </si>
  <si>
    <t>15 A</t>
  </si>
  <si>
    <t>16 H</t>
  </si>
  <si>
    <t>17 A</t>
  </si>
  <si>
    <t>18 H</t>
  </si>
  <si>
    <t>19 A</t>
  </si>
  <si>
    <t>20 A</t>
  </si>
  <si>
    <t>21 A</t>
  </si>
  <si>
    <t>25 A</t>
  </si>
  <si>
    <t>26 A</t>
  </si>
  <si>
    <t>27 A</t>
  </si>
  <si>
    <t>29 A</t>
  </si>
  <si>
    <t>34 D</t>
  </si>
  <si>
    <t>34 Z</t>
  </si>
  <si>
    <t>35 A</t>
  </si>
  <si>
    <t>36 A</t>
  </si>
  <si>
    <t>50 D</t>
  </si>
  <si>
    <t>50 Z</t>
  </si>
  <si>
    <t>51 D</t>
  </si>
  <si>
    <t>51 Z</t>
  </si>
  <si>
    <t>54 D</t>
  </si>
  <si>
    <t>54 Z</t>
  </si>
  <si>
    <t>99 D</t>
  </si>
  <si>
    <t>99 Z</t>
  </si>
  <si>
    <t>100 D</t>
  </si>
  <si>
    <t>100 Z</t>
  </si>
  <si>
    <t>101 H</t>
  </si>
  <si>
    <t>102 H</t>
  </si>
  <si>
    <t>106 H</t>
  </si>
  <si>
    <t>106 S</t>
  </si>
  <si>
    <t>107 S</t>
  </si>
  <si>
    <t>108 H</t>
  </si>
  <si>
    <t>108 S</t>
  </si>
  <si>
    <t>109 L</t>
  </si>
  <si>
    <t>114 D</t>
  </si>
  <si>
    <t>114 Z</t>
  </si>
  <si>
    <t>117 D</t>
  </si>
  <si>
    <t>117 Z</t>
  </si>
  <si>
    <t>121 S</t>
  </si>
  <si>
    <t>145 D</t>
  </si>
  <si>
    <t>145 Z</t>
  </si>
  <si>
    <t>13 H</t>
  </si>
  <si>
    <t>15 H</t>
  </si>
  <si>
    <t>22 H</t>
  </si>
  <si>
    <t>24 D</t>
  </si>
  <si>
    <t>24 Z</t>
  </si>
  <si>
    <t>35 D</t>
  </si>
  <si>
    <t>35 Z</t>
  </si>
  <si>
    <t>36 D</t>
  </si>
  <si>
    <t>36 Z</t>
  </si>
  <si>
    <t>39 D</t>
  </si>
  <si>
    <t>39 Z</t>
  </si>
  <si>
    <t>60 H</t>
  </si>
  <si>
    <t>61 H</t>
  </si>
  <si>
    <t>62 H</t>
  </si>
  <si>
    <t>63 H</t>
  </si>
  <si>
    <t>63 HA</t>
  </si>
  <si>
    <t>64 H</t>
  </si>
  <si>
    <t>64 HA</t>
  </si>
  <si>
    <t>65 H</t>
  </si>
  <si>
    <t>65 HA</t>
  </si>
  <si>
    <t>66 H</t>
  </si>
  <si>
    <t>67 H</t>
  </si>
  <si>
    <t>67 HA</t>
  </si>
  <si>
    <t>68 D</t>
  </si>
  <si>
    <t>68 Z</t>
  </si>
  <si>
    <t>69 H</t>
  </si>
  <si>
    <t>70 H</t>
  </si>
  <si>
    <t>70 HA</t>
  </si>
  <si>
    <t>71 H</t>
  </si>
  <si>
    <t>71 HA</t>
  </si>
  <si>
    <t>77 A</t>
  </si>
  <si>
    <t>86 D</t>
  </si>
  <si>
    <t>86 Z</t>
  </si>
  <si>
    <t>127 H</t>
  </si>
  <si>
    <t>129 H</t>
  </si>
  <si>
    <t>136 H</t>
  </si>
  <si>
    <t>138 H</t>
  </si>
  <si>
    <t>141 D</t>
  </si>
  <si>
    <t>141 Z</t>
  </si>
  <si>
    <t>110 D</t>
  </si>
  <si>
    <t>110 Z</t>
  </si>
  <si>
    <t>113 H</t>
  </si>
  <si>
    <t>115 H</t>
  </si>
  <si>
    <t>116 H</t>
  </si>
  <si>
    <t>117 H</t>
  </si>
  <si>
    <t>120 D</t>
  </si>
  <si>
    <t>120 Z</t>
  </si>
  <si>
    <t xml:space="preserve">114L* </t>
  </si>
  <si>
    <t xml:space="preserve">116HS* </t>
  </si>
  <si>
    <t xml:space="preserve">117HS* </t>
  </si>
  <si>
    <t xml:space="preserve">118S* </t>
  </si>
  <si>
    <t>121 D</t>
  </si>
  <si>
    <t>121 Z</t>
  </si>
  <si>
    <t xml:space="preserve">115HS* </t>
  </si>
  <si>
    <t xml:space="preserve">116HL* </t>
  </si>
  <si>
    <t>150 H</t>
  </si>
  <si>
    <t>151 H</t>
  </si>
  <si>
    <t>152 H</t>
  </si>
  <si>
    <t>153 H</t>
  </si>
  <si>
    <t>154 H</t>
  </si>
  <si>
    <t>155 A</t>
  </si>
  <si>
    <t>156 A</t>
  </si>
  <si>
    <t>157 A</t>
  </si>
  <si>
    <t>158 A</t>
  </si>
  <si>
    <t>159 A</t>
  </si>
  <si>
    <t>162 A</t>
  </si>
  <si>
    <t>163 A</t>
  </si>
  <si>
    <t>164 A</t>
  </si>
  <si>
    <t>165 A</t>
  </si>
  <si>
    <t>166 A</t>
  </si>
  <si>
    <t>167 H</t>
  </si>
  <si>
    <t>167 A</t>
  </si>
  <si>
    <t>168 H</t>
  </si>
  <si>
    <t>169 H</t>
  </si>
  <si>
    <t>220 H</t>
  </si>
  <si>
    <t>221 D</t>
  </si>
  <si>
    <t>221 Z</t>
  </si>
  <si>
    <t>225 D</t>
  </si>
  <si>
    <t>225 Z</t>
  </si>
  <si>
    <t>226 D</t>
  </si>
  <si>
    <t>226 Z</t>
  </si>
  <si>
    <t>229 D</t>
  </si>
  <si>
    <t>229 Z</t>
  </si>
  <si>
    <t>230 H</t>
  </si>
  <si>
    <t>230 A</t>
  </si>
  <si>
    <t>233 H</t>
  </si>
  <si>
    <t>270 H</t>
  </si>
  <si>
    <t>273 D</t>
  </si>
  <si>
    <t>273 Z</t>
  </si>
  <si>
    <t>274 D</t>
  </si>
  <si>
    <t>274 Z</t>
  </si>
  <si>
    <t>276 H</t>
  </si>
  <si>
    <t>279 H</t>
  </si>
  <si>
    <t>283 H</t>
  </si>
  <si>
    <t>284 H</t>
  </si>
  <si>
    <t>285 H</t>
  </si>
  <si>
    <t>271 H</t>
  </si>
  <si>
    <t>289 D</t>
  </si>
  <si>
    <t>289 Z</t>
  </si>
  <si>
    <t>272 H</t>
  </si>
  <si>
    <t>294 H</t>
  </si>
  <si>
    <t>332 D</t>
  </si>
  <si>
    <t>332 Z</t>
  </si>
  <si>
    <t>333 D</t>
  </si>
  <si>
    <t>333 Z</t>
  </si>
  <si>
    <t>335 D</t>
  </si>
  <si>
    <t>335 Z</t>
  </si>
  <si>
    <t>330 H</t>
  </si>
  <si>
    <t>331 H</t>
  </si>
  <si>
    <t>341 H</t>
  </si>
  <si>
    <t>342 H</t>
  </si>
  <si>
    <t>344 H</t>
  </si>
  <si>
    <t>349 D</t>
  </si>
  <si>
    <t>349 Z</t>
  </si>
  <si>
    <t>350 H</t>
  </si>
  <si>
    <t>382 D</t>
  </si>
  <si>
    <t>382 Z</t>
  </si>
  <si>
    <t>383 H</t>
  </si>
  <si>
    <t>387 H</t>
  </si>
  <si>
    <t>388 D</t>
  </si>
  <si>
    <t>388 Z</t>
  </si>
  <si>
    <t>389 H</t>
  </si>
  <si>
    <t>391 H</t>
  </si>
  <si>
    <t>392 H</t>
  </si>
  <si>
    <t>394 H</t>
  </si>
  <si>
    <t>380 H</t>
  </si>
  <si>
    <t>395 H</t>
  </si>
  <si>
    <t>396 H</t>
  </si>
  <si>
    <t>397 H</t>
  </si>
  <si>
    <t>381 H</t>
  </si>
  <si>
    <t>403 D</t>
  </si>
  <si>
    <t>403 Z</t>
  </si>
  <si>
    <t>405 D</t>
  </si>
  <si>
    <t>405 Z</t>
  </si>
  <si>
    <t>406 H</t>
  </si>
  <si>
    <t>432 D</t>
  </si>
  <si>
    <t>432 Z</t>
  </si>
  <si>
    <t>433 D</t>
  </si>
  <si>
    <t>433 Z</t>
  </si>
  <si>
    <t>435 D</t>
  </si>
  <si>
    <t>435 Z</t>
  </si>
  <si>
    <t>436 H</t>
  </si>
  <si>
    <t>437 H</t>
  </si>
  <si>
    <t>438 D</t>
  </si>
  <si>
    <t>438 Z</t>
  </si>
  <si>
    <t>439 H</t>
  </si>
  <si>
    <t>430 H</t>
  </si>
  <si>
    <t>431 H</t>
  </si>
  <si>
    <t>443 H</t>
  </si>
  <si>
    <t>444 H</t>
  </si>
  <si>
    <t>445 H</t>
  </si>
  <si>
    <t>447 D</t>
  </si>
  <si>
    <t>447 Z</t>
  </si>
  <si>
    <t>452 D</t>
  </si>
  <si>
    <t>452 Z</t>
  </si>
  <si>
    <t>453 H</t>
  </si>
  <si>
    <t>443 A</t>
  </si>
  <si>
    <t>480 H</t>
  </si>
  <si>
    <t>481 D</t>
  </si>
  <si>
    <t>481 Z</t>
  </si>
  <si>
    <t>482 H</t>
  </si>
  <si>
    <t>483 D</t>
  </si>
  <si>
    <t>483 Z</t>
  </si>
  <si>
    <t>485 D</t>
  </si>
  <si>
    <t>485 Z</t>
  </si>
  <si>
    <t>488 D</t>
  </si>
  <si>
    <t>488 Z</t>
  </si>
  <si>
    <t>491 D</t>
  </si>
  <si>
    <t>491 Z</t>
  </si>
  <si>
    <t>492 H</t>
  </si>
  <si>
    <t>497 H</t>
  </si>
  <si>
    <t>496 D</t>
  </si>
  <si>
    <t>496 Z</t>
  </si>
  <si>
    <t>498 H</t>
  </si>
  <si>
    <t>499 H</t>
  </si>
  <si>
    <t>500 H</t>
  </si>
  <si>
    <t>501 H</t>
  </si>
  <si>
    <t>540 H</t>
  </si>
  <si>
    <t>541 H</t>
  </si>
  <si>
    <t>542 D</t>
  </si>
  <si>
    <t>542 Z</t>
  </si>
  <si>
    <t>543 D</t>
  </si>
  <si>
    <t>543 Z</t>
  </si>
  <si>
    <t>544 D</t>
  </si>
  <si>
    <t>544 Z</t>
  </si>
  <si>
    <t>546 H</t>
  </si>
  <si>
    <t>548 H</t>
  </si>
  <si>
    <t>561 H</t>
  </si>
  <si>
    <t>620 H</t>
  </si>
  <si>
    <t>621 D</t>
  </si>
  <si>
    <t>621 Z</t>
  </si>
  <si>
    <t>590 H</t>
  </si>
  <si>
    <t>591 H</t>
  </si>
  <si>
    <t>593 D</t>
  </si>
  <si>
    <t>593 Z</t>
  </si>
  <si>
    <t>594 D</t>
  </si>
  <si>
    <t>594 Z</t>
  </si>
  <si>
    <t>596 H</t>
  </si>
  <si>
    <t>598 H</t>
  </si>
  <si>
    <t>609 H</t>
  </si>
  <si>
    <t>612 D</t>
  </si>
  <si>
    <t>612 Z</t>
  </si>
  <si>
    <t>650 H</t>
  </si>
  <si>
    <t>651 D</t>
  </si>
  <si>
    <t>651 Z</t>
  </si>
  <si>
    <t>652 D</t>
  </si>
  <si>
    <t>652 Z</t>
  </si>
  <si>
    <t>653 D</t>
  </si>
  <si>
    <t>653 Z</t>
  </si>
  <si>
    <t>655 H</t>
  </si>
  <si>
    <t>657 H</t>
  </si>
  <si>
    <t>665 H</t>
  </si>
  <si>
    <t>666 D</t>
  </si>
  <si>
    <t>666 Z</t>
  </si>
  <si>
    <t>668 H</t>
  </si>
  <si>
    <t>673 H</t>
  </si>
  <si>
    <t>700 H</t>
  </si>
  <si>
    <t>701 H</t>
  </si>
  <si>
    <t>702 H</t>
  </si>
  <si>
    <t>703 H</t>
  </si>
  <si>
    <t>704 H</t>
  </si>
  <si>
    <t>707 H</t>
  </si>
  <si>
    <t>708 H</t>
  </si>
  <si>
    <t>710 H</t>
  </si>
  <si>
    <t>711 D</t>
  </si>
  <si>
    <t>711 Z</t>
  </si>
  <si>
    <t>740 H</t>
  </si>
  <si>
    <t>741 H</t>
  </si>
  <si>
    <t>742 H</t>
  </si>
  <si>
    <t>743 H</t>
  </si>
  <si>
    <t>746 H</t>
  </si>
  <si>
    <t>747 H</t>
  </si>
  <si>
    <t>780 H</t>
  </si>
  <si>
    <t>781 H</t>
  </si>
  <si>
    <t>1 H</t>
  </si>
  <si>
    <t>2 H</t>
  </si>
  <si>
    <t>11 H</t>
  </si>
  <si>
    <t>14 H</t>
  </si>
  <si>
    <t>18 A</t>
  </si>
  <si>
    <t>22 D</t>
  </si>
  <si>
    <t>22 Z</t>
  </si>
  <si>
    <t>23 A</t>
  </si>
  <si>
    <t>41 D</t>
  </si>
  <si>
    <t>41 Z</t>
  </si>
  <si>
    <t>76 H</t>
  </si>
  <si>
    <t>77 H</t>
  </si>
  <si>
    <t>78 H</t>
  </si>
  <si>
    <t>79 H</t>
  </si>
  <si>
    <t>80 H</t>
  </si>
  <si>
    <t>81 H</t>
  </si>
  <si>
    <t>82 A</t>
  </si>
  <si>
    <t>83 A</t>
  </si>
  <si>
    <t>84 H</t>
  </si>
  <si>
    <t>84 HA</t>
  </si>
  <si>
    <t>85 A</t>
  </si>
  <si>
    <t>87 H</t>
  </si>
  <si>
    <t>88 A</t>
  </si>
  <si>
    <t>95 D</t>
  </si>
  <si>
    <t>95 Z</t>
  </si>
  <si>
    <t>96 H</t>
  </si>
  <si>
    <t>97 H</t>
  </si>
  <si>
    <t>98 H</t>
  </si>
  <si>
    <t>100 H</t>
  </si>
  <si>
    <t>105 H</t>
  </si>
  <si>
    <t>124 D</t>
  </si>
  <si>
    <t>124 Z</t>
  </si>
  <si>
    <t>159 H</t>
  </si>
  <si>
    <t>161 H</t>
  </si>
  <si>
    <t>166 H</t>
  </si>
  <si>
    <t>175 D</t>
  </si>
  <si>
    <t>175 Z</t>
  </si>
  <si>
    <t>146 H</t>
  </si>
  <si>
    <t>147 H</t>
  </si>
  <si>
    <t>148 H</t>
  </si>
  <si>
    <t>149 H</t>
  </si>
  <si>
    <t>150 D</t>
  </si>
  <si>
    <t>150 Z</t>
  </si>
  <si>
    <t>190 H</t>
  </si>
  <si>
    <t>191 H</t>
  </si>
  <si>
    <t>192 H</t>
  </si>
  <si>
    <t>193 H</t>
  </si>
  <si>
    <t>194 H</t>
  </si>
  <si>
    <t>195 H</t>
  </si>
  <si>
    <t>196 A</t>
  </si>
  <si>
    <t>197 A</t>
  </si>
  <si>
    <t>198 A</t>
  </si>
  <si>
    <t>199 A</t>
  </si>
  <si>
    <t>200 A</t>
  </si>
  <si>
    <t>201 A</t>
  </si>
  <si>
    <t>203 A</t>
  </si>
  <si>
    <t>204 A</t>
  </si>
  <si>
    <t>205 A</t>
  </si>
  <si>
    <t>206 A</t>
  </si>
  <si>
    <t>207 A</t>
  </si>
  <si>
    <t>208 A</t>
  </si>
  <si>
    <t>210 H</t>
  </si>
  <si>
    <t>210 HA</t>
  </si>
  <si>
    <t>211 H</t>
  </si>
  <si>
    <t>212 H</t>
  </si>
  <si>
    <t>250 H</t>
  </si>
  <si>
    <t>251 D</t>
  </si>
  <si>
    <t>251 Z</t>
  </si>
  <si>
    <t>255 D</t>
  </si>
  <si>
    <t>255 Z</t>
  </si>
  <si>
    <t>259 D</t>
  </si>
  <si>
    <t>259 Z</t>
  </si>
  <si>
    <t>260 H</t>
  </si>
  <si>
    <t>260 HA</t>
  </si>
  <si>
    <t>263 H</t>
  </si>
  <si>
    <t>300 H</t>
  </si>
  <si>
    <t>303 D</t>
  </si>
  <si>
    <t>303 Z</t>
  </si>
  <si>
    <t>304 D</t>
  </si>
  <si>
    <t>304 Z</t>
  </si>
  <si>
    <t>306 H</t>
  </si>
  <si>
    <t>309 H</t>
  </si>
  <si>
    <t>313 H</t>
  </si>
  <si>
    <t>316 H</t>
  </si>
  <si>
    <t>317 H</t>
  </si>
  <si>
    <t>319 H</t>
  </si>
  <si>
    <t>301 H</t>
  </si>
  <si>
    <t>302 H</t>
  </si>
  <si>
    <t>324 H</t>
  </si>
  <si>
    <t>325 D</t>
  </si>
  <si>
    <t>325 Z</t>
  </si>
  <si>
    <t>372 D</t>
  </si>
  <si>
    <t>372 Z</t>
  </si>
  <si>
    <t>374 HD</t>
  </si>
  <si>
    <t>374 ZH</t>
  </si>
  <si>
    <t>377 D</t>
  </si>
  <si>
    <t>377 Z</t>
  </si>
  <si>
    <t>340 A</t>
  </si>
  <si>
    <t>370 H</t>
  </si>
  <si>
    <t>371 H</t>
  </si>
  <si>
    <t>382 H</t>
  </si>
  <si>
    <t>389 D</t>
  </si>
  <si>
    <t>389 Z</t>
  </si>
  <si>
    <t>390 H</t>
  </si>
  <si>
    <t>422 D</t>
  </si>
  <si>
    <t>422 Z</t>
  </si>
  <si>
    <t>423 H</t>
  </si>
  <si>
    <t>425 D</t>
  </si>
  <si>
    <t>425 Z</t>
  </si>
  <si>
    <t>426 D</t>
  </si>
  <si>
    <t>426 Z</t>
  </si>
  <si>
    <t>428 D</t>
  </si>
  <si>
    <t>428 Z</t>
  </si>
  <si>
    <t>429 D</t>
  </si>
  <si>
    <t>429 Z</t>
  </si>
  <si>
    <t>432 H</t>
  </si>
  <si>
    <t>434 H</t>
  </si>
  <si>
    <t>435 H</t>
  </si>
  <si>
    <t>420 H</t>
  </si>
  <si>
    <t>421 H</t>
  </si>
  <si>
    <t>442 D</t>
  </si>
  <si>
    <t>442 Z</t>
  </si>
  <si>
    <t>444 D</t>
  </si>
  <si>
    <t>444 Z</t>
  </si>
  <si>
    <t>492 D</t>
  </si>
  <si>
    <t>492 Z</t>
  </si>
  <si>
    <t>493 D</t>
  </si>
  <si>
    <t>493 Z</t>
  </si>
  <si>
    <t>494 D</t>
  </si>
  <si>
    <t>494 Z</t>
  </si>
  <si>
    <t>496 H</t>
  </si>
  <si>
    <t>497 D</t>
  </si>
  <si>
    <t>497 Z</t>
  </si>
  <si>
    <t>498 D</t>
  </si>
  <si>
    <t>498 Z</t>
  </si>
  <si>
    <t>340 B</t>
  </si>
  <si>
    <t>489 D</t>
  </si>
  <si>
    <t>489 Z</t>
  </si>
  <si>
    <t>490 H</t>
  </si>
  <si>
    <t>491 H</t>
  </si>
  <si>
    <t>503 H</t>
  </si>
  <si>
    <t>503 HA</t>
  </si>
  <si>
    <t>504 H</t>
  </si>
  <si>
    <t>505 H</t>
  </si>
  <si>
    <t>507 D</t>
  </si>
  <si>
    <t>507 Z</t>
  </si>
  <si>
    <t>512 D</t>
  </si>
  <si>
    <t>512 Z</t>
  </si>
  <si>
    <t>513 H</t>
  </si>
  <si>
    <t>550 H</t>
  </si>
  <si>
    <t>551 D</t>
  </si>
  <si>
    <t>551 Z</t>
  </si>
  <si>
    <t>552 H</t>
  </si>
  <si>
    <t>557 D</t>
  </si>
  <si>
    <t>557 Z</t>
  </si>
  <si>
    <t>558 D</t>
  </si>
  <si>
    <t>558 Z</t>
  </si>
  <si>
    <t>561 D</t>
  </si>
  <si>
    <t>561 Z</t>
  </si>
  <si>
    <t>562 H</t>
  </si>
  <si>
    <t>566 D</t>
  </si>
  <si>
    <t>566 Z</t>
  </si>
  <si>
    <t>567 H</t>
  </si>
  <si>
    <t>568 H</t>
  </si>
  <si>
    <t>569 H</t>
  </si>
  <si>
    <t>570 H</t>
  </si>
  <si>
    <t>571 H</t>
  </si>
  <si>
    <t>273 A</t>
  </si>
  <si>
    <t>340 C</t>
  </si>
  <si>
    <t>574 D</t>
  </si>
  <si>
    <t>574 Z</t>
  </si>
  <si>
    <t>612 H</t>
  </si>
  <si>
    <t>613 H</t>
  </si>
  <si>
    <t>614 D</t>
  </si>
  <si>
    <t>614 Z</t>
  </si>
  <si>
    <t>615 D</t>
  </si>
  <si>
    <t>615 Z</t>
  </si>
  <si>
    <t>616 D</t>
  </si>
  <si>
    <t>616 Z</t>
  </si>
  <si>
    <t>622 H</t>
  </si>
  <si>
    <t>633 H</t>
  </si>
  <si>
    <t>659 H</t>
  </si>
  <si>
    <t>660 H</t>
  </si>
  <si>
    <t>661 HD</t>
  </si>
  <si>
    <t>661 HZ</t>
  </si>
  <si>
    <t>662 D</t>
  </si>
  <si>
    <t>662 Z</t>
  </si>
  <si>
    <t>663 HD</t>
  </si>
  <si>
    <t>663 HZ</t>
  </si>
  <si>
    <t>667 H</t>
  </si>
  <si>
    <t>678 H</t>
  </si>
  <si>
    <t>682 H</t>
  </si>
  <si>
    <t>683 D</t>
  </si>
  <si>
    <t>683 Z</t>
  </si>
  <si>
    <t>701 D</t>
  </si>
  <si>
    <t>701 Z</t>
  </si>
  <si>
    <t>709 H</t>
  </si>
  <si>
    <t>710 D</t>
  </si>
  <si>
    <t>710 Z</t>
  </si>
  <si>
    <t>713 H</t>
  </si>
  <si>
    <t>715 H</t>
  </si>
  <si>
    <t>790 H</t>
  </si>
  <si>
    <t>791 H</t>
  </si>
  <si>
    <t>792 H</t>
  </si>
  <si>
    <t>793 H</t>
  </si>
  <si>
    <t>794 H</t>
  </si>
  <si>
    <t>797 H</t>
  </si>
  <si>
    <t>798 H</t>
  </si>
  <si>
    <t>799 H</t>
  </si>
  <si>
    <t>800 H</t>
  </si>
  <si>
    <t>850 H</t>
  </si>
  <si>
    <t>851 H</t>
  </si>
  <si>
    <t>852 H</t>
  </si>
  <si>
    <t>853 H</t>
  </si>
  <si>
    <t>856 H</t>
  </si>
  <si>
    <t>857 H</t>
  </si>
  <si>
    <t>858 H</t>
  </si>
  <si>
    <t>859 H</t>
  </si>
  <si>
    <t>900 H</t>
  </si>
  <si>
    <t>901 H</t>
  </si>
  <si>
    <t>1 D</t>
  </si>
  <si>
    <t>1 Z</t>
  </si>
  <si>
    <t>15 D</t>
  </si>
  <si>
    <t>15 Z</t>
  </si>
  <si>
    <t>16 D</t>
  </si>
  <si>
    <t>16 Z</t>
  </si>
  <si>
    <t>19 H</t>
  </si>
  <si>
    <t>20 H</t>
  </si>
  <si>
    <t>20 AH</t>
  </si>
  <si>
    <t>31 D</t>
  </si>
  <si>
    <t>31 Z</t>
  </si>
  <si>
    <t>38 D</t>
  </si>
  <si>
    <t>38 Z</t>
  </si>
  <si>
    <t>50 H</t>
  </si>
  <si>
    <t>51 H</t>
  </si>
  <si>
    <t>52 H</t>
  </si>
  <si>
    <t>53 H</t>
  </si>
  <si>
    <t>55 H</t>
  </si>
  <si>
    <t>57 H</t>
  </si>
  <si>
    <t>57 AH</t>
  </si>
  <si>
    <t>58 H</t>
  </si>
  <si>
    <t>58 AH</t>
  </si>
  <si>
    <t>59 H</t>
  </si>
  <si>
    <t>59 AH</t>
  </si>
  <si>
    <t>61 AH</t>
  </si>
  <si>
    <t>67 AH</t>
  </si>
  <si>
    <t>68 H</t>
  </si>
  <si>
    <t>68 AH</t>
  </si>
  <si>
    <t>80 D</t>
  </si>
  <si>
    <t>80 Z</t>
  </si>
  <si>
    <t>115 D</t>
  </si>
  <si>
    <t>115 Z</t>
  </si>
  <si>
    <t>116 D</t>
  </si>
  <si>
    <t>116 Z</t>
  </si>
  <si>
    <t>118 H</t>
  </si>
  <si>
    <t>119 H</t>
  </si>
  <si>
    <t>121 H</t>
  </si>
  <si>
    <t>122 H</t>
  </si>
  <si>
    <t>123 H</t>
  </si>
  <si>
    <t>130 D</t>
  </si>
  <si>
    <t>130 Z</t>
  </si>
  <si>
    <t>135 H</t>
  </si>
  <si>
    <t>137 D</t>
  </si>
  <si>
    <t>137 Z</t>
  </si>
  <si>
    <t>142 H</t>
  </si>
  <si>
    <t>142 SH</t>
  </si>
  <si>
    <t>143 H</t>
  </si>
  <si>
    <t>143 SH</t>
  </si>
  <si>
    <t>144 H</t>
  </si>
  <si>
    <t>145 LH</t>
  </si>
  <si>
    <t>151 D</t>
  </si>
  <si>
    <t>151 Z</t>
  </si>
  <si>
    <t>160 H</t>
  </si>
  <si>
    <t>162 D</t>
  </si>
  <si>
    <t>162 Z</t>
  </si>
  <si>
    <t>220 D</t>
  </si>
  <si>
    <t>220 Z</t>
  </si>
  <si>
    <t>30 D</t>
  </si>
  <si>
    <t>30 Z</t>
  </si>
  <si>
    <t>40 D</t>
  </si>
  <si>
    <t>40 Z</t>
  </si>
  <si>
    <t>66 A</t>
  </si>
  <si>
    <t>68 A</t>
  </si>
  <si>
    <t>69 A</t>
  </si>
  <si>
    <t>70 A</t>
  </si>
  <si>
    <t>72 A</t>
  </si>
  <si>
    <t>75 A</t>
  </si>
  <si>
    <t>76 A</t>
  </si>
  <si>
    <t>78 A</t>
  </si>
  <si>
    <t>79 A</t>
  </si>
  <si>
    <t>80 A</t>
  </si>
  <si>
    <t>91 D</t>
  </si>
  <si>
    <t>91 Z</t>
  </si>
  <si>
    <t>96 D</t>
  </si>
  <si>
    <t>96 Z</t>
  </si>
  <si>
    <t>97 D</t>
  </si>
  <si>
    <t>97 Z</t>
  </si>
  <si>
    <t>105 D</t>
  </si>
  <si>
    <t>105 Z</t>
  </si>
  <si>
    <t>125 D</t>
  </si>
  <si>
    <t>125 Z</t>
  </si>
  <si>
    <t>128 H</t>
  </si>
  <si>
    <t>131 H</t>
  </si>
  <si>
    <t>132 H</t>
  </si>
  <si>
    <t>133 H</t>
  </si>
  <si>
    <t>126 D</t>
  </si>
  <si>
    <t>126 Z</t>
  </si>
  <si>
    <t>140 D</t>
  </si>
  <si>
    <t>140 Z</t>
  </si>
  <si>
    <t>145 H</t>
  </si>
  <si>
    <t>147 D</t>
  </si>
  <si>
    <t>147 Z</t>
  </si>
  <si>
    <t>155 H</t>
  </si>
  <si>
    <t>160 D</t>
  </si>
  <si>
    <t>160 Z</t>
  </si>
  <si>
    <t>157 H</t>
  </si>
  <si>
    <t>165 H</t>
  </si>
  <si>
    <t>167 D</t>
  </si>
  <si>
    <t>167 Z</t>
  </si>
  <si>
    <t>194 A</t>
  </si>
  <si>
    <t>195 A</t>
  </si>
  <si>
    <t>199 H</t>
  </si>
  <si>
    <t>199 AH</t>
  </si>
  <si>
    <t>204 H</t>
  </si>
  <si>
    <t>205 H</t>
  </si>
  <si>
    <t>206 H</t>
  </si>
  <si>
    <t>256 D</t>
  </si>
  <si>
    <t>256 Z</t>
  </si>
  <si>
    <t>259 H</t>
  </si>
  <si>
    <t>260 D</t>
  </si>
  <si>
    <t>260 Z</t>
  </si>
  <si>
    <t>261 H</t>
  </si>
  <si>
    <t>262 H</t>
  </si>
  <si>
    <t>302 D</t>
  </si>
  <si>
    <t>302 Z</t>
  </si>
  <si>
    <t>306 D</t>
  </si>
  <si>
    <t>306 Z</t>
  </si>
  <si>
    <t>310 D</t>
  </si>
  <si>
    <t>310 Z</t>
  </si>
  <si>
    <t>311 H</t>
  </si>
  <si>
    <t>312 D</t>
  </si>
  <si>
    <t>312 Z</t>
  </si>
  <si>
    <t>315 D</t>
  </si>
  <si>
    <t>315 Z</t>
  </si>
  <si>
    <t>318 H</t>
  </si>
  <si>
    <t>320 H</t>
  </si>
  <si>
    <t>321 H</t>
  </si>
  <si>
    <t>372 H</t>
  </si>
  <si>
    <t>191A H</t>
  </si>
  <si>
    <t>373 D</t>
  </si>
  <si>
    <t>373 Z</t>
  </si>
  <si>
    <t>374 D</t>
  </si>
  <si>
    <t>374 Z</t>
  </si>
  <si>
    <t>375 D</t>
  </si>
  <si>
    <t>375 Z</t>
  </si>
  <si>
    <t>376 D</t>
  </si>
  <si>
    <t>376 Z</t>
  </si>
  <si>
    <t>383 D</t>
  </si>
  <si>
    <t>383 Z</t>
  </si>
  <si>
    <t>384 D</t>
  </si>
  <si>
    <t>384 Z</t>
  </si>
  <si>
    <t>385 D</t>
  </si>
  <si>
    <t>385 Z</t>
  </si>
  <si>
    <t>394 D</t>
  </si>
  <si>
    <t>394 Z</t>
  </si>
  <si>
    <t>401 H</t>
  </si>
  <si>
    <t>402 H</t>
  </si>
  <si>
    <t>403 H</t>
  </si>
  <si>
    <t>423 A</t>
  </si>
  <si>
    <t>279 A</t>
  </si>
  <si>
    <t>450 H</t>
  </si>
  <si>
    <t>451 H</t>
  </si>
  <si>
    <t>452 DH</t>
  </si>
  <si>
    <t>452 ZH</t>
  </si>
  <si>
    <t>453 DH</t>
  </si>
  <si>
    <t>453 ZH</t>
  </si>
  <si>
    <t>468 DH</t>
  </si>
  <si>
    <t>468 ZH</t>
  </si>
  <si>
    <t>492 DH</t>
  </si>
  <si>
    <t>492 ZH</t>
  </si>
  <si>
    <t>493 DH</t>
  </si>
  <si>
    <t>493 ZH</t>
  </si>
  <si>
    <t>515 H</t>
  </si>
  <si>
    <t>516 D</t>
  </si>
  <si>
    <t>516 Z</t>
  </si>
  <si>
    <t>522 H</t>
  </si>
  <si>
    <t>551 H</t>
  </si>
  <si>
    <t>559 D</t>
  </si>
  <si>
    <t>559 Z</t>
  </si>
  <si>
    <t>560 D</t>
  </si>
  <si>
    <t>560 Z</t>
  </si>
  <si>
    <t>563 H</t>
  </si>
  <si>
    <t>580 H</t>
  </si>
  <si>
    <t>585 D</t>
  </si>
  <si>
    <t>585 Z</t>
  </si>
  <si>
    <t>588 H</t>
  </si>
  <si>
    <t>610 H</t>
  </si>
  <si>
    <t>611 H</t>
  </si>
  <si>
    <t>614 H</t>
  </si>
  <si>
    <t>617 H</t>
  </si>
  <si>
    <t>618 H</t>
  </si>
  <si>
    <t>623 A</t>
  </si>
  <si>
    <t>661 H</t>
  </si>
  <si>
    <t>662 H</t>
  </si>
  <si>
    <t>663 H</t>
  </si>
  <si>
    <t>666 H</t>
  </si>
  <si>
    <t>9 AH</t>
  </si>
  <si>
    <t>13 D</t>
  </si>
  <si>
    <t>13 Z</t>
  </si>
  <si>
    <t>14 D</t>
  </si>
  <si>
    <t>14 Z</t>
  </si>
  <si>
    <t>17 H</t>
  </si>
  <si>
    <t>18 AH</t>
  </si>
  <si>
    <t>29 D</t>
  </si>
  <si>
    <t>29 Z</t>
  </si>
  <si>
    <t>37 D</t>
  </si>
  <si>
    <t>37 Z</t>
  </si>
  <si>
    <t>62 AH</t>
  </si>
  <si>
    <t>62 BH</t>
  </si>
  <si>
    <t>63 BH</t>
  </si>
  <si>
    <t>72 H</t>
  </si>
  <si>
    <t>73 H</t>
  </si>
  <si>
    <t>82 H</t>
  </si>
  <si>
    <t>86 H</t>
  </si>
  <si>
    <t>103 D</t>
  </si>
  <si>
    <t>103 Z</t>
  </si>
  <si>
    <t>120 DH</t>
  </si>
  <si>
    <t>120 ZH</t>
  </si>
  <si>
    <t>127 SH</t>
  </si>
  <si>
    <t>128 SH</t>
  </si>
  <si>
    <t>129 SH</t>
  </si>
  <si>
    <t>130 L</t>
  </si>
  <si>
    <t>135 D</t>
  </si>
  <si>
    <t>135 Z</t>
  </si>
  <si>
    <t>140 DH</t>
  </si>
  <si>
    <t>140 ZH</t>
  </si>
  <si>
    <t>141 H</t>
  </si>
  <si>
    <t>156 H</t>
  </si>
  <si>
    <t>158 D</t>
  </si>
  <si>
    <t>158 Z</t>
  </si>
  <si>
    <t>159 D</t>
  </si>
  <si>
    <t>159 Z</t>
  </si>
  <si>
    <t>162 H</t>
  </si>
  <si>
    <t>163 H</t>
  </si>
  <si>
    <t>170 D</t>
  </si>
  <si>
    <t>170 Z</t>
  </si>
  <si>
    <t>104 D</t>
  </si>
  <si>
    <t>104 Z</t>
  </si>
  <si>
    <t>126 H</t>
  </si>
  <si>
    <t>134 H</t>
  </si>
  <si>
    <t>139 D</t>
  </si>
  <si>
    <t>139 Z</t>
  </si>
  <si>
    <t>153 D</t>
  </si>
  <si>
    <t>153 Z</t>
  </si>
  <si>
    <t>154 D</t>
  </si>
  <si>
    <t>154 Z</t>
  </si>
  <si>
    <t>155 D</t>
  </si>
  <si>
    <t>155 Z</t>
  </si>
  <si>
    <t>158 H</t>
  </si>
  <si>
    <t>166 D</t>
  </si>
  <si>
    <t>166 Z</t>
  </si>
  <si>
    <t>203 H</t>
  </si>
  <si>
    <t>264 H</t>
  </si>
  <si>
    <t>310 H</t>
  </si>
  <si>
    <t>319 D</t>
  </si>
  <si>
    <t>319 Z</t>
  </si>
  <si>
    <t>327 D</t>
  </si>
  <si>
    <t>327 Z</t>
  </si>
  <si>
    <t>328 H</t>
  </si>
  <si>
    <t>329 H</t>
  </si>
  <si>
    <t>332 H</t>
  </si>
  <si>
    <t>284 A</t>
  </si>
  <si>
    <t>360 H</t>
  </si>
  <si>
    <t>361 H</t>
  </si>
  <si>
    <t>362 H</t>
  </si>
  <si>
    <t>363 D</t>
  </si>
  <si>
    <t>363 Z</t>
  </si>
  <si>
    <t>364 D</t>
  </si>
  <si>
    <t>364 Z</t>
  </si>
  <si>
    <t>365 D</t>
  </si>
  <si>
    <t>365 Z</t>
  </si>
  <si>
    <t>376 H</t>
  </si>
  <si>
    <t>379 D</t>
  </si>
  <si>
    <t>379 Z</t>
  </si>
  <si>
    <t>391 D</t>
  </si>
  <si>
    <t>391 Z</t>
  </si>
  <si>
    <t>393 H</t>
  </si>
  <si>
    <t>397 D</t>
  </si>
  <si>
    <t>397 Z</t>
  </si>
  <si>
    <t>343 A</t>
  </si>
  <si>
    <t>192A H</t>
  </si>
  <si>
    <t>454 DH</t>
  </si>
  <si>
    <t>454 ZH</t>
  </si>
  <si>
    <t>502 DH</t>
  </si>
  <si>
    <t>502 ZH</t>
  </si>
  <si>
    <t>503 DH</t>
  </si>
  <si>
    <t>503 ZH</t>
  </si>
  <si>
    <t>504 DH</t>
  </si>
  <si>
    <t>504 ZH</t>
  </si>
  <si>
    <t>518 H</t>
  </si>
  <si>
    <t>519 D</t>
  </si>
  <si>
    <t>519 Z</t>
  </si>
  <si>
    <t>524 H</t>
  </si>
  <si>
    <t>552 D</t>
  </si>
  <si>
    <t>552 Z</t>
  </si>
  <si>
    <t>553 D</t>
  </si>
  <si>
    <t>553 Z</t>
  </si>
  <si>
    <t>573 D</t>
  </si>
  <si>
    <t>573 Z</t>
  </si>
  <si>
    <t>565 H</t>
  </si>
  <si>
    <t>572 H</t>
  </si>
  <si>
    <t>600 H</t>
  </si>
  <si>
    <t>601 H</t>
  </si>
  <si>
    <t>602 H</t>
  </si>
  <si>
    <t>603 H</t>
  </si>
  <si>
    <t>604 H</t>
  </si>
  <si>
    <t>607 H</t>
  </si>
  <si>
    <t>608 H</t>
  </si>
  <si>
    <t>651 H</t>
  </si>
  <si>
    <t>652 H</t>
  </si>
  <si>
    <t>653 H</t>
  </si>
  <si>
    <t>656 H</t>
  </si>
  <si>
    <t>750 H</t>
  </si>
  <si>
    <t>751 H</t>
  </si>
  <si>
    <t>49 D</t>
  </si>
  <si>
    <t>49 Z</t>
  </si>
  <si>
    <t>83 H</t>
  </si>
  <si>
    <t>85 H</t>
  </si>
  <si>
    <t>88 H</t>
  </si>
  <si>
    <t>89 H</t>
  </si>
  <si>
    <t>91 H</t>
  </si>
  <si>
    <t>99 H</t>
  </si>
  <si>
    <t>175 H</t>
  </si>
  <si>
    <t>176 H</t>
  </si>
  <si>
    <t>177 H</t>
  </si>
  <si>
    <t>178 D</t>
  </si>
  <si>
    <t>178 Z</t>
  </si>
  <si>
    <t>179 D</t>
  </si>
  <si>
    <t>179 Z</t>
  </si>
  <si>
    <t>180 D</t>
  </si>
  <si>
    <t>180 Z</t>
  </si>
  <si>
    <t>181 H</t>
  </si>
  <si>
    <t>182 H</t>
  </si>
  <si>
    <t>183 H</t>
  </si>
  <si>
    <t>185 H</t>
  </si>
  <si>
    <t>186 H</t>
  </si>
  <si>
    <t>187 H</t>
  </si>
  <si>
    <t>188 H</t>
  </si>
  <si>
    <t>193 SH</t>
  </si>
  <si>
    <t>194 SH</t>
  </si>
  <si>
    <t>195 SH</t>
  </si>
  <si>
    <t>196 L</t>
  </si>
  <si>
    <t>223 D</t>
  </si>
  <si>
    <t>223 Z</t>
  </si>
  <si>
    <t>197 H</t>
  </si>
  <si>
    <t>198 H</t>
  </si>
  <si>
    <t>200 H</t>
  </si>
  <si>
    <t>275 D</t>
  </si>
  <si>
    <t>275 Z</t>
  </si>
  <si>
    <t>276 D</t>
  </si>
  <si>
    <t>276 Z</t>
  </si>
  <si>
    <t>3 D</t>
  </si>
  <si>
    <t>3 Z</t>
  </si>
  <si>
    <t>45 D</t>
  </si>
  <si>
    <t>45 Z</t>
  </si>
  <si>
    <t>71 A</t>
  </si>
  <si>
    <t>73 A</t>
  </si>
  <si>
    <t>74 A</t>
  </si>
  <si>
    <t>77 AH</t>
  </si>
  <si>
    <t>81 A</t>
  </si>
  <si>
    <t>83 AH</t>
  </si>
  <si>
    <t>84 AH</t>
  </si>
  <si>
    <t>85 AH</t>
  </si>
  <si>
    <t>106 D</t>
  </si>
  <si>
    <t>106 Z</t>
  </si>
  <si>
    <t>107 D</t>
  </si>
  <si>
    <t>107 Z</t>
  </si>
  <si>
    <t>162 DH</t>
  </si>
  <si>
    <t>162 ZH</t>
  </si>
  <si>
    <t>172 H</t>
  </si>
  <si>
    <t>180 DH</t>
  </si>
  <si>
    <t>180 ZH</t>
  </si>
  <si>
    <t>251 H</t>
  </si>
  <si>
    <t>253 A</t>
  </si>
  <si>
    <t>254 A</t>
  </si>
  <si>
    <t>258 A</t>
  </si>
  <si>
    <t>259 A</t>
  </si>
  <si>
    <t>262 AH</t>
  </si>
  <si>
    <t>265 H</t>
  </si>
  <si>
    <t>311 D</t>
  </si>
  <si>
    <t>311 Z</t>
  </si>
  <si>
    <t>316 D</t>
  </si>
  <si>
    <t>316 Z</t>
  </si>
  <si>
    <t>251 AH</t>
  </si>
  <si>
    <t>280 A</t>
  </si>
  <si>
    <t>390 D</t>
  </si>
  <si>
    <t>390 Z</t>
  </si>
  <si>
    <t>398 H</t>
  </si>
  <si>
    <t>399 H</t>
  </si>
  <si>
    <t>452 H</t>
  </si>
  <si>
    <t>453 D</t>
  </si>
  <si>
    <t>453 Z</t>
  </si>
  <si>
    <t>454 D</t>
  </si>
  <si>
    <t>454 Z</t>
  </si>
  <si>
    <t>455 D</t>
  </si>
  <si>
    <t>455 Z</t>
  </si>
  <si>
    <t>462 H</t>
  </si>
  <si>
    <t>463 D</t>
  </si>
  <si>
    <t>463 Z</t>
  </si>
  <si>
    <t>464 D</t>
  </si>
  <si>
    <t>464 Z</t>
  </si>
  <si>
    <t>465 D</t>
  </si>
  <si>
    <t>465 Z</t>
  </si>
  <si>
    <t>466 D</t>
  </si>
  <si>
    <t>466 Z</t>
  </si>
  <si>
    <t>467 H</t>
  </si>
  <si>
    <t>468 D</t>
  </si>
  <si>
    <t>468 Z</t>
  </si>
  <si>
    <t>474 D</t>
  </si>
  <si>
    <t>474 Z</t>
  </si>
  <si>
    <t>478 D</t>
  </si>
  <si>
    <t>478 Z</t>
  </si>
  <si>
    <t>484 H</t>
  </si>
  <si>
    <t>485 H</t>
  </si>
  <si>
    <t>486 H</t>
  </si>
  <si>
    <t>487 D</t>
  </si>
  <si>
    <t>487 Z</t>
  </si>
  <si>
    <t>520 H</t>
  </si>
  <si>
    <t>521 H</t>
  </si>
  <si>
    <t>522 DH</t>
  </si>
  <si>
    <t>522 ZH</t>
  </si>
  <si>
    <t>523 DH</t>
  </si>
  <si>
    <t>523 ZH</t>
  </si>
  <si>
    <t>524 DH</t>
  </si>
  <si>
    <t>524 ZH</t>
  </si>
  <si>
    <t>552 DH</t>
  </si>
  <si>
    <t>552 ZH</t>
  </si>
  <si>
    <t>553 DH</t>
  </si>
  <si>
    <t>553 ZH</t>
  </si>
  <si>
    <t>564 H</t>
  </si>
  <si>
    <t>581 D</t>
  </si>
  <si>
    <t>581 Z</t>
  </si>
  <si>
    <t>586 H</t>
  </si>
  <si>
    <t>613 D</t>
  </si>
  <si>
    <t>613 Z</t>
  </si>
  <si>
    <t>623 H</t>
  </si>
  <si>
    <t>630 H</t>
  </si>
  <si>
    <t>631 D</t>
  </si>
  <si>
    <t>631 Z</t>
  </si>
  <si>
    <t>637 H</t>
  </si>
  <si>
    <t>664 H</t>
  </si>
  <si>
    <t>670 DH</t>
  </si>
  <si>
    <t>670 ZH</t>
  </si>
  <si>
    <t>671 DH</t>
  </si>
  <si>
    <t>671 ZH</t>
  </si>
  <si>
    <t>RT</t>
  </si>
  <si>
    <t>Pos 116, Torre CRC, P</t>
  </si>
  <si>
    <t>Pos 116A, Torre CRC, P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</si>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</sst>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$&quot;\ * #,##0.00_-;\-&quot;$&quot;\ * #,##0.00_-;_-&quot;$&quot;\ * &quot;-&quot;??_-;_-@_-"/>
    <numFmt numFmtId="165" formatCode="_(* #,##0.00_);_(* \(#,##0.00\);_(* &quot;-&quot;??_);_(@_)"/>
    <numFmt numFmtId="166" formatCode="0.00_)"/>
    <numFmt numFmtId="167" formatCode="General_)"/>
    <numFmt numFmtId="168" formatCode="0.000_)"/>
    <numFmt numFmtId="169" formatCode="0_)"/>
    <numFmt numFmtId="170" formatCode="0.0"/>
  </numFmts>
  <fonts count="1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name val="Times New Roman"/>
      <family val="1"/>
    </font>
    <font>
      <sz val="10"/>
      <name val="Courier"/>
      <family val="3"/>
    </font>
    <font>
      <sz val="11"/>
      <name val="Aptos Narrow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2"/>
      <color theme="0"/>
      <name val="Aptos Narrow"/>
      <family val="2"/>
      <scheme val="minor"/>
    </font>
    <font>
      <b/>
      <sz val="12"/>
      <name val="Times New Roman"/>
      <family val="1"/>
    </font>
    <font>
      <i/>
      <sz val="11"/>
      <color theme="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4" fontId="14" fillId="0" borderId="0" applyFont="0" applyFill="0" applyBorder="0" applyAlignment="0" applyProtection="0"/>
    <xf numFmtId="165" fontId="14" fillId="0" borderId="0" applyFont="0" applyFill="0" applyBorder="0" applyAlignment="0" applyProtection="0"/>
  </cellStyleXfs>
  <cellXfs count="234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wrapText="1" shrinkToFit="1"/>
    </xf>
    <xf numFmtId="0" fontId="2" fillId="0" borderId="1" xfId="0" applyFont="1" applyBorder="1" applyAlignment="1">
      <alignment horizontal="left" wrapText="1" shrinkToFit="1"/>
    </xf>
    <xf numFmtId="166" fontId="2" fillId="0" borderId="1" xfId="0" applyNumberFormat="1" applyFont="1" applyBorder="1" applyAlignment="1">
      <alignment horizontal="center" wrapText="1" shrinkToFit="1"/>
    </xf>
    <xf numFmtId="0" fontId="2" fillId="2" borderId="1" xfId="0" applyFont="1" applyFill="1" applyBorder="1"/>
    <xf numFmtId="0" fontId="6" fillId="0" borderId="1" xfId="0" applyFont="1" applyBorder="1"/>
    <xf numFmtId="0" fontId="2" fillId="0" borderId="1" xfId="0" applyFont="1" applyBorder="1" applyAlignment="1">
      <alignment horizontal="right" wrapText="1" shrinkToFit="1"/>
    </xf>
    <xf numFmtId="0" fontId="2" fillId="0" borderId="4" xfId="0" applyFont="1" applyBorder="1"/>
    <xf numFmtId="167" fontId="2" fillId="0" borderId="1" xfId="1" applyFont="1" applyBorder="1" applyAlignment="1">
      <alignment horizontal="center"/>
    </xf>
    <xf numFmtId="167" fontId="2" fillId="0" borderId="1" xfId="1" applyFont="1" applyBorder="1" applyAlignment="1">
      <alignment horizontal="left"/>
    </xf>
    <xf numFmtId="167" fontId="2" fillId="0" borderId="1" xfId="1" applyFont="1" applyBorder="1"/>
    <xf numFmtId="168" fontId="2" fillId="0" borderId="1" xfId="1" applyNumberFormat="1" applyFont="1" applyBorder="1" applyAlignment="1">
      <alignment horizontal="center"/>
    </xf>
    <xf numFmtId="169" fontId="2" fillId="0" borderId="1" xfId="1" applyNumberFormat="1" applyFont="1" applyBorder="1" applyAlignment="1">
      <alignment horizontal="center"/>
    </xf>
    <xf numFmtId="167" fontId="2" fillId="0" borderId="1" xfId="2" applyFont="1" applyBorder="1" applyAlignment="1">
      <alignment horizontal="center"/>
    </xf>
    <xf numFmtId="167" fontId="2" fillId="0" borderId="1" xfId="2" applyFont="1" applyBorder="1" applyAlignment="1">
      <alignment horizontal="left"/>
    </xf>
    <xf numFmtId="167" fontId="2" fillId="0" borderId="1" xfId="2" applyFont="1" applyBorder="1"/>
    <xf numFmtId="168" fontId="2" fillId="0" borderId="1" xfId="2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9" fontId="2" fillId="0" borderId="1" xfId="2" applyNumberFormat="1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6" fillId="0" borderId="4" xfId="0" applyFont="1" applyBorder="1" applyAlignment="1">
      <alignment horizontal="center" vertical="center"/>
    </xf>
    <xf numFmtId="0" fontId="6" fillId="2" borderId="1" xfId="0" applyFont="1" applyFill="1" applyBorder="1"/>
    <xf numFmtId="167" fontId="2" fillId="2" borderId="1" xfId="2" applyFont="1" applyFill="1" applyBorder="1" applyAlignment="1">
      <alignment horizontal="center"/>
    </xf>
    <xf numFmtId="167" fontId="2" fillId="2" borderId="1" xfId="2" applyFont="1" applyFill="1" applyBorder="1" applyAlignment="1">
      <alignment horizontal="left"/>
    </xf>
    <xf numFmtId="167" fontId="2" fillId="2" borderId="1" xfId="2" applyFont="1" applyFill="1" applyBorder="1"/>
    <xf numFmtId="168" fontId="2" fillId="2" borderId="1" xfId="2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7" fontId="2" fillId="2" borderId="1" xfId="3" applyFont="1" applyFill="1" applyBorder="1" applyAlignment="1">
      <alignment horizontal="center"/>
    </xf>
    <xf numFmtId="167" fontId="2" fillId="2" borderId="1" xfId="3" applyFont="1" applyFill="1" applyBorder="1" applyAlignment="1">
      <alignment horizontal="left"/>
    </xf>
    <xf numFmtId="167" fontId="2" fillId="2" borderId="1" xfId="3" applyFont="1" applyFill="1" applyBorder="1"/>
    <xf numFmtId="168" fontId="2" fillId="2" borderId="1" xfId="3" applyNumberFormat="1" applyFont="1" applyFill="1" applyBorder="1" applyAlignment="1">
      <alignment horizontal="center"/>
    </xf>
    <xf numFmtId="167" fontId="2" fillId="0" borderId="1" xfId="3" applyFont="1" applyBorder="1" applyAlignment="1">
      <alignment horizontal="center"/>
    </xf>
    <xf numFmtId="167" fontId="2" fillId="0" borderId="1" xfId="3" applyFont="1" applyBorder="1" applyAlignment="1">
      <alignment horizontal="left"/>
    </xf>
    <xf numFmtId="167" fontId="2" fillId="0" borderId="1" xfId="3" applyFont="1" applyBorder="1"/>
    <xf numFmtId="168" fontId="2" fillId="0" borderId="1" xfId="3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9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1" fillId="0" borderId="0" xfId="0" applyFont="1"/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left"/>
    </xf>
    <xf numFmtId="167" fontId="0" fillId="0" borderId="0" xfId="0" applyNumberFormat="1"/>
    <xf numFmtId="0" fontId="6" fillId="0" borderId="0" xfId="0" applyFont="1" applyAlignment="1">
      <alignment horizontal="center"/>
    </xf>
    <xf numFmtId="0" fontId="2" fillId="2" borderId="1" xfId="0" applyFont="1" applyFill="1" applyBorder="1" applyAlignment="1" applyProtection="1">
      <alignment horizontal="center"/>
      <protection hidden="1"/>
    </xf>
    <xf numFmtId="0" fontId="2" fillId="2" borderId="4" xfId="0" applyFont="1" applyFill="1" applyBorder="1"/>
    <xf numFmtId="0" fontId="2" fillId="2" borderId="4" xfId="0" applyFont="1" applyFill="1" applyBorder="1" applyAlignment="1">
      <alignment horizontal="center"/>
    </xf>
    <xf numFmtId="167" fontId="2" fillId="0" borderId="1" xfId="5" applyFont="1" applyBorder="1" applyAlignment="1">
      <alignment horizontal="center"/>
    </xf>
    <xf numFmtId="167" fontId="2" fillId="4" borderId="1" xfId="5" applyFont="1" applyFill="1" applyBorder="1" applyAlignment="1">
      <alignment horizontal="center"/>
    </xf>
    <xf numFmtId="167" fontId="2" fillId="4" borderId="4" xfId="5" applyFont="1" applyFill="1" applyBorder="1" applyAlignment="1">
      <alignment horizontal="center"/>
    </xf>
    <xf numFmtId="167" fontId="2" fillId="0" borderId="4" xfId="5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hidden="1"/>
    </xf>
    <xf numFmtId="166" fontId="2" fillId="2" borderId="1" xfId="0" applyNumberFormat="1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>
      <alignment horizontal="center" vertical="center"/>
    </xf>
    <xf numFmtId="166" fontId="2" fillId="2" borderId="4" xfId="0" applyNumberFormat="1" applyFont="1" applyFill="1" applyBorder="1" applyAlignment="1">
      <alignment horizontal="center" vertical="center"/>
    </xf>
    <xf numFmtId="167" fontId="2" fillId="0" borderId="1" xfId="5" applyFont="1" applyBorder="1" applyAlignment="1">
      <alignment horizontal="center" vertical="center"/>
    </xf>
    <xf numFmtId="166" fontId="2" fillId="0" borderId="1" xfId="5" applyNumberFormat="1" applyFont="1" applyBorder="1" applyAlignment="1">
      <alignment horizontal="center" vertical="center"/>
    </xf>
    <xf numFmtId="167" fontId="2" fillId="4" borderId="1" xfId="5" applyFont="1" applyFill="1" applyBorder="1" applyAlignment="1">
      <alignment horizontal="center" vertical="center"/>
    </xf>
    <xf numFmtId="166" fontId="2" fillId="4" borderId="1" xfId="5" applyNumberFormat="1" applyFont="1" applyFill="1" applyBorder="1" applyAlignment="1">
      <alignment horizontal="center" vertical="center"/>
    </xf>
    <xf numFmtId="167" fontId="2" fillId="4" borderId="4" xfId="5" applyFont="1" applyFill="1" applyBorder="1" applyAlignment="1">
      <alignment horizontal="center" vertical="center"/>
    </xf>
    <xf numFmtId="166" fontId="2" fillId="4" borderId="4" xfId="5" applyNumberFormat="1" applyFont="1" applyFill="1" applyBorder="1" applyAlignment="1">
      <alignment horizontal="center" vertical="center"/>
    </xf>
    <xf numFmtId="169" fontId="2" fillId="0" borderId="1" xfId="5" applyNumberFormat="1" applyFont="1" applyBorder="1" applyAlignment="1">
      <alignment horizontal="center" vertical="center"/>
    </xf>
    <xf numFmtId="167" fontId="2" fillId="0" borderId="4" xfId="5" applyFont="1" applyBorder="1" applyAlignment="1">
      <alignment horizontal="center" vertical="center"/>
    </xf>
    <xf numFmtId="166" fontId="2" fillId="0" borderId="4" xfId="5" applyNumberFormat="1" applyFont="1" applyBorder="1" applyAlignment="1">
      <alignment horizontal="center" vertical="center"/>
    </xf>
    <xf numFmtId="167" fontId="2" fillId="2" borderId="1" xfId="4" applyFont="1" applyFill="1" applyBorder="1" applyAlignment="1">
      <alignment horizontal="center"/>
    </xf>
    <xf numFmtId="167" fontId="2" fillId="2" borderId="1" xfId="4" applyFont="1" applyFill="1" applyBorder="1" applyAlignment="1">
      <alignment horizontal="center" vertical="center"/>
    </xf>
    <xf numFmtId="166" fontId="2" fillId="2" borderId="1" xfId="4" applyNumberFormat="1" applyFont="1" applyFill="1" applyBorder="1" applyAlignment="1">
      <alignment horizontal="center" vertical="center"/>
    </xf>
    <xf numFmtId="169" fontId="2" fillId="2" borderId="1" xfId="4" applyNumberFormat="1" applyFont="1" applyFill="1" applyBorder="1" applyAlignment="1">
      <alignment horizontal="center" vertical="center"/>
    </xf>
    <xf numFmtId="167" fontId="2" fillId="2" borderId="4" xfId="4" applyFont="1" applyFill="1" applyBorder="1" applyAlignment="1">
      <alignment horizontal="center"/>
    </xf>
    <xf numFmtId="167" fontId="2" fillId="2" borderId="4" xfId="4" applyFont="1" applyFill="1" applyBorder="1" applyAlignment="1">
      <alignment horizontal="center" vertical="center"/>
    </xf>
    <xf numFmtId="166" fontId="2" fillId="2" borderId="4" xfId="4" applyNumberFormat="1" applyFont="1" applyFill="1" applyBorder="1" applyAlignment="1">
      <alignment horizontal="center" vertical="center"/>
    </xf>
    <xf numFmtId="167" fontId="2" fillId="4" borderId="1" xfId="4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7" fontId="2" fillId="4" borderId="1" xfId="4" applyFont="1" applyFill="1" applyBorder="1" applyAlignment="1">
      <alignment horizontal="center" vertical="center"/>
    </xf>
    <xf numFmtId="166" fontId="2" fillId="4" borderId="1" xfId="4" applyNumberFormat="1" applyFont="1" applyFill="1" applyBorder="1" applyAlignment="1">
      <alignment horizontal="center" vertical="center"/>
    </xf>
    <xf numFmtId="167" fontId="2" fillId="4" borderId="4" xfId="4" applyFont="1" applyFill="1" applyBorder="1" applyAlignment="1">
      <alignment horizontal="center"/>
    </xf>
    <xf numFmtId="167" fontId="2" fillId="4" borderId="4" xfId="4" applyFont="1" applyFill="1" applyBorder="1" applyAlignment="1">
      <alignment horizontal="center" vertical="center"/>
    </xf>
    <xf numFmtId="166" fontId="2" fillId="4" borderId="4" xfId="4" applyNumberFormat="1" applyFont="1" applyFill="1" applyBorder="1" applyAlignment="1">
      <alignment horizontal="center" vertical="center"/>
    </xf>
    <xf numFmtId="167" fontId="2" fillId="0" borderId="1" xfId="6" applyFont="1" applyBorder="1" applyAlignment="1">
      <alignment horizontal="center"/>
    </xf>
    <xf numFmtId="167" fontId="2" fillId="0" borderId="1" xfId="6" applyFont="1" applyBorder="1" applyAlignment="1">
      <alignment horizontal="center" vertical="center"/>
    </xf>
    <xf numFmtId="166" fontId="2" fillId="0" borderId="1" xfId="6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7" fontId="2" fillId="0" borderId="4" xfId="6" applyFont="1" applyBorder="1" applyAlignment="1">
      <alignment horizontal="center"/>
    </xf>
    <xf numFmtId="167" fontId="2" fillId="0" borderId="4" xfId="6" applyFont="1" applyBorder="1" applyAlignment="1">
      <alignment horizontal="center" vertical="center"/>
    </xf>
    <xf numFmtId="166" fontId="2" fillId="0" borderId="1" xfId="6" applyNumberFormat="1" applyFont="1" applyBorder="1" applyAlignment="1">
      <alignment horizontal="center"/>
    </xf>
    <xf numFmtId="166" fontId="2" fillId="0" borderId="4" xfId="6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 shrinkToFit="1"/>
    </xf>
    <xf numFmtId="0" fontId="6" fillId="0" borderId="0" xfId="0" applyFont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 wrapText="1" shrinkToFit="1"/>
    </xf>
    <xf numFmtId="0" fontId="2" fillId="0" borderId="4" xfId="0" applyFont="1" applyBorder="1" applyAlignment="1">
      <alignment horizontal="right" vertical="center" wrapText="1" shrinkToFit="1"/>
    </xf>
    <xf numFmtId="167" fontId="2" fillId="0" borderId="1" xfId="2" applyFont="1" applyBorder="1" applyAlignment="1">
      <alignment horizontal="center" vertical="center"/>
    </xf>
    <xf numFmtId="167" fontId="2" fillId="0" borderId="1" xfId="2" applyFont="1" applyBorder="1" applyAlignment="1">
      <alignment horizontal="left" vertical="center"/>
    </xf>
    <xf numFmtId="167" fontId="2" fillId="0" borderId="1" xfId="2" applyFont="1" applyBorder="1" applyAlignment="1">
      <alignment vertical="center"/>
    </xf>
    <xf numFmtId="168" fontId="2" fillId="0" borderId="1" xfId="2" applyNumberFormat="1" applyFont="1" applyBorder="1" applyAlignment="1">
      <alignment horizontal="center" vertical="center"/>
    </xf>
    <xf numFmtId="169" fontId="2" fillId="2" borderId="1" xfId="3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right" vertical="center" wrapText="1" shrinkToFit="1"/>
    </xf>
    <xf numFmtId="0" fontId="6" fillId="0" borderId="1" xfId="0" applyFont="1" applyBorder="1" applyAlignment="1">
      <alignment horizontal="left" vertical="center" wrapText="1" shrinkToFit="1"/>
    </xf>
    <xf numFmtId="167" fontId="2" fillId="2" borderId="1" xfId="6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167" fontId="2" fillId="5" borderId="1" xfId="5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/>
    <xf numFmtId="167" fontId="2" fillId="5" borderId="1" xfId="2" applyFont="1" applyFill="1" applyBorder="1" applyAlignment="1">
      <alignment horizontal="center"/>
    </xf>
    <xf numFmtId="167" fontId="2" fillId="5" borderId="1" xfId="2" applyFont="1" applyFill="1" applyBorder="1" applyAlignment="1">
      <alignment horizontal="left"/>
    </xf>
    <xf numFmtId="167" fontId="2" fillId="5" borderId="1" xfId="2" applyFont="1" applyFill="1" applyBorder="1"/>
    <xf numFmtId="168" fontId="2" fillId="5" borderId="1" xfId="2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right"/>
    </xf>
    <xf numFmtId="0" fontId="6" fillId="5" borderId="1" xfId="0" applyFont="1" applyFill="1" applyBorder="1" applyAlignment="1">
      <alignment horizontal="left"/>
    </xf>
    <xf numFmtId="167" fontId="2" fillId="0" borderId="1" xfId="4" applyFont="1" applyBorder="1" applyAlignment="1">
      <alignment horizontal="center"/>
    </xf>
    <xf numFmtId="167" fontId="2" fillId="0" borderId="1" xfId="4" applyFont="1" applyBorder="1" applyAlignment="1">
      <alignment horizontal="center" vertical="center"/>
    </xf>
    <xf numFmtId="166" fontId="2" fillId="0" borderId="1" xfId="4" applyNumberFormat="1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70" fontId="0" fillId="0" borderId="12" xfId="0" applyNumberForma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67" fontId="6" fillId="0" borderId="1" xfId="6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 shrinkToFit="1"/>
    </xf>
    <xf numFmtId="167" fontId="0" fillId="0" borderId="1" xfId="0" applyNumberFormat="1" applyBorder="1" applyAlignment="1">
      <alignment horizontal="center" vertical="center"/>
    </xf>
    <xf numFmtId="2" fontId="2" fillId="0" borderId="1" xfId="6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6" fillId="0" borderId="1" xfId="0" applyNumberFormat="1" applyFont="1" applyBorder="1" applyAlignment="1">
      <alignment horizontal="left" vertical="center" wrapText="1" shrinkToFit="1"/>
    </xf>
    <xf numFmtId="167" fontId="2" fillId="5" borderId="1" xfId="6" applyFont="1" applyFill="1" applyBorder="1" applyAlignment="1">
      <alignment horizontal="center"/>
    </xf>
    <xf numFmtId="167" fontId="0" fillId="0" borderId="1" xfId="6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7" fontId="2" fillId="5" borderId="1" xfId="6" applyFont="1" applyFill="1" applyBorder="1" applyAlignment="1">
      <alignment horizontal="center" vertical="center"/>
    </xf>
    <xf numFmtId="164" fontId="0" fillId="0" borderId="0" xfId="7" applyFont="1"/>
    <xf numFmtId="2" fontId="1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2" fontId="0" fillId="0" borderId="1" xfId="8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0" fillId="0" borderId="14" xfId="0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0" borderId="12" xfId="0" applyBorder="1"/>
    <xf numFmtId="0" fontId="0" fillId="0" borderId="1" xfId="0" applyBorder="1"/>
    <xf numFmtId="0" fontId="0" fillId="0" borderId="3" xfId="0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 shrinkToFit="1"/>
    </xf>
    <xf numFmtId="0" fontId="1" fillId="3" borderId="4" xfId="0" applyFont="1" applyFill="1" applyBorder="1" applyAlignment="1">
      <alignment horizontal="center" vertical="center" wrapText="1"/>
    </xf>
    <xf numFmtId="2" fontId="1" fillId="3" borderId="4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 shrinkToFit="1"/>
    </xf>
    <xf numFmtId="0" fontId="6" fillId="0" borderId="15" xfId="0" applyFont="1" applyBorder="1" applyAlignment="1">
      <alignment horizontal="center"/>
    </xf>
    <xf numFmtId="0" fontId="0" fillId="0" borderId="4" xfId="0" applyBorder="1"/>
    <xf numFmtId="2" fontId="0" fillId="0" borderId="4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3" xfId="0" applyNumberForma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0" fillId="0" borderId="1" xfId="0" applyBorder="1" applyAlignment="1">
      <alignment horizontal="left"/>
    </xf>
    <xf numFmtId="0" fontId="1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 shrinkToFit="1"/>
    </xf>
    <xf numFmtId="0" fontId="2" fillId="0" borderId="1" xfId="6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4" xfId="6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2" fillId="0" borderId="3" xfId="6" applyNumberFormat="1" applyFont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6" fillId="0" borderId="16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0" fillId="0" borderId="3" xfId="0" applyBorder="1"/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16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15" fillId="0" borderId="12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6" fillId="5" borderId="14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0" fillId="5" borderId="1" xfId="0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5" fillId="0" borderId="3" xfId="0" applyFont="1" applyBorder="1" applyAlignment="1">
      <alignment horizontal="left"/>
    </xf>
    <xf numFmtId="0" fontId="15" fillId="0" borderId="3" xfId="0" applyFont="1" applyBorder="1" applyAlignment="1">
      <alignment horizontal="center"/>
    </xf>
    <xf numFmtId="0" fontId="9" fillId="3" borderId="4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8" fontId="2" fillId="2" borderId="1" xfId="0" applyNumberFormat="1" applyFont="1" applyFill="1" applyBorder="1" applyAlignment="1">
      <alignment horizontal="center"/>
    </xf>
    <xf numFmtId="167" fontId="2" fillId="0" borderId="0" xfId="6" applyFont="1" applyAlignment="1">
      <alignment horizontal="center"/>
    </xf>
    <xf numFmtId="167" fontId="2" fillId="0" borderId="0" xfId="4" applyFont="1" applyAlignment="1">
      <alignment horizontal="center"/>
    </xf>
    <xf numFmtId="167" fontId="2" fillId="0" borderId="0" xfId="6" applyFont="1" applyAlignment="1">
      <alignment horizontal="center" vertical="center"/>
    </xf>
    <xf numFmtId="0" fontId="6" fillId="0" borderId="0" xfId="0" applyFont="1" applyAlignment="1">
      <alignment horizontal="center" vertical="center" wrapText="1" shrinkToFit="1"/>
    </xf>
    <xf numFmtId="2" fontId="2" fillId="0" borderId="0" xfId="6" applyNumberFormat="1" applyFont="1" applyAlignment="1">
      <alignment horizontal="center" vertical="center"/>
    </xf>
    <xf numFmtId="166" fontId="2" fillId="0" borderId="0" xfId="6" applyNumberFormat="1" applyFont="1" applyAlignment="1">
      <alignment horizontal="center" vertical="center"/>
    </xf>
    <xf numFmtId="0" fontId="10" fillId="2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</cellXfs>
  <cellStyles count="9">
    <cellStyle name="Millares" xfId="8" builtinId="3"/>
    <cellStyle name="Moneda" xfId="7" builtinId="4"/>
    <cellStyle name="Normal" xfId="0" builtinId="0"/>
    <cellStyle name="Normal_A" xfId="1" xr:uid="{EC05610C-236D-4FDF-AFB4-D0EEAFB725CB}"/>
    <cellStyle name="Normal_A-1" xfId="2" xr:uid="{3D868489-B73A-4892-ABBD-879F58678E04}"/>
    <cellStyle name="Normal_A-2" xfId="3" xr:uid="{7B4A8756-CD11-4474-94DB-33F505511709}"/>
    <cellStyle name="Normal_B" xfId="4" xr:uid="{E465511E-8FEA-40FC-A229-B9786E345FE5}"/>
    <cellStyle name="Normal_B-1" xfId="5" xr:uid="{7554B7D2-F2C0-4039-ACB2-007A44B0969A}"/>
    <cellStyle name="Normal_B-2" xfId="6" xr:uid="{64499DD1-B35D-4FD3-98F7-E7F72EAC14F3}"/>
  </cellStyles>
  <dxfs count="134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215900</xdr:colOff>
      <xdr:row>0</xdr:row>
      <xdr:rowOff>177800</xdr:rowOff>
    </xdr:from>
    <xdr:to>
      <xdr:col>17</xdr:col>
      <xdr:colOff>606425</xdr:colOff>
      <xdr:row>2</xdr:row>
      <xdr:rowOff>301625</xdr:rowOff>
    </xdr:to>
    <xdr:sp macro="[0]!BuscarYCopiarDatos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29758FE3-F568-65C6-965C-0DAAF30BC78C}"/>
            </a:ext>
          </a:extLst>
        </xdr:cNvPr>
        <xdr:cNvSpPr/>
      </xdr:nvSpPr>
      <xdr:spPr>
        <a:xfrm>
          <a:off x="16922750" y="177800"/>
          <a:ext cx="1371600" cy="666750"/>
        </a:xfrm>
        <a:prstGeom prst="roundRect">
          <a:avLst/>
        </a:prstGeom>
        <a:solidFill>
          <a:schemeClr val="accent1">
            <a:lumMod val="75000"/>
          </a:schemeClr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  <a:p>
          <a:pPr algn="ctr"/>
          <a:r>
            <a:rPr lang="es-ES" sz="1100" b="1"/>
            <a:t>PEGAR DATOS</a:t>
          </a:r>
        </a:p>
        <a:p>
          <a:pPr algn="l"/>
          <a:endParaRPr lang="es-E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276225</xdr:colOff>
      <xdr:row>0</xdr:row>
      <xdr:rowOff>104775</xdr:rowOff>
    </xdr:from>
    <xdr:to>
      <xdr:col>17</xdr:col>
      <xdr:colOff>666750</xdr:colOff>
      <xdr:row>2</xdr:row>
      <xdr:rowOff>228600</xdr:rowOff>
    </xdr:to>
    <xdr:sp macro="[0]!BuscarYCopiarDatosSL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EF2E25A3-1D62-4679-8DD5-19DFB058CA82}"/>
            </a:ext>
          </a:extLst>
        </xdr:cNvPr>
        <xdr:cNvSpPr/>
      </xdr:nvSpPr>
      <xdr:spPr>
        <a:xfrm>
          <a:off x="16887825" y="104775"/>
          <a:ext cx="1371600" cy="666750"/>
        </a:xfrm>
        <a:prstGeom prst="roundRect">
          <a:avLst/>
        </a:prstGeom>
        <a:solidFill>
          <a:schemeClr val="accent1">
            <a:lumMod val="75000"/>
          </a:schemeClr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  <a:p>
          <a:pPr algn="ctr"/>
          <a:r>
            <a:rPr lang="es-ES" sz="1100" b="1"/>
            <a:t>PEGAR DATOS</a:t>
          </a:r>
        </a:p>
        <a:p>
          <a:pPr algn="l"/>
          <a:endParaRPr lang="es-E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285750</xdr:colOff>
      <xdr:row>0</xdr:row>
      <xdr:rowOff>123825</xdr:rowOff>
    </xdr:from>
    <xdr:to>
      <xdr:col>17</xdr:col>
      <xdr:colOff>676275</xdr:colOff>
      <xdr:row>2</xdr:row>
      <xdr:rowOff>247650</xdr:rowOff>
    </xdr:to>
    <xdr:sp macro="[0]!BuscarYCopiarDatosR35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E8762155-9900-41BE-823D-081F72412316}"/>
            </a:ext>
          </a:extLst>
        </xdr:cNvPr>
        <xdr:cNvSpPr/>
      </xdr:nvSpPr>
      <xdr:spPr>
        <a:xfrm>
          <a:off x="16983075" y="123825"/>
          <a:ext cx="1371600" cy="666750"/>
        </a:xfrm>
        <a:prstGeom prst="roundRect">
          <a:avLst/>
        </a:prstGeom>
        <a:solidFill>
          <a:schemeClr val="accent1">
            <a:lumMod val="75000"/>
          </a:schemeClr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  <a:p>
          <a:pPr algn="ctr"/>
          <a:r>
            <a:rPr lang="es-ES" sz="1100" b="1"/>
            <a:t>PEGAR DATOS</a:t>
          </a:r>
        </a:p>
        <a:p>
          <a:pPr algn="l"/>
          <a:endParaRPr lang="es-E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285750</xdr:colOff>
      <xdr:row>0</xdr:row>
      <xdr:rowOff>142875</xdr:rowOff>
    </xdr:from>
    <xdr:to>
      <xdr:col>17</xdr:col>
      <xdr:colOff>676275</xdr:colOff>
      <xdr:row>2</xdr:row>
      <xdr:rowOff>266700</xdr:rowOff>
    </xdr:to>
    <xdr:sp macro="[0]!BuscarYCopiarDatosRT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11A58CA1-94BD-4289-BDFE-51664FB9FDFE}"/>
            </a:ext>
          </a:extLst>
        </xdr:cNvPr>
        <xdr:cNvSpPr/>
      </xdr:nvSpPr>
      <xdr:spPr>
        <a:xfrm>
          <a:off x="16983075" y="142875"/>
          <a:ext cx="1371600" cy="666750"/>
        </a:xfrm>
        <a:prstGeom prst="roundRect">
          <a:avLst/>
        </a:prstGeom>
        <a:solidFill>
          <a:schemeClr val="accent1">
            <a:lumMod val="75000"/>
          </a:schemeClr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  <a:p>
          <a:pPr algn="ctr"/>
          <a:r>
            <a:rPr lang="es-ES" sz="1100" b="1"/>
            <a:t>PEGAR DATOS</a:t>
          </a:r>
        </a:p>
        <a:p>
          <a:pPr algn="l"/>
          <a:endParaRPr lang="es-E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285750</xdr:colOff>
      <xdr:row>0</xdr:row>
      <xdr:rowOff>142875</xdr:rowOff>
    </xdr:from>
    <xdr:to>
      <xdr:col>17</xdr:col>
      <xdr:colOff>676275</xdr:colOff>
      <xdr:row>2</xdr:row>
      <xdr:rowOff>266700</xdr:rowOff>
    </xdr:to>
    <xdr:sp macro="[0]!BuscarYCopiarDatosRT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A2630625-3898-4690-A30F-51B3B7B5F02F}"/>
            </a:ext>
          </a:extLst>
        </xdr:cNvPr>
        <xdr:cNvSpPr/>
      </xdr:nvSpPr>
      <xdr:spPr>
        <a:xfrm>
          <a:off x="16983075" y="139700"/>
          <a:ext cx="1368425" cy="669925"/>
        </a:xfrm>
        <a:prstGeom prst="roundRect">
          <a:avLst/>
        </a:prstGeom>
        <a:solidFill>
          <a:schemeClr val="accent1">
            <a:lumMod val="75000"/>
          </a:schemeClr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  <a:p>
          <a:pPr algn="ctr"/>
          <a:r>
            <a:rPr lang="es-ES" sz="1100" b="1"/>
            <a:t>PEGAR DATOS</a:t>
          </a:r>
        </a:p>
        <a:p>
          <a:pPr algn="l"/>
          <a:endParaRPr lang="es-E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285750</xdr:colOff>
      <xdr:row>0</xdr:row>
      <xdr:rowOff>142875</xdr:rowOff>
    </xdr:from>
    <xdr:to>
      <xdr:col>17</xdr:col>
      <xdr:colOff>676275</xdr:colOff>
      <xdr:row>2</xdr:row>
      <xdr:rowOff>266700</xdr:rowOff>
    </xdr:to>
    <xdr:sp macro="[0]!BuscarYCopiarDatosRT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E52A9C16-DE91-4F57-92B3-0D89F5677DD6}"/>
            </a:ext>
          </a:extLst>
        </xdr:cNvPr>
        <xdr:cNvSpPr/>
      </xdr:nvSpPr>
      <xdr:spPr>
        <a:xfrm>
          <a:off x="17278350" y="139700"/>
          <a:ext cx="1368425" cy="669925"/>
        </a:xfrm>
        <a:prstGeom prst="roundRect">
          <a:avLst/>
        </a:prstGeom>
        <a:solidFill>
          <a:schemeClr val="accent1">
            <a:lumMod val="75000"/>
          </a:schemeClr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  <a:p>
          <a:pPr algn="ctr"/>
          <a:r>
            <a:rPr lang="es-ES" sz="1100" b="1"/>
            <a:t>PEGAR DATOS</a:t>
          </a:r>
        </a:p>
        <a:p>
          <a:pPr algn="l"/>
          <a:endParaRPr lang="es-E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285750</xdr:colOff>
      <xdr:row>0</xdr:row>
      <xdr:rowOff>142875</xdr:rowOff>
    </xdr:from>
    <xdr:to>
      <xdr:col>17</xdr:col>
      <xdr:colOff>676275</xdr:colOff>
      <xdr:row>2</xdr:row>
      <xdr:rowOff>266700</xdr:rowOff>
    </xdr:to>
    <xdr:sp macro="[0]!BuscarYCopiarDatos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D0DA2ADD-CEF5-4499-A67F-4015E43F12DA}"/>
            </a:ext>
          </a:extLst>
        </xdr:cNvPr>
        <xdr:cNvSpPr/>
      </xdr:nvSpPr>
      <xdr:spPr>
        <a:xfrm>
          <a:off x="17297400" y="142875"/>
          <a:ext cx="1374775" cy="669925"/>
        </a:xfrm>
        <a:prstGeom prst="roundRect">
          <a:avLst/>
        </a:prstGeom>
        <a:solidFill>
          <a:schemeClr val="accent1">
            <a:lumMod val="75000"/>
          </a:schemeClr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  <a:p>
          <a:pPr algn="ctr"/>
          <a:r>
            <a:rPr lang="es-ES" sz="1100" b="1"/>
            <a:t>PEGAR DATOS</a:t>
          </a:r>
        </a:p>
        <a:p>
          <a:pPr algn="l"/>
          <a:endParaRPr lang="es-E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285750</xdr:colOff>
      <xdr:row>0</xdr:row>
      <xdr:rowOff>142875</xdr:rowOff>
    </xdr:from>
    <xdr:to>
      <xdr:col>17</xdr:col>
      <xdr:colOff>676275</xdr:colOff>
      <xdr:row>2</xdr:row>
      <xdr:rowOff>266700</xdr:rowOff>
    </xdr:to>
    <xdr:sp macro="[0]!BuscarYCopiarDatos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7F6CC50E-611F-440D-B69C-48A07950C0B2}"/>
            </a:ext>
          </a:extLst>
        </xdr:cNvPr>
        <xdr:cNvSpPr/>
      </xdr:nvSpPr>
      <xdr:spPr>
        <a:xfrm>
          <a:off x="17306925" y="139700"/>
          <a:ext cx="1368425" cy="669925"/>
        </a:xfrm>
        <a:prstGeom prst="roundRect">
          <a:avLst/>
        </a:prstGeom>
        <a:solidFill>
          <a:schemeClr val="accent1">
            <a:lumMod val="75000"/>
          </a:schemeClr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  <a:p>
          <a:pPr algn="ctr"/>
          <a:r>
            <a:rPr lang="es-ES" sz="1100" b="1"/>
            <a:t>PEGAR DATOS</a:t>
          </a:r>
        </a:p>
        <a:p>
          <a:pPr algn="l"/>
          <a:endParaRPr lang="es-E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285750</xdr:colOff>
      <xdr:row>0</xdr:row>
      <xdr:rowOff>142875</xdr:rowOff>
    </xdr:from>
    <xdr:to>
      <xdr:col>17</xdr:col>
      <xdr:colOff>676275</xdr:colOff>
      <xdr:row>2</xdr:row>
      <xdr:rowOff>266700</xdr:rowOff>
    </xdr:to>
    <xdr:sp macro="[0]!BuscarYCopiarDatos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99A5D884-1AAE-4797-9BFA-6AFFECC98893}"/>
            </a:ext>
          </a:extLst>
        </xdr:cNvPr>
        <xdr:cNvSpPr/>
      </xdr:nvSpPr>
      <xdr:spPr>
        <a:xfrm>
          <a:off x="17306925" y="139700"/>
          <a:ext cx="1368425" cy="669925"/>
        </a:xfrm>
        <a:prstGeom prst="roundRect">
          <a:avLst/>
        </a:prstGeom>
        <a:solidFill>
          <a:schemeClr val="accent1">
            <a:lumMod val="75000"/>
          </a:schemeClr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  <a:p>
          <a:pPr algn="ctr"/>
          <a:r>
            <a:rPr lang="es-ES" sz="1100" b="1"/>
            <a:t>PEGAR DATOS</a:t>
          </a:r>
        </a:p>
        <a:p>
          <a:pPr algn="l"/>
          <a:endParaRPr lang="es-E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285750</xdr:colOff>
      <xdr:row>0</xdr:row>
      <xdr:rowOff>142875</xdr:rowOff>
    </xdr:from>
    <xdr:to>
      <xdr:col>17</xdr:col>
      <xdr:colOff>676275</xdr:colOff>
      <xdr:row>2</xdr:row>
      <xdr:rowOff>266700</xdr:rowOff>
    </xdr:to>
    <xdr:sp macro="[0]!BuscarYCopiarDatos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A4B22B7C-1F06-4BD1-9EB7-6BC869365F6B}"/>
            </a:ext>
          </a:extLst>
        </xdr:cNvPr>
        <xdr:cNvSpPr/>
      </xdr:nvSpPr>
      <xdr:spPr>
        <a:xfrm>
          <a:off x="17306925" y="139700"/>
          <a:ext cx="1368425" cy="669925"/>
        </a:xfrm>
        <a:prstGeom prst="roundRect">
          <a:avLst/>
        </a:prstGeom>
        <a:solidFill>
          <a:schemeClr val="accent1">
            <a:lumMod val="75000"/>
          </a:schemeClr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  <a:p>
          <a:pPr algn="ctr"/>
          <a:r>
            <a:rPr lang="es-ES" sz="1100" b="1"/>
            <a:t>PEGAR DATOS</a:t>
          </a:r>
        </a:p>
        <a:p>
          <a:pPr algn="l"/>
          <a:endParaRPr lang="es-E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UIS CAMILO TORRES FERNANDEZ" id="{2BB10B7A-C7FD-4111-AC00-C4FD84F52985}" userId="S::ltorres@transelca.com.co::57569b6f-19cc-4520-bd95-ef62481f9979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551" dT="2025-03-17T16:01:45.26" personId="{2BB10B7A-C7FD-4111-AC00-C4FD84F52985}" id="{A45BF02C-A18F-4FF0-A452-A9D9506CBF2C}">
    <text>No sale en plano pero estaba en excel</text>
  </threadedComment>
  <threadedComment ref="I556" dT="2025-03-17T16:02:01.50" personId="{2BB10B7A-C7FD-4111-AC00-C4FD84F52985}" id="{807F26E3-9C4B-4263-B9C1-B42223BA587C}">
    <text>No sale en plano pero estaba en excel</text>
  </threadedComment>
  <threadedComment ref="I566" dT="2025-03-17T21:59:44.47" personId="{2BB10B7A-C7FD-4111-AC00-C4FD84F52985}" id="{DA8EE597-9B2B-449F-8427-0AAD6AE2FE65}">
    <text>No sale en plano pero estaba en excel</text>
  </threadedComment>
  <threadedComment ref="I582" dT="2025-03-17T16:01:55.57" personId="{2BB10B7A-C7FD-4111-AC00-C4FD84F52985}" id="{858B3E8A-C919-42DA-87B7-2C4ED76478F7}">
    <text>No sale en plano pero estaba en excel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3EA83-B952-43E3-ABCF-B4D739759609}">
  <sheetPr codeName="Hoja1"/>
  <dimension ref="B1:S720"/>
  <sheetViews>
    <sheetView tabSelected="1" topLeftCell="D1" zoomScale="90" zoomScaleNormal="90" workbookViewId="0">
      <pane ySplit="3" topLeftCell="A705" activePane="bottomLeft" state="frozen"/>
      <selection pane="bottomLeft" activeCell="P596" sqref="P596"/>
    </sheetView>
  </sheetViews>
  <sheetFormatPr baseColWidth="10" defaultRowHeight="14.5" x14ac:dyDescent="0.35"/>
  <cols>
    <col min="2" max="2" width="13.81640625" style="40" customWidth="1"/>
    <col min="3" max="3" width="10.81640625" style="41"/>
    <col min="4" max="4" width="12" style="41" customWidth="1"/>
    <col min="5" max="7" width="14.81640625" style="41" customWidth="1"/>
    <col min="8" max="9" width="10.81640625" style="42"/>
    <col min="10" max="10" width="12" style="41" bestFit="1" customWidth="1"/>
    <col min="11" max="11" width="13.1796875" style="42" customWidth="1"/>
    <col min="12" max="12" width="10.81640625" style="42"/>
    <col min="13" max="14" width="14.1796875" style="42" customWidth="1"/>
    <col min="15" max="15" width="11.1796875" style="42" customWidth="1"/>
    <col min="16" max="16" width="10.81640625" style="43"/>
    <col min="17" max="17" width="10.81640625" style="44"/>
  </cols>
  <sheetData>
    <row r="1" spans="2:19" ht="21" customHeight="1" x14ac:dyDescent="0.35">
      <c r="C1" s="228" t="s">
        <v>91</v>
      </c>
      <c r="D1" s="229"/>
      <c r="E1" s="229"/>
      <c r="F1" s="229"/>
      <c r="G1" s="229"/>
      <c r="H1" s="229"/>
      <c r="I1" s="230"/>
      <c r="K1" s="42" t="s">
        <v>93</v>
      </c>
      <c r="L1" s="42" t="s">
        <v>19</v>
      </c>
      <c r="R1" s="53" t="s">
        <v>90</v>
      </c>
    </row>
    <row r="2" spans="2:19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9" ht="34.5" customHeight="1" x14ac:dyDescent="0.35">
      <c r="B3" s="45" t="s">
        <v>0</v>
      </c>
      <c r="C3" s="49" t="s">
        <v>1</v>
      </c>
      <c r="D3" s="50" t="s">
        <v>3</v>
      </c>
      <c r="E3" s="49" t="s">
        <v>11</v>
      </c>
      <c r="F3" s="49" t="s">
        <v>52</v>
      </c>
      <c r="G3" s="49" t="s">
        <v>34</v>
      </c>
      <c r="H3" s="51" t="s">
        <v>2</v>
      </c>
      <c r="I3" s="52" t="s">
        <v>11360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48" t="s">
        <v>5</v>
      </c>
      <c r="P3" s="46" t="s">
        <v>9</v>
      </c>
      <c r="Q3" s="46" t="s">
        <v>10</v>
      </c>
    </row>
    <row r="4" spans="2:19" x14ac:dyDescent="0.35">
      <c r="B4" s="20" t="s">
        <v>28</v>
      </c>
      <c r="C4" s="21" t="s">
        <v>19</v>
      </c>
      <c r="D4" s="21" t="s">
        <v>50</v>
      </c>
      <c r="E4" s="21" t="s">
        <v>27</v>
      </c>
      <c r="F4" s="21"/>
      <c r="G4" s="21"/>
      <c r="H4" s="1">
        <v>40033207</v>
      </c>
      <c r="I4" s="2">
        <v>1</v>
      </c>
      <c r="J4" s="2"/>
      <c r="K4" s="3" t="s">
        <v>12</v>
      </c>
      <c r="L4" s="2"/>
      <c r="M4" s="2">
        <v>5500</v>
      </c>
      <c r="N4" s="2">
        <v>2</v>
      </c>
      <c r="O4" s="4">
        <v>34.724249999999991</v>
      </c>
      <c r="P4" s="7">
        <v>4101</v>
      </c>
      <c r="Q4" s="3">
        <v>0</v>
      </c>
      <c r="S4" t="s">
        <v>4548</v>
      </c>
    </row>
    <row r="5" spans="2:19" x14ac:dyDescent="0.35">
      <c r="B5" s="20" t="s">
        <v>28</v>
      </c>
      <c r="C5" s="21" t="s">
        <v>19</v>
      </c>
      <c r="D5" s="21" t="s">
        <v>50</v>
      </c>
      <c r="E5" s="21" t="s">
        <v>27</v>
      </c>
      <c r="F5" s="21"/>
      <c r="G5" s="21"/>
      <c r="H5" s="1">
        <v>40033208</v>
      </c>
      <c r="I5" s="2">
        <v>2</v>
      </c>
      <c r="J5" s="2"/>
      <c r="K5" s="3" t="s">
        <v>12</v>
      </c>
      <c r="L5" s="2"/>
      <c r="M5" s="2">
        <v>5500</v>
      </c>
      <c r="N5" s="2">
        <v>2</v>
      </c>
      <c r="O5" s="4">
        <v>34.724249999999991</v>
      </c>
      <c r="P5" s="7">
        <v>4101</v>
      </c>
      <c r="Q5" s="3">
        <v>0</v>
      </c>
      <c r="S5" t="s">
        <v>4548</v>
      </c>
    </row>
    <row r="6" spans="2:19" x14ac:dyDescent="0.35">
      <c r="B6" s="20" t="s">
        <v>28</v>
      </c>
      <c r="C6" s="21" t="s">
        <v>19</v>
      </c>
      <c r="D6" s="21" t="s">
        <v>50</v>
      </c>
      <c r="E6" s="21" t="s">
        <v>27</v>
      </c>
      <c r="F6" s="21"/>
      <c r="G6" s="21"/>
      <c r="H6" s="1">
        <v>40033209</v>
      </c>
      <c r="I6" s="2" t="s">
        <v>11361</v>
      </c>
      <c r="J6" s="2"/>
      <c r="K6" s="3" t="s">
        <v>14</v>
      </c>
      <c r="L6" s="2"/>
      <c r="M6" s="2">
        <v>310</v>
      </c>
      <c r="N6" s="2">
        <v>4</v>
      </c>
      <c r="O6" s="4">
        <v>2.3389964999999999</v>
      </c>
      <c r="P6" s="7">
        <v>4101</v>
      </c>
      <c r="Q6" s="3">
        <v>0</v>
      </c>
      <c r="S6" t="s">
        <v>4548</v>
      </c>
    </row>
    <row r="7" spans="2:19" x14ac:dyDescent="0.35">
      <c r="B7" s="20" t="s">
        <v>28</v>
      </c>
      <c r="C7" s="21" t="s">
        <v>19</v>
      </c>
      <c r="D7" s="21" t="s">
        <v>50</v>
      </c>
      <c r="E7" s="21" t="s">
        <v>27</v>
      </c>
      <c r="F7" s="21"/>
      <c r="G7" s="21"/>
      <c r="H7" s="1">
        <v>40033210</v>
      </c>
      <c r="I7" s="2" t="s">
        <v>11362</v>
      </c>
      <c r="J7" s="2"/>
      <c r="K7" s="3" t="s">
        <v>14</v>
      </c>
      <c r="L7" s="2"/>
      <c r="M7" s="2">
        <v>5066</v>
      </c>
      <c r="N7" s="2">
        <v>2</v>
      </c>
      <c r="O7" s="4">
        <v>38.223729900000002</v>
      </c>
      <c r="P7" s="7">
        <v>4101</v>
      </c>
      <c r="Q7" s="3">
        <v>0</v>
      </c>
      <c r="S7" t="s">
        <v>4548</v>
      </c>
    </row>
    <row r="8" spans="2:19" x14ac:dyDescent="0.35">
      <c r="B8" s="20" t="s">
        <v>28</v>
      </c>
      <c r="C8" s="21" t="s">
        <v>19</v>
      </c>
      <c r="D8" s="21" t="s">
        <v>50</v>
      </c>
      <c r="E8" s="21" t="s">
        <v>27</v>
      </c>
      <c r="F8" s="21"/>
      <c r="G8" s="21"/>
      <c r="H8" s="1">
        <v>40033211</v>
      </c>
      <c r="I8" s="2" t="s">
        <v>11363</v>
      </c>
      <c r="J8" s="2"/>
      <c r="K8" s="3" t="s">
        <v>14</v>
      </c>
      <c r="L8" s="2"/>
      <c r="M8" s="2">
        <v>5066</v>
      </c>
      <c r="N8" s="2">
        <v>2</v>
      </c>
      <c r="O8" s="4">
        <v>38.223729900000002</v>
      </c>
      <c r="P8" s="7">
        <v>4101</v>
      </c>
      <c r="Q8" s="3">
        <v>0</v>
      </c>
      <c r="S8" t="s">
        <v>4548</v>
      </c>
    </row>
    <row r="9" spans="2:19" x14ac:dyDescent="0.35">
      <c r="B9" s="20" t="s">
        <v>28</v>
      </c>
      <c r="C9" s="21" t="s">
        <v>19</v>
      </c>
      <c r="D9" s="21" t="s">
        <v>50</v>
      </c>
      <c r="E9" s="21" t="s">
        <v>27</v>
      </c>
      <c r="F9" s="21"/>
      <c r="G9" s="21"/>
      <c r="H9" s="1">
        <v>40033212</v>
      </c>
      <c r="I9" s="2" t="s">
        <v>11364</v>
      </c>
      <c r="J9" s="2"/>
      <c r="K9" s="3" t="s">
        <v>15</v>
      </c>
      <c r="L9" s="2"/>
      <c r="M9" s="2">
        <v>310</v>
      </c>
      <c r="N9" s="2">
        <v>4</v>
      </c>
      <c r="O9" s="4">
        <v>2.9133179999999999</v>
      </c>
      <c r="P9" s="7">
        <v>4101</v>
      </c>
      <c r="Q9" s="3">
        <v>0</v>
      </c>
      <c r="S9" t="s">
        <v>4548</v>
      </c>
    </row>
    <row r="10" spans="2:19" x14ac:dyDescent="0.35">
      <c r="B10" s="20" t="s">
        <v>28</v>
      </c>
      <c r="C10" s="21" t="s">
        <v>19</v>
      </c>
      <c r="D10" s="21" t="s">
        <v>50</v>
      </c>
      <c r="E10" s="21" t="s">
        <v>27</v>
      </c>
      <c r="F10" s="21"/>
      <c r="G10" s="21"/>
      <c r="H10" s="1">
        <v>40033213</v>
      </c>
      <c r="I10" s="2" t="s">
        <v>11365</v>
      </c>
      <c r="J10" s="2"/>
      <c r="K10" s="3" t="s">
        <v>15</v>
      </c>
      <c r="L10" s="2"/>
      <c r="M10" s="2">
        <v>3514</v>
      </c>
      <c r="N10" s="2">
        <v>2</v>
      </c>
      <c r="O10" s="4">
        <v>33.0238692</v>
      </c>
      <c r="P10" s="7">
        <v>4101</v>
      </c>
      <c r="Q10" s="3">
        <v>0</v>
      </c>
      <c r="S10" t="s">
        <v>4548</v>
      </c>
    </row>
    <row r="11" spans="2:19" x14ac:dyDescent="0.35">
      <c r="B11" s="20" t="s">
        <v>28</v>
      </c>
      <c r="C11" s="21" t="s">
        <v>19</v>
      </c>
      <c r="D11" s="21" t="s">
        <v>50</v>
      </c>
      <c r="E11" s="21" t="s">
        <v>27</v>
      </c>
      <c r="F11" s="21"/>
      <c r="G11" s="21"/>
      <c r="H11" s="1">
        <v>40033214</v>
      </c>
      <c r="I11" s="2" t="s">
        <v>11366</v>
      </c>
      <c r="J11" s="2"/>
      <c r="K11" s="3" t="s">
        <v>15</v>
      </c>
      <c r="L11" s="2"/>
      <c r="M11" s="2">
        <v>3514</v>
      </c>
      <c r="N11" s="2">
        <v>2</v>
      </c>
      <c r="O11" s="4">
        <v>33.0238692</v>
      </c>
      <c r="P11" s="7">
        <v>4101</v>
      </c>
      <c r="Q11" s="3">
        <v>0</v>
      </c>
      <c r="S11" t="s">
        <v>4548</v>
      </c>
    </row>
    <row r="12" spans="2:19" x14ac:dyDescent="0.35">
      <c r="B12" s="20" t="s">
        <v>28</v>
      </c>
      <c r="C12" s="21" t="s">
        <v>19</v>
      </c>
      <c r="D12" s="21" t="s">
        <v>50</v>
      </c>
      <c r="E12" s="21" t="s">
        <v>27</v>
      </c>
      <c r="F12" s="21"/>
      <c r="G12" s="21"/>
      <c r="H12" s="1">
        <v>40033215</v>
      </c>
      <c r="I12" s="2" t="s">
        <v>11367</v>
      </c>
      <c r="J12" s="2"/>
      <c r="K12" s="3" t="s">
        <v>16</v>
      </c>
      <c r="L12" s="2"/>
      <c r="M12" s="2">
        <v>380</v>
      </c>
      <c r="N12" s="2">
        <v>4</v>
      </c>
      <c r="O12" s="4">
        <v>4.7982599999999991</v>
      </c>
      <c r="P12" s="7">
        <v>4101</v>
      </c>
      <c r="Q12" s="3">
        <v>0</v>
      </c>
      <c r="S12" t="s">
        <v>4548</v>
      </c>
    </row>
    <row r="13" spans="2:19" x14ac:dyDescent="0.35">
      <c r="B13" s="20" t="s">
        <v>28</v>
      </c>
      <c r="C13" s="21" t="s">
        <v>19</v>
      </c>
      <c r="D13" s="21" t="s">
        <v>50</v>
      </c>
      <c r="E13" s="21" t="s">
        <v>27</v>
      </c>
      <c r="F13" s="21"/>
      <c r="G13" s="21"/>
      <c r="H13" s="1">
        <v>40033216</v>
      </c>
      <c r="I13" s="2" t="s">
        <v>11368</v>
      </c>
      <c r="J13" s="2"/>
      <c r="K13" s="3" t="s">
        <v>17</v>
      </c>
      <c r="L13" s="2"/>
      <c r="M13" s="2">
        <v>1440</v>
      </c>
      <c r="N13" s="2">
        <v>2</v>
      </c>
      <c r="O13" s="4">
        <v>4.6947599999999996</v>
      </c>
      <c r="P13" s="7">
        <v>4101</v>
      </c>
      <c r="Q13" s="3">
        <v>0</v>
      </c>
      <c r="S13" t="s">
        <v>4548</v>
      </c>
    </row>
    <row r="14" spans="2:19" x14ac:dyDescent="0.35">
      <c r="B14" s="20" t="s">
        <v>28</v>
      </c>
      <c r="C14" s="21" t="s">
        <v>19</v>
      </c>
      <c r="D14" s="21" t="s">
        <v>50</v>
      </c>
      <c r="E14" s="21" t="s">
        <v>27</v>
      </c>
      <c r="F14" s="21"/>
      <c r="G14" s="21"/>
      <c r="H14" s="1">
        <v>40033217</v>
      </c>
      <c r="I14" s="2">
        <v>11</v>
      </c>
      <c r="J14" s="2"/>
      <c r="K14" s="3" t="s">
        <v>17</v>
      </c>
      <c r="L14" s="2"/>
      <c r="M14" s="2">
        <v>1922</v>
      </c>
      <c r="N14" s="2">
        <v>4</v>
      </c>
      <c r="O14" s="4">
        <v>6.2662004999999992</v>
      </c>
      <c r="P14" s="7">
        <v>4101</v>
      </c>
      <c r="Q14" s="3">
        <v>0</v>
      </c>
      <c r="S14" t="s">
        <v>4548</v>
      </c>
    </row>
    <row r="15" spans="2:19" x14ac:dyDescent="0.35">
      <c r="B15" s="20" t="s">
        <v>28</v>
      </c>
      <c r="C15" s="21" t="s">
        <v>19</v>
      </c>
      <c r="D15" s="21" t="s">
        <v>50</v>
      </c>
      <c r="E15" s="21" t="s">
        <v>27</v>
      </c>
      <c r="F15" s="21"/>
      <c r="G15" s="21"/>
      <c r="H15" s="1">
        <v>40033218</v>
      </c>
      <c r="I15" s="2" t="s">
        <v>11369</v>
      </c>
      <c r="J15" s="2"/>
      <c r="K15" s="3" t="s">
        <v>18</v>
      </c>
      <c r="L15" s="2"/>
      <c r="M15" s="2">
        <v>1440</v>
      </c>
      <c r="N15" s="2">
        <v>2</v>
      </c>
      <c r="O15" s="4">
        <v>6.8111280000000001</v>
      </c>
      <c r="P15" s="7">
        <v>4101</v>
      </c>
      <c r="Q15" s="3">
        <v>0</v>
      </c>
      <c r="S15" t="s">
        <v>4548</v>
      </c>
    </row>
    <row r="16" spans="2:19" x14ac:dyDescent="0.35">
      <c r="B16" s="20" t="s">
        <v>28</v>
      </c>
      <c r="C16" s="21" t="s">
        <v>19</v>
      </c>
      <c r="D16" s="21" t="s">
        <v>50</v>
      </c>
      <c r="E16" s="21" t="s">
        <v>27</v>
      </c>
      <c r="F16" s="21"/>
      <c r="G16" s="21"/>
      <c r="H16" s="1">
        <v>40033220</v>
      </c>
      <c r="I16" s="2" t="s">
        <v>11370</v>
      </c>
      <c r="J16" s="2"/>
      <c r="K16" s="3" t="s">
        <v>17</v>
      </c>
      <c r="L16" s="2"/>
      <c r="M16" s="2">
        <v>975</v>
      </c>
      <c r="N16" s="2">
        <v>2</v>
      </c>
      <c r="O16" s="4">
        <v>3.1787437499999993</v>
      </c>
      <c r="P16" s="7">
        <v>4101</v>
      </c>
      <c r="Q16" s="3">
        <v>0</v>
      </c>
      <c r="S16" t="s">
        <v>4548</v>
      </c>
    </row>
    <row r="17" spans="2:19" x14ac:dyDescent="0.35">
      <c r="B17" s="20" t="s">
        <v>28</v>
      </c>
      <c r="C17" s="21" t="s">
        <v>19</v>
      </c>
      <c r="D17" s="21" t="s">
        <v>50</v>
      </c>
      <c r="E17" s="21" t="s">
        <v>27</v>
      </c>
      <c r="F17" s="21"/>
      <c r="G17" s="21"/>
      <c r="H17" s="1">
        <v>40033219</v>
      </c>
      <c r="I17" s="2">
        <v>13</v>
      </c>
      <c r="J17" s="2"/>
      <c r="K17" s="3" t="s">
        <v>17</v>
      </c>
      <c r="L17" s="2"/>
      <c r="M17" s="2">
        <v>975</v>
      </c>
      <c r="N17" s="2">
        <v>2</v>
      </c>
      <c r="O17" s="4">
        <v>3.1787437499999993</v>
      </c>
      <c r="P17" s="7">
        <v>4101</v>
      </c>
      <c r="Q17" s="3">
        <v>0</v>
      </c>
      <c r="S17" t="s">
        <v>4548</v>
      </c>
    </row>
    <row r="18" spans="2:19" x14ac:dyDescent="0.35">
      <c r="B18" s="20" t="s">
        <v>28</v>
      </c>
      <c r="C18" s="21" t="s">
        <v>19</v>
      </c>
      <c r="D18" s="21" t="s">
        <v>50</v>
      </c>
      <c r="E18" s="21" t="s">
        <v>27</v>
      </c>
      <c r="F18" s="21"/>
      <c r="G18" s="21"/>
      <c r="H18" s="1">
        <v>40033222</v>
      </c>
      <c r="I18" s="2" t="s">
        <v>11371</v>
      </c>
      <c r="J18" s="2"/>
      <c r="K18" s="3" t="s">
        <v>17</v>
      </c>
      <c r="L18" s="2"/>
      <c r="M18" s="2">
        <v>2153</v>
      </c>
      <c r="N18" s="2">
        <v>6</v>
      </c>
      <c r="O18" s="4">
        <v>7.0193182499999995</v>
      </c>
      <c r="P18" s="7">
        <v>4101</v>
      </c>
      <c r="Q18" s="3">
        <v>0</v>
      </c>
      <c r="S18" t="s">
        <v>4548</v>
      </c>
    </row>
    <row r="19" spans="2:19" x14ac:dyDescent="0.35">
      <c r="B19" s="20" t="s">
        <v>28</v>
      </c>
      <c r="C19" s="21" t="s">
        <v>19</v>
      </c>
      <c r="D19" s="21" t="s">
        <v>50</v>
      </c>
      <c r="E19" s="21" t="s">
        <v>27</v>
      </c>
      <c r="F19" s="21"/>
      <c r="G19" s="21"/>
      <c r="H19" s="1">
        <v>40033221</v>
      </c>
      <c r="I19" s="2">
        <v>14</v>
      </c>
      <c r="J19" s="2"/>
      <c r="K19" s="3" t="s">
        <v>17</v>
      </c>
      <c r="L19" s="2"/>
      <c r="M19" s="2">
        <v>2153</v>
      </c>
      <c r="N19" s="2">
        <v>6</v>
      </c>
      <c r="O19" s="4">
        <v>7.0193182499999995</v>
      </c>
      <c r="P19" s="7">
        <v>4101</v>
      </c>
      <c r="Q19" s="3">
        <v>0</v>
      </c>
      <c r="S19" t="s">
        <v>4548</v>
      </c>
    </row>
    <row r="20" spans="2:19" x14ac:dyDescent="0.35">
      <c r="B20" s="20" t="s">
        <v>28</v>
      </c>
      <c r="C20" s="21" t="s">
        <v>19</v>
      </c>
      <c r="D20" s="21" t="s">
        <v>50</v>
      </c>
      <c r="E20" s="21" t="s">
        <v>27</v>
      </c>
      <c r="F20" s="21"/>
      <c r="G20" s="21"/>
      <c r="H20" s="1">
        <v>40033224</v>
      </c>
      <c r="I20" s="2" t="s">
        <v>11372</v>
      </c>
      <c r="J20" s="2"/>
      <c r="K20" s="3" t="s">
        <v>17</v>
      </c>
      <c r="L20" s="2"/>
      <c r="M20" s="2">
        <v>2150</v>
      </c>
      <c r="N20" s="2">
        <v>2</v>
      </c>
      <c r="O20" s="4">
        <v>7.0095374999999986</v>
      </c>
      <c r="P20" s="7">
        <v>4101</v>
      </c>
      <c r="Q20" s="3">
        <v>0</v>
      </c>
      <c r="S20" t="s">
        <v>4548</v>
      </c>
    </row>
    <row r="21" spans="2:19" x14ac:dyDescent="0.35">
      <c r="B21" s="20" t="s">
        <v>28</v>
      </c>
      <c r="C21" s="21" t="s">
        <v>19</v>
      </c>
      <c r="D21" s="21" t="s">
        <v>50</v>
      </c>
      <c r="E21" s="21" t="s">
        <v>27</v>
      </c>
      <c r="F21" s="21"/>
      <c r="G21" s="21"/>
      <c r="H21" s="1">
        <v>40033223</v>
      </c>
      <c r="I21" s="2">
        <v>15</v>
      </c>
      <c r="J21" s="2"/>
      <c r="K21" s="3" t="s">
        <v>17</v>
      </c>
      <c r="L21" s="2"/>
      <c r="M21" s="2">
        <v>2150</v>
      </c>
      <c r="N21" s="2">
        <v>2</v>
      </c>
      <c r="O21" s="4">
        <v>7.0095374999999986</v>
      </c>
      <c r="P21" s="7">
        <v>4101</v>
      </c>
      <c r="Q21" s="3">
        <v>0</v>
      </c>
      <c r="S21" t="s">
        <v>4548</v>
      </c>
    </row>
    <row r="22" spans="2:19" x14ac:dyDescent="0.35">
      <c r="B22" s="20" t="s">
        <v>28</v>
      </c>
      <c r="C22" s="21" t="s">
        <v>19</v>
      </c>
      <c r="D22" s="21" t="s">
        <v>50</v>
      </c>
      <c r="E22" s="21" t="s">
        <v>27</v>
      </c>
      <c r="F22" s="21"/>
      <c r="G22" s="21"/>
      <c r="H22" s="1">
        <v>40033225</v>
      </c>
      <c r="I22" s="2" t="s">
        <v>11373</v>
      </c>
      <c r="J22" s="2"/>
      <c r="K22" s="3" t="s">
        <v>17</v>
      </c>
      <c r="L22" s="2"/>
      <c r="M22" s="2">
        <v>1360</v>
      </c>
      <c r="N22" s="2">
        <v>4</v>
      </c>
      <c r="O22" s="4">
        <v>4.4339399999999989</v>
      </c>
      <c r="P22" s="7">
        <v>4101</v>
      </c>
      <c r="Q22" s="3">
        <v>0</v>
      </c>
      <c r="S22" t="s">
        <v>4548</v>
      </c>
    </row>
    <row r="23" spans="2:19" x14ac:dyDescent="0.35">
      <c r="B23" s="20" t="s">
        <v>28</v>
      </c>
      <c r="C23" s="21" t="s">
        <v>19</v>
      </c>
      <c r="D23" s="21" t="s">
        <v>50</v>
      </c>
      <c r="E23" s="21" t="s">
        <v>27</v>
      </c>
      <c r="F23" s="21"/>
      <c r="G23" s="21"/>
      <c r="H23" s="1">
        <v>40033227</v>
      </c>
      <c r="I23" s="2" t="s">
        <v>11374</v>
      </c>
      <c r="J23" s="2"/>
      <c r="K23" s="3" t="s">
        <v>17</v>
      </c>
      <c r="L23" s="2"/>
      <c r="M23" s="2">
        <v>2030</v>
      </c>
      <c r="N23" s="2">
        <v>2</v>
      </c>
      <c r="O23" s="4">
        <v>6.6183074999999985</v>
      </c>
      <c r="P23" s="7">
        <v>4101</v>
      </c>
      <c r="Q23" s="3">
        <v>0</v>
      </c>
      <c r="S23" t="s">
        <v>4548</v>
      </c>
    </row>
    <row r="24" spans="2:19" x14ac:dyDescent="0.35">
      <c r="B24" s="20" t="s">
        <v>28</v>
      </c>
      <c r="C24" s="21" t="s">
        <v>19</v>
      </c>
      <c r="D24" s="21" t="s">
        <v>50</v>
      </c>
      <c r="E24" s="21" t="s">
        <v>27</v>
      </c>
      <c r="F24" s="21"/>
      <c r="G24" s="21"/>
      <c r="H24" s="1">
        <v>40033226</v>
      </c>
      <c r="I24" s="2">
        <v>17</v>
      </c>
      <c r="J24" s="2"/>
      <c r="K24" s="3" t="s">
        <v>17</v>
      </c>
      <c r="L24" s="2"/>
      <c r="M24" s="2">
        <v>2030</v>
      </c>
      <c r="N24" s="2">
        <v>2</v>
      </c>
      <c r="O24" s="4">
        <v>6.6183074999999985</v>
      </c>
      <c r="P24" s="7">
        <v>4101</v>
      </c>
      <c r="Q24" s="3">
        <v>0</v>
      </c>
      <c r="S24" t="s">
        <v>4548</v>
      </c>
    </row>
    <row r="25" spans="2:19" x14ac:dyDescent="0.35">
      <c r="B25" s="20" t="s">
        <v>28</v>
      </c>
      <c r="C25" s="21" t="s">
        <v>19</v>
      </c>
      <c r="D25" s="21" t="s">
        <v>50</v>
      </c>
      <c r="E25" s="21" t="s">
        <v>27</v>
      </c>
      <c r="F25" s="21"/>
      <c r="G25" s="21"/>
      <c r="H25" s="1">
        <v>40033228</v>
      </c>
      <c r="I25" s="2" t="s">
        <v>11375</v>
      </c>
      <c r="J25" s="2"/>
      <c r="K25" s="3" t="s">
        <v>18</v>
      </c>
      <c r="L25" s="2"/>
      <c r="M25" s="2">
        <v>1360</v>
      </c>
      <c r="N25" s="2">
        <v>4</v>
      </c>
      <c r="O25" s="4">
        <v>6.4327320000000006</v>
      </c>
      <c r="P25" s="7">
        <v>4101</v>
      </c>
      <c r="Q25" s="3">
        <v>0</v>
      </c>
      <c r="S25" t="s">
        <v>4548</v>
      </c>
    </row>
    <row r="26" spans="2:19" x14ac:dyDescent="0.35">
      <c r="B26" s="20" t="s">
        <v>28</v>
      </c>
      <c r="C26" s="21" t="s">
        <v>19</v>
      </c>
      <c r="D26" s="21" t="s">
        <v>50</v>
      </c>
      <c r="E26" s="21" t="s">
        <v>27</v>
      </c>
      <c r="F26" s="21"/>
      <c r="G26" s="21"/>
      <c r="H26" s="1">
        <v>40033230</v>
      </c>
      <c r="I26" s="2" t="s">
        <v>11376</v>
      </c>
      <c r="J26" s="2"/>
      <c r="K26" s="3" t="s">
        <v>17</v>
      </c>
      <c r="L26" s="2"/>
      <c r="M26" s="2">
        <v>971</v>
      </c>
      <c r="N26" s="2">
        <v>2</v>
      </c>
      <c r="O26" s="4">
        <v>3.1657027499999999</v>
      </c>
      <c r="P26" s="7">
        <v>4101</v>
      </c>
      <c r="Q26" s="3">
        <v>0</v>
      </c>
      <c r="S26" t="s">
        <v>4548</v>
      </c>
    </row>
    <row r="27" spans="2:19" x14ac:dyDescent="0.35">
      <c r="B27" s="20" t="s">
        <v>28</v>
      </c>
      <c r="C27" s="21" t="s">
        <v>19</v>
      </c>
      <c r="D27" s="21" t="s">
        <v>50</v>
      </c>
      <c r="E27" s="21" t="s">
        <v>27</v>
      </c>
      <c r="F27" s="21"/>
      <c r="G27" s="21"/>
      <c r="H27" s="1">
        <v>40033229</v>
      </c>
      <c r="I27" s="2">
        <v>19</v>
      </c>
      <c r="J27" s="2"/>
      <c r="K27" s="3" t="s">
        <v>17</v>
      </c>
      <c r="L27" s="2"/>
      <c r="M27" s="2">
        <v>971</v>
      </c>
      <c r="N27" s="2">
        <v>2</v>
      </c>
      <c r="O27" s="4">
        <v>3.1657027499999999</v>
      </c>
      <c r="P27" s="7">
        <v>4101</v>
      </c>
      <c r="Q27" s="3">
        <v>0</v>
      </c>
      <c r="S27" t="s">
        <v>4548</v>
      </c>
    </row>
    <row r="28" spans="2:19" x14ac:dyDescent="0.35">
      <c r="B28" s="20" t="s">
        <v>28</v>
      </c>
      <c r="C28" s="21" t="s">
        <v>19</v>
      </c>
      <c r="D28" s="21" t="s">
        <v>50</v>
      </c>
      <c r="E28" s="21" t="s">
        <v>27</v>
      </c>
      <c r="F28" s="21"/>
      <c r="G28" s="21"/>
      <c r="H28" s="1">
        <v>40033232</v>
      </c>
      <c r="I28" s="2" t="s">
        <v>11377</v>
      </c>
      <c r="J28" s="2"/>
      <c r="K28" s="3" t="s">
        <v>17</v>
      </c>
      <c r="L28" s="2"/>
      <c r="M28" s="2">
        <v>2146</v>
      </c>
      <c r="N28" s="2">
        <v>12</v>
      </c>
      <c r="O28" s="4">
        <v>6.9964964999999992</v>
      </c>
      <c r="P28" s="7">
        <v>4101</v>
      </c>
      <c r="Q28" s="3">
        <v>0</v>
      </c>
      <c r="S28" t="s">
        <v>4548</v>
      </c>
    </row>
    <row r="29" spans="2:19" x14ac:dyDescent="0.35">
      <c r="B29" s="20" t="s">
        <v>28</v>
      </c>
      <c r="C29" s="21" t="s">
        <v>19</v>
      </c>
      <c r="D29" s="21" t="s">
        <v>50</v>
      </c>
      <c r="E29" s="21" t="s">
        <v>27</v>
      </c>
      <c r="F29" s="21"/>
      <c r="G29" s="21"/>
      <c r="H29" s="1">
        <v>40033231</v>
      </c>
      <c r="I29" s="2">
        <v>20</v>
      </c>
      <c r="J29" s="2"/>
      <c r="K29" s="3" t="s">
        <v>17</v>
      </c>
      <c r="L29" s="2"/>
      <c r="M29" s="2">
        <v>2146</v>
      </c>
      <c r="N29" s="2">
        <v>12</v>
      </c>
      <c r="O29" s="4">
        <v>6.9964964999999992</v>
      </c>
      <c r="P29" s="7">
        <v>4101</v>
      </c>
      <c r="Q29" s="3">
        <v>0</v>
      </c>
      <c r="S29" t="s">
        <v>4548</v>
      </c>
    </row>
    <row r="30" spans="2:19" x14ac:dyDescent="0.35">
      <c r="B30" s="20" t="s">
        <v>28</v>
      </c>
      <c r="C30" s="21" t="s">
        <v>19</v>
      </c>
      <c r="D30" s="21" t="s">
        <v>50</v>
      </c>
      <c r="E30" s="21" t="s">
        <v>27</v>
      </c>
      <c r="F30" s="21"/>
      <c r="G30" s="21"/>
      <c r="H30" s="1">
        <v>40033234</v>
      </c>
      <c r="I30" s="2" t="s">
        <v>11378</v>
      </c>
      <c r="J30" s="2"/>
      <c r="K30" s="3" t="s">
        <v>20</v>
      </c>
      <c r="L30" s="2"/>
      <c r="M30" s="2">
        <v>2000</v>
      </c>
      <c r="N30" s="2">
        <v>2</v>
      </c>
      <c r="O30" s="4">
        <v>7.5140999999999991</v>
      </c>
      <c r="P30" s="7">
        <v>4101</v>
      </c>
      <c r="Q30" s="3">
        <v>0</v>
      </c>
      <c r="S30" t="s">
        <v>4548</v>
      </c>
    </row>
    <row r="31" spans="2:19" x14ac:dyDescent="0.35">
      <c r="B31" s="20" t="s">
        <v>28</v>
      </c>
      <c r="C31" s="21" t="s">
        <v>19</v>
      </c>
      <c r="D31" s="21" t="s">
        <v>50</v>
      </c>
      <c r="E31" s="21" t="s">
        <v>27</v>
      </c>
      <c r="F31" s="21"/>
      <c r="G31" s="21"/>
      <c r="H31" s="1">
        <v>40033233</v>
      </c>
      <c r="I31" s="2">
        <v>21</v>
      </c>
      <c r="J31" s="2"/>
      <c r="K31" s="3" t="s">
        <v>20</v>
      </c>
      <c r="L31" s="2"/>
      <c r="M31" s="2">
        <v>2000</v>
      </c>
      <c r="N31" s="2">
        <v>2</v>
      </c>
      <c r="O31" s="4">
        <v>7.5140999999999991</v>
      </c>
      <c r="P31" s="7">
        <v>4101</v>
      </c>
      <c r="Q31" s="3">
        <v>0</v>
      </c>
      <c r="S31" t="s">
        <v>4548</v>
      </c>
    </row>
    <row r="32" spans="2:19" x14ac:dyDescent="0.35">
      <c r="B32" s="20" t="s">
        <v>28</v>
      </c>
      <c r="C32" s="21" t="s">
        <v>19</v>
      </c>
      <c r="D32" s="21" t="s">
        <v>50</v>
      </c>
      <c r="E32" s="21" t="s">
        <v>27</v>
      </c>
      <c r="F32" s="21"/>
      <c r="G32" s="21"/>
      <c r="H32" s="1">
        <v>40033235</v>
      </c>
      <c r="I32" s="2">
        <v>22</v>
      </c>
      <c r="J32" s="2"/>
      <c r="K32" s="3" t="s">
        <v>17</v>
      </c>
      <c r="L32" s="2"/>
      <c r="M32" s="2">
        <v>1440</v>
      </c>
      <c r="N32" s="2">
        <v>2</v>
      </c>
      <c r="O32" s="4">
        <v>4.6947599999999996</v>
      </c>
      <c r="P32" s="7">
        <v>4101</v>
      </c>
      <c r="Q32" s="3">
        <v>0</v>
      </c>
      <c r="S32" t="s">
        <v>4548</v>
      </c>
    </row>
    <row r="33" spans="2:19" x14ac:dyDescent="0.35">
      <c r="B33" s="20" t="s">
        <v>28</v>
      </c>
      <c r="C33" s="21" t="s">
        <v>19</v>
      </c>
      <c r="D33" s="21" t="s">
        <v>50</v>
      </c>
      <c r="E33" s="21" t="s">
        <v>27</v>
      </c>
      <c r="F33" s="21"/>
      <c r="G33" s="21"/>
      <c r="H33" s="1">
        <v>40033236</v>
      </c>
      <c r="I33" s="2">
        <v>23</v>
      </c>
      <c r="J33" s="2"/>
      <c r="K33" s="3" t="s">
        <v>17</v>
      </c>
      <c r="L33" s="2"/>
      <c r="M33" s="2">
        <v>1455</v>
      </c>
      <c r="N33" s="2">
        <v>4</v>
      </c>
      <c r="O33" s="4">
        <v>4.7436637499999996</v>
      </c>
      <c r="P33" s="7">
        <v>4101</v>
      </c>
      <c r="Q33" s="3">
        <v>0</v>
      </c>
      <c r="S33" t="s">
        <v>4548</v>
      </c>
    </row>
    <row r="34" spans="2:19" x14ac:dyDescent="0.35">
      <c r="B34" s="20" t="s">
        <v>28</v>
      </c>
      <c r="C34" s="21" t="s">
        <v>19</v>
      </c>
      <c r="D34" s="21" t="s">
        <v>50</v>
      </c>
      <c r="E34" s="21" t="s">
        <v>27</v>
      </c>
      <c r="F34" s="21"/>
      <c r="G34" s="21"/>
      <c r="H34" s="1">
        <v>40033237</v>
      </c>
      <c r="I34" s="2">
        <v>24</v>
      </c>
      <c r="J34" s="2"/>
      <c r="K34" s="3" t="s">
        <v>17</v>
      </c>
      <c r="L34" s="2"/>
      <c r="M34" s="2">
        <v>1426</v>
      </c>
      <c r="N34" s="2">
        <v>2</v>
      </c>
      <c r="O34" s="4">
        <v>4.6491164999999999</v>
      </c>
      <c r="P34" s="7">
        <v>4101</v>
      </c>
      <c r="Q34" s="3">
        <v>0</v>
      </c>
      <c r="S34" t="s">
        <v>4548</v>
      </c>
    </row>
    <row r="35" spans="2:19" x14ac:dyDescent="0.35">
      <c r="B35" s="20" t="s">
        <v>28</v>
      </c>
      <c r="C35" s="21" t="s">
        <v>19</v>
      </c>
      <c r="D35" s="21" t="s">
        <v>50</v>
      </c>
      <c r="E35" s="21" t="s">
        <v>27</v>
      </c>
      <c r="F35" s="21"/>
      <c r="G35" s="21"/>
      <c r="H35" s="1">
        <v>40033239</v>
      </c>
      <c r="I35" s="2" t="s">
        <v>11379</v>
      </c>
      <c r="J35" s="2"/>
      <c r="K35" s="3" t="s">
        <v>17</v>
      </c>
      <c r="L35" s="2"/>
      <c r="M35" s="2">
        <v>2053</v>
      </c>
      <c r="N35" s="2">
        <v>2</v>
      </c>
      <c r="O35" s="4">
        <v>6.6932932499999982</v>
      </c>
      <c r="P35" s="7">
        <v>4101</v>
      </c>
      <c r="Q35" s="3">
        <v>0</v>
      </c>
      <c r="S35" t="s">
        <v>4548</v>
      </c>
    </row>
    <row r="36" spans="2:19" x14ac:dyDescent="0.35">
      <c r="B36" s="20" t="s">
        <v>28</v>
      </c>
      <c r="C36" s="21" t="s">
        <v>19</v>
      </c>
      <c r="D36" s="21" t="s">
        <v>50</v>
      </c>
      <c r="E36" s="21" t="s">
        <v>27</v>
      </c>
      <c r="F36" s="21"/>
      <c r="G36" s="21"/>
      <c r="H36" s="1">
        <v>40033238</v>
      </c>
      <c r="I36" s="2">
        <v>25</v>
      </c>
      <c r="J36" s="2"/>
      <c r="K36" s="3" t="s">
        <v>17</v>
      </c>
      <c r="L36" s="2"/>
      <c r="M36" s="2">
        <v>2053</v>
      </c>
      <c r="N36" s="2">
        <v>2</v>
      </c>
      <c r="O36" s="4">
        <v>6.6932932499999982</v>
      </c>
      <c r="P36" s="7">
        <v>4101</v>
      </c>
      <c r="Q36" s="3">
        <v>0</v>
      </c>
      <c r="S36" t="s">
        <v>4548</v>
      </c>
    </row>
    <row r="37" spans="2:19" x14ac:dyDescent="0.35">
      <c r="B37" s="20" t="s">
        <v>28</v>
      </c>
      <c r="C37" s="21" t="s">
        <v>19</v>
      </c>
      <c r="D37" s="21" t="s">
        <v>50</v>
      </c>
      <c r="E37" s="21" t="s">
        <v>27</v>
      </c>
      <c r="F37" s="21"/>
      <c r="G37" s="21"/>
      <c r="H37" s="1">
        <v>40033241</v>
      </c>
      <c r="I37" s="2" t="s">
        <v>11380</v>
      </c>
      <c r="J37" s="2"/>
      <c r="K37" s="3" t="s">
        <v>17</v>
      </c>
      <c r="L37" s="2"/>
      <c r="M37" s="2">
        <v>2150</v>
      </c>
      <c r="N37" s="2">
        <v>2</v>
      </c>
      <c r="O37" s="4">
        <v>7.0095374999999986</v>
      </c>
      <c r="P37" s="7">
        <v>4101</v>
      </c>
      <c r="Q37" s="3">
        <v>0</v>
      </c>
      <c r="S37" t="s">
        <v>4548</v>
      </c>
    </row>
    <row r="38" spans="2:19" x14ac:dyDescent="0.35">
      <c r="B38" s="20" t="s">
        <v>28</v>
      </c>
      <c r="C38" s="21" t="s">
        <v>19</v>
      </c>
      <c r="D38" s="21" t="s">
        <v>50</v>
      </c>
      <c r="E38" s="21" t="s">
        <v>27</v>
      </c>
      <c r="F38" s="21"/>
      <c r="G38" s="21"/>
      <c r="H38" s="1">
        <v>40033240</v>
      </c>
      <c r="I38" s="2">
        <v>26</v>
      </c>
      <c r="J38" s="2"/>
      <c r="K38" s="3" t="s">
        <v>17</v>
      </c>
      <c r="L38" s="2"/>
      <c r="M38" s="2">
        <v>2150</v>
      </c>
      <c r="N38" s="2">
        <v>2</v>
      </c>
      <c r="O38" s="4">
        <v>7.0095374999999986</v>
      </c>
      <c r="P38" s="7">
        <v>4101</v>
      </c>
      <c r="Q38" s="3">
        <v>0</v>
      </c>
      <c r="S38" t="s">
        <v>4548</v>
      </c>
    </row>
    <row r="39" spans="2:19" x14ac:dyDescent="0.35">
      <c r="B39" s="20" t="s">
        <v>28</v>
      </c>
      <c r="C39" s="21" t="s">
        <v>19</v>
      </c>
      <c r="D39" s="21" t="s">
        <v>50</v>
      </c>
      <c r="E39" s="21" t="s">
        <v>27</v>
      </c>
      <c r="F39" s="21"/>
      <c r="G39" s="21"/>
      <c r="H39" s="1">
        <v>40033243</v>
      </c>
      <c r="I39" s="2" t="s">
        <v>11381</v>
      </c>
      <c r="J39" s="2"/>
      <c r="K39" s="3" t="s">
        <v>17</v>
      </c>
      <c r="L39" s="2"/>
      <c r="M39" s="2">
        <v>986</v>
      </c>
      <c r="N39" s="2">
        <v>6</v>
      </c>
      <c r="O39" s="4">
        <v>3.2146064999999995</v>
      </c>
      <c r="P39" s="7">
        <v>4101</v>
      </c>
      <c r="Q39" s="3">
        <v>0</v>
      </c>
      <c r="S39" t="s">
        <v>4548</v>
      </c>
    </row>
    <row r="40" spans="2:19" x14ac:dyDescent="0.35">
      <c r="B40" s="20" t="s">
        <v>28</v>
      </c>
      <c r="C40" s="21" t="s">
        <v>19</v>
      </c>
      <c r="D40" s="21" t="s">
        <v>50</v>
      </c>
      <c r="E40" s="21" t="s">
        <v>27</v>
      </c>
      <c r="F40" s="21"/>
      <c r="G40" s="21"/>
      <c r="H40" s="1">
        <v>40033242</v>
      </c>
      <c r="I40" s="2">
        <v>27</v>
      </c>
      <c r="J40" s="2"/>
      <c r="K40" s="3" t="s">
        <v>17</v>
      </c>
      <c r="L40" s="2"/>
      <c r="M40" s="2">
        <v>986</v>
      </c>
      <c r="N40" s="2">
        <v>6</v>
      </c>
      <c r="O40" s="4">
        <v>3.2146064999999995</v>
      </c>
      <c r="P40" s="7">
        <v>4101</v>
      </c>
      <c r="Q40" s="3">
        <v>0</v>
      </c>
      <c r="S40" t="s">
        <v>4548</v>
      </c>
    </row>
    <row r="41" spans="2:19" x14ac:dyDescent="0.35">
      <c r="B41" s="20" t="s">
        <v>28</v>
      </c>
      <c r="C41" s="21" t="s">
        <v>19</v>
      </c>
      <c r="D41" s="21" t="s">
        <v>50</v>
      </c>
      <c r="E41" s="21" t="s">
        <v>27</v>
      </c>
      <c r="F41" s="21"/>
      <c r="G41" s="21"/>
      <c r="H41" s="1">
        <v>40033244</v>
      </c>
      <c r="I41" s="2">
        <v>28</v>
      </c>
      <c r="J41" s="2"/>
      <c r="K41" s="3" t="s">
        <v>17</v>
      </c>
      <c r="L41" s="2"/>
      <c r="M41" s="2">
        <v>1560</v>
      </c>
      <c r="N41" s="2">
        <v>4</v>
      </c>
      <c r="O41" s="4">
        <v>5.0859899999999989</v>
      </c>
      <c r="P41" s="7">
        <v>4101</v>
      </c>
      <c r="Q41" s="3">
        <v>0</v>
      </c>
      <c r="S41" t="s">
        <v>4548</v>
      </c>
    </row>
    <row r="42" spans="2:19" x14ac:dyDescent="0.35">
      <c r="B42" s="20" t="s">
        <v>28</v>
      </c>
      <c r="C42" s="21" t="s">
        <v>19</v>
      </c>
      <c r="D42" s="21" t="s">
        <v>50</v>
      </c>
      <c r="E42" s="21" t="s">
        <v>27</v>
      </c>
      <c r="F42" s="21"/>
      <c r="G42" s="21"/>
      <c r="H42" s="1">
        <v>40033246</v>
      </c>
      <c r="I42" s="2" t="s">
        <v>11382</v>
      </c>
      <c r="J42" s="2"/>
      <c r="K42" s="3" t="s">
        <v>20</v>
      </c>
      <c r="L42" s="2"/>
      <c r="M42" s="2">
        <v>1592</v>
      </c>
      <c r="N42" s="2">
        <v>2</v>
      </c>
      <c r="O42" s="4">
        <v>5.981223599999999</v>
      </c>
      <c r="P42" s="7">
        <v>4101</v>
      </c>
      <c r="Q42" s="3">
        <v>0</v>
      </c>
      <c r="S42" t="s">
        <v>4548</v>
      </c>
    </row>
    <row r="43" spans="2:19" x14ac:dyDescent="0.35">
      <c r="B43" s="20" t="s">
        <v>28</v>
      </c>
      <c r="C43" s="21" t="s">
        <v>19</v>
      </c>
      <c r="D43" s="21" t="s">
        <v>50</v>
      </c>
      <c r="E43" s="21" t="s">
        <v>27</v>
      </c>
      <c r="F43" s="21"/>
      <c r="G43" s="21"/>
      <c r="H43" s="1">
        <v>40033245</v>
      </c>
      <c r="I43" s="2">
        <v>29</v>
      </c>
      <c r="J43" s="2"/>
      <c r="K43" s="3" t="s">
        <v>20</v>
      </c>
      <c r="L43" s="2"/>
      <c r="M43" s="2">
        <v>1592</v>
      </c>
      <c r="N43" s="2">
        <v>2</v>
      </c>
      <c r="O43" s="4">
        <v>5.981223599999999</v>
      </c>
      <c r="P43" s="7">
        <v>4101</v>
      </c>
      <c r="Q43" s="3">
        <v>0</v>
      </c>
      <c r="S43" t="s">
        <v>4548</v>
      </c>
    </row>
    <row r="44" spans="2:19" x14ac:dyDescent="0.35">
      <c r="B44" s="20" t="s">
        <v>28</v>
      </c>
      <c r="C44" s="21" t="s">
        <v>19</v>
      </c>
      <c r="D44" s="21" t="s">
        <v>50</v>
      </c>
      <c r="E44" s="21" t="s">
        <v>27</v>
      </c>
      <c r="F44" s="21"/>
      <c r="G44" s="21"/>
      <c r="H44" s="1">
        <v>40033247</v>
      </c>
      <c r="I44" s="2">
        <v>30</v>
      </c>
      <c r="J44" s="2"/>
      <c r="K44" s="3" t="s">
        <v>17</v>
      </c>
      <c r="L44" s="2"/>
      <c r="M44" s="2">
        <v>1360</v>
      </c>
      <c r="N44" s="2">
        <v>2</v>
      </c>
      <c r="O44" s="4">
        <v>4.4339399999999989</v>
      </c>
      <c r="P44" s="7">
        <v>4101</v>
      </c>
      <c r="Q44" s="3">
        <v>0</v>
      </c>
      <c r="S44" t="s">
        <v>4548</v>
      </c>
    </row>
    <row r="45" spans="2:19" x14ac:dyDescent="0.35">
      <c r="B45" s="20" t="s">
        <v>28</v>
      </c>
      <c r="C45" s="21" t="s">
        <v>19</v>
      </c>
      <c r="D45" s="21" t="s">
        <v>50</v>
      </c>
      <c r="E45" s="21" t="s">
        <v>27</v>
      </c>
      <c r="F45" s="21"/>
      <c r="G45" s="21"/>
      <c r="H45" s="1">
        <v>40033248</v>
      </c>
      <c r="I45" s="2">
        <v>31</v>
      </c>
      <c r="J45" s="2"/>
      <c r="K45" s="3" t="s">
        <v>21</v>
      </c>
      <c r="L45" s="2"/>
      <c r="M45" s="2">
        <v>799</v>
      </c>
      <c r="N45" s="2">
        <v>4</v>
      </c>
      <c r="O45" s="4">
        <v>1.5133459500000002</v>
      </c>
      <c r="P45" s="7">
        <v>4101</v>
      </c>
      <c r="Q45" s="3">
        <v>0</v>
      </c>
      <c r="S45" t="s">
        <v>4548</v>
      </c>
    </row>
    <row r="46" spans="2:19" x14ac:dyDescent="0.35">
      <c r="B46" s="20" t="s">
        <v>28</v>
      </c>
      <c r="C46" s="21" t="s">
        <v>19</v>
      </c>
      <c r="D46" s="21" t="s">
        <v>50</v>
      </c>
      <c r="E46" s="21" t="s">
        <v>27</v>
      </c>
      <c r="F46" s="21"/>
      <c r="G46" s="21"/>
      <c r="H46" s="1">
        <v>40033249</v>
      </c>
      <c r="I46" s="2">
        <v>32</v>
      </c>
      <c r="J46" s="2"/>
      <c r="K46" s="3" t="s">
        <v>21</v>
      </c>
      <c r="L46" s="2"/>
      <c r="M46" s="2">
        <v>419</v>
      </c>
      <c r="N46" s="2">
        <v>4</v>
      </c>
      <c r="O46" s="4">
        <v>0.79360695000000003</v>
      </c>
      <c r="P46" s="7">
        <v>4101</v>
      </c>
      <c r="Q46" s="3">
        <v>0</v>
      </c>
      <c r="S46" t="s">
        <v>4548</v>
      </c>
    </row>
    <row r="47" spans="2:19" x14ac:dyDescent="0.35">
      <c r="B47" s="20" t="s">
        <v>28</v>
      </c>
      <c r="C47" s="21" t="s">
        <v>19</v>
      </c>
      <c r="D47" s="21" t="s">
        <v>50</v>
      </c>
      <c r="E47" s="21" t="s">
        <v>27</v>
      </c>
      <c r="F47" s="21"/>
      <c r="G47" s="21"/>
      <c r="H47" s="1">
        <v>40033250</v>
      </c>
      <c r="I47" s="2">
        <v>33</v>
      </c>
      <c r="J47" s="2"/>
      <c r="K47" s="3" t="s">
        <v>17</v>
      </c>
      <c r="L47" s="2"/>
      <c r="M47" s="2">
        <v>2044</v>
      </c>
      <c r="N47" s="2">
        <v>2</v>
      </c>
      <c r="O47" s="4">
        <v>6.6639509999999982</v>
      </c>
      <c r="P47" s="7">
        <v>4101</v>
      </c>
      <c r="Q47" s="3">
        <v>0</v>
      </c>
      <c r="S47" t="s">
        <v>4548</v>
      </c>
    </row>
    <row r="48" spans="2:19" x14ac:dyDescent="0.35">
      <c r="B48" s="20" t="s">
        <v>28</v>
      </c>
      <c r="C48" s="21" t="s">
        <v>19</v>
      </c>
      <c r="D48" s="21" t="s">
        <v>50</v>
      </c>
      <c r="E48" s="21" t="s">
        <v>27</v>
      </c>
      <c r="F48" s="21"/>
      <c r="G48" s="21"/>
      <c r="H48" s="1">
        <v>40033251</v>
      </c>
      <c r="I48" s="2" t="s">
        <v>11383</v>
      </c>
      <c r="J48" s="2"/>
      <c r="K48" s="3" t="s">
        <v>21</v>
      </c>
      <c r="L48" s="2"/>
      <c r="M48" s="2">
        <v>817</v>
      </c>
      <c r="N48" s="2">
        <v>1</v>
      </c>
      <c r="O48" s="4">
        <v>1.54743885</v>
      </c>
      <c r="P48" s="7">
        <v>4101</v>
      </c>
      <c r="Q48" s="3">
        <v>0</v>
      </c>
      <c r="S48" t="s">
        <v>4548</v>
      </c>
    </row>
    <row r="49" spans="2:19" x14ac:dyDescent="0.35">
      <c r="B49" s="20" t="s">
        <v>28</v>
      </c>
      <c r="C49" s="21" t="s">
        <v>19</v>
      </c>
      <c r="D49" s="21" t="s">
        <v>50</v>
      </c>
      <c r="E49" s="21" t="s">
        <v>27</v>
      </c>
      <c r="F49" s="21"/>
      <c r="G49" s="21"/>
      <c r="H49" s="1">
        <v>40033252</v>
      </c>
      <c r="I49" s="2" t="s">
        <v>11384</v>
      </c>
      <c r="J49" s="2"/>
      <c r="K49" s="3" t="s">
        <v>21</v>
      </c>
      <c r="L49" s="2"/>
      <c r="M49" s="2">
        <v>817</v>
      </c>
      <c r="N49" s="2">
        <v>1</v>
      </c>
      <c r="O49" s="4">
        <v>1.54743885</v>
      </c>
      <c r="P49" s="7">
        <v>4101</v>
      </c>
      <c r="Q49" s="3">
        <v>0</v>
      </c>
      <c r="S49" t="s">
        <v>4548</v>
      </c>
    </row>
    <row r="50" spans="2:19" x14ac:dyDescent="0.35">
      <c r="B50" s="20" t="s">
        <v>28</v>
      </c>
      <c r="C50" s="21" t="s">
        <v>19</v>
      </c>
      <c r="D50" s="21" t="s">
        <v>50</v>
      </c>
      <c r="E50" s="21" t="s">
        <v>27</v>
      </c>
      <c r="F50" s="21"/>
      <c r="G50" s="21"/>
      <c r="H50" s="1">
        <v>40033254</v>
      </c>
      <c r="I50" s="2" t="s">
        <v>11385</v>
      </c>
      <c r="J50" s="2"/>
      <c r="K50" s="3" t="s">
        <v>17</v>
      </c>
      <c r="L50" s="2"/>
      <c r="M50" s="2">
        <v>2066</v>
      </c>
      <c r="N50" s="2">
        <v>1</v>
      </c>
      <c r="O50" s="4">
        <v>6.7356764999999994</v>
      </c>
      <c r="P50" s="7">
        <v>4101</v>
      </c>
      <c r="Q50" s="3">
        <v>0</v>
      </c>
      <c r="S50" t="s">
        <v>4548</v>
      </c>
    </row>
    <row r="51" spans="2:19" x14ac:dyDescent="0.35">
      <c r="B51" s="20" t="s">
        <v>28</v>
      </c>
      <c r="C51" s="21" t="s">
        <v>19</v>
      </c>
      <c r="D51" s="21" t="s">
        <v>50</v>
      </c>
      <c r="E51" s="21" t="s">
        <v>27</v>
      </c>
      <c r="F51" s="21"/>
      <c r="G51" s="21"/>
      <c r="H51" s="1">
        <v>40033253</v>
      </c>
      <c r="I51" s="2">
        <v>35</v>
      </c>
      <c r="J51" s="2"/>
      <c r="K51" s="3" t="s">
        <v>17</v>
      </c>
      <c r="L51" s="2"/>
      <c r="M51" s="2">
        <v>2066</v>
      </c>
      <c r="N51" s="2">
        <v>1</v>
      </c>
      <c r="O51" s="4">
        <v>6.7356764999999994</v>
      </c>
      <c r="P51" s="7">
        <v>4101</v>
      </c>
      <c r="Q51" s="3">
        <v>0</v>
      </c>
      <c r="S51" t="s">
        <v>4548</v>
      </c>
    </row>
    <row r="52" spans="2:19" x14ac:dyDescent="0.35">
      <c r="B52" s="20" t="s">
        <v>28</v>
      </c>
      <c r="C52" s="21" t="s">
        <v>19</v>
      </c>
      <c r="D52" s="21" t="s">
        <v>50</v>
      </c>
      <c r="E52" s="21" t="s">
        <v>27</v>
      </c>
      <c r="F52" s="21"/>
      <c r="G52" s="21"/>
      <c r="H52" s="1">
        <v>40033256</v>
      </c>
      <c r="I52" s="2" t="s">
        <v>11386</v>
      </c>
      <c r="J52" s="2"/>
      <c r="K52" s="3" t="s">
        <v>17</v>
      </c>
      <c r="L52" s="2"/>
      <c r="M52" s="2">
        <v>2014</v>
      </c>
      <c r="N52" s="2">
        <v>2</v>
      </c>
      <c r="O52" s="4">
        <v>6.566143499999999</v>
      </c>
      <c r="P52" s="7">
        <v>4101</v>
      </c>
      <c r="Q52" s="3">
        <v>0</v>
      </c>
      <c r="S52" t="s">
        <v>4548</v>
      </c>
    </row>
    <row r="53" spans="2:19" x14ac:dyDescent="0.35">
      <c r="B53" s="20" t="s">
        <v>28</v>
      </c>
      <c r="C53" s="21" t="s">
        <v>19</v>
      </c>
      <c r="D53" s="21" t="s">
        <v>50</v>
      </c>
      <c r="E53" s="21" t="s">
        <v>27</v>
      </c>
      <c r="F53" s="21"/>
      <c r="G53" s="21"/>
      <c r="H53" s="1">
        <v>40033255</v>
      </c>
      <c r="I53" s="2">
        <v>36</v>
      </c>
      <c r="J53" s="2"/>
      <c r="K53" s="3" t="s">
        <v>17</v>
      </c>
      <c r="L53" s="2"/>
      <c r="M53" s="2">
        <v>2014</v>
      </c>
      <c r="N53" s="2">
        <v>2</v>
      </c>
      <c r="O53" s="4">
        <v>6.566143499999999</v>
      </c>
      <c r="P53" s="7">
        <v>4101</v>
      </c>
      <c r="Q53" s="3">
        <v>0</v>
      </c>
      <c r="S53" t="s">
        <v>4548</v>
      </c>
    </row>
    <row r="54" spans="2:19" x14ac:dyDescent="0.35">
      <c r="B54" s="20" t="s">
        <v>28</v>
      </c>
      <c r="C54" s="21" t="s">
        <v>19</v>
      </c>
      <c r="D54" s="21" t="s">
        <v>50</v>
      </c>
      <c r="E54" s="21" t="s">
        <v>27</v>
      </c>
      <c r="F54" s="21"/>
      <c r="G54" s="21"/>
      <c r="H54" s="1">
        <v>40033257</v>
      </c>
      <c r="I54" s="2">
        <v>37</v>
      </c>
      <c r="J54" s="2"/>
      <c r="K54" s="3" t="s">
        <v>23</v>
      </c>
      <c r="L54" s="2"/>
      <c r="M54" s="2">
        <v>100</v>
      </c>
      <c r="N54" s="2">
        <v>8</v>
      </c>
      <c r="O54" s="4">
        <v>1.8940499999999998</v>
      </c>
      <c r="P54" s="7">
        <v>4101</v>
      </c>
      <c r="Q54" s="3">
        <v>0</v>
      </c>
      <c r="S54" t="s">
        <v>4548</v>
      </c>
    </row>
    <row r="55" spans="2:19" x14ac:dyDescent="0.35">
      <c r="B55" s="20" t="s">
        <v>28</v>
      </c>
      <c r="C55" s="21" t="s">
        <v>19</v>
      </c>
      <c r="D55" s="21" t="s">
        <v>50</v>
      </c>
      <c r="E55" s="21" t="s">
        <v>27</v>
      </c>
      <c r="F55" s="21"/>
      <c r="G55" s="21"/>
      <c r="H55" s="1">
        <v>40033258</v>
      </c>
      <c r="I55" s="2">
        <v>38</v>
      </c>
      <c r="J55" s="2"/>
      <c r="K55" s="3" t="s">
        <v>17</v>
      </c>
      <c r="L55" s="2"/>
      <c r="M55" s="2">
        <v>986</v>
      </c>
      <c r="N55" s="2">
        <v>4</v>
      </c>
      <c r="O55" s="4">
        <v>3.2146064999999995</v>
      </c>
      <c r="P55" s="7">
        <v>4101</v>
      </c>
      <c r="Q55" s="3">
        <v>0</v>
      </c>
      <c r="S55" t="s">
        <v>4548</v>
      </c>
    </row>
    <row r="56" spans="2:19" x14ac:dyDescent="0.35">
      <c r="B56" s="20" t="s">
        <v>28</v>
      </c>
      <c r="C56" s="21" t="s">
        <v>19</v>
      </c>
      <c r="D56" s="21" t="s">
        <v>50</v>
      </c>
      <c r="E56" s="21" t="s">
        <v>27</v>
      </c>
      <c r="F56" s="21"/>
      <c r="G56" s="21"/>
      <c r="H56" s="1">
        <v>40033259</v>
      </c>
      <c r="I56" s="2">
        <v>39</v>
      </c>
      <c r="J56" s="2"/>
      <c r="K56" s="3" t="s">
        <v>17</v>
      </c>
      <c r="L56" s="2"/>
      <c r="M56" s="2">
        <v>1360</v>
      </c>
      <c r="N56" s="2">
        <v>2</v>
      </c>
      <c r="O56" s="4">
        <v>4.4339399999999989</v>
      </c>
      <c r="P56" s="7">
        <v>4101</v>
      </c>
      <c r="Q56" s="3">
        <v>0</v>
      </c>
      <c r="S56" t="s">
        <v>4548</v>
      </c>
    </row>
    <row r="57" spans="2:19" x14ac:dyDescent="0.35">
      <c r="B57" s="20" t="s">
        <v>28</v>
      </c>
      <c r="C57" s="21" t="s">
        <v>19</v>
      </c>
      <c r="D57" s="21" t="s">
        <v>50</v>
      </c>
      <c r="E57" s="21" t="s">
        <v>27</v>
      </c>
      <c r="F57" s="21"/>
      <c r="G57" s="21"/>
      <c r="H57" s="1">
        <v>40033260</v>
      </c>
      <c r="I57" s="2" t="s">
        <v>11387</v>
      </c>
      <c r="J57" s="2"/>
      <c r="K57" s="3" t="s">
        <v>24</v>
      </c>
      <c r="L57" s="2">
        <v>260</v>
      </c>
      <c r="M57" s="2">
        <v>457</v>
      </c>
      <c r="N57" s="2">
        <v>2</v>
      </c>
      <c r="O57" s="4">
        <v>7.6615730099999997</v>
      </c>
      <c r="P57" s="7">
        <v>4101</v>
      </c>
      <c r="Q57" s="3">
        <v>0</v>
      </c>
      <c r="S57" t="s">
        <v>4548</v>
      </c>
    </row>
    <row r="58" spans="2:19" x14ac:dyDescent="0.35">
      <c r="B58" s="20" t="s">
        <v>28</v>
      </c>
      <c r="C58" s="21" t="s">
        <v>19</v>
      </c>
      <c r="D58" s="21" t="s">
        <v>50</v>
      </c>
      <c r="E58" s="21" t="s">
        <v>27</v>
      </c>
      <c r="F58" s="21"/>
      <c r="G58" s="21"/>
      <c r="H58" s="1">
        <v>40033261</v>
      </c>
      <c r="I58" s="2" t="s">
        <v>11388</v>
      </c>
      <c r="J58" s="2"/>
      <c r="K58" s="3" t="s">
        <v>24</v>
      </c>
      <c r="L58" s="2">
        <v>260</v>
      </c>
      <c r="M58" s="2">
        <v>457</v>
      </c>
      <c r="N58" s="2">
        <v>2</v>
      </c>
      <c r="O58" s="4">
        <v>7.6615730099999997</v>
      </c>
      <c r="P58" s="7">
        <v>4101</v>
      </c>
      <c r="Q58" s="3">
        <v>0</v>
      </c>
      <c r="S58" t="s">
        <v>4548</v>
      </c>
    </row>
    <row r="59" spans="2:19" x14ac:dyDescent="0.35">
      <c r="B59" s="20" t="s">
        <v>28</v>
      </c>
      <c r="C59" s="21" t="s">
        <v>19</v>
      </c>
      <c r="D59" s="21" t="s">
        <v>50</v>
      </c>
      <c r="E59" s="21" t="s">
        <v>27</v>
      </c>
      <c r="F59" s="21"/>
      <c r="G59" s="21"/>
      <c r="H59" s="1">
        <v>40033262</v>
      </c>
      <c r="I59" s="2" t="s">
        <v>11389</v>
      </c>
      <c r="J59" s="2"/>
      <c r="K59" s="3" t="s">
        <v>24</v>
      </c>
      <c r="L59" s="2">
        <v>200</v>
      </c>
      <c r="M59" s="2">
        <v>502</v>
      </c>
      <c r="N59" s="2">
        <v>2</v>
      </c>
      <c r="O59" s="4">
        <v>6.4738422</v>
      </c>
      <c r="P59" s="7">
        <v>4101</v>
      </c>
      <c r="Q59" s="3">
        <v>0</v>
      </c>
      <c r="S59" t="s">
        <v>4548</v>
      </c>
    </row>
    <row r="60" spans="2:19" x14ac:dyDescent="0.35">
      <c r="B60" s="20" t="s">
        <v>28</v>
      </c>
      <c r="C60" s="21" t="s">
        <v>19</v>
      </c>
      <c r="D60" s="21" t="s">
        <v>50</v>
      </c>
      <c r="E60" s="21" t="s">
        <v>27</v>
      </c>
      <c r="F60" s="21"/>
      <c r="G60" s="21"/>
      <c r="H60" s="1">
        <v>40033263</v>
      </c>
      <c r="I60" s="2" t="s">
        <v>11390</v>
      </c>
      <c r="J60" s="2"/>
      <c r="K60" s="3" t="s">
        <v>24</v>
      </c>
      <c r="L60" s="2">
        <v>200</v>
      </c>
      <c r="M60" s="2">
        <v>502</v>
      </c>
      <c r="N60" s="2">
        <v>2</v>
      </c>
      <c r="O60" s="4">
        <v>6.4738422</v>
      </c>
      <c r="P60" s="7">
        <v>4101</v>
      </c>
      <c r="Q60" s="3">
        <v>0</v>
      </c>
      <c r="S60" t="s">
        <v>4548</v>
      </c>
    </row>
    <row r="61" spans="2:19" x14ac:dyDescent="0.35">
      <c r="B61" s="20" t="s">
        <v>28</v>
      </c>
      <c r="C61" s="21" t="s">
        <v>19</v>
      </c>
      <c r="D61" s="21" t="s">
        <v>50</v>
      </c>
      <c r="E61" s="21" t="s">
        <v>27</v>
      </c>
      <c r="F61" s="21"/>
      <c r="G61" s="21"/>
      <c r="H61" s="1">
        <v>40033264</v>
      </c>
      <c r="I61" s="2">
        <v>52</v>
      </c>
      <c r="J61" s="2"/>
      <c r="K61" s="3" t="s">
        <v>25</v>
      </c>
      <c r="L61" s="2">
        <v>138</v>
      </c>
      <c r="M61" s="2">
        <v>228</v>
      </c>
      <c r="N61" s="2">
        <v>2</v>
      </c>
      <c r="O61" s="4">
        <v>1.623377214</v>
      </c>
      <c r="P61" s="7">
        <v>4101</v>
      </c>
      <c r="Q61" s="3">
        <v>0</v>
      </c>
      <c r="S61" t="s">
        <v>4548</v>
      </c>
    </row>
    <row r="62" spans="2:19" x14ac:dyDescent="0.35">
      <c r="B62" s="20" t="s">
        <v>28</v>
      </c>
      <c r="C62" s="21" t="s">
        <v>19</v>
      </c>
      <c r="D62" s="21" t="s">
        <v>50</v>
      </c>
      <c r="E62" s="21" t="s">
        <v>27</v>
      </c>
      <c r="F62" s="21"/>
      <c r="G62" s="21"/>
      <c r="H62" s="1">
        <v>40033265</v>
      </c>
      <c r="I62" s="2">
        <v>53</v>
      </c>
      <c r="J62" s="2"/>
      <c r="K62" s="3" t="s">
        <v>25</v>
      </c>
      <c r="L62" s="2">
        <v>65</v>
      </c>
      <c r="M62" s="2">
        <v>280</v>
      </c>
      <c r="N62" s="2">
        <v>8</v>
      </c>
      <c r="O62" s="4">
        <v>0.9390244499999999</v>
      </c>
      <c r="P62" s="7">
        <v>4101</v>
      </c>
      <c r="Q62" s="3">
        <v>0</v>
      </c>
      <c r="S62" t="s">
        <v>4548</v>
      </c>
    </row>
    <row r="63" spans="2:19" x14ac:dyDescent="0.35">
      <c r="B63" s="20" t="s">
        <v>28</v>
      </c>
      <c r="C63" s="21" t="s">
        <v>19</v>
      </c>
      <c r="D63" s="21" t="s">
        <v>50</v>
      </c>
      <c r="E63" s="21" t="s">
        <v>27</v>
      </c>
      <c r="F63" s="21"/>
      <c r="G63" s="21"/>
      <c r="H63" s="1">
        <v>40033266</v>
      </c>
      <c r="I63" s="2" t="s">
        <v>11391</v>
      </c>
      <c r="J63" s="2"/>
      <c r="K63" s="3" t="s">
        <v>24</v>
      </c>
      <c r="L63" s="2">
        <v>186</v>
      </c>
      <c r="M63" s="2">
        <v>422</v>
      </c>
      <c r="N63" s="2">
        <v>4</v>
      </c>
      <c r="O63" s="4">
        <v>5.0612034059999997</v>
      </c>
      <c r="P63" s="7">
        <v>4101</v>
      </c>
      <c r="Q63" s="3">
        <v>0</v>
      </c>
      <c r="S63" t="s">
        <v>4548</v>
      </c>
    </row>
    <row r="64" spans="2:19" x14ac:dyDescent="0.35">
      <c r="B64" s="20" t="s">
        <v>28</v>
      </c>
      <c r="C64" s="21" t="s">
        <v>19</v>
      </c>
      <c r="D64" s="21" t="s">
        <v>50</v>
      </c>
      <c r="E64" s="21" t="s">
        <v>27</v>
      </c>
      <c r="F64" s="21"/>
      <c r="G64" s="21"/>
      <c r="H64" s="1">
        <v>40033267</v>
      </c>
      <c r="I64" s="2" t="s">
        <v>11392</v>
      </c>
      <c r="J64" s="2"/>
      <c r="K64" s="3" t="s">
        <v>24</v>
      </c>
      <c r="L64" s="2">
        <v>186</v>
      </c>
      <c r="M64" s="2">
        <v>422</v>
      </c>
      <c r="N64" s="2">
        <v>4</v>
      </c>
      <c r="O64" s="4">
        <v>5.0612034059999997</v>
      </c>
      <c r="P64" s="7">
        <v>4101</v>
      </c>
      <c r="Q64" s="3">
        <v>0</v>
      </c>
      <c r="S64" t="s">
        <v>4548</v>
      </c>
    </row>
    <row r="65" spans="2:19" x14ac:dyDescent="0.35">
      <c r="B65" s="20" t="s">
        <v>28</v>
      </c>
      <c r="C65" s="21" t="s">
        <v>19</v>
      </c>
      <c r="D65" s="21" t="s">
        <v>50</v>
      </c>
      <c r="E65" s="21" t="s">
        <v>27</v>
      </c>
      <c r="F65" s="21"/>
      <c r="G65" s="21"/>
      <c r="H65" s="1">
        <v>40033268</v>
      </c>
      <c r="I65" s="2">
        <v>55</v>
      </c>
      <c r="J65" s="2"/>
      <c r="K65" s="3" t="s">
        <v>24</v>
      </c>
      <c r="L65" s="2">
        <v>176</v>
      </c>
      <c r="M65" s="2">
        <v>280</v>
      </c>
      <c r="N65" s="2">
        <v>4</v>
      </c>
      <c r="O65" s="4">
        <v>3.1775990399999996</v>
      </c>
      <c r="P65" s="7">
        <v>4101</v>
      </c>
      <c r="Q65" s="3">
        <v>0</v>
      </c>
      <c r="S65" t="s">
        <v>4548</v>
      </c>
    </row>
    <row r="66" spans="2:19" x14ac:dyDescent="0.35">
      <c r="B66" s="20" t="s">
        <v>28</v>
      </c>
      <c r="C66" s="21" t="s">
        <v>19</v>
      </c>
      <c r="D66" s="21" t="s">
        <v>50</v>
      </c>
      <c r="E66" s="21" t="s">
        <v>27</v>
      </c>
      <c r="F66" s="21"/>
      <c r="G66" s="21"/>
      <c r="H66" s="1">
        <v>40033269</v>
      </c>
      <c r="I66" s="2">
        <v>56</v>
      </c>
      <c r="J66" s="2"/>
      <c r="K66" s="3" t="s">
        <v>25</v>
      </c>
      <c r="L66" s="2">
        <v>173</v>
      </c>
      <c r="M66" s="2">
        <v>302</v>
      </c>
      <c r="N66" s="2">
        <v>2</v>
      </c>
      <c r="O66" s="4">
        <v>2.6956193085</v>
      </c>
      <c r="P66" s="7">
        <v>4101</v>
      </c>
      <c r="Q66" s="3">
        <v>0</v>
      </c>
      <c r="S66" t="s">
        <v>4548</v>
      </c>
    </row>
    <row r="67" spans="2:19" x14ac:dyDescent="0.35">
      <c r="B67" s="20" t="s">
        <v>28</v>
      </c>
      <c r="C67" s="21" t="s">
        <v>19</v>
      </c>
      <c r="D67" s="21" t="s">
        <v>50</v>
      </c>
      <c r="E67" s="21" t="s">
        <v>27</v>
      </c>
      <c r="F67" s="21"/>
      <c r="G67" s="21"/>
      <c r="H67" s="1">
        <v>40033270</v>
      </c>
      <c r="I67" s="2">
        <v>57</v>
      </c>
      <c r="J67" s="2"/>
      <c r="K67" s="3" t="s">
        <v>25</v>
      </c>
      <c r="L67" s="2">
        <v>125</v>
      </c>
      <c r="M67" s="2">
        <v>193</v>
      </c>
      <c r="N67" s="2">
        <v>8</v>
      </c>
      <c r="O67" s="4">
        <v>1.2447233437499998</v>
      </c>
      <c r="P67" s="7">
        <v>4101</v>
      </c>
      <c r="Q67" s="3">
        <v>0</v>
      </c>
      <c r="S67" t="s">
        <v>4548</v>
      </c>
    </row>
    <row r="68" spans="2:19" x14ac:dyDescent="0.35">
      <c r="B68" s="20" t="s">
        <v>28</v>
      </c>
      <c r="C68" s="21" t="s">
        <v>19</v>
      </c>
      <c r="D68" s="21" t="s">
        <v>50</v>
      </c>
      <c r="E68" s="21" t="s">
        <v>27</v>
      </c>
      <c r="F68" s="21"/>
      <c r="G68" s="21"/>
      <c r="H68" s="1">
        <v>40033271</v>
      </c>
      <c r="I68" s="2">
        <v>58</v>
      </c>
      <c r="J68" s="2"/>
      <c r="K68" s="3" t="s">
        <v>25</v>
      </c>
      <c r="L68" s="2">
        <v>125</v>
      </c>
      <c r="M68" s="2">
        <v>186</v>
      </c>
      <c r="N68" s="2">
        <v>16</v>
      </c>
      <c r="O68" s="4">
        <v>1.1995779375</v>
      </c>
      <c r="P68" s="7">
        <v>4101</v>
      </c>
      <c r="Q68" s="3">
        <v>0</v>
      </c>
      <c r="S68" t="s">
        <v>4548</v>
      </c>
    </row>
    <row r="69" spans="2:19" x14ac:dyDescent="0.35">
      <c r="B69" s="20" t="s">
        <v>28</v>
      </c>
      <c r="C69" s="21" t="s">
        <v>19</v>
      </c>
      <c r="D69" s="21" t="s">
        <v>50</v>
      </c>
      <c r="E69" s="21" t="s">
        <v>27</v>
      </c>
      <c r="F69" s="21"/>
      <c r="G69" s="21"/>
      <c r="H69" s="1">
        <v>40033272</v>
      </c>
      <c r="I69" s="2">
        <v>59</v>
      </c>
      <c r="J69" s="2"/>
      <c r="K69" s="3" t="s">
        <v>26</v>
      </c>
      <c r="L69" s="2">
        <v>60</v>
      </c>
      <c r="M69" s="2">
        <v>120</v>
      </c>
      <c r="N69" s="2">
        <v>8</v>
      </c>
      <c r="O69" s="4">
        <v>9.2777399999999996E-2</v>
      </c>
      <c r="P69" s="7">
        <v>4101</v>
      </c>
      <c r="Q69" s="3">
        <v>0</v>
      </c>
      <c r="S69" t="s">
        <v>4548</v>
      </c>
    </row>
    <row r="70" spans="2:19" x14ac:dyDescent="0.35">
      <c r="B70" s="20" t="s">
        <v>28</v>
      </c>
      <c r="C70" s="21" t="s">
        <v>19</v>
      </c>
      <c r="D70" s="21" t="s">
        <v>50</v>
      </c>
      <c r="E70" s="21" t="s">
        <v>27</v>
      </c>
      <c r="F70" s="21"/>
      <c r="G70" s="21"/>
      <c r="H70" s="1">
        <v>40033273</v>
      </c>
      <c r="I70" s="2">
        <v>60</v>
      </c>
      <c r="J70" s="2"/>
      <c r="K70" s="3" t="s">
        <v>24</v>
      </c>
      <c r="L70" s="2">
        <v>60</v>
      </c>
      <c r="M70" s="2">
        <v>280</v>
      </c>
      <c r="N70" s="2">
        <v>8</v>
      </c>
      <c r="O70" s="4">
        <v>1.0832723999999998</v>
      </c>
      <c r="P70" s="7">
        <v>4101</v>
      </c>
      <c r="Q70" s="3">
        <v>0</v>
      </c>
      <c r="S70" t="s">
        <v>4548</v>
      </c>
    </row>
    <row r="71" spans="2:19" x14ac:dyDescent="0.35">
      <c r="B71" s="20" t="s">
        <v>28</v>
      </c>
      <c r="C71" s="21" t="s">
        <v>19</v>
      </c>
      <c r="D71" s="21" t="s">
        <v>50</v>
      </c>
      <c r="E71" s="21" t="s">
        <v>27</v>
      </c>
      <c r="F71" s="21"/>
      <c r="G71" s="21"/>
      <c r="H71" s="1">
        <v>40033274</v>
      </c>
      <c r="I71" s="2">
        <v>61</v>
      </c>
      <c r="J71" s="2"/>
      <c r="K71" s="3" t="s">
        <v>24</v>
      </c>
      <c r="L71" s="2">
        <v>100</v>
      </c>
      <c r="M71" s="2">
        <v>350</v>
      </c>
      <c r="N71" s="2">
        <v>4</v>
      </c>
      <c r="O71" s="4">
        <v>2.2568174999999999</v>
      </c>
      <c r="P71" s="7">
        <v>4101</v>
      </c>
      <c r="Q71" s="3">
        <v>0</v>
      </c>
      <c r="S71" t="s">
        <v>4548</v>
      </c>
    </row>
    <row r="72" spans="2:19" x14ac:dyDescent="0.35">
      <c r="B72" s="20" t="s">
        <v>28</v>
      </c>
      <c r="C72" s="21" t="s">
        <v>19</v>
      </c>
      <c r="D72" s="21" t="s">
        <v>50</v>
      </c>
      <c r="E72" s="21" t="s">
        <v>27</v>
      </c>
      <c r="F72" s="21"/>
      <c r="G72" s="21"/>
      <c r="H72" s="1">
        <v>40033275</v>
      </c>
      <c r="I72" s="2">
        <v>62</v>
      </c>
      <c r="J72" s="2"/>
      <c r="K72" s="3" t="s">
        <v>25</v>
      </c>
      <c r="L72" s="2">
        <v>129</v>
      </c>
      <c r="M72" s="2">
        <v>193</v>
      </c>
      <c r="N72" s="2">
        <v>4</v>
      </c>
      <c r="O72" s="4">
        <v>1.2845544907499999</v>
      </c>
      <c r="P72" s="7">
        <v>4101</v>
      </c>
      <c r="Q72" s="3">
        <v>0</v>
      </c>
      <c r="S72" t="s">
        <v>4548</v>
      </c>
    </row>
    <row r="73" spans="2:19" x14ac:dyDescent="0.35">
      <c r="B73" s="20" t="s">
        <v>28</v>
      </c>
      <c r="C73" s="21" t="s">
        <v>19</v>
      </c>
      <c r="D73" s="21" t="s">
        <v>50</v>
      </c>
      <c r="E73" s="21" t="s">
        <v>27</v>
      </c>
      <c r="F73" s="21"/>
      <c r="G73" s="21"/>
      <c r="H73" s="1">
        <v>40033276</v>
      </c>
      <c r="I73" s="2">
        <v>63</v>
      </c>
      <c r="J73" s="2"/>
      <c r="K73" s="3" t="s">
        <v>25</v>
      </c>
      <c r="L73" s="2">
        <v>129</v>
      </c>
      <c r="M73" s="2">
        <v>132</v>
      </c>
      <c r="N73" s="2">
        <v>4</v>
      </c>
      <c r="O73" s="4">
        <v>0.8785554029999999</v>
      </c>
      <c r="P73" s="7">
        <v>4101</v>
      </c>
      <c r="Q73" s="3">
        <v>0</v>
      </c>
      <c r="S73" t="s">
        <v>4548</v>
      </c>
    </row>
    <row r="74" spans="2:19" x14ac:dyDescent="0.35">
      <c r="B74" s="20" t="s">
        <v>28</v>
      </c>
      <c r="C74" s="21" t="s">
        <v>19</v>
      </c>
      <c r="D74" s="21" t="s">
        <v>50</v>
      </c>
      <c r="E74" s="21" t="s">
        <v>27</v>
      </c>
      <c r="F74" s="21"/>
      <c r="G74" s="21"/>
      <c r="H74" s="1">
        <v>40033277</v>
      </c>
      <c r="I74" s="2">
        <v>64</v>
      </c>
      <c r="J74" s="2"/>
      <c r="K74" s="3" t="s">
        <v>25</v>
      </c>
      <c r="L74" s="2">
        <v>140</v>
      </c>
      <c r="M74" s="2">
        <v>144</v>
      </c>
      <c r="N74" s="2">
        <v>2</v>
      </c>
      <c r="O74" s="4">
        <v>1.0401501599999998</v>
      </c>
      <c r="P74" s="7">
        <v>4101</v>
      </c>
      <c r="Q74" s="3">
        <v>0</v>
      </c>
      <c r="S74" t="s">
        <v>4548</v>
      </c>
    </row>
    <row r="75" spans="2:19" x14ac:dyDescent="0.35">
      <c r="B75" s="20" t="s">
        <v>28</v>
      </c>
      <c r="C75" s="21" t="s">
        <v>19</v>
      </c>
      <c r="D75" s="21" t="s">
        <v>50</v>
      </c>
      <c r="E75" s="21" t="s">
        <v>27</v>
      </c>
      <c r="F75" s="21"/>
      <c r="G75" s="21"/>
      <c r="H75" s="1">
        <v>40033278</v>
      </c>
      <c r="I75" s="2">
        <v>65</v>
      </c>
      <c r="J75" s="2"/>
      <c r="K75" s="3" t="s">
        <v>25</v>
      </c>
      <c r="L75" s="2">
        <v>209</v>
      </c>
      <c r="M75" s="2">
        <v>228</v>
      </c>
      <c r="N75" s="2">
        <v>2</v>
      </c>
      <c r="O75" s="4">
        <v>2.4585930269999996</v>
      </c>
      <c r="P75" s="7">
        <v>4101</v>
      </c>
      <c r="Q75" s="3">
        <v>0</v>
      </c>
      <c r="S75" t="s">
        <v>4548</v>
      </c>
    </row>
    <row r="76" spans="2:19" x14ac:dyDescent="0.35">
      <c r="B76" s="20" t="s">
        <v>28</v>
      </c>
      <c r="C76" s="21" t="s">
        <v>19</v>
      </c>
      <c r="D76" s="21" t="s">
        <v>50</v>
      </c>
      <c r="E76" s="21" t="s">
        <v>27</v>
      </c>
      <c r="F76" s="21"/>
      <c r="G76" s="21"/>
      <c r="H76" s="1">
        <v>40033279</v>
      </c>
      <c r="I76" s="2">
        <v>66</v>
      </c>
      <c r="J76" s="2"/>
      <c r="K76" s="3" t="s">
        <v>25</v>
      </c>
      <c r="L76" s="2">
        <v>141</v>
      </c>
      <c r="M76" s="2">
        <v>228</v>
      </c>
      <c r="N76" s="2">
        <v>2</v>
      </c>
      <c r="O76" s="4">
        <v>1.6586680229999999</v>
      </c>
      <c r="P76" s="7">
        <v>4101</v>
      </c>
      <c r="Q76" s="3">
        <v>0</v>
      </c>
      <c r="S76" t="s">
        <v>4548</v>
      </c>
    </row>
    <row r="77" spans="2:19" x14ac:dyDescent="0.35">
      <c r="B77" s="20" t="s">
        <v>28</v>
      </c>
      <c r="C77" s="21" t="s">
        <v>19</v>
      </c>
      <c r="D77" s="21" t="s">
        <v>50</v>
      </c>
      <c r="E77" s="21" t="s">
        <v>27</v>
      </c>
      <c r="F77" s="21"/>
      <c r="G77" s="21"/>
      <c r="H77" s="1">
        <v>40033280</v>
      </c>
      <c r="I77" s="2">
        <v>67</v>
      </c>
      <c r="J77" s="2"/>
      <c r="K77" s="3" t="s">
        <v>25</v>
      </c>
      <c r="L77" s="2">
        <v>123</v>
      </c>
      <c r="M77" s="2">
        <v>210</v>
      </c>
      <c r="N77" s="2">
        <v>4</v>
      </c>
      <c r="O77" s="4">
        <v>1.3326923925</v>
      </c>
      <c r="P77" s="7">
        <v>4101</v>
      </c>
      <c r="Q77" s="3">
        <v>0</v>
      </c>
      <c r="S77" t="s">
        <v>4548</v>
      </c>
    </row>
    <row r="78" spans="2:19" x14ac:dyDescent="0.35">
      <c r="B78" s="20" t="s">
        <v>28</v>
      </c>
      <c r="C78" s="21" t="s">
        <v>19</v>
      </c>
      <c r="D78" s="21" t="s">
        <v>50</v>
      </c>
      <c r="E78" s="21" t="s">
        <v>27</v>
      </c>
      <c r="F78" s="21"/>
      <c r="G78" s="21"/>
      <c r="H78" s="1">
        <v>40033281</v>
      </c>
      <c r="I78" s="2">
        <v>68</v>
      </c>
      <c r="J78" s="2"/>
      <c r="K78" s="3" t="s">
        <v>25</v>
      </c>
      <c r="L78" s="2">
        <v>290</v>
      </c>
      <c r="M78" s="2">
        <v>295</v>
      </c>
      <c r="N78" s="2">
        <v>2</v>
      </c>
      <c r="O78" s="4">
        <v>4.4139308625</v>
      </c>
      <c r="P78" s="7">
        <v>4101</v>
      </c>
      <c r="Q78" s="3">
        <v>0</v>
      </c>
      <c r="S78" t="s">
        <v>4548</v>
      </c>
    </row>
    <row r="79" spans="2:19" x14ac:dyDescent="0.35">
      <c r="B79" s="20" t="s">
        <v>28</v>
      </c>
      <c r="C79" s="21" t="s">
        <v>19</v>
      </c>
      <c r="D79" s="21" t="s">
        <v>50</v>
      </c>
      <c r="E79" s="21" t="s">
        <v>27</v>
      </c>
      <c r="F79" s="21"/>
      <c r="G79" s="21"/>
      <c r="H79" s="1">
        <v>40033282</v>
      </c>
      <c r="I79" s="2">
        <v>69</v>
      </c>
      <c r="J79" s="2"/>
      <c r="K79" s="3" t="s">
        <v>25</v>
      </c>
      <c r="L79" s="2">
        <v>102</v>
      </c>
      <c r="M79" s="2">
        <v>306</v>
      </c>
      <c r="N79" s="2">
        <v>4</v>
      </c>
      <c r="O79" s="4">
        <v>1.6103753369999998</v>
      </c>
      <c r="P79" s="7">
        <v>4101</v>
      </c>
      <c r="Q79" s="3">
        <v>0</v>
      </c>
      <c r="S79" t="s">
        <v>4548</v>
      </c>
    </row>
    <row r="80" spans="2:19" x14ac:dyDescent="0.35">
      <c r="B80" s="20" t="s">
        <v>28</v>
      </c>
      <c r="C80" s="21" t="s">
        <v>19</v>
      </c>
      <c r="D80" s="21" t="s">
        <v>50</v>
      </c>
      <c r="E80" s="21" t="s">
        <v>27</v>
      </c>
      <c r="F80" s="21"/>
      <c r="G80" s="21"/>
      <c r="H80" s="1">
        <v>40033283</v>
      </c>
      <c r="I80" s="2">
        <v>70</v>
      </c>
      <c r="J80" s="2"/>
      <c r="K80" s="3" t="s">
        <v>25</v>
      </c>
      <c r="L80" s="2">
        <v>44</v>
      </c>
      <c r="M80" s="2">
        <v>1454</v>
      </c>
      <c r="N80" s="2">
        <v>4</v>
      </c>
      <c r="O80" s="4">
        <v>3.3008257259999998</v>
      </c>
      <c r="P80" s="7">
        <v>4101</v>
      </c>
      <c r="Q80" s="3">
        <v>0</v>
      </c>
      <c r="S80" t="s">
        <v>4548</v>
      </c>
    </row>
    <row r="81" spans="2:19" x14ac:dyDescent="0.35">
      <c r="B81" s="20" t="s">
        <v>28</v>
      </c>
      <c r="C81" s="21" t="s">
        <v>19</v>
      </c>
      <c r="D81" s="21" t="s">
        <v>50</v>
      </c>
      <c r="E81" s="21" t="s">
        <v>27</v>
      </c>
      <c r="F81" s="21"/>
      <c r="G81" s="21"/>
      <c r="H81" s="1">
        <v>40033284</v>
      </c>
      <c r="I81" s="2">
        <v>71</v>
      </c>
      <c r="J81" s="2"/>
      <c r="K81" s="3" t="s">
        <v>24</v>
      </c>
      <c r="L81" s="2">
        <v>100</v>
      </c>
      <c r="M81" s="2">
        <v>380</v>
      </c>
      <c r="N81" s="2">
        <v>4</v>
      </c>
      <c r="O81" s="4">
        <v>2.4502589999999995</v>
      </c>
      <c r="P81" s="7">
        <v>4101</v>
      </c>
      <c r="Q81" s="3">
        <v>0</v>
      </c>
      <c r="S81" t="s">
        <v>4548</v>
      </c>
    </row>
    <row r="82" spans="2:19" x14ac:dyDescent="0.35">
      <c r="B82" s="20" t="s">
        <v>28</v>
      </c>
      <c r="C82" s="21" t="s">
        <v>19</v>
      </c>
      <c r="D82" s="21" t="s">
        <v>49</v>
      </c>
      <c r="E82" s="21" t="s">
        <v>27</v>
      </c>
      <c r="F82" s="21"/>
      <c r="G82" s="21"/>
      <c r="H82" s="1">
        <v>40033285</v>
      </c>
      <c r="I82" s="2" t="s">
        <v>11393</v>
      </c>
      <c r="J82" s="2"/>
      <c r="K82" s="3" t="s">
        <v>21</v>
      </c>
      <c r="L82" s="2"/>
      <c r="M82" s="2">
        <v>594</v>
      </c>
      <c r="N82" s="2">
        <v>2</v>
      </c>
      <c r="O82" s="4">
        <v>1.1250656999999999</v>
      </c>
      <c r="P82" s="7">
        <v>4102</v>
      </c>
      <c r="Q82" s="23"/>
      <c r="S82" t="s">
        <v>4548</v>
      </c>
    </row>
    <row r="83" spans="2:19" x14ac:dyDescent="0.35">
      <c r="B83" s="20" t="s">
        <v>28</v>
      </c>
      <c r="C83" s="21" t="s">
        <v>19</v>
      </c>
      <c r="D83" s="21" t="s">
        <v>49</v>
      </c>
      <c r="E83" s="21" t="s">
        <v>27</v>
      </c>
      <c r="F83" s="21"/>
      <c r="G83" s="21"/>
      <c r="H83" s="1">
        <v>40033286</v>
      </c>
      <c r="I83" s="2" t="s">
        <v>11394</v>
      </c>
      <c r="J83" s="2"/>
      <c r="K83" s="3" t="s">
        <v>21</v>
      </c>
      <c r="L83" s="2"/>
      <c r="M83" s="2">
        <v>594</v>
      </c>
      <c r="N83" s="2">
        <v>2</v>
      </c>
      <c r="O83" s="4">
        <v>1.1250656999999999</v>
      </c>
      <c r="P83" s="7">
        <v>4102</v>
      </c>
      <c r="Q83" s="23"/>
      <c r="S83" t="s">
        <v>4548</v>
      </c>
    </row>
    <row r="84" spans="2:19" x14ac:dyDescent="0.35">
      <c r="B84" s="20" t="s">
        <v>28</v>
      </c>
      <c r="C84" s="21" t="s">
        <v>19</v>
      </c>
      <c r="D84" s="21" t="s">
        <v>49</v>
      </c>
      <c r="E84" s="21" t="s">
        <v>27</v>
      </c>
      <c r="F84" s="21"/>
      <c r="G84" s="21"/>
      <c r="H84" s="1">
        <v>40033287</v>
      </c>
      <c r="I84" s="2" t="s">
        <v>11395</v>
      </c>
      <c r="J84" s="2"/>
      <c r="K84" s="3" t="s">
        <v>29</v>
      </c>
      <c r="L84" s="2"/>
      <c r="M84" s="2">
        <v>4441</v>
      </c>
      <c r="N84" s="2">
        <v>2</v>
      </c>
      <c r="O84" s="4">
        <v>21.833066249999998</v>
      </c>
      <c r="P84" s="7">
        <v>4102</v>
      </c>
      <c r="Q84" s="23"/>
      <c r="S84" t="s">
        <v>4548</v>
      </c>
    </row>
    <row r="85" spans="2:19" x14ac:dyDescent="0.35">
      <c r="B85" s="20" t="s">
        <v>28</v>
      </c>
      <c r="C85" s="21" t="s">
        <v>19</v>
      </c>
      <c r="D85" s="21" t="s">
        <v>49</v>
      </c>
      <c r="E85" s="21" t="s">
        <v>27</v>
      </c>
      <c r="F85" s="21"/>
      <c r="G85" s="21"/>
      <c r="H85" s="1">
        <v>40033288</v>
      </c>
      <c r="I85" s="2" t="s">
        <v>11396</v>
      </c>
      <c r="J85" s="2"/>
      <c r="K85" s="3" t="s">
        <v>29</v>
      </c>
      <c r="L85" s="2"/>
      <c r="M85" s="2">
        <v>4441</v>
      </c>
      <c r="N85" s="2">
        <v>2</v>
      </c>
      <c r="O85" s="4">
        <v>21.833066249999998</v>
      </c>
      <c r="P85" s="7">
        <v>4102</v>
      </c>
      <c r="Q85" s="23"/>
      <c r="S85" t="s">
        <v>4548</v>
      </c>
    </row>
    <row r="86" spans="2:19" x14ac:dyDescent="0.35">
      <c r="B86" s="20" t="s">
        <v>28</v>
      </c>
      <c r="C86" s="21" t="s">
        <v>19</v>
      </c>
      <c r="D86" s="21" t="s">
        <v>49</v>
      </c>
      <c r="E86" s="21" t="s">
        <v>27</v>
      </c>
      <c r="F86" s="21"/>
      <c r="G86" s="21"/>
      <c r="H86" s="1">
        <v>40033289</v>
      </c>
      <c r="I86" s="2" t="s">
        <v>11397</v>
      </c>
      <c r="J86" s="2"/>
      <c r="K86" s="3" t="s">
        <v>12</v>
      </c>
      <c r="L86" s="2"/>
      <c r="M86" s="2">
        <v>4942</v>
      </c>
      <c r="N86" s="2">
        <v>2</v>
      </c>
      <c r="O86" s="4">
        <v>31.201316999999996</v>
      </c>
      <c r="P86" s="7">
        <v>4102</v>
      </c>
      <c r="Q86" s="23"/>
      <c r="S86" t="s">
        <v>4548</v>
      </c>
    </row>
    <row r="87" spans="2:19" x14ac:dyDescent="0.35">
      <c r="B87" s="20" t="s">
        <v>28</v>
      </c>
      <c r="C87" s="21" t="s">
        <v>19</v>
      </c>
      <c r="D87" s="21" t="s">
        <v>49</v>
      </c>
      <c r="E87" s="21" t="s">
        <v>27</v>
      </c>
      <c r="F87" s="21"/>
      <c r="G87" s="21"/>
      <c r="H87" s="1">
        <v>40033290</v>
      </c>
      <c r="I87" s="2" t="s">
        <v>11398</v>
      </c>
      <c r="J87" s="2"/>
      <c r="K87" s="3" t="s">
        <v>12</v>
      </c>
      <c r="L87" s="2"/>
      <c r="M87" s="2">
        <v>4942</v>
      </c>
      <c r="N87" s="2">
        <v>2</v>
      </c>
      <c r="O87" s="4">
        <v>31.201316999999996</v>
      </c>
      <c r="P87" s="7">
        <v>4102</v>
      </c>
      <c r="Q87" s="23"/>
      <c r="S87" t="s">
        <v>4548</v>
      </c>
    </row>
    <row r="88" spans="2:19" x14ac:dyDescent="0.35">
      <c r="B88" s="20" t="s">
        <v>28</v>
      </c>
      <c r="C88" s="21" t="s">
        <v>19</v>
      </c>
      <c r="D88" s="21" t="s">
        <v>49</v>
      </c>
      <c r="E88" s="21" t="s">
        <v>27</v>
      </c>
      <c r="F88" s="21"/>
      <c r="G88" s="21"/>
      <c r="H88" s="1">
        <v>40033291</v>
      </c>
      <c r="I88" s="2">
        <v>103</v>
      </c>
      <c r="J88" s="2"/>
      <c r="K88" s="3" t="s">
        <v>21</v>
      </c>
      <c r="L88" s="2"/>
      <c r="M88" s="2">
        <v>1131</v>
      </c>
      <c r="N88" s="2">
        <v>4</v>
      </c>
      <c r="O88" s="4">
        <v>2.1421705500000003</v>
      </c>
      <c r="P88" s="7">
        <v>4102</v>
      </c>
      <c r="Q88" s="23"/>
      <c r="S88" t="s">
        <v>4548</v>
      </c>
    </row>
    <row r="89" spans="2:19" x14ac:dyDescent="0.35">
      <c r="B89" s="20" t="s">
        <v>28</v>
      </c>
      <c r="C89" s="21" t="s">
        <v>19</v>
      </c>
      <c r="D89" s="21" t="s">
        <v>49</v>
      </c>
      <c r="E89" s="21" t="s">
        <v>27</v>
      </c>
      <c r="F89" s="21"/>
      <c r="G89" s="21"/>
      <c r="H89" s="1">
        <v>40033292</v>
      </c>
      <c r="I89" s="2">
        <v>104</v>
      </c>
      <c r="J89" s="2"/>
      <c r="K89" s="3" t="s">
        <v>21</v>
      </c>
      <c r="L89" s="2"/>
      <c r="M89" s="2">
        <v>1303</v>
      </c>
      <c r="N89" s="2">
        <v>4</v>
      </c>
      <c r="O89" s="4">
        <v>2.4679471499999996</v>
      </c>
      <c r="P89" s="7">
        <v>4102</v>
      </c>
      <c r="Q89" s="23"/>
      <c r="S89" t="s">
        <v>4548</v>
      </c>
    </row>
    <row r="90" spans="2:19" x14ac:dyDescent="0.35">
      <c r="B90" s="20" t="s">
        <v>28</v>
      </c>
      <c r="C90" s="21" t="s">
        <v>19</v>
      </c>
      <c r="D90" s="21" t="s">
        <v>49</v>
      </c>
      <c r="E90" s="21" t="s">
        <v>27</v>
      </c>
      <c r="F90" s="21"/>
      <c r="G90" s="21"/>
      <c r="H90" s="1">
        <v>40033293</v>
      </c>
      <c r="I90" s="2">
        <v>105</v>
      </c>
      <c r="J90" s="2"/>
      <c r="K90" s="3" t="s">
        <v>21</v>
      </c>
      <c r="L90" s="2"/>
      <c r="M90" s="2">
        <v>937</v>
      </c>
      <c r="N90" s="2">
        <v>4</v>
      </c>
      <c r="O90" s="4">
        <v>1.7747248499999999</v>
      </c>
      <c r="P90" s="7">
        <v>4102</v>
      </c>
      <c r="Q90" s="23"/>
      <c r="S90" t="s">
        <v>4548</v>
      </c>
    </row>
    <row r="91" spans="2:19" x14ac:dyDescent="0.35">
      <c r="B91" s="20" t="s">
        <v>28</v>
      </c>
      <c r="C91" s="21" t="s">
        <v>19</v>
      </c>
      <c r="D91" s="21" t="s">
        <v>49</v>
      </c>
      <c r="E91" s="21" t="s">
        <v>27</v>
      </c>
      <c r="F91" s="21"/>
      <c r="G91" s="21"/>
      <c r="H91" s="1">
        <v>40033294</v>
      </c>
      <c r="I91" s="2" t="s">
        <v>11399</v>
      </c>
      <c r="J91" s="2"/>
      <c r="K91" s="3" t="s">
        <v>30</v>
      </c>
      <c r="L91" s="2"/>
      <c r="M91" s="2">
        <v>2011</v>
      </c>
      <c r="N91" s="2">
        <v>2</v>
      </c>
      <c r="O91" s="4">
        <v>4.4541638999999993</v>
      </c>
      <c r="P91" s="7">
        <v>4102</v>
      </c>
      <c r="Q91" s="23"/>
      <c r="S91" t="s">
        <v>4548</v>
      </c>
    </row>
    <row r="92" spans="2:19" x14ac:dyDescent="0.35">
      <c r="B92" s="20" t="s">
        <v>28</v>
      </c>
      <c r="C92" s="21" t="s">
        <v>19</v>
      </c>
      <c r="D92" s="21" t="s">
        <v>49</v>
      </c>
      <c r="E92" s="21" t="s">
        <v>27</v>
      </c>
      <c r="F92" s="21"/>
      <c r="G92" s="21"/>
      <c r="H92" s="1">
        <v>40033295</v>
      </c>
      <c r="I92" s="2" t="s">
        <v>11400</v>
      </c>
      <c r="J92" s="2"/>
      <c r="K92" s="3" t="s">
        <v>30</v>
      </c>
      <c r="L92" s="2"/>
      <c r="M92" s="2">
        <v>1951</v>
      </c>
      <c r="N92" s="2">
        <v>2</v>
      </c>
      <c r="O92" s="4">
        <v>4.32</v>
      </c>
      <c r="P92" s="7">
        <v>4102</v>
      </c>
      <c r="Q92" s="23"/>
      <c r="S92" t="s">
        <v>4548</v>
      </c>
    </row>
    <row r="93" spans="2:19" x14ac:dyDescent="0.35">
      <c r="B93" s="20" t="s">
        <v>28</v>
      </c>
      <c r="C93" s="21" t="s">
        <v>19</v>
      </c>
      <c r="D93" s="21" t="s">
        <v>49</v>
      </c>
      <c r="E93" s="21" t="s">
        <v>27</v>
      </c>
      <c r="F93" s="21"/>
      <c r="G93" s="21"/>
      <c r="H93" s="1">
        <v>40033296</v>
      </c>
      <c r="I93" s="2">
        <v>107</v>
      </c>
      <c r="J93" s="2"/>
      <c r="K93" s="3" t="s">
        <v>21</v>
      </c>
      <c r="L93" s="2"/>
      <c r="M93" s="2">
        <v>1104</v>
      </c>
      <c r="N93" s="2">
        <v>2</v>
      </c>
      <c r="O93" s="4">
        <v>2.0910311999999998</v>
      </c>
      <c r="P93" s="7">
        <v>4102</v>
      </c>
      <c r="Q93" s="23"/>
      <c r="S93" t="s">
        <v>4548</v>
      </c>
    </row>
    <row r="94" spans="2:19" x14ac:dyDescent="0.35">
      <c r="B94" s="20" t="s">
        <v>28</v>
      </c>
      <c r="C94" s="21" t="s">
        <v>19</v>
      </c>
      <c r="D94" s="21" t="s">
        <v>49</v>
      </c>
      <c r="E94" s="21" t="s">
        <v>27</v>
      </c>
      <c r="F94" s="21"/>
      <c r="G94" s="21"/>
      <c r="H94" s="1">
        <v>40033297</v>
      </c>
      <c r="I94" s="2" t="s">
        <v>11401</v>
      </c>
      <c r="J94" s="2"/>
      <c r="K94" s="3" t="s">
        <v>30</v>
      </c>
      <c r="L94" s="2"/>
      <c r="M94" s="2">
        <v>1047</v>
      </c>
      <c r="N94" s="2">
        <v>2</v>
      </c>
      <c r="O94" s="4">
        <v>2.3187980769230769</v>
      </c>
      <c r="P94" s="7">
        <v>4102</v>
      </c>
      <c r="Q94" s="23"/>
      <c r="S94" t="s">
        <v>4548</v>
      </c>
    </row>
    <row r="95" spans="2:19" x14ac:dyDescent="0.35">
      <c r="B95" s="20" t="s">
        <v>28</v>
      </c>
      <c r="C95" s="21" t="s">
        <v>19</v>
      </c>
      <c r="D95" s="21" t="s">
        <v>49</v>
      </c>
      <c r="E95" s="21" t="s">
        <v>27</v>
      </c>
      <c r="F95" s="21"/>
      <c r="G95" s="21"/>
      <c r="H95" s="1">
        <v>40033298</v>
      </c>
      <c r="I95" s="2" t="s">
        <v>11402</v>
      </c>
      <c r="J95" s="2"/>
      <c r="K95" s="3" t="s">
        <v>30</v>
      </c>
      <c r="L95" s="2"/>
      <c r="M95" s="2">
        <v>1666</v>
      </c>
      <c r="N95" s="2">
        <v>2</v>
      </c>
      <c r="O95" s="4">
        <v>3.6900233999999998</v>
      </c>
      <c r="P95" s="7">
        <v>4102</v>
      </c>
      <c r="Q95" s="23"/>
      <c r="S95" t="s">
        <v>4548</v>
      </c>
    </row>
    <row r="96" spans="2:19" x14ac:dyDescent="0.35">
      <c r="B96" s="20" t="s">
        <v>28</v>
      </c>
      <c r="C96" s="21" t="s">
        <v>19</v>
      </c>
      <c r="D96" s="21" t="s">
        <v>49</v>
      </c>
      <c r="E96" s="21" t="s">
        <v>27</v>
      </c>
      <c r="F96" s="21"/>
      <c r="G96" s="21"/>
      <c r="H96" s="1">
        <v>40033299</v>
      </c>
      <c r="I96" s="2" t="s">
        <v>11403</v>
      </c>
      <c r="J96" s="2"/>
      <c r="K96" s="3" t="s">
        <v>30</v>
      </c>
      <c r="L96" s="2"/>
      <c r="M96" s="2">
        <v>1699</v>
      </c>
      <c r="N96" s="2">
        <v>2</v>
      </c>
      <c r="O96" s="4">
        <v>3.7618269230769226</v>
      </c>
      <c r="P96" s="7">
        <v>4102</v>
      </c>
      <c r="Q96" s="23"/>
      <c r="S96" t="s">
        <v>4548</v>
      </c>
    </row>
    <row r="97" spans="2:19" x14ac:dyDescent="0.35">
      <c r="B97" s="20" t="s">
        <v>28</v>
      </c>
      <c r="C97" s="21" t="s">
        <v>19</v>
      </c>
      <c r="D97" s="21" t="s">
        <v>49</v>
      </c>
      <c r="E97" s="21" t="s">
        <v>27</v>
      </c>
      <c r="F97" s="21"/>
      <c r="G97" s="21"/>
      <c r="H97" s="1">
        <v>40033300</v>
      </c>
      <c r="I97" s="2">
        <v>109</v>
      </c>
      <c r="J97" s="2"/>
      <c r="K97" s="3" t="s">
        <v>21</v>
      </c>
      <c r="L97" s="2"/>
      <c r="M97" s="2">
        <v>530</v>
      </c>
      <c r="N97" s="2">
        <v>2</v>
      </c>
      <c r="O97" s="4">
        <v>1.0038464999999999</v>
      </c>
      <c r="P97" s="7">
        <v>4102</v>
      </c>
      <c r="Q97" s="23"/>
      <c r="S97" t="s">
        <v>4548</v>
      </c>
    </row>
    <row r="98" spans="2:19" x14ac:dyDescent="0.35">
      <c r="B98" s="20" t="s">
        <v>28</v>
      </c>
      <c r="C98" s="21" t="s">
        <v>19</v>
      </c>
      <c r="D98" s="21" t="s">
        <v>49</v>
      </c>
      <c r="E98" s="21" t="s">
        <v>27</v>
      </c>
      <c r="F98" s="21"/>
      <c r="G98" s="21"/>
      <c r="H98" s="1">
        <v>40033301</v>
      </c>
      <c r="I98" s="2" t="s">
        <v>11404</v>
      </c>
      <c r="J98" s="2"/>
      <c r="K98" s="3" t="s">
        <v>21</v>
      </c>
      <c r="L98" s="2"/>
      <c r="M98" s="2">
        <v>503</v>
      </c>
      <c r="N98" s="2">
        <v>2</v>
      </c>
      <c r="O98" s="4">
        <v>0.95538461538461528</v>
      </c>
      <c r="P98" s="7">
        <v>4102</v>
      </c>
      <c r="Q98" s="23"/>
      <c r="S98" t="s">
        <v>4548</v>
      </c>
    </row>
    <row r="99" spans="2:19" x14ac:dyDescent="0.35">
      <c r="B99" s="20" t="s">
        <v>28</v>
      </c>
      <c r="C99" s="21" t="s">
        <v>19</v>
      </c>
      <c r="D99" s="21" t="s">
        <v>49</v>
      </c>
      <c r="E99" s="21" t="s">
        <v>27</v>
      </c>
      <c r="F99" s="21"/>
      <c r="G99" s="21"/>
      <c r="H99" s="1">
        <v>40033302</v>
      </c>
      <c r="I99" s="2">
        <v>110</v>
      </c>
      <c r="J99" s="2"/>
      <c r="K99" s="3" t="s">
        <v>14</v>
      </c>
      <c r="L99" s="2"/>
      <c r="M99" s="2">
        <v>142</v>
      </c>
      <c r="N99" s="2">
        <v>4</v>
      </c>
      <c r="O99" s="4">
        <v>1.0714112999999998</v>
      </c>
      <c r="P99" s="7">
        <v>4102</v>
      </c>
      <c r="Q99" s="23"/>
      <c r="S99" t="s">
        <v>4548</v>
      </c>
    </row>
    <row r="100" spans="2:19" x14ac:dyDescent="0.35">
      <c r="B100" s="20" t="s">
        <v>28</v>
      </c>
      <c r="C100" s="21" t="s">
        <v>19</v>
      </c>
      <c r="D100" s="21" t="s">
        <v>49</v>
      </c>
      <c r="E100" s="21" t="s">
        <v>27</v>
      </c>
      <c r="F100" s="21"/>
      <c r="G100" s="21"/>
      <c r="H100" s="1">
        <v>40033303</v>
      </c>
      <c r="I100" s="2" t="s">
        <v>11405</v>
      </c>
      <c r="J100" s="2"/>
      <c r="K100" s="3" t="s">
        <v>24</v>
      </c>
      <c r="L100" s="2">
        <v>176</v>
      </c>
      <c r="M100" s="2">
        <v>479</v>
      </c>
      <c r="N100" s="2">
        <v>2</v>
      </c>
      <c r="O100" s="4">
        <v>5.38</v>
      </c>
      <c r="P100" s="7">
        <v>4102</v>
      </c>
      <c r="Q100" s="23"/>
      <c r="S100" t="s">
        <v>4548</v>
      </c>
    </row>
    <row r="101" spans="2:19" x14ac:dyDescent="0.35">
      <c r="B101" s="20" t="s">
        <v>28</v>
      </c>
      <c r="C101" s="21" t="s">
        <v>19</v>
      </c>
      <c r="D101" s="21" t="s">
        <v>49</v>
      </c>
      <c r="E101" s="21" t="s">
        <v>27</v>
      </c>
      <c r="F101" s="21"/>
      <c r="G101" s="21"/>
      <c r="H101" s="1">
        <v>40033304</v>
      </c>
      <c r="I101" s="2" t="s">
        <v>11406</v>
      </c>
      <c r="J101" s="2"/>
      <c r="K101" s="3" t="s">
        <v>24</v>
      </c>
      <c r="L101" s="2">
        <v>176</v>
      </c>
      <c r="M101" s="2">
        <v>479</v>
      </c>
      <c r="N101" s="2">
        <v>2</v>
      </c>
      <c r="O101" s="4">
        <v>5.38</v>
      </c>
      <c r="P101" s="7">
        <v>4102</v>
      </c>
      <c r="Q101" s="23"/>
      <c r="S101" t="s">
        <v>4548</v>
      </c>
    </row>
    <row r="102" spans="2:19" x14ac:dyDescent="0.35">
      <c r="B102" s="20" t="s">
        <v>28</v>
      </c>
      <c r="C102" s="21" t="s">
        <v>19</v>
      </c>
      <c r="D102" s="21" t="s">
        <v>48</v>
      </c>
      <c r="E102" s="21" t="s">
        <v>27</v>
      </c>
      <c r="F102" s="21"/>
      <c r="G102" s="21"/>
      <c r="H102" s="1">
        <v>40033292</v>
      </c>
      <c r="I102" s="2">
        <v>104</v>
      </c>
      <c r="J102" s="2"/>
      <c r="K102" s="3" t="s">
        <v>21</v>
      </c>
      <c r="L102" s="2"/>
      <c r="M102" s="2">
        <v>1303</v>
      </c>
      <c r="N102" s="2">
        <v>4</v>
      </c>
      <c r="O102" s="4">
        <v>2.4679471499999996</v>
      </c>
      <c r="P102" s="7">
        <v>4102</v>
      </c>
      <c r="Q102" s="23">
        <v>3</v>
      </c>
      <c r="S102" t="s">
        <v>4548</v>
      </c>
    </row>
    <row r="103" spans="2:19" x14ac:dyDescent="0.35">
      <c r="B103" s="20" t="s">
        <v>28</v>
      </c>
      <c r="C103" s="21" t="s">
        <v>19</v>
      </c>
      <c r="D103" s="21" t="s">
        <v>48</v>
      </c>
      <c r="E103" s="21" t="s">
        <v>27</v>
      </c>
      <c r="F103" s="21"/>
      <c r="G103" s="21"/>
      <c r="H103" s="1">
        <v>40033293</v>
      </c>
      <c r="I103" s="2">
        <v>105</v>
      </c>
      <c r="J103" s="2"/>
      <c r="K103" s="3" t="s">
        <v>21</v>
      </c>
      <c r="L103" s="2"/>
      <c r="M103" s="2">
        <v>937</v>
      </c>
      <c r="N103" s="2">
        <v>4</v>
      </c>
      <c r="O103" s="4">
        <v>1.7747248499999999</v>
      </c>
      <c r="P103" s="7">
        <v>4102</v>
      </c>
      <c r="Q103" s="23">
        <v>3</v>
      </c>
      <c r="S103" t="s">
        <v>4548</v>
      </c>
    </row>
    <row r="104" spans="2:19" x14ac:dyDescent="0.35">
      <c r="B104" s="20" t="s">
        <v>28</v>
      </c>
      <c r="C104" s="21" t="s">
        <v>19</v>
      </c>
      <c r="D104" s="21" t="s">
        <v>48</v>
      </c>
      <c r="E104" s="21" t="s">
        <v>27</v>
      </c>
      <c r="F104" s="21"/>
      <c r="G104" s="21"/>
      <c r="H104" s="1">
        <v>40033296</v>
      </c>
      <c r="I104" s="2">
        <v>107</v>
      </c>
      <c r="J104" s="2"/>
      <c r="K104" s="3" t="s">
        <v>21</v>
      </c>
      <c r="L104" s="2"/>
      <c r="M104" s="2">
        <v>1104</v>
      </c>
      <c r="N104" s="2">
        <v>2</v>
      </c>
      <c r="O104" s="4">
        <v>2.0910311999999998</v>
      </c>
      <c r="P104" s="7">
        <v>4102</v>
      </c>
      <c r="Q104" s="23">
        <v>3</v>
      </c>
      <c r="S104" t="s">
        <v>4548</v>
      </c>
    </row>
    <row r="105" spans="2:19" x14ac:dyDescent="0.35">
      <c r="B105" s="20" t="s">
        <v>28</v>
      </c>
      <c r="C105" s="21" t="s">
        <v>19</v>
      </c>
      <c r="D105" s="21" t="s">
        <v>48</v>
      </c>
      <c r="E105" s="21" t="s">
        <v>27</v>
      </c>
      <c r="F105" s="21"/>
      <c r="G105" s="21"/>
      <c r="H105" s="1">
        <v>40033297</v>
      </c>
      <c r="I105" s="2" t="s">
        <v>11401</v>
      </c>
      <c r="J105" s="2"/>
      <c r="K105" s="3" t="s">
        <v>30</v>
      </c>
      <c r="L105" s="2"/>
      <c r="M105" s="2">
        <v>1047</v>
      </c>
      <c r="N105" s="2">
        <v>2</v>
      </c>
      <c r="O105" s="4">
        <v>2.3187980769230769</v>
      </c>
      <c r="P105" s="7">
        <v>4102</v>
      </c>
      <c r="Q105" s="23">
        <v>3</v>
      </c>
      <c r="S105" t="s">
        <v>4548</v>
      </c>
    </row>
    <row r="106" spans="2:19" x14ac:dyDescent="0.35">
      <c r="B106" s="20" t="s">
        <v>28</v>
      </c>
      <c r="C106" s="21" t="s">
        <v>19</v>
      </c>
      <c r="D106" s="21" t="s">
        <v>48</v>
      </c>
      <c r="E106" s="21" t="s">
        <v>27</v>
      </c>
      <c r="F106" s="21"/>
      <c r="G106" s="21"/>
      <c r="H106" s="1">
        <v>40033298</v>
      </c>
      <c r="I106" s="2" t="s">
        <v>11402</v>
      </c>
      <c r="J106" s="2"/>
      <c r="K106" s="3" t="s">
        <v>30</v>
      </c>
      <c r="L106" s="2"/>
      <c r="M106" s="2">
        <v>1666</v>
      </c>
      <c r="N106" s="2">
        <v>2</v>
      </c>
      <c r="O106" s="4">
        <v>3.6900233999999998</v>
      </c>
      <c r="P106" s="7">
        <v>4102</v>
      </c>
      <c r="Q106" s="23">
        <v>3</v>
      </c>
      <c r="S106" t="s">
        <v>4548</v>
      </c>
    </row>
    <row r="107" spans="2:19" x14ac:dyDescent="0.35">
      <c r="B107" s="20" t="s">
        <v>28</v>
      </c>
      <c r="C107" s="21" t="s">
        <v>19</v>
      </c>
      <c r="D107" s="21" t="s">
        <v>48</v>
      </c>
      <c r="E107" s="21" t="s">
        <v>27</v>
      </c>
      <c r="F107" s="21"/>
      <c r="G107" s="21"/>
      <c r="H107" s="1">
        <v>40033299</v>
      </c>
      <c r="I107" s="2" t="s">
        <v>11403</v>
      </c>
      <c r="J107" s="2"/>
      <c r="K107" s="3" t="s">
        <v>30</v>
      </c>
      <c r="L107" s="2"/>
      <c r="M107" s="2">
        <v>1699</v>
      </c>
      <c r="N107" s="2">
        <v>2</v>
      </c>
      <c r="O107" s="4">
        <v>3.7618269230769226</v>
      </c>
      <c r="P107" s="7">
        <v>4102</v>
      </c>
      <c r="Q107" s="23">
        <v>3</v>
      </c>
      <c r="S107" t="s">
        <v>4548</v>
      </c>
    </row>
    <row r="108" spans="2:19" x14ac:dyDescent="0.35">
      <c r="B108" s="20" t="s">
        <v>28</v>
      </c>
      <c r="C108" s="21" t="s">
        <v>19</v>
      </c>
      <c r="D108" s="21" t="s">
        <v>48</v>
      </c>
      <c r="E108" s="21" t="s">
        <v>27</v>
      </c>
      <c r="F108" s="21"/>
      <c r="G108" s="21"/>
      <c r="H108" s="1">
        <v>40033300</v>
      </c>
      <c r="I108" s="2">
        <v>109</v>
      </c>
      <c r="J108" s="2"/>
      <c r="K108" s="3" t="s">
        <v>21</v>
      </c>
      <c r="L108" s="2"/>
      <c r="M108" s="2">
        <v>530</v>
      </c>
      <c r="N108" s="2">
        <v>2</v>
      </c>
      <c r="O108" s="4">
        <v>1.0038464999999999</v>
      </c>
      <c r="P108" s="7">
        <v>4102</v>
      </c>
      <c r="Q108" s="23">
        <v>3</v>
      </c>
      <c r="S108" t="s">
        <v>4548</v>
      </c>
    </row>
    <row r="109" spans="2:19" x14ac:dyDescent="0.35">
      <c r="B109" s="20" t="s">
        <v>28</v>
      </c>
      <c r="C109" s="21" t="s">
        <v>19</v>
      </c>
      <c r="D109" s="21" t="s">
        <v>48</v>
      </c>
      <c r="E109" s="21" t="s">
        <v>27</v>
      </c>
      <c r="F109" s="21"/>
      <c r="G109" s="21"/>
      <c r="H109" s="1">
        <v>40033300</v>
      </c>
      <c r="I109" s="2" t="s">
        <v>11404</v>
      </c>
      <c r="J109" s="2"/>
      <c r="K109" s="3" t="s">
        <v>21</v>
      </c>
      <c r="L109" s="2"/>
      <c r="M109" s="2">
        <v>503</v>
      </c>
      <c r="N109" s="2">
        <v>2</v>
      </c>
      <c r="O109" s="4">
        <v>0.95538461538461528</v>
      </c>
      <c r="P109" s="7">
        <v>4102</v>
      </c>
      <c r="Q109" s="23">
        <v>3</v>
      </c>
      <c r="S109" t="s">
        <v>4548</v>
      </c>
    </row>
    <row r="110" spans="2:19" x14ac:dyDescent="0.35">
      <c r="B110" s="20" t="s">
        <v>28</v>
      </c>
      <c r="C110" s="21" t="s">
        <v>19</v>
      </c>
      <c r="D110" s="21" t="s">
        <v>48</v>
      </c>
      <c r="E110" s="21" t="s">
        <v>27</v>
      </c>
      <c r="F110" s="21"/>
      <c r="G110" s="21"/>
      <c r="H110" s="1">
        <v>40033302</v>
      </c>
      <c r="I110" s="2">
        <v>110</v>
      </c>
      <c r="J110" s="2"/>
      <c r="K110" s="3" t="s">
        <v>14</v>
      </c>
      <c r="L110" s="2"/>
      <c r="M110" s="2">
        <v>142</v>
      </c>
      <c r="N110" s="2">
        <v>4</v>
      </c>
      <c r="O110" s="4">
        <v>1.0714112999999998</v>
      </c>
      <c r="P110" s="7">
        <v>4102</v>
      </c>
      <c r="Q110" s="23">
        <v>3</v>
      </c>
      <c r="S110" t="s">
        <v>4548</v>
      </c>
    </row>
    <row r="111" spans="2:19" x14ac:dyDescent="0.35">
      <c r="B111" s="20" t="s">
        <v>28</v>
      </c>
      <c r="C111" s="21" t="s">
        <v>19</v>
      </c>
      <c r="D111" s="21" t="s">
        <v>48</v>
      </c>
      <c r="E111" s="21" t="s">
        <v>27</v>
      </c>
      <c r="F111" s="21"/>
      <c r="G111" s="21"/>
      <c r="H111" s="1">
        <v>40033303</v>
      </c>
      <c r="I111" s="2" t="s">
        <v>11405</v>
      </c>
      <c r="J111" s="2"/>
      <c r="K111" s="3" t="s">
        <v>24</v>
      </c>
      <c r="L111" s="2">
        <v>176</v>
      </c>
      <c r="M111" s="2">
        <v>479</v>
      </c>
      <c r="N111" s="2">
        <v>2</v>
      </c>
      <c r="O111" s="4">
        <v>5.435964072</v>
      </c>
      <c r="P111" s="7">
        <v>4102</v>
      </c>
      <c r="Q111" s="23">
        <v>3</v>
      </c>
      <c r="S111" t="s">
        <v>4548</v>
      </c>
    </row>
    <row r="112" spans="2:19" x14ac:dyDescent="0.35">
      <c r="B112" s="20" t="s">
        <v>28</v>
      </c>
      <c r="C112" s="21" t="s">
        <v>19</v>
      </c>
      <c r="D112" s="21" t="s">
        <v>48</v>
      </c>
      <c r="E112" s="21" t="s">
        <v>27</v>
      </c>
      <c r="F112" s="21"/>
      <c r="G112" s="21"/>
      <c r="H112" s="1">
        <v>40033304</v>
      </c>
      <c r="I112" s="2" t="s">
        <v>11406</v>
      </c>
      <c r="J112" s="2"/>
      <c r="K112" s="3" t="s">
        <v>24</v>
      </c>
      <c r="L112" s="2">
        <v>176</v>
      </c>
      <c r="M112" s="2">
        <v>479</v>
      </c>
      <c r="N112" s="2">
        <v>2</v>
      </c>
      <c r="O112" s="4">
        <v>5.435964072</v>
      </c>
      <c r="P112" s="7">
        <v>4102</v>
      </c>
      <c r="Q112" s="23">
        <v>3</v>
      </c>
      <c r="S112" t="s">
        <v>4548</v>
      </c>
    </row>
    <row r="113" spans="2:19" x14ac:dyDescent="0.35">
      <c r="B113" s="20" t="s">
        <v>28</v>
      </c>
      <c r="C113" s="21" t="s">
        <v>19</v>
      </c>
      <c r="D113" s="21" t="s">
        <v>48</v>
      </c>
      <c r="E113" s="21" t="s">
        <v>27</v>
      </c>
      <c r="F113" s="21"/>
      <c r="G113" s="21"/>
      <c r="H113" s="1">
        <v>40033305</v>
      </c>
      <c r="I113" s="2" t="s">
        <v>11407</v>
      </c>
      <c r="J113" s="2"/>
      <c r="K113" s="3" t="s">
        <v>29</v>
      </c>
      <c r="L113" s="2"/>
      <c r="M113" s="2">
        <v>4498</v>
      </c>
      <c r="N113" s="2">
        <v>2</v>
      </c>
      <c r="O113" s="4">
        <v>22.1132925</v>
      </c>
      <c r="P113" s="7">
        <v>4102</v>
      </c>
      <c r="Q113" s="23">
        <v>3</v>
      </c>
      <c r="S113" t="s">
        <v>4548</v>
      </c>
    </row>
    <row r="114" spans="2:19" x14ac:dyDescent="0.35">
      <c r="B114" s="20" t="s">
        <v>28</v>
      </c>
      <c r="C114" s="21" t="s">
        <v>19</v>
      </c>
      <c r="D114" s="21" t="s">
        <v>48</v>
      </c>
      <c r="E114" s="21" t="s">
        <v>27</v>
      </c>
      <c r="F114" s="21"/>
      <c r="G114" s="21"/>
      <c r="H114" s="1">
        <v>40033306</v>
      </c>
      <c r="I114" s="2" t="s">
        <v>11408</v>
      </c>
      <c r="J114" s="2"/>
      <c r="K114" s="3" t="s">
        <v>29</v>
      </c>
      <c r="L114" s="2"/>
      <c r="M114" s="2">
        <v>4498</v>
      </c>
      <c r="N114" s="2">
        <v>2</v>
      </c>
      <c r="O114" s="4">
        <v>22.1132925</v>
      </c>
      <c r="P114" s="7">
        <v>4102</v>
      </c>
      <c r="Q114" s="23">
        <v>3</v>
      </c>
      <c r="S114" t="s">
        <v>4548</v>
      </c>
    </row>
    <row r="115" spans="2:19" x14ac:dyDescent="0.35">
      <c r="B115" s="20" t="s">
        <v>28</v>
      </c>
      <c r="C115" s="21" t="s">
        <v>19</v>
      </c>
      <c r="D115" s="21" t="s">
        <v>48</v>
      </c>
      <c r="E115" s="21" t="s">
        <v>27</v>
      </c>
      <c r="F115" s="21"/>
      <c r="G115" s="21"/>
      <c r="H115" s="1">
        <v>40033307</v>
      </c>
      <c r="I115" s="2">
        <v>118</v>
      </c>
      <c r="J115" s="2"/>
      <c r="K115" s="3" t="s">
        <v>12</v>
      </c>
      <c r="L115" s="2"/>
      <c r="M115" s="2">
        <v>4982</v>
      </c>
      <c r="N115" s="2">
        <v>2</v>
      </c>
      <c r="O115" s="4">
        <v>31.453856999999992</v>
      </c>
      <c r="P115" s="7">
        <v>4102</v>
      </c>
      <c r="Q115" s="23">
        <v>3</v>
      </c>
      <c r="S115" t="s">
        <v>4548</v>
      </c>
    </row>
    <row r="116" spans="2:19" x14ac:dyDescent="0.35">
      <c r="B116" s="20" t="s">
        <v>28</v>
      </c>
      <c r="C116" s="21" t="s">
        <v>19</v>
      </c>
      <c r="D116" s="21" t="s">
        <v>48</v>
      </c>
      <c r="E116" s="21" t="s">
        <v>27</v>
      </c>
      <c r="F116" s="21"/>
      <c r="G116" s="21"/>
      <c r="H116" s="1">
        <v>40033308</v>
      </c>
      <c r="I116" s="2">
        <v>119</v>
      </c>
      <c r="J116" s="2"/>
      <c r="K116" s="3" t="s">
        <v>12</v>
      </c>
      <c r="L116" s="2"/>
      <c r="M116" s="2">
        <v>4982</v>
      </c>
      <c r="N116" s="2">
        <v>2</v>
      </c>
      <c r="O116" s="4">
        <v>31.453856999999992</v>
      </c>
      <c r="P116" s="7">
        <v>4102</v>
      </c>
      <c r="Q116" s="23">
        <v>3</v>
      </c>
      <c r="S116" t="s">
        <v>4548</v>
      </c>
    </row>
    <row r="117" spans="2:19" x14ac:dyDescent="0.35">
      <c r="B117" s="20" t="s">
        <v>28</v>
      </c>
      <c r="C117" s="21" t="s">
        <v>19</v>
      </c>
      <c r="D117" s="21" t="s">
        <v>48</v>
      </c>
      <c r="E117" s="21" t="s">
        <v>27</v>
      </c>
      <c r="F117" s="21"/>
      <c r="G117" s="21"/>
      <c r="H117" s="1">
        <v>40033309</v>
      </c>
      <c r="I117" s="2">
        <v>120</v>
      </c>
      <c r="J117" s="2"/>
      <c r="K117" s="3" t="s">
        <v>21</v>
      </c>
      <c r="L117" s="2"/>
      <c r="M117" s="2">
        <v>1740</v>
      </c>
      <c r="N117" s="2">
        <v>4</v>
      </c>
      <c r="O117" s="4">
        <v>3.2956469999999998</v>
      </c>
      <c r="P117" s="7">
        <v>4102</v>
      </c>
      <c r="Q117" s="23">
        <v>3</v>
      </c>
      <c r="S117" t="s">
        <v>4548</v>
      </c>
    </row>
    <row r="118" spans="2:19" x14ac:dyDescent="0.35">
      <c r="B118" s="20" t="s">
        <v>28</v>
      </c>
      <c r="C118" s="21" t="s">
        <v>19</v>
      </c>
      <c r="D118" s="21" t="s">
        <v>48</v>
      </c>
      <c r="E118" s="21" t="s">
        <v>27</v>
      </c>
      <c r="F118" s="21"/>
      <c r="G118" s="21"/>
      <c r="H118" s="1">
        <v>40033310</v>
      </c>
      <c r="I118" s="2">
        <v>121</v>
      </c>
      <c r="J118" s="2"/>
      <c r="K118" s="3" t="s">
        <v>30</v>
      </c>
      <c r="L118" s="2"/>
      <c r="M118" s="2">
        <v>2107</v>
      </c>
      <c r="N118" s="2">
        <v>2</v>
      </c>
      <c r="O118" s="4">
        <v>4.6667942999999994</v>
      </c>
      <c r="P118" s="7">
        <v>4102</v>
      </c>
      <c r="Q118" s="23">
        <v>3</v>
      </c>
      <c r="S118" t="s">
        <v>4548</v>
      </c>
    </row>
    <row r="119" spans="2:19" x14ac:dyDescent="0.35">
      <c r="B119" s="20" t="s">
        <v>28</v>
      </c>
      <c r="C119" s="21" t="s">
        <v>19</v>
      </c>
      <c r="D119" s="21" t="s">
        <v>48</v>
      </c>
      <c r="E119" s="21" t="s">
        <v>27</v>
      </c>
      <c r="F119" s="21"/>
      <c r="G119" s="21"/>
      <c r="H119" s="1">
        <v>40033311</v>
      </c>
      <c r="I119" s="2" t="s">
        <v>11409</v>
      </c>
      <c r="J119" s="2"/>
      <c r="K119" s="3" t="s">
        <v>30</v>
      </c>
      <c r="L119" s="2"/>
      <c r="M119" s="2">
        <v>2167</v>
      </c>
      <c r="N119" s="2">
        <v>2</v>
      </c>
      <c r="O119" s="4">
        <v>4.7968269230769227</v>
      </c>
      <c r="P119" s="7">
        <v>4102</v>
      </c>
      <c r="Q119" s="23">
        <v>3</v>
      </c>
      <c r="S119" t="s">
        <v>4548</v>
      </c>
    </row>
    <row r="120" spans="2:19" x14ac:dyDescent="0.35">
      <c r="B120" s="20" t="s">
        <v>28</v>
      </c>
      <c r="C120" s="21" t="s">
        <v>19</v>
      </c>
      <c r="D120" s="21" t="s">
        <v>47</v>
      </c>
      <c r="E120" s="21" t="s">
        <v>27</v>
      </c>
      <c r="F120" s="21"/>
      <c r="G120" s="21"/>
      <c r="H120" s="1">
        <v>40033292</v>
      </c>
      <c r="I120" s="2">
        <v>104</v>
      </c>
      <c r="J120" s="2"/>
      <c r="K120" s="3" t="s">
        <v>21</v>
      </c>
      <c r="L120" s="2"/>
      <c r="M120" s="2">
        <v>1303</v>
      </c>
      <c r="N120" s="2">
        <v>4</v>
      </c>
      <c r="O120" s="4">
        <v>2.4679471499999996</v>
      </c>
      <c r="P120" s="7">
        <v>4102</v>
      </c>
      <c r="Q120" s="23">
        <v>3</v>
      </c>
      <c r="S120" t="s">
        <v>4548</v>
      </c>
    </row>
    <row r="121" spans="2:19" x14ac:dyDescent="0.35">
      <c r="B121" s="20" t="s">
        <v>28</v>
      </c>
      <c r="C121" s="21" t="s">
        <v>19</v>
      </c>
      <c r="D121" s="21" t="s">
        <v>47</v>
      </c>
      <c r="E121" s="21" t="s">
        <v>27</v>
      </c>
      <c r="F121" s="21"/>
      <c r="G121" s="21"/>
      <c r="H121" s="1">
        <v>40033293</v>
      </c>
      <c r="I121" s="2">
        <v>105</v>
      </c>
      <c r="J121" s="2"/>
      <c r="K121" s="3" t="s">
        <v>21</v>
      </c>
      <c r="L121" s="2"/>
      <c r="M121" s="2">
        <v>937</v>
      </c>
      <c r="N121" s="2">
        <v>4</v>
      </c>
      <c r="O121" s="4">
        <v>1.7747248499999999</v>
      </c>
      <c r="P121" s="7">
        <v>4102</v>
      </c>
      <c r="Q121" s="23">
        <v>3</v>
      </c>
      <c r="S121" t="s">
        <v>4548</v>
      </c>
    </row>
    <row r="122" spans="2:19" x14ac:dyDescent="0.35">
      <c r="B122" s="20" t="s">
        <v>28</v>
      </c>
      <c r="C122" s="21" t="s">
        <v>19</v>
      </c>
      <c r="D122" s="21" t="s">
        <v>47</v>
      </c>
      <c r="E122" s="21" t="s">
        <v>27</v>
      </c>
      <c r="F122" s="21"/>
      <c r="G122" s="21"/>
      <c r="H122" s="1">
        <v>40033296</v>
      </c>
      <c r="I122" s="2">
        <v>107</v>
      </c>
      <c r="J122" s="2"/>
      <c r="K122" s="3" t="s">
        <v>21</v>
      </c>
      <c r="L122" s="2"/>
      <c r="M122" s="2">
        <v>1104</v>
      </c>
      <c r="N122" s="2">
        <v>2</v>
      </c>
      <c r="O122" s="4">
        <v>2.0910311999999998</v>
      </c>
      <c r="P122" s="7">
        <v>4102</v>
      </c>
      <c r="Q122" s="23">
        <v>3</v>
      </c>
      <c r="S122" t="s">
        <v>4548</v>
      </c>
    </row>
    <row r="123" spans="2:19" x14ac:dyDescent="0.35">
      <c r="B123" s="20" t="s">
        <v>28</v>
      </c>
      <c r="C123" s="21" t="s">
        <v>19</v>
      </c>
      <c r="D123" s="21" t="s">
        <v>47</v>
      </c>
      <c r="E123" s="21" t="s">
        <v>27</v>
      </c>
      <c r="F123" s="21"/>
      <c r="G123" s="21"/>
      <c r="H123" s="1">
        <v>40033297</v>
      </c>
      <c r="I123" s="2" t="s">
        <v>11401</v>
      </c>
      <c r="J123" s="2"/>
      <c r="K123" s="3" t="s">
        <v>30</v>
      </c>
      <c r="L123" s="2"/>
      <c r="M123" s="2">
        <v>1047</v>
      </c>
      <c r="N123" s="2">
        <v>2</v>
      </c>
      <c r="O123" s="4">
        <v>2.3187980769230769</v>
      </c>
      <c r="P123" s="7">
        <v>4102</v>
      </c>
      <c r="Q123" s="23">
        <v>3</v>
      </c>
      <c r="S123" t="s">
        <v>4548</v>
      </c>
    </row>
    <row r="124" spans="2:19" x14ac:dyDescent="0.35">
      <c r="B124" s="20" t="s">
        <v>28</v>
      </c>
      <c r="C124" s="21" t="s">
        <v>19</v>
      </c>
      <c r="D124" s="21" t="s">
        <v>47</v>
      </c>
      <c r="E124" s="21" t="s">
        <v>27</v>
      </c>
      <c r="F124" s="21"/>
      <c r="G124" s="21"/>
      <c r="H124" s="1">
        <v>40033298</v>
      </c>
      <c r="I124" s="2" t="s">
        <v>11402</v>
      </c>
      <c r="J124" s="2"/>
      <c r="K124" s="3" t="s">
        <v>30</v>
      </c>
      <c r="L124" s="2"/>
      <c r="M124" s="2">
        <v>1666</v>
      </c>
      <c r="N124" s="2">
        <v>2</v>
      </c>
      <c r="O124" s="4">
        <v>3.6900233999999998</v>
      </c>
      <c r="P124" s="7">
        <v>4102</v>
      </c>
      <c r="Q124" s="23">
        <v>3</v>
      </c>
      <c r="S124" t="s">
        <v>4548</v>
      </c>
    </row>
    <row r="125" spans="2:19" x14ac:dyDescent="0.35">
      <c r="B125" s="20" t="s">
        <v>28</v>
      </c>
      <c r="C125" s="21" t="s">
        <v>19</v>
      </c>
      <c r="D125" s="21" t="s">
        <v>47</v>
      </c>
      <c r="E125" s="21" t="s">
        <v>27</v>
      </c>
      <c r="F125" s="21"/>
      <c r="G125" s="21"/>
      <c r="H125" s="1">
        <v>40033299</v>
      </c>
      <c r="I125" s="2" t="s">
        <v>11403</v>
      </c>
      <c r="J125" s="2"/>
      <c r="K125" s="3" t="s">
        <v>30</v>
      </c>
      <c r="L125" s="2"/>
      <c r="M125" s="2">
        <v>1699</v>
      </c>
      <c r="N125" s="2">
        <v>2</v>
      </c>
      <c r="O125" s="4">
        <v>3.7618269230769226</v>
      </c>
      <c r="P125" s="7">
        <v>4102</v>
      </c>
      <c r="Q125" s="23">
        <v>3</v>
      </c>
      <c r="S125" t="s">
        <v>4548</v>
      </c>
    </row>
    <row r="126" spans="2:19" x14ac:dyDescent="0.35">
      <c r="B126" s="20" t="s">
        <v>28</v>
      </c>
      <c r="C126" s="21" t="s">
        <v>19</v>
      </c>
      <c r="D126" s="21" t="s">
        <v>47</v>
      </c>
      <c r="E126" s="21" t="s">
        <v>27</v>
      </c>
      <c r="F126" s="21"/>
      <c r="G126" s="21"/>
      <c r="H126" s="1">
        <v>40033300</v>
      </c>
      <c r="I126" s="2">
        <v>109</v>
      </c>
      <c r="J126" s="2"/>
      <c r="K126" s="3" t="s">
        <v>21</v>
      </c>
      <c r="L126" s="2"/>
      <c r="M126" s="2">
        <v>530</v>
      </c>
      <c r="N126" s="2">
        <v>2</v>
      </c>
      <c r="O126" s="4">
        <v>1.0038464999999999</v>
      </c>
      <c r="P126" s="7">
        <v>4102</v>
      </c>
      <c r="Q126" s="23">
        <v>3</v>
      </c>
      <c r="S126" t="s">
        <v>4548</v>
      </c>
    </row>
    <row r="127" spans="2:19" x14ac:dyDescent="0.35">
      <c r="B127" s="20" t="s">
        <v>28</v>
      </c>
      <c r="C127" s="21" t="s">
        <v>19</v>
      </c>
      <c r="D127" s="21" t="s">
        <v>47</v>
      </c>
      <c r="E127" s="21" t="s">
        <v>27</v>
      </c>
      <c r="F127" s="21"/>
      <c r="G127" s="21"/>
      <c r="H127" s="1">
        <v>40033300</v>
      </c>
      <c r="I127" s="2" t="s">
        <v>11404</v>
      </c>
      <c r="J127" s="2"/>
      <c r="K127" s="3" t="s">
        <v>21</v>
      </c>
      <c r="L127" s="2"/>
      <c r="M127" s="2">
        <v>503</v>
      </c>
      <c r="N127" s="2">
        <v>2</v>
      </c>
      <c r="O127" s="4">
        <v>0.95538461538461528</v>
      </c>
      <c r="P127" s="7">
        <v>4102</v>
      </c>
      <c r="Q127" s="23">
        <v>3</v>
      </c>
      <c r="S127" t="s">
        <v>4548</v>
      </c>
    </row>
    <row r="128" spans="2:19" x14ac:dyDescent="0.35">
      <c r="B128" s="20" t="s">
        <v>28</v>
      </c>
      <c r="C128" s="21" t="s">
        <v>19</v>
      </c>
      <c r="D128" s="21" t="s">
        <v>47</v>
      </c>
      <c r="E128" s="21" t="s">
        <v>27</v>
      </c>
      <c r="F128" s="21"/>
      <c r="G128" s="21"/>
      <c r="H128" s="1">
        <v>40033302</v>
      </c>
      <c r="I128" s="2">
        <v>110</v>
      </c>
      <c r="J128" s="2"/>
      <c r="K128" s="3" t="s">
        <v>14</v>
      </c>
      <c r="L128" s="2"/>
      <c r="M128" s="2">
        <v>142</v>
      </c>
      <c r="N128" s="2">
        <v>4</v>
      </c>
      <c r="O128" s="4">
        <v>1.0714112999999998</v>
      </c>
      <c r="P128" s="7">
        <v>4102</v>
      </c>
      <c r="Q128" s="23">
        <v>3</v>
      </c>
      <c r="S128" t="s">
        <v>4548</v>
      </c>
    </row>
    <row r="129" spans="2:19" x14ac:dyDescent="0.35">
      <c r="B129" s="20" t="s">
        <v>28</v>
      </c>
      <c r="C129" s="21" t="s">
        <v>19</v>
      </c>
      <c r="D129" s="21" t="s">
        <v>47</v>
      </c>
      <c r="E129" s="21" t="s">
        <v>27</v>
      </c>
      <c r="F129" s="21"/>
      <c r="G129" s="21"/>
      <c r="H129" s="1">
        <v>40033303</v>
      </c>
      <c r="I129" s="2" t="s">
        <v>11405</v>
      </c>
      <c r="J129" s="2"/>
      <c r="K129" s="3" t="s">
        <v>24</v>
      </c>
      <c r="L129" s="2">
        <v>176</v>
      </c>
      <c r="M129" s="2">
        <v>479</v>
      </c>
      <c r="N129" s="2">
        <v>2</v>
      </c>
      <c r="O129" s="4">
        <v>5.435964072</v>
      </c>
      <c r="P129" s="7">
        <v>4102</v>
      </c>
      <c r="Q129" s="23">
        <v>3</v>
      </c>
      <c r="S129" t="s">
        <v>4548</v>
      </c>
    </row>
    <row r="130" spans="2:19" x14ac:dyDescent="0.35">
      <c r="B130" s="20" t="s">
        <v>28</v>
      </c>
      <c r="C130" s="21" t="s">
        <v>19</v>
      </c>
      <c r="D130" s="21" t="s">
        <v>47</v>
      </c>
      <c r="E130" s="21" t="s">
        <v>27</v>
      </c>
      <c r="F130" s="21"/>
      <c r="G130" s="21"/>
      <c r="H130" s="1">
        <v>40033304</v>
      </c>
      <c r="I130" s="2" t="s">
        <v>11406</v>
      </c>
      <c r="J130" s="2"/>
      <c r="K130" s="3" t="s">
        <v>24</v>
      </c>
      <c r="L130" s="2">
        <v>176</v>
      </c>
      <c r="M130" s="2">
        <v>479</v>
      </c>
      <c r="N130" s="2">
        <v>2</v>
      </c>
      <c r="O130" s="4">
        <v>5.435964072</v>
      </c>
      <c r="P130" s="7">
        <v>4102</v>
      </c>
      <c r="Q130" s="23">
        <v>3</v>
      </c>
      <c r="S130" t="s">
        <v>4548</v>
      </c>
    </row>
    <row r="131" spans="2:19" x14ac:dyDescent="0.35">
      <c r="B131" s="20" t="s">
        <v>28</v>
      </c>
      <c r="C131" s="21" t="s">
        <v>19</v>
      </c>
      <c r="D131" s="21" t="s">
        <v>47</v>
      </c>
      <c r="E131" s="21" t="s">
        <v>27</v>
      </c>
      <c r="F131" s="21"/>
      <c r="G131" s="21"/>
      <c r="H131" s="1">
        <v>40033305</v>
      </c>
      <c r="I131" s="2" t="s">
        <v>11407</v>
      </c>
      <c r="J131" s="2"/>
      <c r="K131" s="3" t="s">
        <v>29</v>
      </c>
      <c r="L131" s="2"/>
      <c r="M131" s="2">
        <v>4498</v>
      </c>
      <c r="N131" s="2">
        <v>2</v>
      </c>
      <c r="O131" s="4">
        <v>22.1132925</v>
      </c>
      <c r="P131" s="7">
        <v>4102</v>
      </c>
      <c r="Q131" s="23">
        <v>3</v>
      </c>
      <c r="S131" t="s">
        <v>4548</v>
      </c>
    </row>
    <row r="132" spans="2:19" x14ac:dyDescent="0.35">
      <c r="B132" s="20" t="s">
        <v>28</v>
      </c>
      <c r="C132" s="21" t="s">
        <v>19</v>
      </c>
      <c r="D132" s="21" t="s">
        <v>47</v>
      </c>
      <c r="E132" s="21" t="s">
        <v>27</v>
      </c>
      <c r="F132" s="21"/>
      <c r="G132" s="21"/>
      <c r="H132" s="1">
        <v>40033306</v>
      </c>
      <c r="I132" s="2" t="s">
        <v>11408</v>
      </c>
      <c r="J132" s="2"/>
      <c r="K132" s="3" t="s">
        <v>29</v>
      </c>
      <c r="L132" s="2"/>
      <c r="M132" s="2">
        <v>4498</v>
      </c>
      <c r="N132" s="2">
        <v>2</v>
      </c>
      <c r="O132" s="4">
        <v>22.1132925</v>
      </c>
      <c r="P132" s="7">
        <v>4102</v>
      </c>
      <c r="Q132" s="23">
        <v>3</v>
      </c>
      <c r="S132" t="s">
        <v>4548</v>
      </c>
    </row>
    <row r="133" spans="2:19" x14ac:dyDescent="0.35">
      <c r="B133" s="20" t="s">
        <v>28</v>
      </c>
      <c r="C133" s="21" t="s">
        <v>19</v>
      </c>
      <c r="D133" s="21" t="s">
        <v>47</v>
      </c>
      <c r="E133" s="21" t="s">
        <v>27</v>
      </c>
      <c r="F133" s="21"/>
      <c r="G133" s="21"/>
      <c r="H133" s="1">
        <v>40033307</v>
      </c>
      <c r="I133" s="2">
        <v>118</v>
      </c>
      <c r="J133" s="2"/>
      <c r="K133" s="3" t="s">
        <v>12</v>
      </c>
      <c r="L133" s="2"/>
      <c r="M133" s="2">
        <v>4982</v>
      </c>
      <c r="N133" s="2">
        <v>2</v>
      </c>
      <c r="O133" s="4">
        <v>31.453856999999992</v>
      </c>
      <c r="P133" s="7">
        <v>4102</v>
      </c>
      <c r="Q133" s="23">
        <v>3</v>
      </c>
      <c r="S133" t="s">
        <v>4548</v>
      </c>
    </row>
    <row r="134" spans="2:19" x14ac:dyDescent="0.35">
      <c r="B134" s="20" t="s">
        <v>28</v>
      </c>
      <c r="C134" s="21" t="s">
        <v>19</v>
      </c>
      <c r="D134" s="21" t="s">
        <v>47</v>
      </c>
      <c r="E134" s="21" t="s">
        <v>27</v>
      </c>
      <c r="F134" s="21"/>
      <c r="G134" s="21"/>
      <c r="H134" s="1">
        <v>40033308</v>
      </c>
      <c r="I134" s="2">
        <v>119</v>
      </c>
      <c r="J134" s="2"/>
      <c r="K134" s="3" t="s">
        <v>12</v>
      </c>
      <c r="L134" s="2"/>
      <c r="M134" s="2">
        <v>4982</v>
      </c>
      <c r="N134" s="2">
        <v>2</v>
      </c>
      <c r="O134" s="4">
        <v>31.453856999999992</v>
      </c>
      <c r="P134" s="7">
        <v>4102</v>
      </c>
      <c r="Q134" s="23">
        <v>3</v>
      </c>
      <c r="S134" t="s">
        <v>4548</v>
      </c>
    </row>
    <row r="135" spans="2:19" x14ac:dyDescent="0.35">
      <c r="B135" s="20" t="s">
        <v>28</v>
      </c>
      <c r="C135" s="21" t="s">
        <v>19</v>
      </c>
      <c r="D135" s="21" t="s">
        <v>47</v>
      </c>
      <c r="E135" s="21" t="s">
        <v>27</v>
      </c>
      <c r="F135" s="21"/>
      <c r="G135" s="21"/>
      <c r="H135" s="1">
        <v>40033309</v>
      </c>
      <c r="I135" s="2">
        <v>120</v>
      </c>
      <c r="J135" s="2"/>
      <c r="K135" s="3" t="s">
        <v>21</v>
      </c>
      <c r="L135" s="2"/>
      <c r="M135" s="2">
        <v>1740</v>
      </c>
      <c r="N135" s="2">
        <v>4</v>
      </c>
      <c r="O135" s="4">
        <v>3.2956469999999998</v>
      </c>
      <c r="P135" s="7">
        <v>4102</v>
      </c>
      <c r="Q135" s="23">
        <v>3</v>
      </c>
      <c r="S135" t="s">
        <v>4548</v>
      </c>
    </row>
    <row r="136" spans="2:19" x14ac:dyDescent="0.35">
      <c r="B136" s="20" t="s">
        <v>28</v>
      </c>
      <c r="C136" s="21" t="s">
        <v>19</v>
      </c>
      <c r="D136" s="21" t="s">
        <v>47</v>
      </c>
      <c r="E136" s="21" t="s">
        <v>27</v>
      </c>
      <c r="F136" s="21"/>
      <c r="G136" s="21"/>
      <c r="H136" s="1">
        <v>40033310</v>
      </c>
      <c r="I136" s="2">
        <v>121</v>
      </c>
      <c r="J136" s="2"/>
      <c r="K136" s="3" t="s">
        <v>30</v>
      </c>
      <c r="L136" s="2"/>
      <c r="M136" s="2">
        <v>2107</v>
      </c>
      <c r="N136" s="2">
        <v>2</v>
      </c>
      <c r="O136" s="4">
        <v>4.6667942999999994</v>
      </c>
      <c r="P136" s="7">
        <v>4102</v>
      </c>
      <c r="Q136" s="23">
        <v>3</v>
      </c>
      <c r="S136" t="s">
        <v>4548</v>
      </c>
    </row>
    <row r="137" spans="2:19" x14ac:dyDescent="0.35">
      <c r="B137" s="20" t="s">
        <v>28</v>
      </c>
      <c r="C137" s="21" t="s">
        <v>19</v>
      </c>
      <c r="D137" s="21" t="s">
        <v>47</v>
      </c>
      <c r="E137" s="21" t="s">
        <v>27</v>
      </c>
      <c r="F137" s="21"/>
      <c r="G137" s="21"/>
      <c r="H137" s="1">
        <v>40033311</v>
      </c>
      <c r="I137" s="2" t="s">
        <v>11409</v>
      </c>
      <c r="J137" s="2"/>
      <c r="K137" s="3" t="s">
        <v>30</v>
      </c>
      <c r="L137" s="2"/>
      <c r="M137" s="2">
        <v>2167</v>
      </c>
      <c r="N137" s="2">
        <v>2</v>
      </c>
      <c r="O137" s="4">
        <v>4.7968269230769227</v>
      </c>
      <c r="P137" s="7">
        <v>4102</v>
      </c>
      <c r="Q137" s="23">
        <v>3</v>
      </c>
      <c r="S137" t="s">
        <v>4548</v>
      </c>
    </row>
    <row r="138" spans="2:19" x14ac:dyDescent="0.35">
      <c r="B138" s="20" t="s">
        <v>28</v>
      </c>
      <c r="C138" s="21" t="s">
        <v>19</v>
      </c>
      <c r="D138" s="21" t="s">
        <v>46</v>
      </c>
      <c r="E138" s="21" t="s">
        <v>27</v>
      </c>
      <c r="F138" s="21"/>
      <c r="G138" s="21"/>
      <c r="H138" s="1">
        <v>40033312</v>
      </c>
      <c r="I138" s="2">
        <v>125</v>
      </c>
      <c r="J138" s="2"/>
      <c r="K138" s="3" t="s">
        <v>29</v>
      </c>
      <c r="L138" s="2"/>
      <c r="M138" s="2">
        <v>3656</v>
      </c>
      <c r="N138" s="2">
        <v>2</v>
      </c>
      <c r="O138" s="4">
        <v>17.973810000000004</v>
      </c>
      <c r="P138" s="7">
        <v>4102</v>
      </c>
      <c r="Q138" s="23">
        <v>3</v>
      </c>
      <c r="S138" t="s">
        <v>4548</v>
      </c>
    </row>
    <row r="139" spans="2:19" x14ac:dyDescent="0.35">
      <c r="B139" s="20" t="s">
        <v>28</v>
      </c>
      <c r="C139" s="21" t="s">
        <v>19</v>
      </c>
      <c r="D139" s="21" t="s">
        <v>46</v>
      </c>
      <c r="E139" s="21" t="s">
        <v>27</v>
      </c>
      <c r="F139" s="21"/>
      <c r="G139" s="21"/>
      <c r="H139" s="1">
        <v>40033313</v>
      </c>
      <c r="I139" s="2">
        <v>126</v>
      </c>
      <c r="J139" s="2"/>
      <c r="K139" s="3" t="s">
        <v>29</v>
      </c>
      <c r="L139" s="2"/>
      <c r="M139" s="2">
        <v>3656</v>
      </c>
      <c r="N139" s="2">
        <v>2</v>
      </c>
      <c r="O139" s="4">
        <v>17.973810000000004</v>
      </c>
      <c r="P139" s="7">
        <v>4102</v>
      </c>
      <c r="Q139" s="23">
        <v>3</v>
      </c>
      <c r="S139" t="s">
        <v>4548</v>
      </c>
    </row>
    <row r="140" spans="2:19" x14ac:dyDescent="0.35">
      <c r="B140" s="20" t="s">
        <v>28</v>
      </c>
      <c r="C140" s="21" t="s">
        <v>19</v>
      </c>
      <c r="D140" s="21" t="s">
        <v>46</v>
      </c>
      <c r="E140" s="21" t="s">
        <v>27</v>
      </c>
      <c r="F140" s="21"/>
      <c r="G140" s="21"/>
      <c r="H140" s="1">
        <v>40033314</v>
      </c>
      <c r="I140" s="2">
        <v>127</v>
      </c>
      <c r="J140" s="2"/>
      <c r="K140" s="3" t="s">
        <v>21</v>
      </c>
      <c r="L140" s="2"/>
      <c r="M140" s="2">
        <v>1249</v>
      </c>
      <c r="N140" s="2">
        <v>2</v>
      </c>
      <c r="O140" s="4">
        <v>2.3656684500000003</v>
      </c>
      <c r="P140" s="7">
        <v>4102</v>
      </c>
      <c r="Q140" s="23">
        <v>3</v>
      </c>
      <c r="S140" t="s">
        <v>4548</v>
      </c>
    </row>
    <row r="141" spans="2:19" x14ac:dyDescent="0.35">
      <c r="B141" s="20" t="s">
        <v>28</v>
      </c>
      <c r="C141" s="21" t="s">
        <v>19</v>
      </c>
      <c r="D141" s="21" t="s">
        <v>46</v>
      </c>
      <c r="E141" s="21" t="s">
        <v>27</v>
      </c>
      <c r="F141" s="21"/>
      <c r="G141" s="21"/>
      <c r="H141" s="1">
        <v>40033315</v>
      </c>
      <c r="I141" s="2">
        <v>128</v>
      </c>
      <c r="J141" s="2"/>
      <c r="K141" s="3" t="s">
        <v>30</v>
      </c>
      <c r="L141" s="2"/>
      <c r="M141" s="2">
        <v>1743</v>
      </c>
      <c r="N141" s="2">
        <v>2</v>
      </c>
      <c r="O141" s="4">
        <v>3.8605706999999998</v>
      </c>
      <c r="P141" s="7">
        <v>4102</v>
      </c>
      <c r="Q141" s="23">
        <v>3</v>
      </c>
      <c r="S141" t="s">
        <v>4548</v>
      </c>
    </row>
    <row r="142" spans="2:19" x14ac:dyDescent="0.35">
      <c r="B142" s="20" t="s">
        <v>28</v>
      </c>
      <c r="C142" s="21" t="s">
        <v>19</v>
      </c>
      <c r="D142" s="21" t="s">
        <v>46</v>
      </c>
      <c r="E142" s="21" t="s">
        <v>27</v>
      </c>
      <c r="F142" s="21"/>
      <c r="G142" s="21"/>
      <c r="H142" s="1">
        <v>40033316</v>
      </c>
      <c r="I142" s="2">
        <v>129</v>
      </c>
      <c r="J142" s="2"/>
      <c r="K142" s="3" t="s">
        <v>21</v>
      </c>
      <c r="L142" s="2"/>
      <c r="M142" s="2">
        <v>555</v>
      </c>
      <c r="N142" s="2">
        <v>2</v>
      </c>
      <c r="O142" s="4">
        <v>1.0511977500000003</v>
      </c>
      <c r="P142" s="7">
        <v>4102</v>
      </c>
      <c r="Q142" s="23">
        <v>3</v>
      </c>
      <c r="S142" t="s">
        <v>4548</v>
      </c>
    </row>
    <row r="143" spans="2:19" x14ac:dyDescent="0.35">
      <c r="B143" s="20" t="s">
        <v>28</v>
      </c>
      <c r="C143" s="21" t="s">
        <v>19</v>
      </c>
      <c r="D143" s="21" t="s">
        <v>46</v>
      </c>
      <c r="E143" s="21" t="s">
        <v>27</v>
      </c>
      <c r="F143" s="21"/>
      <c r="G143" s="21"/>
      <c r="H143" s="1">
        <v>40033317</v>
      </c>
      <c r="I143" s="2">
        <v>130</v>
      </c>
      <c r="J143" s="2"/>
      <c r="K143" s="3" t="s">
        <v>21</v>
      </c>
      <c r="L143" s="2"/>
      <c r="M143" s="2">
        <v>1279</v>
      </c>
      <c r="N143" s="2">
        <v>4</v>
      </c>
      <c r="O143" s="4">
        <v>2.4224899500000001</v>
      </c>
      <c r="P143" s="7">
        <v>4102</v>
      </c>
      <c r="Q143" s="23">
        <v>3</v>
      </c>
      <c r="S143" t="s">
        <v>4548</v>
      </c>
    </row>
    <row r="144" spans="2:19" x14ac:dyDescent="0.35">
      <c r="B144" s="20" t="s">
        <v>28</v>
      </c>
      <c r="C144" s="21" t="s">
        <v>19</v>
      </c>
      <c r="D144" s="21" t="s">
        <v>46</v>
      </c>
      <c r="E144" s="21" t="s">
        <v>27</v>
      </c>
      <c r="F144" s="21"/>
      <c r="G144" s="21"/>
      <c r="H144" s="1">
        <v>40033318</v>
      </c>
      <c r="I144" s="2">
        <v>131</v>
      </c>
      <c r="J144" s="2"/>
      <c r="K144" s="3" t="s">
        <v>21</v>
      </c>
      <c r="L144" s="2"/>
      <c r="M144" s="2">
        <v>1286</v>
      </c>
      <c r="N144" s="2">
        <v>4</v>
      </c>
      <c r="O144" s="4">
        <v>2.4357482999999998</v>
      </c>
      <c r="P144" s="7">
        <v>4102</v>
      </c>
      <c r="Q144" s="23">
        <v>3</v>
      </c>
      <c r="S144" t="s">
        <v>4548</v>
      </c>
    </row>
    <row r="145" spans="2:19" x14ac:dyDescent="0.35">
      <c r="B145" s="20" t="s">
        <v>28</v>
      </c>
      <c r="C145" s="21" t="s">
        <v>19</v>
      </c>
      <c r="D145" s="21" t="s">
        <v>46</v>
      </c>
      <c r="E145" s="21" t="s">
        <v>27</v>
      </c>
      <c r="F145" s="21"/>
      <c r="G145" s="21"/>
      <c r="H145" s="1">
        <v>40033319</v>
      </c>
      <c r="I145" s="2">
        <v>132</v>
      </c>
      <c r="J145" s="2"/>
      <c r="K145" s="3" t="s">
        <v>21</v>
      </c>
      <c r="L145" s="2"/>
      <c r="M145" s="2">
        <v>900</v>
      </c>
      <c r="N145" s="2">
        <v>4</v>
      </c>
      <c r="O145" s="4">
        <v>1.7046450000000002</v>
      </c>
      <c r="P145" s="7">
        <v>4102</v>
      </c>
      <c r="Q145" s="23">
        <v>3</v>
      </c>
      <c r="S145" t="s">
        <v>4548</v>
      </c>
    </row>
    <row r="146" spans="2:19" x14ac:dyDescent="0.35">
      <c r="B146" s="20" t="s">
        <v>28</v>
      </c>
      <c r="C146" s="21" t="s">
        <v>19</v>
      </c>
      <c r="D146" s="21" t="s">
        <v>46</v>
      </c>
      <c r="E146" s="21" t="s">
        <v>27</v>
      </c>
      <c r="F146" s="21"/>
      <c r="G146" s="21"/>
      <c r="H146" s="1">
        <v>40033320</v>
      </c>
      <c r="I146" s="2">
        <v>133</v>
      </c>
      <c r="J146" s="2"/>
      <c r="K146" s="3" t="s">
        <v>21</v>
      </c>
      <c r="L146" s="2"/>
      <c r="M146" s="2">
        <v>755</v>
      </c>
      <c r="N146" s="2">
        <v>4</v>
      </c>
      <c r="O146" s="4">
        <v>1.4300077499999999</v>
      </c>
      <c r="P146" s="7">
        <v>4102</v>
      </c>
      <c r="Q146" s="23">
        <v>3</v>
      </c>
      <c r="S146" t="s">
        <v>4548</v>
      </c>
    </row>
    <row r="147" spans="2:19" x14ac:dyDescent="0.35">
      <c r="B147" s="20" t="s">
        <v>28</v>
      </c>
      <c r="C147" s="21" t="s">
        <v>19</v>
      </c>
      <c r="D147" s="21" t="s">
        <v>46</v>
      </c>
      <c r="E147" s="21" t="s">
        <v>27</v>
      </c>
      <c r="F147" s="21"/>
      <c r="G147" s="21"/>
      <c r="H147" s="1">
        <v>40033321</v>
      </c>
      <c r="I147" s="2">
        <v>134</v>
      </c>
      <c r="J147" s="2"/>
      <c r="K147" s="3" t="s">
        <v>29</v>
      </c>
      <c r="L147" s="2"/>
      <c r="M147" s="2">
        <v>4380</v>
      </c>
      <c r="N147" s="2">
        <v>2</v>
      </c>
      <c r="O147" s="4">
        <v>21.533175</v>
      </c>
      <c r="P147" s="7">
        <v>4102</v>
      </c>
      <c r="Q147" s="23">
        <v>3</v>
      </c>
      <c r="S147" t="s">
        <v>4548</v>
      </c>
    </row>
    <row r="148" spans="2:19" x14ac:dyDescent="0.35">
      <c r="B148" s="20" t="s">
        <v>28</v>
      </c>
      <c r="C148" s="21" t="s">
        <v>19</v>
      </c>
      <c r="D148" s="21" t="s">
        <v>46</v>
      </c>
      <c r="E148" s="21" t="s">
        <v>27</v>
      </c>
      <c r="F148" s="21"/>
      <c r="G148" s="21"/>
      <c r="H148" s="1">
        <v>40033322</v>
      </c>
      <c r="I148" s="2">
        <v>135</v>
      </c>
      <c r="J148" s="2"/>
      <c r="K148" s="3" t="s">
        <v>29</v>
      </c>
      <c r="L148" s="2"/>
      <c r="M148" s="2">
        <v>4380</v>
      </c>
      <c r="N148" s="2">
        <v>2</v>
      </c>
      <c r="O148" s="4">
        <v>21.533175</v>
      </c>
      <c r="P148" s="7">
        <v>4102</v>
      </c>
      <c r="Q148" s="23">
        <v>3</v>
      </c>
      <c r="S148" t="s">
        <v>4548</v>
      </c>
    </row>
    <row r="149" spans="2:19" x14ac:dyDescent="0.35">
      <c r="B149" s="20" t="s">
        <v>28</v>
      </c>
      <c r="C149" s="21" t="s">
        <v>19</v>
      </c>
      <c r="D149" s="21" t="s">
        <v>46</v>
      </c>
      <c r="E149" s="21" t="s">
        <v>27</v>
      </c>
      <c r="F149" s="21"/>
      <c r="G149" s="21"/>
      <c r="H149" s="1">
        <v>40033323</v>
      </c>
      <c r="I149" s="2">
        <v>136</v>
      </c>
      <c r="J149" s="2"/>
      <c r="K149" s="3" t="s">
        <v>30</v>
      </c>
      <c r="L149" s="2"/>
      <c r="M149" s="2">
        <v>1862</v>
      </c>
      <c r="N149" s="2">
        <v>2</v>
      </c>
      <c r="O149" s="4">
        <v>4.1241437999999997</v>
      </c>
      <c r="P149" s="7">
        <v>4102</v>
      </c>
      <c r="Q149" s="23">
        <v>3</v>
      </c>
      <c r="S149" t="s">
        <v>4548</v>
      </c>
    </row>
    <row r="150" spans="2:19" x14ac:dyDescent="0.35">
      <c r="B150" s="20" t="s">
        <v>28</v>
      </c>
      <c r="C150" s="21" t="s">
        <v>19</v>
      </c>
      <c r="D150" s="21" t="s">
        <v>46</v>
      </c>
      <c r="E150" s="21" t="s">
        <v>27</v>
      </c>
      <c r="F150" s="21"/>
      <c r="G150" s="21"/>
      <c r="H150" s="1">
        <v>40033324</v>
      </c>
      <c r="I150" s="2">
        <v>137</v>
      </c>
      <c r="J150" s="2"/>
      <c r="K150" s="3" t="s">
        <v>21</v>
      </c>
      <c r="L150" s="2"/>
      <c r="M150" s="2">
        <v>1071</v>
      </c>
      <c r="N150" s="2">
        <v>2</v>
      </c>
      <c r="O150" s="4">
        <v>2.0285275500000002</v>
      </c>
      <c r="P150" s="7">
        <v>4102</v>
      </c>
      <c r="Q150" s="23">
        <v>3</v>
      </c>
      <c r="S150" t="s">
        <v>4548</v>
      </c>
    </row>
    <row r="151" spans="2:19" x14ac:dyDescent="0.35">
      <c r="B151" s="20" t="s">
        <v>28</v>
      </c>
      <c r="C151" s="21" t="s">
        <v>19</v>
      </c>
      <c r="D151" s="21" t="s">
        <v>46</v>
      </c>
      <c r="E151" s="21" t="s">
        <v>27</v>
      </c>
      <c r="F151" s="21"/>
      <c r="G151" s="21"/>
      <c r="H151" s="1">
        <v>40033325</v>
      </c>
      <c r="I151" s="2">
        <v>138</v>
      </c>
      <c r="J151" s="2"/>
      <c r="K151" s="3" t="s">
        <v>30</v>
      </c>
      <c r="L151" s="2"/>
      <c r="M151" s="2">
        <v>1682</v>
      </c>
      <c r="N151" s="2">
        <v>2</v>
      </c>
      <c r="O151" s="4">
        <v>3.7254617999999997</v>
      </c>
      <c r="P151" s="7">
        <v>4102</v>
      </c>
      <c r="Q151" s="23">
        <v>3</v>
      </c>
      <c r="S151" t="s">
        <v>4548</v>
      </c>
    </row>
    <row r="152" spans="2:19" x14ac:dyDescent="0.35">
      <c r="B152" s="20" t="s">
        <v>28</v>
      </c>
      <c r="C152" s="21" t="s">
        <v>19</v>
      </c>
      <c r="D152" s="21" t="s">
        <v>46</v>
      </c>
      <c r="E152" s="21" t="s">
        <v>27</v>
      </c>
      <c r="F152" s="21"/>
      <c r="G152" s="21"/>
      <c r="H152" s="1">
        <v>40033326</v>
      </c>
      <c r="I152" s="2">
        <v>139</v>
      </c>
      <c r="J152" s="2"/>
      <c r="K152" s="3" t="s">
        <v>21</v>
      </c>
      <c r="L152" s="2"/>
      <c r="M152" s="2">
        <v>450</v>
      </c>
      <c r="N152" s="2">
        <v>2</v>
      </c>
      <c r="O152" s="4">
        <v>0.85232250000000009</v>
      </c>
      <c r="P152" s="7">
        <v>4102</v>
      </c>
      <c r="Q152" s="23">
        <v>3</v>
      </c>
      <c r="S152" t="s">
        <v>4548</v>
      </c>
    </row>
    <row r="153" spans="2:19" x14ac:dyDescent="0.35">
      <c r="B153" s="20" t="s">
        <v>28</v>
      </c>
      <c r="C153" s="21" t="s">
        <v>19</v>
      </c>
      <c r="D153" s="21" t="s">
        <v>46</v>
      </c>
      <c r="E153" s="21" t="s">
        <v>27</v>
      </c>
      <c r="F153" s="21"/>
      <c r="G153" s="21"/>
      <c r="H153" s="1">
        <v>40033327</v>
      </c>
      <c r="I153" s="2">
        <v>140</v>
      </c>
      <c r="J153" s="2"/>
      <c r="K153" s="3" t="s">
        <v>30</v>
      </c>
      <c r="L153" s="2"/>
      <c r="M153" s="2">
        <v>1659</v>
      </c>
      <c r="N153" s="2">
        <v>2</v>
      </c>
      <c r="O153" s="4">
        <v>3.6745190999999995</v>
      </c>
      <c r="P153" s="7">
        <v>4102</v>
      </c>
      <c r="Q153" s="23">
        <v>3</v>
      </c>
      <c r="S153" t="s">
        <v>4548</v>
      </c>
    </row>
    <row r="154" spans="2:19" x14ac:dyDescent="0.35">
      <c r="B154" s="20" t="s">
        <v>28</v>
      </c>
      <c r="C154" s="21" t="s">
        <v>19</v>
      </c>
      <c r="D154" s="21" t="s">
        <v>46</v>
      </c>
      <c r="E154" s="21" t="s">
        <v>27</v>
      </c>
      <c r="F154" s="21"/>
      <c r="G154" s="21"/>
      <c r="H154" s="1">
        <v>40033328</v>
      </c>
      <c r="I154" s="2">
        <v>141</v>
      </c>
      <c r="J154" s="2"/>
      <c r="K154" s="3" t="s">
        <v>14</v>
      </c>
      <c r="L154" s="2"/>
      <c r="M154" s="2">
        <v>130</v>
      </c>
      <c r="N154" s="2">
        <v>4</v>
      </c>
      <c r="O154" s="4">
        <v>0.98086949999999995</v>
      </c>
      <c r="P154" s="7">
        <v>4102</v>
      </c>
      <c r="Q154" s="23">
        <v>3</v>
      </c>
      <c r="S154" t="s">
        <v>4548</v>
      </c>
    </row>
    <row r="155" spans="2:19" x14ac:dyDescent="0.35">
      <c r="B155" s="20" t="s">
        <v>28</v>
      </c>
      <c r="C155" s="21" t="s">
        <v>19</v>
      </c>
      <c r="D155" s="21" t="s">
        <v>46</v>
      </c>
      <c r="E155" s="21" t="s">
        <v>27</v>
      </c>
      <c r="F155" s="21"/>
      <c r="G155" s="21"/>
      <c r="H155" s="1">
        <v>40033329</v>
      </c>
      <c r="I155" s="2" t="s">
        <v>11410</v>
      </c>
      <c r="J155" s="2"/>
      <c r="K155" s="3" t="s">
        <v>24</v>
      </c>
      <c r="L155" s="2">
        <v>176</v>
      </c>
      <c r="M155" s="2">
        <v>460</v>
      </c>
      <c r="N155" s="2">
        <v>2</v>
      </c>
      <c r="O155" s="4">
        <v>5.2203412799999995</v>
      </c>
      <c r="P155" s="7">
        <v>4102</v>
      </c>
      <c r="Q155" s="23">
        <v>3</v>
      </c>
      <c r="S155" t="s">
        <v>4548</v>
      </c>
    </row>
    <row r="156" spans="2:19" x14ac:dyDescent="0.35">
      <c r="B156" s="20" t="s">
        <v>28</v>
      </c>
      <c r="C156" s="21" t="s">
        <v>19</v>
      </c>
      <c r="D156" s="21" t="s">
        <v>46</v>
      </c>
      <c r="E156" s="21" t="s">
        <v>27</v>
      </c>
      <c r="F156" s="21"/>
      <c r="G156" s="21"/>
      <c r="H156" s="1">
        <v>40033330</v>
      </c>
      <c r="I156" s="2" t="s">
        <v>11411</v>
      </c>
      <c r="J156" s="2"/>
      <c r="K156" s="3" t="s">
        <v>24</v>
      </c>
      <c r="L156" s="2">
        <v>176</v>
      </c>
      <c r="M156" s="2">
        <v>460</v>
      </c>
      <c r="N156" s="2">
        <v>2</v>
      </c>
      <c r="O156" s="4">
        <v>5.2203412799999995</v>
      </c>
      <c r="P156" s="7">
        <v>4102</v>
      </c>
      <c r="Q156" s="23">
        <v>3</v>
      </c>
      <c r="S156" t="s">
        <v>4548</v>
      </c>
    </row>
    <row r="157" spans="2:19" x14ac:dyDescent="0.35">
      <c r="B157" s="20" t="s">
        <v>28</v>
      </c>
      <c r="C157" s="21" t="s">
        <v>19</v>
      </c>
      <c r="D157" s="21" t="s">
        <v>46</v>
      </c>
      <c r="E157" s="21" t="s">
        <v>27</v>
      </c>
      <c r="F157" s="21"/>
      <c r="G157" s="21"/>
      <c r="H157" s="1">
        <v>40033331</v>
      </c>
      <c r="I157" s="2">
        <v>146</v>
      </c>
      <c r="J157" s="2"/>
      <c r="K157" s="3" t="s">
        <v>33</v>
      </c>
      <c r="L157" s="2">
        <v>160</v>
      </c>
      <c r="M157" s="2">
        <v>390</v>
      </c>
      <c r="N157" s="2">
        <v>2</v>
      </c>
      <c r="O157" s="4">
        <v>4.8289456799999995</v>
      </c>
      <c r="P157" s="7">
        <v>4102</v>
      </c>
      <c r="Q157" s="23">
        <v>3</v>
      </c>
      <c r="S157" t="s">
        <v>4548</v>
      </c>
    </row>
    <row r="158" spans="2:19" x14ac:dyDescent="0.35">
      <c r="B158" s="20" t="s">
        <v>28</v>
      </c>
      <c r="C158" s="21" t="s">
        <v>19</v>
      </c>
      <c r="D158" s="21" t="s">
        <v>50</v>
      </c>
      <c r="E158" s="21" t="s">
        <v>35</v>
      </c>
      <c r="F158" s="21"/>
      <c r="G158" s="21" t="s">
        <v>36</v>
      </c>
      <c r="H158" s="6">
        <v>40021923</v>
      </c>
      <c r="I158" s="9">
        <v>1</v>
      </c>
      <c r="J158" s="9"/>
      <c r="K158" s="10" t="s">
        <v>12</v>
      </c>
      <c r="L158" s="11"/>
      <c r="M158" s="9">
        <v>2990</v>
      </c>
      <c r="N158" s="9">
        <v>2</v>
      </c>
      <c r="O158" s="12">
        <v>18.968559999999997</v>
      </c>
      <c r="P158" s="22" t="s">
        <v>37</v>
      </c>
      <c r="Q158" s="23"/>
      <c r="S158" t="s">
        <v>4548</v>
      </c>
    </row>
    <row r="159" spans="2:19" x14ac:dyDescent="0.35">
      <c r="B159" s="20" t="s">
        <v>28</v>
      </c>
      <c r="C159" s="21" t="s">
        <v>19</v>
      </c>
      <c r="D159" s="21" t="s">
        <v>50</v>
      </c>
      <c r="E159" s="21" t="s">
        <v>35</v>
      </c>
      <c r="F159" s="21"/>
      <c r="G159" s="21" t="s">
        <v>36</v>
      </c>
      <c r="H159" s="6">
        <v>40021924</v>
      </c>
      <c r="I159" s="9">
        <v>2</v>
      </c>
      <c r="J159" s="9"/>
      <c r="K159" s="10" t="s">
        <v>12</v>
      </c>
      <c r="L159" s="11"/>
      <c r="M159" s="9">
        <v>2990</v>
      </c>
      <c r="N159" s="9">
        <v>2</v>
      </c>
      <c r="O159" s="12">
        <v>18.968559999999997</v>
      </c>
      <c r="P159" s="22" t="s">
        <v>37</v>
      </c>
      <c r="Q159" s="23"/>
      <c r="S159" t="s">
        <v>4548</v>
      </c>
    </row>
    <row r="160" spans="2:19" x14ac:dyDescent="0.35">
      <c r="B160" s="20" t="s">
        <v>28</v>
      </c>
      <c r="C160" s="21" t="s">
        <v>19</v>
      </c>
      <c r="D160" s="21" t="s">
        <v>50</v>
      </c>
      <c r="E160" s="21" t="s">
        <v>35</v>
      </c>
      <c r="F160" s="21"/>
      <c r="G160" s="21" t="s">
        <v>36</v>
      </c>
      <c r="H160" s="6">
        <v>40021925</v>
      </c>
      <c r="I160" s="9">
        <v>3</v>
      </c>
      <c r="J160" s="9"/>
      <c r="K160" s="10" t="s">
        <v>12</v>
      </c>
      <c r="L160" s="11"/>
      <c r="M160" s="9">
        <v>4014</v>
      </c>
      <c r="N160" s="9">
        <v>2</v>
      </c>
      <c r="O160" s="12">
        <v>25.464815999999999</v>
      </c>
      <c r="P160" s="22" t="s">
        <v>37</v>
      </c>
      <c r="Q160" s="23"/>
      <c r="S160" t="s">
        <v>4548</v>
      </c>
    </row>
    <row r="161" spans="2:19" x14ac:dyDescent="0.35">
      <c r="B161" s="20" t="s">
        <v>28</v>
      </c>
      <c r="C161" s="21" t="s">
        <v>19</v>
      </c>
      <c r="D161" s="21" t="s">
        <v>50</v>
      </c>
      <c r="E161" s="21" t="s">
        <v>35</v>
      </c>
      <c r="F161" s="21"/>
      <c r="G161" s="21" t="s">
        <v>36</v>
      </c>
      <c r="H161" s="6">
        <v>40021926</v>
      </c>
      <c r="I161" s="9">
        <v>4</v>
      </c>
      <c r="J161" s="9"/>
      <c r="K161" s="10" t="s">
        <v>12</v>
      </c>
      <c r="L161" s="11"/>
      <c r="M161" s="9">
        <v>310</v>
      </c>
      <c r="N161" s="9">
        <v>4</v>
      </c>
      <c r="O161" s="12">
        <v>1.9666399999999997</v>
      </c>
      <c r="P161" s="22" t="s">
        <v>37</v>
      </c>
      <c r="Q161" s="23"/>
      <c r="S161" t="s">
        <v>4548</v>
      </c>
    </row>
    <row r="162" spans="2:19" x14ac:dyDescent="0.35">
      <c r="B162" s="20" t="s">
        <v>28</v>
      </c>
      <c r="C162" s="21" t="s">
        <v>19</v>
      </c>
      <c r="D162" s="21" t="s">
        <v>50</v>
      </c>
      <c r="E162" s="21" t="s">
        <v>35</v>
      </c>
      <c r="F162" s="21"/>
      <c r="G162" s="21" t="s">
        <v>36</v>
      </c>
      <c r="H162" s="6">
        <v>40021927</v>
      </c>
      <c r="I162" s="9">
        <v>5</v>
      </c>
      <c r="J162" s="9"/>
      <c r="K162" s="10" t="s">
        <v>12</v>
      </c>
      <c r="L162" s="11"/>
      <c r="M162" s="9">
        <v>4014</v>
      </c>
      <c r="N162" s="9">
        <v>2</v>
      </c>
      <c r="O162" s="12">
        <v>25.464815999999999</v>
      </c>
      <c r="P162" s="22" t="s">
        <v>37</v>
      </c>
      <c r="Q162" s="23"/>
      <c r="S162" t="s">
        <v>4548</v>
      </c>
    </row>
    <row r="163" spans="2:19" x14ac:dyDescent="0.35">
      <c r="B163" s="20" t="s">
        <v>28</v>
      </c>
      <c r="C163" s="21" t="s">
        <v>19</v>
      </c>
      <c r="D163" s="21" t="s">
        <v>50</v>
      </c>
      <c r="E163" s="21" t="s">
        <v>35</v>
      </c>
      <c r="F163" s="21"/>
      <c r="G163" s="21" t="s">
        <v>36</v>
      </c>
      <c r="H163" s="6">
        <v>40021928</v>
      </c>
      <c r="I163" s="9" t="s">
        <v>11364</v>
      </c>
      <c r="J163" s="9"/>
      <c r="K163" s="10" t="s">
        <v>14</v>
      </c>
      <c r="L163" s="11"/>
      <c r="M163" s="9">
        <v>310</v>
      </c>
      <c r="N163" s="9">
        <v>4</v>
      </c>
      <c r="O163" s="12">
        <v>2.3502960000000002</v>
      </c>
      <c r="P163" s="22" t="s">
        <v>37</v>
      </c>
      <c r="Q163" s="23"/>
      <c r="S163" t="s">
        <v>4548</v>
      </c>
    </row>
    <row r="164" spans="2:19" x14ac:dyDescent="0.35">
      <c r="B164" s="20" t="s">
        <v>28</v>
      </c>
      <c r="C164" s="21" t="s">
        <v>19</v>
      </c>
      <c r="D164" s="21" t="s">
        <v>50</v>
      </c>
      <c r="E164" s="21" t="s">
        <v>35</v>
      </c>
      <c r="F164" s="21"/>
      <c r="G164" s="21" t="s">
        <v>36</v>
      </c>
      <c r="H164" s="6">
        <v>40021929</v>
      </c>
      <c r="I164" s="9" t="s">
        <v>11365</v>
      </c>
      <c r="J164" s="9"/>
      <c r="K164" s="10" t="s">
        <v>17</v>
      </c>
      <c r="L164" s="11"/>
      <c r="M164" s="9">
        <v>1440</v>
      </c>
      <c r="N164" s="9">
        <v>2</v>
      </c>
      <c r="O164" s="12">
        <v>4.7174399999999999</v>
      </c>
      <c r="P164" s="22" t="s">
        <v>37</v>
      </c>
      <c r="Q164" s="23"/>
      <c r="S164" t="s">
        <v>4548</v>
      </c>
    </row>
    <row r="165" spans="2:19" x14ac:dyDescent="0.35">
      <c r="B165" s="20" t="s">
        <v>28</v>
      </c>
      <c r="C165" s="21" t="s">
        <v>19</v>
      </c>
      <c r="D165" s="21" t="s">
        <v>50</v>
      </c>
      <c r="E165" s="21" t="s">
        <v>35</v>
      </c>
      <c r="F165" s="21"/>
      <c r="G165" s="21" t="s">
        <v>36</v>
      </c>
      <c r="H165" s="6">
        <v>40021930</v>
      </c>
      <c r="I165" s="9">
        <v>8</v>
      </c>
      <c r="J165" s="9"/>
      <c r="K165" s="10" t="s">
        <v>17</v>
      </c>
      <c r="L165" s="11"/>
      <c r="M165" s="9">
        <v>1821</v>
      </c>
      <c r="N165" s="9">
        <v>4</v>
      </c>
      <c r="O165" s="12">
        <v>5.9655959999999997</v>
      </c>
      <c r="P165" s="22" t="s">
        <v>37</v>
      </c>
      <c r="Q165" s="23"/>
      <c r="S165" t="s">
        <v>4548</v>
      </c>
    </row>
    <row r="166" spans="2:19" x14ac:dyDescent="0.35">
      <c r="B166" s="20" t="s">
        <v>28</v>
      </c>
      <c r="C166" s="21" t="s">
        <v>19</v>
      </c>
      <c r="D166" s="21" t="s">
        <v>50</v>
      </c>
      <c r="E166" s="21" t="s">
        <v>35</v>
      </c>
      <c r="F166" s="21"/>
      <c r="G166" s="21" t="s">
        <v>36</v>
      </c>
      <c r="H166" s="6">
        <v>40021931</v>
      </c>
      <c r="I166" s="9" t="s">
        <v>11367</v>
      </c>
      <c r="J166" s="9"/>
      <c r="K166" s="10" t="s">
        <v>18</v>
      </c>
      <c r="L166" s="11"/>
      <c r="M166" s="9">
        <v>1440</v>
      </c>
      <c r="N166" s="9">
        <v>2</v>
      </c>
      <c r="O166" s="12">
        <v>6.8440320000000012</v>
      </c>
      <c r="P166" s="22" t="s">
        <v>37</v>
      </c>
      <c r="Q166" s="23"/>
      <c r="S166" t="s">
        <v>4548</v>
      </c>
    </row>
    <row r="167" spans="2:19" x14ac:dyDescent="0.35">
      <c r="B167" s="20" t="s">
        <v>28</v>
      </c>
      <c r="C167" s="21" t="s">
        <v>19</v>
      </c>
      <c r="D167" s="21" t="s">
        <v>50</v>
      </c>
      <c r="E167" s="21" t="s">
        <v>35</v>
      </c>
      <c r="F167" s="21"/>
      <c r="G167" s="21" t="s">
        <v>36</v>
      </c>
      <c r="H167" s="6">
        <v>40021932</v>
      </c>
      <c r="I167" s="9">
        <v>10</v>
      </c>
      <c r="J167" s="9"/>
      <c r="K167" s="10" t="s">
        <v>17</v>
      </c>
      <c r="L167" s="11"/>
      <c r="M167" s="9">
        <v>933</v>
      </c>
      <c r="N167" s="9">
        <v>8</v>
      </c>
      <c r="O167" s="12">
        <v>3.056508</v>
      </c>
      <c r="P167" s="22" t="s">
        <v>37</v>
      </c>
      <c r="Q167" s="23"/>
      <c r="S167" t="s">
        <v>4548</v>
      </c>
    </row>
    <row r="168" spans="2:19" x14ac:dyDescent="0.35">
      <c r="B168" s="20" t="s">
        <v>28</v>
      </c>
      <c r="C168" s="21" t="s">
        <v>19</v>
      </c>
      <c r="D168" s="21" t="s">
        <v>50</v>
      </c>
      <c r="E168" s="21" t="s">
        <v>35</v>
      </c>
      <c r="F168" s="21"/>
      <c r="G168" s="21" t="s">
        <v>36</v>
      </c>
      <c r="H168" s="6">
        <v>40021933</v>
      </c>
      <c r="I168" s="9">
        <v>0.41666666666666669</v>
      </c>
      <c r="J168" s="9"/>
      <c r="K168" s="10" t="s">
        <v>17</v>
      </c>
      <c r="L168" s="11"/>
      <c r="M168" s="9">
        <v>933</v>
      </c>
      <c r="N168" s="9">
        <v>4</v>
      </c>
      <c r="O168" s="12">
        <v>3.056508</v>
      </c>
      <c r="P168" s="22" t="s">
        <v>37</v>
      </c>
      <c r="Q168" s="23"/>
      <c r="S168" t="s">
        <v>4548</v>
      </c>
    </row>
    <row r="169" spans="2:19" x14ac:dyDescent="0.35">
      <c r="B169" s="20" t="s">
        <v>28</v>
      </c>
      <c r="C169" s="21" t="s">
        <v>19</v>
      </c>
      <c r="D169" s="21" t="s">
        <v>50</v>
      </c>
      <c r="E169" s="21" t="s">
        <v>35</v>
      </c>
      <c r="F169" s="21"/>
      <c r="G169" s="21" t="s">
        <v>36</v>
      </c>
      <c r="H169" s="6">
        <v>40021934</v>
      </c>
      <c r="I169" s="9">
        <v>11</v>
      </c>
      <c r="J169" s="9"/>
      <c r="K169" s="10" t="s">
        <v>17</v>
      </c>
      <c r="L169" s="11"/>
      <c r="M169" s="9">
        <v>2085</v>
      </c>
      <c r="N169" s="9">
        <v>8</v>
      </c>
      <c r="O169" s="12">
        <v>6.8304599999999995</v>
      </c>
      <c r="P169" s="22" t="s">
        <v>37</v>
      </c>
      <c r="Q169" s="23"/>
      <c r="S169" t="s">
        <v>4548</v>
      </c>
    </row>
    <row r="170" spans="2:19" x14ac:dyDescent="0.35">
      <c r="B170" s="20" t="s">
        <v>28</v>
      </c>
      <c r="C170" s="21" t="s">
        <v>19</v>
      </c>
      <c r="D170" s="21" t="s">
        <v>50</v>
      </c>
      <c r="E170" s="21" t="s">
        <v>35</v>
      </c>
      <c r="F170" s="21"/>
      <c r="G170" s="21" t="s">
        <v>36</v>
      </c>
      <c r="H170" s="6">
        <v>40021935</v>
      </c>
      <c r="I170" s="9">
        <v>0.45833333333333331</v>
      </c>
      <c r="J170" s="9"/>
      <c r="K170" s="10" t="s">
        <v>17</v>
      </c>
      <c r="L170" s="11"/>
      <c r="M170" s="9">
        <v>2085</v>
      </c>
      <c r="N170" s="9">
        <v>8</v>
      </c>
      <c r="O170" s="12">
        <v>6.8304599999999995</v>
      </c>
      <c r="P170" s="22" t="s">
        <v>37</v>
      </c>
      <c r="Q170" s="23"/>
      <c r="S170" t="s">
        <v>4548</v>
      </c>
    </row>
    <row r="171" spans="2:19" x14ac:dyDescent="0.35">
      <c r="B171" s="20" t="s">
        <v>28</v>
      </c>
      <c r="C171" s="21" t="s">
        <v>19</v>
      </c>
      <c r="D171" s="21" t="s">
        <v>50</v>
      </c>
      <c r="E171" s="21" t="s">
        <v>35</v>
      </c>
      <c r="F171" s="21"/>
      <c r="G171" s="21" t="s">
        <v>36</v>
      </c>
      <c r="H171" s="6">
        <v>40021936</v>
      </c>
      <c r="I171" s="9">
        <v>12</v>
      </c>
      <c r="J171" s="9"/>
      <c r="K171" s="10" t="s">
        <v>17</v>
      </c>
      <c r="L171" s="11"/>
      <c r="M171" s="9">
        <v>2085</v>
      </c>
      <c r="N171" s="9">
        <v>2</v>
      </c>
      <c r="O171" s="12">
        <v>6.8304599999999995</v>
      </c>
      <c r="P171" s="22" t="s">
        <v>37</v>
      </c>
      <c r="Q171" s="23"/>
      <c r="S171" t="s">
        <v>4548</v>
      </c>
    </row>
    <row r="172" spans="2:19" x14ac:dyDescent="0.35">
      <c r="B172" s="20" t="s">
        <v>28</v>
      </c>
      <c r="C172" s="21" t="s">
        <v>19</v>
      </c>
      <c r="D172" s="21" t="s">
        <v>50</v>
      </c>
      <c r="E172" s="21" t="s">
        <v>35</v>
      </c>
      <c r="F172" s="21"/>
      <c r="G172" s="21" t="s">
        <v>36</v>
      </c>
      <c r="H172" s="6">
        <v>40021937</v>
      </c>
      <c r="I172" s="9">
        <v>0</v>
      </c>
      <c r="J172" s="9"/>
      <c r="K172" s="10" t="s">
        <v>17</v>
      </c>
      <c r="L172" s="11"/>
      <c r="M172" s="9">
        <v>2085</v>
      </c>
      <c r="N172" s="9">
        <v>2</v>
      </c>
      <c r="O172" s="12">
        <v>6.8304599999999995</v>
      </c>
      <c r="P172" s="22" t="s">
        <v>37</v>
      </c>
      <c r="Q172" s="23"/>
      <c r="S172" t="s">
        <v>4548</v>
      </c>
    </row>
    <row r="173" spans="2:19" x14ac:dyDescent="0.35">
      <c r="B173" s="20" t="s">
        <v>28</v>
      </c>
      <c r="C173" s="21" t="s">
        <v>19</v>
      </c>
      <c r="D173" s="21" t="s">
        <v>50</v>
      </c>
      <c r="E173" s="21" t="s">
        <v>35</v>
      </c>
      <c r="F173" s="21"/>
      <c r="G173" s="21" t="s">
        <v>36</v>
      </c>
      <c r="H173" s="6">
        <v>40021938</v>
      </c>
      <c r="I173" s="9" t="s">
        <v>11412</v>
      </c>
      <c r="J173" s="9"/>
      <c r="K173" s="10" t="s">
        <v>17</v>
      </c>
      <c r="L173" s="11"/>
      <c r="M173" s="9">
        <v>1370</v>
      </c>
      <c r="N173" s="9">
        <v>2</v>
      </c>
      <c r="O173" s="12">
        <v>4.4881199999999994</v>
      </c>
      <c r="P173" s="22" t="s">
        <v>37</v>
      </c>
      <c r="Q173" s="23"/>
      <c r="S173" t="s">
        <v>4548</v>
      </c>
    </row>
    <row r="174" spans="2:19" x14ac:dyDescent="0.35">
      <c r="B174" s="20" t="s">
        <v>28</v>
      </c>
      <c r="C174" s="21" t="s">
        <v>19</v>
      </c>
      <c r="D174" s="21" t="s">
        <v>50</v>
      </c>
      <c r="E174" s="21" t="s">
        <v>35</v>
      </c>
      <c r="F174" s="21"/>
      <c r="G174" s="21" t="s">
        <v>36</v>
      </c>
      <c r="H174" s="6">
        <v>40021939</v>
      </c>
      <c r="I174" s="9">
        <v>14</v>
      </c>
      <c r="J174" s="9"/>
      <c r="K174" s="10" t="s">
        <v>17</v>
      </c>
      <c r="L174" s="11"/>
      <c r="M174" s="9">
        <v>1909</v>
      </c>
      <c r="N174" s="9">
        <v>2</v>
      </c>
      <c r="O174" s="12">
        <v>6.2538839999999993</v>
      </c>
      <c r="P174" s="22" t="s">
        <v>37</v>
      </c>
      <c r="Q174" s="23"/>
      <c r="S174" t="s">
        <v>4548</v>
      </c>
    </row>
    <row r="175" spans="2:19" x14ac:dyDescent="0.35">
      <c r="B175" s="20" t="s">
        <v>28</v>
      </c>
      <c r="C175" s="21" t="s">
        <v>19</v>
      </c>
      <c r="D175" s="21" t="s">
        <v>50</v>
      </c>
      <c r="E175" s="21" t="s">
        <v>35</v>
      </c>
      <c r="F175" s="21"/>
      <c r="G175" s="21" t="s">
        <v>36</v>
      </c>
      <c r="H175" s="6">
        <v>40021940</v>
      </c>
      <c r="I175" s="9" t="s">
        <v>11371</v>
      </c>
      <c r="J175" s="9"/>
      <c r="K175" s="10" t="s">
        <v>17</v>
      </c>
      <c r="L175" s="11"/>
      <c r="M175" s="9">
        <v>1909</v>
      </c>
      <c r="N175" s="9">
        <v>2</v>
      </c>
      <c r="O175" s="12">
        <v>6.2538839999999993</v>
      </c>
      <c r="P175" s="22" t="s">
        <v>37</v>
      </c>
      <c r="Q175" s="23"/>
      <c r="S175" t="s">
        <v>4548</v>
      </c>
    </row>
    <row r="176" spans="2:19" x14ac:dyDescent="0.35">
      <c r="B176" s="20" t="s">
        <v>28</v>
      </c>
      <c r="C176" s="21" t="s">
        <v>19</v>
      </c>
      <c r="D176" s="21" t="s">
        <v>50</v>
      </c>
      <c r="E176" s="21" t="s">
        <v>35</v>
      </c>
      <c r="F176" s="21"/>
      <c r="G176" s="21" t="s">
        <v>36</v>
      </c>
      <c r="H176" s="6">
        <v>40021941</v>
      </c>
      <c r="I176" s="9" t="s">
        <v>11413</v>
      </c>
      <c r="J176" s="9"/>
      <c r="K176" s="10" t="s">
        <v>18</v>
      </c>
      <c r="L176" s="11"/>
      <c r="M176" s="9">
        <v>1360</v>
      </c>
      <c r="N176" s="9">
        <v>2</v>
      </c>
      <c r="O176" s="12">
        <v>6.4638080000000011</v>
      </c>
      <c r="P176" s="22" t="s">
        <v>37</v>
      </c>
      <c r="Q176" s="23"/>
      <c r="S176" t="s">
        <v>4548</v>
      </c>
    </row>
    <row r="177" spans="2:19" x14ac:dyDescent="0.35">
      <c r="B177" s="20" t="s">
        <v>28</v>
      </c>
      <c r="C177" s="21" t="s">
        <v>19</v>
      </c>
      <c r="D177" s="21" t="s">
        <v>50</v>
      </c>
      <c r="E177" s="21" t="s">
        <v>35</v>
      </c>
      <c r="F177" s="21"/>
      <c r="G177" s="21" t="s">
        <v>36</v>
      </c>
      <c r="H177" s="6">
        <v>40021942</v>
      </c>
      <c r="I177" s="9">
        <v>16</v>
      </c>
      <c r="J177" s="9"/>
      <c r="K177" s="10" t="s">
        <v>17</v>
      </c>
      <c r="L177" s="11"/>
      <c r="M177" s="9">
        <v>1440</v>
      </c>
      <c r="N177" s="9">
        <v>2</v>
      </c>
      <c r="O177" s="12">
        <v>4.7174399999999999</v>
      </c>
      <c r="P177" s="22" t="s">
        <v>37</v>
      </c>
      <c r="Q177" s="23"/>
      <c r="S177" t="s">
        <v>4548</v>
      </c>
    </row>
    <row r="178" spans="2:19" x14ac:dyDescent="0.35">
      <c r="B178" s="20" t="s">
        <v>28</v>
      </c>
      <c r="C178" s="21" t="s">
        <v>19</v>
      </c>
      <c r="D178" s="21" t="s">
        <v>50</v>
      </c>
      <c r="E178" s="21" t="s">
        <v>35</v>
      </c>
      <c r="F178" s="21"/>
      <c r="G178" s="21" t="s">
        <v>36</v>
      </c>
      <c r="H178" s="6">
        <v>40021943</v>
      </c>
      <c r="I178" s="9">
        <v>17</v>
      </c>
      <c r="J178" s="9"/>
      <c r="K178" s="10" t="s">
        <v>17</v>
      </c>
      <c r="L178" s="11"/>
      <c r="M178" s="9">
        <v>1323</v>
      </c>
      <c r="N178" s="9">
        <v>4</v>
      </c>
      <c r="O178" s="12">
        <v>4.3341479999999999</v>
      </c>
      <c r="P178" s="22" t="s">
        <v>37</v>
      </c>
      <c r="Q178" s="23"/>
      <c r="S178" t="s">
        <v>4548</v>
      </c>
    </row>
    <row r="179" spans="2:19" x14ac:dyDescent="0.35">
      <c r="B179" s="20" t="s">
        <v>28</v>
      </c>
      <c r="C179" s="21" t="s">
        <v>19</v>
      </c>
      <c r="D179" s="21" t="s">
        <v>50</v>
      </c>
      <c r="E179" s="21" t="s">
        <v>35</v>
      </c>
      <c r="F179" s="21"/>
      <c r="G179" s="21" t="s">
        <v>36</v>
      </c>
      <c r="H179" s="6">
        <v>40021944</v>
      </c>
      <c r="I179" s="9">
        <v>18</v>
      </c>
      <c r="J179" s="9"/>
      <c r="K179" s="10" t="s">
        <v>17</v>
      </c>
      <c r="L179" s="11"/>
      <c r="M179" s="9">
        <v>1440</v>
      </c>
      <c r="N179" s="9">
        <v>2</v>
      </c>
      <c r="O179" s="12">
        <v>4.7174399999999999</v>
      </c>
      <c r="P179" s="22" t="s">
        <v>37</v>
      </c>
      <c r="Q179" s="23"/>
      <c r="S179" t="s">
        <v>4548</v>
      </c>
    </row>
    <row r="180" spans="2:19" x14ac:dyDescent="0.35">
      <c r="B180" s="20" t="s">
        <v>28</v>
      </c>
      <c r="C180" s="21" t="s">
        <v>19</v>
      </c>
      <c r="D180" s="21" t="s">
        <v>50</v>
      </c>
      <c r="E180" s="21" t="s">
        <v>35</v>
      </c>
      <c r="F180" s="21"/>
      <c r="G180" s="21" t="s">
        <v>36</v>
      </c>
      <c r="H180" s="6">
        <v>40021945</v>
      </c>
      <c r="I180" s="9">
        <v>19</v>
      </c>
      <c r="J180" s="9"/>
      <c r="K180" s="10" t="s">
        <v>17</v>
      </c>
      <c r="L180" s="11"/>
      <c r="M180" s="9">
        <v>1986</v>
      </c>
      <c r="N180" s="9">
        <v>2</v>
      </c>
      <c r="O180" s="12">
        <v>6.5061359999999997</v>
      </c>
      <c r="P180" s="22" t="s">
        <v>37</v>
      </c>
      <c r="Q180" s="23"/>
      <c r="S180" t="s">
        <v>4548</v>
      </c>
    </row>
    <row r="181" spans="2:19" x14ac:dyDescent="0.35">
      <c r="B181" s="20" t="s">
        <v>28</v>
      </c>
      <c r="C181" s="21" t="s">
        <v>19</v>
      </c>
      <c r="D181" s="21" t="s">
        <v>50</v>
      </c>
      <c r="E181" s="21" t="s">
        <v>35</v>
      </c>
      <c r="F181" s="21"/>
      <c r="G181" s="21" t="s">
        <v>36</v>
      </c>
      <c r="H181" s="6">
        <v>40021946</v>
      </c>
      <c r="I181" s="9" t="s">
        <v>11376</v>
      </c>
      <c r="J181" s="9"/>
      <c r="K181" s="10" t="s">
        <v>17</v>
      </c>
      <c r="L181" s="11"/>
      <c r="M181" s="9">
        <v>1986</v>
      </c>
      <c r="N181" s="9">
        <v>2</v>
      </c>
      <c r="O181" s="12">
        <v>6.5061359999999997</v>
      </c>
      <c r="P181" s="22" t="s">
        <v>37</v>
      </c>
      <c r="Q181" s="23"/>
      <c r="S181" t="s">
        <v>4548</v>
      </c>
    </row>
    <row r="182" spans="2:19" x14ac:dyDescent="0.35">
      <c r="B182" s="20" t="s">
        <v>28</v>
      </c>
      <c r="C182" s="21" t="s">
        <v>19</v>
      </c>
      <c r="D182" s="21" t="s">
        <v>50</v>
      </c>
      <c r="E182" s="21" t="s">
        <v>35</v>
      </c>
      <c r="F182" s="21"/>
      <c r="G182" s="21" t="s">
        <v>36</v>
      </c>
      <c r="H182" s="6">
        <v>40021947</v>
      </c>
      <c r="I182" s="9">
        <v>20</v>
      </c>
      <c r="J182" s="9"/>
      <c r="K182" s="10" t="s">
        <v>17</v>
      </c>
      <c r="L182" s="11"/>
      <c r="M182" s="9">
        <v>933</v>
      </c>
      <c r="N182" s="9">
        <v>4</v>
      </c>
      <c r="O182" s="12">
        <v>3.056508</v>
      </c>
      <c r="P182" s="22" t="s">
        <v>37</v>
      </c>
      <c r="Q182" s="23"/>
      <c r="S182" t="s">
        <v>4548</v>
      </c>
    </row>
    <row r="183" spans="2:19" x14ac:dyDescent="0.35">
      <c r="B183" s="20" t="s">
        <v>28</v>
      </c>
      <c r="C183" s="21" t="s">
        <v>19</v>
      </c>
      <c r="D183" s="21" t="s">
        <v>50</v>
      </c>
      <c r="E183" s="21" t="s">
        <v>35</v>
      </c>
      <c r="F183" s="21"/>
      <c r="G183" s="21" t="s">
        <v>36</v>
      </c>
      <c r="H183" s="6">
        <v>40021948</v>
      </c>
      <c r="I183" s="9">
        <v>21</v>
      </c>
      <c r="J183" s="9"/>
      <c r="K183" s="10" t="s">
        <v>17</v>
      </c>
      <c r="L183" s="11"/>
      <c r="M183" s="9">
        <v>1570</v>
      </c>
      <c r="N183" s="9">
        <v>2</v>
      </c>
      <c r="O183" s="12">
        <v>5.1433200000000001</v>
      </c>
      <c r="P183" s="22" t="s">
        <v>37</v>
      </c>
      <c r="Q183" s="23"/>
      <c r="S183" t="s">
        <v>4548</v>
      </c>
    </row>
    <row r="184" spans="2:19" x14ac:dyDescent="0.35">
      <c r="B184" s="20" t="s">
        <v>28</v>
      </c>
      <c r="C184" s="21" t="s">
        <v>19</v>
      </c>
      <c r="D184" s="21" t="s">
        <v>50</v>
      </c>
      <c r="E184" s="21" t="s">
        <v>35</v>
      </c>
      <c r="F184" s="21"/>
      <c r="G184" s="21" t="s">
        <v>36</v>
      </c>
      <c r="H184" s="6">
        <v>40021949</v>
      </c>
      <c r="I184" s="9" t="s">
        <v>11414</v>
      </c>
      <c r="J184" s="9"/>
      <c r="K184" s="10" t="s">
        <v>17</v>
      </c>
      <c r="L184" s="11"/>
      <c r="M184" s="9">
        <v>1360</v>
      </c>
      <c r="N184" s="9">
        <v>2</v>
      </c>
      <c r="O184" s="12">
        <v>4.4553599999999998</v>
      </c>
      <c r="P184" s="22" t="s">
        <v>37</v>
      </c>
      <c r="Q184" s="23"/>
      <c r="S184" t="s">
        <v>4548</v>
      </c>
    </row>
    <row r="185" spans="2:19" x14ac:dyDescent="0.35">
      <c r="B185" s="20" t="s">
        <v>28</v>
      </c>
      <c r="C185" s="21" t="s">
        <v>19</v>
      </c>
      <c r="D185" s="21" t="s">
        <v>50</v>
      </c>
      <c r="E185" s="21" t="s">
        <v>35</v>
      </c>
      <c r="F185" s="21"/>
      <c r="G185" s="21" t="s">
        <v>36</v>
      </c>
      <c r="H185" s="6">
        <v>40021950</v>
      </c>
      <c r="I185" s="9">
        <v>23</v>
      </c>
      <c r="J185" s="9"/>
      <c r="K185" s="10" t="s">
        <v>17</v>
      </c>
      <c r="L185" s="11"/>
      <c r="M185" s="9">
        <v>2044</v>
      </c>
      <c r="N185" s="9">
        <v>2</v>
      </c>
      <c r="O185" s="12">
        <v>6.6961439999999994</v>
      </c>
      <c r="P185" s="22" t="s">
        <v>37</v>
      </c>
      <c r="Q185" s="23"/>
      <c r="S185" t="s">
        <v>4548</v>
      </c>
    </row>
    <row r="186" spans="2:19" x14ac:dyDescent="0.35">
      <c r="B186" s="20" t="s">
        <v>28</v>
      </c>
      <c r="C186" s="21" t="s">
        <v>19</v>
      </c>
      <c r="D186" s="21" t="s">
        <v>50</v>
      </c>
      <c r="E186" s="21" t="s">
        <v>35</v>
      </c>
      <c r="F186" s="21"/>
      <c r="G186" s="21" t="s">
        <v>36</v>
      </c>
      <c r="H186" s="6">
        <v>40021951</v>
      </c>
      <c r="I186" s="9" t="s">
        <v>11415</v>
      </c>
      <c r="J186" s="9"/>
      <c r="K186" s="10" t="s">
        <v>21</v>
      </c>
      <c r="L186" s="11"/>
      <c r="M186" s="9">
        <v>825</v>
      </c>
      <c r="N186" s="9">
        <v>1</v>
      </c>
      <c r="O186" s="12">
        <v>1.5701400000000001</v>
      </c>
      <c r="P186" s="22" t="s">
        <v>37</v>
      </c>
      <c r="Q186" s="23"/>
      <c r="S186" t="s">
        <v>4548</v>
      </c>
    </row>
    <row r="187" spans="2:19" x14ac:dyDescent="0.35">
      <c r="B187" s="20" t="s">
        <v>28</v>
      </c>
      <c r="C187" s="21" t="s">
        <v>19</v>
      </c>
      <c r="D187" s="21" t="s">
        <v>50</v>
      </c>
      <c r="E187" s="21" t="s">
        <v>35</v>
      </c>
      <c r="F187" s="21"/>
      <c r="G187" s="21" t="s">
        <v>36</v>
      </c>
      <c r="H187" s="6">
        <v>40021952</v>
      </c>
      <c r="I187" s="9" t="s">
        <v>11416</v>
      </c>
      <c r="J187" s="9"/>
      <c r="K187" s="10" t="s">
        <v>21</v>
      </c>
      <c r="L187" s="11"/>
      <c r="M187" s="9">
        <v>825</v>
      </c>
      <c r="N187" s="9">
        <v>1</v>
      </c>
      <c r="O187" s="12">
        <v>1.5701400000000001</v>
      </c>
      <c r="P187" s="22" t="s">
        <v>37</v>
      </c>
      <c r="Q187" s="23"/>
      <c r="S187" t="s">
        <v>4548</v>
      </c>
    </row>
    <row r="188" spans="2:19" x14ac:dyDescent="0.35">
      <c r="B188" s="20" t="s">
        <v>28</v>
      </c>
      <c r="C188" s="21" t="s">
        <v>19</v>
      </c>
      <c r="D188" s="21" t="s">
        <v>50</v>
      </c>
      <c r="E188" s="21" t="s">
        <v>35</v>
      </c>
      <c r="F188" s="21"/>
      <c r="G188" s="21" t="s">
        <v>36</v>
      </c>
      <c r="H188" s="6">
        <v>40021953</v>
      </c>
      <c r="I188" s="9">
        <v>25</v>
      </c>
      <c r="J188" s="9"/>
      <c r="K188" s="10" t="s">
        <v>17</v>
      </c>
      <c r="L188" s="11"/>
      <c r="M188" s="9">
        <v>2066</v>
      </c>
      <c r="N188" s="9">
        <v>1</v>
      </c>
      <c r="O188" s="12">
        <v>6.7682159999999998</v>
      </c>
      <c r="P188" s="22" t="s">
        <v>37</v>
      </c>
      <c r="Q188" s="23"/>
      <c r="S188" t="s">
        <v>4548</v>
      </c>
    </row>
    <row r="189" spans="2:19" x14ac:dyDescent="0.35">
      <c r="B189" s="20" t="s">
        <v>28</v>
      </c>
      <c r="C189" s="21" t="s">
        <v>19</v>
      </c>
      <c r="D189" s="21" t="s">
        <v>50</v>
      </c>
      <c r="E189" s="21" t="s">
        <v>35</v>
      </c>
      <c r="F189" s="21"/>
      <c r="G189" s="21" t="s">
        <v>36</v>
      </c>
      <c r="H189" s="6">
        <v>40021954</v>
      </c>
      <c r="I189" s="9" t="s">
        <v>11379</v>
      </c>
      <c r="J189" s="9"/>
      <c r="K189" s="10" t="s">
        <v>17</v>
      </c>
      <c r="L189" s="11"/>
      <c r="M189" s="9">
        <v>2066</v>
      </c>
      <c r="N189" s="9">
        <v>1</v>
      </c>
      <c r="O189" s="12">
        <v>6.7682159999999998</v>
      </c>
      <c r="P189" s="22" t="s">
        <v>37</v>
      </c>
      <c r="Q189" s="23"/>
      <c r="S189" t="s">
        <v>4548</v>
      </c>
    </row>
    <row r="190" spans="2:19" x14ac:dyDescent="0.35">
      <c r="B190" s="20" t="s">
        <v>28</v>
      </c>
      <c r="C190" s="21" t="s">
        <v>19</v>
      </c>
      <c r="D190" s="21" t="s">
        <v>50</v>
      </c>
      <c r="E190" s="21" t="s">
        <v>35</v>
      </c>
      <c r="F190" s="21"/>
      <c r="G190" s="21" t="s">
        <v>36</v>
      </c>
      <c r="H190" s="6">
        <v>40021955</v>
      </c>
      <c r="I190" s="9">
        <v>26</v>
      </c>
      <c r="J190" s="9"/>
      <c r="K190" s="10" t="s">
        <v>23</v>
      </c>
      <c r="L190" s="11"/>
      <c r="M190" s="9">
        <v>100</v>
      </c>
      <c r="N190" s="9">
        <v>8</v>
      </c>
      <c r="O190" s="12">
        <v>1.9032</v>
      </c>
      <c r="P190" s="22" t="s">
        <v>37</v>
      </c>
      <c r="Q190" s="23"/>
      <c r="S190" t="s">
        <v>4548</v>
      </c>
    </row>
    <row r="191" spans="2:19" x14ac:dyDescent="0.35">
      <c r="B191" s="20" t="s">
        <v>28</v>
      </c>
      <c r="C191" s="21" t="s">
        <v>19</v>
      </c>
      <c r="D191" s="21" t="s">
        <v>50</v>
      </c>
      <c r="E191" s="21" t="s">
        <v>35</v>
      </c>
      <c r="F191" s="21"/>
      <c r="G191" s="21" t="s">
        <v>36</v>
      </c>
      <c r="H191" s="6">
        <v>40069180</v>
      </c>
      <c r="I191" s="9">
        <v>27</v>
      </c>
      <c r="J191" s="9"/>
      <c r="K191" s="10" t="s">
        <v>17</v>
      </c>
      <c r="L191" s="11"/>
      <c r="M191" s="9">
        <v>2014</v>
      </c>
      <c r="N191" s="9">
        <v>1</v>
      </c>
      <c r="O191" s="12">
        <f>M191*N191*3.15*1.04/1000</f>
        <v>6.5978639999999995</v>
      </c>
      <c r="P191" s="22" t="s">
        <v>37</v>
      </c>
      <c r="Q191" s="23"/>
      <c r="S191" t="s">
        <v>4548</v>
      </c>
    </row>
    <row r="192" spans="2:19" x14ac:dyDescent="0.35">
      <c r="B192" s="20" t="s">
        <v>28</v>
      </c>
      <c r="C192" s="21" t="s">
        <v>19</v>
      </c>
      <c r="D192" s="21" t="s">
        <v>50</v>
      </c>
      <c r="E192" s="21" t="s">
        <v>35</v>
      </c>
      <c r="F192" s="21"/>
      <c r="G192" s="21" t="s">
        <v>36</v>
      </c>
      <c r="H192" s="6">
        <v>40069181</v>
      </c>
      <c r="I192" s="9" t="s">
        <v>11381</v>
      </c>
      <c r="J192" s="9"/>
      <c r="K192" s="10" t="s">
        <v>17</v>
      </c>
      <c r="L192" s="11"/>
      <c r="M192" s="9">
        <v>2014</v>
      </c>
      <c r="N192" s="9">
        <v>1</v>
      </c>
      <c r="O192" s="12">
        <f>M192*N192*3.15*1.04/1000</f>
        <v>6.5978639999999995</v>
      </c>
      <c r="P192" s="22" t="s">
        <v>37</v>
      </c>
      <c r="Q192" s="23"/>
      <c r="S192" t="s">
        <v>4548</v>
      </c>
    </row>
    <row r="193" spans="2:19" x14ac:dyDescent="0.35">
      <c r="B193" s="20" t="s">
        <v>28</v>
      </c>
      <c r="C193" s="21" t="s">
        <v>19</v>
      </c>
      <c r="D193" s="21" t="s">
        <v>50</v>
      </c>
      <c r="E193" s="21" t="s">
        <v>35</v>
      </c>
      <c r="F193" s="21"/>
      <c r="G193" s="21" t="s">
        <v>36</v>
      </c>
      <c r="H193" s="6">
        <v>40021956</v>
      </c>
      <c r="I193" s="9" t="s">
        <v>11417</v>
      </c>
      <c r="J193" s="9"/>
      <c r="K193" s="10" t="s">
        <v>24</v>
      </c>
      <c r="L193" s="11">
        <v>260</v>
      </c>
      <c r="M193" s="9">
        <v>497</v>
      </c>
      <c r="N193" s="9">
        <v>2</v>
      </c>
      <c r="O193" s="12">
        <f>((L193/100)*(M193/100)*(7.9/100))*7.8</f>
        <v>7.9625364000000012</v>
      </c>
      <c r="P193" s="22" t="s">
        <v>37</v>
      </c>
      <c r="Q193" s="23"/>
      <c r="S193" t="s">
        <v>4548</v>
      </c>
    </row>
    <row r="194" spans="2:19" x14ac:dyDescent="0.35">
      <c r="B194" s="20" t="s">
        <v>28</v>
      </c>
      <c r="C194" s="21" t="s">
        <v>19</v>
      </c>
      <c r="D194" s="21" t="s">
        <v>50</v>
      </c>
      <c r="E194" s="21" t="s">
        <v>35</v>
      </c>
      <c r="F194" s="21"/>
      <c r="G194" s="21" t="s">
        <v>36</v>
      </c>
      <c r="H194" s="6">
        <v>40021957</v>
      </c>
      <c r="I194" s="9" t="s">
        <v>11418</v>
      </c>
      <c r="J194" s="9"/>
      <c r="K194" s="10" t="s">
        <v>24</v>
      </c>
      <c r="L194" s="11">
        <v>260</v>
      </c>
      <c r="M194" s="9">
        <v>497</v>
      </c>
      <c r="N194" s="9">
        <v>2</v>
      </c>
      <c r="O194" s="12">
        <f>((L194/100)*(M194/100)*(7.9/100))*7.8</f>
        <v>7.9625364000000012</v>
      </c>
      <c r="P194" s="22" t="s">
        <v>37</v>
      </c>
      <c r="Q194" s="23"/>
      <c r="S194" t="s">
        <v>4548</v>
      </c>
    </row>
    <row r="195" spans="2:19" x14ac:dyDescent="0.35">
      <c r="B195" s="20" t="s">
        <v>28</v>
      </c>
      <c r="C195" s="21" t="s">
        <v>19</v>
      </c>
      <c r="D195" s="21" t="s">
        <v>50</v>
      </c>
      <c r="E195" s="21" t="s">
        <v>35</v>
      </c>
      <c r="F195" s="21"/>
      <c r="G195" s="21" t="s">
        <v>36</v>
      </c>
      <c r="H195" s="6">
        <v>40021958</v>
      </c>
      <c r="I195" s="9" t="s">
        <v>11419</v>
      </c>
      <c r="J195" s="9"/>
      <c r="K195" s="10" t="s">
        <v>24</v>
      </c>
      <c r="L195" s="11">
        <v>209</v>
      </c>
      <c r="M195" s="9">
        <v>493</v>
      </c>
      <c r="N195" s="9">
        <v>2</v>
      </c>
      <c r="O195" s="12">
        <f>((L195/100)*(M195/100)*(7.9/100))*7.8</f>
        <v>6.3491399399999988</v>
      </c>
      <c r="P195" s="22" t="s">
        <v>37</v>
      </c>
      <c r="Q195" s="23"/>
      <c r="S195" t="s">
        <v>4548</v>
      </c>
    </row>
    <row r="196" spans="2:19" x14ac:dyDescent="0.35">
      <c r="B196" s="20" t="s">
        <v>28</v>
      </c>
      <c r="C196" s="21" t="s">
        <v>19</v>
      </c>
      <c r="D196" s="21" t="s">
        <v>50</v>
      </c>
      <c r="E196" s="21" t="s">
        <v>35</v>
      </c>
      <c r="F196" s="21"/>
      <c r="G196" s="21" t="s">
        <v>36</v>
      </c>
      <c r="H196" s="6">
        <v>40021959</v>
      </c>
      <c r="I196" s="9" t="s">
        <v>11420</v>
      </c>
      <c r="J196" s="9"/>
      <c r="K196" s="10" t="s">
        <v>24</v>
      </c>
      <c r="L196" s="11">
        <v>209</v>
      </c>
      <c r="M196" s="9">
        <v>493</v>
      </c>
      <c r="N196" s="9">
        <v>2</v>
      </c>
      <c r="O196" s="12">
        <f>((L196/100)*(M196/100)*(7.9/100))*7.8</f>
        <v>6.3491399399999988</v>
      </c>
      <c r="P196" s="22" t="s">
        <v>37</v>
      </c>
      <c r="Q196" s="23"/>
      <c r="S196" t="s">
        <v>4548</v>
      </c>
    </row>
    <row r="197" spans="2:19" x14ac:dyDescent="0.35">
      <c r="B197" s="20" t="s">
        <v>28</v>
      </c>
      <c r="C197" s="21" t="s">
        <v>19</v>
      </c>
      <c r="D197" s="21" t="s">
        <v>50</v>
      </c>
      <c r="E197" s="21" t="s">
        <v>35</v>
      </c>
      <c r="F197" s="21"/>
      <c r="G197" s="21" t="s">
        <v>36</v>
      </c>
      <c r="H197" s="6">
        <v>40021960</v>
      </c>
      <c r="I197" s="9">
        <v>37</v>
      </c>
      <c r="J197" s="9"/>
      <c r="K197" s="10" t="s">
        <v>25</v>
      </c>
      <c r="L197" s="11">
        <v>140</v>
      </c>
      <c r="M197" s="9">
        <v>246</v>
      </c>
      <c r="N197" s="9">
        <v>6</v>
      </c>
      <c r="O197" s="12">
        <v>1.78550736</v>
      </c>
      <c r="P197" s="22" t="s">
        <v>37</v>
      </c>
      <c r="Q197" s="23"/>
      <c r="S197" t="s">
        <v>4548</v>
      </c>
    </row>
    <row r="198" spans="2:19" x14ac:dyDescent="0.35">
      <c r="B198" s="20" t="s">
        <v>28</v>
      </c>
      <c r="C198" s="21" t="s">
        <v>19</v>
      </c>
      <c r="D198" s="21" t="s">
        <v>50</v>
      </c>
      <c r="E198" s="21" t="s">
        <v>35</v>
      </c>
      <c r="F198" s="21"/>
      <c r="G198" s="21" t="s">
        <v>36</v>
      </c>
      <c r="H198" s="6">
        <v>40021961</v>
      </c>
      <c r="I198" s="9">
        <v>38</v>
      </c>
      <c r="J198" s="9"/>
      <c r="K198" s="10" t="s">
        <v>25</v>
      </c>
      <c r="L198" s="11">
        <v>60</v>
      </c>
      <c r="M198" s="9">
        <v>280</v>
      </c>
      <c r="N198" s="9">
        <v>8</v>
      </c>
      <c r="O198" s="12">
        <v>0.87097920000000006</v>
      </c>
      <c r="P198" s="22" t="s">
        <v>37</v>
      </c>
      <c r="Q198" s="23"/>
      <c r="S198" t="s">
        <v>4548</v>
      </c>
    </row>
    <row r="199" spans="2:19" x14ac:dyDescent="0.35">
      <c r="B199" s="20" t="s">
        <v>28</v>
      </c>
      <c r="C199" s="21" t="s">
        <v>19</v>
      </c>
      <c r="D199" s="21" t="s">
        <v>50</v>
      </c>
      <c r="E199" s="21" t="s">
        <v>35</v>
      </c>
      <c r="F199" s="21"/>
      <c r="G199" s="21" t="s">
        <v>36</v>
      </c>
      <c r="H199" s="6">
        <v>40021962</v>
      </c>
      <c r="I199" s="9" t="s">
        <v>11421</v>
      </c>
      <c r="J199" s="9"/>
      <c r="K199" s="10" t="s">
        <v>24</v>
      </c>
      <c r="L199" s="11">
        <v>188</v>
      </c>
      <c r="M199" s="9">
        <v>473</v>
      </c>
      <c r="N199" s="9">
        <v>2</v>
      </c>
      <c r="O199" s="12">
        <v>5.761563808</v>
      </c>
      <c r="P199" s="22" t="s">
        <v>37</v>
      </c>
      <c r="Q199" s="23"/>
      <c r="S199" t="s">
        <v>4548</v>
      </c>
    </row>
    <row r="200" spans="2:19" x14ac:dyDescent="0.35">
      <c r="B200" s="20" t="s">
        <v>28</v>
      </c>
      <c r="C200" s="21" t="s">
        <v>19</v>
      </c>
      <c r="D200" s="21" t="s">
        <v>50</v>
      </c>
      <c r="E200" s="21" t="s">
        <v>35</v>
      </c>
      <c r="F200" s="21"/>
      <c r="G200" s="21" t="s">
        <v>36</v>
      </c>
      <c r="H200" s="6">
        <v>40021963</v>
      </c>
      <c r="I200" s="9" t="s">
        <v>11422</v>
      </c>
      <c r="J200" s="9"/>
      <c r="K200" s="10" t="s">
        <v>24</v>
      </c>
      <c r="L200" s="11">
        <v>188</v>
      </c>
      <c r="M200" s="9">
        <v>473</v>
      </c>
      <c r="N200" s="9">
        <v>2</v>
      </c>
      <c r="O200" s="12">
        <v>5.761563808</v>
      </c>
      <c r="P200" s="22" t="s">
        <v>37</v>
      </c>
      <c r="Q200" s="23"/>
      <c r="S200" t="s">
        <v>4548</v>
      </c>
    </row>
    <row r="201" spans="2:19" x14ac:dyDescent="0.35">
      <c r="B201" s="20" t="s">
        <v>28</v>
      </c>
      <c r="C201" s="21" t="s">
        <v>19</v>
      </c>
      <c r="D201" s="21" t="s">
        <v>50</v>
      </c>
      <c r="E201" s="21" t="s">
        <v>35</v>
      </c>
      <c r="F201" s="21"/>
      <c r="G201" s="21" t="s">
        <v>36</v>
      </c>
      <c r="H201" s="6">
        <v>40021964</v>
      </c>
      <c r="I201" s="9">
        <v>40</v>
      </c>
      <c r="J201" s="9"/>
      <c r="K201" s="10" t="s">
        <v>24</v>
      </c>
      <c r="L201" s="11">
        <v>186</v>
      </c>
      <c r="M201" s="9">
        <v>280</v>
      </c>
      <c r="N201" s="9">
        <v>4</v>
      </c>
      <c r="O201" s="12">
        <v>3.3743673599999999</v>
      </c>
      <c r="P201" s="22" t="s">
        <v>37</v>
      </c>
      <c r="Q201" s="23"/>
      <c r="S201" t="s">
        <v>4548</v>
      </c>
    </row>
    <row r="202" spans="2:19" x14ac:dyDescent="0.35">
      <c r="B202" s="20" t="s">
        <v>28</v>
      </c>
      <c r="C202" s="21" t="s">
        <v>19</v>
      </c>
      <c r="D202" s="21" t="s">
        <v>50</v>
      </c>
      <c r="E202" s="21" t="s">
        <v>35</v>
      </c>
      <c r="F202" s="21"/>
      <c r="G202" s="21" t="s">
        <v>36</v>
      </c>
      <c r="H202" s="6">
        <v>40021965</v>
      </c>
      <c r="I202" s="9">
        <v>41</v>
      </c>
      <c r="J202" s="9"/>
      <c r="K202" s="10" t="s">
        <v>25</v>
      </c>
      <c r="L202" s="11">
        <v>65</v>
      </c>
      <c r="M202" s="9">
        <v>280</v>
      </c>
      <c r="N202" s="9">
        <v>8</v>
      </c>
      <c r="O202" s="12">
        <v>0.94356079999999998</v>
      </c>
      <c r="P202" s="22" t="s">
        <v>37</v>
      </c>
      <c r="Q202" s="23"/>
      <c r="S202" t="s">
        <v>4548</v>
      </c>
    </row>
    <row r="203" spans="2:19" x14ac:dyDescent="0.35">
      <c r="B203" s="20" t="s">
        <v>28</v>
      </c>
      <c r="C203" s="21" t="s">
        <v>19</v>
      </c>
      <c r="D203" s="21" t="s">
        <v>50</v>
      </c>
      <c r="E203" s="21" t="s">
        <v>35</v>
      </c>
      <c r="F203" s="21"/>
      <c r="G203" s="21" t="s">
        <v>36</v>
      </c>
      <c r="H203" s="6">
        <v>40021966</v>
      </c>
      <c r="I203" s="9">
        <v>42</v>
      </c>
      <c r="J203" s="9"/>
      <c r="K203" s="10" t="s">
        <v>25</v>
      </c>
      <c r="L203" s="11">
        <v>180</v>
      </c>
      <c r="M203" s="9">
        <v>190</v>
      </c>
      <c r="N203" s="9">
        <v>4</v>
      </c>
      <c r="O203" s="12">
        <v>1.7730648</v>
      </c>
      <c r="P203" s="22" t="s">
        <v>37</v>
      </c>
      <c r="Q203" s="23"/>
      <c r="S203" t="s">
        <v>4548</v>
      </c>
    </row>
    <row r="204" spans="2:19" x14ac:dyDescent="0.35">
      <c r="B204" s="20" t="s">
        <v>28</v>
      </c>
      <c r="C204" s="21" t="s">
        <v>19</v>
      </c>
      <c r="D204" s="21" t="s">
        <v>50</v>
      </c>
      <c r="E204" s="21" t="s">
        <v>35</v>
      </c>
      <c r="F204" s="21"/>
      <c r="G204" s="21" t="s">
        <v>36</v>
      </c>
      <c r="H204" s="6">
        <v>40021967</v>
      </c>
      <c r="I204" s="9">
        <v>43</v>
      </c>
      <c r="J204" s="9"/>
      <c r="K204" s="10" t="s">
        <v>25</v>
      </c>
      <c r="L204" s="11">
        <v>126</v>
      </c>
      <c r="M204" s="9">
        <v>134</v>
      </c>
      <c r="N204" s="9">
        <v>4</v>
      </c>
      <c r="O204" s="12">
        <v>0.87533409600000001</v>
      </c>
      <c r="P204" s="22" t="s">
        <v>37</v>
      </c>
      <c r="Q204" s="23"/>
      <c r="S204" t="s">
        <v>4548</v>
      </c>
    </row>
    <row r="205" spans="2:19" x14ac:dyDescent="0.35">
      <c r="B205" s="20" t="s">
        <v>28</v>
      </c>
      <c r="C205" s="21" t="s">
        <v>19</v>
      </c>
      <c r="D205" s="21" t="s">
        <v>50</v>
      </c>
      <c r="E205" s="21" t="s">
        <v>35</v>
      </c>
      <c r="F205" s="21"/>
      <c r="G205" s="21" t="s">
        <v>36</v>
      </c>
      <c r="H205" s="6">
        <v>40021968</v>
      </c>
      <c r="I205" s="9">
        <v>44</v>
      </c>
      <c r="J205" s="9"/>
      <c r="K205" s="10" t="s">
        <v>25</v>
      </c>
      <c r="L205" s="11">
        <v>138</v>
      </c>
      <c r="M205" s="9">
        <v>150</v>
      </c>
      <c r="N205" s="9">
        <v>2</v>
      </c>
      <c r="O205" s="12">
        <v>1.0731708</v>
      </c>
      <c r="P205" s="22" t="s">
        <v>37</v>
      </c>
      <c r="Q205" s="23"/>
      <c r="S205" t="s">
        <v>4548</v>
      </c>
    </row>
    <row r="206" spans="2:19" x14ac:dyDescent="0.35">
      <c r="B206" s="20" t="s">
        <v>28</v>
      </c>
      <c r="C206" s="21" t="s">
        <v>19</v>
      </c>
      <c r="D206" s="21" t="s">
        <v>50</v>
      </c>
      <c r="E206" s="21" t="s">
        <v>35</v>
      </c>
      <c r="F206" s="21"/>
      <c r="G206" s="21" t="s">
        <v>36</v>
      </c>
      <c r="H206" s="6">
        <v>40021969</v>
      </c>
      <c r="I206" s="9">
        <v>45</v>
      </c>
      <c r="J206" s="9"/>
      <c r="K206" s="10" t="s">
        <v>25</v>
      </c>
      <c r="L206" s="11">
        <v>220</v>
      </c>
      <c r="M206" s="9">
        <v>246</v>
      </c>
      <c r="N206" s="9">
        <v>2</v>
      </c>
      <c r="O206" s="12">
        <v>2.8057972800000002</v>
      </c>
      <c r="P206" s="22" t="s">
        <v>37</v>
      </c>
      <c r="Q206" s="23"/>
      <c r="S206" t="s">
        <v>4548</v>
      </c>
    </row>
    <row r="207" spans="2:19" x14ac:dyDescent="0.35">
      <c r="B207" s="20" t="s">
        <v>28</v>
      </c>
      <c r="C207" s="21" t="s">
        <v>19</v>
      </c>
      <c r="D207" s="21" t="s">
        <v>50</v>
      </c>
      <c r="E207" s="21" t="s">
        <v>35</v>
      </c>
      <c r="F207" s="21"/>
      <c r="G207" s="21" t="s">
        <v>36</v>
      </c>
      <c r="H207" s="6">
        <v>40021970</v>
      </c>
      <c r="I207" s="9">
        <v>46</v>
      </c>
      <c r="J207" s="9"/>
      <c r="K207" s="10" t="s">
        <v>25</v>
      </c>
      <c r="L207" s="11">
        <v>126</v>
      </c>
      <c r="M207" s="9">
        <v>160</v>
      </c>
      <c r="N207" s="9">
        <v>4</v>
      </c>
      <c r="O207" s="12">
        <v>1.0451750399999999</v>
      </c>
      <c r="P207" s="22" t="s">
        <v>37</v>
      </c>
      <c r="Q207" s="23"/>
      <c r="S207" t="s">
        <v>4548</v>
      </c>
    </row>
    <row r="208" spans="2:19" x14ac:dyDescent="0.35">
      <c r="B208" s="20" t="s">
        <v>28</v>
      </c>
      <c r="C208" s="21" t="s">
        <v>19</v>
      </c>
      <c r="D208" s="21" t="s">
        <v>50</v>
      </c>
      <c r="E208" s="21" t="s">
        <v>35</v>
      </c>
      <c r="F208" s="21"/>
      <c r="G208" s="21" t="s">
        <v>36</v>
      </c>
      <c r="H208" s="6">
        <v>40021971</v>
      </c>
      <c r="I208" s="9">
        <v>47</v>
      </c>
      <c r="J208" s="9"/>
      <c r="K208" s="10" t="s">
        <v>25</v>
      </c>
      <c r="L208" s="11">
        <v>102</v>
      </c>
      <c r="M208" s="9">
        <v>306</v>
      </c>
      <c r="N208" s="9">
        <v>4</v>
      </c>
      <c r="O208" s="12">
        <v>1.618154928</v>
      </c>
      <c r="P208" s="22" t="s">
        <v>37</v>
      </c>
      <c r="Q208" s="23"/>
      <c r="S208" t="s">
        <v>4548</v>
      </c>
    </row>
    <row r="209" spans="2:19" x14ac:dyDescent="0.35">
      <c r="B209" s="20" t="s">
        <v>28</v>
      </c>
      <c r="C209" s="21" t="s">
        <v>19</v>
      </c>
      <c r="D209" s="21" t="s">
        <v>50</v>
      </c>
      <c r="E209" s="21" t="s">
        <v>35</v>
      </c>
      <c r="F209" s="21"/>
      <c r="G209" s="21" t="s">
        <v>36</v>
      </c>
      <c r="H209" s="6">
        <v>40069182</v>
      </c>
      <c r="I209" s="9">
        <v>48</v>
      </c>
      <c r="J209" s="9"/>
      <c r="K209" s="10" t="s">
        <v>25</v>
      </c>
      <c r="L209" s="11">
        <v>44</v>
      </c>
      <c r="M209" s="9">
        <v>1454</v>
      </c>
      <c r="N209" s="9">
        <v>4</v>
      </c>
      <c r="O209" s="12">
        <v>1.618154928</v>
      </c>
      <c r="P209" s="22" t="s">
        <v>37</v>
      </c>
      <c r="Q209" s="23"/>
      <c r="S209" t="s">
        <v>4548</v>
      </c>
    </row>
    <row r="210" spans="2:19" x14ac:dyDescent="0.35">
      <c r="B210" s="20" t="s">
        <v>28</v>
      </c>
      <c r="C210" s="21" t="s">
        <v>19</v>
      </c>
      <c r="D210" s="21" t="s">
        <v>50</v>
      </c>
      <c r="E210" s="21" t="s">
        <v>35</v>
      </c>
      <c r="F210" s="21"/>
      <c r="G210" s="21" t="s">
        <v>40</v>
      </c>
      <c r="H210" s="6">
        <v>40021972</v>
      </c>
      <c r="I210" s="9" t="s">
        <v>11423</v>
      </c>
      <c r="J210" s="9"/>
      <c r="K210" s="10" t="s">
        <v>14</v>
      </c>
      <c r="L210" s="11"/>
      <c r="M210" s="9">
        <v>5926</v>
      </c>
      <c r="N210" s="9">
        <v>2</v>
      </c>
      <c r="O210" s="12">
        <v>44.928561600000002</v>
      </c>
      <c r="P210" s="22" t="s">
        <v>38</v>
      </c>
      <c r="Q210" s="23" t="s">
        <v>41</v>
      </c>
      <c r="S210" t="s">
        <v>4548</v>
      </c>
    </row>
    <row r="211" spans="2:19" x14ac:dyDescent="0.35">
      <c r="B211" s="20" t="s">
        <v>28</v>
      </c>
      <c r="C211" s="21" t="s">
        <v>19</v>
      </c>
      <c r="D211" s="21" t="s">
        <v>50</v>
      </c>
      <c r="E211" s="21" t="s">
        <v>35</v>
      </c>
      <c r="F211" s="21"/>
      <c r="G211" s="21" t="s">
        <v>40</v>
      </c>
      <c r="H211" s="6">
        <v>40021973</v>
      </c>
      <c r="I211" s="9" t="s">
        <v>11424</v>
      </c>
      <c r="J211" s="9"/>
      <c r="K211" s="10" t="s">
        <v>14</v>
      </c>
      <c r="L211" s="11"/>
      <c r="M211" s="9">
        <v>5926</v>
      </c>
      <c r="N211" s="9">
        <v>2</v>
      </c>
      <c r="O211" s="12">
        <v>44.928561600000002</v>
      </c>
      <c r="P211" s="22" t="s">
        <v>38</v>
      </c>
      <c r="Q211" s="23" t="s">
        <v>41</v>
      </c>
      <c r="S211" t="s">
        <v>4548</v>
      </c>
    </row>
    <row r="212" spans="2:19" x14ac:dyDescent="0.35">
      <c r="B212" s="20" t="s">
        <v>28</v>
      </c>
      <c r="C212" s="21" t="s">
        <v>19</v>
      </c>
      <c r="D212" s="21" t="s">
        <v>50</v>
      </c>
      <c r="E212" s="21" t="s">
        <v>35</v>
      </c>
      <c r="F212" s="21"/>
      <c r="G212" s="21" t="s">
        <v>40</v>
      </c>
      <c r="H212" s="6">
        <v>40021974</v>
      </c>
      <c r="I212" s="9" t="s">
        <v>11425</v>
      </c>
      <c r="J212" s="9"/>
      <c r="K212" s="10" t="s">
        <v>16</v>
      </c>
      <c r="L212" s="11"/>
      <c r="M212" s="9">
        <v>380</v>
      </c>
      <c r="N212" s="9">
        <v>4</v>
      </c>
      <c r="O212" s="12">
        <v>4.8214399999999999</v>
      </c>
      <c r="P212" s="22" t="s">
        <v>38</v>
      </c>
      <c r="Q212" s="23" t="s">
        <v>41</v>
      </c>
      <c r="S212" t="s">
        <v>4548</v>
      </c>
    </row>
    <row r="213" spans="2:19" x14ac:dyDescent="0.35">
      <c r="B213" s="20" t="s">
        <v>28</v>
      </c>
      <c r="C213" s="21" t="s">
        <v>19</v>
      </c>
      <c r="D213" s="21" t="s">
        <v>50</v>
      </c>
      <c r="E213" s="21" t="s">
        <v>35</v>
      </c>
      <c r="F213" s="21"/>
      <c r="G213" s="21" t="s">
        <v>40</v>
      </c>
      <c r="H213" s="6">
        <v>40021975</v>
      </c>
      <c r="I213" s="9" t="s">
        <v>11426</v>
      </c>
      <c r="J213" s="9"/>
      <c r="K213" s="10" t="s">
        <v>17</v>
      </c>
      <c r="L213" s="11"/>
      <c r="M213" s="9">
        <v>929</v>
      </c>
      <c r="N213" s="9">
        <v>2</v>
      </c>
      <c r="O213" s="12">
        <v>3.0434039999999998</v>
      </c>
      <c r="P213" s="22" t="s">
        <v>38</v>
      </c>
      <c r="Q213" s="23" t="s">
        <v>41</v>
      </c>
      <c r="S213" t="s">
        <v>4548</v>
      </c>
    </row>
    <row r="214" spans="2:19" x14ac:dyDescent="0.35">
      <c r="B214" s="20" t="s">
        <v>28</v>
      </c>
      <c r="C214" s="21" t="s">
        <v>19</v>
      </c>
      <c r="D214" s="21" t="s">
        <v>50</v>
      </c>
      <c r="E214" s="21" t="s">
        <v>35</v>
      </c>
      <c r="F214" s="21"/>
      <c r="G214" s="21" t="s">
        <v>40</v>
      </c>
      <c r="H214" s="6">
        <v>40021976</v>
      </c>
      <c r="I214" s="9" t="s">
        <v>11427</v>
      </c>
      <c r="J214" s="9"/>
      <c r="K214" s="10" t="s">
        <v>17</v>
      </c>
      <c r="L214" s="11"/>
      <c r="M214" s="9">
        <v>929</v>
      </c>
      <c r="N214" s="9">
        <v>2</v>
      </c>
      <c r="O214" s="12">
        <v>3.0434039999999998</v>
      </c>
      <c r="P214" s="22" t="s">
        <v>38</v>
      </c>
      <c r="Q214" s="23" t="s">
        <v>41</v>
      </c>
      <c r="S214" t="s">
        <v>4548</v>
      </c>
    </row>
    <row r="215" spans="2:19" x14ac:dyDescent="0.35">
      <c r="B215" s="20" t="s">
        <v>28</v>
      </c>
      <c r="C215" s="21" t="s">
        <v>19</v>
      </c>
      <c r="D215" s="21" t="s">
        <v>50</v>
      </c>
      <c r="E215" s="21" t="s">
        <v>35</v>
      </c>
      <c r="F215" s="21"/>
      <c r="G215" s="21" t="s">
        <v>40</v>
      </c>
      <c r="H215" s="6">
        <v>40021977</v>
      </c>
      <c r="I215" s="9" t="s">
        <v>11428</v>
      </c>
      <c r="J215" s="9"/>
      <c r="K215" s="10" t="s">
        <v>17</v>
      </c>
      <c r="L215" s="11"/>
      <c r="M215" s="13">
        <v>2078</v>
      </c>
      <c r="N215" s="9">
        <v>8</v>
      </c>
      <c r="O215" s="12">
        <v>6.8075279999999996</v>
      </c>
      <c r="P215" s="22" t="s">
        <v>38</v>
      </c>
      <c r="Q215" s="23" t="s">
        <v>41</v>
      </c>
      <c r="S215" t="s">
        <v>4548</v>
      </c>
    </row>
    <row r="216" spans="2:19" x14ac:dyDescent="0.35">
      <c r="B216" s="20" t="s">
        <v>28</v>
      </c>
      <c r="C216" s="21" t="s">
        <v>19</v>
      </c>
      <c r="D216" s="21" t="s">
        <v>50</v>
      </c>
      <c r="E216" s="21" t="s">
        <v>35</v>
      </c>
      <c r="F216" s="21"/>
      <c r="G216" s="21" t="s">
        <v>40</v>
      </c>
      <c r="H216" s="6">
        <v>40021978</v>
      </c>
      <c r="I216" s="9" t="s">
        <v>11429</v>
      </c>
      <c r="J216" s="9"/>
      <c r="K216" s="10" t="s">
        <v>17</v>
      </c>
      <c r="L216" s="11"/>
      <c r="M216" s="9">
        <v>2078</v>
      </c>
      <c r="N216" s="9">
        <v>8</v>
      </c>
      <c r="O216" s="12">
        <v>6.8075279999999996</v>
      </c>
      <c r="P216" s="22" t="s">
        <v>38</v>
      </c>
      <c r="Q216" s="23" t="s">
        <v>41</v>
      </c>
      <c r="S216" t="s">
        <v>4548</v>
      </c>
    </row>
    <row r="217" spans="2:19" x14ac:dyDescent="0.35">
      <c r="B217" s="20" t="s">
        <v>28</v>
      </c>
      <c r="C217" s="21" t="s">
        <v>19</v>
      </c>
      <c r="D217" s="21" t="s">
        <v>50</v>
      </c>
      <c r="E217" s="21" t="s">
        <v>35</v>
      </c>
      <c r="F217" s="21"/>
      <c r="G217" s="21" t="s">
        <v>40</v>
      </c>
      <c r="H217" s="6">
        <v>40021979</v>
      </c>
      <c r="I217" s="9" t="s">
        <v>11430</v>
      </c>
      <c r="J217" s="9"/>
      <c r="K217" s="10" t="s">
        <v>17</v>
      </c>
      <c r="L217" s="11"/>
      <c r="M217" s="9">
        <v>2078</v>
      </c>
      <c r="N217" s="9">
        <v>2</v>
      </c>
      <c r="O217" s="12">
        <v>6.8075279999999996</v>
      </c>
      <c r="P217" s="22" t="s">
        <v>38</v>
      </c>
      <c r="Q217" s="23" t="s">
        <v>41</v>
      </c>
      <c r="S217" t="s">
        <v>4548</v>
      </c>
    </row>
    <row r="218" spans="2:19" x14ac:dyDescent="0.35">
      <c r="B218" s="20" t="s">
        <v>28</v>
      </c>
      <c r="C218" s="21" t="s">
        <v>19</v>
      </c>
      <c r="D218" s="21" t="s">
        <v>50</v>
      </c>
      <c r="E218" s="21" t="s">
        <v>35</v>
      </c>
      <c r="F218" s="21"/>
      <c r="G218" s="21" t="s">
        <v>40</v>
      </c>
      <c r="H218" s="6">
        <v>40021980</v>
      </c>
      <c r="I218" s="9" t="s">
        <v>11431</v>
      </c>
      <c r="J218" s="9"/>
      <c r="K218" s="10" t="s">
        <v>17</v>
      </c>
      <c r="L218" s="11"/>
      <c r="M218" s="9">
        <v>2078</v>
      </c>
      <c r="N218" s="9">
        <v>2</v>
      </c>
      <c r="O218" s="12">
        <v>6.8075279999999996</v>
      </c>
      <c r="P218" s="22" t="s">
        <v>38</v>
      </c>
      <c r="Q218" s="23" t="s">
        <v>41</v>
      </c>
      <c r="S218" t="s">
        <v>4548</v>
      </c>
    </row>
    <row r="219" spans="2:19" x14ac:dyDescent="0.35">
      <c r="B219" s="20" t="s">
        <v>28</v>
      </c>
      <c r="C219" s="21" t="s">
        <v>19</v>
      </c>
      <c r="D219" s="21" t="s">
        <v>50</v>
      </c>
      <c r="E219" s="21" t="s">
        <v>35</v>
      </c>
      <c r="F219" s="21"/>
      <c r="G219" s="21" t="s">
        <v>40</v>
      </c>
      <c r="H219" s="6">
        <v>40021981</v>
      </c>
      <c r="I219" s="9" t="s">
        <v>11432</v>
      </c>
      <c r="J219" s="9"/>
      <c r="K219" s="10" t="s">
        <v>17</v>
      </c>
      <c r="L219" s="11"/>
      <c r="M219" s="9">
        <v>1360</v>
      </c>
      <c r="N219" s="9">
        <v>2</v>
      </c>
      <c r="O219" s="12">
        <v>4.4553599999999998</v>
      </c>
      <c r="P219" s="22" t="s">
        <v>38</v>
      </c>
      <c r="Q219" s="23" t="s">
        <v>41</v>
      </c>
      <c r="S219" t="s">
        <v>4548</v>
      </c>
    </row>
    <row r="220" spans="2:19" x14ac:dyDescent="0.35">
      <c r="B220" s="20" t="s">
        <v>28</v>
      </c>
      <c r="C220" s="21" t="s">
        <v>19</v>
      </c>
      <c r="D220" s="21" t="s">
        <v>50</v>
      </c>
      <c r="E220" s="21" t="s">
        <v>35</v>
      </c>
      <c r="F220" s="21"/>
      <c r="G220" s="21" t="s">
        <v>40</v>
      </c>
      <c r="H220" s="6">
        <v>40021982</v>
      </c>
      <c r="I220" s="9" t="s">
        <v>11433</v>
      </c>
      <c r="J220" s="9"/>
      <c r="K220" s="10" t="s">
        <v>17</v>
      </c>
      <c r="L220" s="11"/>
      <c r="M220" s="9">
        <v>1905</v>
      </c>
      <c r="N220" s="9">
        <v>2</v>
      </c>
      <c r="O220" s="12">
        <v>6.24078</v>
      </c>
      <c r="P220" s="22" t="s">
        <v>38</v>
      </c>
      <c r="Q220" s="23" t="s">
        <v>41</v>
      </c>
      <c r="S220" t="s">
        <v>4548</v>
      </c>
    </row>
    <row r="221" spans="2:19" x14ac:dyDescent="0.35">
      <c r="B221" s="20" t="s">
        <v>28</v>
      </c>
      <c r="C221" s="21" t="s">
        <v>19</v>
      </c>
      <c r="D221" s="21" t="s">
        <v>50</v>
      </c>
      <c r="E221" s="21" t="s">
        <v>35</v>
      </c>
      <c r="F221" s="21"/>
      <c r="G221" s="21" t="s">
        <v>40</v>
      </c>
      <c r="H221" s="6">
        <v>40021983</v>
      </c>
      <c r="I221" s="9" t="s">
        <v>11434</v>
      </c>
      <c r="J221" s="9"/>
      <c r="K221" s="10" t="s">
        <v>17</v>
      </c>
      <c r="L221" s="11"/>
      <c r="M221" s="9">
        <v>1905</v>
      </c>
      <c r="N221" s="9">
        <v>2</v>
      </c>
      <c r="O221" s="12">
        <v>6.24078</v>
      </c>
      <c r="P221" s="22" t="s">
        <v>38</v>
      </c>
      <c r="Q221" s="23" t="s">
        <v>41</v>
      </c>
      <c r="S221" t="s">
        <v>4548</v>
      </c>
    </row>
    <row r="222" spans="2:19" x14ac:dyDescent="0.35">
      <c r="B222" s="20" t="s">
        <v>28</v>
      </c>
      <c r="C222" s="21" t="s">
        <v>19</v>
      </c>
      <c r="D222" s="21" t="s">
        <v>50</v>
      </c>
      <c r="E222" s="21" t="s">
        <v>35</v>
      </c>
      <c r="F222" s="21"/>
      <c r="G222" s="21" t="s">
        <v>40</v>
      </c>
      <c r="H222" s="6">
        <v>40021984</v>
      </c>
      <c r="I222" s="9" t="s">
        <v>11435</v>
      </c>
      <c r="J222" s="9"/>
      <c r="K222" s="10" t="s">
        <v>21</v>
      </c>
      <c r="L222" s="11"/>
      <c r="M222" s="9">
        <v>806</v>
      </c>
      <c r="N222" s="9">
        <v>2</v>
      </c>
      <c r="O222" s="12">
        <v>1.5339792000000001</v>
      </c>
      <c r="P222" s="22" t="s">
        <v>38</v>
      </c>
      <c r="Q222" s="23" t="s">
        <v>41</v>
      </c>
      <c r="S222" t="s">
        <v>4548</v>
      </c>
    </row>
    <row r="223" spans="2:19" x14ac:dyDescent="0.35">
      <c r="B223" s="20" t="s">
        <v>28</v>
      </c>
      <c r="C223" s="21" t="s">
        <v>19</v>
      </c>
      <c r="D223" s="21" t="s">
        <v>50</v>
      </c>
      <c r="E223" s="21" t="s">
        <v>35</v>
      </c>
      <c r="F223" s="21"/>
      <c r="G223" s="21" t="s">
        <v>40</v>
      </c>
      <c r="H223" s="6">
        <v>40021985</v>
      </c>
      <c r="I223" s="9" t="s">
        <v>11436</v>
      </c>
      <c r="J223" s="9"/>
      <c r="K223" s="10" t="s">
        <v>21</v>
      </c>
      <c r="L223" s="11"/>
      <c r="M223" s="9">
        <v>806</v>
      </c>
      <c r="N223" s="9">
        <v>2</v>
      </c>
      <c r="O223" s="12">
        <v>1.5339792000000001</v>
      </c>
      <c r="P223" s="22" t="s">
        <v>38</v>
      </c>
      <c r="Q223" s="23" t="s">
        <v>41</v>
      </c>
      <c r="S223" t="s">
        <v>4548</v>
      </c>
    </row>
    <row r="224" spans="2:19" x14ac:dyDescent="0.35">
      <c r="B224" s="20" t="s">
        <v>28</v>
      </c>
      <c r="C224" s="21" t="s">
        <v>19</v>
      </c>
      <c r="D224" s="21" t="s">
        <v>50</v>
      </c>
      <c r="E224" s="21" t="s">
        <v>35</v>
      </c>
      <c r="F224" s="21"/>
      <c r="G224" s="21" t="s">
        <v>40</v>
      </c>
      <c r="H224" s="6">
        <v>40021986</v>
      </c>
      <c r="I224" s="9" t="s">
        <v>11437</v>
      </c>
      <c r="J224" s="9"/>
      <c r="K224" s="10" t="s">
        <v>18</v>
      </c>
      <c r="L224" s="11"/>
      <c r="M224" s="9">
        <v>1360</v>
      </c>
      <c r="N224" s="9">
        <v>2</v>
      </c>
      <c r="O224" s="12">
        <v>6.4638080000000011</v>
      </c>
      <c r="P224" s="22" t="s">
        <v>38</v>
      </c>
      <c r="Q224" s="23" t="s">
        <v>41</v>
      </c>
      <c r="S224" t="s">
        <v>4548</v>
      </c>
    </row>
    <row r="225" spans="2:19" x14ac:dyDescent="0.35">
      <c r="B225" s="20" t="s">
        <v>28</v>
      </c>
      <c r="C225" s="21" t="s">
        <v>19</v>
      </c>
      <c r="D225" s="21" t="s">
        <v>50</v>
      </c>
      <c r="E225" s="21" t="s">
        <v>35</v>
      </c>
      <c r="F225" s="21"/>
      <c r="G225" s="21" t="s">
        <v>40</v>
      </c>
      <c r="H225" s="6">
        <v>40021987</v>
      </c>
      <c r="I225" s="9" t="s">
        <v>11438</v>
      </c>
      <c r="J225" s="9"/>
      <c r="K225" s="10" t="s">
        <v>17</v>
      </c>
      <c r="L225" s="11"/>
      <c r="M225" s="9">
        <v>1979</v>
      </c>
      <c r="N225" s="9">
        <v>2</v>
      </c>
      <c r="O225" s="12">
        <v>6.4832039999999997</v>
      </c>
      <c r="P225" s="22" t="s">
        <v>38</v>
      </c>
      <c r="Q225" s="23" t="s">
        <v>41</v>
      </c>
      <c r="S225" t="s">
        <v>4548</v>
      </c>
    </row>
    <row r="226" spans="2:19" x14ac:dyDescent="0.35">
      <c r="B226" s="20" t="s">
        <v>28</v>
      </c>
      <c r="C226" s="21" t="s">
        <v>19</v>
      </c>
      <c r="D226" s="21" t="s">
        <v>50</v>
      </c>
      <c r="E226" s="21" t="s">
        <v>35</v>
      </c>
      <c r="F226" s="21"/>
      <c r="G226" s="21" t="s">
        <v>40</v>
      </c>
      <c r="H226" s="6">
        <v>40021988</v>
      </c>
      <c r="I226" s="9" t="s">
        <v>11439</v>
      </c>
      <c r="J226" s="9"/>
      <c r="K226" s="10" t="s">
        <v>17</v>
      </c>
      <c r="L226" s="11"/>
      <c r="M226" s="9">
        <v>1979</v>
      </c>
      <c r="N226" s="9">
        <v>2</v>
      </c>
      <c r="O226" s="12">
        <v>6.4832039999999997</v>
      </c>
      <c r="P226" s="22" t="s">
        <v>38</v>
      </c>
      <c r="Q226" s="23" t="s">
        <v>41</v>
      </c>
      <c r="S226" t="s">
        <v>4548</v>
      </c>
    </row>
    <row r="227" spans="2:19" x14ac:dyDescent="0.35">
      <c r="B227" s="20" t="s">
        <v>28</v>
      </c>
      <c r="C227" s="21" t="s">
        <v>19</v>
      </c>
      <c r="D227" s="21" t="s">
        <v>50</v>
      </c>
      <c r="E227" s="21" t="s">
        <v>35</v>
      </c>
      <c r="F227" s="21"/>
      <c r="G227" s="21" t="s">
        <v>40</v>
      </c>
      <c r="H227" s="6">
        <v>40021989</v>
      </c>
      <c r="I227" s="9" t="s">
        <v>11440</v>
      </c>
      <c r="J227" s="9"/>
      <c r="K227" s="10" t="s">
        <v>17</v>
      </c>
      <c r="L227" s="11"/>
      <c r="M227" s="9">
        <v>942</v>
      </c>
      <c r="N227" s="9">
        <v>2</v>
      </c>
      <c r="O227" s="12">
        <v>3.0859919999999996</v>
      </c>
      <c r="P227" s="22" t="s">
        <v>38</v>
      </c>
      <c r="Q227" s="23" t="s">
        <v>41</v>
      </c>
      <c r="S227" t="s">
        <v>4548</v>
      </c>
    </row>
    <row r="228" spans="2:19" x14ac:dyDescent="0.35">
      <c r="B228" s="20" t="s">
        <v>28</v>
      </c>
      <c r="C228" s="21" t="s">
        <v>19</v>
      </c>
      <c r="D228" s="21" t="s">
        <v>50</v>
      </c>
      <c r="E228" s="21" t="s">
        <v>35</v>
      </c>
      <c r="F228" s="21"/>
      <c r="G228" s="21" t="s">
        <v>40</v>
      </c>
      <c r="H228" s="6">
        <v>40021990</v>
      </c>
      <c r="I228" s="9" t="s">
        <v>11441</v>
      </c>
      <c r="J228" s="9"/>
      <c r="K228" s="10" t="s">
        <v>17</v>
      </c>
      <c r="L228" s="11"/>
      <c r="M228" s="9">
        <v>942</v>
      </c>
      <c r="N228" s="9">
        <v>2</v>
      </c>
      <c r="O228" s="12">
        <v>3.0859919999999996</v>
      </c>
      <c r="P228" s="22" t="s">
        <v>38</v>
      </c>
      <c r="Q228" s="23" t="s">
        <v>41</v>
      </c>
      <c r="S228" t="s">
        <v>4548</v>
      </c>
    </row>
    <row r="229" spans="2:19" x14ac:dyDescent="0.35">
      <c r="B229" s="20" t="s">
        <v>28</v>
      </c>
      <c r="C229" s="21" t="s">
        <v>19</v>
      </c>
      <c r="D229" s="21" t="s">
        <v>50</v>
      </c>
      <c r="E229" s="21" t="s">
        <v>35</v>
      </c>
      <c r="F229" s="21"/>
      <c r="G229" s="21" t="s">
        <v>40</v>
      </c>
      <c r="H229" s="6">
        <v>40021991</v>
      </c>
      <c r="I229" s="9">
        <v>72</v>
      </c>
      <c r="J229" s="9"/>
      <c r="K229" s="10" t="s">
        <v>17</v>
      </c>
      <c r="L229" s="11"/>
      <c r="M229" s="9">
        <v>1560</v>
      </c>
      <c r="N229" s="9">
        <v>2</v>
      </c>
      <c r="O229" s="12">
        <v>5.1105599999999995</v>
      </c>
      <c r="P229" s="22" t="s">
        <v>38</v>
      </c>
      <c r="Q229" s="23" t="s">
        <v>41</v>
      </c>
      <c r="S229" t="s">
        <v>4548</v>
      </c>
    </row>
    <row r="230" spans="2:19" x14ac:dyDescent="0.35">
      <c r="B230" s="20" t="s">
        <v>28</v>
      </c>
      <c r="C230" s="21" t="s">
        <v>19</v>
      </c>
      <c r="D230" s="21" t="s">
        <v>50</v>
      </c>
      <c r="E230" s="21" t="s">
        <v>35</v>
      </c>
      <c r="F230" s="21"/>
      <c r="G230" s="21" t="s">
        <v>40</v>
      </c>
      <c r="H230" s="6">
        <v>40021992</v>
      </c>
      <c r="I230" s="9">
        <v>73</v>
      </c>
      <c r="J230" s="9"/>
      <c r="K230" s="10" t="s">
        <v>21</v>
      </c>
      <c r="L230" s="11"/>
      <c r="M230" s="9">
        <v>735</v>
      </c>
      <c r="N230" s="9">
        <v>4</v>
      </c>
      <c r="O230" s="12">
        <v>1.3988520000000002</v>
      </c>
      <c r="P230" s="22" t="s">
        <v>38</v>
      </c>
      <c r="Q230" s="23" t="s">
        <v>41</v>
      </c>
      <c r="S230" t="s">
        <v>4548</v>
      </c>
    </row>
    <row r="231" spans="2:19" x14ac:dyDescent="0.35">
      <c r="B231" s="20" t="s">
        <v>28</v>
      </c>
      <c r="C231" s="21" t="s">
        <v>19</v>
      </c>
      <c r="D231" s="21" t="s">
        <v>50</v>
      </c>
      <c r="E231" s="21" t="s">
        <v>35</v>
      </c>
      <c r="F231" s="21"/>
      <c r="G231" s="21" t="s">
        <v>40</v>
      </c>
      <c r="H231" s="6">
        <v>40021993</v>
      </c>
      <c r="I231" s="9">
        <v>74</v>
      </c>
      <c r="J231" s="9"/>
      <c r="K231" s="10" t="s">
        <v>21</v>
      </c>
      <c r="L231" s="11"/>
      <c r="M231" s="9">
        <v>426</v>
      </c>
      <c r="N231" s="9">
        <v>4</v>
      </c>
      <c r="O231" s="12">
        <v>0.81076320000000013</v>
      </c>
      <c r="P231" s="22" t="s">
        <v>38</v>
      </c>
      <c r="Q231" s="23" t="s">
        <v>41</v>
      </c>
      <c r="S231" t="s">
        <v>4548</v>
      </c>
    </row>
    <row r="232" spans="2:19" x14ac:dyDescent="0.35">
      <c r="B232" s="20" t="s">
        <v>28</v>
      </c>
      <c r="C232" s="21" t="s">
        <v>19</v>
      </c>
      <c r="D232" s="21" t="s">
        <v>50</v>
      </c>
      <c r="E232" s="21" t="s">
        <v>35</v>
      </c>
      <c r="F232" s="21"/>
      <c r="G232" s="21" t="s">
        <v>40</v>
      </c>
      <c r="H232" s="6">
        <v>40021994</v>
      </c>
      <c r="I232" s="9">
        <v>75</v>
      </c>
      <c r="J232" s="9"/>
      <c r="K232" s="10" t="s">
        <v>17</v>
      </c>
      <c r="L232" s="11"/>
      <c r="M232" s="9">
        <v>1261</v>
      </c>
      <c r="N232" s="9">
        <v>4</v>
      </c>
      <c r="O232" s="12">
        <v>2.8064816000000001</v>
      </c>
      <c r="P232" s="22" t="s">
        <v>38</v>
      </c>
      <c r="Q232" s="23" t="s">
        <v>41</v>
      </c>
      <c r="S232" t="s">
        <v>4548</v>
      </c>
    </row>
    <row r="233" spans="2:19" x14ac:dyDescent="0.35">
      <c r="B233" s="20" t="s">
        <v>28</v>
      </c>
      <c r="C233" s="21" t="s">
        <v>19</v>
      </c>
      <c r="D233" s="21" t="s">
        <v>50</v>
      </c>
      <c r="E233" s="21" t="s">
        <v>35</v>
      </c>
      <c r="F233" s="21"/>
      <c r="G233" s="21" t="s">
        <v>40</v>
      </c>
      <c r="H233" s="6">
        <v>40021995</v>
      </c>
      <c r="I233" s="9">
        <v>76</v>
      </c>
      <c r="J233" s="9"/>
      <c r="K233" s="10" t="s">
        <v>17</v>
      </c>
      <c r="L233" s="11"/>
      <c r="M233" s="9">
        <v>1360</v>
      </c>
      <c r="N233" s="9">
        <v>2</v>
      </c>
      <c r="O233" s="12">
        <v>3.0268160000000002</v>
      </c>
      <c r="P233" s="22" t="s">
        <v>38</v>
      </c>
      <c r="Q233" s="23" t="s">
        <v>41</v>
      </c>
      <c r="S233" t="s">
        <v>4548</v>
      </c>
    </row>
    <row r="234" spans="2:19" x14ac:dyDescent="0.35">
      <c r="B234" s="20" t="s">
        <v>28</v>
      </c>
      <c r="C234" s="21" t="s">
        <v>19</v>
      </c>
      <c r="D234" s="21" t="s">
        <v>50</v>
      </c>
      <c r="E234" s="21" t="s">
        <v>35</v>
      </c>
      <c r="F234" s="21"/>
      <c r="G234" s="21" t="s">
        <v>40</v>
      </c>
      <c r="H234" s="6">
        <v>40021996</v>
      </c>
      <c r="I234" s="9">
        <v>77</v>
      </c>
      <c r="J234" s="9"/>
      <c r="K234" s="10" t="s">
        <v>17</v>
      </c>
      <c r="L234" s="11"/>
      <c r="M234" s="9">
        <v>2014</v>
      </c>
      <c r="N234" s="9">
        <v>1</v>
      </c>
      <c r="O234" s="12">
        <v>6.5978639999999995</v>
      </c>
      <c r="P234" s="22" t="s">
        <v>38</v>
      </c>
      <c r="Q234" s="23" t="s">
        <v>41</v>
      </c>
      <c r="S234" t="s">
        <v>4548</v>
      </c>
    </row>
    <row r="235" spans="2:19" x14ac:dyDescent="0.35">
      <c r="B235" s="20" t="s">
        <v>28</v>
      </c>
      <c r="C235" s="21" t="s">
        <v>19</v>
      </c>
      <c r="D235" s="21" t="s">
        <v>50</v>
      </c>
      <c r="E235" s="21" t="s">
        <v>35</v>
      </c>
      <c r="F235" s="21"/>
      <c r="G235" s="21" t="s">
        <v>40</v>
      </c>
      <c r="H235" s="6">
        <v>40021997</v>
      </c>
      <c r="I235" s="9" t="s">
        <v>11442</v>
      </c>
      <c r="J235" s="9"/>
      <c r="K235" s="10" t="s">
        <v>17</v>
      </c>
      <c r="L235" s="11"/>
      <c r="M235" s="9">
        <v>2014</v>
      </c>
      <c r="N235" s="9">
        <v>1</v>
      </c>
      <c r="O235" s="12">
        <v>6.5978639999999995</v>
      </c>
      <c r="P235" s="22" t="s">
        <v>38</v>
      </c>
      <c r="Q235" s="23" t="s">
        <v>41</v>
      </c>
      <c r="S235" t="s">
        <v>4548</v>
      </c>
    </row>
    <row r="236" spans="2:19" x14ac:dyDescent="0.35">
      <c r="B236" s="20" t="s">
        <v>28</v>
      </c>
      <c r="C236" s="21" t="s">
        <v>19</v>
      </c>
      <c r="D236" s="21" t="s">
        <v>50</v>
      </c>
      <c r="E236" s="21" t="s">
        <v>35</v>
      </c>
      <c r="F236" s="21"/>
      <c r="G236" s="21" t="s">
        <v>40</v>
      </c>
      <c r="H236" s="6">
        <v>40021998</v>
      </c>
      <c r="I236" s="9" t="s">
        <v>11443</v>
      </c>
      <c r="J236" s="9"/>
      <c r="K236" s="10" t="s">
        <v>24</v>
      </c>
      <c r="L236" s="11">
        <v>188</v>
      </c>
      <c r="M236" s="9">
        <v>473</v>
      </c>
      <c r="N236" s="9">
        <v>2</v>
      </c>
      <c r="O236" s="12">
        <v>5.761563808</v>
      </c>
      <c r="P236" s="22" t="s">
        <v>38</v>
      </c>
      <c r="Q236" s="23" t="s">
        <v>41</v>
      </c>
      <c r="S236" t="s">
        <v>4548</v>
      </c>
    </row>
    <row r="237" spans="2:19" x14ac:dyDescent="0.35">
      <c r="B237" s="20" t="s">
        <v>28</v>
      </c>
      <c r="C237" s="21" t="s">
        <v>19</v>
      </c>
      <c r="D237" s="21" t="s">
        <v>50</v>
      </c>
      <c r="E237" s="21" t="s">
        <v>35</v>
      </c>
      <c r="F237" s="21"/>
      <c r="G237" s="21" t="s">
        <v>40</v>
      </c>
      <c r="H237" s="6">
        <v>40021999</v>
      </c>
      <c r="I237" s="9" t="s">
        <v>11444</v>
      </c>
      <c r="J237" s="9"/>
      <c r="K237" s="10" t="s">
        <v>24</v>
      </c>
      <c r="L237" s="11">
        <v>188</v>
      </c>
      <c r="M237" s="9">
        <v>473</v>
      </c>
      <c r="N237" s="9">
        <v>2</v>
      </c>
      <c r="O237" s="12">
        <v>5.761563808</v>
      </c>
      <c r="P237" s="22" t="s">
        <v>38</v>
      </c>
      <c r="Q237" s="23" t="s">
        <v>41</v>
      </c>
      <c r="S237" t="s">
        <v>4548</v>
      </c>
    </row>
    <row r="238" spans="2:19" x14ac:dyDescent="0.35">
      <c r="B238" s="20" t="s">
        <v>28</v>
      </c>
      <c r="C238" s="21" t="s">
        <v>19</v>
      </c>
      <c r="D238" s="21" t="s">
        <v>50</v>
      </c>
      <c r="E238" s="21" t="s">
        <v>35</v>
      </c>
      <c r="F238" s="21"/>
      <c r="G238" s="21" t="s">
        <v>40</v>
      </c>
      <c r="H238" s="6">
        <v>40022000</v>
      </c>
      <c r="I238" s="9">
        <v>87</v>
      </c>
      <c r="J238" s="9"/>
      <c r="K238" s="10" t="s">
        <v>26</v>
      </c>
      <c r="L238" s="11">
        <v>60</v>
      </c>
      <c r="M238" s="9">
        <v>180</v>
      </c>
      <c r="N238" s="9">
        <v>8</v>
      </c>
      <c r="O238" s="12">
        <v>0.1398384</v>
      </c>
      <c r="P238" s="22" t="s">
        <v>38</v>
      </c>
      <c r="Q238" s="23" t="s">
        <v>41</v>
      </c>
      <c r="S238" t="s">
        <v>4548</v>
      </c>
    </row>
    <row r="239" spans="2:19" x14ac:dyDescent="0.35">
      <c r="B239" s="20" t="s">
        <v>28</v>
      </c>
      <c r="C239" s="21" t="s">
        <v>19</v>
      </c>
      <c r="D239" s="21" t="s">
        <v>50</v>
      </c>
      <c r="E239" s="21" t="s">
        <v>35</v>
      </c>
      <c r="F239" s="21"/>
      <c r="G239" s="21" t="s">
        <v>40</v>
      </c>
      <c r="H239" s="6">
        <v>40022001</v>
      </c>
      <c r="I239" s="9">
        <v>88</v>
      </c>
      <c r="J239" s="9"/>
      <c r="K239" s="10" t="s">
        <v>24</v>
      </c>
      <c r="L239" s="11">
        <v>100</v>
      </c>
      <c r="M239" s="9">
        <v>380</v>
      </c>
      <c r="N239" s="9">
        <v>4</v>
      </c>
      <c r="O239" s="12">
        <v>2.4620959999999998</v>
      </c>
      <c r="P239" s="22" t="s">
        <v>38</v>
      </c>
      <c r="Q239" s="23" t="s">
        <v>41</v>
      </c>
      <c r="S239" t="s">
        <v>4548</v>
      </c>
    </row>
    <row r="240" spans="2:19" x14ac:dyDescent="0.35">
      <c r="B240" s="20" t="s">
        <v>28</v>
      </c>
      <c r="C240" s="21" t="s">
        <v>19</v>
      </c>
      <c r="D240" s="21" t="s">
        <v>50</v>
      </c>
      <c r="E240" s="21" t="s">
        <v>35</v>
      </c>
      <c r="F240" s="21"/>
      <c r="G240" s="21" t="s">
        <v>40</v>
      </c>
      <c r="H240" s="6">
        <v>40022002</v>
      </c>
      <c r="I240" s="9">
        <v>89</v>
      </c>
      <c r="J240" s="9"/>
      <c r="K240" s="10" t="s">
        <v>24</v>
      </c>
      <c r="L240" s="11">
        <v>100</v>
      </c>
      <c r="M240" s="9">
        <v>350</v>
      </c>
      <c r="N240" s="9">
        <v>4</v>
      </c>
      <c r="O240" s="12">
        <v>2.2677200000000002</v>
      </c>
      <c r="P240" s="22" t="s">
        <v>38</v>
      </c>
      <c r="Q240" s="23" t="s">
        <v>41</v>
      </c>
      <c r="S240" t="s">
        <v>4548</v>
      </c>
    </row>
    <row r="241" spans="2:19" x14ac:dyDescent="0.35">
      <c r="B241" s="20" t="s">
        <v>28</v>
      </c>
      <c r="C241" s="21" t="s">
        <v>19</v>
      </c>
      <c r="D241" s="21" t="s">
        <v>50</v>
      </c>
      <c r="E241" s="21" t="s">
        <v>35</v>
      </c>
      <c r="F241" s="21"/>
      <c r="G241" s="21" t="s">
        <v>40</v>
      </c>
      <c r="H241" s="6">
        <v>40022003</v>
      </c>
      <c r="I241" s="9">
        <v>90</v>
      </c>
      <c r="J241" s="9"/>
      <c r="K241" s="10" t="s">
        <v>24</v>
      </c>
      <c r="L241" s="11">
        <v>185</v>
      </c>
      <c r="M241" s="9">
        <v>280</v>
      </c>
      <c r="N241" s="9">
        <v>4</v>
      </c>
      <c r="O241" s="12">
        <v>3.3562256000000001</v>
      </c>
      <c r="P241" s="22" t="s">
        <v>38</v>
      </c>
      <c r="Q241" s="23" t="s">
        <v>41</v>
      </c>
      <c r="S241" t="s">
        <v>4548</v>
      </c>
    </row>
    <row r="242" spans="2:19" x14ac:dyDescent="0.35">
      <c r="B242" s="20" t="s">
        <v>28</v>
      </c>
      <c r="C242" s="21" t="s">
        <v>19</v>
      </c>
      <c r="D242" s="21" t="s">
        <v>50</v>
      </c>
      <c r="E242" s="21" t="s">
        <v>35</v>
      </c>
      <c r="F242" s="21"/>
      <c r="G242" s="21" t="s">
        <v>40</v>
      </c>
      <c r="H242" s="6">
        <v>40022004</v>
      </c>
      <c r="I242" s="9">
        <v>91</v>
      </c>
      <c r="J242" s="9"/>
      <c r="K242" s="10" t="s">
        <v>25</v>
      </c>
      <c r="L242" s="11">
        <v>226</v>
      </c>
      <c r="M242" s="9">
        <v>262</v>
      </c>
      <c r="N242" s="9">
        <v>2</v>
      </c>
      <c r="O242" s="12">
        <v>3.0697869280000001</v>
      </c>
      <c r="P242" s="22" t="s">
        <v>38</v>
      </c>
      <c r="Q242" s="23" t="s">
        <v>41</v>
      </c>
      <c r="S242" t="s">
        <v>4548</v>
      </c>
    </row>
    <row r="243" spans="2:19" x14ac:dyDescent="0.35">
      <c r="B243" s="20" t="s">
        <v>28</v>
      </c>
      <c r="C243" s="21" t="s">
        <v>19</v>
      </c>
      <c r="D243" s="21" t="s">
        <v>50</v>
      </c>
      <c r="E243" s="21" t="s">
        <v>35</v>
      </c>
      <c r="F243" s="21"/>
      <c r="G243" s="21" t="s">
        <v>40</v>
      </c>
      <c r="H243" s="6">
        <v>40022005</v>
      </c>
      <c r="I243" s="9">
        <v>92</v>
      </c>
      <c r="J243" s="9"/>
      <c r="K243" s="10" t="s">
        <v>24</v>
      </c>
      <c r="L243" s="11">
        <v>220</v>
      </c>
      <c r="M243" s="9">
        <v>276</v>
      </c>
      <c r="N243" s="9">
        <v>4</v>
      </c>
      <c r="O243" s="12">
        <v>3.9341702400000003</v>
      </c>
      <c r="P243" s="22" t="s">
        <v>38</v>
      </c>
      <c r="Q243" s="23" t="s">
        <v>41</v>
      </c>
      <c r="S243" t="s">
        <v>4548</v>
      </c>
    </row>
    <row r="244" spans="2:19" x14ac:dyDescent="0.35">
      <c r="B244" s="20" t="s">
        <v>28</v>
      </c>
      <c r="C244" s="21" t="s">
        <v>19</v>
      </c>
      <c r="D244" s="21" t="s">
        <v>46</v>
      </c>
      <c r="E244" s="21" t="s">
        <v>35</v>
      </c>
      <c r="F244" s="21"/>
      <c r="G244" s="21"/>
      <c r="H244" s="6">
        <v>40022029</v>
      </c>
      <c r="I244" s="9">
        <v>125</v>
      </c>
      <c r="J244" s="9"/>
      <c r="K244" s="10" t="s">
        <v>29</v>
      </c>
      <c r="L244" s="11"/>
      <c r="M244" s="9">
        <v>3116</v>
      </c>
      <c r="N244" s="9">
        <v>2</v>
      </c>
      <c r="O244" s="12">
        <v>15.393040000000001</v>
      </c>
      <c r="P244" s="22" t="s">
        <v>39</v>
      </c>
      <c r="Q244" s="23" t="s">
        <v>42</v>
      </c>
      <c r="S244" t="s">
        <v>4548</v>
      </c>
    </row>
    <row r="245" spans="2:19" x14ac:dyDescent="0.35">
      <c r="B245" s="20" t="s">
        <v>28</v>
      </c>
      <c r="C245" s="21" t="s">
        <v>19</v>
      </c>
      <c r="D245" s="21" t="s">
        <v>46</v>
      </c>
      <c r="E245" s="21" t="s">
        <v>35</v>
      </c>
      <c r="F245" s="21"/>
      <c r="G245" s="21"/>
      <c r="H245" s="6">
        <v>40022030</v>
      </c>
      <c r="I245" s="9">
        <v>126</v>
      </c>
      <c r="J245" s="9"/>
      <c r="K245" s="10" t="s">
        <v>29</v>
      </c>
      <c r="L245" s="11"/>
      <c r="M245" s="9">
        <v>3116</v>
      </c>
      <c r="N245" s="9">
        <v>2</v>
      </c>
      <c r="O245" s="12">
        <v>15.393040000000001</v>
      </c>
      <c r="P245" s="22" t="s">
        <v>39</v>
      </c>
      <c r="Q245" s="23" t="s">
        <v>42</v>
      </c>
      <c r="S245" t="s">
        <v>4548</v>
      </c>
    </row>
    <row r="246" spans="2:19" x14ac:dyDescent="0.35">
      <c r="B246" s="20" t="s">
        <v>28</v>
      </c>
      <c r="C246" s="21" t="s">
        <v>19</v>
      </c>
      <c r="D246" s="21" t="s">
        <v>46</v>
      </c>
      <c r="E246" s="21" t="s">
        <v>35</v>
      </c>
      <c r="F246" s="21"/>
      <c r="G246" s="21"/>
      <c r="H246" s="1">
        <v>40022031</v>
      </c>
      <c r="I246" s="9" t="s">
        <v>11445</v>
      </c>
      <c r="J246" s="9"/>
      <c r="K246" s="10" t="s">
        <v>30</v>
      </c>
      <c r="L246" s="11"/>
      <c r="M246" s="9">
        <v>1554</v>
      </c>
      <c r="N246" s="9">
        <v>2</v>
      </c>
      <c r="O246" s="12">
        <v>3.4585824000000001</v>
      </c>
      <c r="P246" s="22" t="s">
        <v>39</v>
      </c>
      <c r="Q246" s="23" t="s">
        <v>42</v>
      </c>
      <c r="S246" t="s">
        <v>4548</v>
      </c>
    </row>
    <row r="247" spans="2:19" x14ac:dyDescent="0.35">
      <c r="B247" s="20" t="s">
        <v>28</v>
      </c>
      <c r="C247" s="21" t="s">
        <v>19</v>
      </c>
      <c r="D247" s="21" t="s">
        <v>46</v>
      </c>
      <c r="E247" s="21" t="s">
        <v>35</v>
      </c>
      <c r="F247" s="21"/>
      <c r="G247" s="21"/>
      <c r="H247" s="6">
        <v>40022032</v>
      </c>
      <c r="I247" s="9">
        <v>128</v>
      </c>
      <c r="J247" s="9"/>
      <c r="K247" s="10" t="s">
        <v>21</v>
      </c>
      <c r="L247" s="11"/>
      <c r="M247" s="9">
        <v>1199</v>
      </c>
      <c r="N247" s="9">
        <v>2</v>
      </c>
      <c r="O247" s="12">
        <v>2.2819368000000004</v>
      </c>
      <c r="P247" s="22" t="s">
        <v>39</v>
      </c>
      <c r="Q247" s="23" t="s">
        <v>42</v>
      </c>
      <c r="S247" t="s">
        <v>4548</v>
      </c>
    </row>
    <row r="248" spans="2:19" x14ac:dyDescent="0.35">
      <c r="B248" s="20" t="s">
        <v>28</v>
      </c>
      <c r="C248" s="21" t="s">
        <v>19</v>
      </c>
      <c r="D248" s="21" t="s">
        <v>46</v>
      </c>
      <c r="E248" s="21" t="s">
        <v>35</v>
      </c>
      <c r="F248" s="21"/>
      <c r="G248" s="21"/>
      <c r="H248" s="6">
        <v>40022033</v>
      </c>
      <c r="I248" s="9" t="s">
        <v>11446</v>
      </c>
      <c r="J248" s="9"/>
      <c r="K248" s="10" t="s">
        <v>21</v>
      </c>
      <c r="L248" s="11"/>
      <c r="M248" s="9">
        <v>1462</v>
      </c>
      <c r="N248" s="9">
        <v>2</v>
      </c>
      <c r="O248" s="12">
        <v>2.7824784000000005</v>
      </c>
      <c r="P248" s="22" t="s">
        <v>39</v>
      </c>
      <c r="Q248" s="23" t="s">
        <v>42</v>
      </c>
      <c r="S248" t="s">
        <v>4548</v>
      </c>
    </row>
    <row r="249" spans="2:19" x14ac:dyDescent="0.35">
      <c r="B249" s="20" t="s">
        <v>28</v>
      </c>
      <c r="C249" s="21" t="s">
        <v>19</v>
      </c>
      <c r="D249" s="21" t="s">
        <v>46</v>
      </c>
      <c r="E249" s="21" t="s">
        <v>35</v>
      </c>
      <c r="F249" s="21"/>
      <c r="G249" s="21"/>
      <c r="H249" s="6">
        <v>40022034</v>
      </c>
      <c r="I249" s="9">
        <v>130</v>
      </c>
      <c r="J249" s="9"/>
      <c r="K249" s="10" t="s">
        <v>21</v>
      </c>
      <c r="L249" s="11"/>
      <c r="M249" s="9">
        <v>539</v>
      </c>
      <c r="N249" s="9">
        <v>2</v>
      </c>
      <c r="O249" s="12">
        <v>1.0258248000000001</v>
      </c>
      <c r="P249" s="22" t="s">
        <v>39</v>
      </c>
      <c r="Q249" s="23" t="s">
        <v>42</v>
      </c>
      <c r="S249" t="s">
        <v>4548</v>
      </c>
    </row>
    <row r="250" spans="2:19" x14ac:dyDescent="0.35">
      <c r="B250" s="20" t="s">
        <v>28</v>
      </c>
      <c r="C250" s="21" t="s">
        <v>19</v>
      </c>
      <c r="D250" s="21" t="s">
        <v>46</v>
      </c>
      <c r="E250" s="21" t="s">
        <v>35</v>
      </c>
      <c r="F250" s="21"/>
      <c r="G250" s="21"/>
      <c r="H250" s="6">
        <v>40022035</v>
      </c>
      <c r="I250" s="9">
        <v>131</v>
      </c>
      <c r="J250" s="9"/>
      <c r="K250" s="10" t="s">
        <v>29</v>
      </c>
      <c r="L250" s="11"/>
      <c r="M250" s="9">
        <v>3870</v>
      </c>
      <c r="N250" s="9">
        <v>2</v>
      </c>
      <c r="O250" s="12">
        <v>19.117800000000003</v>
      </c>
      <c r="P250" s="22" t="s">
        <v>39</v>
      </c>
      <c r="Q250" s="23" t="s">
        <v>42</v>
      </c>
      <c r="S250" t="s">
        <v>4548</v>
      </c>
    </row>
    <row r="251" spans="2:19" x14ac:dyDescent="0.35">
      <c r="B251" s="20" t="s">
        <v>28</v>
      </c>
      <c r="C251" s="21" t="s">
        <v>19</v>
      </c>
      <c r="D251" s="21" t="s">
        <v>46</v>
      </c>
      <c r="E251" s="21" t="s">
        <v>35</v>
      </c>
      <c r="F251" s="21"/>
      <c r="G251" s="21"/>
      <c r="H251" s="6">
        <v>40022036</v>
      </c>
      <c r="I251" s="9">
        <v>132</v>
      </c>
      <c r="J251" s="9"/>
      <c r="K251" s="10" t="s">
        <v>29</v>
      </c>
      <c r="L251" s="11"/>
      <c r="M251" s="9">
        <v>3870</v>
      </c>
      <c r="N251" s="9">
        <v>2</v>
      </c>
      <c r="O251" s="12">
        <v>19.117800000000003</v>
      </c>
      <c r="P251" s="22" t="s">
        <v>39</v>
      </c>
      <c r="Q251" s="23" t="s">
        <v>42</v>
      </c>
      <c r="S251" t="s">
        <v>4548</v>
      </c>
    </row>
    <row r="252" spans="2:19" x14ac:dyDescent="0.35">
      <c r="B252" s="20" t="s">
        <v>28</v>
      </c>
      <c r="C252" s="21" t="s">
        <v>19</v>
      </c>
      <c r="D252" s="21" t="s">
        <v>46</v>
      </c>
      <c r="E252" s="21" t="s">
        <v>35</v>
      </c>
      <c r="F252" s="21"/>
      <c r="G252" s="21"/>
      <c r="H252" s="6">
        <v>40022037</v>
      </c>
      <c r="I252" s="9">
        <v>133</v>
      </c>
      <c r="J252" s="9"/>
      <c r="K252" s="10" t="s">
        <v>21</v>
      </c>
      <c r="L252" s="11"/>
      <c r="M252" s="9">
        <v>1091</v>
      </c>
      <c r="N252" s="9">
        <v>4</v>
      </c>
      <c r="O252" s="12">
        <v>2.0763912000000002</v>
      </c>
      <c r="P252" s="22" t="s">
        <v>39</v>
      </c>
      <c r="Q252" s="23" t="s">
        <v>42</v>
      </c>
      <c r="S252" t="s">
        <v>4548</v>
      </c>
    </row>
    <row r="253" spans="2:19" x14ac:dyDescent="0.35">
      <c r="B253" s="20" t="s">
        <v>28</v>
      </c>
      <c r="C253" s="21" t="s">
        <v>19</v>
      </c>
      <c r="D253" s="21" t="s">
        <v>46</v>
      </c>
      <c r="E253" s="21" t="s">
        <v>35</v>
      </c>
      <c r="F253" s="21"/>
      <c r="G253" s="21"/>
      <c r="H253" s="6">
        <v>40022038</v>
      </c>
      <c r="I253" s="9">
        <v>134</v>
      </c>
      <c r="J253" s="9"/>
      <c r="K253" s="10" t="s">
        <v>21</v>
      </c>
      <c r="L253" s="11"/>
      <c r="M253" s="9">
        <v>1191</v>
      </c>
      <c r="N253" s="9">
        <v>4</v>
      </c>
      <c r="O253" s="12">
        <v>2.1829704000000003</v>
      </c>
      <c r="P253" s="22" t="s">
        <v>39</v>
      </c>
      <c r="Q253" s="23" t="s">
        <v>42</v>
      </c>
      <c r="S253" t="s">
        <v>4548</v>
      </c>
    </row>
    <row r="254" spans="2:19" x14ac:dyDescent="0.35">
      <c r="B254" s="20" t="s">
        <v>28</v>
      </c>
      <c r="C254" s="21" t="s">
        <v>19</v>
      </c>
      <c r="D254" s="21" t="s">
        <v>46</v>
      </c>
      <c r="E254" s="21" t="s">
        <v>35</v>
      </c>
      <c r="F254" s="21"/>
      <c r="G254" s="21"/>
      <c r="H254" s="6">
        <v>40022039</v>
      </c>
      <c r="I254" s="9">
        <v>135</v>
      </c>
      <c r="J254" s="9"/>
      <c r="K254" s="10" t="s">
        <v>21</v>
      </c>
      <c r="L254" s="11"/>
      <c r="M254" s="9">
        <v>667</v>
      </c>
      <c r="N254" s="9">
        <v>4</v>
      </c>
      <c r="O254" s="12">
        <v>1.2694344000000002</v>
      </c>
      <c r="P254" s="22" t="s">
        <v>39</v>
      </c>
      <c r="Q254" s="23" t="s">
        <v>42</v>
      </c>
      <c r="S254" t="s">
        <v>4548</v>
      </c>
    </row>
    <row r="255" spans="2:19" x14ac:dyDescent="0.35">
      <c r="B255" s="20" t="s">
        <v>28</v>
      </c>
      <c r="C255" s="21" t="s">
        <v>19</v>
      </c>
      <c r="D255" s="21" t="s">
        <v>46</v>
      </c>
      <c r="E255" s="21" t="s">
        <v>35</v>
      </c>
      <c r="F255" s="21"/>
      <c r="G255" s="21"/>
      <c r="H255" s="6">
        <v>40022040</v>
      </c>
      <c r="I255" s="9" t="s">
        <v>11447</v>
      </c>
      <c r="J255" s="9"/>
      <c r="K255" s="10" t="s">
        <v>30</v>
      </c>
      <c r="L255" s="11"/>
      <c r="M255" s="9">
        <v>1688</v>
      </c>
      <c r="N255" s="9">
        <v>2</v>
      </c>
      <c r="O255" s="12">
        <v>3.7568128000000001</v>
      </c>
      <c r="P255" s="22" t="s">
        <v>39</v>
      </c>
      <c r="Q255" s="23" t="s">
        <v>42</v>
      </c>
      <c r="S255" t="s">
        <v>4548</v>
      </c>
    </row>
    <row r="256" spans="2:19" x14ac:dyDescent="0.35">
      <c r="B256" s="20" t="s">
        <v>28</v>
      </c>
      <c r="C256" s="21" t="s">
        <v>19</v>
      </c>
      <c r="D256" s="21" t="s">
        <v>46</v>
      </c>
      <c r="E256" s="21" t="s">
        <v>35</v>
      </c>
      <c r="F256" s="21"/>
      <c r="G256" s="21"/>
      <c r="H256" s="6">
        <v>40022041</v>
      </c>
      <c r="I256" s="9">
        <v>137</v>
      </c>
      <c r="J256" s="9"/>
      <c r="K256" s="10" t="s">
        <v>21</v>
      </c>
      <c r="L256" s="11"/>
      <c r="M256" s="9">
        <v>1082</v>
      </c>
      <c r="N256" s="9">
        <v>2</v>
      </c>
      <c r="O256" s="12">
        <v>2.0592624000000002</v>
      </c>
      <c r="P256" s="22" t="s">
        <v>39</v>
      </c>
      <c r="Q256" s="23" t="s">
        <v>42</v>
      </c>
      <c r="S256" t="s">
        <v>4548</v>
      </c>
    </row>
    <row r="257" spans="2:19" x14ac:dyDescent="0.35">
      <c r="B257" s="20" t="s">
        <v>28</v>
      </c>
      <c r="C257" s="21" t="s">
        <v>19</v>
      </c>
      <c r="D257" s="21" t="s">
        <v>46</v>
      </c>
      <c r="E257" s="21" t="s">
        <v>35</v>
      </c>
      <c r="F257" s="21"/>
      <c r="G257" s="21"/>
      <c r="H257" s="6">
        <v>40022042</v>
      </c>
      <c r="I257" s="9" t="s">
        <v>11448</v>
      </c>
      <c r="J257" s="9"/>
      <c r="K257" s="10" t="s">
        <v>30</v>
      </c>
      <c r="L257" s="11"/>
      <c r="M257" s="9">
        <v>1492</v>
      </c>
      <c r="N257" s="9">
        <v>2</v>
      </c>
      <c r="O257" s="12">
        <v>3.3205952000000001</v>
      </c>
      <c r="P257" s="22" t="s">
        <v>39</v>
      </c>
      <c r="Q257" s="23" t="s">
        <v>42</v>
      </c>
      <c r="S257" t="s">
        <v>4548</v>
      </c>
    </row>
    <row r="258" spans="2:19" x14ac:dyDescent="0.35">
      <c r="B258" s="20" t="s">
        <v>28</v>
      </c>
      <c r="C258" s="21" t="s">
        <v>19</v>
      </c>
      <c r="D258" s="21" t="s">
        <v>46</v>
      </c>
      <c r="E258" s="21" t="s">
        <v>35</v>
      </c>
      <c r="F258" s="21"/>
      <c r="G258" s="21"/>
      <c r="H258" s="6">
        <v>40022043</v>
      </c>
      <c r="I258" s="9">
        <v>139</v>
      </c>
      <c r="J258" s="9"/>
      <c r="K258" s="10" t="s">
        <v>21</v>
      </c>
      <c r="L258" s="11"/>
      <c r="M258" s="9">
        <v>469</v>
      </c>
      <c r="N258" s="9">
        <v>2</v>
      </c>
      <c r="O258" s="12">
        <v>0.89260080000000008</v>
      </c>
      <c r="P258" s="22" t="s">
        <v>39</v>
      </c>
      <c r="Q258" s="23" t="s">
        <v>42</v>
      </c>
      <c r="S258" t="s">
        <v>4548</v>
      </c>
    </row>
    <row r="259" spans="2:19" x14ac:dyDescent="0.35">
      <c r="B259" s="20" t="s">
        <v>28</v>
      </c>
      <c r="C259" s="21" t="s">
        <v>19</v>
      </c>
      <c r="D259" s="21" t="s">
        <v>46</v>
      </c>
      <c r="E259" s="21" t="s">
        <v>35</v>
      </c>
      <c r="F259" s="21"/>
      <c r="G259" s="21"/>
      <c r="H259" s="6">
        <v>40022047</v>
      </c>
      <c r="I259" s="9">
        <v>142</v>
      </c>
      <c r="J259" s="9"/>
      <c r="K259" s="10" t="s">
        <v>14</v>
      </c>
      <c r="L259" s="11"/>
      <c r="M259" s="9">
        <v>130</v>
      </c>
      <c r="N259" s="9">
        <v>4</v>
      </c>
      <c r="O259" s="12">
        <v>0.98560800000000004</v>
      </c>
      <c r="P259" s="22" t="s">
        <v>39</v>
      </c>
      <c r="Q259" s="23" t="s">
        <v>42</v>
      </c>
      <c r="S259" t="s">
        <v>4548</v>
      </c>
    </row>
    <row r="260" spans="2:19" x14ac:dyDescent="0.35">
      <c r="B260" s="20" t="s">
        <v>28</v>
      </c>
      <c r="C260" s="21" t="s">
        <v>19</v>
      </c>
      <c r="D260" s="21" t="s">
        <v>46</v>
      </c>
      <c r="E260" s="21" t="s">
        <v>35</v>
      </c>
      <c r="F260" s="21"/>
      <c r="G260" s="21"/>
      <c r="H260" s="6">
        <v>40022044</v>
      </c>
      <c r="I260" s="9">
        <v>140</v>
      </c>
      <c r="J260" s="9"/>
      <c r="K260" s="10" t="s">
        <v>33</v>
      </c>
      <c r="L260" s="11">
        <v>160</v>
      </c>
      <c r="M260" s="9">
        <v>390</v>
      </c>
      <c r="N260" s="9">
        <v>2</v>
      </c>
      <c r="O260" s="12">
        <v>4.85227392</v>
      </c>
      <c r="P260" s="22" t="s">
        <v>39</v>
      </c>
      <c r="Q260" s="23" t="s">
        <v>42</v>
      </c>
      <c r="S260" t="s">
        <v>4548</v>
      </c>
    </row>
    <row r="261" spans="2:19" x14ac:dyDescent="0.35">
      <c r="B261" s="20" t="s">
        <v>28</v>
      </c>
      <c r="C261" s="21" t="s">
        <v>19</v>
      </c>
      <c r="D261" s="21" t="s">
        <v>46</v>
      </c>
      <c r="E261" s="21" t="s">
        <v>35</v>
      </c>
      <c r="F261" s="21"/>
      <c r="G261" s="21"/>
      <c r="H261" s="6">
        <v>40022045</v>
      </c>
      <c r="I261" s="9" t="s">
        <v>11449</v>
      </c>
      <c r="J261" s="9"/>
      <c r="K261" s="10" t="s">
        <v>24</v>
      </c>
      <c r="L261" s="11">
        <v>196</v>
      </c>
      <c r="M261" s="9">
        <v>507</v>
      </c>
      <c r="N261" s="9">
        <v>2</v>
      </c>
      <c r="O261" s="12">
        <f>((L261/100)*(M261/100)*(7.9/100))*7.8</f>
        <v>6.1233026400000004</v>
      </c>
      <c r="P261" s="22" t="s">
        <v>39</v>
      </c>
      <c r="Q261" s="23" t="s">
        <v>42</v>
      </c>
      <c r="S261" t="s">
        <v>4548</v>
      </c>
    </row>
    <row r="262" spans="2:19" x14ac:dyDescent="0.35">
      <c r="B262" s="20" t="s">
        <v>28</v>
      </c>
      <c r="C262" s="21" t="s">
        <v>19</v>
      </c>
      <c r="D262" s="21" t="s">
        <v>46</v>
      </c>
      <c r="E262" s="21" t="s">
        <v>35</v>
      </c>
      <c r="F262" s="21"/>
      <c r="G262" s="21"/>
      <c r="H262" s="6">
        <v>40022046</v>
      </c>
      <c r="I262" s="9" t="s">
        <v>11450</v>
      </c>
      <c r="J262" s="9"/>
      <c r="K262" s="10" t="s">
        <v>24</v>
      </c>
      <c r="L262" s="11">
        <v>196</v>
      </c>
      <c r="M262" s="9">
        <v>507</v>
      </c>
      <c r="N262" s="9">
        <v>2</v>
      </c>
      <c r="O262" s="12">
        <f>((L262/100)*(M262/100)*(7.9/100))*7.8</f>
        <v>6.1233026400000004</v>
      </c>
      <c r="P262" s="22" t="s">
        <v>39</v>
      </c>
      <c r="Q262" s="23" t="s">
        <v>42</v>
      </c>
      <c r="S262" t="s">
        <v>4548</v>
      </c>
    </row>
    <row r="263" spans="2:19" x14ac:dyDescent="0.35">
      <c r="B263" s="20" t="s">
        <v>28</v>
      </c>
      <c r="C263" s="21" t="s">
        <v>19</v>
      </c>
      <c r="D263" s="21" t="s">
        <v>49</v>
      </c>
      <c r="E263" s="21" t="s">
        <v>35</v>
      </c>
      <c r="F263" s="21"/>
      <c r="G263" s="21"/>
      <c r="H263" s="6">
        <v>40022006</v>
      </c>
      <c r="I263" s="9" t="s">
        <v>11451</v>
      </c>
      <c r="J263" s="9"/>
      <c r="K263" s="10" t="s">
        <v>29</v>
      </c>
      <c r="L263" s="11"/>
      <c r="M263" s="9">
        <v>3876</v>
      </c>
      <c r="N263" s="9">
        <v>2</v>
      </c>
      <c r="O263" s="12">
        <v>19.147440000000003</v>
      </c>
      <c r="P263" s="22" t="s">
        <v>43</v>
      </c>
      <c r="Q263" s="23" t="s">
        <v>44</v>
      </c>
      <c r="S263" t="s">
        <v>4548</v>
      </c>
    </row>
    <row r="264" spans="2:19" x14ac:dyDescent="0.35">
      <c r="B264" s="20" t="s">
        <v>28</v>
      </c>
      <c r="C264" s="21" t="s">
        <v>19</v>
      </c>
      <c r="D264" s="21" t="s">
        <v>49</v>
      </c>
      <c r="E264" s="21" t="s">
        <v>35</v>
      </c>
      <c r="F264" s="21"/>
      <c r="G264" s="21"/>
      <c r="H264" s="6">
        <v>40022007</v>
      </c>
      <c r="I264" s="9" t="s">
        <v>11452</v>
      </c>
      <c r="J264" s="9"/>
      <c r="K264" s="10" t="s">
        <v>29</v>
      </c>
      <c r="L264" s="11"/>
      <c r="M264" s="9">
        <v>3876</v>
      </c>
      <c r="N264" s="9">
        <v>2</v>
      </c>
      <c r="O264" s="12">
        <v>19.147440000000003</v>
      </c>
      <c r="P264" s="22" t="s">
        <v>43</v>
      </c>
      <c r="Q264" s="23" t="s">
        <v>44</v>
      </c>
      <c r="S264" t="s">
        <v>4548</v>
      </c>
    </row>
    <row r="265" spans="2:19" x14ac:dyDescent="0.35">
      <c r="B265" s="20" t="s">
        <v>28</v>
      </c>
      <c r="C265" s="21" t="s">
        <v>19</v>
      </c>
      <c r="D265" s="21" t="s">
        <v>49</v>
      </c>
      <c r="E265" s="21" t="s">
        <v>35</v>
      </c>
      <c r="F265" s="21"/>
      <c r="G265" s="21"/>
      <c r="H265" s="6">
        <v>40022008</v>
      </c>
      <c r="I265" s="9">
        <v>111</v>
      </c>
      <c r="J265" s="9"/>
      <c r="K265" s="10" t="s">
        <v>12</v>
      </c>
      <c r="L265" s="11"/>
      <c r="M265" s="9">
        <v>4353</v>
      </c>
      <c r="N265" s="9">
        <v>2</v>
      </c>
      <c r="O265" s="12">
        <v>27.615431999999998</v>
      </c>
      <c r="P265" s="22" t="s">
        <v>43</v>
      </c>
      <c r="Q265" s="23" t="s">
        <v>44</v>
      </c>
      <c r="S265" t="s">
        <v>4548</v>
      </c>
    </row>
    <row r="266" spans="2:19" x14ac:dyDescent="0.35">
      <c r="B266" s="20" t="s">
        <v>28</v>
      </c>
      <c r="C266" s="21" t="s">
        <v>19</v>
      </c>
      <c r="D266" s="21" t="s">
        <v>49</v>
      </c>
      <c r="E266" s="21" t="s">
        <v>35</v>
      </c>
      <c r="F266" s="21"/>
      <c r="G266" s="21"/>
      <c r="H266" s="6">
        <v>40022009</v>
      </c>
      <c r="I266" s="9">
        <v>112</v>
      </c>
      <c r="J266" s="9"/>
      <c r="K266" s="10" t="s">
        <v>12</v>
      </c>
      <c r="L266" s="11"/>
      <c r="M266" s="9">
        <v>4353</v>
      </c>
      <c r="N266" s="9">
        <v>2</v>
      </c>
      <c r="O266" s="12">
        <v>27.615431999999998</v>
      </c>
      <c r="P266" s="22" t="s">
        <v>43</v>
      </c>
      <c r="Q266" s="23" t="s">
        <v>44</v>
      </c>
      <c r="S266" t="s">
        <v>4548</v>
      </c>
    </row>
    <row r="267" spans="2:19" x14ac:dyDescent="0.35">
      <c r="B267" s="20" t="s">
        <v>28</v>
      </c>
      <c r="C267" s="21" t="s">
        <v>19</v>
      </c>
      <c r="D267" s="21" t="s">
        <v>49</v>
      </c>
      <c r="E267" s="21" t="s">
        <v>35</v>
      </c>
      <c r="F267" s="21"/>
      <c r="G267" s="21"/>
      <c r="H267" s="6">
        <v>40022010</v>
      </c>
      <c r="I267" s="9" t="s">
        <v>11453</v>
      </c>
      <c r="J267" s="9"/>
      <c r="K267" s="10" t="s">
        <v>30</v>
      </c>
      <c r="L267" s="11"/>
      <c r="M267" s="9">
        <v>1749</v>
      </c>
      <c r="N267" s="9">
        <v>4</v>
      </c>
      <c r="O267" s="12">
        <v>3.8925744</v>
      </c>
      <c r="P267" s="22" t="s">
        <v>43</v>
      </c>
      <c r="Q267" s="23" t="s">
        <v>44</v>
      </c>
      <c r="S267" t="s">
        <v>4548</v>
      </c>
    </row>
    <row r="268" spans="2:19" x14ac:dyDescent="0.35">
      <c r="B268" s="20" t="s">
        <v>28</v>
      </c>
      <c r="C268" s="21" t="s">
        <v>19</v>
      </c>
      <c r="D268" s="21" t="s">
        <v>49</v>
      </c>
      <c r="E268" s="21" t="s">
        <v>35</v>
      </c>
      <c r="F268" s="21"/>
      <c r="G268" s="21"/>
      <c r="H268" s="6">
        <v>40022011</v>
      </c>
      <c r="I268" s="9">
        <v>114</v>
      </c>
      <c r="J268" s="9"/>
      <c r="K268" s="10" t="s">
        <v>21</v>
      </c>
      <c r="L268" s="11"/>
      <c r="M268" s="9">
        <v>862</v>
      </c>
      <c r="N268" s="9">
        <v>4</v>
      </c>
      <c r="O268" s="12">
        <v>1.6405584000000002</v>
      </c>
      <c r="P268" s="22" t="s">
        <v>43</v>
      </c>
      <c r="Q268" s="23" t="s">
        <v>44</v>
      </c>
      <c r="S268" t="s">
        <v>4548</v>
      </c>
    </row>
    <row r="269" spans="2:19" x14ac:dyDescent="0.35">
      <c r="B269" s="20" t="s">
        <v>28</v>
      </c>
      <c r="C269" s="21" t="s">
        <v>19</v>
      </c>
      <c r="D269" s="21" t="s">
        <v>49</v>
      </c>
      <c r="E269" s="21" t="s">
        <v>35</v>
      </c>
      <c r="F269" s="21"/>
      <c r="G269" s="21"/>
      <c r="H269" s="6">
        <v>40022013</v>
      </c>
      <c r="I269" s="9" t="s">
        <v>11454</v>
      </c>
      <c r="J269" s="9"/>
      <c r="K269" s="10" t="s">
        <v>30</v>
      </c>
      <c r="L269" s="11"/>
      <c r="M269" s="9">
        <v>1856</v>
      </c>
      <c r="N269" s="9">
        <v>2</v>
      </c>
      <c r="O269" s="12">
        <v>4.1307136</v>
      </c>
      <c r="P269" s="22" t="s">
        <v>43</v>
      </c>
      <c r="Q269" s="23" t="s">
        <v>44</v>
      </c>
      <c r="S269" t="s">
        <v>4548</v>
      </c>
    </row>
    <row r="270" spans="2:19" x14ac:dyDescent="0.35">
      <c r="B270" s="20" t="s">
        <v>28</v>
      </c>
      <c r="C270" s="21" t="s">
        <v>19</v>
      </c>
      <c r="D270" s="21" t="s">
        <v>49</v>
      </c>
      <c r="E270" s="21" t="s">
        <v>35</v>
      </c>
      <c r="F270" s="21"/>
      <c r="G270" s="21"/>
      <c r="H270" s="6">
        <v>40022015</v>
      </c>
      <c r="I270" s="9" t="s">
        <v>11455</v>
      </c>
      <c r="J270" s="9"/>
      <c r="K270" s="10" t="s">
        <v>21</v>
      </c>
      <c r="L270" s="11"/>
      <c r="M270" s="9">
        <v>1161</v>
      </c>
      <c r="N270" s="9">
        <v>2</v>
      </c>
      <c r="O270" s="12">
        <v>2.2096152000000004</v>
      </c>
      <c r="P270" s="22" t="s">
        <v>43</v>
      </c>
      <c r="Q270" s="23" t="s">
        <v>44</v>
      </c>
      <c r="S270" t="s">
        <v>4548</v>
      </c>
    </row>
    <row r="271" spans="2:19" x14ac:dyDescent="0.35">
      <c r="B271" s="20" t="s">
        <v>28</v>
      </c>
      <c r="C271" s="21" t="s">
        <v>19</v>
      </c>
      <c r="D271" s="21" t="s">
        <v>49</v>
      </c>
      <c r="E271" s="21" t="s">
        <v>35</v>
      </c>
      <c r="F271" s="21"/>
      <c r="G271" s="21"/>
      <c r="H271" s="1">
        <v>40022018</v>
      </c>
      <c r="I271" s="9" t="s">
        <v>11456</v>
      </c>
      <c r="J271" s="9"/>
      <c r="K271" s="10" t="s">
        <v>30</v>
      </c>
      <c r="L271" s="11"/>
      <c r="M271" s="9">
        <v>1514</v>
      </c>
      <c r="N271" s="9">
        <v>2</v>
      </c>
      <c r="O271" s="12">
        <v>3.3695583999999998</v>
      </c>
      <c r="P271" s="22" t="s">
        <v>43</v>
      </c>
      <c r="Q271" s="23" t="s">
        <v>44</v>
      </c>
      <c r="S271" t="s">
        <v>4548</v>
      </c>
    </row>
    <row r="272" spans="2:19" x14ac:dyDescent="0.35">
      <c r="B272" s="20" t="s">
        <v>28</v>
      </c>
      <c r="C272" s="21" t="s">
        <v>19</v>
      </c>
      <c r="D272" s="21" t="s">
        <v>49</v>
      </c>
      <c r="E272" s="21" t="s">
        <v>35</v>
      </c>
      <c r="F272" s="21"/>
      <c r="G272" s="21"/>
      <c r="H272" s="1">
        <v>40022020</v>
      </c>
      <c r="I272" s="9">
        <v>118</v>
      </c>
      <c r="J272" s="9"/>
      <c r="K272" s="10" t="s">
        <v>21</v>
      </c>
      <c r="L272" s="11"/>
      <c r="M272" s="9">
        <v>589</v>
      </c>
      <c r="N272" s="9">
        <v>2</v>
      </c>
      <c r="O272" s="12">
        <v>1.1209848000000002</v>
      </c>
      <c r="P272" s="22" t="s">
        <v>43</v>
      </c>
      <c r="Q272" s="23" t="s">
        <v>44</v>
      </c>
      <c r="S272" t="s">
        <v>4548</v>
      </c>
    </row>
    <row r="273" spans="2:19" x14ac:dyDescent="0.35">
      <c r="B273" s="20" t="s">
        <v>28</v>
      </c>
      <c r="C273" s="21" t="s">
        <v>19</v>
      </c>
      <c r="D273" s="21" t="s">
        <v>49</v>
      </c>
      <c r="E273" s="21" t="s">
        <v>35</v>
      </c>
      <c r="F273" s="21"/>
      <c r="G273" s="21"/>
      <c r="H273" s="6">
        <v>40022022</v>
      </c>
      <c r="I273" s="9">
        <v>119</v>
      </c>
      <c r="J273" s="9"/>
      <c r="K273" s="10" t="s">
        <v>14</v>
      </c>
      <c r="L273" s="11"/>
      <c r="M273" s="9">
        <v>142</v>
      </c>
      <c r="N273" s="9">
        <v>4</v>
      </c>
      <c r="O273" s="12">
        <v>1.0765872000000001</v>
      </c>
      <c r="P273" s="22" t="s">
        <v>43</v>
      </c>
      <c r="Q273" s="23" t="s">
        <v>44</v>
      </c>
      <c r="S273" t="s">
        <v>4548</v>
      </c>
    </row>
    <row r="274" spans="2:19" x14ac:dyDescent="0.35">
      <c r="B274" s="20" t="s">
        <v>28</v>
      </c>
      <c r="C274" s="21" t="s">
        <v>19</v>
      </c>
      <c r="D274" s="21" t="s">
        <v>49</v>
      </c>
      <c r="E274" s="21" t="s">
        <v>35</v>
      </c>
      <c r="F274" s="21"/>
      <c r="G274" s="21"/>
      <c r="H274" s="6">
        <v>40022023</v>
      </c>
      <c r="I274" s="9" t="s">
        <v>11457</v>
      </c>
      <c r="J274" s="9"/>
      <c r="K274" s="10" t="s">
        <v>24</v>
      </c>
      <c r="L274" s="11">
        <v>183</v>
      </c>
      <c r="M274" s="9">
        <v>522</v>
      </c>
      <c r="N274" s="9">
        <v>2</v>
      </c>
      <c r="O274" s="12">
        <v>6.1893205920000005</v>
      </c>
      <c r="P274" s="22" t="s">
        <v>43</v>
      </c>
      <c r="Q274" s="23" t="s">
        <v>44</v>
      </c>
      <c r="S274" t="s">
        <v>4548</v>
      </c>
    </row>
    <row r="275" spans="2:19" x14ac:dyDescent="0.35">
      <c r="B275" s="20" t="s">
        <v>28</v>
      </c>
      <c r="C275" s="21" t="s">
        <v>19</v>
      </c>
      <c r="D275" s="21" t="s">
        <v>49</v>
      </c>
      <c r="E275" s="21" t="s">
        <v>35</v>
      </c>
      <c r="F275" s="21"/>
      <c r="G275" s="21"/>
      <c r="H275" s="6">
        <v>40022024</v>
      </c>
      <c r="I275" s="9" t="s">
        <v>11458</v>
      </c>
      <c r="J275" s="9"/>
      <c r="K275" s="10" t="s">
        <v>24</v>
      </c>
      <c r="L275" s="11">
        <v>183</v>
      </c>
      <c r="M275" s="9">
        <v>522</v>
      </c>
      <c r="N275" s="9">
        <v>2</v>
      </c>
      <c r="O275" s="12">
        <v>6.1893205920000005</v>
      </c>
      <c r="P275" s="22" t="s">
        <v>43</v>
      </c>
      <c r="Q275" s="23" t="s">
        <v>44</v>
      </c>
      <c r="S275" t="s">
        <v>4548</v>
      </c>
    </row>
    <row r="276" spans="2:19" x14ac:dyDescent="0.35">
      <c r="B276" s="20" t="s">
        <v>28</v>
      </c>
      <c r="C276" s="21" t="s">
        <v>19</v>
      </c>
      <c r="D276" s="21" t="s">
        <v>49</v>
      </c>
      <c r="E276" s="21" t="s">
        <v>35</v>
      </c>
      <c r="F276" s="21"/>
      <c r="G276" s="21"/>
      <c r="H276" s="6">
        <v>40022012</v>
      </c>
      <c r="I276" s="9" t="s">
        <v>11459</v>
      </c>
      <c r="J276" s="9"/>
      <c r="K276" s="10" t="s">
        <v>30</v>
      </c>
      <c r="L276" s="11"/>
      <c r="M276" s="9">
        <v>920</v>
      </c>
      <c r="N276" s="9">
        <v>4</v>
      </c>
      <c r="O276" s="12">
        <f>M276*0.00214</f>
        <v>1.9687999999999999</v>
      </c>
      <c r="P276" s="22" t="s">
        <v>43</v>
      </c>
      <c r="Q276" s="23" t="s">
        <v>44</v>
      </c>
      <c r="S276" t="s">
        <v>4548</v>
      </c>
    </row>
    <row r="277" spans="2:19" x14ac:dyDescent="0.35">
      <c r="B277" s="20" t="s">
        <v>28</v>
      </c>
      <c r="C277" s="21" t="s">
        <v>19</v>
      </c>
      <c r="D277" s="21" t="s">
        <v>49</v>
      </c>
      <c r="E277" s="21" t="s">
        <v>35</v>
      </c>
      <c r="F277" s="21"/>
      <c r="G277" s="21"/>
      <c r="H277" s="6">
        <v>40022017</v>
      </c>
      <c r="I277" s="9" t="s">
        <v>11460</v>
      </c>
      <c r="J277" s="9"/>
      <c r="K277" s="10" t="s">
        <v>21</v>
      </c>
      <c r="L277" s="11"/>
      <c r="M277" s="9">
        <v>1047</v>
      </c>
      <c r="N277" s="9">
        <v>2</v>
      </c>
      <c r="O277" s="12">
        <f>0.00183*M277</f>
        <v>1.91601</v>
      </c>
      <c r="P277" s="22" t="s">
        <v>94</v>
      </c>
      <c r="Q277" s="23" t="s">
        <v>44</v>
      </c>
      <c r="S277" t="s">
        <v>4548</v>
      </c>
    </row>
    <row r="278" spans="2:19" x14ac:dyDescent="0.35">
      <c r="B278" s="20" t="s">
        <v>28</v>
      </c>
      <c r="C278" s="21" t="s">
        <v>19</v>
      </c>
      <c r="D278" s="21" t="s">
        <v>49</v>
      </c>
      <c r="E278" s="21" t="s">
        <v>35</v>
      </c>
      <c r="F278" s="21"/>
      <c r="G278" s="21"/>
      <c r="H278" s="6">
        <v>40022019</v>
      </c>
      <c r="I278" s="9" t="s">
        <v>11461</v>
      </c>
      <c r="J278" s="9"/>
      <c r="K278" s="10" t="s">
        <v>30</v>
      </c>
      <c r="L278" s="11"/>
      <c r="M278" s="9">
        <v>1534</v>
      </c>
      <c r="N278" s="9">
        <v>2</v>
      </c>
      <c r="O278" s="12">
        <f>0.00214*M278</f>
        <v>3.2827600000000001</v>
      </c>
      <c r="P278" s="22" t="s">
        <v>94</v>
      </c>
      <c r="Q278" s="23" t="s">
        <v>44</v>
      </c>
      <c r="S278" t="s">
        <v>4548</v>
      </c>
    </row>
    <row r="279" spans="2:19" x14ac:dyDescent="0.35">
      <c r="B279" s="20" t="s">
        <v>28</v>
      </c>
      <c r="C279" s="21" t="s">
        <v>19</v>
      </c>
      <c r="D279" s="21" t="s">
        <v>49</v>
      </c>
      <c r="E279" s="21" t="s">
        <v>35</v>
      </c>
      <c r="F279" s="21"/>
      <c r="G279" s="21"/>
      <c r="H279" s="6">
        <v>40022021</v>
      </c>
      <c r="I279" s="9" t="s">
        <v>11462</v>
      </c>
      <c r="J279" s="9"/>
      <c r="K279" s="10" t="s">
        <v>21</v>
      </c>
      <c r="L279" s="11"/>
      <c r="M279" s="9">
        <v>493</v>
      </c>
      <c r="N279" s="9">
        <v>2</v>
      </c>
      <c r="O279" s="12">
        <f>0.00183*M279</f>
        <v>0.90219000000000005</v>
      </c>
      <c r="P279" s="22" t="s">
        <v>94</v>
      </c>
      <c r="Q279" s="23" t="s">
        <v>44</v>
      </c>
      <c r="S279" t="s">
        <v>4548</v>
      </c>
    </row>
    <row r="280" spans="2:19" x14ac:dyDescent="0.35">
      <c r="B280" s="20" t="s">
        <v>28</v>
      </c>
      <c r="C280" s="21" t="s">
        <v>19</v>
      </c>
      <c r="D280" s="21" t="s">
        <v>48</v>
      </c>
      <c r="E280" s="21" t="s">
        <v>35</v>
      </c>
      <c r="F280" s="21"/>
      <c r="G280" s="21"/>
      <c r="H280" s="6">
        <v>40022025</v>
      </c>
      <c r="I280" s="9" t="s">
        <v>11463</v>
      </c>
      <c r="J280" s="9"/>
      <c r="K280" s="10" t="s">
        <v>29</v>
      </c>
      <c r="L280" s="11"/>
      <c r="M280" s="9">
        <v>3906</v>
      </c>
      <c r="N280" s="9">
        <v>2</v>
      </c>
      <c r="O280" s="12">
        <v>19.295640000000002</v>
      </c>
      <c r="P280" s="22" t="s">
        <v>43</v>
      </c>
      <c r="Q280" s="23" t="s">
        <v>44</v>
      </c>
      <c r="S280" t="s">
        <v>4548</v>
      </c>
    </row>
    <row r="281" spans="2:19" x14ac:dyDescent="0.35">
      <c r="B281" s="20" t="s">
        <v>28</v>
      </c>
      <c r="C281" s="21" t="s">
        <v>19</v>
      </c>
      <c r="D281" s="21" t="s">
        <v>48</v>
      </c>
      <c r="E281" s="21" t="s">
        <v>35</v>
      </c>
      <c r="F281" s="21"/>
      <c r="G281" s="21"/>
      <c r="H281" s="6">
        <v>40022026</v>
      </c>
      <c r="I281" s="9" t="s">
        <v>11464</v>
      </c>
      <c r="J281" s="9"/>
      <c r="K281" s="10" t="s">
        <v>29</v>
      </c>
      <c r="L281" s="11"/>
      <c r="M281" s="9">
        <v>3906</v>
      </c>
      <c r="N281" s="9">
        <v>2</v>
      </c>
      <c r="O281" s="12">
        <v>19.295640000000002</v>
      </c>
      <c r="P281" s="22" t="s">
        <v>43</v>
      </c>
      <c r="Q281" s="23" t="s">
        <v>44</v>
      </c>
      <c r="S281" t="s">
        <v>4548</v>
      </c>
    </row>
    <row r="282" spans="2:19" x14ac:dyDescent="0.35">
      <c r="B282" s="20" t="s">
        <v>28</v>
      </c>
      <c r="C282" s="21" t="s">
        <v>19</v>
      </c>
      <c r="D282" s="21" t="s">
        <v>48</v>
      </c>
      <c r="E282" s="21" t="s">
        <v>35</v>
      </c>
      <c r="F282" s="21"/>
      <c r="G282" s="21"/>
      <c r="H282" s="6">
        <v>40022027</v>
      </c>
      <c r="I282" s="9">
        <v>122</v>
      </c>
      <c r="J282" s="9"/>
      <c r="K282" s="10" t="s">
        <v>12</v>
      </c>
      <c r="L282" s="11"/>
      <c r="M282" s="9">
        <v>4393</v>
      </c>
      <c r="N282" s="9">
        <v>2</v>
      </c>
      <c r="O282" s="12">
        <v>27.869191999999998</v>
      </c>
      <c r="P282" s="22" t="s">
        <v>43</v>
      </c>
      <c r="Q282" s="23" t="s">
        <v>44</v>
      </c>
      <c r="S282" t="s">
        <v>4548</v>
      </c>
    </row>
    <row r="283" spans="2:19" x14ac:dyDescent="0.35">
      <c r="B283" s="20" t="s">
        <v>28</v>
      </c>
      <c r="C283" s="21" t="s">
        <v>19</v>
      </c>
      <c r="D283" s="21" t="s">
        <v>48</v>
      </c>
      <c r="E283" s="21" t="s">
        <v>35</v>
      </c>
      <c r="F283" s="21"/>
      <c r="G283" s="21"/>
      <c r="H283" s="6">
        <v>40022028</v>
      </c>
      <c r="I283" s="9">
        <v>123</v>
      </c>
      <c r="J283" s="9"/>
      <c r="K283" s="10" t="s">
        <v>12</v>
      </c>
      <c r="L283" s="11"/>
      <c r="M283" s="9">
        <v>4393</v>
      </c>
      <c r="N283" s="9">
        <v>2</v>
      </c>
      <c r="O283" s="12">
        <v>27.869191999999998</v>
      </c>
      <c r="P283" s="22" t="s">
        <v>43</v>
      </c>
      <c r="Q283" s="23" t="s">
        <v>44</v>
      </c>
      <c r="S283" t="s">
        <v>4548</v>
      </c>
    </row>
    <row r="284" spans="2:19" x14ac:dyDescent="0.35">
      <c r="B284" s="20" t="s">
        <v>28</v>
      </c>
      <c r="C284" s="21" t="s">
        <v>19</v>
      </c>
      <c r="D284" s="21" t="s">
        <v>48</v>
      </c>
      <c r="E284" s="21" t="s">
        <v>35</v>
      </c>
      <c r="F284" s="21"/>
      <c r="G284" s="21"/>
      <c r="H284" s="6">
        <v>40022010</v>
      </c>
      <c r="I284" s="9" t="s">
        <v>11453</v>
      </c>
      <c r="J284" s="9"/>
      <c r="K284" s="10" t="s">
        <v>30</v>
      </c>
      <c r="L284" s="11"/>
      <c r="M284" s="9">
        <v>1749</v>
      </c>
      <c r="N284" s="9">
        <v>4</v>
      </c>
      <c r="O284" s="12">
        <v>3.8925744</v>
      </c>
      <c r="P284" s="22" t="s">
        <v>43</v>
      </c>
      <c r="Q284" s="23" t="s">
        <v>44</v>
      </c>
      <c r="S284" t="s">
        <v>4548</v>
      </c>
    </row>
    <row r="285" spans="2:19" x14ac:dyDescent="0.35">
      <c r="B285" s="20" t="s">
        <v>28</v>
      </c>
      <c r="C285" s="21" t="s">
        <v>19</v>
      </c>
      <c r="D285" s="21" t="s">
        <v>48</v>
      </c>
      <c r="E285" s="21" t="s">
        <v>35</v>
      </c>
      <c r="F285" s="21"/>
      <c r="G285" s="21"/>
      <c r="H285" s="6">
        <v>40022011</v>
      </c>
      <c r="I285" s="9">
        <v>114</v>
      </c>
      <c r="J285" s="9"/>
      <c r="K285" s="10" t="s">
        <v>21</v>
      </c>
      <c r="L285" s="11"/>
      <c r="M285" s="9">
        <v>862</v>
      </c>
      <c r="N285" s="9">
        <v>4</v>
      </c>
      <c r="O285" s="12">
        <v>1.6405584000000002</v>
      </c>
      <c r="P285" s="22" t="s">
        <v>43</v>
      </c>
      <c r="Q285" s="23" t="s">
        <v>44</v>
      </c>
      <c r="S285" t="s">
        <v>4548</v>
      </c>
    </row>
    <row r="286" spans="2:19" x14ac:dyDescent="0.35">
      <c r="B286" s="20" t="s">
        <v>28</v>
      </c>
      <c r="C286" s="21" t="s">
        <v>19</v>
      </c>
      <c r="D286" s="21" t="s">
        <v>48</v>
      </c>
      <c r="E286" s="21" t="s">
        <v>35</v>
      </c>
      <c r="F286" s="21"/>
      <c r="G286" s="21"/>
      <c r="H286" s="6">
        <v>40022013</v>
      </c>
      <c r="I286" s="9" t="s">
        <v>11454</v>
      </c>
      <c r="J286" s="9"/>
      <c r="K286" s="10" t="s">
        <v>30</v>
      </c>
      <c r="L286" s="11"/>
      <c r="M286" s="9">
        <v>1856</v>
      </c>
      <c r="N286" s="9">
        <v>2</v>
      </c>
      <c r="O286" s="12">
        <v>4.1307136</v>
      </c>
      <c r="P286" s="22" t="s">
        <v>43</v>
      </c>
      <c r="Q286" s="23" t="s">
        <v>44</v>
      </c>
      <c r="S286" t="s">
        <v>4548</v>
      </c>
    </row>
    <row r="287" spans="2:19" x14ac:dyDescent="0.35">
      <c r="B287" s="20" t="s">
        <v>28</v>
      </c>
      <c r="C287" s="21" t="s">
        <v>19</v>
      </c>
      <c r="D287" s="21" t="s">
        <v>48</v>
      </c>
      <c r="E287" s="21" t="s">
        <v>35</v>
      </c>
      <c r="F287" s="21"/>
      <c r="G287" s="21"/>
      <c r="H287" s="6">
        <v>40022015</v>
      </c>
      <c r="I287" s="9" t="s">
        <v>11455</v>
      </c>
      <c r="J287" s="9"/>
      <c r="K287" s="10" t="s">
        <v>21</v>
      </c>
      <c r="L287" s="11"/>
      <c r="M287" s="9">
        <v>1161</v>
      </c>
      <c r="N287" s="9">
        <v>2</v>
      </c>
      <c r="O287" s="12">
        <v>2.2096152000000004</v>
      </c>
      <c r="P287" s="22" t="s">
        <v>43</v>
      </c>
      <c r="Q287" s="23" t="s">
        <v>44</v>
      </c>
      <c r="S287" t="s">
        <v>4548</v>
      </c>
    </row>
    <row r="288" spans="2:19" x14ac:dyDescent="0.35">
      <c r="B288" s="20" t="s">
        <v>28</v>
      </c>
      <c r="C288" s="21" t="s">
        <v>19</v>
      </c>
      <c r="D288" s="21" t="s">
        <v>48</v>
      </c>
      <c r="E288" s="21" t="s">
        <v>35</v>
      </c>
      <c r="F288" s="21"/>
      <c r="G288" s="21"/>
      <c r="H288" s="6">
        <v>40022018</v>
      </c>
      <c r="I288" s="9" t="s">
        <v>11456</v>
      </c>
      <c r="J288" s="9"/>
      <c r="K288" s="10" t="s">
        <v>30</v>
      </c>
      <c r="L288" s="11"/>
      <c r="M288" s="9">
        <v>1514</v>
      </c>
      <c r="N288" s="9">
        <v>2</v>
      </c>
      <c r="O288" s="12">
        <v>3.3695583999999998</v>
      </c>
      <c r="P288" s="22" t="s">
        <v>43</v>
      </c>
      <c r="Q288" s="23" t="s">
        <v>44</v>
      </c>
      <c r="S288" t="s">
        <v>4548</v>
      </c>
    </row>
    <row r="289" spans="2:19" x14ac:dyDescent="0.35">
      <c r="B289" s="20" t="s">
        <v>28</v>
      </c>
      <c r="C289" s="21" t="s">
        <v>19</v>
      </c>
      <c r="D289" s="21" t="s">
        <v>48</v>
      </c>
      <c r="E289" s="21" t="s">
        <v>35</v>
      </c>
      <c r="F289" s="21"/>
      <c r="G289" s="21"/>
      <c r="H289" s="6">
        <v>40022020</v>
      </c>
      <c r="I289" s="9">
        <v>118</v>
      </c>
      <c r="J289" s="9"/>
      <c r="K289" s="10" t="s">
        <v>21</v>
      </c>
      <c r="L289" s="11"/>
      <c r="M289" s="9">
        <v>589</v>
      </c>
      <c r="N289" s="9">
        <v>2</v>
      </c>
      <c r="O289" s="12">
        <v>1.1209848000000002</v>
      </c>
      <c r="P289" s="22" t="s">
        <v>43</v>
      </c>
      <c r="Q289" s="23" t="s">
        <v>44</v>
      </c>
      <c r="S289" t="s">
        <v>4548</v>
      </c>
    </row>
    <row r="290" spans="2:19" x14ac:dyDescent="0.35">
      <c r="B290" s="20" t="s">
        <v>28</v>
      </c>
      <c r="C290" s="21" t="s">
        <v>19</v>
      </c>
      <c r="D290" s="21" t="s">
        <v>48</v>
      </c>
      <c r="E290" s="21" t="s">
        <v>35</v>
      </c>
      <c r="F290" s="21"/>
      <c r="G290" s="21"/>
      <c r="H290" s="6">
        <v>40022022</v>
      </c>
      <c r="I290" s="9">
        <v>119</v>
      </c>
      <c r="J290" s="9"/>
      <c r="K290" s="10" t="s">
        <v>14</v>
      </c>
      <c r="L290" s="11"/>
      <c r="M290" s="9">
        <v>142</v>
      </c>
      <c r="N290" s="9">
        <v>4</v>
      </c>
      <c r="O290" s="12">
        <v>1.0765872000000001</v>
      </c>
      <c r="P290" s="22" t="s">
        <v>43</v>
      </c>
      <c r="Q290" s="23" t="s">
        <v>44</v>
      </c>
      <c r="S290" t="s">
        <v>4548</v>
      </c>
    </row>
    <row r="291" spans="2:19" x14ac:dyDescent="0.35">
      <c r="B291" s="20" t="s">
        <v>28</v>
      </c>
      <c r="C291" s="21" t="s">
        <v>19</v>
      </c>
      <c r="D291" s="21" t="s">
        <v>48</v>
      </c>
      <c r="E291" s="21" t="s">
        <v>35</v>
      </c>
      <c r="F291" s="21"/>
      <c r="G291" s="21"/>
      <c r="H291" s="6">
        <v>40022023</v>
      </c>
      <c r="I291" s="9" t="s">
        <v>11457</v>
      </c>
      <c r="J291" s="9"/>
      <c r="K291" s="10" t="s">
        <v>24</v>
      </c>
      <c r="L291" s="11">
        <v>183</v>
      </c>
      <c r="M291" s="9">
        <v>522</v>
      </c>
      <c r="N291" s="9">
        <v>2</v>
      </c>
      <c r="O291" s="12">
        <v>6.1893205920000005</v>
      </c>
      <c r="P291" s="22" t="s">
        <v>43</v>
      </c>
      <c r="Q291" s="23" t="s">
        <v>44</v>
      </c>
      <c r="S291" t="s">
        <v>4548</v>
      </c>
    </row>
    <row r="292" spans="2:19" x14ac:dyDescent="0.35">
      <c r="B292" s="20" t="s">
        <v>28</v>
      </c>
      <c r="C292" s="21" t="s">
        <v>19</v>
      </c>
      <c r="D292" s="21" t="s">
        <v>48</v>
      </c>
      <c r="E292" s="21" t="s">
        <v>35</v>
      </c>
      <c r="F292" s="21"/>
      <c r="G292" s="21"/>
      <c r="H292" s="6">
        <v>40022024</v>
      </c>
      <c r="I292" s="9" t="s">
        <v>11458</v>
      </c>
      <c r="J292" s="9"/>
      <c r="K292" s="10" t="s">
        <v>24</v>
      </c>
      <c r="L292" s="11">
        <v>183</v>
      </c>
      <c r="M292" s="9">
        <v>522</v>
      </c>
      <c r="N292" s="9">
        <v>2</v>
      </c>
      <c r="O292" s="12">
        <v>6.1893205920000005</v>
      </c>
      <c r="P292" s="22" t="s">
        <v>43</v>
      </c>
      <c r="Q292" s="23" t="s">
        <v>44</v>
      </c>
      <c r="S292" t="s">
        <v>4548</v>
      </c>
    </row>
    <row r="293" spans="2:19" x14ac:dyDescent="0.35">
      <c r="B293" s="20" t="s">
        <v>28</v>
      </c>
      <c r="C293" s="21" t="s">
        <v>19</v>
      </c>
      <c r="D293" s="21" t="s">
        <v>48</v>
      </c>
      <c r="E293" s="21" t="s">
        <v>35</v>
      </c>
      <c r="F293" s="21"/>
      <c r="G293" s="21"/>
      <c r="H293" s="6">
        <v>40022012</v>
      </c>
      <c r="I293" s="9" t="s">
        <v>11459</v>
      </c>
      <c r="J293" s="9"/>
      <c r="K293" s="10" t="s">
        <v>45</v>
      </c>
      <c r="L293" s="11"/>
      <c r="M293" s="9">
        <v>920</v>
      </c>
      <c r="N293" s="9">
        <v>4</v>
      </c>
      <c r="O293" s="12">
        <f>M293*0.00214</f>
        <v>1.9687999999999999</v>
      </c>
      <c r="P293" s="22" t="s">
        <v>43</v>
      </c>
      <c r="Q293" s="23" t="s">
        <v>44</v>
      </c>
      <c r="S293" t="s">
        <v>4548</v>
      </c>
    </row>
    <row r="294" spans="2:19" x14ac:dyDescent="0.35">
      <c r="B294" s="20" t="s">
        <v>28</v>
      </c>
      <c r="C294" s="21" t="s">
        <v>19</v>
      </c>
      <c r="D294" s="21" t="s">
        <v>48</v>
      </c>
      <c r="E294" s="21" t="s">
        <v>35</v>
      </c>
      <c r="F294" s="21"/>
      <c r="G294" s="21"/>
      <c r="H294" s="6">
        <v>40022014</v>
      </c>
      <c r="I294" s="9" t="s">
        <v>11465</v>
      </c>
      <c r="J294" s="9"/>
      <c r="K294" s="10" t="s">
        <v>30</v>
      </c>
      <c r="L294" s="11"/>
      <c r="M294" s="9">
        <v>1814</v>
      </c>
      <c r="N294" s="9">
        <v>2</v>
      </c>
      <c r="O294" s="12">
        <f>0.00214*M294</f>
        <v>3.8819599999999999</v>
      </c>
      <c r="P294" s="22" t="s">
        <v>94</v>
      </c>
      <c r="Q294" s="23" t="s">
        <v>44</v>
      </c>
      <c r="S294" t="s">
        <v>4548</v>
      </c>
    </row>
    <row r="295" spans="2:19" x14ac:dyDescent="0.35">
      <c r="B295" s="20" t="s">
        <v>28</v>
      </c>
      <c r="C295" s="21" t="s">
        <v>19</v>
      </c>
      <c r="D295" s="21" t="s">
        <v>48</v>
      </c>
      <c r="E295" s="21" t="s">
        <v>35</v>
      </c>
      <c r="F295" s="21"/>
      <c r="G295" s="21"/>
      <c r="H295" s="6">
        <v>40022016</v>
      </c>
      <c r="I295" s="9" t="s">
        <v>11466</v>
      </c>
      <c r="J295" s="9"/>
      <c r="K295" s="10" t="s">
        <v>21</v>
      </c>
      <c r="L295" s="11"/>
      <c r="M295" s="9">
        <v>1068</v>
      </c>
      <c r="N295" s="9">
        <v>2</v>
      </c>
      <c r="O295" s="12">
        <f>0.00183*M295</f>
        <v>1.95444</v>
      </c>
      <c r="P295" s="22" t="s">
        <v>94</v>
      </c>
      <c r="Q295" s="23" t="s">
        <v>44</v>
      </c>
      <c r="S295" t="s">
        <v>4548</v>
      </c>
    </row>
    <row r="296" spans="2:19" x14ac:dyDescent="0.35">
      <c r="B296" s="20" t="s">
        <v>28</v>
      </c>
      <c r="C296" s="21" t="s">
        <v>19</v>
      </c>
      <c r="D296" s="21" t="s">
        <v>48</v>
      </c>
      <c r="E296" s="21" t="s">
        <v>35</v>
      </c>
      <c r="F296" s="21"/>
      <c r="G296" s="21"/>
      <c r="H296" s="6">
        <v>40022019</v>
      </c>
      <c r="I296" s="9" t="s">
        <v>11461</v>
      </c>
      <c r="J296" s="9"/>
      <c r="K296" s="10" t="s">
        <v>30</v>
      </c>
      <c r="L296" s="11"/>
      <c r="M296" s="9">
        <v>1534</v>
      </c>
      <c r="N296" s="9">
        <v>2</v>
      </c>
      <c r="O296" s="12">
        <f>0.00214*M296</f>
        <v>3.2827600000000001</v>
      </c>
      <c r="P296" s="22" t="s">
        <v>94</v>
      </c>
      <c r="Q296" s="23" t="s">
        <v>44</v>
      </c>
      <c r="S296" t="s">
        <v>4548</v>
      </c>
    </row>
    <row r="297" spans="2:19" x14ac:dyDescent="0.35">
      <c r="B297" s="20" t="s">
        <v>28</v>
      </c>
      <c r="C297" s="21" t="s">
        <v>19</v>
      </c>
      <c r="D297" s="21" t="s">
        <v>48</v>
      </c>
      <c r="E297" s="21" t="s">
        <v>35</v>
      </c>
      <c r="F297" s="21"/>
      <c r="G297" s="21"/>
      <c r="H297" s="6">
        <v>40022021</v>
      </c>
      <c r="I297" s="9" t="s">
        <v>11462</v>
      </c>
      <c r="J297" s="9"/>
      <c r="K297" s="10" t="s">
        <v>21</v>
      </c>
      <c r="L297" s="11"/>
      <c r="M297" s="9">
        <v>493</v>
      </c>
      <c r="N297" s="9">
        <v>2</v>
      </c>
      <c r="O297" s="12">
        <f>0.00183*M297</f>
        <v>0.90219000000000005</v>
      </c>
      <c r="P297" s="22" t="s">
        <v>94</v>
      </c>
      <c r="Q297" s="23" t="s">
        <v>44</v>
      </c>
      <c r="S297" t="s">
        <v>4548</v>
      </c>
    </row>
    <row r="298" spans="2:19" x14ac:dyDescent="0.35">
      <c r="B298" s="20" t="s">
        <v>28</v>
      </c>
      <c r="C298" s="21" t="s">
        <v>19</v>
      </c>
      <c r="D298" s="21" t="s">
        <v>47</v>
      </c>
      <c r="E298" s="21" t="s">
        <v>35</v>
      </c>
      <c r="F298" s="21"/>
      <c r="G298" s="21"/>
      <c r="H298" s="6">
        <v>40022025</v>
      </c>
      <c r="I298" s="9" t="s">
        <v>11463</v>
      </c>
      <c r="J298" s="9"/>
      <c r="K298" s="10" t="s">
        <v>29</v>
      </c>
      <c r="L298" s="11"/>
      <c r="M298" s="9">
        <v>3906</v>
      </c>
      <c r="N298" s="9">
        <v>2</v>
      </c>
      <c r="O298" s="12">
        <v>19.295640000000002</v>
      </c>
      <c r="P298" s="22" t="s">
        <v>43</v>
      </c>
      <c r="Q298" s="23" t="s">
        <v>44</v>
      </c>
      <c r="S298" t="s">
        <v>4548</v>
      </c>
    </row>
    <row r="299" spans="2:19" x14ac:dyDescent="0.35">
      <c r="B299" s="20" t="s">
        <v>28</v>
      </c>
      <c r="C299" s="21" t="s">
        <v>19</v>
      </c>
      <c r="D299" s="21" t="s">
        <v>47</v>
      </c>
      <c r="E299" s="21" t="s">
        <v>35</v>
      </c>
      <c r="F299" s="21"/>
      <c r="G299" s="21"/>
      <c r="H299" s="6">
        <v>40022026</v>
      </c>
      <c r="I299" s="9" t="s">
        <v>11464</v>
      </c>
      <c r="J299" s="9"/>
      <c r="K299" s="10" t="s">
        <v>29</v>
      </c>
      <c r="L299" s="11"/>
      <c r="M299" s="9">
        <v>3906</v>
      </c>
      <c r="N299" s="9">
        <v>2</v>
      </c>
      <c r="O299" s="12">
        <v>19.295640000000002</v>
      </c>
      <c r="P299" s="22" t="s">
        <v>43</v>
      </c>
      <c r="Q299" s="23" t="s">
        <v>44</v>
      </c>
      <c r="S299" t="s">
        <v>4548</v>
      </c>
    </row>
    <row r="300" spans="2:19" x14ac:dyDescent="0.35">
      <c r="B300" s="20" t="s">
        <v>28</v>
      </c>
      <c r="C300" s="21" t="s">
        <v>19</v>
      </c>
      <c r="D300" s="21" t="s">
        <v>47</v>
      </c>
      <c r="E300" s="21" t="s">
        <v>35</v>
      </c>
      <c r="F300" s="21"/>
      <c r="G300" s="21"/>
      <c r="H300" s="6">
        <v>40022027</v>
      </c>
      <c r="I300" s="9">
        <v>122</v>
      </c>
      <c r="J300" s="9"/>
      <c r="K300" s="10" t="s">
        <v>12</v>
      </c>
      <c r="L300" s="11"/>
      <c r="M300" s="9">
        <v>4393</v>
      </c>
      <c r="N300" s="9">
        <v>2</v>
      </c>
      <c r="O300" s="12">
        <v>27.869191999999998</v>
      </c>
      <c r="P300" s="22" t="s">
        <v>43</v>
      </c>
      <c r="Q300" s="23" t="s">
        <v>44</v>
      </c>
      <c r="S300" t="s">
        <v>4548</v>
      </c>
    </row>
    <row r="301" spans="2:19" x14ac:dyDescent="0.35">
      <c r="B301" s="20" t="s">
        <v>28</v>
      </c>
      <c r="C301" s="21" t="s">
        <v>19</v>
      </c>
      <c r="D301" s="21" t="s">
        <v>47</v>
      </c>
      <c r="E301" s="21" t="s">
        <v>35</v>
      </c>
      <c r="F301" s="21"/>
      <c r="G301" s="21"/>
      <c r="H301" s="6">
        <v>40022028</v>
      </c>
      <c r="I301" s="9">
        <v>123</v>
      </c>
      <c r="J301" s="9"/>
      <c r="K301" s="10" t="s">
        <v>12</v>
      </c>
      <c r="L301" s="11"/>
      <c r="M301" s="9">
        <v>4393</v>
      </c>
      <c r="N301" s="9">
        <v>2</v>
      </c>
      <c r="O301" s="12">
        <v>27.869191999999998</v>
      </c>
      <c r="P301" s="22" t="s">
        <v>43</v>
      </c>
      <c r="Q301" s="23" t="s">
        <v>44</v>
      </c>
      <c r="S301" t="s">
        <v>4548</v>
      </c>
    </row>
    <row r="302" spans="2:19" x14ac:dyDescent="0.35">
      <c r="B302" s="20" t="s">
        <v>28</v>
      </c>
      <c r="C302" s="21" t="s">
        <v>19</v>
      </c>
      <c r="D302" s="21" t="s">
        <v>47</v>
      </c>
      <c r="E302" s="21" t="s">
        <v>35</v>
      </c>
      <c r="F302" s="21"/>
      <c r="G302" s="21"/>
      <c r="H302" s="6">
        <v>40022010</v>
      </c>
      <c r="I302" s="9" t="s">
        <v>11453</v>
      </c>
      <c r="J302" s="9"/>
      <c r="K302" s="10" t="s">
        <v>30</v>
      </c>
      <c r="L302" s="11"/>
      <c r="M302" s="9">
        <v>1749</v>
      </c>
      <c r="N302" s="9">
        <v>4</v>
      </c>
      <c r="O302" s="12">
        <v>3.8925744</v>
      </c>
      <c r="P302" s="22" t="s">
        <v>43</v>
      </c>
      <c r="Q302" s="23" t="s">
        <v>44</v>
      </c>
      <c r="S302" t="s">
        <v>4548</v>
      </c>
    </row>
    <row r="303" spans="2:19" x14ac:dyDescent="0.35">
      <c r="B303" s="20" t="s">
        <v>28</v>
      </c>
      <c r="C303" s="21" t="s">
        <v>19</v>
      </c>
      <c r="D303" s="21" t="s">
        <v>47</v>
      </c>
      <c r="E303" s="21" t="s">
        <v>35</v>
      </c>
      <c r="F303" s="21"/>
      <c r="G303" s="21"/>
      <c r="H303" s="6">
        <v>40022011</v>
      </c>
      <c r="I303" s="9">
        <v>114</v>
      </c>
      <c r="J303" s="9"/>
      <c r="K303" s="10" t="s">
        <v>21</v>
      </c>
      <c r="L303" s="11"/>
      <c r="M303" s="9">
        <v>862</v>
      </c>
      <c r="N303" s="9">
        <v>4</v>
      </c>
      <c r="O303" s="12">
        <v>1.6405584000000002</v>
      </c>
      <c r="P303" s="22" t="s">
        <v>43</v>
      </c>
      <c r="Q303" s="23" t="s">
        <v>44</v>
      </c>
      <c r="S303" t="s">
        <v>4548</v>
      </c>
    </row>
    <row r="304" spans="2:19" x14ac:dyDescent="0.35">
      <c r="B304" s="20" t="s">
        <v>28</v>
      </c>
      <c r="C304" s="21" t="s">
        <v>19</v>
      </c>
      <c r="D304" s="21" t="s">
        <v>47</v>
      </c>
      <c r="E304" s="21" t="s">
        <v>35</v>
      </c>
      <c r="F304" s="21"/>
      <c r="G304" s="21"/>
      <c r="H304" s="6">
        <v>40022013</v>
      </c>
      <c r="I304" s="9" t="s">
        <v>11454</v>
      </c>
      <c r="J304" s="9"/>
      <c r="K304" s="10" t="s">
        <v>30</v>
      </c>
      <c r="L304" s="11"/>
      <c r="M304" s="9">
        <v>1856</v>
      </c>
      <c r="N304" s="9">
        <v>2</v>
      </c>
      <c r="O304" s="12">
        <v>4.1307136</v>
      </c>
      <c r="P304" s="22" t="s">
        <v>43</v>
      </c>
      <c r="Q304" s="23" t="s">
        <v>44</v>
      </c>
      <c r="S304" t="s">
        <v>4548</v>
      </c>
    </row>
    <row r="305" spans="2:19" x14ac:dyDescent="0.35">
      <c r="B305" s="20" t="s">
        <v>28</v>
      </c>
      <c r="C305" s="21" t="s">
        <v>19</v>
      </c>
      <c r="D305" s="21" t="s">
        <v>47</v>
      </c>
      <c r="E305" s="21" t="s">
        <v>35</v>
      </c>
      <c r="F305" s="21"/>
      <c r="G305" s="21"/>
      <c r="H305" s="6">
        <v>40022015</v>
      </c>
      <c r="I305" s="9" t="s">
        <v>11455</v>
      </c>
      <c r="J305" s="9"/>
      <c r="K305" s="10" t="s">
        <v>21</v>
      </c>
      <c r="L305" s="11"/>
      <c r="M305" s="9">
        <v>1161</v>
      </c>
      <c r="N305" s="9">
        <v>2</v>
      </c>
      <c r="O305" s="12">
        <v>2.2096152000000004</v>
      </c>
      <c r="P305" s="22" t="s">
        <v>43</v>
      </c>
      <c r="Q305" s="23" t="s">
        <v>44</v>
      </c>
      <c r="S305" t="s">
        <v>4548</v>
      </c>
    </row>
    <row r="306" spans="2:19" x14ac:dyDescent="0.35">
      <c r="B306" s="20" t="s">
        <v>28</v>
      </c>
      <c r="C306" s="21" t="s">
        <v>19</v>
      </c>
      <c r="D306" s="21" t="s">
        <v>47</v>
      </c>
      <c r="E306" s="21" t="s">
        <v>35</v>
      </c>
      <c r="F306" s="21"/>
      <c r="G306" s="21"/>
      <c r="H306" s="6">
        <v>40022018</v>
      </c>
      <c r="I306" s="9" t="s">
        <v>11456</v>
      </c>
      <c r="J306" s="9"/>
      <c r="K306" s="10" t="s">
        <v>30</v>
      </c>
      <c r="L306" s="11"/>
      <c r="M306" s="9">
        <v>1514</v>
      </c>
      <c r="N306" s="9">
        <v>2</v>
      </c>
      <c r="O306" s="12">
        <v>3.3695583999999998</v>
      </c>
      <c r="P306" s="22" t="s">
        <v>43</v>
      </c>
      <c r="Q306" s="23" t="s">
        <v>44</v>
      </c>
      <c r="S306" t="s">
        <v>4548</v>
      </c>
    </row>
    <row r="307" spans="2:19" x14ac:dyDescent="0.35">
      <c r="B307" s="20" t="s">
        <v>28</v>
      </c>
      <c r="C307" s="21" t="s">
        <v>19</v>
      </c>
      <c r="D307" s="21" t="s">
        <v>47</v>
      </c>
      <c r="E307" s="21" t="s">
        <v>35</v>
      </c>
      <c r="F307" s="21"/>
      <c r="G307" s="21"/>
      <c r="H307" s="6">
        <v>40022020</v>
      </c>
      <c r="I307" s="9">
        <v>118</v>
      </c>
      <c r="J307" s="9"/>
      <c r="K307" s="10" t="s">
        <v>21</v>
      </c>
      <c r="L307" s="11"/>
      <c r="M307" s="9">
        <v>589</v>
      </c>
      <c r="N307" s="9">
        <v>2</v>
      </c>
      <c r="O307" s="12">
        <v>1.1209848000000002</v>
      </c>
      <c r="P307" s="22" t="s">
        <v>43</v>
      </c>
      <c r="Q307" s="23" t="s">
        <v>44</v>
      </c>
      <c r="S307" t="s">
        <v>4548</v>
      </c>
    </row>
    <row r="308" spans="2:19" x14ac:dyDescent="0.35">
      <c r="B308" s="20" t="s">
        <v>28</v>
      </c>
      <c r="C308" s="21" t="s">
        <v>19</v>
      </c>
      <c r="D308" s="21" t="s">
        <v>47</v>
      </c>
      <c r="E308" s="21" t="s">
        <v>35</v>
      </c>
      <c r="F308" s="21"/>
      <c r="G308" s="21"/>
      <c r="H308" s="6">
        <v>40022022</v>
      </c>
      <c r="I308" s="9">
        <v>119</v>
      </c>
      <c r="J308" s="9"/>
      <c r="K308" s="10" t="s">
        <v>14</v>
      </c>
      <c r="L308" s="11"/>
      <c r="M308" s="9">
        <v>142</v>
      </c>
      <c r="N308" s="9">
        <v>4</v>
      </c>
      <c r="O308" s="12">
        <v>1.0765872000000001</v>
      </c>
      <c r="P308" s="22" t="s">
        <v>43</v>
      </c>
      <c r="Q308" s="23" t="s">
        <v>44</v>
      </c>
      <c r="S308" t="s">
        <v>4548</v>
      </c>
    </row>
    <row r="309" spans="2:19" x14ac:dyDescent="0.35">
      <c r="B309" s="20" t="s">
        <v>28</v>
      </c>
      <c r="C309" s="21" t="s">
        <v>19</v>
      </c>
      <c r="D309" s="21" t="s">
        <v>47</v>
      </c>
      <c r="E309" s="21" t="s">
        <v>35</v>
      </c>
      <c r="F309" s="21"/>
      <c r="G309" s="21"/>
      <c r="H309" s="6">
        <v>40022023</v>
      </c>
      <c r="I309" s="9" t="s">
        <v>11457</v>
      </c>
      <c r="J309" s="9"/>
      <c r="K309" s="10" t="s">
        <v>24</v>
      </c>
      <c r="L309" s="11">
        <v>183</v>
      </c>
      <c r="M309" s="9">
        <v>522</v>
      </c>
      <c r="N309" s="9">
        <v>2</v>
      </c>
      <c r="O309" s="12">
        <v>6.1893205920000005</v>
      </c>
      <c r="P309" s="22" t="s">
        <v>43</v>
      </c>
      <c r="Q309" s="23" t="s">
        <v>44</v>
      </c>
      <c r="S309" t="s">
        <v>4548</v>
      </c>
    </row>
    <row r="310" spans="2:19" x14ac:dyDescent="0.35">
      <c r="B310" s="20" t="s">
        <v>28</v>
      </c>
      <c r="C310" s="21" t="s">
        <v>19</v>
      </c>
      <c r="D310" s="21" t="s">
        <v>47</v>
      </c>
      <c r="E310" s="21" t="s">
        <v>35</v>
      </c>
      <c r="F310" s="21"/>
      <c r="G310" s="21"/>
      <c r="H310" s="6">
        <v>40022024</v>
      </c>
      <c r="I310" s="9" t="s">
        <v>11458</v>
      </c>
      <c r="J310" s="9"/>
      <c r="K310" s="10" t="s">
        <v>24</v>
      </c>
      <c r="L310" s="11">
        <v>183</v>
      </c>
      <c r="M310" s="9">
        <v>522</v>
      </c>
      <c r="N310" s="9">
        <v>2</v>
      </c>
      <c r="O310" s="12">
        <v>6.1893205920000005</v>
      </c>
      <c r="P310" s="22" t="s">
        <v>43</v>
      </c>
      <c r="Q310" s="23" t="s">
        <v>44</v>
      </c>
      <c r="S310" t="s">
        <v>4548</v>
      </c>
    </row>
    <row r="311" spans="2:19" x14ac:dyDescent="0.35">
      <c r="B311" s="20" t="s">
        <v>28</v>
      </c>
      <c r="C311" s="21" t="s">
        <v>19</v>
      </c>
      <c r="D311" s="21" t="s">
        <v>47</v>
      </c>
      <c r="E311" s="21" t="s">
        <v>35</v>
      </c>
      <c r="F311" s="21"/>
      <c r="G311" s="21"/>
      <c r="H311" s="6">
        <v>40022012</v>
      </c>
      <c r="I311" s="9" t="s">
        <v>11459</v>
      </c>
      <c r="J311" s="9"/>
      <c r="K311" s="10" t="s">
        <v>30</v>
      </c>
      <c r="L311" s="11"/>
      <c r="M311" s="9">
        <v>920</v>
      </c>
      <c r="N311" s="9">
        <v>4</v>
      </c>
      <c r="O311" s="12">
        <f>M311*0.00214*1.035</f>
        <v>2.0377079999999999</v>
      </c>
      <c r="P311" s="22" t="s">
        <v>43</v>
      </c>
      <c r="Q311" s="23" t="s">
        <v>44</v>
      </c>
      <c r="S311" t="s">
        <v>4548</v>
      </c>
    </row>
    <row r="312" spans="2:19" x14ac:dyDescent="0.35">
      <c r="B312" s="20" t="s">
        <v>28</v>
      </c>
      <c r="C312" s="21" t="s">
        <v>19</v>
      </c>
      <c r="D312" s="21" t="s">
        <v>47</v>
      </c>
      <c r="E312" s="21" t="s">
        <v>35</v>
      </c>
      <c r="F312" s="21"/>
      <c r="G312" s="21"/>
      <c r="H312" s="6">
        <v>40022014</v>
      </c>
      <c r="I312" s="9" t="s">
        <v>11465</v>
      </c>
      <c r="J312" s="9"/>
      <c r="K312" s="10" t="s">
        <v>30</v>
      </c>
      <c r="L312" s="11"/>
      <c r="M312" s="9">
        <v>1814</v>
      </c>
      <c r="N312" s="9">
        <v>2</v>
      </c>
      <c r="O312" s="12">
        <f>0.00214*M312*1.035</f>
        <v>4.0178285999999996</v>
      </c>
      <c r="P312" s="22" t="s">
        <v>94</v>
      </c>
      <c r="Q312" s="23" t="s">
        <v>44</v>
      </c>
      <c r="S312" t="s">
        <v>4548</v>
      </c>
    </row>
    <row r="313" spans="2:19" x14ac:dyDescent="0.35">
      <c r="B313" s="20" t="s">
        <v>28</v>
      </c>
      <c r="C313" s="21" t="s">
        <v>19</v>
      </c>
      <c r="D313" s="21" t="s">
        <v>47</v>
      </c>
      <c r="E313" s="21" t="s">
        <v>35</v>
      </c>
      <c r="F313" s="21"/>
      <c r="G313" s="21"/>
      <c r="H313" s="6">
        <v>40022016</v>
      </c>
      <c r="I313" s="9" t="s">
        <v>11466</v>
      </c>
      <c r="J313" s="9"/>
      <c r="K313" s="10" t="s">
        <v>21</v>
      </c>
      <c r="L313" s="11"/>
      <c r="M313" s="9">
        <v>1068</v>
      </c>
      <c r="N313" s="9">
        <v>2</v>
      </c>
      <c r="O313" s="12">
        <f>0.00183*M313*1.035</f>
        <v>2.0228454</v>
      </c>
      <c r="P313" s="22" t="s">
        <v>94</v>
      </c>
      <c r="Q313" s="23" t="s">
        <v>44</v>
      </c>
      <c r="S313" t="s">
        <v>4548</v>
      </c>
    </row>
    <row r="314" spans="2:19" x14ac:dyDescent="0.35">
      <c r="B314" s="20" t="s">
        <v>28</v>
      </c>
      <c r="C314" s="21" t="s">
        <v>19</v>
      </c>
      <c r="D314" s="21" t="s">
        <v>47</v>
      </c>
      <c r="E314" s="21" t="s">
        <v>35</v>
      </c>
      <c r="F314" s="21"/>
      <c r="G314" s="21"/>
      <c r="H314" s="6">
        <v>40022019</v>
      </c>
      <c r="I314" s="9" t="s">
        <v>11461</v>
      </c>
      <c r="J314" s="9"/>
      <c r="K314" s="10" t="s">
        <v>30</v>
      </c>
      <c r="L314" s="11"/>
      <c r="M314" s="9">
        <v>1534</v>
      </c>
      <c r="N314" s="9">
        <v>2</v>
      </c>
      <c r="O314" s="12">
        <f>0.00214*M314*1.035</f>
        <v>3.3976565999999999</v>
      </c>
      <c r="P314" s="22" t="s">
        <v>94</v>
      </c>
      <c r="Q314" s="23" t="s">
        <v>44</v>
      </c>
      <c r="S314" t="s">
        <v>4548</v>
      </c>
    </row>
    <row r="315" spans="2:19" x14ac:dyDescent="0.35">
      <c r="B315" s="20" t="s">
        <v>28</v>
      </c>
      <c r="C315" s="21" t="s">
        <v>19</v>
      </c>
      <c r="D315" s="21" t="s">
        <v>47</v>
      </c>
      <c r="E315" s="21" t="s">
        <v>35</v>
      </c>
      <c r="F315" s="21"/>
      <c r="G315" s="21"/>
      <c r="H315" s="6">
        <v>40022021</v>
      </c>
      <c r="I315" s="9" t="s">
        <v>11462</v>
      </c>
      <c r="J315" s="9"/>
      <c r="K315" s="10" t="s">
        <v>21</v>
      </c>
      <c r="L315" s="11"/>
      <c r="M315" s="9">
        <v>493</v>
      </c>
      <c r="N315" s="9">
        <v>2</v>
      </c>
      <c r="O315" s="12">
        <f>0.00183*M315*1.035</f>
        <v>0.93376665000000003</v>
      </c>
      <c r="P315" s="22" t="s">
        <v>94</v>
      </c>
      <c r="Q315" s="23" t="s">
        <v>44</v>
      </c>
      <c r="S315" t="s">
        <v>4548</v>
      </c>
    </row>
    <row r="316" spans="2:19" x14ac:dyDescent="0.35">
      <c r="B316" s="20" t="s">
        <v>28</v>
      </c>
      <c r="C316" s="21" t="s">
        <v>19</v>
      </c>
      <c r="D316" s="21" t="s">
        <v>51</v>
      </c>
      <c r="E316" s="21" t="s">
        <v>92</v>
      </c>
      <c r="F316" s="21" t="s">
        <v>166</v>
      </c>
      <c r="G316" s="21"/>
      <c r="H316" s="6">
        <v>40022048</v>
      </c>
      <c r="I316" s="14" t="s">
        <v>11467</v>
      </c>
      <c r="J316" s="14"/>
      <c r="K316" s="15" t="s">
        <v>16</v>
      </c>
      <c r="L316" s="16"/>
      <c r="M316" s="14">
        <v>2999</v>
      </c>
      <c r="N316" s="14">
        <v>2</v>
      </c>
      <c r="O316" s="17">
        <v>38.051311999999996</v>
      </c>
      <c r="P316" s="22">
        <v>4103</v>
      </c>
      <c r="Q316" s="23" t="s">
        <v>42</v>
      </c>
      <c r="S316" t="s">
        <v>4548</v>
      </c>
    </row>
    <row r="317" spans="2:19" x14ac:dyDescent="0.35">
      <c r="B317" s="20" t="s">
        <v>28</v>
      </c>
      <c r="C317" s="21" t="s">
        <v>19</v>
      </c>
      <c r="D317" s="21" t="s">
        <v>51</v>
      </c>
      <c r="E317" s="21" t="s">
        <v>92</v>
      </c>
      <c r="F317" s="21" t="s">
        <v>166</v>
      </c>
      <c r="G317" s="21"/>
      <c r="H317" s="6">
        <v>40022049</v>
      </c>
      <c r="I317" s="14" t="s">
        <v>11468</v>
      </c>
      <c r="J317" s="14"/>
      <c r="K317" s="15" t="s">
        <v>16</v>
      </c>
      <c r="L317" s="16"/>
      <c r="M317" s="14">
        <v>2999</v>
      </c>
      <c r="N317" s="14">
        <v>2</v>
      </c>
      <c r="O317" s="17">
        <v>38.051311999999996</v>
      </c>
      <c r="P317" s="22">
        <v>4103</v>
      </c>
      <c r="Q317" s="23" t="s">
        <v>42</v>
      </c>
      <c r="S317" t="s">
        <v>4548</v>
      </c>
    </row>
    <row r="318" spans="2:19" x14ac:dyDescent="0.35">
      <c r="B318" s="20" t="s">
        <v>28</v>
      </c>
      <c r="C318" s="21" t="s">
        <v>19</v>
      </c>
      <c r="D318" s="21" t="s">
        <v>51</v>
      </c>
      <c r="E318" s="21" t="s">
        <v>92</v>
      </c>
      <c r="F318" s="21" t="s">
        <v>166</v>
      </c>
      <c r="G318" s="21"/>
      <c r="H318" s="1">
        <v>40022050</v>
      </c>
      <c r="I318" s="14" t="s">
        <v>11469</v>
      </c>
      <c r="J318" s="14"/>
      <c r="K318" s="15" t="s">
        <v>16</v>
      </c>
      <c r="L318" s="16"/>
      <c r="M318" s="14">
        <v>330</v>
      </c>
      <c r="N318" s="14">
        <v>8</v>
      </c>
      <c r="O318" s="17">
        <v>4.1870399999999997</v>
      </c>
      <c r="P318" s="22">
        <v>4103</v>
      </c>
      <c r="Q318" s="23" t="s">
        <v>42</v>
      </c>
      <c r="S318" t="s">
        <v>4548</v>
      </c>
    </row>
    <row r="319" spans="2:19" x14ac:dyDescent="0.35">
      <c r="B319" s="20" t="s">
        <v>28</v>
      </c>
      <c r="C319" s="21" t="s">
        <v>19</v>
      </c>
      <c r="D319" s="21" t="s">
        <v>51</v>
      </c>
      <c r="E319" s="21" t="s">
        <v>92</v>
      </c>
      <c r="F319" s="21" t="s">
        <v>166</v>
      </c>
      <c r="G319" s="21"/>
      <c r="H319" s="6">
        <v>40022051</v>
      </c>
      <c r="I319" s="14" t="s">
        <v>11470</v>
      </c>
      <c r="J319" s="14"/>
      <c r="K319" s="15" t="s">
        <v>16</v>
      </c>
      <c r="L319" s="16"/>
      <c r="M319" s="14">
        <v>5956</v>
      </c>
      <c r="N319" s="14">
        <v>2</v>
      </c>
      <c r="O319" s="17">
        <v>75.569727999999998</v>
      </c>
      <c r="P319" s="22">
        <v>4103</v>
      </c>
      <c r="Q319" s="23" t="s">
        <v>42</v>
      </c>
      <c r="S319" t="s">
        <v>4548</v>
      </c>
    </row>
    <row r="320" spans="2:19" x14ac:dyDescent="0.35">
      <c r="B320" s="20" t="s">
        <v>28</v>
      </c>
      <c r="C320" s="21" t="s">
        <v>19</v>
      </c>
      <c r="D320" s="21" t="s">
        <v>51</v>
      </c>
      <c r="E320" s="21" t="s">
        <v>92</v>
      </c>
      <c r="F320" s="21" t="s">
        <v>166</v>
      </c>
      <c r="G320" s="21"/>
      <c r="H320" s="6">
        <v>40022052</v>
      </c>
      <c r="I320" s="14" t="s">
        <v>11471</v>
      </c>
      <c r="J320" s="14"/>
      <c r="K320" s="15" t="s">
        <v>16</v>
      </c>
      <c r="L320" s="16"/>
      <c r="M320" s="14">
        <v>5956</v>
      </c>
      <c r="N320" s="14">
        <v>2</v>
      </c>
      <c r="O320" s="17">
        <v>75.569727999999998</v>
      </c>
      <c r="P320" s="22">
        <v>4103</v>
      </c>
      <c r="Q320" s="23" t="s">
        <v>42</v>
      </c>
      <c r="S320" t="s">
        <v>4548</v>
      </c>
    </row>
    <row r="321" spans="2:19" x14ac:dyDescent="0.35">
      <c r="B321" s="20" t="s">
        <v>28</v>
      </c>
      <c r="C321" s="21" t="s">
        <v>19</v>
      </c>
      <c r="D321" s="21" t="s">
        <v>51</v>
      </c>
      <c r="E321" s="21" t="s">
        <v>92</v>
      </c>
      <c r="F321" s="21" t="s">
        <v>166</v>
      </c>
      <c r="G321" s="21"/>
      <c r="H321" s="6">
        <v>40022054</v>
      </c>
      <c r="I321" s="14">
        <v>155</v>
      </c>
      <c r="J321" s="14"/>
      <c r="K321" s="15" t="s">
        <v>17</v>
      </c>
      <c r="L321" s="16"/>
      <c r="M321" s="14">
        <v>918</v>
      </c>
      <c r="N321" s="14">
        <v>2</v>
      </c>
      <c r="O321" s="17">
        <v>3.0073679999999996</v>
      </c>
      <c r="P321" s="22">
        <v>4103</v>
      </c>
      <c r="Q321" s="23" t="s">
        <v>42</v>
      </c>
      <c r="S321" t="s">
        <v>4548</v>
      </c>
    </row>
    <row r="322" spans="2:19" x14ac:dyDescent="0.35">
      <c r="B322" s="20" t="s">
        <v>28</v>
      </c>
      <c r="C322" s="21" t="s">
        <v>19</v>
      </c>
      <c r="D322" s="21" t="s">
        <v>51</v>
      </c>
      <c r="E322" s="21" t="s">
        <v>92</v>
      </c>
      <c r="F322" s="21" t="s">
        <v>166</v>
      </c>
      <c r="G322" s="21"/>
      <c r="H322" s="6">
        <v>40022053</v>
      </c>
      <c r="I322" s="14" t="s">
        <v>11472</v>
      </c>
      <c r="J322" s="14"/>
      <c r="K322" s="15" t="s">
        <v>17</v>
      </c>
      <c r="L322" s="16"/>
      <c r="M322" s="14">
        <v>918</v>
      </c>
      <c r="N322" s="14">
        <v>2</v>
      </c>
      <c r="O322" s="17">
        <v>3.0073679999999996</v>
      </c>
      <c r="P322" s="22">
        <v>4103</v>
      </c>
      <c r="Q322" s="23" t="s">
        <v>42</v>
      </c>
      <c r="S322" t="s">
        <v>4548</v>
      </c>
    </row>
    <row r="323" spans="2:19" x14ac:dyDescent="0.35">
      <c r="B323" s="20" t="s">
        <v>28</v>
      </c>
      <c r="C323" s="21" t="s">
        <v>19</v>
      </c>
      <c r="D323" s="21" t="s">
        <v>51</v>
      </c>
      <c r="E323" s="21" t="s">
        <v>92</v>
      </c>
      <c r="F323" s="21" t="s">
        <v>166</v>
      </c>
      <c r="G323" s="21"/>
      <c r="H323" s="6">
        <v>40036733</v>
      </c>
      <c r="I323" s="14">
        <v>156</v>
      </c>
      <c r="J323" s="14"/>
      <c r="K323" s="15" t="s">
        <v>20</v>
      </c>
      <c r="L323" s="16"/>
      <c r="M323" s="14">
        <v>2501</v>
      </c>
      <c r="N323" s="14">
        <v>2</v>
      </c>
      <c r="O323" s="17">
        <f>0.00363*M323*1.035</f>
        <v>9.3963820499999997</v>
      </c>
      <c r="P323" s="22">
        <v>4103</v>
      </c>
      <c r="Q323" s="23" t="s">
        <v>42</v>
      </c>
      <c r="S323" t="s">
        <v>4548</v>
      </c>
    </row>
    <row r="324" spans="2:19" x14ac:dyDescent="0.35">
      <c r="B324" s="20" t="s">
        <v>28</v>
      </c>
      <c r="C324" s="21" t="s">
        <v>19</v>
      </c>
      <c r="D324" s="21" t="s">
        <v>51</v>
      </c>
      <c r="E324" s="21" t="s">
        <v>92</v>
      </c>
      <c r="F324" s="21" t="s">
        <v>166</v>
      </c>
      <c r="G324" s="21"/>
      <c r="H324" s="6">
        <v>40036734</v>
      </c>
      <c r="I324" s="14" t="s">
        <v>11473</v>
      </c>
      <c r="J324" s="14"/>
      <c r="K324" s="15" t="s">
        <v>20</v>
      </c>
      <c r="L324" s="16"/>
      <c r="M324" s="14">
        <v>2501</v>
      </c>
      <c r="N324" s="14">
        <v>2</v>
      </c>
      <c r="O324" s="17">
        <f>0.00363*M324*1.035</f>
        <v>9.3963820499999997</v>
      </c>
      <c r="P324" s="22">
        <v>4103</v>
      </c>
      <c r="Q324" s="23" t="s">
        <v>42</v>
      </c>
      <c r="S324" t="s">
        <v>4548</v>
      </c>
    </row>
    <row r="325" spans="2:19" x14ac:dyDescent="0.35">
      <c r="B325" s="20" t="s">
        <v>28</v>
      </c>
      <c r="C325" s="21" t="s">
        <v>19</v>
      </c>
      <c r="D325" s="21" t="s">
        <v>51</v>
      </c>
      <c r="E325" s="21" t="s">
        <v>92</v>
      </c>
      <c r="F325" s="21" t="s">
        <v>166</v>
      </c>
      <c r="G325" s="21"/>
      <c r="H325" s="6">
        <v>40036736</v>
      </c>
      <c r="I325" s="14">
        <v>157</v>
      </c>
      <c r="J325" s="14"/>
      <c r="K325" s="15" t="s">
        <v>29</v>
      </c>
      <c r="L325" s="16"/>
      <c r="M325" s="14">
        <v>3216</v>
      </c>
      <c r="N325" s="14">
        <v>2</v>
      </c>
      <c r="O325" s="17">
        <f>0.00475*M325*1.035</f>
        <v>15.810659999999999</v>
      </c>
      <c r="P325" s="22">
        <v>4103</v>
      </c>
      <c r="Q325" s="23" t="s">
        <v>42</v>
      </c>
      <c r="S325" t="s">
        <v>4548</v>
      </c>
    </row>
    <row r="326" spans="2:19" x14ac:dyDescent="0.35">
      <c r="B326" s="20" t="s">
        <v>28</v>
      </c>
      <c r="C326" s="21" t="s">
        <v>19</v>
      </c>
      <c r="D326" s="21" t="s">
        <v>51</v>
      </c>
      <c r="E326" s="21" t="s">
        <v>92</v>
      </c>
      <c r="F326" s="21" t="s">
        <v>166</v>
      </c>
      <c r="G326" s="21"/>
      <c r="H326" s="6">
        <v>40036737</v>
      </c>
      <c r="I326" s="14" t="s">
        <v>11474</v>
      </c>
      <c r="J326" s="14"/>
      <c r="K326" s="15" t="s">
        <v>29</v>
      </c>
      <c r="L326" s="16"/>
      <c r="M326" s="14">
        <v>3216</v>
      </c>
      <c r="N326" s="14">
        <v>2</v>
      </c>
      <c r="O326" s="17">
        <f>0.00475*M326*1.035</f>
        <v>15.810659999999999</v>
      </c>
      <c r="P326" s="22">
        <v>4103</v>
      </c>
      <c r="Q326" s="23" t="s">
        <v>42</v>
      </c>
      <c r="S326" t="s">
        <v>4548</v>
      </c>
    </row>
    <row r="327" spans="2:19" x14ac:dyDescent="0.35">
      <c r="B327" s="20" t="s">
        <v>28</v>
      </c>
      <c r="C327" s="21" t="s">
        <v>19</v>
      </c>
      <c r="D327" s="21" t="s">
        <v>51</v>
      </c>
      <c r="E327" s="21" t="s">
        <v>92</v>
      </c>
      <c r="F327" s="21" t="s">
        <v>166</v>
      </c>
      <c r="G327" s="21"/>
      <c r="H327" s="6">
        <v>40022059</v>
      </c>
      <c r="I327" s="14">
        <v>158</v>
      </c>
      <c r="J327" s="14"/>
      <c r="K327" s="15" t="s">
        <v>29</v>
      </c>
      <c r="L327" s="16"/>
      <c r="M327" s="14">
        <v>3563</v>
      </c>
      <c r="N327" s="14">
        <v>2</v>
      </c>
      <c r="O327" s="17">
        <v>17.571000000000002</v>
      </c>
      <c r="P327" s="22">
        <v>4103</v>
      </c>
      <c r="Q327" s="23" t="s">
        <v>42</v>
      </c>
      <c r="S327" t="s">
        <v>4548</v>
      </c>
    </row>
    <row r="328" spans="2:19" x14ac:dyDescent="0.35">
      <c r="B328" s="20" t="s">
        <v>28</v>
      </c>
      <c r="C328" s="21" t="s">
        <v>19</v>
      </c>
      <c r="D328" s="21" t="s">
        <v>51</v>
      </c>
      <c r="E328" s="21" t="s">
        <v>92</v>
      </c>
      <c r="F328" s="21" t="s">
        <v>166</v>
      </c>
      <c r="G328" s="21"/>
      <c r="H328" s="6">
        <v>40022060</v>
      </c>
      <c r="I328" s="14" t="s">
        <v>11475</v>
      </c>
      <c r="J328" s="14"/>
      <c r="K328" s="15" t="s">
        <v>29</v>
      </c>
      <c r="L328" s="16"/>
      <c r="M328" s="14">
        <v>3563</v>
      </c>
      <c r="N328" s="14">
        <v>2</v>
      </c>
      <c r="O328" s="17">
        <v>17.571000000000002</v>
      </c>
      <c r="P328" s="22">
        <v>4103</v>
      </c>
      <c r="Q328" s="23" t="s">
        <v>42</v>
      </c>
      <c r="S328" t="s">
        <v>4548</v>
      </c>
    </row>
    <row r="329" spans="2:19" x14ac:dyDescent="0.35">
      <c r="B329" s="20" t="s">
        <v>28</v>
      </c>
      <c r="C329" s="21" t="s">
        <v>19</v>
      </c>
      <c r="D329" s="21" t="s">
        <v>51</v>
      </c>
      <c r="E329" s="21" t="s">
        <v>92</v>
      </c>
      <c r="F329" s="21" t="s">
        <v>166</v>
      </c>
      <c r="G329" s="21"/>
      <c r="H329" s="6">
        <v>40022061</v>
      </c>
      <c r="I329" s="14">
        <v>159</v>
      </c>
      <c r="J329" s="14"/>
      <c r="K329" s="15" t="s">
        <v>20</v>
      </c>
      <c r="L329" s="16"/>
      <c r="M329" s="14">
        <v>2660</v>
      </c>
      <c r="N329" s="14">
        <v>2</v>
      </c>
      <c r="O329" s="17">
        <v>10.042031999999999</v>
      </c>
      <c r="P329" s="22">
        <v>4103</v>
      </c>
      <c r="Q329" s="23" t="s">
        <v>42</v>
      </c>
      <c r="S329" t="s">
        <v>4548</v>
      </c>
    </row>
    <row r="330" spans="2:19" x14ac:dyDescent="0.35">
      <c r="B330" s="20" t="s">
        <v>28</v>
      </c>
      <c r="C330" s="21" t="s">
        <v>19</v>
      </c>
      <c r="D330" s="21" t="s">
        <v>51</v>
      </c>
      <c r="E330" s="21" t="s">
        <v>92</v>
      </c>
      <c r="F330" s="21" t="s">
        <v>166</v>
      </c>
      <c r="G330" s="21"/>
      <c r="H330" s="6">
        <v>40022062</v>
      </c>
      <c r="I330" s="14" t="s">
        <v>11476</v>
      </c>
      <c r="J330" s="14"/>
      <c r="K330" s="15" t="s">
        <v>20</v>
      </c>
      <c r="L330" s="16"/>
      <c r="M330" s="14">
        <v>2660</v>
      </c>
      <c r="N330" s="14">
        <v>2</v>
      </c>
      <c r="O330" s="17">
        <v>10.042031999999999</v>
      </c>
      <c r="P330" s="22">
        <v>4103</v>
      </c>
      <c r="Q330" s="23" t="s">
        <v>42</v>
      </c>
      <c r="S330" t="s">
        <v>4548</v>
      </c>
    </row>
    <row r="331" spans="2:19" x14ac:dyDescent="0.35">
      <c r="B331" s="20" t="s">
        <v>28</v>
      </c>
      <c r="C331" s="21" t="s">
        <v>19</v>
      </c>
      <c r="D331" s="21" t="s">
        <v>51</v>
      </c>
      <c r="E331" s="21" t="s">
        <v>92</v>
      </c>
      <c r="F331" s="21" t="s">
        <v>166</v>
      </c>
      <c r="G331" s="21"/>
      <c r="H331" s="6">
        <v>40022063</v>
      </c>
      <c r="I331" s="14">
        <v>160</v>
      </c>
      <c r="J331" s="14"/>
      <c r="K331" s="15" t="s">
        <v>21</v>
      </c>
      <c r="L331" s="16"/>
      <c r="M331" s="14">
        <v>1466</v>
      </c>
      <c r="N331" s="14">
        <v>4</v>
      </c>
      <c r="O331" s="17">
        <v>2.7900912000000004</v>
      </c>
      <c r="P331" s="22">
        <v>4103</v>
      </c>
      <c r="Q331" s="23" t="s">
        <v>42</v>
      </c>
      <c r="S331" t="s">
        <v>4548</v>
      </c>
    </row>
    <row r="332" spans="2:19" x14ac:dyDescent="0.35">
      <c r="B332" s="20" t="s">
        <v>28</v>
      </c>
      <c r="C332" s="21" t="s">
        <v>19</v>
      </c>
      <c r="D332" s="21" t="s">
        <v>51</v>
      </c>
      <c r="E332" s="21" t="s">
        <v>92</v>
      </c>
      <c r="F332" s="21" t="s">
        <v>166</v>
      </c>
      <c r="G332" s="21"/>
      <c r="H332" s="6">
        <v>40022064</v>
      </c>
      <c r="I332" s="14">
        <v>161</v>
      </c>
      <c r="J332" s="14"/>
      <c r="K332" s="15" t="s">
        <v>20</v>
      </c>
      <c r="L332" s="16"/>
      <c r="M332" s="14">
        <v>3444</v>
      </c>
      <c r="N332" s="14">
        <v>4</v>
      </c>
      <c r="O332" s="17">
        <v>13.0017888</v>
      </c>
      <c r="P332" s="22">
        <v>4103</v>
      </c>
      <c r="Q332" s="23" t="s">
        <v>42</v>
      </c>
      <c r="S332" t="s">
        <v>4548</v>
      </c>
    </row>
    <row r="333" spans="2:19" x14ac:dyDescent="0.35">
      <c r="B333" s="20" t="s">
        <v>28</v>
      </c>
      <c r="C333" s="21" t="s">
        <v>19</v>
      </c>
      <c r="D333" s="21" t="s">
        <v>51</v>
      </c>
      <c r="E333" s="21" t="s">
        <v>92</v>
      </c>
      <c r="F333" s="21" t="s">
        <v>166</v>
      </c>
      <c r="G333" s="21"/>
      <c r="H333" s="6">
        <v>40022065</v>
      </c>
      <c r="I333" s="14">
        <v>162</v>
      </c>
      <c r="J333" s="14"/>
      <c r="K333" s="15" t="s">
        <v>20</v>
      </c>
      <c r="L333" s="16"/>
      <c r="M333" s="14">
        <v>1167</v>
      </c>
      <c r="N333" s="14">
        <v>2</v>
      </c>
      <c r="O333" s="17">
        <v>4.4056584000000001</v>
      </c>
      <c r="P333" s="22">
        <v>4103</v>
      </c>
      <c r="Q333" s="23" t="s">
        <v>42</v>
      </c>
      <c r="S333" t="s">
        <v>4548</v>
      </c>
    </row>
    <row r="334" spans="2:19" x14ac:dyDescent="0.35">
      <c r="B334" s="20" t="s">
        <v>28</v>
      </c>
      <c r="C334" s="21" t="s">
        <v>19</v>
      </c>
      <c r="D334" s="21" t="s">
        <v>51</v>
      </c>
      <c r="E334" s="21" t="s">
        <v>92</v>
      </c>
      <c r="F334" s="21" t="s">
        <v>166</v>
      </c>
      <c r="G334" s="21"/>
      <c r="H334" s="6">
        <v>40022066</v>
      </c>
      <c r="I334" s="14" t="s">
        <v>11477</v>
      </c>
      <c r="J334" s="14"/>
      <c r="K334" s="15" t="s">
        <v>20</v>
      </c>
      <c r="L334" s="16"/>
      <c r="M334" s="14">
        <v>1167</v>
      </c>
      <c r="N334" s="14">
        <v>2</v>
      </c>
      <c r="O334" s="17">
        <v>4.4056584000000001</v>
      </c>
      <c r="P334" s="22">
        <v>4103</v>
      </c>
      <c r="Q334" s="23" t="s">
        <v>42</v>
      </c>
      <c r="S334" t="s">
        <v>4548</v>
      </c>
    </row>
    <row r="335" spans="2:19" x14ac:dyDescent="0.35">
      <c r="B335" s="20" t="s">
        <v>28</v>
      </c>
      <c r="C335" s="21" t="s">
        <v>19</v>
      </c>
      <c r="D335" s="21" t="s">
        <v>51</v>
      </c>
      <c r="E335" s="21" t="s">
        <v>92</v>
      </c>
      <c r="F335" s="21" t="s">
        <v>166</v>
      </c>
      <c r="G335" s="21"/>
      <c r="H335" s="6">
        <v>40022067</v>
      </c>
      <c r="I335" s="14">
        <v>163</v>
      </c>
      <c r="J335" s="14"/>
      <c r="K335" s="15" t="s">
        <v>20</v>
      </c>
      <c r="L335" s="16"/>
      <c r="M335" s="14">
        <v>2901</v>
      </c>
      <c r="N335" s="14">
        <v>2</v>
      </c>
      <c r="O335" s="17">
        <v>10.951855199999999</v>
      </c>
      <c r="P335" s="22">
        <v>4103</v>
      </c>
      <c r="Q335" s="23" t="s">
        <v>42</v>
      </c>
      <c r="S335" t="s">
        <v>4548</v>
      </c>
    </row>
    <row r="336" spans="2:19" x14ac:dyDescent="0.35">
      <c r="B336" s="20" t="s">
        <v>28</v>
      </c>
      <c r="C336" s="21" t="s">
        <v>19</v>
      </c>
      <c r="D336" s="21" t="s">
        <v>51</v>
      </c>
      <c r="E336" s="21" t="s">
        <v>92</v>
      </c>
      <c r="F336" s="21" t="s">
        <v>166</v>
      </c>
      <c r="G336" s="21"/>
      <c r="H336" s="6">
        <v>40022068</v>
      </c>
      <c r="I336" s="14" t="s">
        <v>11478</v>
      </c>
      <c r="J336" s="14"/>
      <c r="K336" s="15" t="s">
        <v>20</v>
      </c>
      <c r="L336" s="16"/>
      <c r="M336" s="14">
        <v>2901</v>
      </c>
      <c r="N336" s="14">
        <v>2</v>
      </c>
      <c r="O336" s="17">
        <v>10.951855199999999</v>
      </c>
      <c r="P336" s="22">
        <v>4103</v>
      </c>
      <c r="Q336" s="23" t="s">
        <v>42</v>
      </c>
      <c r="S336" t="s">
        <v>4548</v>
      </c>
    </row>
    <row r="337" spans="2:19" x14ac:dyDescent="0.35">
      <c r="B337" s="20" t="s">
        <v>28</v>
      </c>
      <c r="C337" s="21" t="s">
        <v>19</v>
      </c>
      <c r="D337" s="21" t="s">
        <v>51</v>
      </c>
      <c r="E337" s="21" t="s">
        <v>92</v>
      </c>
      <c r="F337" s="21" t="s">
        <v>166</v>
      </c>
      <c r="G337" s="21"/>
      <c r="H337" s="6">
        <v>40022069</v>
      </c>
      <c r="I337" s="14">
        <v>164</v>
      </c>
      <c r="J337" s="14"/>
      <c r="K337" s="15" t="s">
        <v>20</v>
      </c>
      <c r="L337" s="16"/>
      <c r="M337" s="14">
        <v>3367</v>
      </c>
      <c r="N337" s="14">
        <v>2</v>
      </c>
      <c r="O337" s="17">
        <v>12.711098399999999</v>
      </c>
      <c r="P337" s="22">
        <v>4103</v>
      </c>
      <c r="Q337" s="23" t="s">
        <v>42</v>
      </c>
      <c r="S337" t="s">
        <v>4548</v>
      </c>
    </row>
    <row r="338" spans="2:19" x14ac:dyDescent="0.35">
      <c r="B338" s="20" t="s">
        <v>28</v>
      </c>
      <c r="C338" s="21" t="s">
        <v>19</v>
      </c>
      <c r="D338" s="21" t="s">
        <v>51</v>
      </c>
      <c r="E338" s="21" t="s">
        <v>92</v>
      </c>
      <c r="F338" s="21" t="s">
        <v>166</v>
      </c>
      <c r="G338" s="21"/>
      <c r="H338" s="6">
        <v>40022070</v>
      </c>
      <c r="I338" s="14" t="s">
        <v>11479</v>
      </c>
      <c r="J338" s="14"/>
      <c r="K338" s="15" t="s">
        <v>20</v>
      </c>
      <c r="L338" s="16"/>
      <c r="M338" s="14">
        <v>3367</v>
      </c>
      <c r="N338" s="14">
        <v>2</v>
      </c>
      <c r="O338" s="17">
        <v>12.711098399999999</v>
      </c>
      <c r="P338" s="22">
        <v>4103</v>
      </c>
      <c r="Q338" s="23" t="s">
        <v>42</v>
      </c>
      <c r="S338" t="s">
        <v>4548</v>
      </c>
    </row>
    <row r="339" spans="2:19" x14ac:dyDescent="0.35">
      <c r="B339" s="20" t="s">
        <v>28</v>
      </c>
      <c r="C339" s="21" t="s">
        <v>19</v>
      </c>
      <c r="D339" s="21" t="s">
        <v>51</v>
      </c>
      <c r="E339" s="21" t="s">
        <v>92</v>
      </c>
      <c r="F339" s="21" t="s">
        <v>166</v>
      </c>
      <c r="G339" s="21"/>
      <c r="H339" s="6">
        <v>40022071</v>
      </c>
      <c r="I339" s="14">
        <v>165</v>
      </c>
      <c r="J339" s="14"/>
      <c r="K339" s="15" t="s">
        <v>18</v>
      </c>
      <c r="L339" s="16"/>
      <c r="M339" s="14">
        <v>3874</v>
      </c>
      <c r="N339" s="14">
        <v>2</v>
      </c>
      <c r="O339" s="17">
        <v>18.412347200000003</v>
      </c>
      <c r="P339" s="22">
        <v>4103</v>
      </c>
      <c r="Q339" s="23" t="s">
        <v>42</v>
      </c>
      <c r="S339" t="s">
        <v>4548</v>
      </c>
    </row>
    <row r="340" spans="2:19" x14ac:dyDescent="0.35">
      <c r="B340" s="20" t="s">
        <v>28</v>
      </c>
      <c r="C340" s="21" t="s">
        <v>19</v>
      </c>
      <c r="D340" s="21" t="s">
        <v>51</v>
      </c>
      <c r="E340" s="21" t="s">
        <v>92</v>
      </c>
      <c r="F340" s="21" t="s">
        <v>166</v>
      </c>
      <c r="G340" s="21"/>
      <c r="H340" s="6">
        <v>40022072</v>
      </c>
      <c r="I340" s="14" t="s">
        <v>11480</v>
      </c>
      <c r="J340" s="14"/>
      <c r="K340" s="15" t="s">
        <v>18</v>
      </c>
      <c r="L340" s="16"/>
      <c r="M340" s="14">
        <v>3874</v>
      </c>
      <c r="N340" s="14">
        <v>2</v>
      </c>
      <c r="O340" s="17">
        <v>18.412347200000003</v>
      </c>
      <c r="P340" s="22">
        <v>4103</v>
      </c>
      <c r="Q340" s="23" t="s">
        <v>42</v>
      </c>
      <c r="S340" t="s">
        <v>4548</v>
      </c>
    </row>
    <row r="341" spans="2:19" x14ac:dyDescent="0.35">
      <c r="B341" s="20" t="s">
        <v>28</v>
      </c>
      <c r="C341" s="21" t="s">
        <v>19</v>
      </c>
      <c r="D341" s="21" t="s">
        <v>51</v>
      </c>
      <c r="E341" s="21" t="s">
        <v>92</v>
      </c>
      <c r="F341" s="21" t="s">
        <v>166</v>
      </c>
      <c r="G341" s="21"/>
      <c r="H341" s="6">
        <v>40022073</v>
      </c>
      <c r="I341" s="14">
        <v>166</v>
      </c>
      <c r="J341" s="14"/>
      <c r="K341" s="15" t="s">
        <v>20</v>
      </c>
      <c r="L341" s="16"/>
      <c r="M341" s="14">
        <v>1910</v>
      </c>
      <c r="N341" s="14">
        <v>2</v>
      </c>
      <c r="O341" s="17">
        <v>7.2106319999999995</v>
      </c>
      <c r="P341" s="22">
        <v>4103</v>
      </c>
      <c r="Q341" s="23" t="s">
        <v>42</v>
      </c>
      <c r="S341" t="s">
        <v>4548</v>
      </c>
    </row>
    <row r="342" spans="2:19" x14ac:dyDescent="0.35">
      <c r="B342" s="20" t="s">
        <v>28</v>
      </c>
      <c r="C342" s="21" t="s">
        <v>19</v>
      </c>
      <c r="D342" s="21" t="s">
        <v>51</v>
      </c>
      <c r="E342" s="21" t="s">
        <v>92</v>
      </c>
      <c r="F342" s="21" t="s">
        <v>166</v>
      </c>
      <c r="G342" s="21"/>
      <c r="H342" s="6">
        <v>40022074</v>
      </c>
      <c r="I342" s="14" t="s">
        <v>11481</v>
      </c>
      <c r="J342" s="14"/>
      <c r="K342" s="15" t="s">
        <v>20</v>
      </c>
      <c r="L342" s="16"/>
      <c r="M342" s="14">
        <v>1910</v>
      </c>
      <c r="N342" s="14">
        <v>2</v>
      </c>
      <c r="O342" s="17">
        <v>7.2106319999999995</v>
      </c>
      <c r="P342" s="22">
        <v>4103</v>
      </c>
      <c r="Q342" s="23" t="s">
        <v>42</v>
      </c>
      <c r="S342" t="s">
        <v>4548</v>
      </c>
    </row>
    <row r="343" spans="2:19" x14ac:dyDescent="0.35">
      <c r="B343" s="20" t="s">
        <v>28</v>
      </c>
      <c r="C343" s="21" t="s">
        <v>19</v>
      </c>
      <c r="D343" s="21" t="s">
        <v>51</v>
      </c>
      <c r="E343" s="21" t="s">
        <v>92</v>
      </c>
      <c r="F343" s="21" t="s">
        <v>166</v>
      </c>
      <c r="G343" s="21"/>
      <c r="H343" s="6">
        <v>40022076</v>
      </c>
      <c r="I343" s="14" t="s">
        <v>11482</v>
      </c>
      <c r="J343" s="14"/>
      <c r="K343" s="15" t="s">
        <v>17</v>
      </c>
      <c r="L343" s="16"/>
      <c r="M343" s="14">
        <v>2454</v>
      </c>
      <c r="N343" s="14">
        <v>2</v>
      </c>
      <c r="O343" s="17">
        <v>8.0393039999999996</v>
      </c>
      <c r="P343" s="22">
        <v>4103</v>
      </c>
      <c r="Q343" s="23" t="s">
        <v>42</v>
      </c>
      <c r="S343" t="s">
        <v>4548</v>
      </c>
    </row>
    <row r="344" spans="2:19" x14ac:dyDescent="0.35">
      <c r="B344" s="20" t="s">
        <v>28</v>
      </c>
      <c r="C344" s="21" t="s">
        <v>19</v>
      </c>
      <c r="D344" s="21" t="s">
        <v>51</v>
      </c>
      <c r="E344" s="21" t="s">
        <v>92</v>
      </c>
      <c r="F344" s="21" t="s">
        <v>166</v>
      </c>
      <c r="G344" s="21"/>
      <c r="H344" s="6">
        <v>40022075</v>
      </c>
      <c r="I344" s="14" t="s">
        <v>11483</v>
      </c>
      <c r="J344" s="14"/>
      <c r="K344" s="15" t="s">
        <v>17</v>
      </c>
      <c r="L344" s="16"/>
      <c r="M344" s="14">
        <v>2454</v>
      </c>
      <c r="N344" s="14">
        <v>2</v>
      </c>
      <c r="O344" s="17">
        <v>8.0393039999999996</v>
      </c>
      <c r="P344" s="22">
        <v>4103</v>
      </c>
      <c r="Q344" s="23" t="s">
        <v>42</v>
      </c>
      <c r="S344" t="s">
        <v>4548</v>
      </c>
    </row>
    <row r="345" spans="2:19" x14ac:dyDescent="0.35">
      <c r="B345" s="20" t="s">
        <v>28</v>
      </c>
      <c r="C345" s="21" t="s">
        <v>19</v>
      </c>
      <c r="D345" s="21" t="s">
        <v>51</v>
      </c>
      <c r="E345" s="21" t="s">
        <v>92</v>
      </c>
      <c r="F345" s="21" t="s">
        <v>166</v>
      </c>
      <c r="G345" s="21"/>
      <c r="H345" s="6">
        <v>40022077</v>
      </c>
      <c r="I345" s="14" t="s">
        <v>11484</v>
      </c>
      <c r="J345" s="14"/>
      <c r="K345" s="15" t="s">
        <v>21</v>
      </c>
      <c r="L345" s="16"/>
      <c r="M345" s="14">
        <v>1444</v>
      </c>
      <c r="N345" s="14">
        <v>2</v>
      </c>
      <c r="O345" s="17">
        <v>2.7482208000000004</v>
      </c>
      <c r="P345" s="22">
        <v>4103</v>
      </c>
      <c r="Q345" s="23" t="s">
        <v>42</v>
      </c>
      <c r="S345" t="s">
        <v>4548</v>
      </c>
    </row>
    <row r="346" spans="2:19" x14ac:dyDescent="0.35">
      <c r="B346" s="20" t="s">
        <v>28</v>
      </c>
      <c r="C346" s="21" t="s">
        <v>19</v>
      </c>
      <c r="D346" s="21" t="s">
        <v>51</v>
      </c>
      <c r="E346" s="21" t="s">
        <v>92</v>
      </c>
      <c r="F346" s="21" t="s">
        <v>166</v>
      </c>
      <c r="G346" s="21"/>
      <c r="H346" s="6">
        <v>40022078</v>
      </c>
      <c r="I346" s="14" t="s">
        <v>11485</v>
      </c>
      <c r="J346" s="14"/>
      <c r="K346" s="15" t="s">
        <v>21</v>
      </c>
      <c r="L346" s="16"/>
      <c r="M346" s="14">
        <v>1166</v>
      </c>
      <c r="N346" s="14">
        <v>4</v>
      </c>
      <c r="O346" s="17">
        <v>2.2191312000000001</v>
      </c>
      <c r="P346" s="22">
        <v>4103</v>
      </c>
      <c r="Q346" s="23" t="s">
        <v>42</v>
      </c>
      <c r="S346" t="s">
        <v>4548</v>
      </c>
    </row>
    <row r="347" spans="2:19" x14ac:dyDescent="0.35">
      <c r="B347" s="20" t="s">
        <v>28</v>
      </c>
      <c r="C347" s="21" t="s">
        <v>19</v>
      </c>
      <c r="D347" s="21" t="s">
        <v>51</v>
      </c>
      <c r="E347" s="21" t="s">
        <v>92</v>
      </c>
      <c r="F347" s="21" t="s">
        <v>166</v>
      </c>
      <c r="G347" s="21"/>
      <c r="H347" s="6">
        <v>40022080</v>
      </c>
      <c r="I347" s="14">
        <v>181</v>
      </c>
      <c r="J347" s="14"/>
      <c r="K347" s="15" t="s">
        <v>25</v>
      </c>
      <c r="L347" s="16">
        <v>150</v>
      </c>
      <c r="M347" s="14">
        <v>302</v>
      </c>
      <c r="N347" s="14">
        <v>2</v>
      </c>
      <c r="O347" s="17">
        <v>2.3485331999999999</v>
      </c>
      <c r="P347" s="22">
        <v>4103</v>
      </c>
      <c r="Q347" s="23" t="s">
        <v>42</v>
      </c>
      <c r="S347" t="s">
        <v>4548</v>
      </c>
    </row>
    <row r="348" spans="2:19" x14ac:dyDescent="0.35">
      <c r="B348" s="20" t="s">
        <v>28</v>
      </c>
      <c r="C348" s="21" t="s">
        <v>19</v>
      </c>
      <c r="D348" s="21" t="s">
        <v>51</v>
      </c>
      <c r="E348" s="21" t="s">
        <v>92</v>
      </c>
      <c r="F348" s="21" t="s">
        <v>166</v>
      </c>
      <c r="G348" s="21"/>
      <c r="H348" s="6">
        <v>40022081</v>
      </c>
      <c r="I348" s="14">
        <v>182</v>
      </c>
      <c r="J348" s="14"/>
      <c r="K348" s="15" t="s">
        <v>24</v>
      </c>
      <c r="L348" s="16">
        <v>90</v>
      </c>
      <c r="M348" s="14">
        <v>330</v>
      </c>
      <c r="N348" s="14">
        <v>16</v>
      </c>
      <c r="O348" s="17">
        <v>1.9243224000000001</v>
      </c>
      <c r="P348" s="22">
        <v>4103</v>
      </c>
      <c r="Q348" s="23" t="s">
        <v>42</v>
      </c>
      <c r="S348" t="s">
        <v>4548</v>
      </c>
    </row>
    <row r="349" spans="2:19" x14ac:dyDescent="0.35">
      <c r="B349" s="20" t="s">
        <v>28</v>
      </c>
      <c r="C349" s="21" t="s">
        <v>19</v>
      </c>
      <c r="D349" s="21" t="s">
        <v>51</v>
      </c>
      <c r="E349" s="21" t="s">
        <v>92</v>
      </c>
      <c r="F349" s="21" t="s">
        <v>166</v>
      </c>
      <c r="G349" s="21"/>
      <c r="H349" s="6">
        <v>40022085</v>
      </c>
      <c r="I349" s="14">
        <v>186</v>
      </c>
      <c r="J349" s="14"/>
      <c r="K349" s="15" t="s">
        <v>25</v>
      </c>
      <c r="L349" s="16">
        <v>191</v>
      </c>
      <c r="M349" s="14">
        <v>302</v>
      </c>
      <c r="N349" s="14">
        <v>2</v>
      </c>
      <c r="O349" s="17">
        <v>2.9904656080000001</v>
      </c>
      <c r="P349" s="22">
        <v>4103</v>
      </c>
      <c r="Q349" s="23" t="s">
        <v>42</v>
      </c>
      <c r="S349" t="s">
        <v>4548</v>
      </c>
    </row>
    <row r="350" spans="2:19" x14ac:dyDescent="0.35">
      <c r="B350" s="20" t="s">
        <v>28</v>
      </c>
      <c r="C350" s="21" t="s">
        <v>19</v>
      </c>
      <c r="D350" s="21" t="s">
        <v>51</v>
      </c>
      <c r="E350" s="21" t="s">
        <v>92</v>
      </c>
      <c r="F350" s="21" t="s">
        <v>166</v>
      </c>
      <c r="G350" s="21"/>
      <c r="H350" s="6">
        <v>40022088</v>
      </c>
      <c r="I350" s="14">
        <v>189</v>
      </c>
      <c r="J350" s="14"/>
      <c r="K350" s="15" t="s">
        <v>25</v>
      </c>
      <c r="L350" s="16">
        <v>86</v>
      </c>
      <c r="M350" s="14">
        <v>264</v>
      </c>
      <c r="N350" s="14">
        <v>4</v>
      </c>
      <c r="O350" s="17">
        <v>1.1770661760000001</v>
      </c>
      <c r="P350" s="22">
        <v>4103</v>
      </c>
      <c r="Q350" s="23" t="s">
        <v>42</v>
      </c>
      <c r="S350" t="s">
        <v>4548</v>
      </c>
    </row>
    <row r="351" spans="2:19" x14ac:dyDescent="0.35">
      <c r="B351" s="121" t="s">
        <v>28</v>
      </c>
      <c r="C351" s="117" t="s">
        <v>19</v>
      </c>
      <c r="D351" s="117" t="s">
        <v>78</v>
      </c>
      <c r="E351" s="117"/>
      <c r="F351" s="117" t="s">
        <v>53</v>
      </c>
      <c r="G351" s="117"/>
      <c r="H351" s="122">
        <v>40022082</v>
      </c>
      <c r="I351" s="14">
        <v>183</v>
      </c>
      <c r="J351" s="14"/>
      <c r="K351" s="124" t="s">
        <v>25</v>
      </c>
      <c r="L351" s="125">
        <v>241</v>
      </c>
      <c r="M351" s="123">
        <v>254</v>
      </c>
      <c r="N351" s="123">
        <v>2</v>
      </c>
      <c r="O351" s="126">
        <v>3.1735786159999999</v>
      </c>
      <c r="P351" s="127">
        <v>4103</v>
      </c>
      <c r="Q351" s="128" t="s">
        <v>42</v>
      </c>
      <c r="S351" t="s">
        <v>4548</v>
      </c>
    </row>
    <row r="352" spans="2:19" x14ac:dyDescent="0.35">
      <c r="B352" s="121" t="s">
        <v>28</v>
      </c>
      <c r="C352" s="117" t="s">
        <v>19</v>
      </c>
      <c r="D352" s="117" t="s">
        <v>78</v>
      </c>
      <c r="E352" s="117"/>
      <c r="F352" s="117" t="s">
        <v>53</v>
      </c>
      <c r="G352" s="117"/>
      <c r="H352" s="122">
        <v>40022086</v>
      </c>
      <c r="I352" s="14">
        <v>187</v>
      </c>
      <c r="J352" s="14"/>
      <c r="K352" s="124" t="s">
        <v>25</v>
      </c>
      <c r="L352" s="125">
        <v>243</v>
      </c>
      <c r="M352" s="123">
        <v>262</v>
      </c>
      <c r="N352" s="123">
        <v>2</v>
      </c>
      <c r="O352" s="126">
        <v>3.3007001040000001</v>
      </c>
      <c r="P352" s="127">
        <v>4103</v>
      </c>
      <c r="Q352" s="128" t="s">
        <v>42</v>
      </c>
      <c r="S352" t="s">
        <v>4548</v>
      </c>
    </row>
    <row r="353" spans="2:19" x14ac:dyDescent="0.35">
      <c r="B353" s="20" t="s">
        <v>28</v>
      </c>
      <c r="C353" s="21" t="s">
        <v>19</v>
      </c>
      <c r="D353" s="21" t="s">
        <v>51</v>
      </c>
      <c r="E353" s="21" t="s">
        <v>92</v>
      </c>
      <c r="F353" s="21" t="s">
        <v>191</v>
      </c>
      <c r="G353" s="21"/>
      <c r="H353" s="6">
        <v>40022083</v>
      </c>
      <c r="I353" s="14">
        <v>184</v>
      </c>
      <c r="J353" s="14"/>
      <c r="K353" s="15" t="s">
        <v>24</v>
      </c>
      <c r="L353" s="16">
        <v>254</v>
      </c>
      <c r="M353" s="14">
        <v>412</v>
      </c>
      <c r="N353" s="14">
        <v>2</v>
      </c>
      <c r="O353" s="17">
        <v>6.780353216</v>
      </c>
      <c r="P353" s="22">
        <v>4103</v>
      </c>
      <c r="Q353" s="23"/>
      <c r="S353" t="s">
        <v>4548</v>
      </c>
    </row>
    <row r="354" spans="2:19" x14ac:dyDescent="0.35">
      <c r="B354" s="20" t="s">
        <v>28</v>
      </c>
      <c r="C354" s="21" t="s">
        <v>19</v>
      </c>
      <c r="D354" s="21" t="s">
        <v>51</v>
      </c>
      <c r="E354" s="21" t="s">
        <v>92</v>
      </c>
      <c r="F354" s="21" t="s">
        <v>191</v>
      </c>
      <c r="G354" s="21"/>
      <c r="H354" s="6">
        <v>40022087</v>
      </c>
      <c r="I354" s="14">
        <v>188</v>
      </c>
      <c r="J354" s="14"/>
      <c r="K354" s="15" t="s">
        <v>24</v>
      </c>
      <c r="L354" s="16">
        <v>262</v>
      </c>
      <c r="M354" s="14">
        <v>414</v>
      </c>
      <c r="N354" s="14">
        <v>2</v>
      </c>
      <c r="O354" s="17">
        <v>7.0278586560000003</v>
      </c>
      <c r="P354" s="22">
        <v>4103</v>
      </c>
      <c r="Q354" s="23"/>
      <c r="S354" t="s">
        <v>4548</v>
      </c>
    </row>
    <row r="355" spans="2:19" x14ac:dyDescent="0.35">
      <c r="B355" s="20" t="s">
        <v>28</v>
      </c>
      <c r="C355" s="21" t="s">
        <v>19</v>
      </c>
      <c r="D355" s="21" t="s">
        <v>51</v>
      </c>
      <c r="E355" s="21" t="s">
        <v>92</v>
      </c>
      <c r="F355" s="21" t="s">
        <v>191</v>
      </c>
      <c r="G355" s="21"/>
      <c r="H355" s="6">
        <v>40022089</v>
      </c>
      <c r="I355" s="14">
        <v>190</v>
      </c>
      <c r="J355" s="14"/>
      <c r="K355" s="15" t="s">
        <v>25</v>
      </c>
      <c r="L355" s="16">
        <v>50</v>
      </c>
      <c r="M355" s="14">
        <v>660</v>
      </c>
      <c r="N355" s="14">
        <v>4</v>
      </c>
      <c r="O355" s="17">
        <v>1.710852</v>
      </c>
      <c r="P355" s="22">
        <v>4103</v>
      </c>
      <c r="Q355" s="23"/>
      <c r="S355" t="s">
        <v>4548</v>
      </c>
    </row>
    <row r="356" spans="2:19" x14ac:dyDescent="0.35">
      <c r="B356" s="20" t="s">
        <v>28</v>
      </c>
      <c r="C356" s="21" t="s">
        <v>19</v>
      </c>
      <c r="D356" s="21" t="s">
        <v>51</v>
      </c>
      <c r="E356" s="21" t="s">
        <v>92</v>
      </c>
      <c r="F356" s="21" t="s">
        <v>191</v>
      </c>
      <c r="G356" s="21"/>
      <c r="H356" s="6">
        <v>40022090</v>
      </c>
      <c r="I356" s="14">
        <v>195</v>
      </c>
      <c r="J356" s="14"/>
      <c r="K356" s="15" t="s">
        <v>54</v>
      </c>
      <c r="L356" s="16"/>
      <c r="M356" s="14">
        <v>400</v>
      </c>
      <c r="N356" s="14">
        <v>52</v>
      </c>
      <c r="O356" s="17">
        <v>0.41433600000000004</v>
      </c>
      <c r="P356" s="22">
        <v>4103</v>
      </c>
      <c r="Q356" s="23"/>
      <c r="S356" t="s">
        <v>4548</v>
      </c>
    </row>
    <row r="357" spans="2:19" x14ac:dyDescent="0.35">
      <c r="B357" s="20" t="s">
        <v>28</v>
      </c>
      <c r="C357" s="21" t="s">
        <v>19</v>
      </c>
      <c r="D357" s="21" t="s">
        <v>51</v>
      </c>
      <c r="E357" s="21" t="s">
        <v>27</v>
      </c>
      <c r="F357" s="21" t="s">
        <v>166</v>
      </c>
      <c r="G357" s="21"/>
      <c r="H357" s="6">
        <v>40159150</v>
      </c>
      <c r="I357" s="14">
        <v>180</v>
      </c>
      <c r="J357" s="14"/>
      <c r="K357" s="15" t="s">
        <v>24</v>
      </c>
      <c r="L357" s="16">
        <v>197</v>
      </c>
      <c r="M357" s="14">
        <v>280</v>
      </c>
      <c r="N357" s="14">
        <v>4</v>
      </c>
      <c r="O357" s="17">
        <f>6.52/2</f>
        <v>3.26</v>
      </c>
      <c r="P357" s="22">
        <v>4103</v>
      </c>
      <c r="Q357" s="23"/>
      <c r="S357" t="s">
        <v>4548</v>
      </c>
    </row>
    <row r="358" spans="2:19" x14ac:dyDescent="0.35">
      <c r="B358" s="20" t="s">
        <v>28</v>
      </c>
      <c r="C358" s="21" t="s">
        <v>19</v>
      </c>
      <c r="D358" s="21" t="s">
        <v>51</v>
      </c>
      <c r="E358" s="21" t="s">
        <v>27</v>
      </c>
      <c r="F358" s="21" t="s">
        <v>166</v>
      </c>
      <c r="G358" s="21"/>
      <c r="H358" s="6">
        <v>40163268</v>
      </c>
      <c r="I358" s="14">
        <v>185</v>
      </c>
      <c r="J358" s="14"/>
      <c r="K358" s="15" t="s">
        <v>25</v>
      </c>
      <c r="L358" s="16">
        <v>116</v>
      </c>
      <c r="M358" s="14">
        <v>220</v>
      </c>
      <c r="N358" s="14">
        <v>4</v>
      </c>
      <c r="O358" s="17">
        <f>4.03/2</f>
        <v>2.0150000000000001</v>
      </c>
      <c r="P358" s="22">
        <v>4103</v>
      </c>
      <c r="Q358" s="23"/>
      <c r="S358" t="s">
        <v>4548</v>
      </c>
    </row>
    <row r="359" spans="2:19" x14ac:dyDescent="0.35">
      <c r="B359" s="20" t="s">
        <v>28</v>
      </c>
      <c r="C359" s="21" t="s">
        <v>19</v>
      </c>
      <c r="D359" s="21" t="s">
        <v>51</v>
      </c>
      <c r="E359" s="21" t="s">
        <v>35</v>
      </c>
      <c r="F359" s="21" t="s">
        <v>166</v>
      </c>
      <c r="G359" s="21"/>
      <c r="H359" s="6">
        <v>40022003</v>
      </c>
      <c r="I359" s="9">
        <v>90</v>
      </c>
      <c r="J359" s="9"/>
      <c r="K359" s="10" t="s">
        <v>24</v>
      </c>
      <c r="L359" s="11">
        <v>185</v>
      </c>
      <c r="M359" s="9">
        <v>280</v>
      </c>
      <c r="N359" s="9">
        <v>4</v>
      </c>
      <c r="O359" s="12">
        <v>3.3562256000000001</v>
      </c>
      <c r="P359" s="22" t="s">
        <v>38</v>
      </c>
      <c r="Q359" s="23" t="s">
        <v>41</v>
      </c>
      <c r="S359" t="s">
        <v>4548</v>
      </c>
    </row>
    <row r="360" spans="2:19" x14ac:dyDescent="0.35">
      <c r="B360" s="20" t="s">
        <v>28</v>
      </c>
      <c r="C360" s="21" t="s">
        <v>19</v>
      </c>
      <c r="D360" s="21" t="s">
        <v>51</v>
      </c>
      <c r="E360" s="21" t="s">
        <v>35</v>
      </c>
      <c r="F360" s="21" t="s">
        <v>166</v>
      </c>
      <c r="G360" s="21"/>
      <c r="H360" s="6">
        <v>40022004</v>
      </c>
      <c r="I360" s="9">
        <v>91</v>
      </c>
      <c r="J360" s="9"/>
      <c r="K360" s="10" t="s">
        <v>25</v>
      </c>
      <c r="L360" s="11">
        <v>226</v>
      </c>
      <c r="M360" s="9">
        <v>262</v>
      </c>
      <c r="N360" s="9">
        <v>2</v>
      </c>
      <c r="O360" s="12">
        <v>3.0697869280000001</v>
      </c>
      <c r="P360" s="22" t="s">
        <v>38</v>
      </c>
      <c r="Q360" s="23" t="s">
        <v>41</v>
      </c>
      <c r="S360" t="s">
        <v>4548</v>
      </c>
    </row>
    <row r="361" spans="2:19" x14ac:dyDescent="0.35">
      <c r="B361" s="54" t="s">
        <v>28</v>
      </c>
      <c r="C361" s="55" t="s">
        <v>19</v>
      </c>
      <c r="D361" s="55" t="s">
        <v>77</v>
      </c>
      <c r="E361" s="55"/>
      <c r="F361" s="55" t="s">
        <v>55</v>
      </c>
      <c r="G361" s="55"/>
      <c r="H361" s="25">
        <v>40022050</v>
      </c>
      <c r="I361" s="14" t="s">
        <v>11469</v>
      </c>
      <c r="J361" s="14"/>
      <c r="K361" s="27" t="s">
        <v>16</v>
      </c>
      <c r="L361" s="28"/>
      <c r="M361" s="26">
        <v>330</v>
      </c>
      <c r="N361" s="26">
        <v>4</v>
      </c>
      <c r="O361" s="29">
        <v>4.1870399999999997</v>
      </c>
      <c r="P361" s="56">
        <v>4104</v>
      </c>
      <c r="Q361" s="57" t="s">
        <v>56</v>
      </c>
      <c r="S361" t="s">
        <v>4548</v>
      </c>
    </row>
    <row r="362" spans="2:19" x14ac:dyDescent="0.35">
      <c r="B362" s="54" t="s">
        <v>28</v>
      </c>
      <c r="C362" s="55" t="s">
        <v>19</v>
      </c>
      <c r="D362" s="55" t="s">
        <v>77</v>
      </c>
      <c r="E362" s="55"/>
      <c r="F362" s="55" t="s">
        <v>55</v>
      </c>
      <c r="G362" s="55"/>
      <c r="H362" s="25">
        <v>40022091</v>
      </c>
      <c r="I362" s="14" t="s">
        <v>11486</v>
      </c>
      <c r="J362" s="14"/>
      <c r="K362" s="27" t="s">
        <v>16</v>
      </c>
      <c r="L362" s="28"/>
      <c r="M362" s="26">
        <v>4540</v>
      </c>
      <c r="N362" s="26">
        <v>4</v>
      </c>
      <c r="O362" s="29">
        <v>57.603519999999996</v>
      </c>
      <c r="P362" s="56">
        <v>4104</v>
      </c>
      <c r="Q362" s="57" t="s">
        <v>56</v>
      </c>
      <c r="S362" t="s">
        <v>4548</v>
      </c>
    </row>
    <row r="363" spans="2:19" x14ac:dyDescent="0.35">
      <c r="B363" s="54" t="s">
        <v>28</v>
      </c>
      <c r="C363" s="55" t="s">
        <v>19</v>
      </c>
      <c r="D363" s="55" t="s">
        <v>77</v>
      </c>
      <c r="E363" s="55"/>
      <c r="F363" s="55" t="s">
        <v>55</v>
      </c>
      <c r="G363" s="55"/>
      <c r="H363" s="25">
        <v>40022092</v>
      </c>
      <c r="I363" s="14" t="s">
        <v>11487</v>
      </c>
      <c r="J363" s="14"/>
      <c r="K363" s="27" t="s">
        <v>18</v>
      </c>
      <c r="L363" s="28"/>
      <c r="M363" s="26">
        <v>3563</v>
      </c>
      <c r="N363" s="26">
        <v>4</v>
      </c>
      <c r="O363" s="29">
        <v>16.934226400000004</v>
      </c>
      <c r="P363" s="56">
        <v>4104</v>
      </c>
      <c r="Q363" s="57" t="s">
        <v>56</v>
      </c>
      <c r="S363" t="s">
        <v>4548</v>
      </c>
    </row>
    <row r="364" spans="2:19" x14ac:dyDescent="0.35">
      <c r="B364" s="54" t="s">
        <v>28</v>
      </c>
      <c r="C364" s="55" t="s">
        <v>19</v>
      </c>
      <c r="D364" s="55" t="s">
        <v>77</v>
      </c>
      <c r="E364" s="55"/>
      <c r="F364" s="55" t="s">
        <v>55</v>
      </c>
      <c r="G364" s="55"/>
      <c r="H364" s="25">
        <v>40022093</v>
      </c>
      <c r="I364" s="14" t="s">
        <v>11488</v>
      </c>
      <c r="J364" s="14"/>
      <c r="K364" s="27" t="s">
        <v>18</v>
      </c>
      <c r="L364" s="28"/>
      <c r="M364" s="26">
        <v>3563</v>
      </c>
      <c r="N364" s="26">
        <v>4</v>
      </c>
      <c r="O364" s="29">
        <v>16.934226400000004</v>
      </c>
      <c r="P364" s="56">
        <v>4104</v>
      </c>
      <c r="Q364" s="57" t="s">
        <v>56</v>
      </c>
      <c r="S364" t="s">
        <v>4548</v>
      </c>
    </row>
    <row r="365" spans="2:19" x14ac:dyDescent="0.35">
      <c r="B365" s="54" t="s">
        <v>28</v>
      </c>
      <c r="C365" s="55" t="s">
        <v>19</v>
      </c>
      <c r="D365" s="55" t="s">
        <v>77</v>
      </c>
      <c r="E365" s="55"/>
      <c r="F365" s="55" t="s">
        <v>55</v>
      </c>
      <c r="G365" s="55"/>
      <c r="H365" s="25">
        <v>40022094</v>
      </c>
      <c r="I365" s="14">
        <v>222</v>
      </c>
      <c r="J365" s="14"/>
      <c r="K365" s="27" t="s">
        <v>21</v>
      </c>
      <c r="L365" s="28"/>
      <c r="M365" s="26">
        <v>1630</v>
      </c>
      <c r="N365" s="26">
        <v>8</v>
      </c>
      <c r="O365" s="29">
        <v>3.1022160000000003</v>
      </c>
      <c r="P365" s="56">
        <v>4104</v>
      </c>
      <c r="Q365" s="57" t="s">
        <v>56</v>
      </c>
      <c r="S365" t="s">
        <v>4548</v>
      </c>
    </row>
    <row r="366" spans="2:19" x14ac:dyDescent="0.35">
      <c r="B366" s="54" t="s">
        <v>28</v>
      </c>
      <c r="C366" s="55" t="s">
        <v>19</v>
      </c>
      <c r="D366" s="55" t="s">
        <v>77</v>
      </c>
      <c r="E366" s="55"/>
      <c r="F366" s="55" t="s">
        <v>55</v>
      </c>
      <c r="G366" s="55"/>
      <c r="H366" s="25">
        <v>40022095</v>
      </c>
      <c r="I366" s="14">
        <v>223</v>
      </c>
      <c r="J366" s="14"/>
      <c r="K366" s="27" t="s">
        <v>21</v>
      </c>
      <c r="L366" s="28"/>
      <c r="M366" s="26">
        <v>865</v>
      </c>
      <c r="N366" s="26">
        <v>8</v>
      </c>
      <c r="O366" s="29">
        <v>1.6462680000000003</v>
      </c>
      <c r="P366" s="56">
        <v>4104</v>
      </c>
      <c r="Q366" s="57" t="s">
        <v>56</v>
      </c>
      <c r="S366" t="s">
        <v>4548</v>
      </c>
    </row>
    <row r="367" spans="2:19" x14ac:dyDescent="0.35">
      <c r="B367" s="54" t="s">
        <v>28</v>
      </c>
      <c r="C367" s="55" t="s">
        <v>19</v>
      </c>
      <c r="D367" s="55" t="s">
        <v>77</v>
      </c>
      <c r="E367" s="55"/>
      <c r="F367" s="55" t="s">
        <v>55</v>
      </c>
      <c r="G367" s="55"/>
      <c r="H367" s="25">
        <v>40022096</v>
      </c>
      <c r="I367" s="14">
        <v>224</v>
      </c>
      <c r="J367" s="14"/>
      <c r="K367" s="27" t="s">
        <v>20</v>
      </c>
      <c r="L367" s="28"/>
      <c r="M367" s="26">
        <v>3856</v>
      </c>
      <c r="N367" s="26">
        <v>4</v>
      </c>
      <c r="O367" s="29">
        <v>14.557171199999999</v>
      </c>
      <c r="P367" s="56">
        <v>4104</v>
      </c>
      <c r="Q367" s="57" t="s">
        <v>56</v>
      </c>
      <c r="S367" t="s">
        <v>4548</v>
      </c>
    </row>
    <row r="368" spans="2:19" x14ac:dyDescent="0.35">
      <c r="B368" s="20" t="s">
        <v>28</v>
      </c>
      <c r="C368" s="21" t="s">
        <v>19</v>
      </c>
      <c r="D368" s="21" t="s">
        <v>77</v>
      </c>
      <c r="E368" s="21"/>
      <c r="F368" s="21" t="s">
        <v>55</v>
      </c>
      <c r="G368" s="21"/>
      <c r="H368" s="6">
        <v>40022097</v>
      </c>
      <c r="I368" s="14" t="s">
        <v>11489</v>
      </c>
      <c r="J368" s="14"/>
      <c r="K368" s="27" t="s">
        <v>17</v>
      </c>
      <c r="L368" s="28"/>
      <c r="M368" s="26">
        <v>2072</v>
      </c>
      <c r="N368" s="26">
        <v>4</v>
      </c>
      <c r="O368" s="29">
        <v>6.7878719999999992</v>
      </c>
      <c r="P368" s="56">
        <v>4104</v>
      </c>
      <c r="Q368" s="57" t="s">
        <v>56</v>
      </c>
      <c r="S368" t="s">
        <v>4548</v>
      </c>
    </row>
    <row r="369" spans="2:19" x14ac:dyDescent="0.35">
      <c r="B369" s="20" t="s">
        <v>28</v>
      </c>
      <c r="C369" s="21" t="s">
        <v>19</v>
      </c>
      <c r="D369" s="21" t="s">
        <v>77</v>
      </c>
      <c r="E369" s="21"/>
      <c r="F369" s="21" t="s">
        <v>55</v>
      </c>
      <c r="G369" s="21"/>
      <c r="H369" s="6">
        <v>40022098</v>
      </c>
      <c r="I369" s="14" t="s">
        <v>11490</v>
      </c>
      <c r="J369" s="14"/>
      <c r="K369" s="15" t="s">
        <v>17</v>
      </c>
      <c r="L369" s="16"/>
      <c r="M369" s="14">
        <v>2072</v>
      </c>
      <c r="N369" s="14">
        <v>4</v>
      </c>
      <c r="O369" s="17">
        <v>6.7878719999999992</v>
      </c>
      <c r="P369" s="22">
        <v>4104</v>
      </c>
      <c r="Q369" s="23" t="s">
        <v>56</v>
      </c>
      <c r="S369" t="s">
        <v>4548</v>
      </c>
    </row>
    <row r="370" spans="2:19" x14ac:dyDescent="0.35">
      <c r="B370" s="20" t="s">
        <v>28</v>
      </c>
      <c r="C370" s="21" t="s">
        <v>19</v>
      </c>
      <c r="D370" s="21" t="s">
        <v>77</v>
      </c>
      <c r="E370" s="21"/>
      <c r="F370" s="21" t="s">
        <v>55</v>
      </c>
      <c r="G370" s="21"/>
      <c r="H370" s="6">
        <v>40022099</v>
      </c>
      <c r="I370" s="14" t="s">
        <v>11491</v>
      </c>
      <c r="J370" s="14"/>
      <c r="K370" s="15" t="s">
        <v>21</v>
      </c>
      <c r="L370" s="16"/>
      <c r="M370" s="14">
        <v>818</v>
      </c>
      <c r="N370" s="14">
        <v>4</v>
      </c>
      <c r="O370" s="17">
        <v>1.5568176000000002</v>
      </c>
      <c r="P370" s="22">
        <v>4104</v>
      </c>
      <c r="Q370" s="23" t="s">
        <v>56</v>
      </c>
      <c r="S370" t="s">
        <v>4548</v>
      </c>
    </row>
    <row r="371" spans="2:19" x14ac:dyDescent="0.35">
      <c r="B371" s="20" t="s">
        <v>28</v>
      </c>
      <c r="C371" s="21" t="s">
        <v>19</v>
      </c>
      <c r="D371" s="21" t="s">
        <v>77</v>
      </c>
      <c r="E371" s="21"/>
      <c r="F371" s="21" t="s">
        <v>55</v>
      </c>
      <c r="G371" s="21"/>
      <c r="H371" s="6">
        <v>40022100</v>
      </c>
      <c r="I371" s="14" t="s">
        <v>11492</v>
      </c>
      <c r="J371" s="14"/>
      <c r="K371" s="15" t="s">
        <v>21</v>
      </c>
      <c r="L371" s="16"/>
      <c r="M371" s="14">
        <v>818</v>
      </c>
      <c r="N371" s="14">
        <v>4</v>
      </c>
      <c r="O371" s="17">
        <v>1.5568176000000002</v>
      </c>
      <c r="P371" s="22">
        <v>4104</v>
      </c>
      <c r="Q371" s="23" t="s">
        <v>56</v>
      </c>
      <c r="S371" t="s">
        <v>4548</v>
      </c>
    </row>
    <row r="372" spans="2:19" x14ac:dyDescent="0.35">
      <c r="B372" s="20" t="s">
        <v>28</v>
      </c>
      <c r="C372" s="21" t="s">
        <v>19</v>
      </c>
      <c r="D372" s="21" t="s">
        <v>77</v>
      </c>
      <c r="E372" s="21"/>
      <c r="F372" s="21" t="s">
        <v>55</v>
      </c>
      <c r="G372" s="21"/>
      <c r="H372" s="6">
        <v>40022101</v>
      </c>
      <c r="I372" s="14">
        <v>227</v>
      </c>
      <c r="J372" s="14"/>
      <c r="K372" s="15" t="s">
        <v>21</v>
      </c>
      <c r="L372" s="16"/>
      <c r="M372" s="14">
        <v>1533</v>
      </c>
      <c r="N372" s="14">
        <v>8</v>
      </c>
      <c r="O372" s="17">
        <v>2.9176056000000004</v>
      </c>
      <c r="P372" s="22">
        <v>4104</v>
      </c>
      <c r="Q372" s="23" t="s">
        <v>56</v>
      </c>
      <c r="S372" t="s">
        <v>4548</v>
      </c>
    </row>
    <row r="373" spans="2:19" x14ac:dyDescent="0.35">
      <c r="B373" s="20" t="s">
        <v>28</v>
      </c>
      <c r="C373" s="21" t="s">
        <v>19</v>
      </c>
      <c r="D373" s="21" t="s">
        <v>77</v>
      </c>
      <c r="E373" s="21"/>
      <c r="F373" s="21" t="s">
        <v>55</v>
      </c>
      <c r="G373" s="21"/>
      <c r="H373" s="6">
        <v>40022102</v>
      </c>
      <c r="I373" s="14">
        <v>228</v>
      </c>
      <c r="J373" s="14"/>
      <c r="K373" s="15" t="s">
        <v>17</v>
      </c>
      <c r="L373" s="16"/>
      <c r="M373" s="14">
        <v>1465</v>
      </c>
      <c r="N373" s="14">
        <v>16</v>
      </c>
      <c r="O373" s="17">
        <v>4.7993399999999999</v>
      </c>
      <c r="P373" s="22">
        <v>4104</v>
      </c>
      <c r="Q373" s="23" t="s">
        <v>56</v>
      </c>
      <c r="S373" t="s">
        <v>4548</v>
      </c>
    </row>
    <row r="374" spans="2:19" x14ac:dyDescent="0.35">
      <c r="B374" s="20" t="s">
        <v>28</v>
      </c>
      <c r="C374" s="21" t="s">
        <v>19</v>
      </c>
      <c r="D374" s="21" t="s">
        <v>77</v>
      </c>
      <c r="E374" s="21"/>
      <c r="F374" s="21" t="s">
        <v>55</v>
      </c>
      <c r="G374" s="21"/>
      <c r="H374" s="6">
        <v>40022103</v>
      </c>
      <c r="I374" s="14" t="s">
        <v>11493</v>
      </c>
      <c r="J374" s="14"/>
      <c r="K374" s="15" t="s">
        <v>30</v>
      </c>
      <c r="L374" s="16"/>
      <c r="M374" s="19">
        <v>1827</v>
      </c>
      <c r="N374" s="14">
        <v>4</v>
      </c>
      <c r="O374" s="17">
        <v>4.0661712000000003</v>
      </c>
      <c r="P374" s="22">
        <v>4104</v>
      </c>
      <c r="Q374" s="23" t="s">
        <v>56</v>
      </c>
      <c r="S374" t="s">
        <v>4548</v>
      </c>
    </row>
    <row r="375" spans="2:19" x14ac:dyDescent="0.35">
      <c r="B375" s="20" t="s">
        <v>28</v>
      </c>
      <c r="C375" s="21" t="s">
        <v>19</v>
      </c>
      <c r="D375" s="21" t="s">
        <v>77</v>
      </c>
      <c r="E375" s="21"/>
      <c r="F375" s="21" t="s">
        <v>55</v>
      </c>
      <c r="G375" s="21"/>
      <c r="H375" s="6">
        <v>40022104</v>
      </c>
      <c r="I375" s="14" t="s">
        <v>11494</v>
      </c>
      <c r="J375" s="14"/>
      <c r="K375" s="15" t="s">
        <v>30</v>
      </c>
      <c r="L375" s="16"/>
      <c r="M375" s="14">
        <v>1827</v>
      </c>
      <c r="N375" s="14">
        <v>4</v>
      </c>
      <c r="O375" s="17">
        <v>4.0661712000000003</v>
      </c>
      <c r="P375" s="22">
        <v>4104</v>
      </c>
      <c r="Q375" s="23" t="s">
        <v>56</v>
      </c>
      <c r="S375" t="s">
        <v>4548</v>
      </c>
    </row>
    <row r="376" spans="2:19" x14ac:dyDescent="0.35">
      <c r="B376" s="20" t="s">
        <v>28</v>
      </c>
      <c r="C376" s="21" t="s">
        <v>19</v>
      </c>
      <c r="D376" s="21" t="s">
        <v>77</v>
      </c>
      <c r="E376" s="21"/>
      <c r="F376" s="21" t="s">
        <v>55</v>
      </c>
      <c r="G376" s="21"/>
      <c r="H376" s="6">
        <v>40022106</v>
      </c>
      <c r="I376" s="14" t="s">
        <v>11495</v>
      </c>
      <c r="J376" s="14"/>
      <c r="K376" s="15" t="s">
        <v>21</v>
      </c>
      <c r="L376" s="16"/>
      <c r="M376" s="14">
        <v>3242</v>
      </c>
      <c r="N376" s="14">
        <v>4</v>
      </c>
      <c r="O376" s="17">
        <v>6.1701744000000005</v>
      </c>
      <c r="P376" s="22">
        <v>4104</v>
      </c>
      <c r="Q376" s="23" t="s">
        <v>56</v>
      </c>
      <c r="S376" t="s">
        <v>4548</v>
      </c>
    </row>
    <row r="377" spans="2:19" x14ac:dyDescent="0.35">
      <c r="B377" s="20" t="s">
        <v>28</v>
      </c>
      <c r="C377" s="21" t="s">
        <v>19</v>
      </c>
      <c r="D377" s="21" t="s">
        <v>77</v>
      </c>
      <c r="E377" s="21"/>
      <c r="F377" s="21" t="s">
        <v>55</v>
      </c>
      <c r="G377" s="21"/>
      <c r="H377" s="6">
        <v>40022105</v>
      </c>
      <c r="I377" s="14" t="s">
        <v>11496</v>
      </c>
      <c r="J377" s="14"/>
      <c r="K377" s="15" t="s">
        <v>21</v>
      </c>
      <c r="L377" s="16"/>
      <c r="M377" s="14">
        <v>3242</v>
      </c>
      <c r="N377" s="14">
        <v>4</v>
      </c>
      <c r="O377" s="17">
        <v>6.1701744000000005</v>
      </c>
      <c r="P377" s="22">
        <v>4104</v>
      </c>
      <c r="Q377" s="23" t="s">
        <v>56</v>
      </c>
      <c r="S377" t="s">
        <v>4548</v>
      </c>
    </row>
    <row r="378" spans="2:19" x14ac:dyDescent="0.35">
      <c r="B378" s="20" t="s">
        <v>28</v>
      </c>
      <c r="C378" s="21" t="s">
        <v>19</v>
      </c>
      <c r="D378" s="21" t="s">
        <v>77</v>
      </c>
      <c r="E378" s="21"/>
      <c r="F378" s="21" t="s">
        <v>55</v>
      </c>
      <c r="G378" s="21"/>
      <c r="H378" s="6">
        <v>40022107</v>
      </c>
      <c r="I378" s="14">
        <v>231</v>
      </c>
      <c r="J378" s="14"/>
      <c r="K378" s="15" t="s">
        <v>21</v>
      </c>
      <c r="L378" s="16"/>
      <c r="M378" s="14">
        <v>1007</v>
      </c>
      <c r="N378" s="14">
        <v>4</v>
      </c>
      <c r="O378" s="17">
        <v>1.9165224000000003</v>
      </c>
      <c r="P378" s="22">
        <v>4104</v>
      </c>
      <c r="Q378" s="23" t="s">
        <v>56</v>
      </c>
      <c r="S378" t="s">
        <v>4548</v>
      </c>
    </row>
    <row r="379" spans="2:19" x14ac:dyDescent="0.35">
      <c r="B379" s="20" t="s">
        <v>28</v>
      </c>
      <c r="C379" s="21" t="s">
        <v>19</v>
      </c>
      <c r="D379" s="21" t="s">
        <v>77</v>
      </c>
      <c r="E379" s="21"/>
      <c r="F379" s="21" t="s">
        <v>55</v>
      </c>
      <c r="G379" s="21"/>
      <c r="H379" s="6">
        <v>40022108</v>
      </c>
      <c r="I379" s="14">
        <v>232</v>
      </c>
      <c r="J379" s="14"/>
      <c r="K379" s="15" t="s">
        <v>21</v>
      </c>
      <c r="L379" s="16"/>
      <c r="M379" s="14">
        <v>381</v>
      </c>
      <c r="N379" s="14">
        <v>4</v>
      </c>
      <c r="O379" s="17">
        <v>0.72511920000000007</v>
      </c>
      <c r="P379" s="22">
        <v>4104</v>
      </c>
      <c r="Q379" s="23" t="s">
        <v>56</v>
      </c>
      <c r="S379" t="s">
        <v>4548</v>
      </c>
    </row>
    <row r="380" spans="2:19" x14ac:dyDescent="0.35">
      <c r="B380" s="20" t="s">
        <v>28</v>
      </c>
      <c r="C380" s="21" t="s">
        <v>19</v>
      </c>
      <c r="D380" s="21" t="s">
        <v>77</v>
      </c>
      <c r="E380" s="21"/>
      <c r="F380" s="21" t="s">
        <v>55</v>
      </c>
      <c r="G380" s="21"/>
      <c r="H380" s="6">
        <v>40022109</v>
      </c>
      <c r="I380" s="14" t="s">
        <v>11497</v>
      </c>
      <c r="J380" s="14"/>
      <c r="K380" s="15" t="s">
        <v>21</v>
      </c>
      <c r="L380" s="16"/>
      <c r="M380" s="14">
        <v>2251</v>
      </c>
      <c r="N380" s="14">
        <v>8</v>
      </c>
      <c r="O380" s="17">
        <v>4.2841032000000006</v>
      </c>
      <c r="P380" s="22">
        <v>4104</v>
      </c>
      <c r="Q380" s="23" t="s">
        <v>56</v>
      </c>
      <c r="S380" t="s">
        <v>4548</v>
      </c>
    </row>
    <row r="381" spans="2:19" x14ac:dyDescent="0.35">
      <c r="B381" s="20" t="s">
        <v>28</v>
      </c>
      <c r="C381" s="21" t="s">
        <v>19</v>
      </c>
      <c r="D381" s="21" t="s">
        <v>77</v>
      </c>
      <c r="E381" s="21"/>
      <c r="F381" s="21" t="s">
        <v>55</v>
      </c>
      <c r="G381" s="21"/>
      <c r="H381" s="6">
        <v>40022081</v>
      </c>
      <c r="I381" s="14">
        <v>182</v>
      </c>
      <c r="J381" s="14"/>
      <c r="K381" s="15" t="s">
        <v>24</v>
      </c>
      <c r="L381" s="16">
        <v>90</v>
      </c>
      <c r="M381" s="14">
        <v>330</v>
      </c>
      <c r="N381" s="14">
        <v>8</v>
      </c>
      <c r="O381" s="17">
        <v>1.9243224000000001</v>
      </c>
      <c r="P381" s="22">
        <v>4104</v>
      </c>
      <c r="Q381" s="23" t="s">
        <v>56</v>
      </c>
      <c r="S381" t="s">
        <v>4548</v>
      </c>
    </row>
    <row r="382" spans="2:19" x14ac:dyDescent="0.35">
      <c r="B382" s="20" t="s">
        <v>28</v>
      </c>
      <c r="C382" s="21" t="s">
        <v>19</v>
      </c>
      <c r="D382" s="21" t="s">
        <v>77</v>
      </c>
      <c r="E382" s="21"/>
      <c r="F382" s="21" t="s">
        <v>55</v>
      </c>
      <c r="G382" s="21"/>
      <c r="H382" s="6">
        <v>40022089</v>
      </c>
      <c r="I382" s="14">
        <v>190</v>
      </c>
      <c r="J382" s="14"/>
      <c r="K382" s="15" t="s">
        <v>25</v>
      </c>
      <c r="L382" s="16">
        <v>50</v>
      </c>
      <c r="M382" s="14">
        <v>660</v>
      </c>
      <c r="N382" s="14">
        <v>4</v>
      </c>
      <c r="O382" s="17">
        <v>1.710852</v>
      </c>
      <c r="P382" s="22">
        <v>4104</v>
      </c>
      <c r="Q382" s="23" t="s">
        <v>56</v>
      </c>
      <c r="S382" t="s">
        <v>4548</v>
      </c>
    </row>
    <row r="383" spans="2:19" x14ac:dyDescent="0.35">
      <c r="B383" s="20" t="s">
        <v>28</v>
      </c>
      <c r="C383" s="21" t="s">
        <v>19</v>
      </c>
      <c r="D383" s="21" t="s">
        <v>77</v>
      </c>
      <c r="E383" s="21"/>
      <c r="F383" s="21" t="s">
        <v>55</v>
      </c>
      <c r="G383" s="21"/>
      <c r="H383" s="6">
        <v>40022110</v>
      </c>
      <c r="I383" s="14">
        <v>250</v>
      </c>
      <c r="J383" s="14"/>
      <c r="K383" s="15" t="s">
        <v>25</v>
      </c>
      <c r="L383" s="16">
        <v>158</v>
      </c>
      <c r="M383" s="14">
        <v>180</v>
      </c>
      <c r="N383" s="14">
        <v>8</v>
      </c>
      <c r="O383" s="17">
        <v>1.47444336</v>
      </c>
      <c r="P383" s="22">
        <v>4104</v>
      </c>
      <c r="Q383" s="23" t="s">
        <v>56</v>
      </c>
      <c r="S383" t="s">
        <v>4548</v>
      </c>
    </row>
    <row r="384" spans="2:19" x14ac:dyDescent="0.35">
      <c r="B384" s="20" t="s">
        <v>28</v>
      </c>
      <c r="C384" s="21" t="s">
        <v>19</v>
      </c>
      <c r="D384" s="21" t="s">
        <v>77</v>
      </c>
      <c r="E384" s="21"/>
      <c r="F384" s="21" t="s">
        <v>55</v>
      </c>
      <c r="G384" s="21"/>
      <c r="H384" s="6">
        <v>40022111</v>
      </c>
      <c r="I384" s="14">
        <v>251</v>
      </c>
      <c r="J384" s="14"/>
      <c r="K384" s="15" t="s">
        <v>24</v>
      </c>
      <c r="L384" s="16">
        <v>199</v>
      </c>
      <c r="M384" s="14">
        <v>210</v>
      </c>
      <c r="N384" s="14">
        <v>4</v>
      </c>
      <c r="O384" s="17">
        <v>2.7076576800000001</v>
      </c>
      <c r="P384" s="22">
        <v>4104</v>
      </c>
      <c r="Q384" s="23" t="s">
        <v>56</v>
      </c>
      <c r="S384" t="s">
        <v>4548</v>
      </c>
    </row>
    <row r="385" spans="2:19" x14ac:dyDescent="0.35">
      <c r="B385" s="20" t="s">
        <v>28</v>
      </c>
      <c r="C385" s="21" t="s">
        <v>19</v>
      </c>
      <c r="D385" s="21" t="s">
        <v>77</v>
      </c>
      <c r="E385" s="21"/>
      <c r="F385" s="21" t="s">
        <v>55</v>
      </c>
      <c r="G385" s="21"/>
      <c r="H385" s="6">
        <v>40022112</v>
      </c>
      <c r="I385" s="14">
        <v>252</v>
      </c>
      <c r="J385" s="14"/>
      <c r="K385" s="15" t="s">
        <v>24</v>
      </c>
      <c r="L385" s="16">
        <v>223</v>
      </c>
      <c r="M385" s="14">
        <v>459</v>
      </c>
      <c r="N385" s="14">
        <v>8</v>
      </c>
      <c r="O385" s="17">
        <v>6.6319147440000004</v>
      </c>
      <c r="P385" s="22">
        <v>4104</v>
      </c>
      <c r="Q385" s="23" t="s">
        <v>56</v>
      </c>
      <c r="S385" t="s">
        <v>4548</v>
      </c>
    </row>
    <row r="386" spans="2:19" x14ac:dyDescent="0.35">
      <c r="B386" s="20" t="s">
        <v>28</v>
      </c>
      <c r="C386" s="21" t="s">
        <v>19</v>
      </c>
      <c r="D386" s="21" t="s">
        <v>77</v>
      </c>
      <c r="E386" s="21"/>
      <c r="F386" s="21" t="s">
        <v>55</v>
      </c>
      <c r="G386" s="21"/>
      <c r="H386" s="6">
        <v>40022113</v>
      </c>
      <c r="I386" s="14">
        <v>253</v>
      </c>
      <c r="J386" s="14"/>
      <c r="K386" s="15" t="s">
        <v>25</v>
      </c>
      <c r="L386" s="16">
        <v>79</v>
      </c>
      <c r="M386" s="14">
        <v>354</v>
      </c>
      <c r="N386" s="14">
        <v>4</v>
      </c>
      <c r="O386" s="17">
        <v>1.4498693040000001</v>
      </c>
      <c r="P386" s="22">
        <v>4104</v>
      </c>
      <c r="Q386" s="23" t="s">
        <v>56</v>
      </c>
      <c r="S386" t="s">
        <v>4548</v>
      </c>
    </row>
    <row r="387" spans="2:19" x14ac:dyDescent="0.35">
      <c r="B387" s="20" t="s">
        <v>28</v>
      </c>
      <c r="C387" s="21" t="s">
        <v>19</v>
      </c>
      <c r="D387" s="21" t="s">
        <v>77</v>
      </c>
      <c r="E387" s="21"/>
      <c r="F387" s="21" t="s">
        <v>55</v>
      </c>
      <c r="G387" s="21"/>
      <c r="H387" s="6">
        <v>40022114</v>
      </c>
      <c r="I387" s="14">
        <v>254</v>
      </c>
      <c r="J387" s="14"/>
      <c r="K387" s="15" t="s">
        <v>25</v>
      </c>
      <c r="L387" s="16">
        <v>100</v>
      </c>
      <c r="M387" s="14">
        <v>109</v>
      </c>
      <c r="N387" s="14">
        <v>16</v>
      </c>
      <c r="O387" s="17">
        <v>0.56509960000000004</v>
      </c>
      <c r="P387" s="22">
        <v>4104</v>
      </c>
      <c r="Q387" s="23" t="s">
        <v>56</v>
      </c>
      <c r="S387" t="s">
        <v>4548</v>
      </c>
    </row>
    <row r="388" spans="2:19" x14ac:dyDescent="0.35">
      <c r="B388" s="20" t="s">
        <v>28</v>
      </c>
      <c r="C388" s="21" t="s">
        <v>19</v>
      </c>
      <c r="D388" s="21" t="s">
        <v>77</v>
      </c>
      <c r="E388" s="21"/>
      <c r="F388" s="21" t="s">
        <v>55</v>
      </c>
      <c r="G388" s="21"/>
      <c r="H388" s="6">
        <v>40022090</v>
      </c>
      <c r="I388" s="14">
        <v>195</v>
      </c>
      <c r="J388" s="14"/>
      <c r="K388" s="15" t="s">
        <v>54</v>
      </c>
      <c r="L388" s="16"/>
      <c r="M388" s="14">
        <v>400</v>
      </c>
      <c r="N388" s="14">
        <v>52</v>
      </c>
      <c r="O388" s="17">
        <v>0.41433600000000004</v>
      </c>
      <c r="P388" s="22">
        <v>4104</v>
      </c>
      <c r="Q388" s="23" t="s">
        <v>56</v>
      </c>
      <c r="S388" t="s">
        <v>4548</v>
      </c>
    </row>
    <row r="389" spans="2:19" x14ac:dyDescent="0.35">
      <c r="B389" s="20" t="s">
        <v>28</v>
      </c>
      <c r="C389" s="21" t="s">
        <v>19</v>
      </c>
      <c r="D389" s="21" t="s">
        <v>80</v>
      </c>
      <c r="E389" s="21"/>
      <c r="F389" s="21" t="s">
        <v>57</v>
      </c>
      <c r="G389" s="21">
        <v>1</v>
      </c>
      <c r="H389" s="6">
        <v>40022115</v>
      </c>
      <c r="I389" s="14" t="s">
        <v>11498</v>
      </c>
      <c r="J389" s="14"/>
      <c r="K389" s="15" t="s">
        <v>16</v>
      </c>
      <c r="L389" s="16"/>
      <c r="M389" s="14">
        <v>4352</v>
      </c>
      <c r="N389" s="14">
        <v>4</v>
      </c>
      <c r="O389" s="17">
        <v>55.218175999999993</v>
      </c>
      <c r="P389" s="22">
        <v>4104</v>
      </c>
      <c r="Q389" s="23"/>
      <c r="S389" t="s">
        <v>4548</v>
      </c>
    </row>
    <row r="390" spans="2:19" x14ac:dyDescent="0.35">
      <c r="B390" s="20" t="s">
        <v>28</v>
      </c>
      <c r="C390" s="21" t="s">
        <v>19</v>
      </c>
      <c r="D390" s="21" t="s">
        <v>80</v>
      </c>
      <c r="E390" s="21"/>
      <c r="F390" s="21" t="s">
        <v>57</v>
      </c>
      <c r="G390" s="21">
        <v>1</v>
      </c>
      <c r="H390" s="6">
        <v>40022118</v>
      </c>
      <c r="I390" s="14" t="s">
        <v>11499</v>
      </c>
      <c r="J390" s="14"/>
      <c r="K390" s="15" t="s">
        <v>18</v>
      </c>
      <c r="L390" s="16"/>
      <c r="M390" s="14">
        <v>4956</v>
      </c>
      <c r="N390" s="14">
        <v>4</v>
      </c>
      <c r="O390" s="17">
        <v>23.554876800000002</v>
      </c>
      <c r="P390" s="22">
        <v>4104</v>
      </c>
      <c r="Q390" s="23"/>
      <c r="S390" t="s">
        <v>4548</v>
      </c>
    </row>
    <row r="391" spans="2:19" x14ac:dyDescent="0.35">
      <c r="B391" s="20" t="s">
        <v>28</v>
      </c>
      <c r="C391" s="21" t="s">
        <v>19</v>
      </c>
      <c r="D391" s="21" t="s">
        <v>80</v>
      </c>
      <c r="E391" s="21"/>
      <c r="F391" s="21" t="s">
        <v>57</v>
      </c>
      <c r="G391" s="21">
        <v>1</v>
      </c>
      <c r="H391" s="6">
        <v>40022119</v>
      </c>
      <c r="I391" s="14" t="s">
        <v>11500</v>
      </c>
      <c r="J391" s="14"/>
      <c r="K391" s="15" t="s">
        <v>18</v>
      </c>
      <c r="L391" s="16"/>
      <c r="M391" s="14">
        <v>4956</v>
      </c>
      <c r="N391" s="14">
        <v>4</v>
      </c>
      <c r="O391" s="17">
        <v>23.554876800000002</v>
      </c>
      <c r="P391" s="22">
        <v>4104</v>
      </c>
      <c r="Q391" s="23"/>
      <c r="S391" t="s">
        <v>4548</v>
      </c>
    </row>
    <row r="392" spans="2:19" x14ac:dyDescent="0.35">
      <c r="B392" s="20" t="s">
        <v>28</v>
      </c>
      <c r="C392" s="21" t="s">
        <v>19</v>
      </c>
      <c r="D392" s="21" t="s">
        <v>80</v>
      </c>
      <c r="E392" s="21"/>
      <c r="F392" s="21" t="s">
        <v>57</v>
      </c>
      <c r="G392" s="21">
        <v>1</v>
      </c>
      <c r="H392" s="6">
        <v>40022120</v>
      </c>
      <c r="I392" s="14" t="s">
        <v>11501</v>
      </c>
      <c r="J392" s="14"/>
      <c r="K392" s="15" t="s">
        <v>18</v>
      </c>
      <c r="L392" s="16"/>
      <c r="M392" s="14">
        <v>3654</v>
      </c>
      <c r="N392" s="14">
        <v>4</v>
      </c>
      <c r="O392" s="17">
        <v>17.366731200000004</v>
      </c>
      <c r="P392" s="22">
        <v>4104</v>
      </c>
      <c r="Q392" s="23"/>
      <c r="S392" t="s">
        <v>4548</v>
      </c>
    </row>
    <row r="393" spans="2:19" x14ac:dyDescent="0.35">
      <c r="B393" s="20" t="s">
        <v>28</v>
      </c>
      <c r="C393" s="21" t="s">
        <v>19</v>
      </c>
      <c r="D393" s="21" t="s">
        <v>80</v>
      </c>
      <c r="E393" s="21"/>
      <c r="F393" s="21" t="s">
        <v>57</v>
      </c>
      <c r="G393" s="21">
        <v>1</v>
      </c>
      <c r="H393" s="6">
        <v>40022121</v>
      </c>
      <c r="I393" s="14" t="s">
        <v>11502</v>
      </c>
      <c r="J393" s="14"/>
      <c r="K393" s="15" t="s">
        <v>18</v>
      </c>
      <c r="L393" s="16"/>
      <c r="M393" s="14">
        <v>3654</v>
      </c>
      <c r="N393" s="14">
        <v>4</v>
      </c>
      <c r="O393" s="17">
        <v>17.366731200000004</v>
      </c>
      <c r="P393" s="22">
        <v>4104</v>
      </c>
      <c r="Q393" s="23"/>
      <c r="S393" t="s">
        <v>4548</v>
      </c>
    </row>
    <row r="394" spans="2:19" x14ac:dyDescent="0.35">
      <c r="B394" s="20" t="s">
        <v>28</v>
      </c>
      <c r="C394" s="21" t="s">
        <v>19</v>
      </c>
      <c r="D394" s="21" t="s">
        <v>80</v>
      </c>
      <c r="E394" s="21"/>
      <c r="F394" s="21" t="s">
        <v>57</v>
      </c>
      <c r="G394" s="21">
        <v>1</v>
      </c>
      <c r="H394" s="6">
        <v>40022122</v>
      </c>
      <c r="I394" s="14">
        <v>275</v>
      </c>
      <c r="J394" s="14"/>
      <c r="K394" s="15" t="s">
        <v>21</v>
      </c>
      <c r="L394" s="16"/>
      <c r="M394" s="14">
        <v>1763</v>
      </c>
      <c r="N394" s="14">
        <v>8</v>
      </c>
      <c r="O394" s="17">
        <v>3.3553416000000005</v>
      </c>
      <c r="P394" s="22">
        <v>4104</v>
      </c>
      <c r="Q394" s="23"/>
      <c r="S394" t="s">
        <v>4548</v>
      </c>
    </row>
    <row r="395" spans="2:19" x14ac:dyDescent="0.35">
      <c r="B395" s="20" t="s">
        <v>28</v>
      </c>
      <c r="C395" s="21" t="s">
        <v>19</v>
      </c>
      <c r="D395" s="21" t="s">
        <v>80</v>
      </c>
      <c r="E395" s="21"/>
      <c r="F395" s="21" t="s">
        <v>57</v>
      </c>
      <c r="G395" s="21">
        <v>1</v>
      </c>
      <c r="H395" s="6">
        <v>40022123</v>
      </c>
      <c r="I395" s="14" t="s">
        <v>11503</v>
      </c>
      <c r="J395" s="14"/>
      <c r="K395" s="15" t="s">
        <v>21</v>
      </c>
      <c r="L395" s="16"/>
      <c r="M395" s="14">
        <v>1135</v>
      </c>
      <c r="N395" s="14">
        <v>8</v>
      </c>
      <c r="O395" s="17">
        <v>2.1601320000000004</v>
      </c>
      <c r="P395" s="22">
        <v>4104</v>
      </c>
      <c r="Q395" s="23"/>
      <c r="S395" t="s">
        <v>4548</v>
      </c>
    </row>
    <row r="396" spans="2:19" x14ac:dyDescent="0.35">
      <c r="B396" s="20" t="s">
        <v>28</v>
      </c>
      <c r="C396" s="21" t="s">
        <v>19</v>
      </c>
      <c r="D396" s="21" t="s">
        <v>80</v>
      </c>
      <c r="E396" s="21"/>
      <c r="F396" s="21" t="s">
        <v>57</v>
      </c>
      <c r="G396" s="21">
        <v>1</v>
      </c>
      <c r="H396" s="6">
        <v>40022124</v>
      </c>
      <c r="I396" s="14">
        <v>277</v>
      </c>
      <c r="J396" s="14"/>
      <c r="K396" s="15" t="s">
        <v>21</v>
      </c>
      <c r="L396" s="16"/>
      <c r="M396" s="14">
        <v>1598</v>
      </c>
      <c r="N396" s="14">
        <v>8</v>
      </c>
      <c r="O396" s="17">
        <v>3.0413136000000005</v>
      </c>
      <c r="P396" s="22">
        <v>4104</v>
      </c>
      <c r="Q396" s="23"/>
      <c r="S396" t="s">
        <v>4548</v>
      </c>
    </row>
    <row r="397" spans="2:19" x14ac:dyDescent="0.35">
      <c r="B397" s="20" t="s">
        <v>28</v>
      </c>
      <c r="C397" s="21" t="s">
        <v>19</v>
      </c>
      <c r="D397" s="21" t="s">
        <v>80</v>
      </c>
      <c r="E397" s="21"/>
      <c r="F397" s="21" t="s">
        <v>57</v>
      </c>
      <c r="G397" s="21">
        <v>1</v>
      </c>
      <c r="H397" s="6">
        <v>40022183</v>
      </c>
      <c r="I397" s="14">
        <v>385</v>
      </c>
      <c r="J397" s="14"/>
      <c r="K397" s="15" t="s">
        <v>21</v>
      </c>
      <c r="L397" s="16"/>
      <c r="M397" s="14">
        <v>575</v>
      </c>
      <c r="N397" s="14">
        <v>8</v>
      </c>
      <c r="O397" s="17">
        <v>1.0943400000000001</v>
      </c>
      <c r="P397" s="22">
        <v>4104</v>
      </c>
      <c r="Q397" s="23"/>
      <c r="S397" t="s">
        <v>4548</v>
      </c>
    </row>
    <row r="398" spans="2:19" x14ac:dyDescent="0.35">
      <c r="B398" s="20" t="s">
        <v>28</v>
      </c>
      <c r="C398" s="21" t="s">
        <v>19</v>
      </c>
      <c r="D398" s="21" t="s">
        <v>80</v>
      </c>
      <c r="E398" s="21"/>
      <c r="F398" s="21" t="s">
        <v>57</v>
      </c>
      <c r="G398" s="21">
        <v>1</v>
      </c>
      <c r="H398" s="6">
        <v>40022126</v>
      </c>
      <c r="I398" s="14" t="s">
        <v>11504</v>
      </c>
      <c r="J398" s="14"/>
      <c r="K398" s="15" t="s">
        <v>21</v>
      </c>
      <c r="L398" s="16"/>
      <c r="M398" s="14">
        <v>1255</v>
      </c>
      <c r="N398" s="14">
        <v>8</v>
      </c>
      <c r="O398" s="17">
        <v>2.3885160000000001</v>
      </c>
      <c r="P398" s="22">
        <v>4104</v>
      </c>
      <c r="Q398" s="23"/>
      <c r="S398" t="s">
        <v>4548</v>
      </c>
    </row>
    <row r="399" spans="2:19" x14ac:dyDescent="0.35">
      <c r="B399" s="20" t="s">
        <v>28</v>
      </c>
      <c r="C399" s="21" t="s">
        <v>19</v>
      </c>
      <c r="D399" s="21" t="s">
        <v>80</v>
      </c>
      <c r="E399" s="21"/>
      <c r="F399" s="21" t="s">
        <v>57</v>
      </c>
      <c r="G399" s="21">
        <v>1</v>
      </c>
      <c r="H399" s="6">
        <v>40022127</v>
      </c>
      <c r="I399" s="14">
        <v>280</v>
      </c>
      <c r="J399" s="14"/>
      <c r="K399" s="15" t="s">
        <v>30</v>
      </c>
      <c r="L399" s="16"/>
      <c r="M399" s="14">
        <v>2024</v>
      </c>
      <c r="N399" s="14">
        <v>8</v>
      </c>
      <c r="O399" s="17">
        <v>4.5046144000000004</v>
      </c>
      <c r="P399" s="22">
        <v>4104</v>
      </c>
      <c r="Q399" s="23"/>
      <c r="S399" t="s">
        <v>4548</v>
      </c>
    </row>
    <row r="400" spans="2:19" x14ac:dyDescent="0.35">
      <c r="B400" s="20" t="s">
        <v>28</v>
      </c>
      <c r="C400" s="21" t="s">
        <v>19</v>
      </c>
      <c r="D400" s="21" t="s">
        <v>80</v>
      </c>
      <c r="E400" s="21"/>
      <c r="F400" s="21" t="s">
        <v>57</v>
      </c>
      <c r="G400" s="21">
        <v>1</v>
      </c>
      <c r="H400" s="6">
        <v>40022128</v>
      </c>
      <c r="I400" s="14">
        <v>281</v>
      </c>
      <c r="J400" s="14"/>
      <c r="K400" s="15" t="s">
        <v>21</v>
      </c>
      <c r="L400" s="16"/>
      <c r="M400" s="14">
        <v>2459</v>
      </c>
      <c r="N400" s="14">
        <v>8</v>
      </c>
      <c r="O400" s="17">
        <v>4.6799688000000002</v>
      </c>
      <c r="P400" s="22">
        <v>4104</v>
      </c>
      <c r="Q400" s="23"/>
      <c r="S400" t="s">
        <v>4548</v>
      </c>
    </row>
    <row r="401" spans="2:19" x14ac:dyDescent="0.35">
      <c r="B401" s="20" t="s">
        <v>28</v>
      </c>
      <c r="C401" s="21" t="s">
        <v>19</v>
      </c>
      <c r="D401" s="21" t="s">
        <v>80</v>
      </c>
      <c r="E401" s="21"/>
      <c r="F401" s="21" t="s">
        <v>57</v>
      </c>
      <c r="G401" s="21">
        <v>1</v>
      </c>
      <c r="H401" s="6">
        <v>40022129</v>
      </c>
      <c r="I401" s="14">
        <v>282</v>
      </c>
      <c r="J401" s="14"/>
      <c r="K401" s="15" t="s">
        <v>30</v>
      </c>
      <c r="L401" s="16"/>
      <c r="M401" s="14">
        <v>1534</v>
      </c>
      <c r="N401" s="14">
        <v>4</v>
      </c>
      <c r="O401" s="17">
        <v>3.4140703999999999</v>
      </c>
      <c r="P401" s="22">
        <v>4104</v>
      </c>
      <c r="Q401" s="23"/>
      <c r="S401" t="s">
        <v>4548</v>
      </c>
    </row>
    <row r="402" spans="2:19" x14ac:dyDescent="0.35">
      <c r="B402" s="20" t="s">
        <v>28</v>
      </c>
      <c r="C402" s="21" t="s">
        <v>19</v>
      </c>
      <c r="D402" s="21" t="s">
        <v>80</v>
      </c>
      <c r="E402" s="21"/>
      <c r="F402" s="21" t="s">
        <v>57</v>
      </c>
      <c r="G402" s="21">
        <v>1</v>
      </c>
      <c r="H402" s="6">
        <v>40022050</v>
      </c>
      <c r="I402" s="14" t="s">
        <v>11469</v>
      </c>
      <c r="J402" s="14"/>
      <c r="K402" s="15" t="s">
        <v>16</v>
      </c>
      <c r="L402" s="16"/>
      <c r="M402" s="14">
        <v>330</v>
      </c>
      <c r="N402" s="14">
        <v>8</v>
      </c>
      <c r="O402" s="17">
        <v>4.1870399999999997</v>
      </c>
      <c r="P402" s="22">
        <v>4104</v>
      </c>
      <c r="Q402" s="23"/>
      <c r="S402" t="s">
        <v>4548</v>
      </c>
    </row>
    <row r="403" spans="2:19" x14ac:dyDescent="0.35">
      <c r="B403" s="20" t="s">
        <v>28</v>
      </c>
      <c r="C403" s="21" t="s">
        <v>19</v>
      </c>
      <c r="D403" s="21" t="s">
        <v>80</v>
      </c>
      <c r="E403" s="21"/>
      <c r="F403" s="21" t="s">
        <v>57</v>
      </c>
      <c r="G403" s="21">
        <v>1</v>
      </c>
      <c r="H403" s="6">
        <v>40022130</v>
      </c>
      <c r="I403" s="14" t="s">
        <v>11505</v>
      </c>
      <c r="J403" s="14"/>
      <c r="K403" s="15" t="s">
        <v>30</v>
      </c>
      <c r="L403" s="16"/>
      <c r="M403" s="14">
        <v>2826</v>
      </c>
      <c r="N403" s="14">
        <v>8</v>
      </c>
      <c r="O403" s="17">
        <v>6.2895456000000003</v>
      </c>
      <c r="P403" s="22">
        <v>4104</v>
      </c>
      <c r="Q403" s="23"/>
      <c r="S403" t="s">
        <v>4548</v>
      </c>
    </row>
    <row r="404" spans="2:19" x14ac:dyDescent="0.35">
      <c r="B404" s="20" t="s">
        <v>28</v>
      </c>
      <c r="C404" s="21" t="s">
        <v>19</v>
      </c>
      <c r="D404" s="21" t="s">
        <v>80</v>
      </c>
      <c r="E404" s="21"/>
      <c r="F404" s="21" t="s">
        <v>57</v>
      </c>
      <c r="G404" s="21">
        <v>1</v>
      </c>
      <c r="H404" s="6">
        <v>40022131</v>
      </c>
      <c r="I404" s="14" t="s">
        <v>11506</v>
      </c>
      <c r="J404" s="14"/>
      <c r="K404" s="15" t="s">
        <v>30</v>
      </c>
      <c r="L404" s="16"/>
      <c r="M404" s="14">
        <v>1644</v>
      </c>
      <c r="N404" s="14">
        <v>4</v>
      </c>
      <c r="O404" s="17">
        <v>3.6588864000000001</v>
      </c>
      <c r="P404" s="22">
        <v>4104</v>
      </c>
      <c r="Q404" s="23"/>
      <c r="S404" t="s">
        <v>4548</v>
      </c>
    </row>
    <row r="405" spans="2:19" x14ac:dyDescent="0.35">
      <c r="B405" s="20" t="s">
        <v>28</v>
      </c>
      <c r="C405" s="21" t="s">
        <v>19</v>
      </c>
      <c r="D405" s="21" t="s">
        <v>80</v>
      </c>
      <c r="E405" s="21"/>
      <c r="F405" s="21" t="s">
        <v>57</v>
      </c>
      <c r="G405" s="21">
        <v>1</v>
      </c>
      <c r="H405" s="6">
        <v>40022132</v>
      </c>
      <c r="I405" s="14" t="s">
        <v>11507</v>
      </c>
      <c r="J405" s="14"/>
      <c r="K405" s="15" t="s">
        <v>21</v>
      </c>
      <c r="L405" s="16"/>
      <c r="M405" s="14">
        <v>1136</v>
      </c>
      <c r="N405" s="14">
        <v>4</v>
      </c>
      <c r="O405" s="17">
        <v>2.1620352</v>
      </c>
      <c r="P405" s="22">
        <v>4104</v>
      </c>
      <c r="Q405" s="23"/>
      <c r="S405" t="s">
        <v>4548</v>
      </c>
    </row>
    <row r="406" spans="2:19" x14ac:dyDescent="0.35">
      <c r="B406" s="20" t="s">
        <v>28</v>
      </c>
      <c r="C406" s="21" t="s">
        <v>19</v>
      </c>
      <c r="D406" s="21" t="s">
        <v>80</v>
      </c>
      <c r="E406" s="21"/>
      <c r="F406" s="21" t="s">
        <v>57</v>
      </c>
      <c r="G406" s="21">
        <v>1</v>
      </c>
      <c r="H406" s="6">
        <v>40022133</v>
      </c>
      <c r="I406" s="14">
        <v>286</v>
      </c>
      <c r="J406" s="14"/>
      <c r="K406" s="15" t="s">
        <v>21</v>
      </c>
      <c r="L406" s="16"/>
      <c r="M406" s="14">
        <v>642</v>
      </c>
      <c r="N406" s="14">
        <v>8</v>
      </c>
      <c r="O406" s="17">
        <v>1.2218544000000002</v>
      </c>
      <c r="P406" s="22">
        <v>4104</v>
      </c>
      <c r="Q406" s="23"/>
      <c r="S406" t="s">
        <v>4548</v>
      </c>
    </row>
    <row r="407" spans="2:19" x14ac:dyDescent="0.35">
      <c r="B407" s="20" t="s">
        <v>28</v>
      </c>
      <c r="C407" s="21" t="s">
        <v>19</v>
      </c>
      <c r="D407" s="21" t="s">
        <v>80</v>
      </c>
      <c r="E407" s="21"/>
      <c r="F407" s="21" t="s">
        <v>57</v>
      </c>
      <c r="G407" s="21">
        <v>1</v>
      </c>
      <c r="H407" s="6">
        <v>40022081</v>
      </c>
      <c r="I407" s="14">
        <v>182</v>
      </c>
      <c r="J407" s="14"/>
      <c r="K407" s="15" t="s">
        <v>24</v>
      </c>
      <c r="L407" s="16">
        <v>90</v>
      </c>
      <c r="M407" s="14">
        <v>330</v>
      </c>
      <c r="N407" s="14">
        <v>16</v>
      </c>
      <c r="O407" s="17">
        <v>1.9243224000000001</v>
      </c>
      <c r="P407" s="22">
        <v>4104</v>
      </c>
      <c r="Q407" s="23"/>
      <c r="S407" t="s">
        <v>4548</v>
      </c>
    </row>
    <row r="408" spans="2:19" x14ac:dyDescent="0.35">
      <c r="B408" s="20" t="s">
        <v>28</v>
      </c>
      <c r="C408" s="21" t="s">
        <v>19</v>
      </c>
      <c r="D408" s="21" t="s">
        <v>80</v>
      </c>
      <c r="E408" s="21"/>
      <c r="F408" s="21" t="s">
        <v>57</v>
      </c>
      <c r="G408" s="21">
        <v>1</v>
      </c>
      <c r="H408" s="6">
        <v>40022143</v>
      </c>
      <c r="I408" s="14">
        <v>310</v>
      </c>
      <c r="J408" s="14"/>
      <c r="K408" s="15" t="s">
        <v>25</v>
      </c>
      <c r="L408" s="16">
        <v>110</v>
      </c>
      <c r="M408" s="14">
        <v>115</v>
      </c>
      <c r="N408" s="14">
        <v>16</v>
      </c>
      <c r="O408" s="17">
        <v>0.65582660000000004</v>
      </c>
      <c r="P408" s="22">
        <v>4104</v>
      </c>
      <c r="Q408" s="23"/>
      <c r="S408" t="s">
        <v>4548</v>
      </c>
    </row>
    <row r="409" spans="2:19" x14ac:dyDescent="0.35">
      <c r="B409" s="20" t="s">
        <v>28</v>
      </c>
      <c r="C409" s="21" t="s">
        <v>19</v>
      </c>
      <c r="D409" s="21" t="s">
        <v>80</v>
      </c>
      <c r="E409" s="21"/>
      <c r="F409" s="21" t="s">
        <v>57</v>
      </c>
      <c r="G409" s="21">
        <v>1</v>
      </c>
      <c r="H409" s="6">
        <v>40022144</v>
      </c>
      <c r="I409" s="14">
        <v>311</v>
      </c>
      <c r="J409" s="14"/>
      <c r="K409" s="15" t="s">
        <v>25</v>
      </c>
      <c r="L409" s="16">
        <v>80</v>
      </c>
      <c r="M409" s="14">
        <v>206</v>
      </c>
      <c r="N409" s="14">
        <v>4</v>
      </c>
      <c r="O409" s="17">
        <v>0.85438912</v>
      </c>
      <c r="P409" s="22">
        <v>4104</v>
      </c>
      <c r="Q409" s="23"/>
      <c r="S409" t="s">
        <v>4548</v>
      </c>
    </row>
    <row r="410" spans="2:19" x14ac:dyDescent="0.35">
      <c r="B410" s="20" t="s">
        <v>28</v>
      </c>
      <c r="C410" s="21" t="s">
        <v>19</v>
      </c>
      <c r="D410" s="21" t="s">
        <v>82</v>
      </c>
      <c r="E410" s="21"/>
      <c r="F410" s="21" t="s">
        <v>58</v>
      </c>
      <c r="G410" s="21">
        <v>1</v>
      </c>
      <c r="H410" s="6">
        <v>40022134</v>
      </c>
      <c r="I410" s="14">
        <v>287</v>
      </c>
      <c r="J410" s="14"/>
      <c r="K410" s="15" t="s">
        <v>20</v>
      </c>
      <c r="L410" s="16"/>
      <c r="M410" s="14">
        <v>5022</v>
      </c>
      <c r="N410" s="14">
        <v>4</v>
      </c>
      <c r="O410" s="17">
        <v>18.959054399999999</v>
      </c>
      <c r="P410" s="22">
        <v>4104</v>
      </c>
      <c r="Q410" s="23"/>
      <c r="S410" t="s">
        <v>4548</v>
      </c>
    </row>
    <row r="411" spans="2:19" x14ac:dyDescent="0.35">
      <c r="B411" s="20" t="s">
        <v>28</v>
      </c>
      <c r="C411" s="21" t="s">
        <v>19</v>
      </c>
      <c r="D411" s="21" t="s">
        <v>82</v>
      </c>
      <c r="E411" s="21"/>
      <c r="F411" s="21" t="s">
        <v>58</v>
      </c>
      <c r="G411" s="21">
        <v>1</v>
      </c>
      <c r="H411" s="6">
        <v>40022145</v>
      </c>
      <c r="I411" s="14">
        <v>312</v>
      </c>
      <c r="J411" s="14"/>
      <c r="K411" s="15" t="s">
        <v>25</v>
      </c>
      <c r="L411" s="16">
        <v>198</v>
      </c>
      <c r="M411" s="14">
        <v>243</v>
      </c>
      <c r="N411" s="14">
        <v>4</v>
      </c>
      <c r="O411" s="17">
        <v>2.4944222160000002</v>
      </c>
      <c r="P411" s="22">
        <v>4104</v>
      </c>
      <c r="Q411" s="23"/>
      <c r="S411" t="s">
        <v>4548</v>
      </c>
    </row>
    <row r="412" spans="2:19" x14ac:dyDescent="0.35">
      <c r="B412" s="20" t="s">
        <v>28</v>
      </c>
      <c r="C412" s="21" t="s">
        <v>19</v>
      </c>
      <c r="D412" s="21" t="s">
        <v>82</v>
      </c>
      <c r="E412" s="21"/>
      <c r="F412" s="21" t="s">
        <v>58</v>
      </c>
      <c r="G412" s="21">
        <v>1</v>
      </c>
      <c r="H412" s="6">
        <v>40022116</v>
      </c>
      <c r="I412" s="14" t="s">
        <v>11508</v>
      </c>
      <c r="J412" s="14"/>
      <c r="K412" s="15" t="s">
        <v>16</v>
      </c>
      <c r="L412" s="16"/>
      <c r="M412" s="14">
        <v>4720</v>
      </c>
      <c r="N412" s="14">
        <v>4</v>
      </c>
      <c r="O412" s="17">
        <v>59.887359999999994</v>
      </c>
      <c r="P412" s="22">
        <v>4104</v>
      </c>
      <c r="Q412" s="23"/>
      <c r="S412" t="s">
        <v>4548</v>
      </c>
    </row>
    <row r="413" spans="2:19" x14ac:dyDescent="0.35">
      <c r="B413" s="20" t="s">
        <v>28</v>
      </c>
      <c r="C413" s="21" t="s">
        <v>19</v>
      </c>
      <c r="D413" s="21" t="s">
        <v>79</v>
      </c>
      <c r="E413" s="21"/>
      <c r="F413" s="21" t="s">
        <v>59</v>
      </c>
      <c r="G413" s="21">
        <v>2</v>
      </c>
      <c r="H413" s="6">
        <v>40022135</v>
      </c>
      <c r="I413" s="14">
        <v>288</v>
      </c>
      <c r="J413" s="14"/>
      <c r="K413" s="15" t="s">
        <v>20</v>
      </c>
      <c r="L413" s="16"/>
      <c r="M413" s="14">
        <v>5022</v>
      </c>
      <c r="N413" s="14">
        <v>4</v>
      </c>
      <c r="O413" s="17">
        <v>18.959054399999999</v>
      </c>
      <c r="P413" s="22">
        <v>4104</v>
      </c>
      <c r="Q413" s="23"/>
      <c r="S413" t="s">
        <v>4548</v>
      </c>
    </row>
    <row r="414" spans="2:19" x14ac:dyDescent="0.35">
      <c r="B414" s="20" t="s">
        <v>28</v>
      </c>
      <c r="C414" s="21" t="s">
        <v>19</v>
      </c>
      <c r="D414" s="21" t="s">
        <v>79</v>
      </c>
      <c r="E414" s="21"/>
      <c r="F414" s="21" t="s">
        <v>59</v>
      </c>
      <c r="G414" s="21">
        <v>2</v>
      </c>
      <c r="H414" s="6">
        <v>40022136</v>
      </c>
      <c r="I414" s="14" t="s">
        <v>11509</v>
      </c>
      <c r="J414" s="14"/>
      <c r="K414" s="15" t="s">
        <v>30</v>
      </c>
      <c r="L414" s="16"/>
      <c r="M414" s="14">
        <v>1827</v>
      </c>
      <c r="N414" s="14">
        <v>4</v>
      </c>
      <c r="O414" s="17">
        <v>4.0661712000000003</v>
      </c>
      <c r="P414" s="22">
        <v>4104</v>
      </c>
      <c r="Q414" s="23"/>
      <c r="S414" t="s">
        <v>4548</v>
      </c>
    </row>
    <row r="415" spans="2:19" x14ac:dyDescent="0.35">
      <c r="B415" s="20" t="s">
        <v>28</v>
      </c>
      <c r="C415" s="21" t="s">
        <v>19</v>
      </c>
      <c r="D415" s="21" t="s">
        <v>79</v>
      </c>
      <c r="E415" s="21"/>
      <c r="F415" s="21" t="s">
        <v>59</v>
      </c>
      <c r="G415" s="21">
        <v>2</v>
      </c>
      <c r="H415" s="6">
        <v>40022137</v>
      </c>
      <c r="I415" s="14" t="s">
        <v>11510</v>
      </c>
      <c r="J415" s="14"/>
      <c r="K415" s="15" t="s">
        <v>30</v>
      </c>
      <c r="L415" s="16"/>
      <c r="M415" s="14">
        <v>1827</v>
      </c>
      <c r="N415" s="14">
        <v>4</v>
      </c>
      <c r="O415" s="17">
        <v>4.0661712000000003</v>
      </c>
      <c r="P415" s="22">
        <v>4104</v>
      </c>
      <c r="Q415" s="23"/>
      <c r="S415" t="s">
        <v>4548</v>
      </c>
    </row>
    <row r="416" spans="2:19" x14ac:dyDescent="0.35">
      <c r="B416" s="20" t="s">
        <v>28</v>
      </c>
      <c r="C416" s="21" t="s">
        <v>19</v>
      </c>
      <c r="D416" s="21" t="s">
        <v>79</v>
      </c>
      <c r="E416" s="21"/>
      <c r="F416" s="21" t="s">
        <v>59</v>
      </c>
      <c r="G416" s="21">
        <v>2</v>
      </c>
      <c r="H416" s="6">
        <v>40022138</v>
      </c>
      <c r="I416" s="14">
        <v>290</v>
      </c>
      <c r="J416" s="14"/>
      <c r="K416" s="15" t="s">
        <v>17</v>
      </c>
      <c r="L416" s="16"/>
      <c r="M416" s="14">
        <v>1674</v>
      </c>
      <c r="N416" s="14">
        <v>16</v>
      </c>
      <c r="O416" s="17">
        <v>5.4840239999999998</v>
      </c>
      <c r="P416" s="22">
        <v>4104</v>
      </c>
      <c r="Q416" s="23"/>
      <c r="S416" t="s">
        <v>4548</v>
      </c>
    </row>
    <row r="417" spans="2:19" x14ac:dyDescent="0.35">
      <c r="B417" s="20" t="s">
        <v>28</v>
      </c>
      <c r="C417" s="21" t="s">
        <v>19</v>
      </c>
      <c r="D417" s="21" t="s">
        <v>79</v>
      </c>
      <c r="E417" s="21"/>
      <c r="F417" s="21" t="s">
        <v>59</v>
      </c>
      <c r="G417" s="21">
        <v>2</v>
      </c>
      <c r="H417" s="6">
        <v>40022139</v>
      </c>
      <c r="I417" s="14">
        <v>291</v>
      </c>
      <c r="J417" s="14"/>
      <c r="K417" s="15" t="s">
        <v>17</v>
      </c>
      <c r="L417" s="16"/>
      <c r="M417" s="14">
        <v>2211</v>
      </c>
      <c r="N417" s="14">
        <v>8</v>
      </c>
      <c r="O417" s="17">
        <v>7.2432359999999996</v>
      </c>
      <c r="P417" s="22">
        <v>4104</v>
      </c>
      <c r="Q417" s="23"/>
      <c r="S417" t="s">
        <v>4548</v>
      </c>
    </row>
    <row r="418" spans="2:19" x14ac:dyDescent="0.35">
      <c r="B418" s="20" t="s">
        <v>28</v>
      </c>
      <c r="C418" s="21" t="s">
        <v>19</v>
      </c>
      <c r="D418" s="21" t="s">
        <v>79</v>
      </c>
      <c r="E418" s="21"/>
      <c r="F418" s="21" t="s">
        <v>59</v>
      </c>
      <c r="G418" s="21">
        <v>2</v>
      </c>
      <c r="H418" s="6">
        <v>40022140</v>
      </c>
      <c r="I418" s="14">
        <v>292</v>
      </c>
      <c r="J418" s="14"/>
      <c r="K418" s="15" t="s">
        <v>21</v>
      </c>
      <c r="L418" s="16"/>
      <c r="M418" s="14">
        <v>904</v>
      </c>
      <c r="N418" s="14">
        <v>8</v>
      </c>
      <c r="O418" s="17">
        <v>1.7204928000000002</v>
      </c>
      <c r="P418" s="22">
        <v>4104</v>
      </c>
      <c r="Q418" s="23"/>
      <c r="S418" t="s">
        <v>4548</v>
      </c>
    </row>
    <row r="419" spans="2:19" x14ac:dyDescent="0.35">
      <c r="B419" s="20" t="s">
        <v>28</v>
      </c>
      <c r="C419" s="21" t="s">
        <v>19</v>
      </c>
      <c r="D419" s="21" t="s">
        <v>79</v>
      </c>
      <c r="E419" s="21"/>
      <c r="F419" s="21" t="s">
        <v>59</v>
      </c>
      <c r="G419" s="21">
        <v>2</v>
      </c>
      <c r="H419" s="6">
        <v>40022141</v>
      </c>
      <c r="I419" s="14">
        <v>293</v>
      </c>
      <c r="J419" s="14"/>
      <c r="K419" s="15" t="s">
        <v>21</v>
      </c>
      <c r="L419" s="16"/>
      <c r="M419" s="14">
        <v>1478</v>
      </c>
      <c r="N419" s="14">
        <v>8</v>
      </c>
      <c r="O419" s="17">
        <v>2.8129296000000004</v>
      </c>
      <c r="P419" s="22">
        <v>4104</v>
      </c>
      <c r="Q419" s="23"/>
      <c r="S419" t="s">
        <v>4548</v>
      </c>
    </row>
    <row r="420" spans="2:19" x14ac:dyDescent="0.35">
      <c r="B420" s="20" t="s">
        <v>28</v>
      </c>
      <c r="C420" s="21" t="s">
        <v>19</v>
      </c>
      <c r="D420" s="21" t="s">
        <v>79</v>
      </c>
      <c r="E420" s="21"/>
      <c r="F420" s="21" t="s">
        <v>59</v>
      </c>
      <c r="G420" s="21">
        <v>2</v>
      </c>
      <c r="H420" s="6">
        <v>40022117</v>
      </c>
      <c r="I420" s="14" t="s">
        <v>11511</v>
      </c>
      <c r="J420" s="14"/>
      <c r="K420" s="15" t="s">
        <v>16</v>
      </c>
      <c r="L420" s="16"/>
      <c r="M420" s="14">
        <v>4727</v>
      </c>
      <c r="N420" s="14">
        <v>4</v>
      </c>
      <c r="O420" s="17">
        <v>59.976175999999995</v>
      </c>
      <c r="P420" s="22">
        <v>4104</v>
      </c>
      <c r="Q420" s="23"/>
      <c r="S420" t="s">
        <v>4548</v>
      </c>
    </row>
    <row r="421" spans="2:19" x14ac:dyDescent="0.35">
      <c r="B421" s="20" t="s">
        <v>28</v>
      </c>
      <c r="C421" s="21" t="s">
        <v>19</v>
      </c>
      <c r="D421" s="21" t="s">
        <v>79</v>
      </c>
      <c r="E421" s="21"/>
      <c r="F421" s="21" t="s">
        <v>59</v>
      </c>
      <c r="G421" s="21">
        <v>2</v>
      </c>
      <c r="H421" s="6">
        <v>40022142</v>
      </c>
      <c r="I421" s="14" t="s">
        <v>11512</v>
      </c>
      <c r="J421" s="14"/>
      <c r="K421" s="15" t="s">
        <v>21</v>
      </c>
      <c r="L421" s="16"/>
      <c r="M421" s="14">
        <v>2391</v>
      </c>
      <c r="N421" s="14">
        <v>8</v>
      </c>
      <c r="O421" s="17">
        <v>4.5505512000000001</v>
      </c>
      <c r="P421" s="22">
        <v>4104</v>
      </c>
      <c r="Q421" s="23"/>
      <c r="S421" t="s">
        <v>4548</v>
      </c>
    </row>
    <row r="422" spans="2:19" x14ac:dyDescent="0.35">
      <c r="B422" s="20" t="s">
        <v>28</v>
      </c>
      <c r="C422" s="21" t="s">
        <v>19</v>
      </c>
      <c r="D422" s="21" t="s">
        <v>79</v>
      </c>
      <c r="E422" s="21"/>
      <c r="F422" s="21" t="s">
        <v>59</v>
      </c>
      <c r="G422" s="21">
        <v>2</v>
      </c>
      <c r="H422" s="6">
        <v>40022146</v>
      </c>
      <c r="I422" s="14">
        <v>313</v>
      </c>
      <c r="J422" s="14"/>
      <c r="K422" s="15" t="s">
        <v>24</v>
      </c>
      <c r="L422" s="16">
        <v>204</v>
      </c>
      <c r="M422" s="14">
        <v>272</v>
      </c>
      <c r="N422" s="14">
        <v>4</v>
      </c>
      <c r="O422" s="17">
        <v>3.5951784959999999</v>
      </c>
      <c r="P422" s="22">
        <v>4104</v>
      </c>
      <c r="Q422" s="23"/>
      <c r="S422" t="s">
        <v>4548</v>
      </c>
    </row>
    <row r="423" spans="2:19" x14ac:dyDescent="0.35">
      <c r="B423" s="20" t="s">
        <v>28</v>
      </c>
      <c r="C423" s="21" t="s">
        <v>19</v>
      </c>
      <c r="D423" s="21" t="s">
        <v>79</v>
      </c>
      <c r="E423" s="21"/>
      <c r="F423" s="21" t="s">
        <v>59</v>
      </c>
      <c r="G423" s="21">
        <v>2</v>
      </c>
      <c r="H423" s="6">
        <v>40022147</v>
      </c>
      <c r="I423" s="14">
        <v>314</v>
      </c>
      <c r="J423" s="14"/>
      <c r="K423" s="15" t="s">
        <v>24</v>
      </c>
      <c r="L423" s="16">
        <v>223</v>
      </c>
      <c r="M423" s="14">
        <v>448</v>
      </c>
      <c r="N423" s="14">
        <v>8</v>
      </c>
      <c r="O423" s="17">
        <v>6.4729799679999998</v>
      </c>
      <c r="P423" s="22">
        <v>4104</v>
      </c>
      <c r="Q423" s="23"/>
      <c r="S423" t="s">
        <v>4548</v>
      </c>
    </row>
    <row r="424" spans="2:19" x14ac:dyDescent="0.35">
      <c r="B424" s="20" t="s">
        <v>28</v>
      </c>
      <c r="C424" s="21" t="s">
        <v>19</v>
      </c>
      <c r="D424" s="21" t="s">
        <v>79</v>
      </c>
      <c r="E424" s="21"/>
      <c r="F424" s="21" t="s">
        <v>59</v>
      </c>
      <c r="G424" s="21">
        <v>2</v>
      </c>
      <c r="H424" s="6">
        <v>40022114</v>
      </c>
      <c r="I424" s="14">
        <v>254</v>
      </c>
      <c r="J424" s="14"/>
      <c r="K424" s="15" t="s">
        <v>25</v>
      </c>
      <c r="L424" s="16">
        <v>100</v>
      </c>
      <c r="M424" s="14">
        <v>109</v>
      </c>
      <c r="N424" s="14">
        <v>16</v>
      </c>
      <c r="O424" s="17">
        <v>0.56509960000000004</v>
      </c>
      <c r="P424" s="22">
        <v>4104</v>
      </c>
      <c r="Q424" s="23"/>
      <c r="S424" t="s">
        <v>4548</v>
      </c>
    </row>
    <row r="425" spans="2:19" x14ac:dyDescent="0.35">
      <c r="B425" s="20" t="s">
        <v>28</v>
      </c>
      <c r="C425" s="21" t="s">
        <v>19</v>
      </c>
      <c r="D425" s="21" t="s">
        <v>79</v>
      </c>
      <c r="E425" s="21"/>
      <c r="F425" s="21" t="s">
        <v>59</v>
      </c>
      <c r="G425" s="21">
        <v>2</v>
      </c>
      <c r="H425" s="6">
        <v>40022089</v>
      </c>
      <c r="I425" s="14">
        <v>190</v>
      </c>
      <c r="J425" s="14"/>
      <c r="K425" s="15" t="s">
        <v>25</v>
      </c>
      <c r="L425" s="16">
        <v>50</v>
      </c>
      <c r="M425" s="14">
        <v>660</v>
      </c>
      <c r="N425" s="14">
        <v>4</v>
      </c>
      <c r="O425" s="17">
        <v>1.710852</v>
      </c>
      <c r="P425" s="22">
        <v>4104</v>
      </c>
      <c r="Q425" s="23"/>
      <c r="S425" t="s">
        <v>4548</v>
      </c>
    </row>
    <row r="426" spans="2:19" x14ac:dyDescent="0.35">
      <c r="B426" s="20" t="s">
        <v>28</v>
      </c>
      <c r="C426" s="21" t="s">
        <v>19</v>
      </c>
      <c r="D426" s="21" t="s">
        <v>79</v>
      </c>
      <c r="E426" s="21"/>
      <c r="F426" s="21" t="s">
        <v>59</v>
      </c>
      <c r="G426" s="21">
        <v>2</v>
      </c>
      <c r="H426" s="6">
        <v>40022090</v>
      </c>
      <c r="I426" s="14">
        <v>195</v>
      </c>
      <c r="J426" s="14"/>
      <c r="K426" s="15" t="s">
        <v>54</v>
      </c>
      <c r="L426" s="16"/>
      <c r="M426" s="14">
        <v>400</v>
      </c>
      <c r="N426" s="14">
        <v>52</v>
      </c>
      <c r="O426" s="17">
        <v>0.41433600000000004</v>
      </c>
      <c r="P426" s="22">
        <v>4104</v>
      </c>
      <c r="Q426" s="23"/>
      <c r="S426" t="s">
        <v>4548</v>
      </c>
    </row>
    <row r="427" spans="2:19" x14ac:dyDescent="0.35">
      <c r="B427" s="20" t="s">
        <v>28</v>
      </c>
      <c r="C427" s="21" t="s">
        <v>19</v>
      </c>
      <c r="D427" s="21" t="s">
        <v>82</v>
      </c>
      <c r="E427" s="21"/>
      <c r="F427" s="21" t="s">
        <v>58</v>
      </c>
      <c r="G427" s="21">
        <v>3</v>
      </c>
      <c r="H427" s="6">
        <v>40022150</v>
      </c>
      <c r="I427" s="14" t="s">
        <v>11513</v>
      </c>
      <c r="J427" s="14"/>
      <c r="K427" s="15" t="s">
        <v>18</v>
      </c>
      <c r="L427" s="16"/>
      <c r="M427" s="14">
        <v>5363</v>
      </c>
      <c r="N427" s="14">
        <v>4</v>
      </c>
      <c r="O427" s="17">
        <v>25.489266400000002</v>
      </c>
      <c r="P427" s="22">
        <v>4106</v>
      </c>
      <c r="Q427" s="23" t="s">
        <v>56</v>
      </c>
      <c r="S427" t="s">
        <v>4548</v>
      </c>
    </row>
    <row r="428" spans="2:19" x14ac:dyDescent="0.35">
      <c r="B428" s="20" t="s">
        <v>28</v>
      </c>
      <c r="C428" s="21" t="s">
        <v>19</v>
      </c>
      <c r="D428" s="21" t="s">
        <v>82</v>
      </c>
      <c r="E428" s="21"/>
      <c r="F428" s="21" t="s">
        <v>58</v>
      </c>
      <c r="G428" s="21">
        <v>3</v>
      </c>
      <c r="H428" s="6">
        <v>40022151</v>
      </c>
      <c r="I428" s="14" t="s">
        <v>11514</v>
      </c>
      <c r="J428" s="14"/>
      <c r="K428" s="15" t="s">
        <v>18</v>
      </c>
      <c r="L428" s="16"/>
      <c r="M428" s="14">
        <v>5363</v>
      </c>
      <c r="N428" s="14">
        <v>4</v>
      </c>
      <c r="O428" s="17">
        <v>25.489266400000002</v>
      </c>
      <c r="P428" s="22">
        <v>4106</v>
      </c>
      <c r="Q428" s="23" t="s">
        <v>56</v>
      </c>
      <c r="S428" t="s">
        <v>4548</v>
      </c>
    </row>
    <row r="429" spans="2:19" x14ac:dyDescent="0.35">
      <c r="B429" s="20" t="s">
        <v>28</v>
      </c>
      <c r="C429" s="21" t="s">
        <v>19</v>
      </c>
      <c r="D429" s="21" t="s">
        <v>82</v>
      </c>
      <c r="E429" s="21"/>
      <c r="F429" s="21" t="s">
        <v>58</v>
      </c>
      <c r="G429" s="21">
        <v>3</v>
      </c>
      <c r="H429" s="6">
        <v>40022152</v>
      </c>
      <c r="I429" s="14" t="s">
        <v>11515</v>
      </c>
      <c r="J429" s="14"/>
      <c r="K429" s="15" t="s">
        <v>21</v>
      </c>
      <c r="L429" s="16"/>
      <c r="M429" s="14">
        <v>2855</v>
      </c>
      <c r="N429" s="14">
        <v>4</v>
      </c>
      <c r="O429" s="17">
        <v>5.4336360000000008</v>
      </c>
      <c r="P429" s="22">
        <v>4106</v>
      </c>
      <c r="Q429" s="23" t="s">
        <v>56</v>
      </c>
      <c r="S429" t="s">
        <v>4548</v>
      </c>
    </row>
    <row r="430" spans="2:19" x14ac:dyDescent="0.35">
      <c r="B430" s="20" t="s">
        <v>28</v>
      </c>
      <c r="C430" s="21" t="s">
        <v>19</v>
      </c>
      <c r="D430" s="21" t="s">
        <v>82</v>
      </c>
      <c r="E430" s="21"/>
      <c r="F430" s="21" t="s">
        <v>58</v>
      </c>
      <c r="G430" s="21">
        <v>3</v>
      </c>
      <c r="H430" s="6">
        <v>40022153</v>
      </c>
      <c r="I430" s="14" t="s">
        <v>11516</v>
      </c>
      <c r="J430" s="14"/>
      <c r="K430" s="15" t="s">
        <v>21</v>
      </c>
      <c r="L430" s="16"/>
      <c r="M430" s="14">
        <v>2855</v>
      </c>
      <c r="N430" s="14">
        <v>4</v>
      </c>
      <c r="O430" s="17">
        <v>5.4336360000000008</v>
      </c>
      <c r="P430" s="22">
        <v>4106</v>
      </c>
      <c r="Q430" s="23" t="s">
        <v>56</v>
      </c>
      <c r="S430" t="s">
        <v>4548</v>
      </c>
    </row>
    <row r="431" spans="2:19" x14ac:dyDescent="0.35">
      <c r="B431" s="20" t="s">
        <v>28</v>
      </c>
      <c r="C431" s="21" t="s">
        <v>19</v>
      </c>
      <c r="D431" s="21" t="s">
        <v>82</v>
      </c>
      <c r="E431" s="21"/>
      <c r="F431" s="21" t="s">
        <v>58</v>
      </c>
      <c r="G431" s="21">
        <v>3</v>
      </c>
      <c r="H431" s="6">
        <v>40022154</v>
      </c>
      <c r="I431" s="14">
        <v>334</v>
      </c>
      <c r="J431" s="14"/>
      <c r="K431" s="15" t="s">
        <v>21</v>
      </c>
      <c r="L431" s="16"/>
      <c r="M431" s="14">
        <v>562</v>
      </c>
      <c r="N431" s="14">
        <v>8</v>
      </c>
      <c r="O431" s="17">
        <v>1.0695984000000001</v>
      </c>
      <c r="P431" s="22">
        <v>4106</v>
      </c>
      <c r="Q431" s="23" t="s">
        <v>56</v>
      </c>
      <c r="S431" t="s">
        <v>4548</v>
      </c>
    </row>
    <row r="432" spans="2:19" x14ac:dyDescent="0.35">
      <c r="B432" s="20" t="s">
        <v>28</v>
      </c>
      <c r="C432" s="21" t="s">
        <v>19</v>
      </c>
      <c r="D432" s="21" t="s">
        <v>82</v>
      </c>
      <c r="E432" s="21"/>
      <c r="F432" s="21" t="s">
        <v>58</v>
      </c>
      <c r="G432" s="21">
        <v>3</v>
      </c>
      <c r="H432" s="6">
        <v>40022155</v>
      </c>
      <c r="I432" s="14" t="s">
        <v>11517</v>
      </c>
      <c r="J432" s="14"/>
      <c r="K432" s="15" t="s">
        <v>21</v>
      </c>
      <c r="L432" s="16"/>
      <c r="M432" s="14">
        <v>1697</v>
      </c>
      <c r="N432" s="14">
        <v>4</v>
      </c>
      <c r="O432" s="17">
        <v>3.2297304000000002</v>
      </c>
      <c r="P432" s="22">
        <v>4106</v>
      </c>
      <c r="Q432" s="23" t="s">
        <v>56</v>
      </c>
      <c r="S432" t="s">
        <v>4548</v>
      </c>
    </row>
    <row r="433" spans="2:19" x14ac:dyDescent="0.35">
      <c r="B433" s="20" t="s">
        <v>28</v>
      </c>
      <c r="C433" s="21" t="s">
        <v>19</v>
      </c>
      <c r="D433" s="21" t="s">
        <v>82</v>
      </c>
      <c r="E433" s="21"/>
      <c r="F433" s="21" t="s">
        <v>58</v>
      </c>
      <c r="G433" s="21">
        <v>3</v>
      </c>
      <c r="H433" s="6">
        <v>40022156</v>
      </c>
      <c r="I433" s="14" t="s">
        <v>11518</v>
      </c>
      <c r="J433" s="14"/>
      <c r="K433" s="15" t="s">
        <v>21</v>
      </c>
      <c r="L433" s="16"/>
      <c r="M433" s="14">
        <v>1697</v>
      </c>
      <c r="N433" s="14">
        <v>4</v>
      </c>
      <c r="O433" s="17">
        <v>3.2297304000000002</v>
      </c>
      <c r="P433" s="22">
        <v>4106</v>
      </c>
      <c r="Q433" s="23" t="s">
        <v>56</v>
      </c>
      <c r="S433" t="s">
        <v>4548</v>
      </c>
    </row>
    <row r="434" spans="2:19" x14ac:dyDescent="0.35">
      <c r="B434" s="20" t="s">
        <v>28</v>
      </c>
      <c r="C434" s="21" t="s">
        <v>19</v>
      </c>
      <c r="D434" s="21" t="s">
        <v>82</v>
      </c>
      <c r="E434" s="21"/>
      <c r="F434" s="21" t="s">
        <v>58</v>
      </c>
      <c r="G434" s="21">
        <v>3</v>
      </c>
      <c r="H434" s="6">
        <v>40022157</v>
      </c>
      <c r="I434" s="14">
        <v>336</v>
      </c>
      <c r="J434" s="14"/>
      <c r="K434" s="15" t="s">
        <v>21</v>
      </c>
      <c r="L434" s="16"/>
      <c r="M434" s="14">
        <v>1077</v>
      </c>
      <c r="N434" s="14">
        <v>8</v>
      </c>
      <c r="O434" s="17">
        <v>2.0497464000000001</v>
      </c>
      <c r="P434" s="22">
        <v>4106</v>
      </c>
      <c r="Q434" s="23" t="s">
        <v>56</v>
      </c>
      <c r="S434" t="s">
        <v>4548</v>
      </c>
    </row>
    <row r="435" spans="2:19" x14ac:dyDescent="0.35">
      <c r="B435" s="20" t="s">
        <v>28</v>
      </c>
      <c r="C435" s="21" t="s">
        <v>19</v>
      </c>
      <c r="D435" s="21" t="s">
        <v>82</v>
      </c>
      <c r="E435" s="21"/>
      <c r="F435" s="21" t="s">
        <v>58</v>
      </c>
      <c r="G435" s="21">
        <v>3</v>
      </c>
      <c r="H435" s="6">
        <v>40022158</v>
      </c>
      <c r="I435" s="14">
        <v>337</v>
      </c>
      <c r="J435" s="14"/>
      <c r="K435" s="15" t="s">
        <v>21</v>
      </c>
      <c r="L435" s="16"/>
      <c r="M435" s="14">
        <v>2553</v>
      </c>
      <c r="N435" s="14">
        <v>8</v>
      </c>
      <c r="O435" s="17">
        <v>4.8588696000000002</v>
      </c>
      <c r="P435" s="22">
        <v>4106</v>
      </c>
      <c r="Q435" s="23" t="s">
        <v>56</v>
      </c>
      <c r="S435" t="s">
        <v>4548</v>
      </c>
    </row>
    <row r="436" spans="2:19" x14ac:dyDescent="0.35">
      <c r="B436" s="20" t="s">
        <v>28</v>
      </c>
      <c r="C436" s="21" t="s">
        <v>19</v>
      </c>
      <c r="D436" s="21" t="s">
        <v>82</v>
      </c>
      <c r="E436" s="21"/>
      <c r="F436" s="21" t="s">
        <v>58</v>
      </c>
      <c r="G436" s="21">
        <v>3</v>
      </c>
      <c r="H436" s="6">
        <v>40022159</v>
      </c>
      <c r="I436" s="14">
        <v>338</v>
      </c>
      <c r="J436" s="14"/>
      <c r="K436" s="15" t="s">
        <v>21</v>
      </c>
      <c r="L436" s="16"/>
      <c r="M436" s="14">
        <v>1007</v>
      </c>
      <c r="N436" s="14">
        <v>8</v>
      </c>
      <c r="O436" s="17">
        <v>1.9165224000000003</v>
      </c>
      <c r="P436" s="22">
        <v>4106</v>
      </c>
      <c r="Q436" s="23" t="s">
        <v>56</v>
      </c>
      <c r="S436" t="s">
        <v>4548</v>
      </c>
    </row>
    <row r="437" spans="2:19" x14ac:dyDescent="0.35">
      <c r="B437" s="20" t="s">
        <v>28</v>
      </c>
      <c r="C437" s="21" t="s">
        <v>19</v>
      </c>
      <c r="D437" s="21" t="s">
        <v>82</v>
      </c>
      <c r="E437" s="21"/>
      <c r="F437" s="21" t="s">
        <v>58</v>
      </c>
      <c r="G437" s="21">
        <v>3</v>
      </c>
      <c r="H437" s="6">
        <v>40022160</v>
      </c>
      <c r="I437" s="14">
        <v>339</v>
      </c>
      <c r="J437" s="14"/>
      <c r="K437" s="15" t="s">
        <v>21</v>
      </c>
      <c r="L437" s="16"/>
      <c r="M437" s="14">
        <v>2104</v>
      </c>
      <c r="N437" s="14">
        <v>4</v>
      </c>
      <c r="O437" s="17">
        <v>4.0043328000000002</v>
      </c>
      <c r="P437" s="22">
        <v>4106</v>
      </c>
      <c r="Q437" s="23" t="s">
        <v>56</v>
      </c>
      <c r="S437" t="s">
        <v>4548</v>
      </c>
    </row>
    <row r="438" spans="2:19" x14ac:dyDescent="0.35">
      <c r="B438" s="20" t="s">
        <v>28</v>
      </c>
      <c r="C438" s="21" t="s">
        <v>19</v>
      </c>
      <c r="D438" s="21" t="s">
        <v>82</v>
      </c>
      <c r="E438" s="21"/>
      <c r="F438" s="21" t="s">
        <v>58</v>
      </c>
      <c r="G438" s="21">
        <v>3</v>
      </c>
      <c r="H438" s="6">
        <v>40022050</v>
      </c>
      <c r="I438" s="14" t="s">
        <v>11469</v>
      </c>
      <c r="J438" s="14"/>
      <c r="K438" s="15" t="s">
        <v>16</v>
      </c>
      <c r="L438" s="16"/>
      <c r="M438" s="14">
        <v>330</v>
      </c>
      <c r="N438" s="14">
        <v>4</v>
      </c>
      <c r="O438" s="17">
        <v>4.1870399999999997</v>
      </c>
      <c r="P438" s="22">
        <v>4106</v>
      </c>
      <c r="Q438" s="23" t="s">
        <v>56</v>
      </c>
      <c r="S438" t="s">
        <v>4548</v>
      </c>
    </row>
    <row r="439" spans="2:19" x14ac:dyDescent="0.35">
      <c r="B439" s="20" t="s">
        <v>28</v>
      </c>
      <c r="C439" s="21" t="s">
        <v>19</v>
      </c>
      <c r="D439" s="21" t="s">
        <v>82</v>
      </c>
      <c r="E439" s="21"/>
      <c r="F439" s="21" t="s">
        <v>58</v>
      </c>
      <c r="G439" s="21">
        <v>3</v>
      </c>
      <c r="H439" s="6">
        <v>40022081</v>
      </c>
      <c r="I439" s="14">
        <v>182</v>
      </c>
      <c r="J439" s="14"/>
      <c r="K439" s="15" t="s">
        <v>24</v>
      </c>
      <c r="L439" s="16">
        <v>90</v>
      </c>
      <c r="M439" s="14">
        <v>330</v>
      </c>
      <c r="N439" s="14">
        <v>8</v>
      </c>
      <c r="O439" s="17">
        <v>1.9243224000000001</v>
      </c>
      <c r="P439" s="22">
        <v>4106</v>
      </c>
      <c r="Q439" s="23" t="s">
        <v>56</v>
      </c>
      <c r="S439" t="s">
        <v>4548</v>
      </c>
    </row>
    <row r="440" spans="2:19" x14ac:dyDescent="0.35">
      <c r="B440" s="20" t="s">
        <v>28</v>
      </c>
      <c r="C440" s="21" t="s">
        <v>19</v>
      </c>
      <c r="D440" s="21" t="s">
        <v>82</v>
      </c>
      <c r="E440" s="21"/>
      <c r="F440" s="21" t="s">
        <v>58</v>
      </c>
      <c r="G440" s="21">
        <v>3</v>
      </c>
      <c r="H440" s="6">
        <v>40022143</v>
      </c>
      <c r="I440" s="14">
        <v>310</v>
      </c>
      <c r="J440" s="14"/>
      <c r="K440" s="15" t="s">
        <v>25</v>
      </c>
      <c r="L440" s="16">
        <v>110</v>
      </c>
      <c r="M440" s="14">
        <v>115</v>
      </c>
      <c r="N440" s="14">
        <v>16</v>
      </c>
      <c r="O440" s="17">
        <v>0.65582660000000004</v>
      </c>
      <c r="P440" s="22">
        <v>4106</v>
      </c>
      <c r="Q440" s="23" t="s">
        <v>56</v>
      </c>
      <c r="S440" t="s">
        <v>4548</v>
      </c>
    </row>
    <row r="441" spans="2:19" x14ac:dyDescent="0.35">
      <c r="B441" s="20" t="s">
        <v>28</v>
      </c>
      <c r="C441" s="21" t="s">
        <v>19</v>
      </c>
      <c r="D441" s="21" t="s">
        <v>84</v>
      </c>
      <c r="E441" s="21"/>
      <c r="F441" s="21" t="s">
        <v>60</v>
      </c>
      <c r="G441" s="39">
        <v>2</v>
      </c>
      <c r="H441" s="6">
        <v>40022148</v>
      </c>
      <c r="I441" s="14" t="s">
        <v>11519</v>
      </c>
      <c r="J441" s="14"/>
      <c r="K441" s="15" t="s">
        <v>16</v>
      </c>
      <c r="L441" s="16"/>
      <c r="M441" s="14">
        <v>4550</v>
      </c>
      <c r="N441" s="14">
        <v>4</v>
      </c>
      <c r="O441" s="17">
        <v>57.730399999999996</v>
      </c>
      <c r="P441" s="22">
        <v>4106</v>
      </c>
      <c r="Q441" s="6"/>
      <c r="S441" t="s">
        <v>4548</v>
      </c>
    </row>
    <row r="442" spans="2:19" x14ac:dyDescent="0.35">
      <c r="B442" s="20" t="s">
        <v>28</v>
      </c>
      <c r="C442" s="21" t="s">
        <v>19</v>
      </c>
      <c r="D442" s="21" t="s">
        <v>81</v>
      </c>
      <c r="E442" s="21"/>
      <c r="F442" s="21" t="s">
        <v>61</v>
      </c>
      <c r="G442" s="21">
        <v>3</v>
      </c>
      <c r="H442" s="25">
        <v>40022149</v>
      </c>
      <c r="I442" s="14" t="s">
        <v>11520</v>
      </c>
      <c r="J442" s="14"/>
      <c r="K442" s="27" t="s">
        <v>16</v>
      </c>
      <c r="L442" s="28"/>
      <c r="M442" s="26">
        <v>4547</v>
      </c>
      <c r="N442" s="26">
        <v>4</v>
      </c>
      <c r="O442" s="29">
        <v>57.692335999999997</v>
      </c>
      <c r="P442" s="22">
        <v>4106</v>
      </c>
      <c r="Q442" s="23"/>
      <c r="S442" t="s">
        <v>4548</v>
      </c>
    </row>
    <row r="443" spans="2:19" x14ac:dyDescent="0.35">
      <c r="B443" s="20" t="s">
        <v>28</v>
      </c>
      <c r="C443" s="21" t="s">
        <v>19</v>
      </c>
      <c r="D443" s="21" t="s">
        <v>81</v>
      </c>
      <c r="E443" s="21"/>
      <c r="F443" s="21" t="s">
        <v>61</v>
      </c>
      <c r="G443" s="21">
        <v>3</v>
      </c>
      <c r="H443" s="25">
        <v>40022161</v>
      </c>
      <c r="I443" s="14">
        <v>340</v>
      </c>
      <c r="J443" s="14"/>
      <c r="K443" s="27" t="s">
        <v>20</v>
      </c>
      <c r="L443" s="28"/>
      <c r="M443" s="26">
        <v>5766</v>
      </c>
      <c r="N443" s="26">
        <v>4</v>
      </c>
      <c r="O443" s="29">
        <v>21.767803199999999</v>
      </c>
      <c r="P443" s="22">
        <v>4106</v>
      </c>
      <c r="Q443" s="6"/>
      <c r="S443" t="s">
        <v>4548</v>
      </c>
    </row>
    <row r="444" spans="2:19" x14ac:dyDescent="0.35">
      <c r="B444" s="20" t="s">
        <v>28</v>
      </c>
      <c r="C444" s="21" t="s">
        <v>19</v>
      </c>
      <c r="D444" s="21" t="s">
        <v>81</v>
      </c>
      <c r="E444" s="21"/>
      <c r="F444" s="21" t="s">
        <v>61</v>
      </c>
      <c r="G444" s="21">
        <v>3</v>
      </c>
      <c r="H444" s="25">
        <v>40022162</v>
      </c>
      <c r="I444" s="14" t="s">
        <v>11521</v>
      </c>
      <c r="J444" s="14"/>
      <c r="K444" s="27" t="s">
        <v>17</v>
      </c>
      <c r="L444" s="28"/>
      <c r="M444" s="26">
        <v>3383</v>
      </c>
      <c r="N444" s="26">
        <v>8</v>
      </c>
      <c r="O444" s="29">
        <v>11.082707999999998</v>
      </c>
      <c r="P444" s="22">
        <v>4106</v>
      </c>
      <c r="Q444" s="23"/>
      <c r="S444" t="s">
        <v>4548</v>
      </c>
    </row>
    <row r="445" spans="2:19" x14ac:dyDescent="0.35">
      <c r="B445" s="20" t="s">
        <v>28</v>
      </c>
      <c r="C445" s="21" t="s">
        <v>19</v>
      </c>
      <c r="D445" s="21" t="s">
        <v>81</v>
      </c>
      <c r="E445" s="21"/>
      <c r="F445" s="21" t="s">
        <v>61</v>
      </c>
      <c r="G445" s="21">
        <v>3</v>
      </c>
      <c r="H445" s="25">
        <v>40022163</v>
      </c>
      <c r="I445" s="14" t="s">
        <v>11522</v>
      </c>
      <c r="J445" s="14"/>
      <c r="K445" s="27" t="s">
        <v>21</v>
      </c>
      <c r="L445" s="28"/>
      <c r="M445" s="26">
        <v>1370</v>
      </c>
      <c r="N445" s="26">
        <v>4</v>
      </c>
      <c r="O445" s="29">
        <v>2.6073840000000001</v>
      </c>
      <c r="P445" s="22">
        <v>4106</v>
      </c>
      <c r="Q445" s="23"/>
      <c r="S445" t="s">
        <v>4548</v>
      </c>
    </row>
    <row r="446" spans="2:19" x14ac:dyDescent="0.35">
      <c r="B446" s="20" t="s">
        <v>28</v>
      </c>
      <c r="C446" s="21" t="s">
        <v>19</v>
      </c>
      <c r="D446" s="21" t="s">
        <v>81</v>
      </c>
      <c r="E446" s="21"/>
      <c r="F446" s="21" t="s">
        <v>61</v>
      </c>
      <c r="G446" s="21">
        <v>3</v>
      </c>
      <c r="H446" s="25">
        <v>40022164</v>
      </c>
      <c r="I446" s="14">
        <v>343</v>
      </c>
      <c r="J446" s="14"/>
      <c r="K446" s="27" t="s">
        <v>21</v>
      </c>
      <c r="L446" s="28"/>
      <c r="M446" s="26">
        <v>821</v>
      </c>
      <c r="N446" s="26">
        <v>8</v>
      </c>
      <c r="O446" s="29">
        <v>1.5625272000000001</v>
      </c>
      <c r="P446" s="22">
        <v>4106</v>
      </c>
      <c r="Q446" s="23"/>
      <c r="S446" t="s">
        <v>4548</v>
      </c>
    </row>
    <row r="447" spans="2:19" x14ac:dyDescent="0.35">
      <c r="B447" s="20" t="s">
        <v>28</v>
      </c>
      <c r="C447" s="21" t="s">
        <v>19</v>
      </c>
      <c r="D447" s="21" t="s">
        <v>81</v>
      </c>
      <c r="E447" s="21"/>
      <c r="F447" s="21" t="s">
        <v>61</v>
      </c>
      <c r="G447" s="21">
        <v>3</v>
      </c>
      <c r="H447" s="25">
        <v>40022165</v>
      </c>
      <c r="I447" s="14" t="s">
        <v>11523</v>
      </c>
      <c r="J447" s="14"/>
      <c r="K447" s="27" t="s">
        <v>30</v>
      </c>
      <c r="L447" s="28"/>
      <c r="M447" s="26">
        <v>1601</v>
      </c>
      <c r="N447" s="26">
        <v>4</v>
      </c>
      <c r="O447" s="29">
        <v>3.5631856000000002</v>
      </c>
      <c r="P447" s="22">
        <v>4106</v>
      </c>
      <c r="Q447" s="23"/>
      <c r="S447" t="s">
        <v>4548</v>
      </c>
    </row>
    <row r="448" spans="2:19" x14ac:dyDescent="0.35">
      <c r="B448" s="20" t="s">
        <v>28</v>
      </c>
      <c r="C448" s="21" t="s">
        <v>19</v>
      </c>
      <c r="D448" s="21" t="s">
        <v>81</v>
      </c>
      <c r="E448" s="21"/>
      <c r="F448" s="21" t="s">
        <v>61</v>
      </c>
      <c r="G448" s="21">
        <v>3</v>
      </c>
      <c r="H448" s="25">
        <v>40022166</v>
      </c>
      <c r="I448" s="14">
        <v>345</v>
      </c>
      <c r="J448" s="14"/>
      <c r="K448" s="27" t="s">
        <v>17</v>
      </c>
      <c r="L448" s="28"/>
      <c r="M448" s="26">
        <v>2211</v>
      </c>
      <c r="N448" s="26">
        <v>8</v>
      </c>
      <c r="O448" s="29">
        <v>7.2432359999999996</v>
      </c>
      <c r="P448" s="22">
        <v>4106</v>
      </c>
      <c r="Q448" s="23"/>
      <c r="S448" t="s">
        <v>4548</v>
      </c>
    </row>
    <row r="449" spans="2:19" x14ac:dyDescent="0.35">
      <c r="B449" s="20" t="s">
        <v>28</v>
      </c>
      <c r="C449" s="21" t="s">
        <v>19</v>
      </c>
      <c r="D449" s="21" t="s">
        <v>81</v>
      </c>
      <c r="E449" s="21"/>
      <c r="F449" s="21" t="s">
        <v>61</v>
      </c>
      <c r="G449" s="21">
        <v>3</v>
      </c>
      <c r="H449" s="25">
        <v>40022167</v>
      </c>
      <c r="I449" s="14">
        <v>346</v>
      </c>
      <c r="J449" s="14"/>
      <c r="K449" s="27" t="s">
        <v>21</v>
      </c>
      <c r="L449" s="28"/>
      <c r="M449" s="26">
        <v>1063</v>
      </c>
      <c r="N449" s="26">
        <v>8</v>
      </c>
      <c r="O449" s="29">
        <v>2.0231016000000004</v>
      </c>
      <c r="P449" s="22">
        <v>4106</v>
      </c>
      <c r="Q449" s="23"/>
      <c r="S449" t="s">
        <v>4548</v>
      </c>
    </row>
    <row r="450" spans="2:19" x14ac:dyDescent="0.35">
      <c r="B450" s="20" t="s">
        <v>28</v>
      </c>
      <c r="C450" s="21" t="s">
        <v>19</v>
      </c>
      <c r="D450" s="21" t="s">
        <v>81</v>
      </c>
      <c r="E450" s="21"/>
      <c r="F450" s="21" t="s">
        <v>61</v>
      </c>
      <c r="G450" s="21">
        <v>3</v>
      </c>
      <c r="H450" s="25">
        <v>40022168</v>
      </c>
      <c r="I450" s="14">
        <v>347</v>
      </c>
      <c r="J450" s="14"/>
      <c r="K450" s="27" t="s">
        <v>21</v>
      </c>
      <c r="L450" s="28"/>
      <c r="M450" s="26">
        <v>1445</v>
      </c>
      <c r="N450" s="26">
        <v>8</v>
      </c>
      <c r="O450" s="29">
        <v>2.7501240000000005</v>
      </c>
      <c r="P450" s="22">
        <v>4106</v>
      </c>
      <c r="Q450" s="23"/>
      <c r="S450" t="s">
        <v>4548</v>
      </c>
    </row>
    <row r="451" spans="2:19" x14ac:dyDescent="0.35">
      <c r="B451" s="20" t="s">
        <v>28</v>
      </c>
      <c r="C451" s="21" t="s">
        <v>19</v>
      </c>
      <c r="D451" s="21" t="s">
        <v>81</v>
      </c>
      <c r="E451" s="21"/>
      <c r="F451" s="21" t="s">
        <v>61</v>
      </c>
      <c r="G451" s="21">
        <v>3</v>
      </c>
      <c r="H451" s="25">
        <v>40022169</v>
      </c>
      <c r="I451" s="14">
        <v>348</v>
      </c>
      <c r="J451" s="14"/>
      <c r="K451" s="27" t="s">
        <v>17</v>
      </c>
      <c r="L451" s="28"/>
      <c r="M451" s="26">
        <v>1925</v>
      </c>
      <c r="N451" s="26">
        <v>16</v>
      </c>
      <c r="O451" s="29">
        <v>6.3062999999999994</v>
      </c>
      <c r="P451" s="22">
        <v>4106</v>
      </c>
      <c r="Q451" s="23"/>
      <c r="S451" t="s">
        <v>4548</v>
      </c>
    </row>
    <row r="452" spans="2:19" x14ac:dyDescent="0.35">
      <c r="B452" s="20" t="s">
        <v>28</v>
      </c>
      <c r="C452" s="21" t="s">
        <v>19</v>
      </c>
      <c r="D452" s="21" t="s">
        <v>81</v>
      </c>
      <c r="E452" s="21"/>
      <c r="F452" s="21" t="s">
        <v>61</v>
      </c>
      <c r="G452" s="21">
        <v>3</v>
      </c>
      <c r="H452" s="25">
        <v>40022170</v>
      </c>
      <c r="I452" s="14" t="s">
        <v>11524</v>
      </c>
      <c r="J452" s="14"/>
      <c r="K452" s="27" t="s">
        <v>30</v>
      </c>
      <c r="L452" s="28"/>
      <c r="M452" s="26">
        <v>1855</v>
      </c>
      <c r="N452" s="26">
        <v>4</v>
      </c>
      <c r="O452" s="29">
        <v>4.1284879999999999</v>
      </c>
      <c r="P452" s="22">
        <v>4106</v>
      </c>
      <c r="Q452" s="23"/>
      <c r="S452" t="s">
        <v>4548</v>
      </c>
    </row>
    <row r="453" spans="2:19" x14ac:dyDescent="0.35">
      <c r="B453" s="20" t="s">
        <v>28</v>
      </c>
      <c r="C453" s="21" t="s">
        <v>19</v>
      </c>
      <c r="D453" s="21" t="s">
        <v>81</v>
      </c>
      <c r="E453" s="21"/>
      <c r="F453" s="21" t="s">
        <v>61</v>
      </c>
      <c r="G453" s="21">
        <v>3</v>
      </c>
      <c r="H453" s="25">
        <v>40022171</v>
      </c>
      <c r="I453" s="14" t="s">
        <v>11525</v>
      </c>
      <c r="J453" s="14"/>
      <c r="K453" s="27" t="s">
        <v>30</v>
      </c>
      <c r="L453" s="28"/>
      <c r="M453" s="26">
        <v>1855</v>
      </c>
      <c r="N453" s="26">
        <v>4</v>
      </c>
      <c r="O453" s="29">
        <v>4.1284879999999999</v>
      </c>
      <c r="P453" s="22">
        <v>4106</v>
      </c>
      <c r="Q453" s="23"/>
      <c r="S453" t="s">
        <v>4548</v>
      </c>
    </row>
    <row r="454" spans="2:19" x14ac:dyDescent="0.35">
      <c r="B454" s="20" t="s">
        <v>28</v>
      </c>
      <c r="C454" s="21" t="s">
        <v>19</v>
      </c>
      <c r="D454" s="21" t="s">
        <v>81</v>
      </c>
      <c r="E454" s="21"/>
      <c r="F454" s="21" t="s">
        <v>61</v>
      </c>
      <c r="G454" s="21">
        <v>3</v>
      </c>
      <c r="H454" s="25">
        <v>40022172</v>
      </c>
      <c r="I454" s="14" t="s">
        <v>11526</v>
      </c>
      <c r="J454" s="14"/>
      <c r="K454" s="27" t="s">
        <v>21</v>
      </c>
      <c r="L454" s="28"/>
      <c r="M454" s="26">
        <v>2572</v>
      </c>
      <c r="N454" s="26">
        <v>8</v>
      </c>
      <c r="O454" s="29">
        <v>4.8950304000000004</v>
      </c>
      <c r="P454" s="22">
        <v>4106</v>
      </c>
      <c r="Q454" s="23"/>
      <c r="S454" t="s">
        <v>4548</v>
      </c>
    </row>
    <row r="455" spans="2:19" x14ac:dyDescent="0.35">
      <c r="B455" s="20" t="s">
        <v>28</v>
      </c>
      <c r="C455" s="21" t="s">
        <v>19</v>
      </c>
      <c r="D455" s="21" t="s">
        <v>81</v>
      </c>
      <c r="E455" s="21"/>
      <c r="F455" s="21" t="s">
        <v>61</v>
      </c>
      <c r="G455" s="21">
        <v>3</v>
      </c>
      <c r="H455" s="25">
        <v>40022089</v>
      </c>
      <c r="I455" s="14">
        <v>190</v>
      </c>
      <c r="J455" s="14"/>
      <c r="K455" s="27" t="s">
        <v>25</v>
      </c>
      <c r="L455" s="28">
        <v>50</v>
      </c>
      <c r="M455" s="26">
        <v>660</v>
      </c>
      <c r="N455" s="26">
        <v>4</v>
      </c>
      <c r="O455" s="29">
        <v>1.710852</v>
      </c>
      <c r="P455" s="22">
        <v>4106</v>
      </c>
      <c r="Q455" s="23"/>
      <c r="S455" t="s">
        <v>4548</v>
      </c>
    </row>
    <row r="456" spans="2:19" x14ac:dyDescent="0.35">
      <c r="B456" s="20" t="s">
        <v>28</v>
      </c>
      <c r="C456" s="21" t="s">
        <v>19</v>
      </c>
      <c r="D456" s="21" t="s">
        <v>81</v>
      </c>
      <c r="E456" s="21"/>
      <c r="F456" s="21" t="s">
        <v>61</v>
      </c>
      <c r="G456" s="21">
        <v>3</v>
      </c>
      <c r="H456" s="25">
        <v>40022114</v>
      </c>
      <c r="I456" s="14">
        <v>254</v>
      </c>
      <c r="J456" s="14"/>
      <c r="K456" s="27" t="s">
        <v>25</v>
      </c>
      <c r="L456" s="28">
        <v>100</v>
      </c>
      <c r="M456" s="26">
        <v>109</v>
      </c>
      <c r="N456" s="26">
        <v>16</v>
      </c>
      <c r="O456" s="29">
        <v>0.56509960000000004</v>
      </c>
      <c r="P456" s="22">
        <v>4106</v>
      </c>
      <c r="Q456" s="23"/>
      <c r="S456" t="s">
        <v>4548</v>
      </c>
    </row>
    <row r="457" spans="2:19" x14ac:dyDescent="0.35">
      <c r="B457" s="20" t="s">
        <v>28</v>
      </c>
      <c r="C457" s="21" t="s">
        <v>19</v>
      </c>
      <c r="D457" s="21" t="s">
        <v>81</v>
      </c>
      <c r="E457" s="21"/>
      <c r="F457" s="21" t="s">
        <v>61</v>
      </c>
      <c r="G457" s="21">
        <v>3</v>
      </c>
      <c r="H457" s="25">
        <v>40022173</v>
      </c>
      <c r="I457" s="14">
        <v>360</v>
      </c>
      <c r="J457" s="14"/>
      <c r="K457" s="27" t="s">
        <v>25</v>
      </c>
      <c r="L457" s="28">
        <v>125</v>
      </c>
      <c r="M457" s="26">
        <v>169</v>
      </c>
      <c r="N457" s="26">
        <v>8</v>
      </c>
      <c r="O457" s="29">
        <v>1.0952044999999999</v>
      </c>
      <c r="P457" s="22">
        <v>4106</v>
      </c>
      <c r="Q457" s="23"/>
      <c r="S457" t="s">
        <v>4548</v>
      </c>
    </row>
    <row r="458" spans="2:19" x14ac:dyDescent="0.35">
      <c r="B458" s="20" t="s">
        <v>28</v>
      </c>
      <c r="C458" s="21" t="s">
        <v>19</v>
      </c>
      <c r="D458" s="21" t="s">
        <v>81</v>
      </c>
      <c r="E458" s="21"/>
      <c r="F458" s="21" t="s">
        <v>61</v>
      </c>
      <c r="G458" s="21">
        <v>3</v>
      </c>
      <c r="H458" s="25">
        <v>40022174</v>
      </c>
      <c r="I458" s="14">
        <v>361</v>
      </c>
      <c r="J458" s="14"/>
      <c r="K458" s="27" t="s">
        <v>24</v>
      </c>
      <c r="L458" s="28">
        <v>174</v>
      </c>
      <c r="M458" s="26">
        <v>274</v>
      </c>
      <c r="N458" s="26">
        <v>4</v>
      </c>
      <c r="O458" s="29">
        <v>3.0890233920000001</v>
      </c>
      <c r="P458" s="22">
        <v>4106</v>
      </c>
      <c r="Q458" s="23"/>
      <c r="S458" t="s">
        <v>4548</v>
      </c>
    </row>
    <row r="459" spans="2:19" x14ac:dyDescent="0.35">
      <c r="B459" s="20" t="s">
        <v>28</v>
      </c>
      <c r="C459" s="21" t="s">
        <v>19</v>
      </c>
      <c r="D459" s="21" t="s">
        <v>81</v>
      </c>
      <c r="E459" s="21"/>
      <c r="F459" s="21" t="s">
        <v>61</v>
      </c>
      <c r="G459" s="21">
        <v>3</v>
      </c>
      <c r="H459" s="25">
        <v>40022175</v>
      </c>
      <c r="I459" s="14">
        <v>362</v>
      </c>
      <c r="J459" s="14"/>
      <c r="K459" s="27" t="s">
        <v>24</v>
      </c>
      <c r="L459" s="28">
        <v>251</v>
      </c>
      <c r="M459" s="26">
        <v>445</v>
      </c>
      <c r="N459" s="26">
        <v>8</v>
      </c>
      <c r="O459" s="29">
        <v>7.23694244</v>
      </c>
      <c r="P459" s="22">
        <v>4106</v>
      </c>
      <c r="Q459" s="23"/>
      <c r="S459" t="s">
        <v>4548</v>
      </c>
    </row>
    <row r="460" spans="2:19" x14ac:dyDescent="0.35">
      <c r="B460" s="20" t="s">
        <v>28</v>
      </c>
      <c r="C460" s="21" t="s">
        <v>19</v>
      </c>
      <c r="D460" s="21" t="s">
        <v>81</v>
      </c>
      <c r="E460" s="21"/>
      <c r="F460" s="21" t="s">
        <v>61</v>
      </c>
      <c r="G460" s="21">
        <v>3</v>
      </c>
      <c r="H460" s="25">
        <v>40022176</v>
      </c>
      <c r="I460" s="14">
        <v>363</v>
      </c>
      <c r="J460" s="14"/>
      <c r="K460" s="27" t="s">
        <v>25</v>
      </c>
      <c r="L460" s="28">
        <v>79</v>
      </c>
      <c r="M460" s="26">
        <v>334</v>
      </c>
      <c r="N460" s="26">
        <v>4</v>
      </c>
      <c r="O460" s="29">
        <v>1.3679557840000001</v>
      </c>
      <c r="P460" s="22">
        <v>4106</v>
      </c>
      <c r="Q460" s="23"/>
      <c r="S460" t="s">
        <v>4548</v>
      </c>
    </row>
    <row r="461" spans="2:19" x14ac:dyDescent="0.35">
      <c r="B461" s="20" t="s">
        <v>28</v>
      </c>
      <c r="C461" s="21" t="s">
        <v>19</v>
      </c>
      <c r="D461" s="21" t="s">
        <v>81</v>
      </c>
      <c r="E461" s="21"/>
      <c r="F461" s="21" t="s">
        <v>61</v>
      </c>
      <c r="G461" s="21">
        <v>3</v>
      </c>
      <c r="H461" s="25">
        <v>40022090</v>
      </c>
      <c r="I461" s="14">
        <v>195</v>
      </c>
      <c r="J461" s="14"/>
      <c r="K461" s="27" t="s">
        <v>54</v>
      </c>
      <c r="L461" s="28"/>
      <c r="M461" s="26">
        <v>400</v>
      </c>
      <c r="N461" s="26">
        <v>52</v>
      </c>
      <c r="O461" s="29">
        <v>0.41433600000000004</v>
      </c>
      <c r="P461" s="22">
        <v>4106</v>
      </c>
      <c r="Q461" s="23"/>
      <c r="S461" t="s">
        <v>4548</v>
      </c>
    </row>
    <row r="462" spans="2:19" x14ac:dyDescent="0.35">
      <c r="B462" s="20" t="s">
        <v>28</v>
      </c>
      <c r="C462" s="21" t="s">
        <v>19</v>
      </c>
      <c r="D462" s="21" t="s">
        <v>84</v>
      </c>
      <c r="E462" s="21"/>
      <c r="F462" s="21" t="s">
        <v>60</v>
      </c>
      <c r="G462" s="21">
        <v>3</v>
      </c>
      <c r="H462" s="6">
        <v>40022179</v>
      </c>
      <c r="I462" s="14" t="s">
        <v>11527</v>
      </c>
      <c r="J462" s="14"/>
      <c r="K462" s="15" t="s">
        <v>18</v>
      </c>
      <c r="L462" s="16"/>
      <c r="M462" s="14">
        <v>5354</v>
      </c>
      <c r="N462" s="14">
        <v>4</v>
      </c>
      <c r="O462" s="17">
        <v>25.446491200000004</v>
      </c>
      <c r="P462" s="22">
        <v>4107</v>
      </c>
      <c r="Q462" s="23" t="s">
        <v>41</v>
      </c>
      <c r="S462" t="s">
        <v>4548</v>
      </c>
    </row>
    <row r="463" spans="2:19" x14ac:dyDescent="0.35">
      <c r="B463" s="20" t="s">
        <v>28</v>
      </c>
      <c r="C463" s="21" t="s">
        <v>19</v>
      </c>
      <c r="D463" s="21" t="s">
        <v>84</v>
      </c>
      <c r="E463" s="21"/>
      <c r="F463" s="21" t="s">
        <v>60</v>
      </c>
      <c r="G463" s="21">
        <v>3</v>
      </c>
      <c r="H463" s="6">
        <v>40022180</v>
      </c>
      <c r="I463" s="14" t="s">
        <v>11528</v>
      </c>
      <c r="J463" s="14"/>
      <c r="K463" s="15" t="s">
        <v>18</v>
      </c>
      <c r="L463" s="16"/>
      <c r="M463" s="14">
        <v>5354</v>
      </c>
      <c r="N463" s="14">
        <v>4</v>
      </c>
      <c r="O463" s="17">
        <v>25.446491200000004</v>
      </c>
      <c r="P463" s="22">
        <v>4107</v>
      </c>
      <c r="Q463" s="23" t="s">
        <v>41</v>
      </c>
      <c r="S463" t="s">
        <v>4548</v>
      </c>
    </row>
    <row r="464" spans="2:19" x14ac:dyDescent="0.35">
      <c r="B464" s="20" t="s">
        <v>28</v>
      </c>
      <c r="C464" s="21" t="s">
        <v>19</v>
      </c>
      <c r="D464" s="21" t="s">
        <v>84</v>
      </c>
      <c r="E464" s="21"/>
      <c r="F464" s="21" t="s">
        <v>60</v>
      </c>
      <c r="G464" s="21">
        <v>3</v>
      </c>
      <c r="H464" s="6">
        <v>40022181</v>
      </c>
      <c r="I464" s="14" t="s">
        <v>11529</v>
      </c>
      <c r="J464" s="14"/>
      <c r="K464" s="15" t="s">
        <v>21</v>
      </c>
      <c r="L464" s="16"/>
      <c r="M464" s="14">
        <v>1383</v>
      </c>
      <c r="N464" s="14">
        <v>8</v>
      </c>
      <c r="O464" s="17">
        <v>2.6321256000000002</v>
      </c>
      <c r="P464" s="22">
        <v>4107</v>
      </c>
      <c r="Q464" s="23" t="s">
        <v>41</v>
      </c>
      <c r="S464" t="s">
        <v>4548</v>
      </c>
    </row>
    <row r="465" spans="2:19" x14ac:dyDescent="0.35">
      <c r="B465" s="20" t="s">
        <v>28</v>
      </c>
      <c r="C465" s="21" t="s">
        <v>19</v>
      </c>
      <c r="D465" s="21" t="s">
        <v>84</v>
      </c>
      <c r="E465" s="21"/>
      <c r="F465" s="21" t="s">
        <v>60</v>
      </c>
      <c r="G465" s="21">
        <v>3</v>
      </c>
      <c r="H465" s="6">
        <v>40022182</v>
      </c>
      <c r="I465" s="14">
        <v>384</v>
      </c>
      <c r="J465" s="14"/>
      <c r="K465" s="15" t="s">
        <v>21</v>
      </c>
      <c r="L465" s="16"/>
      <c r="M465" s="14">
        <v>1733</v>
      </c>
      <c r="N465" s="14">
        <v>8</v>
      </c>
      <c r="O465" s="17">
        <v>3.2982456000000004</v>
      </c>
      <c r="P465" s="22">
        <v>4107</v>
      </c>
      <c r="Q465" s="23" t="s">
        <v>41</v>
      </c>
      <c r="S465" t="s">
        <v>4548</v>
      </c>
    </row>
    <row r="466" spans="2:19" x14ac:dyDescent="0.35">
      <c r="B466" s="20" t="s">
        <v>28</v>
      </c>
      <c r="C466" s="21" t="s">
        <v>19</v>
      </c>
      <c r="D466" s="21" t="s">
        <v>84</v>
      </c>
      <c r="E466" s="21"/>
      <c r="F466" s="21" t="s">
        <v>60</v>
      </c>
      <c r="G466" s="21">
        <v>3</v>
      </c>
      <c r="H466" s="6">
        <v>40022125</v>
      </c>
      <c r="I466" s="14">
        <v>278</v>
      </c>
      <c r="J466" s="14"/>
      <c r="K466" s="15" t="s">
        <v>21</v>
      </c>
      <c r="L466" s="16"/>
      <c r="M466" s="14">
        <v>710</v>
      </c>
      <c r="N466" s="14">
        <v>8</v>
      </c>
      <c r="O466" s="17">
        <v>1.3512720000000003</v>
      </c>
      <c r="P466" s="22">
        <v>4107</v>
      </c>
      <c r="Q466" s="23" t="s">
        <v>41</v>
      </c>
      <c r="S466" t="s">
        <v>4548</v>
      </c>
    </row>
    <row r="467" spans="2:19" x14ac:dyDescent="0.35">
      <c r="B467" s="20" t="s">
        <v>28</v>
      </c>
      <c r="C467" s="21" t="s">
        <v>19</v>
      </c>
      <c r="D467" s="21" t="s">
        <v>84</v>
      </c>
      <c r="E467" s="21"/>
      <c r="F467" s="21" t="s">
        <v>60</v>
      </c>
      <c r="G467" s="21">
        <v>3</v>
      </c>
      <c r="H467" s="6">
        <v>40022184</v>
      </c>
      <c r="I467" s="14">
        <v>386</v>
      </c>
      <c r="J467" s="14"/>
      <c r="K467" s="15" t="s">
        <v>30</v>
      </c>
      <c r="L467" s="16"/>
      <c r="M467" s="14">
        <v>3133</v>
      </c>
      <c r="N467" s="14">
        <v>8</v>
      </c>
      <c r="O467" s="17">
        <v>6.9728048000000005</v>
      </c>
      <c r="P467" s="22">
        <v>4107</v>
      </c>
      <c r="Q467" s="23" t="s">
        <v>41</v>
      </c>
      <c r="S467" t="s">
        <v>4548</v>
      </c>
    </row>
    <row r="468" spans="2:19" x14ac:dyDescent="0.35">
      <c r="B468" s="20" t="s">
        <v>28</v>
      </c>
      <c r="C468" s="21" t="s">
        <v>19</v>
      </c>
      <c r="D468" s="21" t="s">
        <v>84</v>
      </c>
      <c r="E468" s="21"/>
      <c r="F468" s="21" t="s">
        <v>60</v>
      </c>
      <c r="G468" s="21">
        <v>3</v>
      </c>
      <c r="H468" s="6">
        <v>40022185</v>
      </c>
      <c r="I468" s="14" t="s">
        <v>11530</v>
      </c>
      <c r="J468" s="14"/>
      <c r="K468" s="15" t="s">
        <v>30</v>
      </c>
      <c r="L468" s="16"/>
      <c r="M468" s="14">
        <v>2974</v>
      </c>
      <c r="N468" s="14">
        <v>4</v>
      </c>
      <c r="O468" s="17">
        <v>6.6189343999999997</v>
      </c>
      <c r="P468" s="22">
        <v>4107</v>
      </c>
      <c r="Q468" s="23" t="s">
        <v>41</v>
      </c>
      <c r="S468" t="s">
        <v>4548</v>
      </c>
    </row>
    <row r="469" spans="2:19" x14ac:dyDescent="0.35">
      <c r="B469" s="20" t="s">
        <v>28</v>
      </c>
      <c r="C469" s="21" t="s">
        <v>19</v>
      </c>
      <c r="D469" s="21" t="s">
        <v>84</v>
      </c>
      <c r="E469" s="21"/>
      <c r="F469" s="21" t="s">
        <v>60</v>
      </c>
      <c r="G469" s="21">
        <v>3</v>
      </c>
      <c r="H469" s="6">
        <v>40022186</v>
      </c>
      <c r="I469" s="14" t="s">
        <v>11531</v>
      </c>
      <c r="J469" s="14"/>
      <c r="K469" s="15" t="s">
        <v>21</v>
      </c>
      <c r="L469" s="16"/>
      <c r="M469" s="14">
        <v>969</v>
      </c>
      <c r="N469" s="14">
        <v>4</v>
      </c>
      <c r="O469" s="17">
        <v>1.8442008000000003</v>
      </c>
      <c r="P469" s="22">
        <v>4107</v>
      </c>
      <c r="Q469" s="23" t="s">
        <v>41</v>
      </c>
      <c r="S469" t="s">
        <v>4548</v>
      </c>
    </row>
    <row r="470" spans="2:19" x14ac:dyDescent="0.35">
      <c r="B470" s="20" t="s">
        <v>28</v>
      </c>
      <c r="C470" s="21" t="s">
        <v>19</v>
      </c>
      <c r="D470" s="21" t="s">
        <v>84</v>
      </c>
      <c r="E470" s="21"/>
      <c r="F470" s="21" t="s">
        <v>60</v>
      </c>
      <c r="G470" s="21">
        <v>3</v>
      </c>
      <c r="H470" s="6">
        <v>40022187</v>
      </c>
      <c r="I470" s="14" t="s">
        <v>11532</v>
      </c>
      <c r="J470" s="14"/>
      <c r="K470" s="15" t="s">
        <v>21</v>
      </c>
      <c r="L470" s="16"/>
      <c r="M470" s="14">
        <v>969</v>
      </c>
      <c r="N470" s="14">
        <v>4</v>
      </c>
      <c r="O470" s="17">
        <v>1.8442008000000003</v>
      </c>
      <c r="P470" s="22">
        <v>4107</v>
      </c>
      <c r="Q470" s="23" t="s">
        <v>41</v>
      </c>
      <c r="S470" t="s">
        <v>4548</v>
      </c>
    </row>
    <row r="471" spans="2:19" x14ac:dyDescent="0.35">
      <c r="B471" s="20" t="s">
        <v>28</v>
      </c>
      <c r="C471" s="21" t="s">
        <v>19</v>
      </c>
      <c r="D471" s="21" t="s">
        <v>84</v>
      </c>
      <c r="E471" s="21"/>
      <c r="F471" s="21" t="s">
        <v>60</v>
      </c>
      <c r="G471" s="21">
        <v>3</v>
      </c>
      <c r="H471" s="6">
        <v>40022188</v>
      </c>
      <c r="I471" s="14" t="s">
        <v>11533</v>
      </c>
      <c r="J471" s="14"/>
      <c r="K471" s="15" t="s">
        <v>30</v>
      </c>
      <c r="L471" s="16"/>
      <c r="M471" s="14">
        <v>2957</v>
      </c>
      <c r="N471" s="14">
        <v>8</v>
      </c>
      <c r="O471" s="17">
        <v>6.5810991999999997</v>
      </c>
      <c r="P471" s="22">
        <v>4107</v>
      </c>
      <c r="Q471" s="23" t="s">
        <v>41</v>
      </c>
      <c r="S471" t="s">
        <v>4548</v>
      </c>
    </row>
    <row r="472" spans="2:19" x14ac:dyDescent="0.35">
      <c r="B472" s="20" t="s">
        <v>28</v>
      </c>
      <c r="C472" s="21" t="s">
        <v>19</v>
      </c>
      <c r="D472" s="21" t="s">
        <v>84</v>
      </c>
      <c r="E472" s="21"/>
      <c r="F472" s="21" t="s">
        <v>60</v>
      </c>
      <c r="G472" s="21">
        <v>3</v>
      </c>
      <c r="H472" s="6">
        <v>40022189</v>
      </c>
      <c r="I472" s="14" t="s">
        <v>11534</v>
      </c>
      <c r="J472" s="14"/>
      <c r="K472" s="15" t="s">
        <v>17</v>
      </c>
      <c r="L472" s="16"/>
      <c r="M472" s="14">
        <v>3887</v>
      </c>
      <c r="N472" s="14">
        <v>8</v>
      </c>
      <c r="O472" s="17">
        <v>12.733811999999999</v>
      </c>
      <c r="P472" s="22">
        <v>4107</v>
      </c>
      <c r="Q472" s="23" t="s">
        <v>41</v>
      </c>
      <c r="S472" t="s">
        <v>4548</v>
      </c>
    </row>
    <row r="473" spans="2:19" x14ac:dyDescent="0.35">
      <c r="B473" s="20" t="s">
        <v>28</v>
      </c>
      <c r="C473" s="21" t="s">
        <v>19</v>
      </c>
      <c r="D473" s="21" t="s">
        <v>84</v>
      </c>
      <c r="E473" s="21"/>
      <c r="F473" s="21" t="s">
        <v>60</v>
      </c>
      <c r="G473" s="21">
        <v>3</v>
      </c>
      <c r="H473" s="6">
        <v>40022190</v>
      </c>
      <c r="I473" s="14" t="s">
        <v>11535</v>
      </c>
      <c r="J473" s="14"/>
      <c r="K473" s="15" t="s">
        <v>30</v>
      </c>
      <c r="L473" s="16"/>
      <c r="M473" s="14">
        <v>2044</v>
      </c>
      <c r="N473" s="14">
        <v>4</v>
      </c>
      <c r="O473" s="17">
        <v>4.5491264000000005</v>
      </c>
      <c r="P473" s="22">
        <v>4107</v>
      </c>
      <c r="Q473" s="23" t="s">
        <v>41</v>
      </c>
      <c r="S473" t="s">
        <v>4548</v>
      </c>
    </row>
    <row r="474" spans="2:19" x14ac:dyDescent="0.35">
      <c r="B474" s="20" t="s">
        <v>28</v>
      </c>
      <c r="C474" s="21" t="s">
        <v>19</v>
      </c>
      <c r="D474" s="21" t="s">
        <v>84</v>
      </c>
      <c r="E474" s="21"/>
      <c r="F474" s="21" t="s">
        <v>60</v>
      </c>
      <c r="G474" s="21">
        <v>3</v>
      </c>
      <c r="H474" s="6">
        <v>40022191</v>
      </c>
      <c r="I474" s="14">
        <v>393</v>
      </c>
      <c r="J474" s="14"/>
      <c r="K474" s="15" t="s">
        <v>21</v>
      </c>
      <c r="L474" s="16"/>
      <c r="M474" s="14">
        <v>919</v>
      </c>
      <c r="N474" s="14">
        <v>8</v>
      </c>
      <c r="O474" s="17">
        <v>1.7490408000000002</v>
      </c>
      <c r="P474" s="22">
        <v>4107</v>
      </c>
      <c r="Q474" s="23" t="s">
        <v>41</v>
      </c>
      <c r="S474" t="s">
        <v>4548</v>
      </c>
    </row>
    <row r="475" spans="2:19" x14ac:dyDescent="0.35">
      <c r="B475" s="20" t="s">
        <v>28</v>
      </c>
      <c r="C475" s="21" t="s">
        <v>19</v>
      </c>
      <c r="D475" s="21" t="s">
        <v>84</v>
      </c>
      <c r="E475" s="21"/>
      <c r="F475" s="21" t="s">
        <v>60</v>
      </c>
      <c r="G475" s="21">
        <v>3</v>
      </c>
      <c r="H475" s="6">
        <v>40022192</v>
      </c>
      <c r="I475" s="14" t="s">
        <v>11536</v>
      </c>
      <c r="J475" s="14"/>
      <c r="K475" s="15" t="s">
        <v>30</v>
      </c>
      <c r="L475" s="16"/>
      <c r="M475" s="14">
        <v>1554</v>
      </c>
      <c r="N475" s="14">
        <v>4</v>
      </c>
      <c r="O475" s="17">
        <v>3.4585824000000001</v>
      </c>
      <c r="P475" s="22">
        <v>4107</v>
      </c>
      <c r="Q475" s="23" t="s">
        <v>41</v>
      </c>
      <c r="S475" t="s">
        <v>4548</v>
      </c>
    </row>
    <row r="476" spans="2:19" x14ac:dyDescent="0.35">
      <c r="B476" s="20" t="s">
        <v>28</v>
      </c>
      <c r="C476" s="21" t="s">
        <v>19</v>
      </c>
      <c r="D476" s="21" t="s">
        <v>84</v>
      </c>
      <c r="E476" s="21"/>
      <c r="F476" s="21" t="s">
        <v>60</v>
      </c>
      <c r="G476" s="21">
        <v>3</v>
      </c>
      <c r="H476" s="6">
        <v>40022050</v>
      </c>
      <c r="I476" s="14" t="s">
        <v>11469</v>
      </c>
      <c r="J476" s="14"/>
      <c r="K476" s="15" t="s">
        <v>16</v>
      </c>
      <c r="L476" s="16"/>
      <c r="M476" s="14">
        <v>330</v>
      </c>
      <c r="N476" s="14">
        <v>4</v>
      </c>
      <c r="O476" s="17">
        <v>4.1870399999999997</v>
      </c>
      <c r="P476" s="22">
        <v>4107</v>
      </c>
      <c r="Q476" s="23" t="s">
        <v>41</v>
      </c>
      <c r="S476" t="s">
        <v>4548</v>
      </c>
    </row>
    <row r="477" spans="2:19" x14ac:dyDescent="0.35">
      <c r="B477" s="20" t="s">
        <v>28</v>
      </c>
      <c r="C477" s="21" t="s">
        <v>19</v>
      </c>
      <c r="D477" s="21" t="s">
        <v>84</v>
      </c>
      <c r="E477" s="21"/>
      <c r="F477" s="21" t="s">
        <v>60</v>
      </c>
      <c r="G477" s="21">
        <v>3</v>
      </c>
      <c r="H477" s="6">
        <v>40022081</v>
      </c>
      <c r="I477" s="14">
        <v>182</v>
      </c>
      <c r="J477" s="14"/>
      <c r="K477" s="15" t="s">
        <v>24</v>
      </c>
      <c r="L477" s="16">
        <v>90</v>
      </c>
      <c r="M477" s="14">
        <v>330</v>
      </c>
      <c r="N477" s="14">
        <v>8</v>
      </c>
      <c r="O477" s="17">
        <v>1.9243224000000001</v>
      </c>
      <c r="P477" s="22">
        <v>4107</v>
      </c>
      <c r="Q477" s="23" t="s">
        <v>41</v>
      </c>
      <c r="S477" t="s">
        <v>4548</v>
      </c>
    </row>
    <row r="478" spans="2:19" x14ac:dyDescent="0.35">
      <c r="B478" s="20" t="s">
        <v>28</v>
      </c>
      <c r="C478" s="21" t="s">
        <v>19</v>
      </c>
      <c r="D478" s="21" t="s">
        <v>84</v>
      </c>
      <c r="E478" s="21"/>
      <c r="F478" s="21" t="s">
        <v>60</v>
      </c>
      <c r="G478" s="21">
        <v>3</v>
      </c>
      <c r="H478" s="6">
        <v>40022207</v>
      </c>
      <c r="I478" s="14">
        <v>410</v>
      </c>
      <c r="J478" s="14"/>
      <c r="K478" s="15" t="s">
        <v>25</v>
      </c>
      <c r="L478" s="16">
        <v>110</v>
      </c>
      <c r="M478" s="14">
        <v>125</v>
      </c>
      <c r="N478" s="14">
        <v>16</v>
      </c>
      <c r="O478" s="17">
        <v>0.71285500000000002</v>
      </c>
      <c r="P478" s="22">
        <v>4107</v>
      </c>
      <c r="Q478" s="23" t="s">
        <v>41</v>
      </c>
      <c r="S478" t="s">
        <v>4548</v>
      </c>
    </row>
    <row r="479" spans="2:19" x14ac:dyDescent="0.35">
      <c r="B479" s="20" t="s">
        <v>28</v>
      </c>
      <c r="C479" s="21" t="s">
        <v>19</v>
      </c>
      <c r="D479" s="21" t="s">
        <v>84</v>
      </c>
      <c r="E479" s="21"/>
      <c r="F479" s="21" t="s">
        <v>60</v>
      </c>
      <c r="G479" s="21">
        <v>3</v>
      </c>
      <c r="H479" s="6">
        <v>40022209</v>
      </c>
      <c r="I479" s="14">
        <v>412</v>
      </c>
      <c r="J479" s="14"/>
      <c r="K479" s="15" t="s">
        <v>25</v>
      </c>
      <c r="L479" s="16">
        <v>79</v>
      </c>
      <c r="M479" s="14">
        <v>266</v>
      </c>
      <c r="N479" s="14">
        <v>4</v>
      </c>
      <c r="O479" s="17">
        <v>1.0894498160000001</v>
      </c>
      <c r="P479" s="22">
        <v>4107</v>
      </c>
      <c r="Q479" s="23" t="s">
        <v>41</v>
      </c>
      <c r="S479" t="s">
        <v>4548</v>
      </c>
    </row>
    <row r="480" spans="2:19" x14ac:dyDescent="0.35">
      <c r="B480" s="20" t="s">
        <v>28</v>
      </c>
      <c r="C480" s="21" t="s">
        <v>19</v>
      </c>
      <c r="D480" s="21" t="s">
        <v>86</v>
      </c>
      <c r="E480" s="21"/>
      <c r="F480" s="21" t="s">
        <v>62</v>
      </c>
      <c r="G480" s="21">
        <v>3</v>
      </c>
      <c r="H480" s="6">
        <v>40022177</v>
      </c>
      <c r="I480" s="14" t="s">
        <v>11537</v>
      </c>
      <c r="J480" s="14"/>
      <c r="K480" s="15" t="s">
        <v>16</v>
      </c>
      <c r="L480" s="16"/>
      <c r="M480" s="14">
        <v>4550</v>
      </c>
      <c r="N480" s="14">
        <v>4</v>
      </c>
      <c r="O480" s="17">
        <v>57.730399999999996</v>
      </c>
      <c r="P480" s="22">
        <v>4107</v>
      </c>
      <c r="Q480" s="23"/>
      <c r="S480" t="s">
        <v>4548</v>
      </c>
    </row>
    <row r="481" spans="2:19" x14ac:dyDescent="0.35">
      <c r="B481" s="20" t="s">
        <v>28</v>
      </c>
      <c r="C481" s="21" t="s">
        <v>19</v>
      </c>
      <c r="D481" s="21" t="s">
        <v>86</v>
      </c>
      <c r="E481" s="21"/>
      <c r="F481" s="21" t="s">
        <v>62</v>
      </c>
      <c r="G481" s="21">
        <v>3</v>
      </c>
      <c r="H481" s="6">
        <v>40022193</v>
      </c>
      <c r="I481" s="14" t="s">
        <v>11538</v>
      </c>
      <c r="J481" s="14"/>
      <c r="K481" s="15" t="s">
        <v>20</v>
      </c>
      <c r="L481" s="16"/>
      <c r="M481" s="14">
        <v>2990</v>
      </c>
      <c r="N481" s="14">
        <v>4</v>
      </c>
      <c r="O481" s="17">
        <v>11.287848</v>
      </c>
      <c r="P481" s="22">
        <v>4107</v>
      </c>
      <c r="Q481" s="23"/>
      <c r="S481" t="s">
        <v>4548</v>
      </c>
    </row>
    <row r="482" spans="2:19" x14ac:dyDescent="0.35">
      <c r="B482" s="20" t="s">
        <v>28</v>
      </c>
      <c r="C482" s="21" t="s">
        <v>19</v>
      </c>
      <c r="D482" s="21" t="s">
        <v>86</v>
      </c>
      <c r="E482" s="21"/>
      <c r="F482" s="21" t="s">
        <v>62</v>
      </c>
      <c r="G482" s="21">
        <v>4</v>
      </c>
      <c r="H482" s="6">
        <v>40022194</v>
      </c>
      <c r="I482" s="14" t="s">
        <v>11539</v>
      </c>
      <c r="J482" s="14"/>
      <c r="K482" s="15" t="s">
        <v>20</v>
      </c>
      <c r="L482" s="16"/>
      <c r="M482" s="14">
        <v>3917</v>
      </c>
      <c r="N482" s="14">
        <v>4</v>
      </c>
      <c r="O482" s="17">
        <v>14.7874584</v>
      </c>
      <c r="P482" s="22">
        <v>4107</v>
      </c>
      <c r="Q482" s="23"/>
      <c r="S482" t="s">
        <v>4548</v>
      </c>
    </row>
    <row r="483" spans="2:19" x14ac:dyDescent="0.35">
      <c r="B483" s="20" t="s">
        <v>28</v>
      </c>
      <c r="C483" s="21" t="s">
        <v>19</v>
      </c>
      <c r="D483" s="21" t="s">
        <v>86</v>
      </c>
      <c r="E483" s="21"/>
      <c r="F483" s="21" t="s">
        <v>62</v>
      </c>
      <c r="G483" s="21">
        <v>4</v>
      </c>
      <c r="H483" s="6">
        <v>40022195</v>
      </c>
      <c r="I483" s="14" t="s">
        <v>11540</v>
      </c>
      <c r="J483" s="14"/>
      <c r="K483" s="15" t="s">
        <v>20</v>
      </c>
      <c r="L483" s="16"/>
      <c r="M483" s="14">
        <v>250</v>
      </c>
      <c r="N483" s="14">
        <v>4</v>
      </c>
      <c r="O483" s="17">
        <v>0.94379999999999997</v>
      </c>
      <c r="P483" s="22">
        <v>4107</v>
      </c>
      <c r="Q483" s="23"/>
      <c r="S483" t="s">
        <v>4548</v>
      </c>
    </row>
    <row r="484" spans="2:19" x14ac:dyDescent="0.35">
      <c r="B484" s="20" t="s">
        <v>28</v>
      </c>
      <c r="C484" s="21" t="s">
        <v>19</v>
      </c>
      <c r="D484" s="21" t="s">
        <v>86</v>
      </c>
      <c r="E484" s="21"/>
      <c r="F484" s="21" t="s">
        <v>62</v>
      </c>
      <c r="G484" s="21">
        <v>3</v>
      </c>
      <c r="H484" s="6">
        <v>40022208</v>
      </c>
      <c r="I484" s="14">
        <v>411</v>
      </c>
      <c r="J484" s="14"/>
      <c r="K484" s="15" t="s">
        <v>24</v>
      </c>
      <c r="L484" s="16">
        <v>226</v>
      </c>
      <c r="M484" s="14">
        <v>240</v>
      </c>
      <c r="N484" s="14">
        <v>4</v>
      </c>
      <c r="O484" s="17">
        <v>3.5143180800000002</v>
      </c>
      <c r="P484" s="22">
        <v>4107</v>
      </c>
      <c r="Q484" s="23"/>
      <c r="S484" t="s">
        <v>4548</v>
      </c>
    </row>
    <row r="485" spans="2:19" x14ac:dyDescent="0.35">
      <c r="B485" s="20" t="s">
        <v>28</v>
      </c>
      <c r="C485" s="21" t="s">
        <v>19</v>
      </c>
      <c r="D485" s="21" t="s">
        <v>83</v>
      </c>
      <c r="E485" s="21"/>
      <c r="F485" s="21" t="s">
        <v>63</v>
      </c>
      <c r="G485" s="21">
        <v>3</v>
      </c>
      <c r="H485" s="6">
        <v>40022178</v>
      </c>
      <c r="I485" s="14" t="s">
        <v>11541</v>
      </c>
      <c r="J485" s="14"/>
      <c r="K485" s="15" t="s">
        <v>16</v>
      </c>
      <c r="L485" s="16"/>
      <c r="M485" s="14">
        <v>4536</v>
      </c>
      <c r="N485" s="14">
        <v>4</v>
      </c>
      <c r="O485" s="17">
        <v>57.552767999999993</v>
      </c>
      <c r="P485" s="22">
        <v>4107</v>
      </c>
      <c r="Q485" s="23"/>
      <c r="S485" t="s">
        <v>4548</v>
      </c>
    </row>
    <row r="486" spans="2:19" x14ac:dyDescent="0.35">
      <c r="B486" s="20" t="s">
        <v>28</v>
      </c>
      <c r="C486" s="21" t="s">
        <v>19</v>
      </c>
      <c r="D486" s="21" t="s">
        <v>83</v>
      </c>
      <c r="E486" s="21"/>
      <c r="F486" s="21" t="s">
        <v>63</v>
      </c>
      <c r="G486" s="21">
        <v>4</v>
      </c>
      <c r="H486" s="6">
        <v>40022114</v>
      </c>
      <c r="I486" s="14">
        <v>254</v>
      </c>
      <c r="J486" s="14"/>
      <c r="K486" s="15" t="s">
        <v>25</v>
      </c>
      <c r="L486" s="16">
        <v>100</v>
      </c>
      <c r="M486" s="14">
        <v>109</v>
      </c>
      <c r="N486" s="14">
        <v>16</v>
      </c>
      <c r="O486" s="17">
        <v>0.56509960000000004</v>
      </c>
      <c r="P486" s="22">
        <v>4107</v>
      </c>
      <c r="Q486" s="23"/>
      <c r="S486" t="s">
        <v>4548</v>
      </c>
    </row>
    <row r="487" spans="2:19" x14ac:dyDescent="0.35">
      <c r="B487" s="20" t="s">
        <v>28</v>
      </c>
      <c r="C487" s="21" t="s">
        <v>19</v>
      </c>
      <c r="D487" s="21" t="s">
        <v>83</v>
      </c>
      <c r="E487" s="21"/>
      <c r="F487" s="21" t="s">
        <v>63</v>
      </c>
      <c r="G487" s="21">
        <v>4</v>
      </c>
      <c r="H487" s="6">
        <v>40022196</v>
      </c>
      <c r="I487" s="14">
        <v>398</v>
      </c>
      <c r="J487" s="14"/>
      <c r="K487" s="15" t="s">
        <v>18</v>
      </c>
      <c r="L487" s="16"/>
      <c r="M487" s="14">
        <v>2990</v>
      </c>
      <c r="N487" s="14">
        <v>4</v>
      </c>
      <c r="O487" s="17">
        <v>14.210872000000002</v>
      </c>
      <c r="P487" s="22">
        <v>4107</v>
      </c>
      <c r="Q487" s="23"/>
      <c r="S487" t="s">
        <v>4548</v>
      </c>
    </row>
    <row r="488" spans="2:19" x14ac:dyDescent="0.35">
      <c r="B488" s="20" t="s">
        <v>28</v>
      </c>
      <c r="C488" s="21" t="s">
        <v>19</v>
      </c>
      <c r="D488" s="21" t="s">
        <v>83</v>
      </c>
      <c r="E488" s="21"/>
      <c r="F488" s="21" t="s">
        <v>63</v>
      </c>
      <c r="G488" s="21">
        <v>4</v>
      </c>
      <c r="H488" s="6">
        <v>40022197</v>
      </c>
      <c r="I488" s="14">
        <v>399</v>
      </c>
      <c r="J488" s="14"/>
      <c r="K488" s="15" t="s">
        <v>18</v>
      </c>
      <c r="L488" s="16"/>
      <c r="M488" s="14">
        <v>3917</v>
      </c>
      <c r="N488" s="14">
        <v>4</v>
      </c>
      <c r="O488" s="17">
        <v>18.616717600000001</v>
      </c>
      <c r="P488" s="22">
        <v>4107</v>
      </c>
      <c r="Q488" s="23"/>
      <c r="S488" t="s">
        <v>4548</v>
      </c>
    </row>
    <row r="489" spans="2:19" x14ac:dyDescent="0.35">
      <c r="B489" s="20" t="s">
        <v>28</v>
      </c>
      <c r="C489" s="21" t="s">
        <v>19</v>
      </c>
      <c r="D489" s="21" t="s">
        <v>83</v>
      </c>
      <c r="E489" s="21"/>
      <c r="F489" s="21" t="s">
        <v>63</v>
      </c>
      <c r="G489" s="21">
        <v>4</v>
      </c>
      <c r="H489" s="6">
        <v>40022198</v>
      </c>
      <c r="I489" s="14">
        <v>400</v>
      </c>
      <c r="J489" s="14"/>
      <c r="K489" s="15" t="s">
        <v>18</v>
      </c>
      <c r="L489" s="16"/>
      <c r="M489" s="14">
        <v>250</v>
      </c>
      <c r="N489" s="14">
        <v>4</v>
      </c>
      <c r="O489" s="17">
        <v>1.1882000000000001</v>
      </c>
      <c r="P489" s="22">
        <v>4107</v>
      </c>
      <c r="Q489" s="23"/>
      <c r="S489" t="s">
        <v>4548</v>
      </c>
    </row>
    <row r="490" spans="2:19" x14ac:dyDescent="0.35">
      <c r="B490" s="20" t="s">
        <v>28</v>
      </c>
      <c r="C490" s="21" t="s">
        <v>19</v>
      </c>
      <c r="D490" s="21" t="s">
        <v>83</v>
      </c>
      <c r="E490" s="21"/>
      <c r="F490" s="21" t="s">
        <v>63</v>
      </c>
      <c r="G490" s="21">
        <v>4</v>
      </c>
      <c r="H490" s="6">
        <v>40022199</v>
      </c>
      <c r="I490" s="14">
        <v>401</v>
      </c>
      <c r="J490" s="14"/>
      <c r="K490" s="15" t="s">
        <v>20</v>
      </c>
      <c r="L490" s="16"/>
      <c r="M490" s="14">
        <v>2211</v>
      </c>
      <c r="N490" s="14">
        <v>8</v>
      </c>
      <c r="O490" s="17">
        <v>8.3469671999999999</v>
      </c>
      <c r="P490" s="22">
        <v>4107</v>
      </c>
      <c r="Q490" s="23"/>
      <c r="S490" t="s">
        <v>4548</v>
      </c>
    </row>
    <row r="491" spans="2:19" x14ac:dyDescent="0.35">
      <c r="B491" s="20" t="s">
        <v>28</v>
      </c>
      <c r="C491" s="21" t="s">
        <v>19</v>
      </c>
      <c r="D491" s="21" t="s">
        <v>83</v>
      </c>
      <c r="E491" s="21"/>
      <c r="F491" s="21" t="s">
        <v>63</v>
      </c>
      <c r="G491" s="21">
        <v>4</v>
      </c>
      <c r="H491" s="6">
        <v>40022200</v>
      </c>
      <c r="I491" s="14">
        <v>402</v>
      </c>
      <c r="J491" s="14"/>
      <c r="K491" s="15" t="s">
        <v>21</v>
      </c>
      <c r="L491" s="16"/>
      <c r="M491" s="14">
        <v>1205</v>
      </c>
      <c r="N491" s="14">
        <v>8</v>
      </c>
      <c r="O491" s="17">
        <v>2.2933560000000002</v>
      </c>
      <c r="P491" s="22">
        <v>4107</v>
      </c>
      <c r="Q491" s="23"/>
      <c r="S491" t="s">
        <v>4548</v>
      </c>
    </row>
    <row r="492" spans="2:19" x14ac:dyDescent="0.35">
      <c r="B492" s="20" t="s">
        <v>28</v>
      </c>
      <c r="C492" s="21" t="s">
        <v>19</v>
      </c>
      <c r="D492" s="21" t="s">
        <v>83</v>
      </c>
      <c r="E492" s="21"/>
      <c r="F492" s="21" t="s">
        <v>63</v>
      </c>
      <c r="G492" s="21">
        <v>4</v>
      </c>
      <c r="H492" s="6">
        <v>40022201</v>
      </c>
      <c r="I492" s="14" t="s">
        <v>11542</v>
      </c>
      <c r="J492" s="14"/>
      <c r="K492" s="15" t="s">
        <v>21</v>
      </c>
      <c r="L492" s="16"/>
      <c r="M492" s="14">
        <v>1454</v>
      </c>
      <c r="N492" s="14">
        <v>4</v>
      </c>
      <c r="O492" s="17">
        <v>2.7672528000000005</v>
      </c>
      <c r="P492" s="22">
        <v>4107</v>
      </c>
      <c r="Q492" s="23"/>
      <c r="S492" t="s">
        <v>4548</v>
      </c>
    </row>
    <row r="493" spans="2:19" x14ac:dyDescent="0.35">
      <c r="B493" s="20" t="s">
        <v>28</v>
      </c>
      <c r="C493" s="21" t="s">
        <v>19</v>
      </c>
      <c r="D493" s="21" t="s">
        <v>83</v>
      </c>
      <c r="E493" s="21"/>
      <c r="F493" s="21" t="s">
        <v>63</v>
      </c>
      <c r="G493" s="21">
        <v>4</v>
      </c>
      <c r="H493" s="6">
        <v>40022202</v>
      </c>
      <c r="I493" s="14" t="s">
        <v>11543</v>
      </c>
      <c r="J493" s="14"/>
      <c r="K493" s="15" t="s">
        <v>21</v>
      </c>
      <c r="L493" s="16"/>
      <c r="M493" s="14">
        <v>1454</v>
      </c>
      <c r="N493" s="14">
        <v>4</v>
      </c>
      <c r="O493" s="17">
        <v>2.7672528000000005</v>
      </c>
      <c r="P493" s="22">
        <v>4107</v>
      </c>
      <c r="Q493" s="23"/>
      <c r="S493" t="s">
        <v>4548</v>
      </c>
    </row>
    <row r="494" spans="2:19" x14ac:dyDescent="0.35">
      <c r="B494" s="20" t="s">
        <v>28</v>
      </c>
      <c r="C494" s="21" t="s">
        <v>19</v>
      </c>
      <c r="D494" s="21" t="s">
        <v>83</v>
      </c>
      <c r="E494" s="21"/>
      <c r="F494" s="21" t="s">
        <v>63</v>
      </c>
      <c r="G494" s="21">
        <v>4</v>
      </c>
      <c r="H494" s="6">
        <v>40022203</v>
      </c>
      <c r="I494" s="14">
        <v>404</v>
      </c>
      <c r="J494" s="14"/>
      <c r="K494" s="15" t="s">
        <v>20</v>
      </c>
      <c r="L494" s="16"/>
      <c r="M494" s="14">
        <v>2220</v>
      </c>
      <c r="N494" s="14">
        <v>16</v>
      </c>
      <c r="O494" s="17">
        <v>8.3809439999999995</v>
      </c>
      <c r="P494" s="22">
        <v>4107</v>
      </c>
      <c r="Q494" s="23"/>
      <c r="S494" t="s">
        <v>4548</v>
      </c>
    </row>
    <row r="495" spans="2:19" x14ac:dyDescent="0.35">
      <c r="B495" s="20" t="s">
        <v>28</v>
      </c>
      <c r="C495" s="21" t="s">
        <v>19</v>
      </c>
      <c r="D495" s="21" t="s">
        <v>83</v>
      </c>
      <c r="E495" s="21"/>
      <c r="F495" s="21" t="s">
        <v>63</v>
      </c>
      <c r="G495" s="21">
        <v>4</v>
      </c>
      <c r="H495" s="6">
        <v>40022204</v>
      </c>
      <c r="I495" s="14" t="s">
        <v>11544</v>
      </c>
      <c r="J495" s="14"/>
      <c r="K495" s="15" t="s">
        <v>30</v>
      </c>
      <c r="L495" s="16"/>
      <c r="M495" s="14">
        <v>1893</v>
      </c>
      <c r="N495" s="14">
        <v>4</v>
      </c>
      <c r="O495" s="17">
        <v>4.2130608000000001</v>
      </c>
      <c r="P495" s="22">
        <v>4107</v>
      </c>
      <c r="Q495" s="23"/>
      <c r="S495" t="s">
        <v>4548</v>
      </c>
    </row>
    <row r="496" spans="2:19" x14ac:dyDescent="0.35">
      <c r="B496" s="20" t="s">
        <v>28</v>
      </c>
      <c r="C496" s="21" t="s">
        <v>19</v>
      </c>
      <c r="D496" s="21" t="s">
        <v>83</v>
      </c>
      <c r="E496" s="21"/>
      <c r="F496" s="21" t="s">
        <v>63</v>
      </c>
      <c r="G496" s="21">
        <v>4</v>
      </c>
      <c r="H496" s="6">
        <v>40022205</v>
      </c>
      <c r="I496" s="14" t="s">
        <v>11545</v>
      </c>
      <c r="J496" s="14"/>
      <c r="K496" s="15" t="s">
        <v>30</v>
      </c>
      <c r="L496" s="16"/>
      <c r="M496" s="14">
        <v>1893</v>
      </c>
      <c r="N496" s="14">
        <v>4</v>
      </c>
      <c r="O496" s="17">
        <v>4.2130608000000001</v>
      </c>
      <c r="P496" s="22">
        <v>4107</v>
      </c>
      <c r="Q496" s="23"/>
      <c r="S496" t="s">
        <v>4548</v>
      </c>
    </row>
    <row r="497" spans="2:19" x14ac:dyDescent="0.35">
      <c r="B497" s="20" t="s">
        <v>28</v>
      </c>
      <c r="C497" s="21" t="s">
        <v>19</v>
      </c>
      <c r="D497" s="21" t="s">
        <v>83</v>
      </c>
      <c r="E497" s="21"/>
      <c r="F497" s="21" t="s">
        <v>63</v>
      </c>
      <c r="G497" s="21">
        <v>4</v>
      </c>
      <c r="H497" s="6">
        <v>40022206</v>
      </c>
      <c r="I497" s="14" t="s">
        <v>11546</v>
      </c>
      <c r="J497" s="14"/>
      <c r="K497" s="15" t="s">
        <v>21</v>
      </c>
      <c r="L497" s="16"/>
      <c r="M497" s="14">
        <v>2698</v>
      </c>
      <c r="N497" s="14">
        <v>8</v>
      </c>
      <c r="O497" s="17">
        <v>5.1348336000000003</v>
      </c>
      <c r="P497" s="22">
        <v>4107</v>
      </c>
      <c r="Q497" s="23"/>
      <c r="S497" t="s">
        <v>4548</v>
      </c>
    </row>
    <row r="498" spans="2:19" x14ac:dyDescent="0.35">
      <c r="B498" s="20" t="s">
        <v>28</v>
      </c>
      <c r="C498" s="21" t="s">
        <v>19</v>
      </c>
      <c r="D498" s="21" t="s">
        <v>83</v>
      </c>
      <c r="E498" s="21"/>
      <c r="F498" s="21" t="s">
        <v>63</v>
      </c>
      <c r="G498" s="21">
        <v>4</v>
      </c>
      <c r="H498" s="6">
        <v>40022210</v>
      </c>
      <c r="I498" s="14">
        <v>413</v>
      </c>
      <c r="J498" s="14"/>
      <c r="K498" s="15" t="s">
        <v>24</v>
      </c>
      <c r="L498" s="16">
        <v>277</v>
      </c>
      <c r="M498" s="14">
        <v>374</v>
      </c>
      <c r="N498" s="14">
        <v>4</v>
      </c>
      <c r="O498" s="17">
        <v>6.7123216160000005</v>
      </c>
      <c r="P498" s="22">
        <v>4107</v>
      </c>
      <c r="Q498" s="23"/>
      <c r="S498" t="s">
        <v>4548</v>
      </c>
    </row>
    <row r="499" spans="2:19" x14ac:dyDescent="0.35">
      <c r="B499" s="20" t="s">
        <v>28</v>
      </c>
      <c r="C499" s="21" t="s">
        <v>19</v>
      </c>
      <c r="D499" s="21" t="s">
        <v>83</v>
      </c>
      <c r="E499" s="21"/>
      <c r="F499" s="21" t="s">
        <v>63</v>
      </c>
      <c r="G499" s="21">
        <v>4</v>
      </c>
      <c r="H499" s="6">
        <v>40022211</v>
      </c>
      <c r="I499" s="14">
        <v>414</v>
      </c>
      <c r="J499" s="14"/>
      <c r="K499" s="15" t="s">
        <v>24</v>
      </c>
      <c r="L499" s="16">
        <v>289</v>
      </c>
      <c r="M499" s="14">
        <v>448</v>
      </c>
      <c r="N499" s="14">
        <v>8</v>
      </c>
      <c r="O499" s="17">
        <v>8.3887498239999996</v>
      </c>
      <c r="P499" s="22">
        <v>4107</v>
      </c>
      <c r="Q499" s="23"/>
      <c r="S499" t="s">
        <v>4548</v>
      </c>
    </row>
    <row r="500" spans="2:19" x14ac:dyDescent="0.35">
      <c r="B500" s="20" t="s">
        <v>28</v>
      </c>
      <c r="C500" s="21" t="s">
        <v>19</v>
      </c>
      <c r="D500" s="21" t="s">
        <v>83</v>
      </c>
      <c r="E500" s="21"/>
      <c r="F500" s="21" t="s">
        <v>63</v>
      </c>
      <c r="G500" s="21">
        <v>4</v>
      </c>
      <c r="H500" s="6">
        <v>40022089</v>
      </c>
      <c r="I500" s="14">
        <v>190</v>
      </c>
      <c r="J500" s="14"/>
      <c r="K500" s="15" t="s">
        <v>25</v>
      </c>
      <c r="L500" s="16">
        <v>50</v>
      </c>
      <c r="M500" s="14">
        <v>660</v>
      </c>
      <c r="N500" s="14">
        <v>4</v>
      </c>
      <c r="O500" s="17">
        <v>1.710852</v>
      </c>
      <c r="P500" s="22">
        <v>4107</v>
      </c>
      <c r="Q500" s="23"/>
      <c r="S500" t="s">
        <v>4548</v>
      </c>
    </row>
    <row r="501" spans="2:19" x14ac:dyDescent="0.35">
      <c r="B501" s="20" t="s">
        <v>28</v>
      </c>
      <c r="C501" s="21" t="s">
        <v>19</v>
      </c>
      <c r="D501" s="21" t="s">
        <v>83</v>
      </c>
      <c r="E501" s="21"/>
      <c r="F501" s="21" t="s">
        <v>63</v>
      </c>
      <c r="G501" s="21">
        <v>4</v>
      </c>
      <c r="H501" s="6">
        <v>40022090</v>
      </c>
      <c r="I501" s="14">
        <v>195</v>
      </c>
      <c r="J501" s="14"/>
      <c r="K501" s="15" t="s">
        <v>54</v>
      </c>
      <c r="L501" s="16"/>
      <c r="M501" s="14">
        <v>400</v>
      </c>
      <c r="N501" s="14">
        <v>52</v>
      </c>
      <c r="O501" s="17">
        <v>0.41433600000000004</v>
      </c>
      <c r="P501" s="22">
        <v>4107</v>
      </c>
      <c r="Q501" s="23"/>
      <c r="S501" t="s">
        <v>4548</v>
      </c>
    </row>
    <row r="502" spans="2:19" x14ac:dyDescent="0.35">
      <c r="B502" s="20" t="s">
        <v>28</v>
      </c>
      <c r="C502" s="21" t="s">
        <v>19</v>
      </c>
      <c r="D502" s="21" t="s">
        <v>86</v>
      </c>
      <c r="E502" s="21"/>
      <c r="F502" s="21" t="s">
        <v>62</v>
      </c>
      <c r="G502" s="21">
        <v>4</v>
      </c>
      <c r="H502" s="6">
        <v>40022214</v>
      </c>
      <c r="I502" s="14" t="s">
        <v>11547</v>
      </c>
      <c r="J502" s="14"/>
      <c r="K502" s="15" t="s">
        <v>18</v>
      </c>
      <c r="L502" s="16"/>
      <c r="M502" s="14">
        <v>5937</v>
      </c>
      <c r="N502" s="14">
        <v>4</v>
      </c>
      <c r="O502" s="17">
        <v>28.217373600000002</v>
      </c>
      <c r="P502" s="22">
        <v>4108</v>
      </c>
      <c r="Q502" s="23" t="s">
        <v>56</v>
      </c>
      <c r="S502" t="s">
        <v>4548</v>
      </c>
    </row>
    <row r="503" spans="2:19" x14ac:dyDescent="0.35">
      <c r="B503" s="20" t="s">
        <v>28</v>
      </c>
      <c r="C503" s="21" t="s">
        <v>19</v>
      </c>
      <c r="D503" s="21" t="s">
        <v>86</v>
      </c>
      <c r="E503" s="21"/>
      <c r="F503" s="21" t="s">
        <v>62</v>
      </c>
      <c r="G503" s="21">
        <v>4</v>
      </c>
      <c r="H503" s="6">
        <v>40022215</v>
      </c>
      <c r="I503" s="14" t="s">
        <v>11548</v>
      </c>
      <c r="J503" s="14"/>
      <c r="K503" s="15" t="s">
        <v>18</v>
      </c>
      <c r="L503" s="16"/>
      <c r="M503" s="14">
        <v>5937</v>
      </c>
      <c r="N503" s="14">
        <v>4</v>
      </c>
      <c r="O503" s="17">
        <v>28.217373600000002</v>
      </c>
      <c r="P503" s="22">
        <v>4108</v>
      </c>
      <c r="Q503" s="23" t="s">
        <v>56</v>
      </c>
      <c r="S503" t="s">
        <v>4548</v>
      </c>
    </row>
    <row r="504" spans="2:19" x14ac:dyDescent="0.35">
      <c r="B504" s="20" t="s">
        <v>28</v>
      </c>
      <c r="C504" s="21" t="s">
        <v>19</v>
      </c>
      <c r="D504" s="21" t="s">
        <v>86</v>
      </c>
      <c r="E504" s="21"/>
      <c r="F504" s="21" t="s">
        <v>62</v>
      </c>
      <c r="G504" s="21">
        <v>4</v>
      </c>
      <c r="H504" s="6">
        <v>40022216</v>
      </c>
      <c r="I504" s="14" t="s">
        <v>11549</v>
      </c>
      <c r="J504" s="14"/>
      <c r="K504" s="15" t="s">
        <v>30</v>
      </c>
      <c r="L504" s="16"/>
      <c r="M504" s="14">
        <v>2971</v>
      </c>
      <c r="N504" s="14">
        <v>4</v>
      </c>
      <c r="O504" s="17">
        <v>6.6122576000000004</v>
      </c>
      <c r="P504" s="22">
        <v>4108</v>
      </c>
      <c r="Q504" s="23" t="s">
        <v>56</v>
      </c>
      <c r="S504" t="s">
        <v>4548</v>
      </c>
    </row>
    <row r="505" spans="2:19" x14ac:dyDescent="0.35">
      <c r="B505" s="20" t="s">
        <v>28</v>
      </c>
      <c r="C505" s="21" t="s">
        <v>19</v>
      </c>
      <c r="D505" s="21" t="s">
        <v>86</v>
      </c>
      <c r="E505" s="21"/>
      <c r="F505" s="21" t="s">
        <v>62</v>
      </c>
      <c r="G505" s="21">
        <v>4</v>
      </c>
      <c r="H505" s="6">
        <v>40022217</v>
      </c>
      <c r="I505" s="14" t="s">
        <v>11550</v>
      </c>
      <c r="J505" s="14"/>
      <c r="K505" s="15" t="s">
        <v>30</v>
      </c>
      <c r="L505" s="16"/>
      <c r="M505" s="14">
        <v>2971</v>
      </c>
      <c r="N505" s="14">
        <v>4</v>
      </c>
      <c r="O505" s="17">
        <v>6.6122576000000004</v>
      </c>
      <c r="P505" s="22">
        <v>4108</v>
      </c>
      <c r="Q505" s="23" t="s">
        <v>56</v>
      </c>
      <c r="S505" t="s">
        <v>4548</v>
      </c>
    </row>
    <row r="506" spans="2:19" x14ac:dyDescent="0.35">
      <c r="B506" s="20" t="s">
        <v>28</v>
      </c>
      <c r="C506" s="21" t="s">
        <v>19</v>
      </c>
      <c r="D506" s="21" t="s">
        <v>86</v>
      </c>
      <c r="E506" s="21"/>
      <c r="F506" s="21" t="s">
        <v>62</v>
      </c>
      <c r="G506" s="21">
        <v>4</v>
      </c>
      <c r="H506" s="6">
        <v>40022218</v>
      </c>
      <c r="I506" s="14">
        <v>434</v>
      </c>
      <c r="J506" s="14"/>
      <c r="K506" s="15" t="s">
        <v>21</v>
      </c>
      <c r="L506" s="16"/>
      <c r="M506" s="14">
        <v>773</v>
      </c>
      <c r="N506" s="14">
        <v>8</v>
      </c>
      <c r="O506" s="17">
        <v>1.4711736000000002</v>
      </c>
      <c r="P506" s="22">
        <v>4108</v>
      </c>
      <c r="Q506" s="23" t="s">
        <v>56</v>
      </c>
      <c r="S506" t="s">
        <v>4548</v>
      </c>
    </row>
    <row r="507" spans="2:19" x14ac:dyDescent="0.35">
      <c r="B507" s="20" t="s">
        <v>28</v>
      </c>
      <c r="C507" s="21" t="s">
        <v>19</v>
      </c>
      <c r="D507" s="21" t="s">
        <v>86</v>
      </c>
      <c r="E507" s="21"/>
      <c r="F507" s="21" t="s">
        <v>62</v>
      </c>
      <c r="G507" s="21">
        <v>4</v>
      </c>
      <c r="H507" s="6">
        <v>40022219</v>
      </c>
      <c r="I507" s="14" t="s">
        <v>11551</v>
      </c>
      <c r="J507" s="14"/>
      <c r="K507" s="15" t="s">
        <v>21</v>
      </c>
      <c r="L507" s="16"/>
      <c r="M507" s="14">
        <v>1794</v>
      </c>
      <c r="N507" s="14">
        <v>4</v>
      </c>
      <c r="O507" s="17">
        <v>3.4143408000000006</v>
      </c>
      <c r="P507" s="22">
        <v>4108</v>
      </c>
      <c r="Q507" s="23" t="s">
        <v>56</v>
      </c>
      <c r="S507" t="s">
        <v>4548</v>
      </c>
    </row>
    <row r="508" spans="2:19" x14ac:dyDescent="0.35">
      <c r="B508" s="20" t="s">
        <v>28</v>
      </c>
      <c r="C508" s="21" t="s">
        <v>19</v>
      </c>
      <c r="D508" s="21" t="s">
        <v>86</v>
      </c>
      <c r="E508" s="21"/>
      <c r="F508" s="21" t="s">
        <v>62</v>
      </c>
      <c r="G508" s="21">
        <v>4</v>
      </c>
      <c r="H508" s="6">
        <v>40022220</v>
      </c>
      <c r="I508" s="14" t="s">
        <v>11552</v>
      </c>
      <c r="J508" s="14"/>
      <c r="K508" s="15" t="s">
        <v>21</v>
      </c>
      <c r="L508" s="16"/>
      <c r="M508" s="14">
        <v>1794</v>
      </c>
      <c r="N508" s="14">
        <v>4</v>
      </c>
      <c r="O508" s="17">
        <v>3.4143408000000006</v>
      </c>
      <c r="P508" s="22">
        <v>4108</v>
      </c>
      <c r="Q508" s="23" t="s">
        <v>56</v>
      </c>
      <c r="S508" t="s">
        <v>4548</v>
      </c>
    </row>
    <row r="509" spans="2:19" x14ac:dyDescent="0.35">
      <c r="B509" s="20" t="s">
        <v>28</v>
      </c>
      <c r="C509" s="21" t="s">
        <v>19</v>
      </c>
      <c r="D509" s="21" t="s">
        <v>86</v>
      </c>
      <c r="E509" s="21"/>
      <c r="F509" s="21" t="s">
        <v>62</v>
      </c>
      <c r="G509" s="21">
        <v>4</v>
      </c>
      <c r="H509" s="6">
        <v>40022221</v>
      </c>
      <c r="I509" s="14" t="s">
        <v>11553</v>
      </c>
      <c r="J509" s="14"/>
      <c r="K509" s="15" t="s">
        <v>21</v>
      </c>
      <c r="L509" s="16"/>
      <c r="M509" s="14">
        <v>1446</v>
      </c>
      <c r="N509" s="14">
        <v>8</v>
      </c>
      <c r="O509" s="17">
        <v>2.7520272000000001</v>
      </c>
      <c r="P509" s="22">
        <v>4108</v>
      </c>
      <c r="Q509" s="23" t="s">
        <v>56</v>
      </c>
      <c r="S509" t="s">
        <v>4548</v>
      </c>
    </row>
    <row r="510" spans="2:19" x14ac:dyDescent="0.35">
      <c r="B510" s="20" t="s">
        <v>28</v>
      </c>
      <c r="C510" s="21" t="s">
        <v>19</v>
      </c>
      <c r="D510" s="21" t="s">
        <v>86</v>
      </c>
      <c r="E510" s="21"/>
      <c r="F510" s="21" t="s">
        <v>62</v>
      </c>
      <c r="G510" s="21">
        <v>4</v>
      </c>
      <c r="H510" s="6">
        <v>40022222</v>
      </c>
      <c r="I510" s="14" t="s">
        <v>11554</v>
      </c>
      <c r="J510" s="14"/>
      <c r="K510" s="15" t="s">
        <v>30</v>
      </c>
      <c r="L510" s="16"/>
      <c r="M510" s="14">
        <v>3220</v>
      </c>
      <c r="N510" s="14">
        <v>8</v>
      </c>
      <c r="O510" s="17">
        <v>7.1664320000000004</v>
      </c>
      <c r="P510" s="22">
        <v>4108</v>
      </c>
      <c r="Q510" s="23" t="s">
        <v>56</v>
      </c>
      <c r="S510" t="s">
        <v>4548</v>
      </c>
    </row>
    <row r="511" spans="2:19" x14ac:dyDescent="0.35">
      <c r="B511" s="20" t="s">
        <v>28</v>
      </c>
      <c r="C511" s="21" t="s">
        <v>19</v>
      </c>
      <c r="D511" s="21" t="s">
        <v>86</v>
      </c>
      <c r="E511" s="21"/>
      <c r="F511" s="21" t="s">
        <v>62</v>
      </c>
      <c r="G511" s="21">
        <v>4</v>
      </c>
      <c r="H511" s="6">
        <v>40022223</v>
      </c>
      <c r="I511" s="14" t="s">
        <v>11555</v>
      </c>
      <c r="J511" s="14"/>
      <c r="K511" s="15" t="s">
        <v>21</v>
      </c>
      <c r="L511" s="16"/>
      <c r="M511" s="14">
        <v>1151</v>
      </c>
      <c r="N511" s="14">
        <v>4</v>
      </c>
      <c r="O511" s="17">
        <v>2.1905832000000003</v>
      </c>
      <c r="P511" s="22">
        <v>4108</v>
      </c>
      <c r="Q511" s="23" t="s">
        <v>56</v>
      </c>
      <c r="S511" t="s">
        <v>4548</v>
      </c>
    </row>
    <row r="512" spans="2:19" x14ac:dyDescent="0.35">
      <c r="B512" s="20" t="s">
        <v>28</v>
      </c>
      <c r="C512" s="21" t="s">
        <v>19</v>
      </c>
      <c r="D512" s="21" t="s">
        <v>86</v>
      </c>
      <c r="E512" s="21"/>
      <c r="F512" s="21" t="s">
        <v>62</v>
      </c>
      <c r="G512" s="21">
        <v>4</v>
      </c>
      <c r="H512" s="6">
        <v>40022224</v>
      </c>
      <c r="I512" s="14" t="s">
        <v>11556</v>
      </c>
      <c r="J512" s="14"/>
      <c r="K512" s="15" t="s">
        <v>21</v>
      </c>
      <c r="L512" s="16"/>
      <c r="M512" s="14">
        <v>1151</v>
      </c>
      <c r="N512" s="14">
        <v>4</v>
      </c>
      <c r="O512" s="17">
        <v>2.1905832000000003</v>
      </c>
      <c r="P512" s="22">
        <v>4108</v>
      </c>
      <c r="Q512" s="23" t="s">
        <v>56</v>
      </c>
      <c r="S512" t="s">
        <v>4548</v>
      </c>
    </row>
    <row r="513" spans="2:19" x14ac:dyDescent="0.35">
      <c r="B513" s="20" t="s">
        <v>28</v>
      </c>
      <c r="C513" s="21" t="s">
        <v>19</v>
      </c>
      <c r="D513" s="21" t="s">
        <v>86</v>
      </c>
      <c r="E513" s="21"/>
      <c r="F513" s="21" t="s">
        <v>62</v>
      </c>
      <c r="G513" s="21">
        <v>4</v>
      </c>
      <c r="H513" s="6">
        <v>40022225</v>
      </c>
      <c r="I513" s="14" t="s">
        <v>11557</v>
      </c>
      <c r="J513" s="14"/>
      <c r="K513" s="15" t="s">
        <v>30</v>
      </c>
      <c r="L513" s="16"/>
      <c r="M513" s="14">
        <v>2786</v>
      </c>
      <c r="N513" s="14">
        <v>4</v>
      </c>
      <c r="O513" s="17">
        <v>6.2005216000000001</v>
      </c>
      <c r="P513" s="22">
        <v>4108</v>
      </c>
      <c r="Q513" s="23" t="s">
        <v>56</v>
      </c>
      <c r="S513" t="s">
        <v>4548</v>
      </c>
    </row>
    <row r="514" spans="2:19" x14ac:dyDescent="0.35">
      <c r="B514" s="20" t="s">
        <v>28</v>
      </c>
      <c r="C514" s="21" t="s">
        <v>19</v>
      </c>
      <c r="D514" s="21" t="s">
        <v>86</v>
      </c>
      <c r="E514" s="21"/>
      <c r="F514" s="21" t="s">
        <v>62</v>
      </c>
      <c r="G514" s="21">
        <v>4</v>
      </c>
      <c r="H514" s="6">
        <v>40022050</v>
      </c>
      <c r="I514" s="14" t="s">
        <v>11469</v>
      </c>
      <c r="J514" s="14"/>
      <c r="K514" s="15" t="s">
        <v>16</v>
      </c>
      <c r="L514" s="16"/>
      <c r="M514" s="14">
        <v>330</v>
      </c>
      <c r="N514" s="14">
        <v>4</v>
      </c>
      <c r="O514" s="17">
        <v>4.1870399999999997</v>
      </c>
      <c r="P514" s="22">
        <v>4108</v>
      </c>
      <c r="Q514" s="23" t="s">
        <v>56</v>
      </c>
      <c r="S514" t="s">
        <v>4548</v>
      </c>
    </row>
    <row r="515" spans="2:19" x14ac:dyDescent="0.35">
      <c r="B515" s="20" t="s">
        <v>28</v>
      </c>
      <c r="C515" s="21" t="s">
        <v>19</v>
      </c>
      <c r="D515" s="21" t="s">
        <v>86</v>
      </c>
      <c r="E515" s="21"/>
      <c r="F515" s="21" t="s">
        <v>62</v>
      </c>
      <c r="G515" s="21">
        <v>4</v>
      </c>
      <c r="H515" s="6">
        <v>40022143</v>
      </c>
      <c r="I515" s="14">
        <v>310</v>
      </c>
      <c r="J515" s="14"/>
      <c r="K515" s="15" t="s">
        <v>25</v>
      </c>
      <c r="L515" s="16">
        <v>110</v>
      </c>
      <c r="M515" s="14">
        <v>115</v>
      </c>
      <c r="N515" s="14">
        <v>16</v>
      </c>
      <c r="O515" s="17">
        <v>0.65582660000000004</v>
      </c>
      <c r="P515" s="22">
        <v>4108</v>
      </c>
      <c r="Q515" s="23" t="s">
        <v>56</v>
      </c>
      <c r="S515" t="s">
        <v>4548</v>
      </c>
    </row>
    <row r="516" spans="2:19" x14ac:dyDescent="0.35">
      <c r="B516" s="20" t="s">
        <v>28</v>
      </c>
      <c r="C516" s="21" t="s">
        <v>19</v>
      </c>
      <c r="D516" s="21" t="s">
        <v>86</v>
      </c>
      <c r="E516" s="21"/>
      <c r="F516" s="21" t="s">
        <v>62</v>
      </c>
      <c r="G516" s="21">
        <v>4</v>
      </c>
      <c r="H516" s="6">
        <v>40022081</v>
      </c>
      <c r="I516" s="14">
        <v>182</v>
      </c>
      <c r="J516" s="14"/>
      <c r="K516" s="15" t="s">
        <v>24</v>
      </c>
      <c r="L516" s="16">
        <v>90</v>
      </c>
      <c r="M516" s="14">
        <v>330</v>
      </c>
      <c r="N516" s="14">
        <v>8</v>
      </c>
      <c r="O516" s="17">
        <v>1.9243224000000001</v>
      </c>
      <c r="P516" s="22">
        <v>4108</v>
      </c>
      <c r="Q516" s="23" t="s">
        <v>56</v>
      </c>
      <c r="S516" t="s">
        <v>4548</v>
      </c>
    </row>
    <row r="517" spans="2:19" x14ac:dyDescent="0.35">
      <c r="B517" s="20" t="s">
        <v>28</v>
      </c>
      <c r="C517" s="21" t="s">
        <v>19</v>
      </c>
      <c r="D517" s="21" t="s">
        <v>87</v>
      </c>
      <c r="E517" s="21"/>
      <c r="F517" s="21" t="s">
        <v>64</v>
      </c>
      <c r="G517" s="21">
        <v>4</v>
      </c>
      <c r="H517" s="6">
        <v>40022212</v>
      </c>
      <c r="I517" s="109" t="s">
        <v>11558</v>
      </c>
      <c r="J517" s="109"/>
      <c r="K517" s="110" t="s">
        <v>16</v>
      </c>
      <c r="L517" s="111"/>
      <c r="M517" s="109">
        <v>4588</v>
      </c>
      <c r="N517" s="109">
        <v>4</v>
      </c>
      <c r="O517" s="112">
        <v>58.212543999999994</v>
      </c>
      <c r="P517" s="22">
        <v>4108</v>
      </c>
      <c r="Q517" s="23"/>
      <c r="S517" t="s">
        <v>4548</v>
      </c>
    </row>
    <row r="518" spans="2:19" x14ac:dyDescent="0.35">
      <c r="B518" s="20" t="s">
        <v>28</v>
      </c>
      <c r="C518" s="21" t="s">
        <v>19</v>
      </c>
      <c r="D518" s="21" t="s">
        <v>85</v>
      </c>
      <c r="E518" s="21"/>
      <c r="F518" s="21" t="s">
        <v>65</v>
      </c>
      <c r="G518" s="21">
        <v>5</v>
      </c>
      <c r="H518" s="6">
        <v>40022213</v>
      </c>
      <c r="I518" s="14" t="s">
        <v>11559</v>
      </c>
      <c r="J518" s="14"/>
      <c r="K518" s="15" t="s">
        <v>16</v>
      </c>
      <c r="L518" s="16"/>
      <c r="M518" s="14">
        <v>4524</v>
      </c>
      <c r="N518" s="14">
        <v>4</v>
      </c>
      <c r="O518" s="17">
        <v>57.400511999999992</v>
      </c>
      <c r="P518" s="22">
        <v>4108</v>
      </c>
      <c r="Q518" s="23"/>
      <c r="S518" t="s">
        <v>4548</v>
      </c>
    </row>
    <row r="519" spans="2:19" x14ac:dyDescent="0.35">
      <c r="B519" s="20" t="s">
        <v>28</v>
      </c>
      <c r="C519" s="21" t="s">
        <v>19</v>
      </c>
      <c r="D519" s="21" t="s">
        <v>85</v>
      </c>
      <c r="E519" s="21"/>
      <c r="F519" s="21" t="s">
        <v>65</v>
      </c>
      <c r="G519" s="21">
        <v>5</v>
      </c>
      <c r="H519" s="6">
        <v>40022226</v>
      </c>
      <c r="I519" s="14">
        <v>440</v>
      </c>
      <c r="J519" s="14"/>
      <c r="K519" s="15" t="s">
        <v>66</v>
      </c>
      <c r="L519" s="16"/>
      <c r="M519" s="14">
        <v>4805</v>
      </c>
      <c r="N519" s="14">
        <v>4</v>
      </c>
      <c r="O519" s="17">
        <v>27.584544000000001</v>
      </c>
      <c r="P519" s="22">
        <v>4108</v>
      </c>
      <c r="Q519" s="23"/>
      <c r="S519" t="s">
        <v>4548</v>
      </c>
    </row>
    <row r="520" spans="2:19" x14ac:dyDescent="0.35">
      <c r="B520" s="20" t="s">
        <v>28</v>
      </c>
      <c r="C520" s="21" t="s">
        <v>19</v>
      </c>
      <c r="D520" s="21" t="s">
        <v>85</v>
      </c>
      <c r="E520" s="21"/>
      <c r="F520" s="21" t="s">
        <v>65</v>
      </c>
      <c r="G520" s="21">
        <v>5</v>
      </c>
      <c r="H520" s="6">
        <v>40022227</v>
      </c>
      <c r="I520" s="14">
        <v>441</v>
      </c>
      <c r="J520" s="14"/>
      <c r="K520" s="15" t="s">
        <v>66</v>
      </c>
      <c r="L520" s="16"/>
      <c r="M520" s="14">
        <v>2789</v>
      </c>
      <c r="N520" s="14">
        <v>4</v>
      </c>
      <c r="O520" s="17">
        <v>16.011091199999999</v>
      </c>
      <c r="P520" s="22">
        <v>4108</v>
      </c>
      <c r="Q520" s="23"/>
      <c r="S520" t="s">
        <v>4548</v>
      </c>
    </row>
    <row r="521" spans="2:19" x14ac:dyDescent="0.35">
      <c r="B521" s="20" t="s">
        <v>28</v>
      </c>
      <c r="C521" s="21" t="s">
        <v>19</v>
      </c>
      <c r="D521" s="21" t="s">
        <v>85</v>
      </c>
      <c r="E521" s="21"/>
      <c r="F521" s="21" t="s">
        <v>65</v>
      </c>
      <c r="G521" s="21">
        <v>5</v>
      </c>
      <c r="H521" s="1">
        <v>40022228</v>
      </c>
      <c r="I521" s="14">
        <v>442</v>
      </c>
      <c r="J521" s="14"/>
      <c r="K521" s="15" t="s">
        <v>66</v>
      </c>
      <c r="L521" s="16"/>
      <c r="M521" s="14">
        <v>310</v>
      </c>
      <c r="N521" s="14">
        <v>4</v>
      </c>
      <c r="O521" s="17">
        <v>1.7796480000000001</v>
      </c>
      <c r="P521" s="22">
        <v>4108</v>
      </c>
      <c r="Q521" s="23"/>
      <c r="S521" t="s">
        <v>4548</v>
      </c>
    </row>
    <row r="522" spans="2:19" x14ac:dyDescent="0.35">
      <c r="B522" s="20" t="s">
        <v>28</v>
      </c>
      <c r="C522" s="21" t="s">
        <v>19</v>
      </c>
      <c r="D522" s="21" t="s">
        <v>85</v>
      </c>
      <c r="E522" s="21"/>
      <c r="F522" s="21" t="s">
        <v>65</v>
      </c>
      <c r="G522" s="21">
        <v>5</v>
      </c>
      <c r="H522" s="6">
        <v>40022230</v>
      </c>
      <c r="I522" s="14" t="s">
        <v>11560</v>
      </c>
      <c r="J522" s="14"/>
      <c r="K522" s="15" t="s">
        <v>17</v>
      </c>
      <c r="L522" s="16"/>
      <c r="M522" s="14">
        <v>4414</v>
      </c>
      <c r="N522" s="14">
        <v>4</v>
      </c>
      <c r="O522" s="17">
        <v>14.460263999999999</v>
      </c>
      <c r="P522" s="22">
        <v>4108</v>
      </c>
      <c r="Q522" s="23"/>
      <c r="S522" t="s">
        <v>4548</v>
      </c>
    </row>
    <row r="523" spans="2:19" x14ac:dyDescent="0.35">
      <c r="B523" s="20" t="s">
        <v>28</v>
      </c>
      <c r="C523" s="21" t="s">
        <v>19</v>
      </c>
      <c r="D523" s="21" t="s">
        <v>85</v>
      </c>
      <c r="E523" s="21"/>
      <c r="F523" s="21" t="s">
        <v>65</v>
      </c>
      <c r="G523" s="21">
        <v>5</v>
      </c>
      <c r="H523" s="6">
        <v>40022231</v>
      </c>
      <c r="I523" s="14" t="s">
        <v>11561</v>
      </c>
      <c r="J523" s="14"/>
      <c r="K523" s="15" t="s">
        <v>30</v>
      </c>
      <c r="L523" s="16"/>
      <c r="M523" s="14">
        <v>2044</v>
      </c>
      <c r="N523" s="14">
        <v>4</v>
      </c>
      <c r="O523" s="17">
        <v>4.5491264000000005</v>
      </c>
      <c r="P523" s="22">
        <v>4108</v>
      </c>
      <c r="Q523" s="23"/>
      <c r="S523" t="s">
        <v>4548</v>
      </c>
    </row>
    <row r="524" spans="2:19" x14ac:dyDescent="0.35">
      <c r="B524" s="20" t="s">
        <v>28</v>
      </c>
      <c r="C524" s="21" t="s">
        <v>19</v>
      </c>
      <c r="D524" s="21" t="s">
        <v>85</v>
      </c>
      <c r="E524" s="21"/>
      <c r="F524" s="21" t="s">
        <v>65</v>
      </c>
      <c r="G524" s="21">
        <v>5</v>
      </c>
      <c r="H524" s="6">
        <v>40022232</v>
      </c>
      <c r="I524" s="14" t="s">
        <v>11562</v>
      </c>
      <c r="J524" s="14"/>
      <c r="K524" s="15" t="s">
        <v>30</v>
      </c>
      <c r="L524" s="16"/>
      <c r="M524" s="14">
        <v>1769</v>
      </c>
      <c r="N524" s="14">
        <v>4</v>
      </c>
      <c r="O524" s="17">
        <v>3.9370864000000001</v>
      </c>
      <c r="P524" s="22">
        <v>4108</v>
      </c>
      <c r="Q524" s="23"/>
      <c r="S524" t="s">
        <v>4548</v>
      </c>
    </row>
    <row r="525" spans="2:19" x14ac:dyDescent="0.35">
      <c r="B525" s="20" t="s">
        <v>28</v>
      </c>
      <c r="C525" s="21" t="s">
        <v>19</v>
      </c>
      <c r="D525" s="21" t="s">
        <v>85</v>
      </c>
      <c r="E525" s="21"/>
      <c r="F525" s="21" t="s">
        <v>65</v>
      </c>
      <c r="G525" s="21">
        <v>5</v>
      </c>
      <c r="H525" s="6">
        <v>40022233</v>
      </c>
      <c r="I525" s="14">
        <v>446</v>
      </c>
      <c r="J525" s="14"/>
      <c r="K525" s="15" t="s">
        <v>21</v>
      </c>
      <c r="L525" s="16"/>
      <c r="M525" s="14">
        <v>1122</v>
      </c>
      <c r="N525" s="14">
        <v>8</v>
      </c>
      <c r="O525" s="17">
        <v>2.1353904000000004</v>
      </c>
      <c r="P525" s="22">
        <v>4108</v>
      </c>
      <c r="Q525" s="23"/>
      <c r="S525" t="s">
        <v>4548</v>
      </c>
    </row>
    <row r="526" spans="2:19" x14ac:dyDescent="0.35">
      <c r="B526" s="20" t="s">
        <v>28</v>
      </c>
      <c r="C526" s="21" t="s">
        <v>19</v>
      </c>
      <c r="D526" s="21" t="s">
        <v>85</v>
      </c>
      <c r="E526" s="21"/>
      <c r="F526" s="21" t="s">
        <v>65</v>
      </c>
      <c r="G526" s="21">
        <v>5</v>
      </c>
      <c r="H526" s="6">
        <v>40022234</v>
      </c>
      <c r="I526" s="14" t="s">
        <v>11563</v>
      </c>
      <c r="J526" s="14"/>
      <c r="K526" s="15" t="s">
        <v>18</v>
      </c>
      <c r="L526" s="16"/>
      <c r="M526" s="14">
        <v>2071</v>
      </c>
      <c r="N526" s="14">
        <v>4</v>
      </c>
      <c r="O526" s="17">
        <v>9.8430488000000018</v>
      </c>
      <c r="P526" s="22">
        <v>4108</v>
      </c>
      <c r="Q526" s="23"/>
      <c r="S526" t="s">
        <v>4548</v>
      </c>
    </row>
    <row r="527" spans="2:19" x14ac:dyDescent="0.35">
      <c r="B527" s="20" t="s">
        <v>28</v>
      </c>
      <c r="C527" s="21" t="s">
        <v>19</v>
      </c>
      <c r="D527" s="21" t="s">
        <v>85</v>
      </c>
      <c r="E527" s="21"/>
      <c r="F527" s="21" t="s">
        <v>65</v>
      </c>
      <c r="G527" s="21">
        <v>5</v>
      </c>
      <c r="H527" s="6">
        <v>40022235</v>
      </c>
      <c r="I527" s="14" t="s">
        <v>11564</v>
      </c>
      <c r="J527" s="14"/>
      <c r="K527" s="15" t="s">
        <v>18</v>
      </c>
      <c r="L527" s="16"/>
      <c r="M527" s="14">
        <v>2071</v>
      </c>
      <c r="N527" s="14">
        <v>4</v>
      </c>
      <c r="O527" s="17">
        <v>9.8430488000000018</v>
      </c>
      <c r="P527" s="22">
        <v>4108</v>
      </c>
      <c r="Q527" s="23"/>
      <c r="S527" t="s">
        <v>4548</v>
      </c>
    </row>
    <row r="528" spans="2:19" x14ac:dyDescent="0.35">
      <c r="B528" s="20" t="s">
        <v>28</v>
      </c>
      <c r="C528" s="21" t="s">
        <v>19</v>
      </c>
      <c r="D528" s="21" t="s">
        <v>85</v>
      </c>
      <c r="E528" s="21"/>
      <c r="F528" s="21" t="s">
        <v>65</v>
      </c>
      <c r="G528" s="21">
        <v>5</v>
      </c>
      <c r="H528" s="6">
        <v>40022236</v>
      </c>
      <c r="I528" s="14">
        <v>448</v>
      </c>
      <c r="J528" s="14"/>
      <c r="K528" s="15" t="s">
        <v>21</v>
      </c>
      <c r="L528" s="16"/>
      <c r="M528" s="14">
        <v>1448</v>
      </c>
      <c r="N528" s="14">
        <v>8</v>
      </c>
      <c r="O528" s="17">
        <v>2.7558336000000003</v>
      </c>
      <c r="P528" s="22">
        <v>4108</v>
      </c>
      <c r="Q528" s="23"/>
      <c r="S528" t="s">
        <v>4548</v>
      </c>
    </row>
    <row r="529" spans="2:19" x14ac:dyDescent="0.35">
      <c r="B529" s="20" t="s">
        <v>28</v>
      </c>
      <c r="C529" s="21" t="s">
        <v>19</v>
      </c>
      <c r="D529" s="21" t="s">
        <v>85</v>
      </c>
      <c r="E529" s="21"/>
      <c r="F529" s="21" t="s">
        <v>65</v>
      </c>
      <c r="G529" s="21">
        <v>5</v>
      </c>
      <c r="H529" s="6">
        <v>40022237</v>
      </c>
      <c r="I529" s="14">
        <v>449</v>
      </c>
      <c r="J529" s="14"/>
      <c r="K529" s="15" t="s">
        <v>21</v>
      </c>
      <c r="L529" s="16"/>
      <c r="M529" s="14">
        <v>1517</v>
      </c>
      <c r="N529" s="14">
        <v>8</v>
      </c>
      <c r="O529" s="17">
        <v>2.8871544000000005</v>
      </c>
      <c r="P529" s="22">
        <v>4108</v>
      </c>
      <c r="Q529" s="23"/>
      <c r="S529" t="s">
        <v>4548</v>
      </c>
    </row>
    <row r="530" spans="2:19" x14ac:dyDescent="0.35">
      <c r="B530" s="20" t="s">
        <v>28</v>
      </c>
      <c r="C530" s="21" t="s">
        <v>19</v>
      </c>
      <c r="D530" s="21" t="s">
        <v>85</v>
      </c>
      <c r="E530" s="21"/>
      <c r="F530" s="21" t="s">
        <v>65</v>
      </c>
      <c r="G530" s="21">
        <v>5</v>
      </c>
      <c r="H530" s="6">
        <v>40022238</v>
      </c>
      <c r="I530" s="14">
        <v>450</v>
      </c>
      <c r="J530" s="14"/>
      <c r="K530" s="15" t="s">
        <v>21</v>
      </c>
      <c r="L530" s="16"/>
      <c r="M530" s="14">
        <v>1117</v>
      </c>
      <c r="N530" s="14">
        <v>8</v>
      </c>
      <c r="O530" s="17">
        <v>2.1258744000000003</v>
      </c>
      <c r="P530" s="22">
        <v>4108</v>
      </c>
      <c r="Q530" s="23"/>
      <c r="S530" t="s">
        <v>4548</v>
      </c>
    </row>
    <row r="531" spans="2:19" x14ac:dyDescent="0.35">
      <c r="B531" s="20" t="s">
        <v>28</v>
      </c>
      <c r="C531" s="21" t="s">
        <v>19</v>
      </c>
      <c r="D531" s="21" t="s">
        <v>85</v>
      </c>
      <c r="E531" s="21"/>
      <c r="F531" s="21" t="s">
        <v>65</v>
      </c>
      <c r="G531" s="21">
        <v>5</v>
      </c>
      <c r="H531" s="6">
        <v>40022239</v>
      </c>
      <c r="I531" s="14">
        <v>451</v>
      </c>
      <c r="J531" s="14"/>
      <c r="K531" s="15" t="s">
        <v>20</v>
      </c>
      <c r="L531" s="16"/>
      <c r="M531" s="14">
        <v>2580</v>
      </c>
      <c r="N531" s="14">
        <v>16</v>
      </c>
      <c r="O531" s="17">
        <v>9.7400159999999989</v>
      </c>
      <c r="P531" s="22">
        <v>4108</v>
      </c>
      <c r="Q531" s="23"/>
      <c r="S531" t="s">
        <v>4548</v>
      </c>
    </row>
    <row r="532" spans="2:19" x14ac:dyDescent="0.35">
      <c r="B532" s="20" t="s">
        <v>28</v>
      </c>
      <c r="C532" s="21" t="s">
        <v>19</v>
      </c>
      <c r="D532" s="21" t="s">
        <v>85</v>
      </c>
      <c r="E532" s="21"/>
      <c r="F532" s="21" t="s">
        <v>65</v>
      </c>
      <c r="G532" s="21">
        <v>5</v>
      </c>
      <c r="H532" s="6">
        <v>40022240</v>
      </c>
      <c r="I532" s="14" t="s">
        <v>11565</v>
      </c>
      <c r="J532" s="14"/>
      <c r="K532" s="15" t="s">
        <v>30</v>
      </c>
      <c r="L532" s="16"/>
      <c r="M532" s="14">
        <v>1906</v>
      </c>
      <c r="N532" s="14">
        <v>4</v>
      </c>
      <c r="O532" s="17">
        <v>4.2419935999999998</v>
      </c>
      <c r="P532" s="22">
        <v>4108</v>
      </c>
      <c r="Q532" s="23"/>
      <c r="S532" t="s">
        <v>4548</v>
      </c>
    </row>
    <row r="533" spans="2:19" x14ac:dyDescent="0.35">
      <c r="B533" s="20" t="s">
        <v>28</v>
      </c>
      <c r="C533" s="21" t="s">
        <v>19</v>
      </c>
      <c r="D533" s="21" t="s">
        <v>85</v>
      </c>
      <c r="E533" s="21"/>
      <c r="F533" s="21" t="s">
        <v>65</v>
      </c>
      <c r="G533" s="21">
        <v>5</v>
      </c>
      <c r="H533" s="6">
        <v>40022241</v>
      </c>
      <c r="I533" s="14" t="s">
        <v>11566</v>
      </c>
      <c r="J533" s="14"/>
      <c r="K533" s="15" t="s">
        <v>30</v>
      </c>
      <c r="L533" s="16"/>
      <c r="M533" s="14">
        <v>1906</v>
      </c>
      <c r="N533" s="14">
        <v>4</v>
      </c>
      <c r="O533" s="17">
        <v>4.2419935999999998</v>
      </c>
      <c r="P533" s="22">
        <v>4108</v>
      </c>
      <c r="Q533" s="23"/>
      <c r="S533" t="s">
        <v>4548</v>
      </c>
    </row>
    <row r="534" spans="2:19" x14ac:dyDescent="0.35">
      <c r="B534" s="20" t="s">
        <v>28</v>
      </c>
      <c r="C534" s="21" t="s">
        <v>19</v>
      </c>
      <c r="D534" s="21" t="s">
        <v>85</v>
      </c>
      <c r="E534" s="21"/>
      <c r="F534" s="21" t="s">
        <v>65</v>
      </c>
      <c r="G534" s="21">
        <v>5</v>
      </c>
      <c r="H534" s="6">
        <v>40022242</v>
      </c>
      <c r="I534" s="14" t="s">
        <v>11567</v>
      </c>
      <c r="J534" s="14"/>
      <c r="K534" s="15" t="s">
        <v>21</v>
      </c>
      <c r="L534" s="16"/>
      <c r="M534" s="14">
        <v>2931</v>
      </c>
      <c r="N534" s="14">
        <v>8</v>
      </c>
      <c r="O534" s="17">
        <v>5.5782792000000008</v>
      </c>
      <c r="P534" s="22">
        <v>4108</v>
      </c>
      <c r="Q534" s="23"/>
      <c r="S534" t="s">
        <v>4548</v>
      </c>
    </row>
    <row r="535" spans="2:19" x14ac:dyDescent="0.35">
      <c r="B535" s="20" t="s">
        <v>28</v>
      </c>
      <c r="C535" s="21" t="s">
        <v>19</v>
      </c>
      <c r="D535" s="21" t="s">
        <v>85</v>
      </c>
      <c r="E535" s="21"/>
      <c r="F535" s="21" t="s">
        <v>65</v>
      </c>
      <c r="G535" s="21">
        <v>5</v>
      </c>
      <c r="H535" s="6">
        <v>40022229</v>
      </c>
      <c r="I535" s="14" t="s">
        <v>11568</v>
      </c>
      <c r="J535" s="14"/>
      <c r="K535" s="15" t="s">
        <v>17</v>
      </c>
      <c r="L535" s="16"/>
      <c r="M535" s="14">
        <v>4414</v>
      </c>
      <c r="N535" s="14">
        <v>4</v>
      </c>
      <c r="O535" s="17">
        <v>14.460263999999999</v>
      </c>
      <c r="P535" s="22">
        <v>4108</v>
      </c>
      <c r="Q535" s="23"/>
      <c r="S535" t="s">
        <v>4548</v>
      </c>
    </row>
    <row r="536" spans="2:19" x14ac:dyDescent="0.35">
      <c r="B536" s="20" t="s">
        <v>28</v>
      </c>
      <c r="C536" s="21" t="s">
        <v>19</v>
      </c>
      <c r="D536" s="21" t="s">
        <v>85</v>
      </c>
      <c r="E536" s="21"/>
      <c r="F536" s="21" t="s">
        <v>65</v>
      </c>
      <c r="G536" s="21">
        <v>5</v>
      </c>
      <c r="H536" s="6">
        <v>40022089</v>
      </c>
      <c r="I536" s="14">
        <v>190</v>
      </c>
      <c r="J536" s="14"/>
      <c r="K536" s="15" t="s">
        <v>25</v>
      </c>
      <c r="L536" s="16">
        <v>50</v>
      </c>
      <c r="M536" s="14">
        <v>660</v>
      </c>
      <c r="N536" s="14">
        <v>4</v>
      </c>
      <c r="O536" s="17">
        <v>1.710852</v>
      </c>
      <c r="P536" s="22">
        <v>4108</v>
      </c>
      <c r="Q536" s="23"/>
      <c r="S536" t="s">
        <v>4548</v>
      </c>
    </row>
    <row r="537" spans="2:19" x14ac:dyDescent="0.35">
      <c r="B537" s="20" t="s">
        <v>28</v>
      </c>
      <c r="C537" s="21" t="s">
        <v>19</v>
      </c>
      <c r="D537" s="21" t="s">
        <v>85</v>
      </c>
      <c r="E537" s="21"/>
      <c r="F537" s="21" t="s">
        <v>65</v>
      </c>
      <c r="G537" s="21">
        <v>5</v>
      </c>
      <c r="H537" s="6">
        <v>40022243</v>
      </c>
      <c r="I537" s="14">
        <v>455</v>
      </c>
      <c r="J537" s="14"/>
      <c r="K537" s="15" t="s">
        <v>25</v>
      </c>
      <c r="L537" s="16">
        <v>193</v>
      </c>
      <c r="M537" s="14">
        <v>257</v>
      </c>
      <c r="N537" s="14">
        <v>8</v>
      </c>
      <c r="O537" s="17">
        <v>2.5715142439999998</v>
      </c>
      <c r="P537" s="22">
        <v>4108</v>
      </c>
      <c r="Q537" s="23"/>
      <c r="S537" t="s">
        <v>4548</v>
      </c>
    </row>
    <row r="538" spans="2:19" x14ac:dyDescent="0.35">
      <c r="B538" s="20" t="s">
        <v>28</v>
      </c>
      <c r="C538" s="21" t="s">
        <v>19</v>
      </c>
      <c r="D538" s="21" t="s">
        <v>85</v>
      </c>
      <c r="E538" s="21"/>
      <c r="F538" s="21" t="s">
        <v>65</v>
      </c>
      <c r="G538" s="21">
        <v>5</v>
      </c>
      <c r="H538" s="6">
        <v>40022244</v>
      </c>
      <c r="I538" s="14">
        <v>456</v>
      </c>
      <c r="J538" s="14"/>
      <c r="K538" s="15" t="s">
        <v>24</v>
      </c>
      <c r="L538" s="16">
        <v>170</v>
      </c>
      <c r="M538" s="14">
        <v>406</v>
      </c>
      <c r="N538" s="14">
        <v>4</v>
      </c>
      <c r="O538" s="17">
        <v>4.4719438399999998</v>
      </c>
      <c r="P538" s="22">
        <v>4108</v>
      </c>
      <c r="Q538" s="23"/>
      <c r="S538" t="s">
        <v>4548</v>
      </c>
    </row>
    <row r="539" spans="2:19" x14ac:dyDescent="0.35">
      <c r="B539" s="20" t="s">
        <v>28</v>
      </c>
      <c r="C539" s="21" t="s">
        <v>19</v>
      </c>
      <c r="D539" s="21" t="s">
        <v>85</v>
      </c>
      <c r="E539" s="21"/>
      <c r="F539" s="21" t="s">
        <v>65</v>
      </c>
      <c r="G539" s="21">
        <v>5</v>
      </c>
      <c r="H539" s="6">
        <v>40022245</v>
      </c>
      <c r="I539" s="14">
        <v>457</v>
      </c>
      <c r="J539" s="14"/>
      <c r="K539" s="15" t="s">
        <v>24</v>
      </c>
      <c r="L539" s="16">
        <v>302</v>
      </c>
      <c r="M539" s="14">
        <v>434</v>
      </c>
      <c r="N539" s="14">
        <v>8</v>
      </c>
      <c r="O539" s="17">
        <v>8.4921578560000004</v>
      </c>
      <c r="P539" s="22">
        <v>4108</v>
      </c>
      <c r="Q539" s="23"/>
      <c r="S539" t="s">
        <v>4548</v>
      </c>
    </row>
    <row r="540" spans="2:19" x14ac:dyDescent="0.35">
      <c r="B540" s="20" t="s">
        <v>28</v>
      </c>
      <c r="C540" s="21" t="s">
        <v>19</v>
      </c>
      <c r="D540" s="21" t="s">
        <v>85</v>
      </c>
      <c r="E540" s="21"/>
      <c r="F540" s="21" t="s">
        <v>65</v>
      </c>
      <c r="G540" s="21">
        <v>5</v>
      </c>
      <c r="H540" s="6">
        <v>40022246</v>
      </c>
      <c r="I540" s="14">
        <v>458</v>
      </c>
      <c r="J540" s="14"/>
      <c r="K540" s="15" t="s">
        <v>25</v>
      </c>
      <c r="L540" s="16">
        <v>79</v>
      </c>
      <c r="M540" s="14">
        <v>370</v>
      </c>
      <c r="N540" s="14">
        <v>4</v>
      </c>
      <c r="O540" s="17">
        <v>1.51540012</v>
      </c>
      <c r="P540" s="22">
        <v>4108</v>
      </c>
      <c r="Q540" s="23"/>
      <c r="S540" t="s">
        <v>4548</v>
      </c>
    </row>
    <row r="541" spans="2:19" x14ac:dyDescent="0.35">
      <c r="B541" s="20" t="s">
        <v>28</v>
      </c>
      <c r="C541" s="21" t="s">
        <v>19</v>
      </c>
      <c r="D541" s="21" t="s">
        <v>85</v>
      </c>
      <c r="E541" s="21"/>
      <c r="F541" s="21" t="s">
        <v>65</v>
      </c>
      <c r="G541" s="21">
        <v>5</v>
      </c>
      <c r="H541" s="6">
        <v>40022114</v>
      </c>
      <c r="I541" s="14">
        <v>254</v>
      </c>
      <c r="J541" s="14"/>
      <c r="K541" s="15" t="s">
        <v>25</v>
      </c>
      <c r="L541" s="16">
        <v>100</v>
      </c>
      <c r="M541" s="14">
        <v>109</v>
      </c>
      <c r="N541" s="14">
        <v>16</v>
      </c>
      <c r="O541" s="17">
        <v>0.56509960000000004</v>
      </c>
      <c r="P541" s="22">
        <v>4108</v>
      </c>
      <c r="Q541" s="23"/>
      <c r="S541" t="s">
        <v>4548</v>
      </c>
    </row>
    <row r="542" spans="2:19" x14ac:dyDescent="0.35">
      <c r="B542" s="20" t="s">
        <v>28</v>
      </c>
      <c r="C542" s="21" t="s">
        <v>19</v>
      </c>
      <c r="D542" s="21" t="s">
        <v>85</v>
      </c>
      <c r="E542" s="21"/>
      <c r="F542" s="21" t="s">
        <v>65</v>
      </c>
      <c r="G542" s="21">
        <v>5</v>
      </c>
      <c r="H542" s="6">
        <v>40022090</v>
      </c>
      <c r="I542" s="14">
        <v>195</v>
      </c>
      <c r="J542" s="14"/>
      <c r="K542" s="15" t="s">
        <v>54</v>
      </c>
      <c r="L542" s="16"/>
      <c r="M542" s="14">
        <v>400</v>
      </c>
      <c r="N542" s="14">
        <v>52</v>
      </c>
      <c r="O542" s="17">
        <v>0.41433600000000004</v>
      </c>
      <c r="P542" s="22">
        <v>4108</v>
      </c>
      <c r="Q542" s="23"/>
      <c r="S542" t="s">
        <v>4548</v>
      </c>
    </row>
    <row r="543" spans="2:19" x14ac:dyDescent="0.35">
      <c r="B543" s="20" t="s">
        <v>28</v>
      </c>
      <c r="C543" s="21" t="s">
        <v>19</v>
      </c>
      <c r="D543" s="21" t="s">
        <v>87</v>
      </c>
      <c r="E543" s="21"/>
      <c r="F543" s="21" t="s">
        <v>64</v>
      </c>
      <c r="G543" s="21"/>
      <c r="H543" s="25">
        <v>40022247</v>
      </c>
      <c r="I543" s="35" t="s">
        <v>11569</v>
      </c>
      <c r="J543" s="35"/>
      <c r="K543" s="32" t="s">
        <v>16</v>
      </c>
      <c r="L543" s="33"/>
      <c r="M543" s="31">
        <v>4475</v>
      </c>
      <c r="N543" s="31">
        <v>4</v>
      </c>
      <c r="O543" s="34">
        <v>56.778799999999997</v>
      </c>
      <c r="P543" s="22">
        <v>4109</v>
      </c>
      <c r="Q543" s="23"/>
      <c r="S543" t="s">
        <v>4548</v>
      </c>
    </row>
    <row r="544" spans="2:19" x14ac:dyDescent="0.35">
      <c r="B544" s="20" t="s">
        <v>28</v>
      </c>
      <c r="C544" s="21" t="s">
        <v>19</v>
      </c>
      <c r="D544" s="21" t="s">
        <v>87</v>
      </c>
      <c r="E544" s="21"/>
      <c r="F544" s="21" t="s">
        <v>64</v>
      </c>
      <c r="G544" s="21"/>
      <c r="H544" s="25">
        <v>40022248</v>
      </c>
      <c r="I544" s="35" t="s">
        <v>11570</v>
      </c>
      <c r="J544" s="35"/>
      <c r="K544" s="32" t="s">
        <v>18</v>
      </c>
      <c r="L544" s="33"/>
      <c r="M544" s="31">
        <v>5910</v>
      </c>
      <c r="N544" s="31">
        <v>4</v>
      </c>
      <c r="O544" s="34">
        <v>28.089048000000002</v>
      </c>
      <c r="P544" s="22">
        <v>4109</v>
      </c>
      <c r="Q544" s="23"/>
      <c r="S544" t="s">
        <v>4548</v>
      </c>
    </row>
    <row r="545" spans="2:19" x14ac:dyDescent="0.35">
      <c r="B545" s="20" t="s">
        <v>28</v>
      </c>
      <c r="C545" s="21" t="s">
        <v>19</v>
      </c>
      <c r="D545" s="21" t="s">
        <v>87</v>
      </c>
      <c r="E545" s="21"/>
      <c r="F545" s="21" t="s">
        <v>64</v>
      </c>
      <c r="G545" s="21"/>
      <c r="H545" s="25">
        <v>40022249</v>
      </c>
      <c r="I545" s="35" t="s">
        <v>11571</v>
      </c>
      <c r="J545" s="35"/>
      <c r="K545" s="32" t="s">
        <v>18</v>
      </c>
      <c r="L545" s="33"/>
      <c r="M545" s="31">
        <v>5910</v>
      </c>
      <c r="N545" s="31">
        <v>4</v>
      </c>
      <c r="O545" s="34">
        <v>28.089048000000002</v>
      </c>
      <c r="P545" s="22">
        <v>4109</v>
      </c>
      <c r="Q545" s="23"/>
      <c r="S545" t="s">
        <v>4548</v>
      </c>
    </row>
    <row r="546" spans="2:19" x14ac:dyDescent="0.35">
      <c r="B546" s="20" t="s">
        <v>28</v>
      </c>
      <c r="C546" s="21" t="s">
        <v>19</v>
      </c>
      <c r="D546" s="21" t="s">
        <v>87</v>
      </c>
      <c r="E546" s="21"/>
      <c r="F546" s="21" t="s">
        <v>64</v>
      </c>
      <c r="G546" s="21"/>
      <c r="H546" s="25">
        <v>40022250</v>
      </c>
      <c r="I546" s="35" t="s">
        <v>11572</v>
      </c>
      <c r="J546" s="35"/>
      <c r="K546" s="32" t="s">
        <v>30</v>
      </c>
      <c r="L546" s="33"/>
      <c r="M546" s="31">
        <v>1755</v>
      </c>
      <c r="N546" s="31">
        <v>8</v>
      </c>
      <c r="O546" s="34">
        <v>3.9059279999999998</v>
      </c>
      <c r="P546" s="22">
        <v>4109</v>
      </c>
      <c r="Q546" s="23"/>
      <c r="S546" t="s">
        <v>4548</v>
      </c>
    </row>
    <row r="547" spans="2:19" x14ac:dyDescent="0.35">
      <c r="B547" s="20" t="s">
        <v>28</v>
      </c>
      <c r="C547" s="21" t="s">
        <v>19</v>
      </c>
      <c r="D547" s="21" t="s">
        <v>87</v>
      </c>
      <c r="E547" s="21"/>
      <c r="F547" s="21" t="s">
        <v>64</v>
      </c>
      <c r="G547" s="21"/>
      <c r="H547" s="25">
        <v>40022251</v>
      </c>
      <c r="I547" s="35" t="s">
        <v>11573</v>
      </c>
      <c r="J547" s="35"/>
      <c r="K547" s="32" t="s">
        <v>30</v>
      </c>
      <c r="L547" s="33"/>
      <c r="M547" s="31">
        <v>1737</v>
      </c>
      <c r="N547" s="31">
        <v>4</v>
      </c>
      <c r="O547" s="34">
        <v>3.8658671999999998</v>
      </c>
      <c r="P547" s="22">
        <v>4109</v>
      </c>
      <c r="Q547" s="23"/>
      <c r="S547" t="s">
        <v>4548</v>
      </c>
    </row>
    <row r="548" spans="2:19" x14ac:dyDescent="0.35">
      <c r="B548" s="20" t="s">
        <v>28</v>
      </c>
      <c r="C548" s="21" t="s">
        <v>19</v>
      </c>
      <c r="D548" s="21" t="s">
        <v>87</v>
      </c>
      <c r="E548" s="21"/>
      <c r="F548" s="21" t="s">
        <v>64</v>
      </c>
      <c r="G548" s="21"/>
      <c r="H548" s="25">
        <v>40022252</v>
      </c>
      <c r="I548" s="35" t="s">
        <v>11574</v>
      </c>
      <c r="J548" s="35"/>
      <c r="K548" s="32" t="s">
        <v>30</v>
      </c>
      <c r="L548" s="33"/>
      <c r="M548" s="31">
        <v>1737</v>
      </c>
      <c r="N548" s="31">
        <v>4</v>
      </c>
      <c r="O548" s="34">
        <v>3.8658671999999998</v>
      </c>
      <c r="P548" s="22">
        <v>4109</v>
      </c>
      <c r="Q548" s="23"/>
      <c r="S548" t="s">
        <v>4548</v>
      </c>
    </row>
    <row r="549" spans="2:19" x14ac:dyDescent="0.35">
      <c r="B549" s="20" t="s">
        <v>28</v>
      </c>
      <c r="C549" s="21" t="s">
        <v>19</v>
      </c>
      <c r="D549" s="21" t="s">
        <v>87</v>
      </c>
      <c r="E549" s="21"/>
      <c r="F549" s="21" t="s">
        <v>64</v>
      </c>
      <c r="G549" s="21"/>
      <c r="H549" s="25">
        <v>40022253</v>
      </c>
      <c r="I549" s="35">
        <v>484</v>
      </c>
      <c r="J549" s="35"/>
      <c r="K549" s="32" t="s">
        <v>21</v>
      </c>
      <c r="L549" s="33"/>
      <c r="M549" s="31">
        <v>971</v>
      </c>
      <c r="N549" s="31">
        <v>8</v>
      </c>
      <c r="O549" s="34">
        <v>1.8480072000000003</v>
      </c>
      <c r="P549" s="22">
        <v>4109</v>
      </c>
      <c r="Q549" s="23"/>
      <c r="S549" t="s">
        <v>4548</v>
      </c>
    </row>
    <row r="550" spans="2:19" x14ac:dyDescent="0.35">
      <c r="B550" s="20" t="s">
        <v>28</v>
      </c>
      <c r="C550" s="21" t="s">
        <v>19</v>
      </c>
      <c r="D550" s="21" t="s">
        <v>87</v>
      </c>
      <c r="E550" s="21"/>
      <c r="F550" s="21" t="s">
        <v>64</v>
      </c>
      <c r="G550" s="21"/>
      <c r="H550" s="25">
        <v>40022254</v>
      </c>
      <c r="I550" s="35" t="s">
        <v>11575</v>
      </c>
      <c r="J550" s="35"/>
      <c r="K550" s="32" t="s">
        <v>30</v>
      </c>
      <c r="L550" s="33"/>
      <c r="M550" s="31">
        <v>3345</v>
      </c>
      <c r="N550" s="31">
        <v>4</v>
      </c>
      <c r="O550" s="34">
        <v>7.4446320000000004</v>
      </c>
      <c r="P550" s="22">
        <v>4109</v>
      </c>
      <c r="Q550" s="23"/>
      <c r="S550" t="s">
        <v>4548</v>
      </c>
    </row>
    <row r="551" spans="2:19" x14ac:dyDescent="0.35">
      <c r="B551" s="20" t="s">
        <v>28</v>
      </c>
      <c r="C551" s="21" t="s">
        <v>19</v>
      </c>
      <c r="D551" s="21" t="s">
        <v>87</v>
      </c>
      <c r="E551" s="21"/>
      <c r="F551" s="21" t="s">
        <v>64</v>
      </c>
      <c r="G551" s="21"/>
      <c r="H551" s="25">
        <v>40022255</v>
      </c>
      <c r="I551" s="35" t="s">
        <v>11576</v>
      </c>
      <c r="J551" s="35"/>
      <c r="K551" s="32" t="s">
        <v>30</v>
      </c>
      <c r="L551" s="33"/>
      <c r="M551" s="31">
        <v>3345</v>
      </c>
      <c r="N551" s="31">
        <v>4</v>
      </c>
      <c r="O551" s="34">
        <v>7.4446320000000004</v>
      </c>
      <c r="P551" s="22">
        <v>4109</v>
      </c>
      <c r="Q551" s="23"/>
      <c r="S551" t="s">
        <v>4548</v>
      </c>
    </row>
    <row r="552" spans="2:19" x14ac:dyDescent="0.35">
      <c r="B552" s="20" t="s">
        <v>28</v>
      </c>
      <c r="C552" s="21" t="s">
        <v>19</v>
      </c>
      <c r="D552" s="21" t="s">
        <v>87</v>
      </c>
      <c r="E552" s="21"/>
      <c r="F552" s="21" t="s">
        <v>64</v>
      </c>
      <c r="G552" s="21"/>
      <c r="H552" s="25">
        <v>40022256</v>
      </c>
      <c r="I552" s="35">
        <v>486</v>
      </c>
      <c r="J552" s="35"/>
      <c r="K552" s="32" t="s">
        <v>20</v>
      </c>
      <c r="L552" s="33"/>
      <c r="M552" s="31">
        <v>3800</v>
      </c>
      <c r="N552" s="31">
        <v>4</v>
      </c>
      <c r="O552" s="34">
        <v>14.34576</v>
      </c>
      <c r="P552" s="22">
        <v>4109</v>
      </c>
      <c r="Q552" s="23"/>
      <c r="S552" t="s">
        <v>4548</v>
      </c>
    </row>
    <row r="553" spans="2:19" x14ac:dyDescent="0.35">
      <c r="B553" s="20" t="s">
        <v>28</v>
      </c>
      <c r="C553" s="21" t="s">
        <v>19</v>
      </c>
      <c r="D553" s="21" t="s">
        <v>87</v>
      </c>
      <c r="E553" s="21"/>
      <c r="F553" s="21" t="s">
        <v>64</v>
      </c>
      <c r="G553" s="21"/>
      <c r="H553" s="25">
        <v>40022257</v>
      </c>
      <c r="I553" s="35">
        <v>487</v>
      </c>
      <c r="J553" s="35"/>
      <c r="K553" s="32" t="s">
        <v>20</v>
      </c>
      <c r="L553" s="33"/>
      <c r="M553" s="31">
        <v>3544</v>
      </c>
      <c r="N553" s="31">
        <v>8</v>
      </c>
      <c r="O553" s="34">
        <v>13.3793088</v>
      </c>
      <c r="P553" s="22">
        <v>4109</v>
      </c>
      <c r="Q553" s="23"/>
      <c r="S553" t="s">
        <v>4548</v>
      </c>
    </row>
    <row r="554" spans="2:19" x14ac:dyDescent="0.35">
      <c r="B554" s="20" t="s">
        <v>28</v>
      </c>
      <c r="C554" s="21" t="s">
        <v>19</v>
      </c>
      <c r="D554" s="21" t="s">
        <v>87</v>
      </c>
      <c r="E554" s="21"/>
      <c r="F554" s="21" t="s">
        <v>64</v>
      </c>
      <c r="G554" s="21"/>
      <c r="H554" s="25">
        <v>40022258</v>
      </c>
      <c r="I554" s="35" t="s">
        <v>11577</v>
      </c>
      <c r="J554" s="35"/>
      <c r="K554" s="32" t="s">
        <v>21</v>
      </c>
      <c r="L554" s="33"/>
      <c r="M554" s="31">
        <v>1040</v>
      </c>
      <c r="N554" s="31">
        <v>4</v>
      </c>
      <c r="O554" s="34">
        <v>1.9793280000000002</v>
      </c>
      <c r="P554" s="22">
        <v>4109</v>
      </c>
      <c r="Q554" s="23"/>
      <c r="S554" t="s">
        <v>4548</v>
      </c>
    </row>
    <row r="555" spans="2:19" x14ac:dyDescent="0.35">
      <c r="B555" s="20" t="s">
        <v>28</v>
      </c>
      <c r="C555" s="21" t="s">
        <v>19</v>
      </c>
      <c r="D555" s="21" t="s">
        <v>87</v>
      </c>
      <c r="E555" s="21"/>
      <c r="F555" s="21" t="s">
        <v>64</v>
      </c>
      <c r="G555" s="21"/>
      <c r="H555" s="25">
        <v>40022259</v>
      </c>
      <c r="I555" s="35" t="s">
        <v>11578</v>
      </c>
      <c r="J555" s="35"/>
      <c r="K555" s="32" t="s">
        <v>21</v>
      </c>
      <c r="L555" s="33"/>
      <c r="M555" s="31">
        <v>1040</v>
      </c>
      <c r="N555" s="31">
        <v>4</v>
      </c>
      <c r="O555" s="34">
        <v>1.9793280000000002</v>
      </c>
      <c r="P555" s="22">
        <v>4109</v>
      </c>
      <c r="Q555" s="23"/>
      <c r="S555" t="s">
        <v>4548</v>
      </c>
    </row>
    <row r="556" spans="2:19" x14ac:dyDescent="0.35">
      <c r="B556" s="20" t="s">
        <v>28</v>
      </c>
      <c r="C556" s="21" t="s">
        <v>19</v>
      </c>
      <c r="D556" s="21" t="s">
        <v>87</v>
      </c>
      <c r="E556" s="21"/>
      <c r="F556" s="21" t="s">
        <v>64</v>
      </c>
      <c r="G556" s="21"/>
      <c r="H556" s="25">
        <v>40022260</v>
      </c>
      <c r="I556" s="35">
        <v>489</v>
      </c>
      <c r="J556" s="35"/>
      <c r="K556" s="32" t="s">
        <v>66</v>
      </c>
      <c r="L556" s="33"/>
      <c r="M556" s="31">
        <v>2990</v>
      </c>
      <c r="N556" s="31">
        <v>4</v>
      </c>
      <c r="O556" s="34">
        <v>17.164992000000002</v>
      </c>
      <c r="P556" s="22">
        <v>4109</v>
      </c>
      <c r="Q556" s="23"/>
      <c r="S556" t="s">
        <v>4548</v>
      </c>
    </row>
    <row r="557" spans="2:19" x14ac:dyDescent="0.35">
      <c r="B557" s="20" t="s">
        <v>28</v>
      </c>
      <c r="C557" s="21" t="s">
        <v>19</v>
      </c>
      <c r="D557" s="21" t="s">
        <v>87</v>
      </c>
      <c r="E557" s="21"/>
      <c r="F557" s="21" t="s">
        <v>64</v>
      </c>
      <c r="G557" s="21"/>
      <c r="H557" s="25">
        <v>40022261</v>
      </c>
      <c r="I557" s="35">
        <v>490</v>
      </c>
      <c r="J557" s="35"/>
      <c r="K557" s="32" t="s">
        <v>66</v>
      </c>
      <c r="L557" s="33"/>
      <c r="M557" s="31">
        <v>5810</v>
      </c>
      <c r="N557" s="31">
        <v>4</v>
      </c>
      <c r="O557" s="34">
        <v>33.354047999999999</v>
      </c>
      <c r="P557" s="22">
        <v>4109</v>
      </c>
      <c r="Q557" s="23"/>
      <c r="S557" t="s">
        <v>4548</v>
      </c>
    </row>
    <row r="558" spans="2:19" x14ac:dyDescent="0.35">
      <c r="B558" s="20" t="s">
        <v>28</v>
      </c>
      <c r="C558" s="21" t="s">
        <v>19</v>
      </c>
      <c r="D558" s="21" t="s">
        <v>87</v>
      </c>
      <c r="E558" s="21"/>
      <c r="F558" s="21" t="s">
        <v>64</v>
      </c>
      <c r="G558" s="21"/>
      <c r="H558" s="25">
        <v>40022262</v>
      </c>
      <c r="I558" s="35" t="s">
        <v>11579</v>
      </c>
      <c r="J558" s="35"/>
      <c r="K558" s="32" t="s">
        <v>18</v>
      </c>
      <c r="L558" s="33"/>
      <c r="M558" s="31">
        <v>2211</v>
      </c>
      <c r="N558" s="31">
        <v>4</v>
      </c>
      <c r="O558" s="34">
        <v>10.508440800000001</v>
      </c>
      <c r="P558" s="22">
        <v>4109</v>
      </c>
      <c r="Q558" s="23"/>
      <c r="S558" t="s">
        <v>4548</v>
      </c>
    </row>
    <row r="559" spans="2:19" x14ac:dyDescent="0.35">
      <c r="B559" s="20" t="s">
        <v>28</v>
      </c>
      <c r="C559" s="21" t="s">
        <v>19</v>
      </c>
      <c r="D559" s="21" t="s">
        <v>87</v>
      </c>
      <c r="E559" s="21"/>
      <c r="F559" s="21" t="s">
        <v>64</v>
      </c>
      <c r="G559" s="21"/>
      <c r="H559" s="25">
        <v>40022263</v>
      </c>
      <c r="I559" s="35" t="s">
        <v>11580</v>
      </c>
      <c r="J559" s="35"/>
      <c r="K559" s="32" t="s">
        <v>18</v>
      </c>
      <c r="L559" s="33"/>
      <c r="M559" s="31">
        <v>2211</v>
      </c>
      <c r="N559" s="31">
        <v>4</v>
      </c>
      <c r="O559" s="34">
        <v>10.508440800000001</v>
      </c>
      <c r="P559" s="22">
        <v>4109</v>
      </c>
      <c r="Q559" s="23"/>
      <c r="S559" t="s">
        <v>4548</v>
      </c>
    </row>
    <row r="560" spans="2:19" x14ac:dyDescent="0.35">
      <c r="B560" s="20" t="s">
        <v>28</v>
      </c>
      <c r="C560" s="21" t="s">
        <v>19</v>
      </c>
      <c r="D560" s="21" t="s">
        <v>87</v>
      </c>
      <c r="E560" s="21"/>
      <c r="F560" s="21" t="s">
        <v>64</v>
      </c>
      <c r="G560" s="21"/>
      <c r="H560" s="25">
        <v>40022264</v>
      </c>
      <c r="I560" s="35" t="s">
        <v>11581</v>
      </c>
      <c r="J560" s="35"/>
      <c r="K560" s="32" t="s">
        <v>21</v>
      </c>
      <c r="L560" s="33"/>
      <c r="M560" s="31">
        <v>1653</v>
      </c>
      <c r="N560" s="31">
        <v>8</v>
      </c>
      <c r="O560" s="34">
        <v>3.1459896000000005</v>
      </c>
      <c r="P560" s="22">
        <v>4109</v>
      </c>
      <c r="Q560" s="23"/>
      <c r="S560" t="s">
        <v>4548</v>
      </c>
    </row>
    <row r="561" spans="2:19" x14ac:dyDescent="0.35">
      <c r="B561" s="20" t="s">
        <v>28</v>
      </c>
      <c r="C561" s="21" t="s">
        <v>19</v>
      </c>
      <c r="D561" s="21" t="s">
        <v>87</v>
      </c>
      <c r="E561" s="21"/>
      <c r="F561" s="21" t="s">
        <v>64</v>
      </c>
      <c r="G561" s="21"/>
      <c r="H561" s="25">
        <v>40022265</v>
      </c>
      <c r="I561" s="35">
        <v>493</v>
      </c>
      <c r="J561" s="35"/>
      <c r="K561" s="32" t="s">
        <v>21</v>
      </c>
      <c r="L561" s="33"/>
      <c r="M561" s="31">
        <v>1587</v>
      </c>
      <c r="N561" s="31">
        <v>8</v>
      </c>
      <c r="O561" s="34">
        <v>3.0203784000000002</v>
      </c>
      <c r="P561" s="22">
        <v>4109</v>
      </c>
      <c r="Q561" s="23"/>
      <c r="S561" t="s">
        <v>4548</v>
      </c>
    </row>
    <row r="562" spans="2:19" x14ac:dyDescent="0.35">
      <c r="B562" s="20" t="s">
        <v>28</v>
      </c>
      <c r="C562" s="21" t="s">
        <v>19</v>
      </c>
      <c r="D562" s="21" t="s">
        <v>87</v>
      </c>
      <c r="E562" s="21"/>
      <c r="F562" s="21" t="s">
        <v>64</v>
      </c>
      <c r="G562" s="21"/>
      <c r="H562" s="25">
        <v>40022266</v>
      </c>
      <c r="I562" s="35">
        <v>494</v>
      </c>
      <c r="J562" s="35"/>
      <c r="K562" s="32" t="s">
        <v>21</v>
      </c>
      <c r="L562" s="33"/>
      <c r="M562" s="31">
        <v>1111</v>
      </c>
      <c r="N562" s="31">
        <v>8</v>
      </c>
      <c r="O562" s="34">
        <v>2.1144552000000001</v>
      </c>
      <c r="P562" s="22">
        <v>4109</v>
      </c>
      <c r="Q562" s="23"/>
      <c r="S562" t="s">
        <v>4548</v>
      </c>
    </row>
    <row r="563" spans="2:19" x14ac:dyDescent="0.35">
      <c r="B563" s="20" t="s">
        <v>28</v>
      </c>
      <c r="C563" s="21" t="s">
        <v>19</v>
      </c>
      <c r="D563" s="21" t="s">
        <v>87</v>
      </c>
      <c r="E563" s="21"/>
      <c r="F563" s="21" t="s">
        <v>64</v>
      </c>
      <c r="G563" s="21"/>
      <c r="H563" s="25">
        <v>40022267</v>
      </c>
      <c r="I563" s="35">
        <v>495</v>
      </c>
      <c r="J563" s="35"/>
      <c r="K563" s="32" t="s">
        <v>20</v>
      </c>
      <c r="L563" s="33"/>
      <c r="M563" s="31">
        <v>2930</v>
      </c>
      <c r="N563" s="31">
        <v>16</v>
      </c>
      <c r="O563" s="34">
        <v>11.061335999999999</v>
      </c>
      <c r="P563" s="22">
        <v>4109</v>
      </c>
      <c r="Q563" s="23"/>
      <c r="S563" t="s">
        <v>4548</v>
      </c>
    </row>
    <row r="564" spans="2:19" x14ac:dyDescent="0.35">
      <c r="B564" s="20" t="s">
        <v>28</v>
      </c>
      <c r="C564" s="21" t="s">
        <v>19</v>
      </c>
      <c r="D564" s="21" t="s">
        <v>87</v>
      </c>
      <c r="E564" s="21"/>
      <c r="F564" s="21" t="s">
        <v>64</v>
      </c>
      <c r="G564" s="21"/>
      <c r="H564" s="25">
        <v>40022270</v>
      </c>
      <c r="I564" s="35" t="s">
        <v>11582</v>
      </c>
      <c r="J564" s="35"/>
      <c r="K564" s="32" t="s">
        <v>20</v>
      </c>
      <c r="L564" s="33"/>
      <c r="M564" s="31">
        <v>4934</v>
      </c>
      <c r="N564" s="31">
        <v>8</v>
      </c>
      <c r="O564" s="34">
        <v>18.6268368</v>
      </c>
      <c r="P564" s="22">
        <v>4109</v>
      </c>
      <c r="Q564" s="23"/>
      <c r="S564" t="s">
        <v>4548</v>
      </c>
    </row>
    <row r="565" spans="2:19" x14ac:dyDescent="0.35">
      <c r="B565" s="20" t="s">
        <v>28</v>
      </c>
      <c r="C565" s="21" t="s">
        <v>19</v>
      </c>
      <c r="D565" s="21" t="s">
        <v>87</v>
      </c>
      <c r="E565" s="21"/>
      <c r="F565" s="21" t="s">
        <v>64</v>
      </c>
      <c r="G565" s="21"/>
      <c r="H565" s="25">
        <v>40022268</v>
      </c>
      <c r="I565" s="35" t="s">
        <v>11583</v>
      </c>
      <c r="J565" s="35"/>
      <c r="K565" s="32" t="s">
        <v>30</v>
      </c>
      <c r="L565" s="33"/>
      <c r="M565" s="31">
        <v>1926</v>
      </c>
      <c r="N565" s="31">
        <v>4</v>
      </c>
      <c r="O565" s="34">
        <v>4.2865055999999999</v>
      </c>
      <c r="P565" s="22">
        <v>4109</v>
      </c>
      <c r="Q565" s="23"/>
      <c r="S565" t="s">
        <v>4548</v>
      </c>
    </row>
    <row r="566" spans="2:19" x14ac:dyDescent="0.35">
      <c r="B566" s="20" t="s">
        <v>28</v>
      </c>
      <c r="C566" s="21" t="s">
        <v>19</v>
      </c>
      <c r="D566" s="21" t="s">
        <v>87</v>
      </c>
      <c r="E566" s="21"/>
      <c r="F566" s="21" t="s">
        <v>64</v>
      </c>
      <c r="G566" s="21"/>
      <c r="H566" s="25">
        <v>40022269</v>
      </c>
      <c r="I566" s="35" t="s">
        <v>11584</v>
      </c>
      <c r="J566" s="35"/>
      <c r="K566" s="32" t="s">
        <v>30</v>
      </c>
      <c r="L566" s="33"/>
      <c r="M566" s="31">
        <v>1926</v>
      </c>
      <c r="N566" s="31">
        <v>4</v>
      </c>
      <c r="O566" s="34">
        <v>4.2865055999999999</v>
      </c>
      <c r="P566" s="22">
        <v>4109</v>
      </c>
      <c r="Q566" s="23"/>
      <c r="S566" t="s">
        <v>4548</v>
      </c>
    </row>
    <row r="567" spans="2:19" x14ac:dyDescent="0.35">
      <c r="B567" s="20" t="s">
        <v>28</v>
      </c>
      <c r="C567" s="21" t="s">
        <v>19</v>
      </c>
      <c r="D567" s="21" t="s">
        <v>87</v>
      </c>
      <c r="E567" s="21"/>
      <c r="F567" s="21" t="s">
        <v>64</v>
      </c>
      <c r="G567" s="21"/>
      <c r="H567" s="25">
        <v>40022271</v>
      </c>
      <c r="I567" s="35" t="s">
        <v>11585</v>
      </c>
      <c r="J567" s="35"/>
      <c r="K567" s="32" t="s">
        <v>30</v>
      </c>
      <c r="L567" s="33"/>
      <c r="M567" s="31">
        <v>2044</v>
      </c>
      <c r="N567" s="31">
        <v>4</v>
      </c>
      <c r="O567" s="34">
        <v>4.5491264000000005</v>
      </c>
      <c r="P567" s="22">
        <v>4109</v>
      </c>
      <c r="Q567" s="23"/>
      <c r="S567" t="s">
        <v>4548</v>
      </c>
    </row>
    <row r="568" spans="2:19" x14ac:dyDescent="0.35">
      <c r="B568" s="20" t="s">
        <v>28</v>
      </c>
      <c r="C568" s="21" t="s">
        <v>19</v>
      </c>
      <c r="D568" s="21" t="s">
        <v>87</v>
      </c>
      <c r="E568" s="21"/>
      <c r="F568" s="21" t="s">
        <v>64</v>
      </c>
      <c r="G568" s="21"/>
      <c r="H568" s="25">
        <v>40022272</v>
      </c>
      <c r="I568" s="35" t="s">
        <v>11586</v>
      </c>
      <c r="J568" s="35"/>
      <c r="K568" s="32" t="s">
        <v>30</v>
      </c>
      <c r="L568" s="33"/>
      <c r="M568" s="31">
        <v>1994</v>
      </c>
      <c r="N568" s="31">
        <v>4</v>
      </c>
      <c r="O568" s="34">
        <v>4.4378463999999997</v>
      </c>
      <c r="P568" s="22">
        <v>4109</v>
      </c>
      <c r="Q568" s="23"/>
      <c r="S568" t="s">
        <v>4548</v>
      </c>
    </row>
    <row r="569" spans="2:19" x14ac:dyDescent="0.35">
      <c r="B569" s="20" t="s">
        <v>28</v>
      </c>
      <c r="C569" s="21" t="s">
        <v>19</v>
      </c>
      <c r="D569" s="21" t="s">
        <v>87</v>
      </c>
      <c r="E569" s="21"/>
      <c r="F569" s="21" t="s">
        <v>64</v>
      </c>
      <c r="G569" s="21"/>
      <c r="H569" s="25">
        <v>40022273</v>
      </c>
      <c r="I569" s="35" t="s">
        <v>11587</v>
      </c>
      <c r="J569" s="35"/>
      <c r="K569" s="32" t="s">
        <v>21</v>
      </c>
      <c r="L569" s="33"/>
      <c r="M569" s="31">
        <v>1332</v>
      </c>
      <c r="N569" s="31">
        <v>8</v>
      </c>
      <c r="O569" s="34">
        <v>2.5350624000000002</v>
      </c>
      <c r="P569" s="22">
        <v>4109</v>
      </c>
      <c r="Q569" s="23"/>
      <c r="S569" t="s">
        <v>4548</v>
      </c>
    </row>
    <row r="570" spans="2:19" x14ac:dyDescent="0.35">
      <c r="B570" s="20" t="s">
        <v>28</v>
      </c>
      <c r="C570" s="21" t="s">
        <v>19</v>
      </c>
      <c r="D570" s="21" t="s">
        <v>87</v>
      </c>
      <c r="E570" s="21"/>
      <c r="F570" s="21" t="s">
        <v>64</v>
      </c>
      <c r="G570" s="21"/>
      <c r="H570" s="25">
        <v>40022274</v>
      </c>
      <c r="I570" s="35" t="s">
        <v>11588</v>
      </c>
      <c r="J570" s="35"/>
      <c r="K570" s="32" t="s">
        <v>30</v>
      </c>
      <c r="L570" s="33"/>
      <c r="M570" s="31">
        <v>3108</v>
      </c>
      <c r="N570" s="31">
        <v>8</v>
      </c>
      <c r="O570" s="34">
        <v>6.9171648000000001</v>
      </c>
      <c r="P570" s="22">
        <v>4109</v>
      </c>
      <c r="Q570" s="23"/>
      <c r="S570" t="s">
        <v>4548</v>
      </c>
    </row>
    <row r="571" spans="2:19" x14ac:dyDescent="0.35">
      <c r="B571" s="20" t="s">
        <v>28</v>
      </c>
      <c r="C571" s="21" t="s">
        <v>19</v>
      </c>
      <c r="D571" s="21" t="s">
        <v>87</v>
      </c>
      <c r="E571" s="21"/>
      <c r="F571" s="21" t="s">
        <v>64</v>
      </c>
      <c r="G571" s="21"/>
      <c r="H571" s="25">
        <v>40022050</v>
      </c>
      <c r="I571" s="35" t="s">
        <v>11469</v>
      </c>
      <c r="J571" s="35"/>
      <c r="K571" s="32" t="s">
        <v>16</v>
      </c>
      <c r="L571" s="33"/>
      <c r="M571" s="31">
        <v>330</v>
      </c>
      <c r="N571" s="31">
        <v>4</v>
      </c>
      <c r="O571" s="34">
        <v>4.1870399999999997</v>
      </c>
      <c r="P571" s="22">
        <v>4109</v>
      </c>
      <c r="Q571" s="23"/>
      <c r="S571" t="s">
        <v>4548</v>
      </c>
    </row>
    <row r="572" spans="2:19" x14ac:dyDescent="0.35">
      <c r="B572" s="20" t="s">
        <v>28</v>
      </c>
      <c r="C572" s="21" t="s">
        <v>19</v>
      </c>
      <c r="D572" s="21" t="s">
        <v>87</v>
      </c>
      <c r="E572" s="21"/>
      <c r="F572" s="21" t="s">
        <v>64</v>
      </c>
      <c r="G572" s="21"/>
      <c r="H572" s="25">
        <v>40022228</v>
      </c>
      <c r="I572" s="35">
        <v>442</v>
      </c>
      <c r="J572" s="35"/>
      <c r="K572" s="32" t="s">
        <v>66</v>
      </c>
      <c r="L572" s="33"/>
      <c r="M572" s="31">
        <v>310</v>
      </c>
      <c r="N572" s="31">
        <v>4</v>
      </c>
      <c r="O572" s="34">
        <v>1.7796480000000001</v>
      </c>
      <c r="P572" s="22">
        <v>4109</v>
      </c>
      <c r="Q572" s="23"/>
      <c r="S572" t="s">
        <v>4548</v>
      </c>
    </row>
    <row r="573" spans="2:19" x14ac:dyDescent="0.35">
      <c r="B573" s="20" t="s">
        <v>28</v>
      </c>
      <c r="C573" s="21" t="s">
        <v>19</v>
      </c>
      <c r="D573" s="21" t="s">
        <v>87</v>
      </c>
      <c r="E573" s="21"/>
      <c r="F573" s="21" t="s">
        <v>64</v>
      </c>
      <c r="G573" s="21"/>
      <c r="H573" s="25">
        <v>40022090</v>
      </c>
      <c r="I573" s="35">
        <v>195</v>
      </c>
      <c r="J573" s="35"/>
      <c r="K573" s="32" t="s">
        <v>54</v>
      </c>
      <c r="L573" s="33"/>
      <c r="M573" s="31">
        <v>400</v>
      </c>
      <c r="N573" s="31">
        <v>52</v>
      </c>
      <c r="O573" s="34">
        <v>0.41433600000000004</v>
      </c>
      <c r="P573" s="22">
        <v>4109</v>
      </c>
      <c r="Q573" s="23"/>
      <c r="S573" t="s">
        <v>4548</v>
      </c>
    </row>
    <row r="574" spans="2:19" x14ac:dyDescent="0.35">
      <c r="B574" s="20" t="s">
        <v>28</v>
      </c>
      <c r="C574" s="21" t="s">
        <v>19</v>
      </c>
      <c r="D574" s="21" t="s">
        <v>87</v>
      </c>
      <c r="E574" s="21"/>
      <c r="F574" s="21" t="s">
        <v>64</v>
      </c>
      <c r="G574" s="21"/>
      <c r="H574" s="25">
        <v>40022275</v>
      </c>
      <c r="I574" s="35">
        <v>515</v>
      </c>
      <c r="J574" s="35"/>
      <c r="K574" s="32" t="s">
        <v>25</v>
      </c>
      <c r="L574" s="33">
        <v>141</v>
      </c>
      <c r="M574" s="31">
        <v>150</v>
      </c>
      <c r="N574" s="31">
        <v>8</v>
      </c>
      <c r="O574" s="34">
        <v>1.0965005999999999</v>
      </c>
      <c r="P574" s="22">
        <v>4109</v>
      </c>
      <c r="Q574" s="23"/>
      <c r="S574" t="s">
        <v>4548</v>
      </c>
    </row>
    <row r="575" spans="2:19" x14ac:dyDescent="0.35">
      <c r="B575" s="20" t="s">
        <v>28</v>
      </c>
      <c r="C575" s="21" t="s">
        <v>19</v>
      </c>
      <c r="D575" s="21" t="s">
        <v>87</v>
      </c>
      <c r="E575" s="21"/>
      <c r="F575" s="21" t="s">
        <v>64</v>
      </c>
      <c r="G575" s="21"/>
      <c r="H575" s="25">
        <v>40022276</v>
      </c>
      <c r="I575" s="35">
        <v>516</v>
      </c>
      <c r="J575" s="35"/>
      <c r="K575" s="32" t="s">
        <v>24</v>
      </c>
      <c r="L575" s="33">
        <v>272</v>
      </c>
      <c r="M575" s="31">
        <v>502</v>
      </c>
      <c r="N575" s="31">
        <v>4</v>
      </c>
      <c r="O575" s="34">
        <v>8.8469588479999999</v>
      </c>
      <c r="P575" s="22">
        <v>4109</v>
      </c>
      <c r="Q575" s="23"/>
      <c r="S575" t="s">
        <v>4548</v>
      </c>
    </row>
    <row r="576" spans="2:19" x14ac:dyDescent="0.35">
      <c r="B576" s="20" t="s">
        <v>28</v>
      </c>
      <c r="C576" s="21" t="s">
        <v>19</v>
      </c>
      <c r="D576" s="21" t="s">
        <v>87</v>
      </c>
      <c r="E576" s="21"/>
      <c r="F576" s="21" t="s">
        <v>64</v>
      </c>
      <c r="G576" s="21"/>
      <c r="H576" s="25">
        <v>40022277</v>
      </c>
      <c r="I576" s="35">
        <v>517</v>
      </c>
      <c r="J576" s="35"/>
      <c r="K576" s="32" t="s">
        <v>24</v>
      </c>
      <c r="L576" s="33">
        <v>322</v>
      </c>
      <c r="M576" s="31">
        <v>429</v>
      </c>
      <c r="N576" s="31">
        <v>8</v>
      </c>
      <c r="O576" s="34">
        <v>8.950237296000001</v>
      </c>
      <c r="P576" s="22">
        <v>4109</v>
      </c>
      <c r="Q576" s="23"/>
      <c r="S576" t="s">
        <v>4548</v>
      </c>
    </row>
    <row r="577" spans="2:19" x14ac:dyDescent="0.35">
      <c r="B577" s="20" t="s">
        <v>28</v>
      </c>
      <c r="C577" s="21" t="s">
        <v>19</v>
      </c>
      <c r="D577" s="21" t="s">
        <v>87</v>
      </c>
      <c r="E577" s="21"/>
      <c r="F577" s="21" t="s">
        <v>64</v>
      </c>
      <c r="G577" s="21"/>
      <c r="H577" s="25">
        <v>40022278</v>
      </c>
      <c r="I577" s="35">
        <v>518</v>
      </c>
      <c r="J577" s="35"/>
      <c r="K577" s="32" t="s">
        <v>25</v>
      </c>
      <c r="L577" s="33">
        <v>122</v>
      </c>
      <c r="M577" s="31">
        <v>244</v>
      </c>
      <c r="N577" s="31">
        <v>4</v>
      </c>
      <c r="O577" s="34">
        <v>1.543292192</v>
      </c>
      <c r="P577" s="22">
        <v>4109</v>
      </c>
      <c r="Q577" s="23"/>
      <c r="S577" t="s">
        <v>4548</v>
      </c>
    </row>
    <row r="578" spans="2:19" x14ac:dyDescent="0.35">
      <c r="B578" s="20" t="s">
        <v>28</v>
      </c>
      <c r="C578" s="21" t="s">
        <v>19</v>
      </c>
      <c r="D578" s="21" t="s">
        <v>87</v>
      </c>
      <c r="E578" s="21"/>
      <c r="F578" s="21" t="s">
        <v>64</v>
      </c>
      <c r="G578" s="21"/>
      <c r="H578" s="25">
        <v>40022081</v>
      </c>
      <c r="I578" s="35">
        <v>182</v>
      </c>
      <c r="J578" s="35"/>
      <c r="K578" s="32" t="s">
        <v>24</v>
      </c>
      <c r="L578" s="33">
        <v>90</v>
      </c>
      <c r="M578" s="31">
        <v>330</v>
      </c>
      <c r="N578" s="31">
        <v>8</v>
      </c>
      <c r="O578" s="34">
        <v>1.9243224000000001</v>
      </c>
      <c r="P578" s="22">
        <v>4109</v>
      </c>
      <c r="Q578" s="23"/>
      <c r="S578" t="s">
        <v>4548</v>
      </c>
    </row>
    <row r="579" spans="2:19" x14ac:dyDescent="0.35">
      <c r="B579" s="20" t="s">
        <v>28</v>
      </c>
      <c r="C579" s="21" t="s">
        <v>19</v>
      </c>
      <c r="D579" s="21" t="s">
        <v>87</v>
      </c>
      <c r="E579" s="21"/>
      <c r="F579" s="21" t="s">
        <v>64</v>
      </c>
      <c r="G579" s="21"/>
      <c r="H579" s="25">
        <v>40022089</v>
      </c>
      <c r="I579" s="35">
        <v>190</v>
      </c>
      <c r="J579" s="35"/>
      <c r="K579" s="32" t="s">
        <v>25</v>
      </c>
      <c r="L579" s="33">
        <v>50</v>
      </c>
      <c r="M579" s="31">
        <v>660</v>
      </c>
      <c r="N579" s="31">
        <v>4</v>
      </c>
      <c r="O579" s="34">
        <v>1.710852</v>
      </c>
      <c r="P579" s="22">
        <v>4109</v>
      </c>
      <c r="Q579" s="23"/>
      <c r="S579" t="s">
        <v>4548</v>
      </c>
    </row>
    <row r="580" spans="2:19" x14ac:dyDescent="0.35">
      <c r="B580" s="20" t="s">
        <v>28</v>
      </c>
      <c r="C580" s="21" t="s">
        <v>19</v>
      </c>
      <c r="D580" s="21" t="s">
        <v>87</v>
      </c>
      <c r="E580" s="21"/>
      <c r="F580" s="21" t="s">
        <v>64</v>
      </c>
      <c r="G580" s="21"/>
      <c r="H580" s="25">
        <v>40022114</v>
      </c>
      <c r="I580" s="35">
        <v>254</v>
      </c>
      <c r="J580" s="35"/>
      <c r="K580" s="32" t="s">
        <v>25</v>
      </c>
      <c r="L580" s="33">
        <v>100</v>
      </c>
      <c r="M580" s="31">
        <v>109</v>
      </c>
      <c r="N580" s="31">
        <v>16</v>
      </c>
      <c r="O580" s="34">
        <v>0.56509960000000004</v>
      </c>
      <c r="P580" s="22">
        <v>4109</v>
      </c>
      <c r="Q580" s="23"/>
      <c r="S580" t="s">
        <v>4548</v>
      </c>
    </row>
    <row r="581" spans="2:19" x14ac:dyDescent="0.35">
      <c r="B581" s="20" t="s">
        <v>28</v>
      </c>
      <c r="C581" s="21" t="s">
        <v>19</v>
      </c>
      <c r="D581" s="21" t="s">
        <v>87</v>
      </c>
      <c r="E581" s="21"/>
      <c r="F581" s="21" t="s">
        <v>64</v>
      </c>
      <c r="G581" s="21"/>
      <c r="H581" s="25">
        <v>40022143</v>
      </c>
      <c r="I581" s="35">
        <v>310</v>
      </c>
      <c r="J581" s="35"/>
      <c r="K581" s="32" t="s">
        <v>25</v>
      </c>
      <c r="L581" s="33">
        <v>110</v>
      </c>
      <c r="M581" s="31">
        <v>115</v>
      </c>
      <c r="N581" s="31">
        <v>16</v>
      </c>
      <c r="O581" s="34">
        <v>0.65582660000000004</v>
      </c>
      <c r="P581" s="22">
        <v>4109</v>
      </c>
      <c r="Q581" s="23"/>
      <c r="S581" t="s">
        <v>4548</v>
      </c>
    </row>
    <row r="582" spans="2:19" x14ac:dyDescent="0.35">
      <c r="B582" s="20" t="s">
        <v>28</v>
      </c>
      <c r="C582" s="21" t="s">
        <v>19</v>
      </c>
      <c r="D582" s="21" t="s">
        <v>72</v>
      </c>
      <c r="E582" s="21"/>
      <c r="F582" s="21"/>
      <c r="G582" s="21"/>
      <c r="H582" s="6">
        <v>40022279</v>
      </c>
      <c r="I582" s="35" t="s">
        <v>11589</v>
      </c>
      <c r="J582" s="35"/>
      <c r="K582" s="36" t="s">
        <v>16</v>
      </c>
      <c r="L582" s="37"/>
      <c r="M582" s="35">
        <v>4614</v>
      </c>
      <c r="N582" s="35">
        <v>4</v>
      </c>
      <c r="O582" s="38">
        <v>58.542431999999998</v>
      </c>
      <c r="P582" s="22">
        <v>4110</v>
      </c>
      <c r="Q582" s="23" t="s">
        <v>56</v>
      </c>
      <c r="S582" t="s">
        <v>4548</v>
      </c>
    </row>
    <row r="583" spans="2:19" x14ac:dyDescent="0.35">
      <c r="B583" s="20" t="s">
        <v>28</v>
      </c>
      <c r="C583" s="21" t="s">
        <v>19</v>
      </c>
      <c r="D583" s="21" t="s">
        <v>72</v>
      </c>
      <c r="E583" s="21"/>
      <c r="F583" s="21"/>
      <c r="G583" s="21"/>
      <c r="H583" s="6">
        <v>40022280</v>
      </c>
      <c r="I583" s="35" t="s">
        <v>11590</v>
      </c>
      <c r="J583" s="35"/>
      <c r="K583" s="36" t="s">
        <v>16</v>
      </c>
      <c r="L583" s="37"/>
      <c r="M583" s="35">
        <v>4264</v>
      </c>
      <c r="N583" s="35">
        <v>4</v>
      </c>
      <c r="O583" s="38">
        <v>54.101631999999995</v>
      </c>
      <c r="P583" s="22">
        <v>4110</v>
      </c>
      <c r="Q583" s="23" t="s">
        <v>56</v>
      </c>
      <c r="S583" t="s">
        <v>4548</v>
      </c>
    </row>
    <row r="584" spans="2:19" x14ac:dyDescent="0.35">
      <c r="B584" s="20" t="s">
        <v>28</v>
      </c>
      <c r="C584" s="21" t="s">
        <v>19</v>
      </c>
      <c r="D584" s="21" t="s">
        <v>72</v>
      </c>
      <c r="E584" s="21"/>
      <c r="F584" s="21"/>
      <c r="G584" s="21"/>
      <c r="H584" s="6">
        <v>40022050</v>
      </c>
      <c r="I584" s="35" t="s">
        <v>11469</v>
      </c>
      <c r="J584" s="35"/>
      <c r="K584" s="36" t="s">
        <v>16</v>
      </c>
      <c r="L584" s="37"/>
      <c r="M584" s="35">
        <v>330</v>
      </c>
      <c r="N584" s="35">
        <v>8</v>
      </c>
      <c r="O584" s="38">
        <v>4.1870399999999997</v>
      </c>
      <c r="P584" s="22">
        <v>4110</v>
      </c>
      <c r="Q584" s="23" t="s">
        <v>56</v>
      </c>
      <c r="S584" t="s">
        <v>4548</v>
      </c>
    </row>
    <row r="585" spans="2:19" x14ac:dyDescent="0.35">
      <c r="B585" s="20" t="s">
        <v>28</v>
      </c>
      <c r="C585" s="21" t="s">
        <v>19</v>
      </c>
      <c r="D585" s="21" t="s">
        <v>72</v>
      </c>
      <c r="E585" s="21"/>
      <c r="F585" s="21"/>
      <c r="G585" s="21"/>
      <c r="H585" s="6">
        <v>40022281</v>
      </c>
      <c r="I585" s="35" t="s">
        <v>11591</v>
      </c>
      <c r="J585" s="35"/>
      <c r="K585" s="36" t="s">
        <v>14</v>
      </c>
      <c r="L585" s="37"/>
      <c r="M585" s="35">
        <v>3787</v>
      </c>
      <c r="N585" s="35">
        <v>4</v>
      </c>
      <c r="O585" s="38">
        <v>28.711519199999998</v>
      </c>
      <c r="P585" s="22">
        <v>4110</v>
      </c>
      <c r="Q585" s="23" t="s">
        <v>56</v>
      </c>
      <c r="S585" t="s">
        <v>4548</v>
      </c>
    </row>
    <row r="586" spans="2:19" x14ac:dyDescent="0.35">
      <c r="B586" s="20" t="s">
        <v>28</v>
      </c>
      <c r="C586" s="21" t="s">
        <v>19</v>
      </c>
      <c r="D586" s="21" t="s">
        <v>72</v>
      </c>
      <c r="E586" s="21"/>
      <c r="F586" s="21"/>
      <c r="G586" s="21"/>
      <c r="H586" s="6">
        <v>40022282</v>
      </c>
      <c r="I586" s="35" t="s">
        <v>11592</v>
      </c>
      <c r="J586" s="35"/>
      <c r="K586" s="36" t="s">
        <v>14</v>
      </c>
      <c r="L586" s="37"/>
      <c r="M586" s="35">
        <v>3787</v>
      </c>
      <c r="N586" s="35">
        <v>4</v>
      </c>
      <c r="O586" s="38">
        <v>28.711519199999998</v>
      </c>
      <c r="P586" s="22">
        <v>4110</v>
      </c>
      <c r="Q586" s="23" t="s">
        <v>56</v>
      </c>
      <c r="S586" t="s">
        <v>4548</v>
      </c>
    </row>
    <row r="587" spans="2:19" x14ac:dyDescent="0.35">
      <c r="B587" s="20" t="s">
        <v>28</v>
      </c>
      <c r="C587" s="21" t="s">
        <v>19</v>
      </c>
      <c r="D587" s="21" t="s">
        <v>72</v>
      </c>
      <c r="E587" s="21"/>
      <c r="F587" s="21"/>
      <c r="G587" s="21"/>
      <c r="H587" s="6">
        <v>40022283</v>
      </c>
      <c r="I587" s="35" t="s">
        <v>11593</v>
      </c>
      <c r="J587" s="35"/>
      <c r="K587" s="36" t="s">
        <v>14</v>
      </c>
      <c r="L587" s="37"/>
      <c r="M587" s="35">
        <v>5500</v>
      </c>
      <c r="N587" s="35">
        <v>4</v>
      </c>
      <c r="O587" s="38">
        <v>41.698799999999999</v>
      </c>
      <c r="P587" s="22">
        <v>4110</v>
      </c>
      <c r="Q587" s="23" t="s">
        <v>56</v>
      </c>
      <c r="S587" t="s">
        <v>4548</v>
      </c>
    </row>
    <row r="588" spans="2:19" x14ac:dyDescent="0.35">
      <c r="B588" s="20" t="s">
        <v>28</v>
      </c>
      <c r="C588" s="21" t="s">
        <v>19</v>
      </c>
      <c r="D588" s="21" t="s">
        <v>72</v>
      </c>
      <c r="E588" s="21"/>
      <c r="F588" s="21"/>
      <c r="G588" s="21"/>
      <c r="H588" s="6">
        <v>40022284</v>
      </c>
      <c r="I588" s="35" t="s">
        <v>11594</v>
      </c>
      <c r="J588" s="35"/>
      <c r="K588" s="36" t="s">
        <v>14</v>
      </c>
      <c r="L588" s="37"/>
      <c r="M588" s="35">
        <v>5500</v>
      </c>
      <c r="N588" s="35">
        <v>4</v>
      </c>
      <c r="O588" s="38">
        <v>41.698799999999999</v>
      </c>
      <c r="P588" s="22">
        <v>4110</v>
      </c>
      <c r="Q588" s="23" t="s">
        <v>56</v>
      </c>
      <c r="S588" t="s">
        <v>4548</v>
      </c>
    </row>
    <row r="589" spans="2:19" x14ac:dyDescent="0.35">
      <c r="B589" s="20" t="s">
        <v>28</v>
      </c>
      <c r="C589" s="21" t="s">
        <v>19</v>
      </c>
      <c r="D589" s="21" t="s">
        <v>72</v>
      </c>
      <c r="E589" s="21"/>
      <c r="F589" s="21"/>
      <c r="G589" s="21"/>
      <c r="H589" s="6">
        <v>40022285</v>
      </c>
      <c r="I589" s="35" t="s">
        <v>11595</v>
      </c>
      <c r="J589" s="35"/>
      <c r="K589" s="36" t="s">
        <v>14</v>
      </c>
      <c r="L589" s="37"/>
      <c r="M589" s="35">
        <v>230</v>
      </c>
      <c r="N589" s="35">
        <v>4</v>
      </c>
      <c r="O589" s="38">
        <v>1.743768</v>
      </c>
      <c r="P589" s="22">
        <v>4110</v>
      </c>
      <c r="Q589" s="23" t="s">
        <v>56</v>
      </c>
      <c r="S589" t="s">
        <v>4548</v>
      </c>
    </row>
    <row r="590" spans="2:19" x14ac:dyDescent="0.35">
      <c r="B590" s="20" t="s">
        <v>28</v>
      </c>
      <c r="C590" s="21" t="s">
        <v>19</v>
      </c>
      <c r="D590" s="21" t="s">
        <v>72</v>
      </c>
      <c r="E590" s="21"/>
      <c r="F590" s="21"/>
      <c r="G590" s="21"/>
      <c r="H590" s="6">
        <v>40022286</v>
      </c>
      <c r="I590" s="35" t="s">
        <v>11596</v>
      </c>
      <c r="J590" s="35"/>
      <c r="K590" s="36" t="s">
        <v>14</v>
      </c>
      <c r="L590" s="37"/>
      <c r="M590" s="35">
        <v>230</v>
      </c>
      <c r="N590" s="35">
        <v>4</v>
      </c>
      <c r="O590" s="38">
        <v>1.743768</v>
      </c>
      <c r="P590" s="22">
        <v>4110</v>
      </c>
      <c r="Q590" s="23" t="s">
        <v>56</v>
      </c>
      <c r="S590" t="s">
        <v>4548</v>
      </c>
    </row>
    <row r="591" spans="2:19" x14ac:dyDescent="0.35">
      <c r="B591" s="20" t="s">
        <v>28</v>
      </c>
      <c r="C591" s="21" t="s">
        <v>19</v>
      </c>
      <c r="D591" s="21" t="s">
        <v>72</v>
      </c>
      <c r="E591" s="21"/>
      <c r="F591" s="21"/>
      <c r="G591" s="21"/>
      <c r="H591" s="6">
        <v>40022287</v>
      </c>
      <c r="I591" s="35">
        <v>545</v>
      </c>
      <c r="J591" s="35"/>
      <c r="K591" s="36" t="s">
        <v>30</v>
      </c>
      <c r="L591" s="37"/>
      <c r="M591" s="35">
        <v>1746</v>
      </c>
      <c r="N591" s="35">
        <v>8</v>
      </c>
      <c r="O591" s="38">
        <v>3.8858975999999998</v>
      </c>
      <c r="P591" s="22">
        <v>4110</v>
      </c>
      <c r="Q591" s="23" t="s">
        <v>56</v>
      </c>
      <c r="S591" t="s">
        <v>4548</v>
      </c>
    </row>
    <row r="592" spans="2:19" x14ac:dyDescent="0.35">
      <c r="B592" s="20" t="s">
        <v>28</v>
      </c>
      <c r="C592" s="21" t="s">
        <v>19</v>
      </c>
      <c r="D592" s="21" t="s">
        <v>72</v>
      </c>
      <c r="E592" s="21"/>
      <c r="F592" s="21"/>
      <c r="G592" s="21"/>
      <c r="H592" s="6">
        <v>40022288</v>
      </c>
      <c r="I592" s="35" t="s">
        <v>11597</v>
      </c>
      <c r="J592" s="35"/>
      <c r="K592" s="36" t="s">
        <v>21</v>
      </c>
      <c r="L592" s="37"/>
      <c r="M592" s="35">
        <v>1488</v>
      </c>
      <c r="N592" s="35">
        <v>8</v>
      </c>
      <c r="O592" s="38">
        <v>2.8319616000000005</v>
      </c>
      <c r="P592" s="22">
        <v>4110</v>
      </c>
      <c r="Q592" s="23" t="s">
        <v>56</v>
      </c>
      <c r="S592" t="s">
        <v>4548</v>
      </c>
    </row>
    <row r="593" spans="2:19" x14ac:dyDescent="0.35">
      <c r="B593" s="20" t="s">
        <v>28</v>
      </c>
      <c r="C593" s="21" t="s">
        <v>19</v>
      </c>
      <c r="D593" s="21" t="s">
        <v>72</v>
      </c>
      <c r="E593" s="21"/>
      <c r="F593" s="21"/>
      <c r="G593" s="21"/>
      <c r="H593" s="6">
        <v>40022289</v>
      </c>
      <c r="I593" s="35">
        <v>547</v>
      </c>
      <c r="J593" s="35"/>
      <c r="K593" s="36" t="s">
        <v>30</v>
      </c>
      <c r="L593" s="37"/>
      <c r="M593" s="35">
        <v>1632</v>
      </c>
      <c r="N593" s="35">
        <v>8</v>
      </c>
      <c r="O593" s="38">
        <v>3.6321791999999999</v>
      </c>
      <c r="P593" s="22">
        <v>4110</v>
      </c>
      <c r="Q593" s="23" t="s">
        <v>56</v>
      </c>
      <c r="S593" t="s">
        <v>4548</v>
      </c>
    </row>
    <row r="594" spans="2:19" x14ac:dyDescent="0.35">
      <c r="B594" s="20" t="s">
        <v>28</v>
      </c>
      <c r="C594" s="21" t="s">
        <v>19</v>
      </c>
      <c r="D594" s="21" t="s">
        <v>72</v>
      </c>
      <c r="E594" s="21"/>
      <c r="F594" s="21"/>
      <c r="G594" s="21"/>
      <c r="H594" s="6">
        <v>40022290</v>
      </c>
      <c r="I594" s="35" t="s">
        <v>11598</v>
      </c>
      <c r="J594" s="35"/>
      <c r="K594" s="36" t="s">
        <v>21</v>
      </c>
      <c r="L594" s="37"/>
      <c r="M594" s="35">
        <v>1278</v>
      </c>
      <c r="N594" s="35">
        <v>8</v>
      </c>
      <c r="O594" s="38">
        <v>2.4322896000000003</v>
      </c>
      <c r="P594" s="22">
        <v>4110</v>
      </c>
      <c r="Q594" s="23" t="s">
        <v>56</v>
      </c>
      <c r="S594" t="s">
        <v>4548</v>
      </c>
    </row>
    <row r="595" spans="2:19" x14ac:dyDescent="0.35">
      <c r="B595" s="20" t="s">
        <v>28</v>
      </c>
      <c r="C595" s="21" t="s">
        <v>19</v>
      </c>
      <c r="D595" s="21" t="s">
        <v>72</v>
      </c>
      <c r="E595" s="21"/>
      <c r="F595" s="21"/>
      <c r="G595" s="21"/>
      <c r="H595" s="6">
        <v>40022291</v>
      </c>
      <c r="I595" s="35">
        <v>549</v>
      </c>
      <c r="J595" s="35"/>
      <c r="K595" s="36" t="s">
        <v>21</v>
      </c>
      <c r="L595" s="37"/>
      <c r="M595" s="35">
        <v>1492</v>
      </c>
      <c r="N595" s="35">
        <v>8</v>
      </c>
      <c r="O595" s="38">
        <v>2.8395744000000005</v>
      </c>
      <c r="P595" s="22">
        <v>4110</v>
      </c>
      <c r="Q595" s="23" t="s">
        <v>56</v>
      </c>
      <c r="S595" t="s">
        <v>4548</v>
      </c>
    </row>
    <row r="596" spans="2:19" x14ac:dyDescent="0.35">
      <c r="B596" s="20" t="s">
        <v>28</v>
      </c>
      <c r="C596" s="21" t="s">
        <v>19</v>
      </c>
      <c r="D596" s="21" t="s">
        <v>72</v>
      </c>
      <c r="E596" s="21"/>
      <c r="F596" s="21"/>
      <c r="G596" s="21"/>
      <c r="H596" s="6">
        <v>40022292</v>
      </c>
      <c r="I596" s="35">
        <v>550</v>
      </c>
      <c r="J596" s="35"/>
      <c r="K596" s="36" t="s">
        <v>21</v>
      </c>
      <c r="L596" s="37"/>
      <c r="M596" s="35">
        <v>1067</v>
      </c>
      <c r="N596" s="35">
        <v>8</v>
      </c>
      <c r="O596" s="38">
        <v>2.0307144000000004</v>
      </c>
      <c r="P596" s="22">
        <v>4110</v>
      </c>
      <c r="Q596" s="23" t="s">
        <v>56</v>
      </c>
      <c r="S596" t="s">
        <v>4548</v>
      </c>
    </row>
    <row r="597" spans="2:19" x14ac:dyDescent="0.35">
      <c r="B597" s="20" t="s">
        <v>28</v>
      </c>
      <c r="C597" s="21" t="s">
        <v>19</v>
      </c>
      <c r="D597" s="21" t="s">
        <v>72</v>
      </c>
      <c r="E597" s="21"/>
      <c r="F597" s="21"/>
      <c r="G597" s="21"/>
      <c r="H597" s="6">
        <v>40022293</v>
      </c>
      <c r="I597" s="35">
        <v>551</v>
      </c>
      <c r="J597" s="35"/>
      <c r="K597" s="36" t="s">
        <v>21</v>
      </c>
      <c r="L597" s="37"/>
      <c r="M597" s="35">
        <v>1371</v>
      </c>
      <c r="N597" s="35">
        <v>8</v>
      </c>
      <c r="O597" s="38">
        <v>2.6092872000000003</v>
      </c>
      <c r="P597" s="22">
        <v>4110</v>
      </c>
      <c r="Q597" s="23" t="s">
        <v>56</v>
      </c>
      <c r="S597" t="s">
        <v>4548</v>
      </c>
    </row>
    <row r="598" spans="2:19" x14ac:dyDescent="0.35">
      <c r="B598" s="20" t="s">
        <v>28</v>
      </c>
      <c r="C598" s="21" t="s">
        <v>19</v>
      </c>
      <c r="D598" s="21" t="s">
        <v>72</v>
      </c>
      <c r="E598" s="21"/>
      <c r="F598" s="21"/>
      <c r="G598" s="21"/>
      <c r="H598" s="6">
        <v>40022294</v>
      </c>
      <c r="I598" s="35">
        <v>552</v>
      </c>
      <c r="J598" s="35"/>
      <c r="K598" s="36" t="s">
        <v>21</v>
      </c>
      <c r="L598" s="37"/>
      <c r="M598" s="35">
        <v>856</v>
      </c>
      <c r="N598" s="35">
        <v>8</v>
      </c>
      <c r="O598" s="38">
        <v>1.6291392000000002</v>
      </c>
      <c r="P598" s="22">
        <v>4110</v>
      </c>
      <c r="Q598" s="23" t="s">
        <v>56</v>
      </c>
      <c r="S598" t="s">
        <v>4548</v>
      </c>
    </row>
    <row r="599" spans="2:19" x14ac:dyDescent="0.35">
      <c r="B599" s="20" t="s">
        <v>28</v>
      </c>
      <c r="C599" s="21" t="s">
        <v>19</v>
      </c>
      <c r="D599" s="21" t="s">
        <v>72</v>
      </c>
      <c r="E599" s="21"/>
      <c r="F599" s="21"/>
      <c r="G599" s="21"/>
      <c r="H599" s="6">
        <v>40022295</v>
      </c>
      <c r="I599" s="35">
        <v>553</v>
      </c>
      <c r="J599" s="35"/>
      <c r="K599" s="36" t="s">
        <v>21</v>
      </c>
      <c r="L599" s="37"/>
      <c r="M599" s="35">
        <v>1274</v>
      </c>
      <c r="N599" s="35">
        <v>8</v>
      </c>
      <c r="O599" s="38">
        <v>2.4246768000000003</v>
      </c>
      <c r="P599" s="22">
        <v>4110</v>
      </c>
      <c r="Q599" s="23" t="s">
        <v>56</v>
      </c>
      <c r="S599" t="s">
        <v>4548</v>
      </c>
    </row>
    <row r="600" spans="2:19" x14ac:dyDescent="0.35">
      <c r="B600" s="20" t="s">
        <v>28</v>
      </c>
      <c r="C600" s="21" t="s">
        <v>19</v>
      </c>
      <c r="D600" s="21" t="s">
        <v>72</v>
      </c>
      <c r="E600" s="21"/>
      <c r="F600" s="21"/>
      <c r="G600" s="21"/>
      <c r="H600" s="6">
        <v>40022296</v>
      </c>
      <c r="I600" s="35">
        <v>554</v>
      </c>
      <c r="J600" s="35"/>
      <c r="K600" s="36" t="s">
        <v>21</v>
      </c>
      <c r="L600" s="37"/>
      <c r="M600" s="35">
        <v>646</v>
      </c>
      <c r="N600" s="35">
        <v>8</v>
      </c>
      <c r="O600" s="38">
        <v>1.2294672000000002</v>
      </c>
      <c r="P600" s="22">
        <v>4110</v>
      </c>
      <c r="Q600" s="23" t="s">
        <v>56</v>
      </c>
      <c r="S600" t="s">
        <v>4548</v>
      </c>
    </row>
    <row r="601" spans="2:19" x14ac:dyDescent="0.35">
      <c r="B601" s="20" t="s">
        <v>28</v>
      </c>
      <c r="C601" s="21" t="s">
        <v>19</v>
      </c>
      <c r="D601" s="21" t="s">
        <v>72</v>
      </c>
      <c r="E601" s="21"/>
      <c r="F601" s="21"/>
      <c r="G601" s="21"/>
      <c r="H601" s="6">
        <v>40022297</v>
      </c>
      <c r="I601" s="35">
        <v>555</v>
      </c>
      <c r="J601" s="35"/>
      <c r="K601" s="36" t="s">
        <v>21</v>
      </c>
      <c r="L601" s="37"/>
      <c r="M601" s="35">
        <v>1208</v>
      </c>
      <c r="N601" s="35">
        <v>8</v>
      </c>
      <c r="O601" s="38">
        <v>2.2990656000000005</v>
      </c>
      <c r="P601" s="22">
        <v>4110</v>
      </c>
      <c r="Q601" s="23" t="s">
        <v>56</v>
      </c>
      <c r="S601" t="s">
        <v>4548</v>
      </c>
    </row>
    <row r="602" spans="2:19" x14ac:dyDescent="0.35">
      <c r="B602" s="20" t="s">
        <v>28</v>
      </c>
      <c r="C602" s="21" t="s">
        <v>19</v>
      </c>
      <c r="D602" s="21" t="s">
        <v>72</v>
      </c>
      <c r="E602" s="21"/>
      <c r="F602" s="21"/>
      <c r="G602" s="21"/>
      <c r="H602" s="6">
        <v>40022298</v>
      </c>
      <c r="I602" s="35">
        <v>556</v>
      </c>
      <c r="J602" s="35"/>
      <c r="K602" s="36" t="s">
        <v>21</v>
      </c>
      <c r="L602" s="37"/>
      <c r="M602" s="35">
        <v>435</v>
      </c>
      <c r="N602" s="35">
        <v>8</v>
      </c>
      <c r="O602" s="38">
        <v>0.82789200000000007</v>
      </c>
      <c r="P602" s="22">
        <v>4110</v>
      </c>
      <c r="Q602" s="23" t="s">
        <v>56</v>
      </c>
      <c r="S602" t="s">
        <v>4548</v>
      </c>
    </row>
    <row r="603" spans="2:19" x14ac:dyDescent="0.35">
      <c r="B603" s="20" t="s">
        <v>28</v>
      </c>
      <c r="C603" s="21" t="s">
        <v>19</v>
      </c>
      <c r="D603" s="21" t="s">
        <v>72</v>
      </c>
      <c r="E603" s="21"/>
      <c r="F603" s="21"/>
      <c r="G603" s="21"/>
      <c r="H603" s="6">
        <v>40022299</v>
      </c>
      <c r="I603" s="35">
        <v>557</v>
      </c>
      <c r="J603" s="35"/>
      <c r="K603" s="36" t="s">
        <v>21</v>
      </c>
      <c r="L603" s="37"/>
      <c r="M603" s="35">
        <v>1177</v>
      </c>
      <c r="N603" s="35">
        <v>8</v>
      </c>
      <c r="O603" s="38">
        <v>2.2400664000000003</v>
      </c>
      <c r="P603" s="22">
        <v>4110</v>
      </c>
      <c r="Q603" s="23" t="s">
        <v>56</v>
      </c>
      <c r="S603" t="s">
        <v>4548</v>
      </c>
    </row>
    <row r="604" spans="2:19" x14ac:dyDescent="0.35">
      <c r="B604" s="20" t="s">
        <v>28</v>
      </c>
      <c r="C604" s="21" t="s">
        <v>19</v>
      </c>
      <c r="D604" s="21" t="s">
        <v>72</v>
      </c>
      <c r="E604" s="21"/>
      <c r="F604" s="21"/>
      <c r="G604" s="21"/>
      <c r="H604" s="6">
        <v>40022300</v>
      </c>
      <c r="I604" s="35">
        <v>558</v>
      </c>
      <c r="J604" s="35"/>
      <c r="K604" s="36" t="s">
        <v>21</v>
      </c>
      <c r="L604" s="37"/>
      <c r="M604" s="35">
        <v>225</v>
      </c>
      <c r="N604" s="35">
        <v>8</v>
      </c>
      <c r="O604" s="38">
        <v>0.42822000000000005</v>
      </c>
      <c r="P604" s="22">
        <v>4110</v>
      </c>
      <c r="Q604" s="23" t="s">
        <v>56</v>
      </c>
      <c r="S604" t="s">
        <v>4548</v>
      </c>
    </row>
    <row r="605" spans="2:19" x14ac:dyDescent="0.35">
      <c r="B605" s="20" t="s">
        <v>28</v>
      </c>
      <c r="C605" s="21" t="s">
        <v>19</v>
      </c>
      <c r="D605" s="21" t="s">
        <v>72</v>
      </c>
      <c r="E605" s="21"/>
      <c r="F605" s="21"/>
      <c r="G605" s="21"/>
      <c r="H605" s="6">
        <v>40022301</v>
      </c>
      <c r="I605" s="35">
        <v>559</v>
      </c>
      <c r="J605" s="35"/>
      <c r="K605" s="36" t="s">
        <v>21</v>
      </c>
      <c r="L605" s="37"/>
      <c r="M605" s="35">
        <v>2913</v>
      </c>
      <c r="N605" s="35">
        <v>8</v>
      </c>
      <c r="O605" s="38">
        <v>5.5440216000000007</v>
      </c>
      <c r="P605" s="22">
        <v>4110</v>
      </c>
      <c r="Q605" s="23" t="s">
        <v>56</v>
      </c>
      <c r="S605" t="s">
        <v>4548</v>
      </c>
    </row>
    <row r="606" spans="2:19" x14ac:dyDescent="0.35">
      <c r="B606" s="20" t="s">
        <v>28</v>
      </c>
      <c r="C606" s="21" t="s">
        <v>19</v>
      </c>
      <c r="D606" s="21" t="s">
        <v>72</v>
      </c>
      <c r="E606" s="21"/>
      <c r="F606" s="21"/>
      <c r="G606" s="21"/>
      <c r="H606" s="6">
        <v>40022302</v>
      </c>
      <c r="I606" s="35">
        <v>560</v>
      </c>
      <c r="J606" s="35"/>
      <c r="K606" s="36" t="s">
        <v>21</v>
      </c>
      <c r="L606" s="37"/>
      <c r="M606" s="35">
        <v>2776</v>
      </c>
      <c r="N606" s="35">
        <v>8</v>
      </c>
      <c r="O606" s="38">
        <v>5.2832832000000005</v>
      </c>
      <c r="P606" s="22">
        <v>4110</v>
      </c>
      <c r="Q606" s="23" t="s">
        <v>56</v>
      </c>
      <c r="S606" t="s">
        <v>4548</v>
      </c>
    </row>
    <row r="607" spans="2:19" x14ac:dyDescent="0.35">
      <c r="B607" s="20" t="s">
        <v>28</v>
      </c>
      <c r="C607" s="21" t="s">
        <v>19</v>
      </c>
      <c r="D607" s="21" t="s">
        <v>72</v>
      </c>
      <c r="E607" s="21"/>
      <c r="F607" s="21"/>
      <c r="G607" s="21"/>
      <c r="H607" s="6">
        <v>40022303</v>
      </c>
      <c r="I607" s="35" t="s">
        <v>11599</v>
      </c>
      <c r="J607" s="35"/>
      <c r="K607" s="36" t="s">
        <v>21</v>
      </c>
      <c r="L607" s="37"/>
      <c r="M607" s="35">
        <v>1163</v>
      </c>
      <c r="N607" s="35">
        <v>4</v>
      </c>
      <c r="O607" s="38">
        <v>2.2134216000000002</v>
      </c>
      <c r="P607" s="22">
        <v>4110</v>
      </c>
      <c r="Q607" s="23" t="s">
        <v>56</v>
      </c>
      <c r="S607" t="s">
        <v>4548</v>
      </c>
    </row>
    <row r="608" spans="2:19" x14ac:dyDescent="0.35">
      <c r="B608" s="20" t="s">
        <v>28</v>
      </c>
      <c r="C608" s="21" t="s">
        <v>19</v>
      </c>
      <c r="D608" s="21" t="s">
        <v>72</v>
      </c>
      <c r="E608" s="21"/>
      <c r="F608" s="21"/>
      <c r="G608" s="21"/>
      <c r="H608" s="6">
        <v>40022304</v>
      </c>
      <c r="I608" s="35">
        <v>562</v>
      </c>
      <c r="J608" s="35"/>
      <c r="K608" s="36" t="s">
        <v>30</v>
      </c>
      <c r="L608" s="37"/>
      <c r="M608" s="35">
        <v>2011</v>
      </c>
      <c r="N608" s="35">
        <v>4</v>
      </c>
      <c r="O608" s="38">
        <v>4.4756815999999997</v>
      </c>
      <c r="P608" s="22">
        <v>4110</v>
      </c>
      <c r="Q608" s="23" t="s">
        <v>56</v>
      </c>
      <c r="S608" t="s">
        <v>4548</v>
      </c>
    </row>
    <row r="609" spans="2:19" x14ac:dyDescent="0.35">
      <c r="B609" s="20" t="s">
        <v>28</v>
      </c>
      <c r="C609" s="21" t="s">
        <v>19</v>
      </c>
      <c r="D609" s="21" t="s">
        <v>72</v>
      </c>
      <c r="E609" s="21"/>
      <c r="F609" s="21"/>
      <c r="G609" s="21"/>
      <c r="H609" s="6">
        <v>40022305</v>
      </c>
      <c r="I609" s="35">
        <v>563</v>
      </c>
      <c r="J609" s="35"/>
      <c r="K609" s="36" t="s">
        <v>21</v>
      </c>
      <c r="L609" s="37"/>
      <c r="M609" s="35">
        <v>717</v>
      </c>
      <c r="N609" s="35">
        <v>4</v>
      </c>
      <c r="O609" s="38">
        <v>1.3645944000000001</v>
      </c>
      <c r="P609" s="22">
        <v>4110</v>
      </c>
      <c r="Q609" s="23" t="s">
        <v>56</v>
      </c>
      <c r="S609" t="s">
        <v>4548</v>
      </c>
    </row>
    <row r="610" spans="2:19" x14ac:dyDescent="0.35">
      <c r="B610" s="20" t="s">
        <v>28</v>
      </c>
      <c r="C610" s="21" t="s">
        <v>19</v>
      </c>
      <c r="D610" s="21" t="s">
        <v>72</v>
      </c>
      <c r="E610" s="21"/>
      <c r="F610" s="21"/>
      <c r="G610" s="21"/>
      <c r="H610" s="6">
        <v>40022306</v>
      </c>
      <c r="I610" s="35">
        <v>564</v>
      </c>
      <c r="J610" s="35"/>
      <c r="K610" s="36" t="s">
        <v>21</v>
      </c>
      <c r="L610" s="37"/>
      <c r="M610" s="35">
        <v>1326</v>
      </c>
      <c r="N610" s="35">
        <v>4</v>
      </c>
      <c r="O610" s="38">
        <v>2.5236432000000004</v>
      </c>
      <c r="P610" s="22">
        <v>4110</v>
      </c>
      <c r="Q610" s="23" t="s">
        <v>56</v>
      </c>
      <c r="S610" t="s">
        <v>4548</v>
      </c>
    </row>
    <row r="611" spans="2:19" x14ac:dyDescent="0.35">
      <c r="B611" s="20" t="s">
        <v>28</v>
      </c>
      <c r="C611" s="21" t="s">
        <v>19</v>
      </c>
      <c r="D611" s="21" t="s">
        <v>72</v>
      </c>
      <c r="E611" s="21"/>
      <c r="F611" s="21"/>
      <c r="G611" s="21"/>
      <c r="H611" s="6">
        <v>40022307</v>
      </c>
      <c r="I611" s="35">
        <v>565</v>
      </c>
      <c r="J611" s="35"/>
      <c r="K611" s="36" t="s">
        <v>21</v>
      </c>
      <c r="L611" s="37"/>
      <c r="M611" s="35">
        <v>418</v>
      </c>
      <c r="N611" s="35">
        <v>4</v>
      </c>
      <c r="O611" s="38">
        <v>0.79553760000000007</v>
      </c>
      <c r="P611" s="22">
        <v>4110</v>
      </c>
      <c r="Q611" s="23" t="s">
        <v>56</v>
      </c>
      <c r="S611" t="s">
        <v>4548</v>
      </c>
    </row>
    <row r="612" spans="2:19" x14ac:dyDescent="0.35">
      <c r="B612" s="20" t="s">
        <v>28</v>
      </c>
      <c r="C612" s="21" t="s">
        <v>19</v>
      </c>
      <c r="D612" s="21" t="s">
        <v>72</v>
      </c>
      <c r="E612" s="21"/>
      <c r="F612" s="21"/>
      <c r="G612" s="21"/>
      <c r="H612" s="6">
        <v>40022308</v>
      </c>
      <c r="I612" s="35">
        <v>570</v>
      </c>
      <c r="J612" s="35"/>
      <c r="K612" s="36" t="s">
        <v>25</v>
      </c>
      <c r="L612" s="37">
        <v>60</v>
      </c>
      <c r="M612" s="35">
        <v>205</v>
      </c>
      <c r="N612" s="35">
        <v>16</v>
      </c>
      <c r="O612" s="38">
        <v>0.63768120000000006</v>
      </c>
      <c r="P612" s="22">
        <v>4110</v>
      </c>
      <c r="Q612" s="23" t="s">
        <v>56</v>
      </c>
      <c r="S612" t="s">
        <v>4548</v>
      </c>
    </row>
    <row r="613" spans="2:19" x14ac:dyDescent="0.35">
      <c r="B613" s="20" t="s">
        <v>28</v>
      </c>
      <c r="C613" s="21" t="s">
        <v>19</v>
      </c>
      <c r="D613" s="21" t="s">
        <v>72</v>
      </c>
      <c r="E613" s="21"/>
      <c r="F613" s="21"/>
      <c r="G613" s="21"/>
      <c r="H613" s="6">
        <v>40022309</v>
      </c>
      <c r="I613" s="35">
        <v>571</v>
      </c>
      <c r="J613" s="35"/>
      <c r="K613" s="36" t="s">
        <v>25</v>
      </c>
      <c r="L613" s="37">
        <v>120</v>
      </c>
      <c r="M613" s="35">
        <v>125</v>
      </c>
      <c r="N613" s="35">
        <v>40</v>
      </c>
      <c r="O613" s="38">
        <v>0.77766000000000002</v>
      </c>
      <c r="P613" s="22">
        <v>4110</v>
      </c>
      <c r="Q613" s="23" t="s">
        <v>56</v>
      </c>
      <c r="S613" t="s">
        <v>4548</v>
      </c>
    </row>
    <row r="614" spans="2:19" x14ac:dyDescent="0.35">
      <c r="B614" s="20" t="s">
        <v>28</v>
      </c>
      <c r="C614" s="21" t="s">
        <v>19</v>
      </c>
      <c r="D614" s="21" t="s">
        <v>72</v>
      </c>
      <c r="E614" s="21"/>
      <c r="F614" s="21"/>
      <c r="G614" s="21"/>
      <c r="H614" s="6">
        <v>40022081</v>
      </c>
      <c r="I614" s="35">
        <v>182</v>
      </c>
      <c r="J614" s="35"/>
      <c r="K614" s="36" t="s">
        <v>24</v>
      </c>
      <c r="L614" s="37">
        <v>90</v>
      </c>
      <c r="M614" s="35">
        <v>330</v>
      </c>
      <c r="N614" s="35">
        <v>16</v>
      </c>
      <c r="O614" s="38">
        <v>1.9243224000000001</v>
      </c>
      <c r="P614" s="22">
        <v>4110</v>
      </c>
      <c r="Q614" s="23" t="s">
        <v>56</v>
      </c>
      <c r="S614" t="s">
        <v>4548</v>
      </c>
    </row>
    <row r="615" spans="2:19" x14ac:dyDescent="0.35">
      <c r="B615" s="20" t="s">
        <v>28</v>
      </c>
      <c r="C615" s="21" t="s">
        <v>19</v>
      </c>
      <c r="D615" s="21" t="s">
        <v>73</v>
      </c>
      <c r="E615" s="21"/>
      <c r="F615" s="21"/>
      <c r="G615" s="21"/>
      <c r="H615" s="6">
        <v>40022336</v>
      </c>
      <c r="I615" s="35" t="s">
        <v>11600</v>
      </c>
      <c r="J615" s="35"/>
      <c r="K615" s="36" t="s">
        <v>16</v>
      </c>
      <c r="L615" s="37"/>
      <c r="M615" s="35">
        <v>2822</v>
      </c>
      <c r="N615" s="35">
        <v>4</v>
      </c>
      <c r="O615" s="38">
        <v>35.805535999999996</v>
      </c>
      <c r="P615" s="22">
        <v>4111</v>
      </c>
      <c r="Q615" s="23" t="s">
        <v>56</v>
      </c>
      <c r="S615" t="s">
        <v>4548</v>
      </c>
    </row>
    <row r="616" spans="2:19" x14ac:dyDescent="0.35">
      <c r="B616" s="20" t="s">
        <v>28</v>
      </c>
      <c r="C616" s="21" t="s">
        <v>19</v>
      </c>
      <c r="D616" s="21" t="s">
        <v>73</v>
      </c>
      <c r="E616" s="21"/>
      <c r="F616" s="21"/>
      <c r="G616" s="21"/>
      <c r="H616" s="6">
        <v>40022337</v>
      </c>
      <c r="I616" s="35" t="s">
        <v>11601</v>
      </c>
      <c r="J616" s="35"/>
      <c r="K616" s="36" t="s">
        <v>14</v>
      </c>
      <c r="L616" s="37"/>
      <c r="M616" s="35">
        <v>3563</v>
      </c>
      <c r="N616" s="35">
        <v>4</v>
      </c>
      <c r="O616" s="38">
        <v>27.013240799999998</v>
      </c>
      <c r="P616" s="22">
        <v>4111</v>
      </c>
      <c r="Q616" s="23" t="s">
        <v>56</v>
      </c>
      <c r="S616" t="s">
        <v>4548</v>
      </c>
    </row>
    <row r="617" spans="2:19" x14ac:dyDescent="0.35">
      <c r="B617" s="20" t="s">
        <v>28</v>
      </c>
      <c r="C617" s="21" t="s">
        <v>19</v>
      </c>
      <c r="D617" s="21" t="s">
        <v>73</v>
      </c>
      <c r="E617" s="21"/>
      <c r="F617" s="21"/>
      <c r="G617" s="21"/>
      <c r="H617" s="6">
        <v>40022338</v>
      </c>
      <c r="I617" s="35" t="s">
        <v>11602</v>
      </c>
      <c r="J617" s="35"/>
      <c r="K617" s="36" t="s">
        <v>14</v>
      </c>
      <c r="L617" s="37"/>
      <c r="M617" s="35">
        <v>3563</v>
      </c>
      <c r="N617" s="35">
        <v>4</v>
      </c>
      <c r="O617" s="38">
        <v>27.013240799999998</v>
      </c>
      <c r="P617" s="22">
        <v>4111</v>
      </c>
      <c r="Q617" s="23" t="s">
        <v>56</v>
      </c>
      <c r="S617" t="s">
        <v>4548</v>
      </c>
    </row>
    <row r="618" spans="2:19" x14ac:dyDescent="0.35">
      <c r="B618" s="20" t="s">
        <v>28</v>
      </c>
      <c r="C618" s="21" t="s">
        <v>19</v>
      </c>
      <c r="D618" s="21" t="s">
        <v>73</v>
      </c>
      <c r="E618" s="21"/>
      <c r="F618" s="21"/>
      <c r="G618" s="21"/>
      <c r="H618" s="6">
        <v>40022339</v>
      </c>
      <c r="I618" s="35">
        <v>622</v>
      </c>
      <c r="J618" s="35"/>
      <c r="K618" s="36" t="s">
        <v>21</v>
      </c>
      <c r="L618" s="37"/>
      <c r="M618" s="35">
        <v>1631</v>
      </c>
      <c r="N618" s="35">
        <v>8</v>
      </c>
      <c r="O618" s="38">
        <v>3.1041192000000004</v>
      </c>
      <c r="P618" s="22">
        <v>4111</v>
      </c>
      <c r="Q618" s="23" t="s">
        <v>56</v>
      </c>
      <c r="S618" t="s">
        <v>4548</v>
      </c>
    </row>
    <row r="619" spans="2:19" x14ac:dyDescent="0.35">
      <c r="B619" s="20" t="s">
        <v>28</v>
      </c>
      <c r="C619" s="21" t="s">
        <v>19</v>
      </c>
      <c r="D619" s="21" t="s">
        <v>73</v>
      </c>
      <c r="E619" s="21"/>
      <c r="F619" s="21"/>
      <c r="G619" s="21"/>
      <c r="H619" s="6">
        <v>40022340</v>
      </c>
      <c r="I619" s="35">
        <v>623</v>
      </c>
      <c r="J619" s="35"/>
      <c r="K619" s="36" t="s">
        <v>21</v>
      </c>
      <c r="L619" s="37"/>
      <c r="M619" s="35">
        <v>865</v>
      </c>
      <c r="N619" s="35">
        <v>8</v>
      </c>
      <c r="O619" s="38">
        <v>1.6462680000000003</v>
      </c>
      <c r="P619" s="22">
        <v>4111</v>
      </c>
      <c r="Q619" s="23" t="s">
        <v>56</v>
      </c>
      <c r="S619" t="s">
        <v>4548</v>
      </c>
    </row>
    <row r="620" spans="2:19" x14ac:dyDescent="0.35">
      <c r="B620" s="20" t="s">
        <v>28</v>
      </c>
      <c r="C620" s="21" t="s">
        <v>19</v>
      </c>
      <c r="D620" s="21" t="s">
        <v>73</v>
      </c>
      <c r="E620" s="21"/>
      <c r="F620" s="21"/>
      <c r="G620" s="21"/>
      <c r="H620" s="6">
        <v>40022050</v>
      </c>
      <c r="I620" s="35" t="s">
        <v>11469</v>
      </c>
      <c r="J620" s="35"/>
      <c r="K620" s="36" t="s">
        <v>16</v>
      </c>
      <c r="L620" s="37"/>
      <c r="M620" s="35">
        <v>330</v>
      </c>
      <c r="N620" s="35">
        <v>4</v>
      </c>
      <c r="O620" s="38">
        <v>4.1870399999999997</v>
      </c>
      <c r="P620" s="22">
        <v>4111</v>
      </c>
      <c r="Q620" s="23" t="s">
        <v>56</v>
      </c>
      <c r="R620" s="58"/>
      <c r="S620" t="s">
        <v>4548</v>
      </c>
    </row>
    <row r="621" spans="2:19" x14ac:dyDescent="0.35">
      <c r="B621" s="20" t="s">
        <v>28</v>
      </c>
      <c r="C621" s="21" t="s">
        <v>19</v>
      </c>
      <c r="D621" s="21" t="s">
        <v>73</v>
      </c>
      <c r="E621" s="21"/>
      <c r="F621" s="21"/>
      <c r="G621" s="21"/>
      <c r="H621" s="6">
        <v>40022081</v>
      </c>
      <c r="I621" s="35">
        <v>182</v>
      </c>
      <c r="J621" s="35"/>
      <c r="K621" s="36" t="s">
        <v>24</v>
      </c>
      <c r="L621" s="37">
        <v>90</v>
      </c>
      <c r="M621" s="35">
        <v>330</v>
      </c>
      <c r="N621" s="35">
        <v>8</v>
      </c>
      <c r="O621" s="38">
        <v>1.9243224000000001</v>
      </c>
      <c r="P621" s="22">
        <v>4111</v>
      </c>
      <c r="Q621" s="23" t="s">
        <v>56</v>
      </c>
      <c r="R621" s="58"/>
      <c r="S621" t="s">
        <v>4548</v>
      </c>
    </row>
    <row r="622" spans="2:19" x14ac:dyDescent="0.35">
      <c r="B622" s="20" t="s">
        <v>28</v>
      </c>
      <c r="C622" s="21" t="s">
        <v>19</v>
      </c>
      <c r="D622" s="21" t="s">
        <v>76</v>
      </c>
      <c r="E622" s="21"/>
      <c r="F622" s="21"/>
      <c r="G622" s="21"/>
      <c r="H622" s="6">
        <v>40022310</v>
      </c>
      <c r="I622" s="35" t="s">
        <v>11603</v>
      </c>
      <c r="J622" s="35"/>
      <c r="K622" s="36" t="s">
        <v>16</v>
      </c>
      <c r="L622" s="37"/>
      <c r="M622" s="35">
        <v>2990</v>
      </c>
      <c r="N622" s="35">
        <v>4</v>
      </c>
      <c r="O622" s="34">
        <v>37.937119999999993</v>
      </c>
      <c r="P622" s="22">
        <v>4111</v>
      </c>
      <c r="Q622" s="23" t="s">
        <v>56</v>
      </c>
      <c r="R622" s="58"/>
      <c r="S622" t="s">
        <v>4548</v>
      </c>
    </row>
    <row r="623" spans="2:19" x14ac:dyDescent="0.35">
      <c r="B623" s="20" t="s">
        <v>28</v>
      </c>
      <c r="C623" s="21" t="s">
        <v>19</v>
      </c>
      <c r="D623" s="21" t="s">
        <v>76</v>
      </c>
      <c r="E623" s="21"/>
      <c r="F623" s="21"/>
      <c r="G623" s="21"/>
      <c r="H623" s="6">
        <v>40022311</v>
      </c>
      <c r="I623" s="35" t="s">
        <v>11604</v>
      </c>
      <c r="J623" s="35"/>
      <c r="K623" s="36" t="s">
        <v>16</v>
      </c>
      <c r="L623" s="37"/>
      <c r="M623" s="35">
        <v>4372</v>
      </c>
      <c r="N623" s="35">
        <v>4</v>
      </c>
      <c r="O623" s="34">
        <v>55.471935999999992</v>
      </c>
      <c r="P623" s="22">
        <v>4111</v>
      </c>
      <c r="Q623" s="23" t="s">
        <v>56</v>
      </c>
      <c r="R623" s="58"/>
      <c r="S623" t="s">
        <v>4548</v>
      </c>
    </row>
    <row r="624" spans="2:19" x14ac:dyDescent="0.35">
      <c r="B624" s="20" t="s">
        <v>28</v>
      </c>
      <c r="C624" s="21" t="s">
        <v>19</v>
      </c>
      <c r="D624" s="21" t="s">
        <v>76</v>
      </c>
      <c r="E624" s="21"/>
      <c r="F624" s="21"/>
      <c r="G624" s="21"/>
      <c r="H624" s="6">
        <v>40022312</v>
      </c>
      <c r="I624" s="35" t="s">
        <v>11605</v>
      </c>
      <c r="J624" s="35"/>
      <c r="K624" s="36" t="s">
        <v>18</v>
      </c>
      <c r="L624" s="37"/>
      <c r="M624" s="35">
        <v>2990</v>
      </c>
      <c r="N624" s="35">
        <v>4</v>
      </c>
      <c r="O624" s="34">
        <v>14.210872000000002</v>
      </c>
      <c r="P624" s="22">
        <v>4111</v>
      </c>
      <c r="Q624" s="23" t="s">
        <v>56</v>
      </c>
      <c r="R624" s="58"/>
      <c r="S624" t="s">
        <v>4548</v>
      </c>
    </row>
    <row r="625" spans="2:19" x14ac:dyDescent="0.35">
      <c r="B625" s="20" t="s">
        <v>28</v>
      </c>
      <c r="C625" s="21" t="s">
        <v>19</v>
      </c>
      <c r="D625" s="21" t="s">
        <v>76</v>
      </c>
      <c r="E625" s="21"/>
      <c r="F625" s="21"/>
      <c r="G625" s="21"/>
      <c r="H625" s="6">
        <v>40022313</v>
      </c>
      <c r="I625" s="35" t="s">
        <v>11606</v>
      </c>
      <c r="J625" s="35"/>
      <c r="K625" s="36" t="s">
        <v>18</v>
      </c>
      <c r="L625" s="37"/>
      <c r="M625" s="35">
        <v>2990</v>
      </c>
      <c r="N625" s="35">
        <v>4</v>
      </c>
      <c r="O625" s="34">
        <v>14.210872000000002</v>
      </c>
      <c r="P625" s="22">
        <v>4111</v>
      </c>
      <c r="Q625" s="23" t="s">
        <v>56</v>
      </c>
      <c r="R625" s="58"/>
      <c r="S625" t="s">
        <v>4548</v>
      </c>
    </row>
    <row r="626" spans="2:19" x14ac:dyDescent="0.35">
      <c r="B626" s="20" t="s">
        <v>28</v>
      </c>
      <c r="C626" s="21" t="s">
        <v>19</v>
      </c>
      <c r="D626" s="21" t="s">
        <v>76</v>
      </c>
      <c r="E626" s="21"/>
      <c r="F626" s="21"/>
      <c r="G626" s="21"/>
      <c r="H626" s="6">
        <v>40022314</v>
      </c>
      <c r="I626" s="35" t="s">
        <v>11607</v>
      </c>
      <c r="J626" s="35"/>
      <c r="K626" s="36" t="s">
        <v>18</v>
      </c>
      <c r="L626" s="37"/>
      <c r="M626" s="35">
        <v>4809</v>
      </c>
      <c r="N626" s="35">
        <v>4</v>
      </c>
      <c r="O626" s="34">
        <v>22.856215200000001</v>
      </c>
      <c r="P626" s="22">
        <v>4111</v>
      </c>
      <c r="Q626" s="23" t="s">
        <v>56</v>
      </c>
      <c r="R626" s="58"/>
      <c r="S626" t="s">
        <v>4548</v>
      </c>
    </row>
    <row r="627" spans="2:19" x14ac:dyDescent="0.35">
      <c r="B627" s="20" t="s">
        <v>28</v>
      </c>
      <c r="C627" s="21" t="s">
        <v>19</v>
      </c>
      <c r="D627" s="21" t="s">
        <v>76</v>
      </c>
      <c r="E627" s="21"/>
      <c r="F627" s="21"/>
      <c r="G627" s="21"/>
      <c r="H627" s="6">
        <v>40022315</v>
      </c>
      <c r="I627" s="35" t="s">
        <v>11608</v>
      </c>
      <c r="J627" s="35"/>
      <c r="K627" s="36" t="s">
        <v>18</v>
      </c>
      <c r="L627" s="37"/>
      <c r="M627" s="35">
        <v>4809</v>
      </c>
      <c r="N627" s="35">
        <v>4</v>
      </c>
      <c r="O627" s="34">
        <v>22.856215200000001</v>
      </c>
      <c r="P627" s="22">
        <v>4111</v>
      </c>
      <c r="Q627" s="23" t="s">
        <v>56</v>
      </c>
      <c r="R627" s="58"/>
      <c r="S627" t="s">
        <v>4548</v>
      </c>
    </row>
    <row r="628" spans="2:19" x14ac:dyDescent="0.35">
      <c r="B628" s="20" t="s">
        <v>28</v>
      </c>
      <c r="C628" s="21" t="s">
        <v>19</v>
      </c>
      <c r="D628" s="21" t="s">
        <v>76</v>
      </c>
      <c r="E628" s="21"/>
      <c r="F628" s="21"/>
      <c r="G628" s="21"/>
      <c r="H628" s="6">
        <v>40022316</v>
      </c>
      <c r="I628" s="35">
        <v>595</v>
      </c>
      <c r="J628" s="35"/>
      <c r="K628" s="36" t="s">
        <v>30</v>
      </c>
      <c r="L628" s="37"/>
      <c r="M628" s="35">
        <v>1701</v>
      </c>
      <c r="N628" s="35">
        <v>8</v>
      </c>
      <c r="O628" s="34">
        <v>3.7857455999999998</v>
      </c>
      <c r="P628" s="22">
        <v>4111</v>
      </c>
      <c r="Q628" s="23" t="s">
        <v>56</v>
      </c>
      <c r="R628" s="58"/>
      <c r="S628" t="s">
        <v>4548</v>
      </c>
    </row>
    <row r="629" spans="2:19" x14ac:dyDescent="0.35">
      <c r="B629" s="20" t="s">
        <v>28</v>
      </c>
      <c r="C629" s="21" t="s">
        <v>19</v>
      </c>
      <c r="D629" s="21" t="s">
        <v>76</v>
      </c>
      <c r="E629" s="21"/>
      <c r="F629" s="21"/>
      <c r="G629" s="21"/>
      <c r="H629" s="6">
        <v>40022317</v>
      </c>
      <c r="I629" s="35" t="s">
        <v>11609</v>
      </c>
      <c r="J629" s="35"/>
      <c r="K629" s="36" t="s">
        <v>21</v>
      </c>
      <c r="L629" s="37"/>
      <c r="M629" s="35">
        <v>1463</v>
      </c>
      <c r="N629" s="35">
        <v>8</v>
      </c>
      <c r="O629" s="34">
        <v>2.7843816000000001</v>
      </c>
      <c r="P629" s="22">
        <v>4111</v>
      </c>
      <c r="Q629" s="23" t="s">
        <v>56</v>
      </c>
      <c r="R629" s="58"/>
      <c r="S629" t="s">
        <v>4548</v>
      </c>
    </row>
    <row r="630" spans="2:19" x14ac:dyDescent="0.35">
      <c r="B630" s="20" t="s">
        <v>28</v>
      </c>
      <c r="C630" s="21" t="s">
        <v>19</v>
      </c>
      <c r="D630" s="21" t="s">
        <v>76</v>
      </c>
      <c r="E630" s="21"/>
      <c r="F630" s="21"/>
      <c r="G630" s="21"/>
      <c r="H630" s="6">
        <v>40022318</v>
      </c>
      <c r="I630" s="35">
        <v>597</v>
      </c>
      <c r="J630" s="35"/>
      <c r="K630" s="36" t="s">
        <v>21</v>
      </c>
      <c r="L630" s="37"/>
      <c r="M630" s="35">
        <v>1558</v>
      </c>
      <c r="N630" s="35">
        <v>8</v>
      </c>
      <c r="O630" s="34">
        <v>2.9651856000000003</v>
      </c>
      <c r="P630" s="22">
        <v>4111</v>
      </c>
      <c r="Q630" s="23" t="s">
        <v>56</v>
      </c>
      <c r="R630" s="58"/>
      <c r="S630" t="s">
        <v>4548</v>
      </c>
    </row>
    <row r="631" spans="2:19" x14ac:dyDescent="0.35">
      <c r="B631" s="20" t="s">
        <v>28</v>
      </c>
      <c r="C631" s="21" t="s">
        <v>19</v>
      </c>
      <c r="D631" s="21" t="s">
        <v>76</v>
      </c>
      <c r="E631" s="21"/>
      <c r="F631" s="21"/>
      <c r="G631" s="21"/>
      <c r="H631" s="6">
        <v>40022319</v>
      </c>
      <c r="I631" s="35" t="s">
        <v>11610</v>
      </c>
      <c r="J631" s="35"/>
      <c r="K631" s="36" t="s">
        <v>21</v>
      </c>
      <c r="L631" s="37"/>
      <c r="M631" s="35">
        <v>1222</v>
      </c>
      <c r="N631" s="35">
        <v>8</v>
      </c>
      <c r="O631" s="34">
        <v>2.3257104000000002</v>
      </c>
      <c r="P631" s="22">
        <v>4111</v>
      </c>
      <c r="Q631" s="23" t="s">
        <v>56</v>
      </c>
      <c r="R631" s="58"/>
      <c r="S631" t="s">
        <v>4548</v>
      </c>
    </row>
    <row r="632" spans="2:19" x14ac:dyDescent="0.35">
      <c r="B632" s="20" t="s">
        <v>28</v>
      </c>
      <c r="C632" s="21" t="s">
        <v>19</v>
      </c>
      <c r="D632" s="21" t="s">
        <v>76</v>
      </c>
      <c r="E632" s="21"/>
      <c r="F632" s="21"/>
      <c r="G632" s="21"/>
      <c r="H632" s="6">
        <v>40022320</v>
      </c>
      <c r="I632" s="35">
        <v>599</v>
      </c>
      <c r="J632" s="35"/>
      <c r="K632" s="36" t="s">
        <v>21</v>
      </c>
      <c r="L632" s="37"/>
      <c r="M632" s="35">
        <v>1399</v>
      </c>
      <c r="N632" s="35">
        <v>8</v>
      </c>
      <c r="O632" s="34">
        <v>2.6625768000000005</v>
      </c>
      <c r="P632" s="22">
        <v>4111</v>
      </c>
      <c r="Q632" s="23" t="s">
        <v>56</v>
      </c>
      <c r="R632" s="58"/>
      <c r="S632" t="s">
        <v>4548</v>
      </c>
    </row>
    <row r="633" spans="2:19" x14ac:dyDescent="0.35">
      <c r="B633" s="20" t="s">
        <v>28</v>
      </c>
      <c r="C633" s="21" t="s">
        <v>19</v>
      </c>
      <c r="D633" s="21" t="s">
        <v>76</v>
      </c>
      <c r="E633" s="21"/>
      <c r="F633" s="21"/>
      <c r="G633" s="21"/>
      <c r="H633" s="6">
        <v>40022321</v>
      </c>
      <c r="I633" s="35">
        <v>600</v>
      </c>
      <c r="J633" s="35"/>
      <c r="K633" s="36" t="s">
        <v>21</v>
      </c>
      <c r="L633" s="37"/>
      <c r="M633" s="35">
        <v>980</v>
      </c>
      <c r="N633" s="35">
        <v>8</v>
      </c>
      <c r="O633" s="34">
        <v>1.8651360000000001</v>
      </c>
      <c r="P633" s="22">
        <v>4111</v>
      </c>
      <c r="Q633" s="23" t="s">
        <v>56</v>
      </c>
      <c r="R633" s="58"/>
      <c r="S633" t="s">
        <v>4548</v>
      </c>
    </row>
    <row r="634" spans="2:19" x14ac:dyDescent="0.35">
      <c r="B634" s="20" t="s">
        <v>28</v>
      </c>
      <c r="C634" s="21" t="s">
        <v>19</v>
      </c>
      <c r="D634" s="21" t="s">
        <v>76</v>
      </c>
      <c r="E634" s="21"/>
      <c r="F634" s="21"/>
      <c r="G634" s="21"/>
      <c r="H634" s="6">
        <v>40022322</v>
      </c>
      <c r="I634" s="35">
        <v>601</v>
      </c>
      <c r="J634" s="35"/>
      <c r="K634" s="36" t="s">
        <v>21</v>
      </c>
      <c r="L634" s="37"/>
      <c r="M634" s="35">
        <v>1268</v>
      </c>
      <c r="N634" s="35">
        <v>8</v>
      </c>
      <c r="O634" s="34">
        <v>2.4132576000000001</v>
      </c>
      <c r="P634" s="22">
        <v>4111</v>
      </c>
      <c r="Q634" s="23" t="s">
        <v>56</v>
      </c>
      <c r="R634" s="58"/>
      <c r="S634" t="s">
        <v>4548</v>
      </c>
    </row>
    <row r="635" spans="2:19" x14ac:dyDescent="0.35">
      <c r="B635" s="20" t="s">
        <v>28</v>
      </c>
      <c r="C635" s="21" t="s">
        <v>19</v>
      </c>
      <c r="D635" s="21" t="s">
        <v>76</v>
      </c>
      <c r="E635" s="21"/>
      <c r="F635" s="21"/>
      <c r="G635" s="21"/>
      <c r="H635" s="6">
        <v>40022323</v>
      </c>
      <c r="I635" s="35">
        <v>602</v>
      </c>
      <c r="J635" s="35"/>
      <c r="K635" s="36" t="s">
        <v>21</v>
      </c>
      <c r="L635" s="37"/>
      <c r="M635" s="35">
        <v>738</v>
      </c>
      <c r="N635" s="35">
        <v>8</v>
      </c>
      <c r="O635" s="34">
        <v>1.4045616000000001</v>
      </c>
      <c r="P635" s="22">
        <v>4111</v>
      </c>
      <c r="Q635" s="23" t="s">
        <v>56</v>
      </c>
      <c r="R635" s="58"/>
      <c r="S635" t="s">
        <v>4548</v>
      </c>
    </row>
    <row r="636" spans="2:19" x14ac:dyDescent="0.35">
      <c r="B636" s="20" t="s">
        <v>28</v>
      </c>
      <c r="C636" s="21" t="s">
        <v>19</v>
      </c>
      <c r="D636" s="21" t="s">
        <v>76</v>
      </c>
      <c r="E636" s="21"/>
      <c r="F636" s="21"/>
      <c r="G636" s="21"/>
      <c r="H636" s="6">
        <v>40022324</v>
      </c>
      <c r="I636" s="35">
        <v>603</v>
      </c>
      <c r="J636" s="35"/>
      <c r="K636" s="36" t="s">
        <v>21</v>
      </c>
      <c r="L636" s="37"/>
      <c r="M636" s="35">
        <v>1173</v>
      </c>
      <c r="N636" s="35">
        <v>8</v>
      </c>
      <c r="O636" s="34">
        <v>2.2324536000000004</v>
      </c>
      <c r="P636" s="22">
        <v>4111</v>
      </c>
      <c r="Q636" s="23" t="s">
        <v>56</v>
      </c>
      <c r="R636" s="58"/>
      <c r="S636" t="s">
        <v>4548</v>
      </c>
    </row>
    <row r="637" spans="2:19" x14ac:dyDescent="0.35">
      <c r="B637" s="20" t="s">
        <v>28</v>
      </c>
      <c r="C637" s="21" t="s">
        <v>19</v>
      </c>
      <c r="D637" s="21" t="s">
        <v>76</v>
      </c>
      <c r="E637" s="21"/>
      <c r="F637" s="21"/>
      <c r="G637" s="21"/>
      <c r="H637" s="6">
        <v>40022325</v>
      </c>
      <c r="I637" s="35">
        <v>604</v>
      </c>
      <c r="J637" s="35"/>
      <c r="K637" s="36" t="s">
        <v>21</v>
      </c>
      <c r="L637" s="37"/>
      <c r="M637" s="35">
        <v>497</v>
      </c>
      <c r="N637" s="35">
        <v>8</v>
      </c>
      <c r="O637" s="34">
        <v>0.94589040000000013</v>
      </c>
      <c r="P637" s="22">
        <v>4111</v>
      </c>
      <c r="Q637" s="23" t="s">
        <v>56</v>
      </c>
      <c r="R637" s="58"/>
      <c r="S637" t="s">
        <v>4548</v>
      </c>
    </row>
    <row r="638" spans="2:19" x14ac:dyDescent="0.35">
      <c r="B638" s="20" t="s">
        <v>28</v>
      </c>
      <c r="C638" s="21" t="s">
        <v>19</v>
      </c>
      <c r="D638" s="21" t="s">
        <v>76</v>
      </c>
      <c r="E638" s="21"/>
      <c r="F638" s="21"/>
      <c r="G638" s="21"/>
      <c r="H638" s="6">
        <v>40022326</v>
      </c>
      <c r="I638" s="35">
        <v>605</v>
      </c>
      <c r="J638" s="35"/>
      <c r="K638" s="36" t="s">
        <v>21</v>
      </c>
      <c r="L638" s="37"/>
      <c r="M638" s="35">
        <v>1125</v>
      </c>
      <c r="N638" s="35">
        <v>8</v>
      </c>
      <c r="O638" s="34">
        <v>2.1411000000000002</v>
      </c>
      <c r="P638" s="22">
        <v>4111</v>
      </c>
      <c r="Q638" s="23" t="s">
        <v>56</v>
      </c>
      <c r="R638" s="58"/>
      <c r="S638" t="s">
        <v>4548</v>
      </c>
    </row>
    <row r="639" spans="2:19" x14ac:dyDescent="0.35">
      <c r="B639" s="20" t="s">
        <v>28</v>
      </c>
      <c r="C639" s="21" t="s">
        <v>19</v>
      </c>
      <c r="D639" s="21" t="s">
        <v>76</v>
      </c>
      <c r="E639" s="21"/>
      <c r="F639" s="21"/>
      <c r="G639" s="21"/>
      <c r="H639" s="6">
        <v>40022327</v>
      </c>
      <c r="I639" s="35">
        <v>606</v>
      </c>
      <c r="J639" s="35"/>
      <c r="K639" s="36" t="s">
        <v>21</v>
      </c>
      <c r="L639" s="37"/>
      <c r="M639" s="35">
        <v>255</v>
      </c>
      <c r="N639" s="35">
        <v>8</v>
      </c>
      <c r="O639" s="34">
        <v>0.48531600000000008</v>
      </c>
      <c r="P639" s="22">
        <v>4111</v>
      </c>
      <c r="Q639" s="23" t="s">
        <v>56</v>
      </c>
      <c r="R639" s="58"/>
      <c r="S639" t="s">
        <v>4548</v>
      </c>
    </row>
    <row r="640" spans="2:19" x14ac:dyDescent="0.35">
      <c r="B640" s="20" t="s">
        <v>28</v>
      </c>
      <c r="C640" s="21" t="s">
        <v>19</v>
      </c>
      <c r="D640" s="21" t="s">
        <v>76</v>
      </c>
      <c r="E640" s="21"/>
      <c r="F640" s="21"/>
      <c r="G640" s="21"/>
      <c r="H640" s="6">
        <v>40022328</v>
      </c>
      <c r="I640" s="35">
        <v>607</v>
      </c>
      <c r="J640" s="35"/>
      <c r="K640" s="36" t="s">
        <v>21</v>
      </c>
      <c r="L640" s="37"/>
      <c r="M640" s="35">
        <v>2829</v>
      </c>
      <c r="N640" s="35">
        <v>8</v>
      </c>
      <c r="O640" s="34">
        <v>5.3841528000000007</v>
      </c>
      <c r="P640" s="22">
        <v>4111</v>
      </c>
      <c r="Q640" s="23" t="s">
        <v>56</v>
      </c>
      <c r="R640" s="58"/>
      <c r="S640" t="s">
        <v>4548</v>
      </c>
    </row>
    <row r="641" spans="2:19" x14ac:dyDescent="0.35">
      <c r="B641" s="20" t="s">
        <v>28</v>
      </c>
      <c r="C641" s="21" t="s">
        <v>19</v>
      </c>
      <c r="D641" s="21" t="s">
        <v>76</v>
      </c>
      <c r="E641" s="21"/>
      <c r="F641" s="21"/>
      <c r="G641" s="21"/>
      <c r="H641" s="6">
        <v>40022329</v>
      </c>
      <c r="I641" s="35">
        <v>608</v>
      </c>
      <c r="J641" s="35"/>
      <c r="K641" s="36" t="s">
        <v>21</v>
      </c>
      <c r="L641" s="37"/>
      <c r="M641" s="35">
        <v>2490</v>
      </c>
      <c r="N641" s="35">
        <v>8</v>
      </c>
      <c r="O641" s="34">
        <v>4.7389680000000007</v>
      </c>
      <c r="P641" s="22">
        <v>4111</v>
      </c>
      <c r="Q641" s="23" t="s">
        <v>56</v>
      </c>
      <c r="R641" s="58"/>
      <c r="S641" t="s">
        <v>4548</v>
      </c>
    </row>
    <row r="642" spans="2:19" x14ac:dyDescent="0.35">
      <c r="B642" s="20" t="s">
        <v>28</v>
      </c>
      <c r="C642" s="21" t="s">
        <v>19</v>
      </c>
      <c r="D642" s="21" t="s">
        <v>76</v>
      </c>
      <c r="E642" s="21"/>
      <c r="F642" s="21"/>
      <c r="G642" s="21"/>
      <c r="H642" s="6">
        <v>40022330</v>
      </c>
      <c r="I642" s="35" t="s">
        <v>11611</v>
      </c>
      <c r="J642" s="35"/>
      <c r="K642" s="36" t="s">
        <v>21</v>
      </c>
      <c r="L642" s="37"/>
      <c r="M642" s="35">
        <v>1040</v>
      </c>
      <c r="N642" s="35">
        <v>4</v>
      </c>
      <c r="O642" s="34">
        <v>1.9793280000000002</v>
      </c>
      <c r="P642" s="22">
        <v>4111</v>
      </c>
      <c r="Q642" s="23" t="s">
        <v>56</v>
      </c>
      <c r="R642" s="58"/>
      <c r="S642" t="s">
        <v>4548</v>
      </c>
    </row>
    <row r="643" spans="2:19" x14ac:dyDescent="0.35">
      <c r="B643" s="20" t="s">
        <v>28</v>
      </c>
      <c r="C643" s="21" t="s">
        <v>19</v>
      </c>
      <c r="D643" s="21" t="s">
        <v>76</v>
      </c>
      <c r="E643" s="21"/>
      <c r="F643" s="21"/>
      <c r="G643" s="21"/>
      <c r="H643" s="6">
        <v>40022331</v>
      </c>
      <c r="I643" s="35">
        <v>610</v>
      </c>
      <c r="J643" s="35"/>
      <c r="K643" s="36" t="s">
        <v>21</v>
      </c>
      <c r="L643" s="37"/>
      <c r="M643" s="35">
        <v>1957</v>
      </c>
      <c r="N643" s="35">
        <v>4</v>
      </c>
      <c r="O643" s="34">
        <v>3.7245624000000004</v>
      </c>
      <c r="P643" s="22">
        <v>4111</v>
      </c>
      <c r="Q643" s="23" t="s">
        <v>56</v>
      </c>
      <c r="R643" s="58"/>
      <c r="S643" t="s">
        <v>4548</v>
      </c>
    </row>
    <row r="644" spans="2:19" x14ac:dyDescent="0.35">
      <c r="B644" s="20" t="s">
        <v>28</v>
      </c>
      <c r="C644" s="21" t="s">
        <v>19</v>
      </c>
      <c r="D644" s="21" t="s">
        <v>76</v>
      </c>
      <c r="E644" s="21"/>
      <c r="F644" s="21"/>
      <c r="G644" s="21"/>
      <c r="H644" s="6">
        <v>40022332</v>
      </c>
      <c r="I644" s="35">
        <v>611</v>
      </c>
      <c r="J644" s="35"/>
      <c r="K644" s="36" t="s">
        <v>21</v>
      </c>
      <c r="L644" s="37"/>
      <c r="M644" s="35">
        <v>500</v>
      </c>
      <c r="N644" s="35">
        <v>4</v>
      </c>
      <c r="O644" s="34">
        <v>0.95160000000000011</v>
      </c>
      <c r="P644" s="22">
        <v>4111</v>
      </c>
      <c r="Q644" s="23" t="s">
        <v>56</v>
      </c>
      <c r="R644" s="58"/>
      <c r="S644" t="s">
        <v>4548</v>
      </c>
    </row>
    <row r="645" spans="2:19" x14ac:dyDescent="0.35">
      <c r="B645" s="20" t="s">
        <v>28</v>
      </c>
      <c r="C645" s="21" t="s">
        <v>19</v>
      </c>
      <c r="D645" s="21" t="s">
        <v>76</v>
      </c>
      <c r="E645" s="21"/>
      <c r="F645" s="21"/>
      <c r="G645" s="21"/>
      <c r="H645" s="6">
        <v>40022333</v>
      </c>
      <c r="I645" s="35" t="s">
        <v>11612</v>
      </c>
      <c r="J645" s="35"/>
      <c r="K645" s="36" t="s">
        <v>18</v>
      </c>
      <c r="L645" s="37"/>
      <c r="M645" s="35">
        <v>280</v>
      </c>
      <c r="N645" s="35">
        <v>4</v>
      </c>
      <c r="O645" s="34">
        <v>1.3307840000000002</v>
      </c>
      <c r="P645" s="22">
        <v>4111</v>
      </c>
      <c r="Q645" s="23" t="s">
        <v>56</v>
      </c>
      <c r="R645" s="58"/>
      <c r="S645" t="s">
        <v>4548</v>
      </c>
    </row>
    <row r="646" spans="2:19" x14ac:dyDescent="0.35">
      <c r="B646" s="20" t="s">
        <v>28</v>
      </c>
      <c r="C646" s="21" t="s">
        <v>19</v>
      </c>
      <c r="D646" s="21" t="s">
        <v>76</v>
      </c>
      <c r="E646" s="21"/>
      <c r="F646" s="21"/>
      <c r="G646" s="21"/>
      <c r="H646" s="6">
        <v>40022334</v>
      </c>
      <c r="I646" s="35" t="s">
        <v>11613</v>
      </c>
      <c r="J646" s="35"/>
      <c r="K646" s="36" t="s">
        <v>18</v>
      </c>
      <c r="L646" s="37"/>
      <c r="M646" s="35">
        <v>280</v>
      </c>
      <c r="N646" s="35">
        <v>4</v>
      </c>
      <c r="O646" s="34">
        <v>1.3307840000000002</v>
      </c>
      <c r="P646" s="22">
        <v>4111</v>
      </c>
      <c r="Q646" s="23" t="s">
        <v>56</v>
      </c>
      <c r="R646" s="58"/>
      <c r="S646" t="s">
        <v>4548</v>
      </c>
    </row>
    <row r="647" spans="2:19" x14ac:dyDescent="0.35">
      <c r="B647" s="20" t="s">
        <v>28</v>
      </c>
      <c r="C647" s="21" t="s">
        <v>19</v>
      </c>
      <c r="D647" s="21" t="s">
        <v>76</v>
      </c>
      <c r="E647" s="21"/>
      <c r="F647" s="21"/>
      <c r="G647" s="21"/>
      <c r="H647" s="6">
        <v>40022050</v>
      </c>
      <c r="I647" s="35" t="s">
        <v>11469</v>
      </c>
      <c r="J647" s="35"/>
      <c r="K647" s="36" t="s">
        <v>16</v>
      </c>
      <c r="L647" s="37"/>
      <c r="M647" s="35">
        <v>330</v>
      </c>
      <c r="N647" s="35">
        <v>8</v>
      </c>
      <c r="O647" s="34">
        <v>4.1870399999999997</v>
      </c>
      <c r="P647" s="22">
        <v>4111</v>
      </c>
      <c r="Q647" s="23" t="s">
        <v>56</v>
      </c>
      <c r="R647" s="58"/>
      <c r="S647" t="s">
        <v>4548</v>
      </c>
    </row>
    <row r="648" spans="2:19" x14ac:dyDescent="0.35">
      <c r="B648" s="20" t="s">
        <v>28</v>
      </c>
      <c r="C648" s="21" t="s">
        <v>19</v>
      </c>
      <c r="D648" s="21" t="s">
        <v>76</v>
      </c>
      <c r="E648" s="21"/>
      <c r="F648" s="21"/>
      <c r="G648" s="21"/>
      <c r="H648" s="6">
        <v>40022081</v>
      </c>
      <c r="I648" s="35">
        <v>182</v>
      </c>
      <c r="J648" s="35"/>
      <c r="K648" s="36" t="s">
        <v>24</v>
      </c>
      <c r="L648" s="37">
        <v>90</v>
      </c>
      <c r="M648" s="35">
        <v>330</v>
      </c>
      <c r="N648" s="35">
        <v>16</v>
      </c>
      <c r="O648" s="34">
        <v>1.9243224000000001</v>
      </c>
      <c r="P648" s="22">
        <v>4111</v>
      </c>
      <c r="Q648" s="23" t="s">
        <v>56</v>
      </c>
      <c r="R648" s="58"/>
      <c r="S648" t="s">
        <v>4548</v>
      </c>
    </row>
    <row r="649" spans="2:19" x14ac:dyDescent="0.35">
      <c r="B649" s="20" t="s">
        <v>28</v>
      </c>
      <c r="C649" s="21" t="s">
        <v>19</v>
      </c>
      <c r="D649" s="21" t="s">
        <v>76</v>
      </c>
      <c r="E649" s="21"/>
      <c r="F649" s="21"/>
      <c r="G649" s="21"/>
      <c r="H649" s="6">
        <v>40022143</v>
      </c>
      <c r="I649" s="35">
        <v>310</v>
      </c>
      <c r="J649" s="35"/>
      <c r="K649" s="36" t="s">
        <v>25</v>
      </c>
      <c r="L649" s="37">
        <v>110</v>
      </c>
      <c r="M649" s="35">
        <v>115</v>
      </c>
      <c r="N649" s="35">
        <v>32</v>
      </c>
      <c r="O649" s="34">
        <v>0.65582660000000004</v>
      </c>
      <c r="P649" s="22">
        <v>4111</v>
      </c>
      <c r="Q649" s="23" t="s">
        <v>56</v>
      </c>
      <c r="S649" t="s">
        <v>4548</v>
      </c>
    </row>
    <row r="650" spans="2:19" x14ac:dyDescent="0.35">
      <c r="B650" s="20" t="s">
        <v>28</v>
      </c>
      <c r="C650" s="21" t="s">
        <v>19</v>
      </c>
      <c r="D650" s="21" t="s">
        <v>76</v>
      </c>
      <c r="E650" s="21"/>
      <c r="F650" s="21"/>
      <c r="G650" s="21"/>
      <c r="H650" s="6">
        <v>40022335</v>
      </c>
      <c r="I650" s="35">
        <v>615</v>
      </c>
      <c r="J650" s="35"/>
      <c r="K650" s="36" t="s">
        <v>25</v>
      </c>
      <c r="L650" s="37">
        <v>60</v>
      </c>
      <c r="M650" s="35">
        <v>245</v>
      </c>
      <c r="N650" s="35">
        <v>16</v>
      </c>
      <c r="O650" s="34">
        <v>0.76210679999999997</v>
      </c>
      <c r="P650" s="22">
        <v>4111</v>
      </c>
      <c r="Q650" s="23" t="s">
        <v>56</v>
      </c>
      <c r="S650" t="s">
        <v>4548</v>
      </c>
    </row>
    <row r="651" spans="2:19" x14ac:dyDescent="0.35">
      <c r="B651" s="20" t="s">
        <v>28</v>
      </c>
      <c r="C651" s="21" t="s">
        <v>19</v>
      </c>
      <c r="D651" s="21" t="s">
        <v>75</v>
      </c>
      <c r="E651" s="21"/>
      <c r="F651" s="21"/>
      <c r="G651" s="21"/>
      <c r="H651" s="6">
        <v>40022050</v>
      </c>
      <c r="I651" s="35" t="s">
        <v>11469</v>
      </c>
      <c r="J651" s="35"/>
      <c r="K651" s="36" t="s">
        <v>16</v>
      </c>
      <c r="L651" s="37"/>
      <c r="M651" s="35">
        <v>330</v>
      </c>
      <c r="N651" s="35">
        <v>4</v>
      </c>
      <c r="O651" s="38">
        <v>4.1870399999999997</v>
      </c>
      <c r="P651" s="22">
        <v>4112</v>
      </c>
      <c r="Q651" s="23" t="s">
        <v>56</v>
      </c>
      <c r="S651" t="s">
        <v>4548</v>
      </c>
    </row>
    <row r="652" spans="2:19" x14ac:dyDescent="0.35">
      <c r="B652" s="20" t="s">
        <v>28</v>
      </c>
      <c r="C652" s="21" t="s">
        <v>19</v>
      </c>
      <c r="D652" s="21" t="s">
        <v>75</v>
      </c>
      <c r="E652" s="21"/>
      <c r="F652" s="21"/>
      <c r="G652" s="21"/>
      <c r="H652" s="6">
        <v>40022341</v>
      </c>
      <c r="I652" s="35" t="s">
        <v>11614</v>
      </c>
      <c r="J652" s="35"/>
      <c r="K652" s="36" t="s">
        <v>16</v>
      </c>
      <c r="L652" s="37"/>
      <c r="M652" s="35">
        <v>5855</v>
      </c>
      <c r="N652" s="35">
        <v>4</v>
      </c>
      <c r="O652" s="38">
        <v>74.288239999999988</v>
      </c>
      <c r="P652" s="22">
        <v>4112</v>
      </c>
      <c r="Q652" s="23" t="s">
        <v>56</v>
      </c>
      <c r="S652" t="s">
        <v>4548</v>
      </c>
    </row>
    <row r="653" spans="2:19" x14ac:dyDescent="0.35">
      <c r="B653" s="20" t="s">
        <v>28</v>
      </c>
      <c r="C653" s="21" t="s">
        <v>19</v>
      </c>
      <c r="D653" s="21" t="s">
        <v>75</v>
      </c>
      <c r="E653" s="21"/>
      <c r="F653" s="21"/>
      <c r="G653" s="21"/>
      <c r="H653" s="6">
        <v>40022342</v>
      </c>
      <c r="I653" s="35" t="s">
        <v>11615</v>
      </c>
      <c r="J653" s="35"/>
      <c r="K653" s="36" t="s">
        <v>18</v>
      </c>
      <c r="L653" s="37"/>
      <c r="M653" s="35">
        <v>3335</v>
      </c>
      <c r="N653" s="35">
        <v>4</v>
      </c>
      <c r="O653" s="38">
        <v>15.850588000000002</v>
      </c>
      <c r="P653" s="22">
        <v>4112</v>
      </c>
      <c r="Q653" s="23" t="s">
        <v>56</v>
      </c>
      <c r="S653" t="s">
        <v>4548</v>
      </c>
    </row>
    <row r="654" spans="2:19" x14ac:dyDescent="0.35">
      <c r="B654" s="20" t="s">
        <v>28</v>
      </c>
      <c r="C654" s="21" t="s">
        <v>19</v>
      </c>
      <c r="D654" s="21" t="s">
        <v>75</v>
      </c>
      <c r="E654" s="21"/>
      <c r="F654" s="21"/>
      <c r="G654" s="21"/>
      <c r="H654" s="6">
        <v>40022343</v>
      </c>
      <c r="I654" s="35" t="s">
        <v>11616</v>
      </c>
      <c r="J654" s="35"/>
      <c r="K654" s="36" t="s">
        <v>18</v>
      </c>
      <c r="L654" s="37"/>
      <c r="M654" s="35">
        <v>3335</v>
      </c>
      <c r="N654" s="35">
        <v>4</v>
      </c>
      <c r="O654" s="38">
        <v>15.850588000000002</v>
      </c>
      <c r="P654" s="22">
        <v>4112</v>
      </c>
      <c r="Q654" s="23" t="s">
        <v>56</v>
      </c>
      <c r="S654" t="s">
        <v>4548</v>
      </c>
    </row>
    <row r="655" spans="2:19" x14ac:dyDescent="0.35">
      <c r="B655" s="20" t="s">
        <v>28</v>
      </c>
      <c r="C655" s="21" t="s">
        <v>19</v>
      </c>
      <c r="D655" s="21" t="s">
        <v>75</v>
      </c>
      <c r="E655" s="21"/>
      <c r="F655" s="21"/>
      <c r="G655" s="21"/>
      <c r="H655" s="6">
        <v>40022344</v>
      </c>
      <c r="I655" s="35" t="s">
        <v>11617</v>
      </c>
      <c r="J655" s="35"/>
      <c r="K655" s="36" t="s">
        <v>18</v>
      </c>
      <c r="L655" s="37"/>
      <c r="M655" s="35">
        <v>2990</v>
      </c>
      <c r="N655" s="35">
        <v>4</v>
      </c>
      <c r="O655" s="38">
        <v>14.210872000000002</v>
      </c>
      <c r="P655" s="22">
        <v>4112</v>
      </c>
      <c r="Q655" s="23" t="s">
        <v>56</v>
      </c>
      <c r="S655" t="s">
        <v>4548</v>
      </c>
    </row>
    <row r="656" spans="2:19" x14ac:dyDescent="0.35">
      <c r="B656" s="20" t="s">
        <v>28</v>
      </c>
      <c r="C656" s="21" t="s">
        <v>19</v>
      </c>
      <c r="D656" s="21" t="s">
        <v>75</v>
      </c>
      <c r="E656" s="21"/>
      <c r="F656" s="21"/>
      <c r="G656" s="21"/>
      <c r="H656" s="6">
        <v>40022345</v>
      </c>
      <c r="I656" s="35" t="s">
        <v>11618</v>
      </c>
      <c r="J656" s="35"/>
      <c r="K656" s="36" t="s">
        <v>18</v>
      </c>
      <c r="L656" s="37"/>
      <c r="M656" s="35">
        <v>2990</v>
      </c>
      <c r="N656" s="35">
        <v>4</v>
      </c>
      <c r="O656" s="38">
        <v>14.210872000000002</v>
      </c>
      <c r="P656" s="22">
        <v>4112</v>
      </c>
      <c r="Q656" s="23" t="s">
        <v>56</v>
      </c>
      <c r="S656" t="s">
        <v>4548</v>
      </c>
    </row>
    <row r="657" spans="2:19" x14ac:dyDescent="0.35">
      <c r="B657" s="20" t="s">
        <v>28</v>
      </c>
      <c r="C657" s="21" t="s">
        <v>19</v>
      </c>
      <c r="D657" s="21" t="s">
        <v>75</v>
      </c>
      <c r="E657" s="21"/>
      <c r="F657" s="21"/>
      <c r="G657" s="21"/>
      <c r="H657" s="6">
        <v>40022346</v>
      </c>
      <c r="I657" s="35" t="s">
        <v>11619</v>
      </c>
      <c r="J657" s="35"/>
      <c r="K657" s="36" t="s">
        <v>18</v>
      </c>
      <c r="L657" s="37"/>
      <c r="M657" s="35">
        <v>280</v>
      </c>
      <c r="N657" s="35">
        <v>4</v>
      </c>
      <c r="O657" s="38">
        <v>1.3307840000000002</v>
      </c>
      <c r="P657" s="22">
        <v>4112</v>
      </c>
      <c r="Q657" s="23" t="s">
        <v>56</v>
      </c>
      <c r="S657" t="s">
        <v>4548</v>
      </c>
    </row>
    <row r="658" spans="2:19" x14ac:dyDescent="0.35">
      <c r="B658" s="20" t="s">
        <v>28</v>
      </c>
      <c r="C658" s="21" t="s">
        <v>19</v>
      </c>
      <c r="D658" s="21" t="s">
        <v>75</v>
      </c>
      <c r="E658" s="21"/>
      <c r="F658" s="21"/>
      <c r="G658" s="21"/>
      <c r="H658" s="6">
        <v>40022347</v>
      </c>
      <c r="I658" s="35" t="s">
        <v>11620</v>
      </c>
      <c r="J658" s="35"/>
      <c r="K658" s="36" t="s">
        <v>18</v>
      </c>
      <c r="L658" s="37"/>
      <c r="M658" s="35">
        <v>280</v>
      </c>
      <c r="N658" s="35">
        <v>4</v>
      </c>
      <c r="O658" s="38">
        <v>1.3307840000000002</v>
      </c>
      <c r="P658" s="22">
        <v>4112</v>
      </c>
      <c r="Q658" s="23" t="s">
        <v>56</v>
      </c>
      <c r="S658" t="s">
        <v>4548</v>
      </c>
    </row>
    <row r="659" spans="2:19" x14ac:dyDescent="0.35">
      <c r="B659" s="20" t="s">
        <v>28</v>
      </c>
      <c r="C659" s="21" t="s">
        <v>19</v>
      </c>
      <c r="D659" s="21" t="s">
        <v>75</v>
      </c>
      <c r="E659" s="21"/>
      <c r="F659" s="21"/>
      <c r="G659" s="21"/>
      <c r="H659" s="6">
        <v>40022348</v>
      </c>
      <c r="I659" s="35">
        <v>654</v>
      </c>
      <c r="J659" s="35"/>
      <c r="K659" s="36" t="s">
        <v>30</v>
      </c>
      <c r="L659" s="37"/>
      <c r="M659" s="35">
        <v>1705</v>
      </c>
      <c r="N659" s="35">
        <v>8</v>
      </c>
      <c r="O659" s="38">
        <v>3.794648</v>
      </c>
      <c r="P659" s="22">
        <v>4112</v>
      </c>
      <c r="Q659" s="23" t="s">
        <v>56</v>
      </c>
      <c r="S659" t="s">
        <v>4548</v>
      </c>
    </row>
    <row r="660" spans="2:19" x14ac:dyDescent="0.35">
      <c r="B660" s="20" t="s">
        <v>28</v>
      </c>
      <c r="C660" s="21" t="s">
        <v>19</v>
      </c>
      <c r="D660" s="21" t="s">
        <v>75</v>
      </c>
      <c r="E660" s="21"/>
      <c r="F660" s="21"/>
      <c r="G660" s="21"/>
      <c r="H660" s="6">
        <v>40022349</v>
      </c>
      <c r="I660" s="35" t="s">
        <v>11621</v>
      </c>
      <c r="J660" s="35"/>
      <c r="K660" s="36" t="s">
        <v>21</v>
      </c>
      <c r="L660" s="37"/>
      <c r="M660" s="35">
        <v>1375</v>
      </c>
      <c r="N660" s="35">
        <v>8</v>
      </c>
      <c r="O660" s="38">
        <v>2.6169000000000002</v>
      </c>
      <c r="P660" s="22">
        <v>4112</v>
      </c>
      <c r="Q660" s="23" t="s">
        <v>56</v>
      </c>
      <c r="S660" t="s">
        <v>4548</v>
      </c>
    </row>
    <row r="661" spans="2:19" x14ac:dyDescent="0.35">
      <c r="B661" s="20" t="s">
        <v>28</v>
      </c>
      <c r="C661" s="21" t="s">
        <v>19</v>
      </c>
      <c r="D661" s="21" t="s">
        <v>75</v>
      </c>
      <c r="E661" s="21"/>
      <c r="F661" s="21"/>
      <c r="G661" s="21"/>
      <c r="H661" s="6">
        <v>40022350</v>
      </c>
      <c r="I661" s="35">
        <v>656</v>
      </c>
      <c r="J661" s="35"/>
      <c r="K661" s="36" t="s">
        <v>21</v>
      </c>
      <c r="L661" s="37"/>
      <c r="M661" s="35">
        <v>1529</v>
      </c>
      <c r="N661" s="35">
        <v>8</v>
      </c>
      <c r="O661" s="38">
        <v>2.9099928000000004</v>
      </c>
      <c r="P661" s="22">
        <v>4112</v>
      </c>
      <c r="Q661" s="23" t="s">
        <v>56</v>
      </c>
      <c r="S661" t="s">
        <v>4548</v>
      </c>
    </row>
    <row r="662" spans="2:19" x14ac:dyDescent="0.35">
      <c r="B662" s="20" t="s">
        <v>28</v>
      </c>
      <c r="C662" s="21" t="s">
        <v>19</v>
      </c>
      <c r="D662" s="21" t="s">
        <v>75</v>
      </c>
      <c r="E662" s="21"/>
      <c r="F662" s="21"/>
      <c r="G662" s="21"/>
      <c r="H662" s="6">
        <v>40022351</v>
      </c>
      <c r="I662" s="35" t="s">
        <v>11622</v>
      </c>
      <c r="J662" s="35"/>
      <c r="K662" s="36" t="s">
        <v>21</v>
      </c>
      <c r="L662" s="37"/>
      <c r="M662" s="35">
        <v>1035</v>
      </c>
      <c r="N662" s="35">
        <v>8</v>
      </c>
      <c r="O662" s="38">
        <v>1.9698120000000003</v>
      </c>
      <c r="P662" s="22">
        <v>4112</v>
      </c>
      <c r="Q662" s="23" t="s">
        <v>56</v>
      </c>
      <c r="S662" t="s">
        <v>4548</v>
      </c>
    </row>
    <row r="663" spans="2:19" x14ac:dyDescent="0.35">
      <c r="B663" s="20" t="s">
        <v>28</v>
      </c>
      <c r="C663" s="21" t="s">
        <v>19</v>
      </c>
      <c r="D663" s="21" t="s">
        <v>75</v>
      </c>
      <c r="E663" s="21"/>
      <c r="F663" s="21"/>
      <c r="G663" s="21"/>
      <c r="H663" s="6">
        <v>40022352</v>
      </c>
      <c r="I663" s="35">
        <v>658</v>
      </c>
      <c r="J663" s="35"/>
      <c r="K663" s="36" t="s">
        <v>21</v>
      </c>
      <c r="L663" s="37"/>
      <c r="M663" s="35">
        <v>1360</v>
      </c>
      <c r="N663" s="35">
        <v>8</v>
      </c>
      <c r="O663" s="38">
        <v>2.5883520000000004</v>
      </c>
      <c r="P663" s="22">
        <v>4112</v>
      </c>
      <c r="Q663" s="23" t="s">
        <v>56</v>
      </c>
      <c r="S663" t="s">
        <v>4548</v>
      </c>
    </row>
    <row r="664" spans="2:19" x14ac:dyDescent="0.35">
      <c r="B664" s="20" t="s">
        <v>28</v>
      </c>
      <c r="C664" s="21" t="s">
        <v>19</v>
      </c>
      <c r="D664" s="21" t="s">
        <v>75</v>
      </c>
      <c r="E664" s="21"/>
      <c r="F664" s="21"/>
      <c r="G664" s="21"/>
      <c r="H664" s="6">
        <v>40022353</v>
      </c>
      <c r="I664" s="35">
        <v>659</v>
      </c>
      <c r="J664" s="35"/>
      <c r="K664" s="36" t="s">
        <v>21</v>
      </c>
      <c r="L664" s="37"/>
      <c r="M664" s="35">
        <v>695</v>
      </c>
      <c r="N664" s="35">
        <v>8</v>
      </c>
      <c r="O664" s="38">
        <v>1.3227240000000002</v>
      </c>
      <c r="P664" s="22">
        <v>4112</v>
      </c>
      <c r="Q664" s="23" t="s">
        <v>56</v>
      </c>
      <c r="S664" t="s">
        <v>4548</v>
      </c>
    </row>
    <row r="665" spans="2:19" x14ac:dyDescent="0.35">
      <c r="B665" s="20" t="s">
        <v>28</v>
      </c>
      <c r="C665" s="21" t="s">
        <v>19</v>
      </c>
      <c r="D665" s="21" t="s">
        <v>75</v>
      </c>
      <c r="E665" s="21"/>
      <c r="F665" s="21"/>
      <c r="G665" s="21"/>
      <c r="H665" s="6">
        <v>40022354</v>
      </c>
      <c r="I665" s="35">
        <v>660</v>
      </c>
      <c r="J665" s="35"/>
      <c r="K665" s="36" t="s">
        <v>21</v>
      </c>
      <c r="L665" s="37"/>
      <c r="M665" s="35">
        <v>1265</v>
      </c>
      <c r="N665" s="35">
        <v>8</v>
      </c>
      <c r="O665" s="38">
        <v>2.4075480000000002</v>
      </c>
      <c r="P665" s="22">
        <v>4112</v>
      </c>
      <c r="Q665" s="23" t="s">
        <v>56</v>
      </c>
      <c r="S665" t="s">
        <v>4548</v>
      </c>
    </row>
    <row r="666" spans="2:19" x14ac:dyDescent="0.35">
      <c r="B666" s="20" t="s">
        <v>28</v>
      </c>
      <c r="C666" s="21" t="s">
        <v>19</v>
      </c>
      <c r="D666" s="21" t="s">
        <v>75</v>
      </c>
      <c r="E666" s="21"/>
      <c r="F666" s="21"/>
      <c r="G666" s="21"/>
      <c r="H666" s="6">
        <v>40022355</v>
      </c>
      <c r="I666" s="35">
        <v>661</v>
      </c>
      <c r="J666" s="35"/>
      <c r="K666" s="36" t="s">
        <v>21</v>
      </c>
      <c r="L666" s="37"/>
      <c r="M666" s="35">
        <v>354</v>
      </c>
      <c r="N666" s="35">
        <v>8</v>
      </c>
      <c r="O666" s="38">
        <v>0.67373280000000013</v>
      </c>
      <c r="P666" s="22">
        <v>4112</v>
      </c>
      <c r="Q666" s="23" t="s">
        <v>56</v>
      </c>
      <c r="S666" t="s">
        <v>4548</v>
      </c>
    </row>
    <row r="667" spans="2:19" x14ac:dyDescent="0.35">
      <c r="B667" s="20" t="s">
        <v>28</v>
      </c>
      <c r="C667" s="21" t="s">
        <v>19</v>
      </c>
      <c r="D667" s="21" t="s">
        <v>75</v>
      </c>
      <c r="E667" s="21"/>
      <c r="F667" s="21"/>
      <c r="G667" s="21"/>
      <c r="H667" s="6">
        <v>40022356</v>
      </c>
      <c r="I667" s="35">
        <v>662</v>
      </c>
      <c r="J667" s="35"/>
      <c r="K667" s="36" t="s">
        <v>21</v>
      </c>
      <c r="L667" s="37"/>
      <c r="M667" s="35">
        <v>2672</v>
      </c>
      <c r="N667" s="35">
        <v>8</v>
      </c>
      <c r="O667" s="38">
        <v>5.0853504000000003</v>
      </c>
      <c r="P667" s="22">
        <v>4112</v>
      </c>
      <c r="Q667" s="23" t="s">
        <v>56</v>
      </c>
      <c r="S667" t="s">
        <v>4548</v>
      </c>
    </row>
    <row r="668" spans="2:19" x14ac:dyDescent="0.35">
      <c r="B668" s="20" t="s">
        <v>28</v>
      </c>
      <c r="C668" s="21" t="s">
        <v>19</v>
      </c>
      <c r="D668" s="21" t="s">
        <v>75</v>
      </c>
      <c r="E668" s="21"/>
      <c r="F668" s="21"/>
      <c r="G668" s="21"/>
      <c r="H668" s="6">
        <v>40022357</v>
      </c>
      <c r="I668" s="35">
        <v>663</v>
      </c>
      <c r="J668" s="35"/>
      <c r="K668" s="36" t="s">
        <v>21</v>
      </c>
      <c r="L668" s="37"/>
      <c r="M668" s="35">
        <v>2454</v>
      </c>
      <c r="N668" s="35">
        <v>8</v>
      </c>
      <c r="O668" s="38">
        <v>4.6704528000000005</v>
      </c>
      <c r="P668" s="22">
        <v>4112</v>
      </c>
      <c r="Q668" s="23" t="s">
        <v>56</v>
      </c>
      <c r="S668" t="s">
        <v>4548</v>
      </c>
    </row>
    <row r="669" spans="2:19" x14ac:dyDescent="0.35">
      <c r="B669" s="20" t="s">
        <v>28</v>
      </c>
      <c r="C669" s="21" t="s">
        <v>19</v>
      </c>
      <c r="D669" s="21" t="s">
        <v>75</v>
      </c>
      <c r="E669" s="21"/>
      <c r="F669" s="21"/>
      <c r="G669" s="21"/>
      <c r="H669" s="6">
        <v>40022358</v>
      </c>
      <c r="I669" s="35">
        <v>664</v>
      </c>
      <c r="J669" s="35"/>
      <c r="K669" s="36" t="s">
        <v>21</v>
      </c>
      <c r="L669" s="37"/>
      <c r="M669" s="35">
        <v>792</v>
      </c>
      <c r="N669" s="35">
        <v>4</v>
      </c>
      <c r="O669" s="38">
        <v>1.5073344000000002</v>
      </c>
      <c r="P669" s="22">
        <v>4112</v>
      </c>
      <c r="Q669" s="23" t="s">
        <v>56</v>
      </c>
      <c r="S669" t="s">
        <v>4548</v>
      </c>
    </row>
    <row r="670" spans="2:19" x14ac:dyDescent="0.35">
      <c r="B670" s="20" t="s">
        <v>28</v>
      </c>
      <c r="C670" s="21" t="s">
        <v>19</v>
      </c>
      <c r="D670" s="21" t="s">
        <v>75</v>
      </c>
      <c r="E670" s="21"/>
      <c r="F670" s="21"/>
      <c r="G670" s="21"/>
      <c r="H670" s="6">
        <v>40022143</v>
      </c>
      <c r="I670" s="35">
        <v>310</v>
      </c>
      <c r="J670" s="35"/>
      <c r="K670" s="36" t="s">
        <v>25</v>
      </c>
      <c r="L670" s="37">
        <v>110</v>
      </c>
      <c r="M670" s="35">
        <v>115</v>
      </c>
      <c r="N670" s="35">
        <v>24</v>
      </c>
      <c r="O670" s="38">
        <v>0.65582660000000004</v>
      </c>
      <c r="P670" s="22">
        <v>4112</v>
      </c>
      <c r="Q670" s="23" t="s">
        <v>56</v>
      </c>
      <c r="S670" t="s">
        <v>4548</v>
      </c>
    </row>
    <row r="671" spans="2:19" x14ac:dyDescent="0.35">
      <c r="B671" s="20" t="s">
        <v>28</v>
      </c>
      <c r="C671" s="21" t="s">
        <v>19</v>
      </c>
      <c r="D671" s="21" t="s">
        <v>75</v>
      </c>
      <c r="E671" s="21"/>
      <c r="F671" s="21"/>
      <c r="G671" s="21"/>
      <c r="H671" s="6">
        <v>40022369</v>
      </c>
      <c r="I671" s="35">
        <v>685</v>
      </c>
      <c r="J671" s="35"/>
      <c r="K671" s="36" t="s">
        <v>25</v>
      </c>
      <c r="L671" s="37">
        <v>60</v>
      </c>
      <c r="M671" s="35">
        <v>245</v>
      </c>
      <c r="N671" s="35">
        <v>16</v>
      </c>
      <c r="O671" s="38">
        <v>0.76210679999999997</v>
      </c>
      <c r="P671" s="22">
        <v>4112</v>
      </c>
      <c r="Q671" s="23" t="s">
        <v>56</v>
      </c>
      <c r="S671" t="s">
        <v>4548</v>
      </c>
    </row>
    <row r="672" spans="2:19" x14ac:dyDescent="0.35">
      <c r="B672" s="20" t="s">
        <v>28</v>
      </c>
      <c r="C672" s="21" t="s">
        <v>19</v>
      </c>
      <c r="D672" s="21" t="s">
        <v>75</v>
      </c>
      <c r="E672" s="21"/>
      <c r="F672" s="21"/>
      <c r="G672" s="21"/>
      <c r="H672" s="6">
        <v>40022081</v>
      </c>
      <c r="I672" s="35">
        <v>182</v>
      </c>
      <c r="J672" s="35"/>
      <c r="K672" s="36" t="s">
        <v>24</v>
      </c>
      <c r="L672" s="37">
        <v>90</v>
      </c>
      <c r="M672" s="35">
        <v>330</v>
      </c>
      <c r="N672" s="35">
        <v>8</v>
      </c>
      <c r="O672" s="38">
        <v>1.9243224000000001</v>
      </c>
      <c r="P672" s="22">
        <v>4112</v>
      </c>
      <c r="Q672" s="23" t="s">
        <v>56</v>
      </c>
      <c r="S672" t="s">
        <v>4548</v>
      </c>
    </row>
    <row r="673" spans="2:19" x14ac:dyDescent="0.35">
      <c r="B673" s="20" t="s">
        <v>28</v>
      </c>
      <c r="C673" s="21" t="s">
        <v>19</v>
      </c>
      <c r="D673" s="21" t="s">
        <v>74</v>
      </c>
      <c r="E673" s="21"/>
      <c r="F673" s="21"/>
      <c r="G673" s="21"/>
      <c r="H673" s="6">
        <v>40022359</v>
      </c>
      <c r="I673" s="35" t="s">
        <v>11623</v>
      </c>
      <c r="J673" s="35"/>
      <c r="K673" s="36" t="s">
        <v>16</v>
      </c>
      <c r="L673" s="37"/>
      <c r="M673" s="35">
        <v>4339</v>
      </c>
      <c r="N673" s="35">
        <v>4</v>
      </c>
      <c r="O673" s="38">
        <v>55.053231999999994</v>
      </c>
      <c r="P673" s="22">
        <v>4112</v>
      </c>
      <c r="Q673" s="23" t="s">
        <v>56</v>
      </c>
      <c r="S673" t="s">
        <v>4548</v>
      </c>
    </row>
    <row r="674" spans="2:19" x14ac:dyDescent="0.35">
      <c r="B674" s="20" t="s">
        <v>28</v>
      </c>
      <c r="C674" s="21" t="s">
        <v>19</v>
      </c>
      <c r="D674" s="21" t="s">
        <v>74</v>
      </c>
      <c r="E674" s="21"/>
      <c r="F674" s="21"/>
      <c r="G674" s="21"/>
      <c r="H674" s="6">
        <v>40022360</v>
      </c>
      <c r="I674" s="35" t="s">
        <v>11624</v>
      </c>
      <c r="J674" s="35"/>
      <c r="K674" s="36" t="s">
        <v>18</v>
      </c>
      <c r="L674" s="37"/>
      <c r="M674" s="35">
        <v>4956</v>
      </c>
      <c r="N674" s="35">
        <v>4</v>
      </c>
      <c r="O674" s="38">
        <v>23.554876800000002</v>
      </c>
      <c r="P674" s="22">
        <v>4112</v>
      </c>
      <c r="Q674" s="23" t="s">
        <v>56</v>
      </c>
      <c r="S674" t="s">
        <v>4548</v>
      </c>
    </row>
    <row r="675" spans="2:19" x14ac:dyDescent="0.35">
      <c r="B675" s="20" t="s">
        <v>28</v>
      </c>
      <c r="C675" s="21" t="s">
        <v>19</v>
      </c>
      <c r="D675" s="21" t="s">
        <v>74</v>
      </c>
      <c r="E675" s="21"/>
      <c r="F675" s="21"/>
      <c r="G675" s="21"/>
      <c r="H675" s="6">
        <v>40022361</v>
      </c>
      <c r="I675" s="35" t="s">
        <v>11625</v>
      </c>
      <c r="J675" s="35"/>
      <c r="K675" s="36" t="s">
        <v>18</v>
      </c>
      <c r="L675" s="37"/>
      <c r="M675" s="35">
        <v>4956</v>
      </c>
      <c r="N675" s="35">
        <v>4</v>
      </c>
      <c r="O675" s="38">
        <v>23.554876800000002</v>
      </c>
      <c r="P675" s="22">
        <v>4112</v>
      </c>
      <c r="Q675" s="23" t="s">
        <v>56</v>
      </c>
      <c r="S675" t="s">
        <v>4548</v>
      </c>
    </row>
    <row r="676" spans="2:19" x14ac:dyDescent="0.35">
      <c r="B676" s="20" t="s">
        <v>28</v>
      </c>
      <c r="C676" s="21" t="s">
        <v>19</v>
      </c>
      <c r="D676" s="21" t="s">
        <v>74</v>
      </c>
      <c r="E676" s="21"/>
      <c r="F676" s="21"/>
      <c r="G676" s="21"/>
      <c r="H676" s="6">
        <v>40022362</v>
      </c>
      <c r="I676" s="35">
        <v>667</v>
      </c>
      <c r="J676" s="35"/>
      <c r="K676" s="36" t="s">
        <v>30</v>
      </c>
      <c r="L676" s="37"/>
      <c r="M676" s="35">
        <v>1762</v>
      </c>
      <c r="N676" s="35">
        <v>8</v>
      </c>
      <c r="O676" s="38">
        <v>3.9215072000000002</v>
      </c>
      <c r="P676" s="22">
        <v>4112</v>
      </c>
      <c r="Q676" s="23" t="s">
        <v>56</v>
      </c>
      <c r="S676" t="s">
        <v>4548</v>
      </c>
    </row>
    <row r="677" spans="2:19" x14ac:dyDescent="0.35">
      <c r="B677" s="20" t="s">
        <v>28</v>
      </c>
      <c r="C677" s="21" t="s">
        <v>19</v>
      </c>
      <c r="D677" s="21" t="s">
        <v>74</v>
      </c>
      <c r="E677" s="21"/>
      <c r="F677" s="21"/>
      <c r="G677" s="21"/>
      <c r="H677" s="6">
        <v>40022363</v>
      </c>
      <c r="I677" s="35" t="s">
        <v>11626</v>
      </c>
      <c r="J677" s="35"/>
      <c r="K677" s="36" t="s">
        <v>21</v>
      </c>
      <c r="L677" s="37"/>
      <c r="M677" s="35">
        <v>1135</v>
      </c>
      <c r="N677" s="35">
        <v>8</v>
      </c>
      <c r="O677" s="38">
        <v>2.1601320000000004</v>
      </c>
      <c r="P677" s="22">
        <v>4112</v>
      </c>
      <c r="Q677" s="23" t="s">
        <v>56</v>
      </c>
      <c r="S677" t="s">
        <v>4548</v>
      </c>
    </row>
    <row r="678" spans="2:19" x14ac:dyDescent="0.35">
      <c r="B678" s="20" t="s">
        <v>28</v>
      </c>
      <c r="C678" s="21" t="s">
        <v>19</v>
      </c>
      <c r="D678" s="21" t="s">
        <v>74</v>
      </c>
      <c r="E678" s="21"/>
      <c r="F678" s="21"/>
      <c r="G678" s="21"/>
      <c r="H678" s="6">
        <v>40022364</v>
      </c>
      <c r="I678" s="35">
        <v>669</v>
      </c>
      <c r="J678" s="35"/>
      <c r="K678" s="36" t="s">
        <v>21</v>
      </c>
      <c r="L678" s="37"/>
      <c r="M678" s="35">
        <v>1598</v>
      </c>
      <c r="N678" s="35">
        <v>8</v>
      </c>
      <c r="O678" s="38">
        <v>3.0413136000000005</v>
      </c>
      <c r="P678" s="22">
        <v>4112</v>
      </c>
      <c r="Q678" s="23" t="s">
        <v>56</v>
      </c>
      <c r="S678" t="s">
        <v>4548</v>
      </c>
    </row>
    <row r="679" spans="2:19" x14ac:dyDescent="0.35">
      <c r="B679" s="20" t="s">
        <v>28</v>
      </c>
      <c r="C679" s="21" t="s">
        <v>19</v>
      </c>
      <c r="D679" s="21" t="s">
        <v>74</v>
      </c>
      <c r="E679" s="21"/>
      <c r="F679" s="21"/>
      <c r="G679" s="21"/>
      <c r="H679" s="6">
        <v>40022365</v>
      </c>
      <c r="I679" s="35">
        <v>670</v>
      </c>
      <c r="J679" s="35"/>
      <c r="K679" s="36" t="s">
        <v>21</v>
      </c>
      <c r="L679" s="37"/>
      <c r="M679" s="35">
        <v>575</v>
      </c>
      <c r="N679" s="35">
        <v>8</v>
      </c>
      <c r="O679" s="38">
        <v>1.0943400000000001</v>
      </c>
      <c r="P679" s="22">
        <v>4112</v>
      </c>
      <c r="Q679" s="23" t="s">
        <v>56</v>
      </c>
      <c r="S679" t="s">
        <v>4548</v>
      </c>
    </row>
    <row r="680" spans="2:19" x14ac:dyDescent="0.35">
      <c r="B680" s="20" t="s">
        <v>28</v>
      </c>
      <c r="C680" s="21" t="s">
        <v>19</v>
      </c>
      <c r="D680" s="21" t="s">
        <v>74</v>
      </c>
      <c r="E680" s="21"/>
      <c r="F680" s="21"/>
      <c r="G680" s="21"/>
      <c r="H680" s="6">
        <v>40022366</v>
      </c>
      <c r="I680" s="35">
        <v>671</v>
      </c>
      <c r="J680" s="35"/>
      <c r="K680" s="36" t="s">
        <v>21</v>
      </c>
      <c r="L680" s="37"/>
      <c r="M680" s="35">
        <v>2827</v>
      </c>
      <c r="N680" s="35">
        <v>4</v>
      </c>
      <c r="O680" s="38">
        <v>5.3803464000000005</v>
      </c>
      <c r="P680" s="22">
        <v>4112</v>
      </c>
      <c r="Q680" s="23" t="s">
        <v>56</v>
      </c>
      <c r="S680" t="s">
        <v>4548</v>
      </c>
    </row>
    <row r="681" spans="2:19" x14ac:dyDescent="0.35">
      <c r="B681" s="20" t="s">
        <v>28</v>
      </c>
      <c r="C681" s="21" t="s">
        <v>19</v>
      </c>
      <c r="D681" s="21" t="s">
        <v>74</v>
      </c>
      <c r="E681" s="21"/>
      <c r="F681" s="21"/>
      <c r="G681" s="21"/>
      <c r="H681" s="6">
        <v>40022367</v>
      </c>
      <c r="I681" s="35">
        <v>672</v>
      </c>
      <c r="J681" s="35"/>
      <c r="K681" s="36" t="s">
        <v>21</v>
      </c>
      <c r="L681" s="37"/>
      <c r="M681" s="35">
        <v>1193</v>
      </c>
      <c r="N681" s="35">
        <v>4</v>
      </c>
      <c r="O681" s="38">
        <v>2.2705176000000002</v>
      </c>
      <c r="P681" s="22">
        <v>4112</v>
      </c>
      <c r="Q681" s="23" t="s">
        <v>56</v>
      </c>
      <c r="S681" t="s">
        <v>4548</v>
      </c>
    </row>
    <row r="682" spans="2:19" x14ac:dyDescent="0.35">
      <c r="B682" s="20" t="s">
        <v>28</v>
      </c>
      <c r="C682" s="21" t="s">
        <v>19</v>
      </c>
      <c r="D682" s="21" t="s">
        <v>74</v>
      </c>
      <c r="E682" s="21"/>
      <c r="F682" s="21"/>
      <c r="G682" s="21"/>
      <c r="H682" s="6">
        <v>40022368</v>
      </c>
      <c r="I682" s="35" t="s">
        <v>11627</v>
      </c>
      <c r="J682" s="35"/>
      <c r="K682" s="36" t="s">
        <v>21</v>
      </c>
      <c r="L682" s="37"/>
      <c r="M682" s="35">
        <v>1181</v>
      </c>
      <c r="N682" s="35">
        <v>4</v>
      </c>
      <c r="O682" s="38">
        <v>2.2476792000000003</v>
      </c>
      <c r="P682" s="22">
        <v>4112</v>
      </c>
      <c r="Q682" s="23" t="s">
        <v>56</v>
      </c>
      <c r="S682" t="s">
        <v>4548</v>
      </c>
    </row>
    <row r="683" spans="2:19" x14ac:dyDescent="0.35">
      <c r="B683" s="20" t="s">
        <v>28</v>
      </c>
      <c r="C683" s="21" t="s">
        <v>19</v>
      </c>
      <c r="D683" s="21" t="s">
        <v>74</v>
      </c>
      <c r="E683" s="21"/>
      <c r="F683" s="21"/>
      <c r="G683" s="21"/>
      <c r="H683" s="6">
        <v>40022050</v>
      </c>
      <c r="I683" s="35" t="s">
        <v>11469</v>
      </c>
      <c r="J683" s="35"/>
      <c r="K683" s="36" t="s">
        <v>16</v>
      </c>
      <c r="L683" s="37"/>
      <c r="M683" s="35">
        <v>330</v>
      </c>
      <c r="N683" s="35">
        <v>4</v>
      </c>
      <c r="O683" s="38">
        <v>4.1870399999999997</v>
      </c>
      <c r="P683" s="22">
        <v>4112</v>
      </c>
      <c r="Q683" s="23" t="s">
        <v>56</v>
      </c>
      <c r="S683" t="s">
        <v>4548</v>
      </c>
    </row>
    <row r="684" spans="2:19" x14ac:dyDescent="0.35">
      <c r="B684" s="20" t="s">
        <v>28</v>
      </c>
      <c r="C684" s="21" t="s">
        <v>19</v>
      </c>
      <c r="D684" s="21" t="s">
        <v>74</v>
      </c>
      <c r="E684" s="21"/>
      <c r="F684" s="21"/>
      <c r="G684" s="21"/>
      <c r="H684" s="6">
        <v>40022143</v>
      </c>
      <c r="I684" s="35">
        <v>310</v>
      </c>
      <c r="J684" s="35"/>
      <c r="K684" s="36" t="s">
        <v>25</v>
      </c>
      <c r="L684" s="37">
        <v>110</v>
      </c>
      <c r="M684" s="35">
        <v>115</v>
      </c>
      <c r="N684" s="35">
        <v>12</v>
      </c>
      <c r="O684" s="38">
        <v>0.65582660000000004</v>
      </c>
      <c r="P684" s="22">
        <v>4112</v>
      </c>
      <c r="Q684" s="23" t="s">
        <v>56</v>
      </c>
      <c r="S684" t="s">
        <v>4548</v>
      </c>
    </row>
    <row r="685" spans="2:19" x14ac:dyDescent="0.35">
      <c r="B685" s="20" t="s">
        <v>28</v>
      </c>
      <c r="C685" s="21" t="s">
        <v>19</v>
      </c>
      <c r="D685" s="21" t="s">
        <v>74</v>
      </c>
      <c r="E685" s="21"/>
      <c r="F685" s="21"/>
      <c r="G685" s="21"/>
      <c r="H685" s="6">
        <v>40022081</v>
      </c>
      <c r="I685" s="35">
        <v>182</v>
      </c>
      <c r="J685" s="35"/>
      <c r="K685" s="36" t="s">
        <v>24</v>
      </c>
      <c r="L685" s="37">
        <v>90</v>
      </c>
      <c r="M685" s="35">
        <v>330</v>
      </c>
      <c r="N685" s="35">
        <v>8</v>
      </c>
      <c r="O685" s="38">
        <v>1.9243224000000001</v>
      </c>
      <c r="P685" s="22">
        <v>4112</v>
      </c>
      <c r="Q685" s="23" t="s">
        <v>56</v>
      </c>
      <c r="S685" t="s">
        <v>4548</v>
      </c>
    </row>
    <row r="686" spans="2:19" x14ac:dyDescent="0.35">
      <c r="B686" s="20" t="s">
        <v>28</v>
      </c>
      <c r="C686" s="21" t="s">
        <v>19</v>
      </c>
      <c r="D686" s="21" t="s">
        <v>89</v>
      </c>
      <c r="E686" s="21"/>
      <c r="F686" s="21"/>
      <c r="G686" s="21"/>
      <c r="H686" s="6">
        <v>40022370</v>
      </c>
      <c r="I686" s="35" t="s">
        <v>11628</v>
      </c>
      <c r="J686" s="35"/>
      <c r="K686" s="36" t="s">
        <v>16</v>
      </c>
      <c r="L686" s="37"/>
      <c r="M686" s="35">
        <v>1100</v>
      </c>
      <c r="N686" s="35">
        <v>1</v>
      </c>
      <c r="O686" s="38">
        <v>13.956799999999999</v>
      </c>
      <c r="P686" s="22">
        <v>4113</v>
      </c>
      <c r="Q686" s="23" t="s">
        <v>56</v>
      </c>
      <c r="S686" t="s">
        <v>4548</v>
      </c>
    </row>
    <row r="687" spans="2:19" x14ac:dyDescent="0.35">
      <c r="B687" s="20" t="s">
        <v>28</v>
      </c>
      <c r="C687" s="21" t="s">
        <v>19</v>
      </c>
      <c r="D687" s="21" t="s">
        <v>89</v>
      </c>
      <c r="E687" s="21"/>
      <c r="F687" s="21"/>
      <c r="G687" s="21"/>
      <c r="H687" s="6">
        <v>40022371</v>
      </c>
      <c r="I687" s="35" t="s">
        <v>11629</v>
      </c>
      <c r="J687" s="35"/>
      <c r="K687" s="36" t="s">
        <v>14</v>
      </c>
      <c r="L687" s="37"/>
      <c r="M687" s="35">
        <v>2403</v>
      </c>
      <c r="N687" s="35">
        <v>1</v>
      </c>
      <c r="O687" s="38">
        <v>18.218584799999999</v>
      </c>
      <c r="P687" s="22">
        <v>4113</v>
      </c>
      <c r="Q687" s="23" t="s">
        <v>56</v>
      </c>
      <c r="S687" t="s">
        <v>4548</v>
      </c>
    </row>
    <row r="688" spans="2:19" x14ac:dyDescent="0.35">
      <c r="B688" s="20" t="s">
        <v>28</v>
      </c>
      <c r="C688" s="21" t="s">
        <v>19</v>
      </c>
      <c r="D688" s="21" t="s">
        <v>89</v>
      </c>
      <c r="E688" s="21"/>
      <c r="F688" s="21"/>
      <c r="G688" s="21"/>
      <c r="H688" s="6">
        <v>40022372</v>
      </c>
      <c r="I688" s="35" t="s">
        <v>11630</v>
      </c>
      <c r="J688" s="35"/>
      <c r="K688" s="36" t="s">
        <v>14</v>
      </c>
      <c r="L688" s="37"/>
      <c r="M688" s="35">
        <v>2321</v>
      </c>
      <c r="N688" s="35">
        <v>1</v>
      </c>
      <c r="O688" s="38">
        <v>17.596893600000001</v>
      </c>
      <c r="P688" s="22">
        <v>4113</v>
      </c>
      <c r="Q688" s="23" t="s">
        <v>56</v>
      </c>
      <c r="S688" t="s">
        <v>4548</v>
      </c>
    </row>
    <row r="689" spans="2:19" x14ac:dyDescent="0.35">
      <c r="B689" s="20" t="s">
        <v>28</v>
      </c>
      <c r="C689" s="21" t="s">
        <v>19</v>
      </c>
      <c r="D689" s="21" t="s">
        <v>89</v>
      </c>
      <c r="E689" s="21"/>
      <c r="F689" s="21"/>
      <c r="G689" s="21"/>
      <c r="H689" s="6">
        <v>40022373</v>
      </c>
      <c r="I689" s="35" t="s">
        <v>11631</v>
      </c>
      <c r="J689" s="35"/>
      <c r="K689" s="36" t="s">
        <v>14</v>
      </c>
      <c r="L689" s="37"/>
      <c r="M689" s="35">
        <v>2242</v>
      </c>
      <c r="N689" s="35">
        <v>1</v>
      </c>
      <c r="O689" s="38">
        <v>16.997947199999999</v>
      </c>
      <c r="P689" s="22">
        <v>4113</v>
      </c>
      <c r="Q689" s="23" t="s">
        <v>56</v>
      </c>
      <c r="S689" t="s">
        <v>4548</v>
      </c>
    </row>
    <row r="690" spans="2:19" x14ac:dyDescent="0.35">
      <c r="B690" s="20" t="s">
        <v>28</v>
      </c>
      <c r="C690" s="21" t="s">
        <v>19</v>
      </c>
      <c r="D690" s="21" t="s">
        <v>89</v>
      </c>
      <c r="E690" s="21"/>
      <c r="F690" s="21"/>
      <c r="G690" s="21"/>
      <c r="H690" s="6">
        <v>40022374</v>
      </c>
      <c r="I690" s="35" t="s">
        <v>11632</v>
      </c>
      <c r="J690" s="35"/>
      <c r="K690" s="36" t="s">
        <v>14</v>
      </c>
      <c r="L690" s="37"/>
      <c r="M690" s="35">
        <v>2327</v>
      </c>
      <c r="N690" s="35">
        <v>1</v>
      </c>
      <c r="O690" s="38">
        <v>17.642383200000001</v>
      </c>
      <c r="P690" s="22">
        <v>4113</v>
      </c>
      <c r="Q690" s="23" t="s">
        <v>56</v>
      </c>
      <c r="S690" t="s">
        <v>4548</v>
      </c>
    </row>
    <row r="691" spans="2:19" x14ac:dyDescent="0.35">
      <c r="B691" s="20" t="s">
        <v>28</v>
      </c>
      <c r="C691" s="21" t="s">
        <v>19</v>
      </c>
      <c r="D691" s="21" t="s">
        <v>89</v>
      </c>
      <c r="E691" s="21"/>
      <c r="F691" s="21"/>
      <c r="G691" s="21"/>
      <c r="H691" s="6">
        <v>40022375</v>
      </c>
      <c r="I691" s="35">
        <v>705</v>
      </c>
      <c r="J691" s="35"/>
      <c r="K691" s="36" t="s">
        <v>67</v>
      </c>
      <c r="L691" s="37"/>
      <c r="M691" s="35">
        <v>1324</v>
      </c>
      <c r="N691" s="35">
        <v>1</v>
      </c>
      <c r="O691" s="38">
        <v>11.084528000000002</v>
      </c>
      <c r="P691" s="22">
        <v>4113</v>
      </c>
      <c r="Q691" s="23" t="s">
        <v>56</v>
      </c>
      <c r="S691" t="s">
        <v>4548</v>
      </c>
    </row>
    <row r="692" spans="2:19" x14ac:dyDescent="0.35">
      <c r="B692" s="20" t="s">
        <v>28</v>
      </c>
      <c r="C692" s="21" t="s">
        <v>19</v>
      </c>
      <c r="D692" s="21" t="s">
        <v>89</v>
      </c>
      <c r="E692" s="21"/>
      <c r="F692" s="21"/>
      <c r="G692" s="21"/>
      <c r="H692" s="6">
        <v>40022376</v>
      </c>
      <c r="I692" s="35">
        <v>706</v>
      </c>
      <c r="J692" s="35"/>
      <c r="K692" s="36" t="s">
        <v>67</v>
      </c>
      <c r="L692" s="37"/>
      <c r="M692" s="35">
        <v>1324</v>
      </c>
      <c r="N692" s="35">
        <v>1</v>
      </c>
      <c r="O692" s="38">
        <v>11.084528000000002</v>
      </c>
      <c r="P692" s="22">
        <v>4113</v>
      </c>
      <c r="Q692" s="23" t="s">
        <v>56</v>
      </c>
      <c r="S692" t="s">
        <v>4548</v>
      </c>
    </row>
    <row r="693" spans="2:19" x14ac:dyDescent="0.35">
      <c r="B693" s="20" t="s">
        <v>28</v>
      </c>
      <c r="C693" s="21" t="s">
        <v>19</v>
      </c>
      <c r="D693" s="21" t="s">
        <v>89</v>
      </c>
      <c r="E693" s="21"/>
      <c r="F693" s="21"/>
      <c r="G693" s="21"/>
      <c r="H693" s="6">
        <v>40022377</v>
      </c>
      <c r="I693" s="35" t="s">
        <v>11633</v>
      </c>
      <c r="J693" s="35"/>
      <c r="K693" s="36" t="s">
        <v>29</v>
      </c>
      <c r="L693" s="37"/>
      <c r="M693" s="35">
        <v>1250</v>
      </c>
      <c r="N693" s="35">
        <v>2</v>
      </c>
      <c r="O693" s="38">
        <v>6.1749999999999998</v>
      </c>
      <c r="P693" s="22">
        <v>4113</v>
      </c>
      <c r="Q693" s="23" t="s">
        <v>56</v>
      </c>
      <c r="S693" t="s">
        <v>4548</v>
      </c>
    </row>
    <row r="694" spans="2:19" x14ac:dyDescent="0.35">
      <c r="B694" s="20" t="s">
        <v>28</v>
      </c>
      <c r="C694" s="21" t="s">
        <v>19</v>
      </c>
      <c r="D694" s="21" t="s">
        <v>89</v>
      </c>
      <c r="E694" s="21"/>
      <c r="F694" s="21"/>
      <c r="G694" s="21"/>
      <c r="H694" s="6">
        <v>40022378</v>
      </c>
      <c r="I694" s="35" t="s">
        <v>11634</v>
      </c>
      <c r="J694" s="35"/>
      <c r="K694" s="36" t="s">
        <v>29</v>
      </c>
      <c r="L694" s="37"/>
      <c r="M694" s="35">
        <v>1250</v>
      </c>
      <c r="N694" s="35">
        <v>10</v>
      </c>
      <c r="O694" s="38">
        <v>6.1749999999999998</v>
      </c>
      <c r="P694" s="22">
        <v>4113</v>
      </c>
      <c r="Q694" s="23" t="s">
        <v>56</v>
      </c>
      <c r="S694" t="s">
        <v>4548</v>
      </c>
    </row>
    <row r="695" spans="2:19" x14ac:dyDescent="0.35">
      <c r="B695" s="20" t="s">
        <v>28</v>
      </c>
      <c r="C695" s="21" t="s">
        <v>19</v>
      </c>
      <c r="D695" s="21" t="s">
        <v>89</v>
      </c>
      <c r="E695" s="21"/>
      <c r="F695" s="21"/>
      <c r="G695" s="21"/>
      <c r="H695" s="6">
        <v>40022379</v>
      </c>
      <c r="I695" s="35">
        <v>709</v>
      </c>
      <c r="J695" s="35"/>
      <c r="K695" s="36" t="s">
        <v>12</v>
      </c>
      <c r="L695" s="37"/>
      <c r="M695" s="35">
        <v>60</v>
      </c>
      <c r="N695" s="35">
        <v>4</v>
      </c>
      <c r="O695" s="38">
        <v>0.38063999999999998</v>
      </c>
      <c r="P695" s="22">
        <v>4113</v>
      </c>
      <c r="Q695" s="23" t="s">
        <v>56</v>
      </c>
      <c r="S695" t="s">
        <v>4548</v>
      </c>
    </row>
    <row r="696" spans="2:19" x14ac:dyDescent="0.35">
      <c r="B696" s="20" t="s">
        <v>28</v>
      </c>
      <c r="C696" s="21" t="s">
        <v>19</v>
      </c>
      <c r="D696" s="21" t="s">
        <v>89</v>
      </c>
      <c r="E696" s="21"/>
      <c r="F696" s="21"/>
      <c r="G696" s="21"/>
      <c r="H696" s="6">
        <v>40022380</v>
      </c>
      <c r="I696" s="35" t="s">
        <v>11635</v>
      </c>
      <c r="J696" s="35"/>
      <c r="K696" s="36" t="s">
        <v>14</v>
      </c>
      <c r="L696" s="37"/>
      <c r="M696" s="35">
        <v>104</v>
      </c>
      <c r="N696" s="35">
        <v>2</v>
      </c>
      <c r="O696" s="38">
        <v>0.78848640000000003</v>
      </c>
      <c r="P696" s="22">
        <v>4113</v>
      </c>
      <c r="Q696" s="23" t="s">
        <v>56</v>
      </c>
      <c r="S696" t="s">
        <v>4548</v>
      </c>
    </row>
    <row r="697" spans="2:19" x14ac:dyDescent="0.35">
      <c r="B697" s="20" t="s">
        <v>28</v>
      </c>
      <c r="C697" s="21" t="s">
        <v>19</v>
      </c>
      <c r="D697" s="21" t="s">
        <v>89</v>
      </c>
      <c r="E697" s="21"/>
      <c r="F697" s="21"/>
      <c r="G697" s="21"/>
      <c r="H697" s="6">
        <v>40022381</v>
      </c>
      <c r="I697" s="35" t="s">
        <v>11636</v>
      </c>
      <c r="J697" s="35"/>
      <c r="K697" s="36" t="s">
        <v>14</v>
      </c>
      <c r="L697" s="37"/>
      <c r="M697" s="35">
        <v>101</v>
      </c>
      <c r="N697" s="35">
        <v>1</v>
      </c>
      <c r="O697" s="38">
        <v>0.76574160000000002</v>
      </c>
      <c r="P697" s="22">
        <v>4113</v>
      </c>
      <c r="Q697" s="23" t="s">
        <v>56</v>
      </c>
      <c r="S697" t="s">
        <v>4548</v>
      </c>
    </row>
    <row r="698" spans="2:19" x14ac:dyDescent="0.35">
      <c r="B698" s="20" t="s">
        <v>28</v>
      </c>
      <c r="C698" s="21" t="s">
        <v>19</v>
      </c>
      <c r="D698" s="21" t="s">
        <v>89</v>
      </c>
      <c r="E698" s="21"/>
      <c r="F698" s="21"/>
      <c r="G698" s="21"/>
      <c r="H698" s="6">
        <v>40022382</v>
      </c>
      <c r="I698" s="35" t="s">
        <v>11637</v>
      </c>
      <c r="J698" s="35"/>
      <c r="K698" s="36" t="s">
        <v>14</v>
      </c>
      <c r="L698" s="37"/>
      <c r="M698" s="35">
        <v>101</v>
      </c>
      <c r="N698" s="35">
        <v>1</v>
      </c>
      <c r="O698" s="38">
        <v>0.76574160000000002</v>
      </c>
      <c r="P698" s="22">
        <v>4113</v>
      </c>
      <c r="Q698" s="23" t="s">
        <v>56</v>
      </c>
      <c r="S698" t="s">
        <v>4548</v>
      </c>
    </row>
    <row r="699" spans="2:19" x14ac:dyDescent="0.35">
      <c r="B699" s="20" t="s">
        <v>28</v>
      </c>
      <c r="C699" s="21" t="s">
        <v>19</v>
      </c>
      <c r="D699" s="21" t="s">
        <v>89</v>
      </c>
      <c r="E699" s="21"/>
      <c r="F699" s="21"/>
      <c r="G699" s="21"/>
      <c r="H699" s="6">
        <v>40022383</v>
      </c>
      <c r="I699" s="35">
        <v>712</v>
      </c>
      <c r="J699" s="35"/>
      <c r="K699" s="36" t="s">
        <v>29</v>
      </c>
      <c r="L699" s="37"/>
      <c r="M699" s="35">
        <v>374</v>
      </c>
      <c r="N699" s="35">
        <v>1</v>
      </c>
      <c r="O699" s="38">
        <v>1.8475600000000001</v>
      </c>
      <c r="P699" s="22">
        <v>4113</v>
      </c>
      <c r="Q699" s="23" t="s">
        <v>56</v>
      </c>
      <c r="S699" t="s">
        <v>4548</v>
      </c>
    </row>
    <row r="700" spans="2:19" x14ac:dyDescent="0.35">
      <c r="B700" s="20" t="s">
        <v>28</v>
      </c>
      <c r="C700" s="21" t="s">
        <v>19</v>
      </c>
      <c r="D700" s="21" t="s">
        <v>89</v>
      </c>
      <c r="E700" s="21"/>
      <c r="F700" s="21"/>
      <c r="G700" s="21"/>
      <c r="H700" s="6">
        <v>40022384</v>
      </c>
      <c r="I700" s="35">
        <v>713</v>
      </c>
      <c r="J700" s="35"/>
      <c r="K700" s="36" t="s">
        <v>29</v>
      </c>
      <c r="L700" s="37"/>
      <c r="M700" s="35">
        <v>562</v>
      </c>
      <c r="N700" s="35">
        <v>1</v>
      </c>
      <c r="O700" s="38">
        <v>2.7762800000000003</v>
      </c>
      <c r="P700" s="22">
        <v>4113</v>
      </c>
      <c r="Q700" s="23" t="s">
        <v>56</v>
      </c>
      <c r="S700" t="s">
        <v>4548</v>
      </c>
    </row>
    <row r="701" spans="2:19" x14ac:dyDescent="0.35">
      <c r="B701" s="20" t="s">
        <v>28</v>
      </c>
      <c r="C701" s="21" t="s">
        <v>19</v>
      </c>
      <c r="D701" s="21" t="s">
        <v>89</v>
      </c>
      <c r="E701" s="21"/>
      <c r="F701" s="21"/>
      <c r="G701" s="21"/>
      <c r="H701" s="6">
        <v>40022385</v>
      </c>
      <c r="I701" s="35">
        <v>714</v>
      </c>
      <c r="J701" s="35"/>
      <c r="K701" s="36" t="s">
        <v>29</v>
      </c>
      <c r="L701" s="37"/>
      <c r="M701" s="35">
        <v>379</v>
      </c>
      <c r="N701" s="35">
        <v>1</v>
      </c>
      <c r="O701" s="38">
        <v>1.8722600000000003</v>
      </c>
      <c r="P701" s="22">
        <v>4113</v>
      </c>
      <c r="Q701" s="23" t="s">
        <v>56</v>
      </c>
      <c r="S701" t="s">
        <v>4548</v>
      </c>
    </row>
    <row r="702" spans="2:19" x14ac:dyDescent="0.35">
      <c r="B702" s="20" t="s">
        <v>28</v>
      </c>
      <c r="C702" s="21" t="s">
        <v>19</v>
      </c>
      <c r="D702" s="21" t="s">
        <v>89</v>
      </c>
      <c r="E702" s="21"/>
      <c r="F702" s="21"/>
      <c r="G702" s="21"/>
      <c r="H702" s="6">
        <v>40022386</v>
      </c>
      <c r="I702" s="35">
        <v>715</v>
      </c>
      <c r="J702" s="35"/>
      <c r="K702" s="36" t="s">
        <v>29</v>
      </c>
      <c r="L702" s="37"/>
      <c r="M702" s="35">
        <v>546</v>
      </c>
      <c r="N702" s="35">
        <v>1</v>
      </c>
      <c r="O702" s="38">
        <v>2.6972400000000003</v>
      </c>
      <c r="P702" s="22">
        <v>4113</v>
      </c>
      <c r="Q702" s="23" t="s">
        <v>56</v>
      </c>
      <c r="S702" t="s">
        <v>4548</v>
      </c>
    </row>
    <row r="703" spans="2:19" x14ac:dyDescent="0.35">
      <c r="B703" s="20" t="s">
        <v>28</v>
      </c>
      <c r="C703" s="21" t="s">
        <v>19</v>
      </c>
      <c r="D703" s="21" t="s">
        <v>89</v>
      </c>
      <c r="E703" s="21"/>
      <c r="F703" s="21"/>
      <c r="G703" s="21"/>
      <c r="H703" s="6">
        <v>40022387</v>
      </c>
      <c r="I703" s="35">
        <v>725</v>
      </c>
      <c r="J703" s="35"/>
      <c r="K703" s="36" t="s">
        <v>24</v>
      </c>
      <c r="L703" s="37">
        <v>70</v>
      </c>
      <c r="M703" s="35">
        <v>240</v>
      </c>
      <c r="N703" s="35">
        <v>2</v>
      </c>
      <c r="O703" s="38">
        <v>1.0885056</v>
      </c>
      <c r="P703" s="22">
        <v>4113</v>
      </c>
      <c r="Q703" s="23" t="s">
        <v>56</v>
      </c>
      <c r="S703" t="s">
        <v>4548</v>
      </c>
    </row>
    <row r="704" spans="2:19" x14ac:dyDescent="0.35">
      <c r="B704" s="20" t="s">
        <v>28</v>
      </c>
      <c r="C704" s="21" t="s">
        <v>19</v>
      </c>
      <c r="D704" s="21" t="s">
        <v>68</v>
      </c>
      <c r="E704" s="21"/>
      <c r="F704" s="21"/>
      <c r="G704" s="21"/>
      <c r="H704" s="25">
        <v>40022370</v>
      </c>
      <c r="I704" s="35" t="s">
        <v>11628</v>
      </c>
      <c r="J704" s="35"/>
      <c r="K704" s="32" t="s">
        <v>16</v>
      </c>
      <c r="L704" s="33"/>
      <c r="M704" s="31">
        <v>1100</v>
      </c>
      <c r="N704" s="31">
        <v>1</v>
      </c>
      <c r="O704" s="34">
        <v>13.956799999999999</v>
      </c>
      <c r="P704" s="22">
        <v>4114</v>
      </c>
      <c r="Q704" s="23" t="s">
        <v>56</v>
      </c>
      <c r="S704" t="s">
        <v>4548</v>
      </c>
    </row>
    <row r="705" spans="2:19" x14ac:dyDescent="0.35">
      <c r="B705" s="20" t="s">
        <v>28</v>
      </c>
      <c r="C705" s="21" t="s">
        <v>19</v>
      </c>
      <c r="D705" s="21" t="s">
        <v>68</v>
      </c>
      <c r="E705" s="21"/>
      <c r="F705" s="21"/>
      <c r="G705" s="21"/>
      <c r="H705" s="25">
        <v>40022388</v>
      </c>
      <c r="I705" s="35" t="s">
        <v>11638</v>
      </c>
      <c r="J705" s="35"/>
      <c r="K705" s="32" t="s">
        <v>14</v>
      </c>
      <c r="L705" s="33"/>
      <c r="M705" s="31">
        <v>2464</v>
      </c>
      <c r="N705" s="31">
        <v>1</v>
      </c>
      <c r="O705" s="34">
        <v>18.681062399999998</v>
      </c>
      <c r="P705" s="22">
        <v>4114</v>
      </c>
      <c r="Q705" s="23" t="s">
        <v>56</v>
      </c>
      <c r="S705" t="s">
        <v>4548</v>
      </c>
    </row>
    <row r="706" spans="2:19" x14ac:dyDescent="0.35">
      <c r="B706" s="20" t="s">
        <v>28</v>
      </c>
      <c r="C706" s="21" t="s">
        <v>19</v>
      </c>
      <c r="D706" s="21" t="s">
        <v>68</v>
      </c>
      <c r="E706" s="21"/>
      <c r="F706" s="21"/>
      <c r="G706" s="21"/>
      <c r="H706" s="25">
        <v>40022389</v>
      </c>
      <c r="I706" s="35" t="s">
        <v>11639</v>
      </c>
      <c r="J706" s="35"/>
      <c r="K706" s="32" t="s">
        <v>14</v>
      </c>
      <c r="L706" s="33"/>
      <c r="M706" s="31">
        <v>2354</v>
      </c>
      <c r="N706" s="31">
        <v>1</v>
      </c>
      <c r="O706" s="34">
        <v>17.847086399999998</v>
      </c>
      <c r="P706" s="22">
        <v>4114</v>
      </c>
      <c r="Q706" s="23" t="s">
        <v>56</v>
      </c>
      <c r="S706" t="s">
        <v>4548</v>
      </c>
    </row>
    <row r="707" spans="2:19" x14ac:dyDescent="0.35">
      <c r="B707" s="20" t="s">
        <v>28</v>
      </c>
      <c r="C707" s="21" t="s">
        <v>19</v>
      </c>
      <c r="D707" s="21" t="s">
        <v>68</v>
      </c>
      <c r="E707" s="21"/>
      <c r="F707" s="21"/>
      <c r="G707" s="21"/>
      <c r="H707" s="25">
        <v>40022390</v>
      </c>
      <c r="I707" s="35" t="s">
        <v>11640</v>
      </c>
      <c r="J707" s="35"/>
      <c r="K707" s="32" t="s">
        <v>14</v>
      </c>
      <c r="L707" s="33"/>
      <c r="M707" s="31">
        <v>2243</v>
      </c>
      <c r="N707" s="31">
        <v>1</v>
      </c>
      <c r="O707" s="34">
        <v>17.0055288</v>
      </c>
      <c r="P707" s="22">
        <v>4114</v>
      </c>
      <c r="Q707" s="23" t="s">
        <v>56</v>
      </c>
      <c r="S707" t="s">
        <v>4548</v>
      </c>
    </row>
    <row r="708" spans="2:19" x14ac:dyDescent="0.35">
      <c r="B708" s="20" t="s">
        <v>28</v>
      </c>
      <c r="C708" s="21" t="s">
        <v>19</v>
      </c>
      <c r="D708" s="21" t="s">
        <v>68</v>
      </c>
      <c r="E708" s="21"/>
      <c r="F708" s="21"/>
      <c r="G708" s="21"/>
      <c r="H708" s="25">
        <v>40022391</v>
      </c>
      <c r="I708" s="35" t="s">
        <v>11641</v>
      </c>
      <c r="J708" s="35"/>
      <c r="K708" s="32" t="s">
        <v>14</v>
      </c>
      <c r="L708" s="33"/>
      <c r="M708" s="31">
        <v>2358</v>
      </c>
      <c r="N708" s="31">
        <v>1</v>
      </c>
      <c r="O708" s="34">
        <v>17.877412799999998</v>
      </c>
      <c r="P708" s="22">
        <v>4114</v>
      </c>
      <c r="Q708" s="23" t="s">
        <v>56</v>
      </c>
      <c r="S708" t="s">
        <v>4548</v>
      </c>
    </row>
    <row r="709" spans="2:19" x14ac:dyDescent="0.35">
      <c r="B709" s="20" t="s">
        <v>28</v>
      </c>
      <c r="C709" s="21" t="s">
        <v>19</v>
      </c>
      <c r="D709" s="21" t="s">
        <v>68</v>
      </c>
      <c r="E709" s="21"/>
      <c r="F709" s="21"/>
      <c r="G709" s="21"/>
      <c r="H709" s="25">
        <v>40022392</v>
      </c>
      <c r="I709" s="35">
        <v>744</v>
      </c>
      <c r="J709" s="35"/>
      <c r="K709" s="32" t="s">
        <v>69</v>
      </c>
      <c r="L709" s="33"/>
      <c r="M709" s="31">
        <v>1750</v>
      </c>
      <c r="N709" s="31">
        <v>1</v>
      </c>
      <c r="O709" s="34">
        <v>22.203999999999997</v>
      </c>
      <c r="P709" s="22">
        <v>4114</v>
      </c>
      <c r="Q709" s="23" t="s">
        <v>56</v>
      </c>
      <c r="S709" t="s">
        <v>4548</v>
      </c>
    </row>
    <row r="710" spans="2:19" x14ac:dyDescent="0.35">
      <c r="B710" s="20" t="s">
        <v>28</v>
      </c>
      <c r="C710" s="21" t="s">
        <v>19</v>
      </c>
      <c r="D710" s="21" t="s">
        <v>68</v>
      </c>
      <c r="E710" s="21"/>
      <c r="F710" s="21"/>
      <c r="G710" s="21"/>
      <c r="H710" s="25">
        <v>40022393</v>
      </c>
      <c r="I710" s="35">
        <v>745</v>
      </c>
      <c r="J710" s="35"/>
      <c r="K710" s="32" t="s">
        <v>69</v>
      </c>
      <c r="L710" s="33"/>
      <c r="M710" s="31">
        <v>1750</v>
      </c>
      <c r="N710" s="31">
        <v>1</v>
      </c>
      <c r="O710" s="34">
        <v>22.203999999999997</v>
      </c>
      <c r="P710" s="22">
        <v>4114</v>
      </c>
      <c r="Q710" s="23" t="s">
        <v>56</v>
      </c>
      <c r="S710" t="s">
        <v>4548</v>
      </c>
    </row>
    <row r="711" spans="2:19" x14ac:dyDescent="0.35">
      <c r="B711" s="20" t="s">
        <v>28</v>
      </c>
      <c r="C711" s="21" t="s">
        <v>19</v>
      </c>
      <c r="D711" s="21" t="s">
        <v>68</v>
      </c>
      <c r="E711" s="21"/>
      <c r="F711" s="21"/>
      <c r="G711" s="21"/>
      <c r="H711" s="25">
        <v>40022394</v>
      </c>
      <c r="I711" s="35" t="s">
        <v>11642</v>
      </c>
      <c r="J711" s="35"/>
      <c r="K711" s="32" t="s">
        <v>29</v>
      </c>
      <c r="L711" s="33"/>
      <c r="M711" s="31">
        <v>1750</v>
      </c>
      <c r="N711" s="31">
        <v>14</v>
      </c>
      <c r="O711" s="34">
        <v>8.6449999999999996</v>
      </c>
      <c r="P711" s="22">
        <v>4114</v>
      </c>
      <c r="Q711" s="23" t="s">
        <v>56</v>
      </c>
      <c r="S711" t="s">
        <v>4548</v>
      </c>
    </row>
    <row r="712" spans="2:19" x14ac:dyDescent="0.35">
      <c r="B712" s="20" t="s">
        <v>28</v>
      </c>
      <c r="C712" s="21" t="s">
        <v>19</v>
      </c>
      <c r="D712" s="21" t="s">
        <v>68</v>
      </c>
      <c r="E712" s="21"/>
      <c r="F712" s="21"/>
      <c r="G712" s="21"/>
      <c r="H712" s="25">
        <v>40022395</v>
      </c>
      <c r="I712" s="35" t="s">
        <v>11643</v>
      </c>
      <c r="J712" s="35"/>
      <c r="K712" s="32" t="s">
        <v>29</v>
      </c>
      <c r="L712" s="33"/>
      <c r="M712" s="31">
        <v>1750</v>
      </c>
      <c r="N712" s="31">
        <v>2</v>
      </c>
      <c r="O712" s="34">
        <v>8.6449999999999996</v>
      </c>
      <c r="P712" s="22">
        <v>4114</v>
      </c>
      <c r="Q712" s="23" t="s">
        <v>56</v>
      </c>
      <c r="S712" t="s">
        <v>4548</v>
      </c>
    </row>
    <row r="713" spans="2:19" x14ac:dyDescent="0.35">
      <c r="B713" s="20" t="s">
        <v>28</v>
      </c>
      <c r="C713" s="21" t="s">
        <v>19</v>
      </c>
      <c r="D713" s="21" t="s">
        <v>68</v>
      </c>
      <c r="E713" s="21"/>
      <c r="F713" s="21"/>
      <c r="G713" s="21"/>
      <c r="H713" s="25">
        <v>40022396</v>
      </c>
      <c r="I713" s="35">
        <v>748</v>
      </c>
      <c r="J713" s="35"/>
      <c r="K713" s="32" t="s">
        <v>29</v>
      </c>
      <c r="L713" s="33"/>
      <c r="M713" s="31">
        <v>450</v>
      </c>
      <c r="N713" s="31">
        <v>1</v>
      </c>
      <c r="O713" s="34">
        <v>2.2230000000000003</v>
      </c>
      <c r="P713" s="22">
        <v>4114</v>
      </c>
      <c r="Q713" s="23" t="s">
        <v>56</v>
      </c>
      <c r="S713" t="s">
        <v>4548</v>
      </c>
    </row>
    <row r="714" spans="2:19" x14ac:dyDescent="0.35">
      <c r="B714" s="20" t="s">
        <v>28</v>
      </c>
      <c r="C714" s="21" t="s">
        <v>19</v>
      </c>
      <c r="D714" s="21" t="s">
        <v>68</v>
      </c>
      <c r="E714" s="21"/>
      <c r="F714" s="21"/>
      <c r="G714" s="21"/>
      <c r="H714" s="25">
        <v>40022397</v>
      </c>
      <c r="I714" s="35">
        <v>749</v>
      </c>
      <c r="J714" s="35"/>
      <c r="K714" s="32" t="s">
        <v>29</v>
      </c>
      <c r="L714" s="33"/>
      <c r="M714" s="31">
        <v>738</v>
      </c>
      <c r="N714" s="31">
        <v>1</v>
      </c>
      <c r="O714" s="34">
        <v>3.6457200000000003</v>
      </c>
      <c r="P714" s="22">
        <v>4114</v>
      </c>
      <c r="Q714" s="23" t="s">
        <v>56</v>
      </c>
      <c r="S714" t="s">
        <v>4548</v>
      </c>
    </row>
    <row r="715" spans="2:19" x14ac:dyDescent="0.35">
      <c r="B715" s="20" t="s">
        <v>28</v>
      </c>
      <c r="C715" s="21" t="s">
        <v>19</v>
      </c>
      <c r="D715" s="21" t="s">
        <v>68</v>
      </c>
      <c r="E715" s="21"/>
      <c r="F715" s="21"/>
      <c r="G715" s="21"/>
      <c r="H715" s="25">
        <v>40022398</v>
      </c>
      <c r="I715" s="35">
        <v>750</v>
      </c>
      <c r="J715" s="35"/>
      <c r="K715" s="32" t="s">
        <v>29</v>
      </c>
      <c r="L715" s="33"/>
      <c r="M715" s="31">
        <v>470</v>
      </c>
      <c r="N715" s="31">
        <v>1</v>
      </c>
      <c r="O715" s="34">
        <v>2.3218000000000001</v>
      </c>
      <c r="P715" s="22">
        <v>4114</v>
      </c>
      <c r="Q715" s="23" t="s">
        <v>56</v>
      </c>
      <c r="S715" t="s">
        <v>4548</v>
      </c>
    </row>
    <row r="716" spans="2:19" x14ac:dyDescent="0.35">
      <c r="B716" s="20" t="s">
        <v>28</v>
      </c>
      <c r="C716" s="21" t="s">
        <v>19</v>
      </c>
      <c r="D716" s="21" t="s">
        <v>68</v>
      </c>
      <c r="E716" s="21"/>
      <c r="F716" s="21"/>
      <c r="G716" s="21"/>
      <c r="H716" s="25">
        <v>40022399</v>
      </c>
      <c r="I716" s="35">
        <v>751</v>
      </c>
      <c r="J716" s="35"/>
      <c r="K716" s="32" t="s">
        <v>29</v>
      </c>
      <c r="L716" s="33"/>
      <c r="M716" s="31">
        <v>703</v>
      </c>
      <c r="N716" s="31">
        <v>1</v>
      </c>
      <c r="O716" s="34">
        <v>3.4728200000000005</v>
      </c>
      <c r="P716" s="22">
        <v>4114</v>
      </c>
      <c r="Q716" s="23" t="s">
        <v>56</v>
      </c>
      <c r="S716" t="s">
        <v>4548</v>
      </c>
    </row>
    <row r="717" spans="2:19" x14ac:dyDescent="0.35">
      <c r="B717" s="20" t="s">
        <v>28</v>
      </c>
      <c r="C717" s="21" t="s">
        <v>19</v>
      </c>
      <c r="D717" s="21" t="s">
        <v>68</v>
      </c>
      <c r="E717" s="21"/>
      <c r="F717" s="21"/>
      <c r="G717" s="21"/>
      <c r="H717" s="25">
        <v>40022379</v>
      </c>
      <c r="I717" s="35">
        <v>709</v>
      </c>
      <c r="J717" s="35"/>
      <c r="K717" s="32" t="s">
        <v>12</v>
      </c>
      <c r="L717" s="33"/>
      <c r="M717" s="31">
        <v>60</v>
      </c>
      <c r="N717" s="31">
        <v>4</v>
      </c>
      <c r="O717" s="34">
        <v>0.38063999999999998</v>
      </c>
      <c r="P717" s="22">
        <v>4114</v>
      </c>
      <c r="Q717" s="23" t="s">
        <v>56</v>
      </c>
      <c r="S717" t="s">
        <v>4548</v>
      </c>
    </row>
    <row r="718" spans="2:19" x14ac:dyDescent="0.35">
      <c r="B718" s="20" t="s">
        <v>28</v>
      </c>
      <c r="C718" s="21" t="s">
        <v>19</v>
      </c>
      <c r="D718" s="21" t="s">
        <v>68</v>
      </c>
      <c r="E718" s="21"/>
      <c r="F718" s="21"/>
      <c r="G718" s="21"/>
      <c r="H718" s="25">
        <v>40022387</v>
      </c>
      <c r="I718" s="35">
        <v>725</v>
      </c>
      <c r="J718" s="35"/>
      <c r="K718" s="32" t="s">
        <v>24</v>
      </c>
      <c r="L718" s="33">
        <v>70</v>
      </c>
      <c r="M718" s="113">
        <v>240</v>
      </c>
      <c r="N718" s="31">
        <v>2</v>
      </c>
      <c r="O718" s="34">
        <v>1.0885056</v>
      </c>
      <c r="P718" s="22">
        <v>4114</v>
      </c>
      <c r="Q718" s="23" t="s">
        <v>56</v>
      </c>
      <c r="S718" t="s">
        <v>4548</v>
      </c>
    </row>
    <row r="719" spans="2:19" x14ac:dyDescent="0.35">
      <c r="B719" s="20" t="s">
        <v>28</v>
      </c>
      <c r="C719" s="21" t="s">
        <v>19</v>
      </c>
      <c r="D719" s="21" t="s">
        <v>71</v>
      </c>
      <c r="E719" s="21"/>
      <c r="F719" s="21"/>
      <c r="G719" s="21"/>
      <c r="H719" s="6">
        <v>40022400</v>
      </c>
      <c r="I719" s="35" t="s">
        <v>11644</v>
      </c>
      <c r="J719" s="35"/>
      <c r="K719" s="36" t="s">
        <v>16</v>
      </c>
      <c r="L719" s="37"/>
      <c r="M719" s="35">
        <v>2026</v>
      </c>
      <c r="N719" s="35">
        <v>1</v>
      </c>
      <c r="O719" s="38">
        <v>25.705887999999998</v>
      </c>
      <c r="P719" s="22">
        <v>4115</v>
      </c>
      <c r="Q719" s="23"/>
      <c r="S719" t="s">
        <v>4548</v>
      </c>
    </row>
    <row r="720" spans="2:19" x14ac:dyDescent="0.35">
      <c r="B720" s="20" t="s">
        <v>28</v>
      </c>
      <c r="C720" s="21" t="s">
        <v>19</v>
      </c>
      <c r="D720" s="21" t="s">
        <v>71</v>
      </c>
      <c r="E720" s="21"/>
      <c r="F720" s="21"/>
      <c r="G720" s="21"/>
      <c r="H720" s="6">
        <v>40022401</v>
      </c>
      <c r="I720" s="35" t="s">
        <v>11645</v>
      </c>
      <c r="J720" s="35"/>
      <c r="K720" s="36" t="s">
        <v>16</v>
      </c>
      <c r="L720" s="37"/>
      <c r="M720" s="35">
        <v>102</v>
      </c>
      <c r="N720" s="35">
        <v>5</v>
      </c>
      <c r="O720" s="38">
        <v>1.2941759999999998</v>
      </c>
      <c r="P720" s="22">
        <v>4115</v>
      </c>
      <c r="Q720" s="23"/>
      <c r="S720" t="s">
        <v>4548</v>
      </c>
    </row>
  </sheetData>
  <autoFilter ref="B3:Q720" xr:uid="{8613EA83-B952-43E3-ABCF-B4D739759609}"/>
  <mergeCells count="2">
    <mergeCell ref="C1:I1"/>
    <mergeCell ref="C2:I2"/>
  </mergeCells>
  <phoneticPr fontId="3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FC7F1-20EE-463F-B26B-30F7E4E7F5D2}">
  <sheetPr codeName="Hoja2"/>
  <dimension ref="B1:R579"/>
  <sheetViews>
    <sheetView topLeftCell="F1" zoomScale="90" zoomScaleNormal="90" workbookViewId="0">
      <pane ySplit="3" topLeftCell="A381" activePane="bottomLeft" state="frozen"/>
      <selection pane="bottomLeft" activeCell="I299" sqref="I299"/>
    </sheetView>
  </sheetViews>
  <sheetFormatPr baseColWidth="10" defaultRowHeight="14.5" x14ac:dyDescent="0.35"/>
  <cols>
    <col min="2" max="2" width="13.81640625" style="40" customWidth="1"/>
    <col min="3" max="3" width="10.81640625" style="41"/>
    <col min="4" max="4" width="12" style="41" customWidth="1"/>
    <col min="5" max="7" width="14.81640625" style="41" customWidth="1"/>
    <col min="8" max="8" width="10.81640625" style="42"/>
    <col min="9" max="9" width="10.81640625" style="59"/>
    <col min="10" max="10" width="3.453125" style="41" customWidth="1"/>
    <col min="11" max="11" width="13.1796875" style="41" customWidth="1"/>
    <col min="12" max="12" width="10.81640625" style="41"/>
    <col min="13" max="14" width="14.1796875" style="41" customWidth="1"/>
    <col min="15" max="15" width="11.1796875" style="41" customWidth="1"/>
    <col min="16" max="16" width="10.81640625" style="105"/>
    <col min="17" max="17" width="10.81640625" style="40"/>
  </cols>
  <sheetData>
    <row r="1" spans="2:18" ht="21" customHeight="1" x14ac:dyDescent="0.35">
      <c r="C1" s="228" t="s">
        <v>91</v>
      </c>
      <c r="D1" s="229"/>
      <c r="E1" s="229"/>
      <c r="F1" s="229"/>
      <c r="G1" s="229"/>
      <c r="H1" s="229"/>
      <c r="I1" s="230"/>
      <c r="K1" s="41" t="s">
        <v>93</v>
      </c>
      <c r="L1" s="41" t="s">
        <v>120</v>
      </c>
      <c r="R1" s="53" t="s">
        <v>90</v>
      </c>
    </row>
    <row r="2" spans="2:18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8" ht="34.5" customHeight="1" x14ac:dyDescent="0.35">
      <c r="B3" s="45" t="s">
        <v>0</v>
      </c>
      <c r="C3" s="49" t="s">
        <v>1</v>
      </c>
      <c r="D3" s="50" t="s">
        <v>3</v>
      </c>
      <c r="E3" s="49" t="s">
        <v>11</v>
      </c>
      <c r="F3" s="49" t="s">
        <v>52</v>
      </c>
      <c r="G3" s="49" t="s">
        <v>34</v>
      </c>
      <c r="H3" s="51" t="s">
        <v>2</v>
      </c>
      <c r="I3" s="52" t="s">
        <v>11360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48" t="s">
        <v>5</v>
      </c>
      <c r="P3" s="46" t="s">
        <v>9</v>
      </c>
      <c r="Q3" s="46" t="s">
        <v>10</v>
      </c>
    </row>
    <row r="4" spans="2:18" x14ac:dyDescent="0.35">
      <c r="B4" s="20" t="s">
        <v>28</v>
      </c>
      <c r="C4" s="21" t="s">
        <v>120</v>
      </c>
      <c r="D4" s="21" t="s">
        <v>50</v>
      </c>
      <c r="E4" s="21" t="s">
        <v>35</v>
      </c>
      <c r="F4" s="21"/>
      <c r="G4" s="21" t="s">
        <v>36</v>
      </c>
      <c r="H4" s="5">
        <v>40021416</v>
      </c>
      <c r="I4" s="82" t="s">
        <v>11646</v>
      </c>
      <c r="J4" s="82"/>
      <c r="K4" s="82" t="s">
        <v>12</v>
      </c>
      <c r="L4" s="83"/>
      <c r="M4" s="83">
        <v>2360</v>
      </c>
      <c r="N4" s="83">
        <v>2</v>
      </c>
      <c r="O4" s="84">
        <v>14.899859999999997</v>
      </c>
      <c r="P4" s="114" t="s">
        <v>122</v>
      </c>
      <c r="Q4" s="115" t="s">
        <v>41</v>
      </c>
    </row>
    <row r="5" spans="2:18" x14ac:dyDescent="0.35">
      <c r="B5" s="20" t="s">
        <v>28</v>
      </c>
      <c r="C5" s="21" t="s">
        <v>120</v>
      </c>
      <c r="D5" s="21" t="s">
        <v>50</v>
      </c>
      <c r="E5" s="21" t="s">
        <v>35</v>
      </c>
      <c r="F5" s="21"/>
      <c r="G5" s="21" t="s">
        <v>36</v>
      </c>
      <c r="H5" s="5">
        <v>40021417</v>
      </c>
      <c r="I5" s="82" t="s">
        <v>11647</v>
      </c>
      <c r="J5" s="82"/>
      <c r="K5" s="82" t="s">
        <v>12</v>
      </c>
      <c r="L5" s="83"/>
      <c r="M5" s="83">
        <v>2360</v>
      </c>
      <c r="N5" s="83">
        <v>2</v>
      </c>
      <c r="O5" s="84">
        <v>14.899859999999997</v>
      </c>
      <c r="P5" s="114" t="s">
        <v>122</v>
      </c>
      <c r="Q5" s="115" t="s">
        <v>41</v>
      </c>
    </row>
    <row r="6" spans="2:18" x14ac:dyDescent="0.35">
      <c r="B6" s="20" t="s">
        <v>28</v>
      </c>
      <c r="C6" s="21" t="s">
        <v>120</v>
      </c>
      <c r="D6" s="21" t="s">
        <v>50</v>
      </c>
      <c r="E6" s="21" t="s">
        <v>35</v>
      </c>
      <c r="F6" s="21"/>
      <c r="G6" s="21" t="s">
        <v>36</v>
      </c>
      <c r="H6" s="5">
        <v>40021418</v>
      </c>
      <c r="I6" s="82" t="s">
        <v>11361</v>
      </c>
      <c r="J6" s="82"/>
      <c r="K6" s="82" t="s">
        <v>12</v>
      </c>
      <c r="L6" s="83"/>
      <c r="M6" s="83">
        <v>310</v>
      </c>
      <c r="N6" s="83">
        <v>4</v>
      </c>
      <c r="O6" s="84">
        <v>1.9571849999999997</v>
      </c>
      <c r="P6" s="114" t="s">
        <v>122</v>
      </c>
      <c r="Q6" s="115" t="s">
        <v>41</v>
      </c>
    </row>
    <row r="7" spans="2:18" x14ac:dyDescent="0.35">
      <c r="B7" s="20" t="s">
        <v>28</v>
      </c>
      <c r="C7" s="21" t="s">
        <v>120</v>
      </c>
      <c r="D7" s="21" t="s">
        <v>50</v>
      </c>
      <c r="E7" s="21" t="s">
        <v>35</v>
      </c>
      <c r="F7" s="21"/>
      <c r="G7" s="21" t="s">
        <v>36</v>
      </c>
      <c r="H7" s="5">
        <v>40021419</v>
      </c>
      <c r="I7" s="82" t="s">
        <v>11362</v>
      </c>
      <c r="J7" s="82"/>
      <c r="K7" s="82" t="s">
        <v>12</v>
      </c>
      <c r="L7" s="83"/>
      <c r="M7" s="83">
        <v>4665</v>
      </c>
      <c r="N7" s="83">
        <v>2</v>
      </c>
      <c r="O7" s="84">
        <v>29.452477499999993</v>
      </c>
      <c r="P7" s="114" t="s">
        <v>122</v>
      </c>
      <c r="Q7" s="115" t="s">
        <v>41</v>
      </c>
    </row>
    <row r="8" spans="2:18" x14ac:dyDescent="0.35">
      <c r="B8" s="20" t="s">
        <v>28</v>
      </c>
      <c r="C8" s="21" t="s">
        <v>120</v>
      </c>
      <c r="D8" s="21" t="s">
        <v>50</v>
      </c>
      <c r="E8" s="21" t="s">
        <v>35</v>
      </c>
      <c r="F8" s="21"/>
      <c r="G8" s="21" t="s">
        <v>36</v>
      </c>
      <c r="H8" s="5">
        <v>40021420</v>
      </c>
      <c r="I8" s="82" t="s">
        <v>11363</v>
      </c>
      <c r="J8" s="82"/>
      <c r="K8" s="82" t="s">
        <v>12</v>
      </c>
      <c r="L8" s="83"/>
      <c r="M8" s="83">
        <v>4665</v>
      </c>
      <c r="N8" s="83">
        <v>2</v>
      </c>
      <c r="O8" s="84">
        <v>29.452477499999993</v>
      </c>
      <c r="P8" s="114" t="s">
        <v>122</v>
      </c>
      <c r="Q8" s="115" t="s">
        <v>41</v>
      </c>
    </row>
    <row r="9" spans="2:18" x14ac:dyDescent="0.35">
      <c r="B9" s="20" t="s">
        <v>28</v>
      </c>
      <c r="C9" s="21" t="s">
        <v>120</v>
      </c>
      <c r="D9" s="21" t="s">
        <v>50</v>
      </c>
      <c r="E9" s="21" t="s">
        <v>35</v>
      </c>
      <c r="F9" s="21"/>
      <c r="G9" s="21" t="s">
        <v>36</v>
      </c>
      <c r="H9" s="5">
        <v>40021421</v>
      </c>
      <c r="I9" s="82" t="s">
        <v>11364</v>
      </c>
      <c r="J9" s="82"/>
      <c r="K9" s="82" t="s">
        <v>17</v>
      </c>
      <c r="L9" s="83"/>
      <c r="M9" s="83">
        <v>1440</v>
      </c>
      <c r="N9" s="83">
        <v>2</v>
      </c>
      <c r="O9" s="84">
        <v>4.6947599999999996</v>
      </c>
      <c r="P9" s="114" t="s">
        <v>122</v>
      </c>
      <c r="Q9" s="115" t="s">
        <v>41</v>
      </c>
    </row>
    <row r="10" spans="2:18" x14ac:dyDescent="0.35">
      <c r="B10" s="20" t="s">
        <v>28</v>
      </c>
      <c r="C10" s="21" t="s">
        <v>120</v>
      </c>
      <c r="D10" s="21" t="s">
        <v>50</v>
      </c>
      <c r="E10" s="21" t="s">
        <v>35</v>
      </c>
      <c r="F10" s="21"/>
      <c r="G10" s="21" t="s">
        <v>36</v>
      </c>
      <c r="H10" s="5">
        <v>40021422</v>
      </c>
      <c r="I10" s="82">
        <v>7</v>
      </c>
      <c r="J10" s="82"/>
      <c r="K10" s="82" t="s">
        <v>17</v>
      </c>
      <c r="L10" s="83"/>
      <c r="M10" s="83">
        <v>1833</v>
      </c>
      <c r="N10" s="83">
        <v>4</v>
      </c>
      <c r="O10" s="84">
        <v>5.9760382499999993</v>
      </c>
      <c r="P10" s="114" t="s">
        <v>122</v>
      </c>
      <c r="Q10" s="115" t="s">
        <v>41</v>
      </c>
    </row>
    <row r="11" spans="2:18" x14ac:dyDescent="0.35">
      <c r="B11" s="20" t="s">
        <v>28</v>
      </c>
      <c r="C11" s="21" t="s">
        <v>120</v>
      </c>
      <c r="D11" s="21" t="s">
        <v>50</v>
      </c>
      <c r="E11" s="21" t="s">
        <v>35</v>
      </c>
      <c r="F11" s="21"/>
      <c r="G11" s="21" t="s">
        <v>36</v>
      </c>
      <c r="H11" s="5">
        <v>40021423</v>
      </c>
      <c r="I11" s="82" t="s">
        <v>11366</v>
      </c>
      <c r="J11" s="82"/>
      <c r="K11" s="82" t="s">
        <v>18</v>
      </c>
      <c r="L11" s="83"/>
      <c r="M11" s="83">
        <v>1440</v>
      </c>
      <c r="N11" s="83">
        <v>2</v>
      </c>
      <c r="O11" s="84">
        <v>6.8111280000000001</v>
      </c>
      <c r="P11" s="114" t="s">
        <v>122</v>
      </c>
      <c r="Q11" s="115" t="s">
        <v>41</v>
      </c>
    </row>
    <row r="12" spans="2:18" x14ac:dyDescent="0.35">
      <c r="B12" s="20" t="s">
        <v>28</v>
      </c>
      <c r="C12" s="21" t="s">
        <v>120</v>
      </c>
      <c r="D12" s="21" t="s">
        <v>50</v>
      </c>
      <c r="E12" s="21" t="s">
        <v>35</v>
      </c>
      <c r="F12" s="21"/>
      <c r="G12" s="21" t="s">
        <v>36</v>
      </c>
      <c r="H12" s="5">
        <v>40021424</v>
      </c>
      <c r="I12" s="82">
        <v>9</v>
      </c>
      <c r="J12" s="82"/>
      <c r="K12" s="82" t="s">
        <v>17</v>
      </c>
      <c r="L12" s="83"/>
      <c r="M12" s="83">
        <v>936</v>
      </c>
      <c r="N12" s="83">
        <v>2</v>
      </c>
      <c r="O12" s="84">
        <v>3.0515939999999993</v>
      </c>
      <c r="P12" s="114" t="s">
        <v>122</v>
      </c>
      <c r="Q12" s="115" t="s">
        <v>41</v>
      </c>
    </row>
    <row r="13" spans="2:18" x14ac:dyDescent="0.35">
      <c r="B13" s="20" t="s">
        <v>28</v>
      </c>
      <c r="C13" s="21" t="s">
        <v>120</v>
      </c>
      <c r="D13" s="21" t="s">
        <v>50</v>
      </c>
      <c r="E13" s="21" t="s">
        <v>35</v>
      </c>
      <c r="F13" s="21"/>
      <c r="G13" s="21" t="s">
        <v>36</v>
      </c>
      <c r="H13" s="5">
        <v>40021425</v>
      </c>
      <c r="I13" s="82">
        <v>0.375</v>
      </c>
      <c r="J13" s="82"/>
      <c r="K13" s="82" t="s">
        <v>17</v>
      </c>
      <c r="L13" s="83"/>
      <c r="M13" s="83">
        <v>936</v>
      </c>
      <c r="N13" s="83">
        <v>2</v>
      </c>
      <c r="O13" s="84">
        <v>3.0515939999999993</v>
      </c>
      <c r="P13" s="114" t="s">
        <v>122</v>
      </c>
      <c r="Q13" s="115" t="s">
        <v>41</v>
      </c>
    </row>
    <row r="14" spans="2:18" x14ac:dyDescent="0.35">
      <c r="B14" s="20" t="s">
        <v>28</v>
      </c>
      <c r="C14" s="21" t="s">
        <v>120</v>
      </c>
      <c r="D14" s="21" t="s">
        <v>50</v>
      </c>
      <c r="E14" s="21" t="s">
        <v>35</v>
      </c>
      <c r="F14" s="21"/>
      <c r="G14" s="21" t="s">
        <v>36</v>
      </c>
      <c r="H14" s="5">
        <v>40021426</v>
      </c>
      <c r="I14" s="82">
        <v>10</v>
      </c>
      <c r="J14" s="82"/>
      <c r="K14" s="82" t="s">
        <v>17</v>
      </c>
      <c r="L14" s="83"/>
      <c r="M14" s="83">
        <v>2085</v>
      </c>
      <c r="N14" s="83">
        <v>10</v>
      </c>
      <c r="O14" s="84">
        <v>6.7976212499999988</v>
      </c>
      <c r="P14" s="114" t="s">
        <v>122</v>
      </c>
      <c r="Q14" s="115" t="s">
        <v>41</v>
      </c>
    </row>
    <row r="15" spans="2:18" x14ac:dyDescent="0.35">
      <c r="B15" s="20" t="s">
        <v>28</v>
      </c>
      <c r="C15" s="21" t="s">
        <v>120</v>
      </c>
      <c r="D15" s="21" t="s">
        <v>50</v>
      </c>
      <c r="E15" s="21" t="s">
        <v>35</v>
      </c>
      <c r="F15" s="21"/>
      <c r="G15" s="21" t="s">
        <v>36</v>
      </c>
      <c r="H15" s="5">
        <v>40021427</v>
      </c>
      <c r="I15" s="82">
        <v>0.41666666666666669</v>
      </c>
      <c r="J15" s="82"/>
      <c r="K15" s="82" t="s">
        <v>17</v>
      </c>
      <c r="L15" s="83"/>
      <c r="M15" s="83">
        <v>2085</v>
      </c>
      <c r="N15" s="83">
        <v>10</v>
      </c>
      <c r="O15" s="84">
        <v>6.7976212499999988</v>
      </c>
      <c r="P15" s="114" t="s">
        <v>122</v>
      </c>
      <c r="Q15" s="115" t="s">
        <v>41</v>
      </c>
    </row>
    <row r="16" spans="2:18" x14ac:dyDescent="0.35">
      <c r="B16" s="20" t="s">
        <v>28</v>
      </c>
      <c r="C16" s="21" t="s">
        <v>120</v>
      </c>
      <c r="D16" s="21" t="s">
        <v>50</v>
      </c>
      <c r="E16" s="21" t="s">
        <v>35</v>
      </c>
      <c r="F16" s="21"/>
      <c r="G16" s="21" t="s">
        <v>36</v>
      </c>
      <c r="H16" s="5">
        <v>40021428</v>
      </c>
      <c r="I16" s="82" t="s">
        <v>11648</v>
      </c>
      <c r="J16" s="82"/>
      <c r="K16" s="82" t="s">
        <v>17</v>
      </c>
      <c r="L16" s="83"/>
      <c r="M16" s="83">
        <v>1350</v>
      </c>
      <c r="N16" s="83">
        <v>2</v>
      </c>
      <c r="O16" s="84">
        <v>4.4013374999999995</v>
      </c>
      <c r="P16" s="114" t="s">
        <v>122</v>
      </c>
      <c r="Q16" s="115" t="s">
        <v>41</v>
      </c>
    </row>
    <row r="17" spans="2:17" x14ac:dyDescent="0.35">
      <c r="B17" s="20" t="s">
        <v>28</v>
      </c>
      <c r="C17" s="21" t="s">
        <v>120</v>
      </c>
      <c r="D17" s="21" t="s">
        <v>50</v>
      </c>
      <c r="E17" s="21" t="s">
        <v>35</v>
      </c>
      <c r="F17" s="21"/>
      <c r="G17" s="21" t="s">
        <v>36</v>
      </c>
      <c r="H17" s="5">
        <v>40021429</v>
      </c>
      <c r="I17" s="82">
        <v>12</v>
      </c>
      <c r="J17" s="82"/>
      <c r="K17" s="82" t="s">
        <v>17</v>
      </c>
      <c r="L17" s="83"/>
      <c r="M17" s="83">
        <v>1929</v>
      </c>
      <c r="N17" s="83">
        <v>2</v>
      </c>
      <c r="O17" s="84">
        <v>6.3020632499999989</v>
      </c>
      <c r="P17" s="114" t="s">
        <v>122</v>
      </c>
      <c r="Q17" s="115" t="s">
        <v>41</v>
      </c>
    </row>
    <row r="18" spans="2:17" x14ac:dyDescent="0.35">
      <c r="B18" s="20" t="s">
        <v>28</v>
      </c>
      <c r="C18" s="21" t="s">
        <v>120</v>
      </c>
      <c r="D18" s="21" t="s">
        <v>50</v>
      </c>
      <c r="E18" s="21" t="s">
        <v>35</v>
      </c>
      <c r="F18" s="21"/>
      <c r="G18" s="21" t="s">
        <v>36</v>
      </c>
      <c r="H18" s="5">
        <v>40021430</v>
      </c>
      <c r="I18" s="82">
        <v>0</v>
      </c>
      <c r="J18" s="82"/>
      <c r="K18" s="82" t="s">
        <v>17</v>
      </c>
      <c r="L18" s="83"/>
      <c r="M18" s="83">
        <v>1929</v>
      </c>
      <c r="N18" s="83">
        <v>2</v>
      </c>
      <c r="O18" s="84">
        <v>6.3020632499999989</v>
      </c>
      <c r="P18" s="114" t="s">
        <v>122</v>
      </c>
      <c r="Q18" s="115" t="s">
        <v>41</v>
      </c>
    </row>
    <row r="19" spans="2:17" x14ac:dyDescent="0.35">
      <c r="B19" s="20" t="s">
        <v>28</v>
      </c>
      <c r="C19" s="21" t="s">
        <v>120</v>
      </c>
      <c r="D19" s="21" t="s">
        <v>50</v>
      </c>
      <c r="E19" s="21" t="s">
        <v>35</v>
      </c>
      <c r="F19" s="21"/>
      <c r="G19" s="21" t="s">
        <v>36</v>
      </c>
      <c r="H19" s="5">
        <v>40021431</v>
      </c>
      <c r="I19" s="82" t="s">
        <v>11412</v>
      </c>
      <c r="J19" s="82"/>
      <c r="K19" s="82" t="s">
        <v>18</v>
      </c>
      <c r="L19" s="83"/>
      <c r="M19" s="83">
        <v>1420</v>
      </c>
      <c r="N19" s="83">
        <v>2</v>
      </c>
      <c r="O19" s="84">
        <v>6.7165289999999995</v>
      </c>
      <c r="P19" s="114" t="s">
        <v>122</v>
      </c>
      <c r="Q19" s="115" t="s">
        <v>41</v>
      </c>
    </row>
    <row r="20" spans="2:17" x14ac:dyDescent="0.35">
      <c r="B20" s="20" t="s">
        <v>28</v>
      </c>
      <c r="C20" s="21" t="s">
        <v>120</v>
      </c>
      <c r="D20" s="21" t="s">
        <v>50</v>
      </c>
      <c r="E20" s="21" t="s">
        <v>35</v>
      </c>
      <c r="F20" s="21"/>
      <c r="G20" s="21" t="s">
        <v>36</v>
      </c>
      <c r="H20" s="5">
        <v>40021432</v>
      </c>
      <c r="I20" s="82" t="s">
        <v>11649</v>
      </c>
      <c r="J20" s="82"/>
      <c r="K20" s="82" t="s">
        <v>15</v>
      </c>
      <c r="L20" s="83"/>
      <c r="M20" s="83">
        <v>310</v>
      </c>
      <c r="N20" s="83">
        <v>4</v>
      </c>
      <c r="O20" s="84">
        <v>2.9133179999999999</v>
      </c>
      <c r="P20" s="114" t="s">
        <v>122</v>
      </c>
      <c r="Q20" s="115" t="s">
        <v>41</v>
      </c>
    </row>
    <row r="21" spans="2:17" x14ac:dyDescent="0.35">
      <c r="B21" s="20" t="s">
        <v>28</v>
      </c>
      <c r="C21" s="21" t="s">
        <v>120</v>
      </c>
      <c r="D21" s="21" t="s">
        <v>50</v>
      </c>
      <c r="E21" s="21" t="s">
        <v>35</v>
      </c>
      <c r="F21" s="21"/>
      <c r="G21" s="21" t="s">
        <v>36</v>
      </c>
      <c r="H21" s="5">
        <v>40021433</v>
      </c>
      <c r="I21" s="82">
        <v>15</v>
      </c>
      <c r="J21" s="82"/>
      <c r="K21" s="82" t="s">
        <v>17</v>
      </c>
      <c r="L21" s="83"/>
      <c r="M21" s="83">
        <v>1440</v>
      </c>
      <c r="N21" s="83">
        <v>2</v>
      </c>
      <c r="O21" s="84">
        <v>4.6947599999999996</v>
      </c>
      <c r="P21" s="114" t="s">
        <v>122</v>
      </c>
      <c r="Q21" s="115" t="s">
        <v>41</v>
      </c>
    </row>
    <row r="22" spans="2:17" x14ac:dyDescent="0.35">
      <c r="B22" s="20" t="s">
        <v>28</v>
      </c>
      <c r="C22" s="21" t="s">
        <v>120</v>
      </c>
      <c r="D22" s="21" t="s">
        <v>50</v>
      </c>
      <c r="E22" s="21" t="s">
        <v>35</v>
      </c>
      <c r="F22" s="21"/>
      <c r="G22" s="21" t="s">
        <v>36</v>
      </c>
      <c r="H22" s="5">
        <v>40021434</v>
      </c>
      <c r="I22" s="82">
        <v>16</v>
      </c>
      <c r="J22" s="82"/>
      <c r="K22" s="82" t="s">
        <v>17</v>
      </c>
      <c r="L22" s="83"/>
      <c r="M22" s="85">
        <v>1332</v>
      </c>
      <c r="N22" s="83">
        <v>4</v>
      </c>
      <c r="O22" s="84">
        <v>4.3426529999999994</v>
      </c>
      <c r="P22" s="114" t="s">
        <v>122</v>
      </c>
      <c r="Q22" s="115" t="s">
        <v>41</v>
      </c>
    </row>
    <row r="23" spans="2:17" x14ac:dyDescent="0.35">
      <c r="B23" s="20" t="s">
        <v>28</v>
      </c>
      <c r="C23" s="21" t="s">
        <v>120</v>
      </c>
      <c r="D23" s="21" t="s">
        <v>50</v>
      </c>
      <c r="E23" s="21" t="s">
        <v>35</v>
      </c>
      <c r="F23" s="21"/>
      <c r="G23" s="21" t="s">
        <v>36</v>
      </c>
      <c r="H23" s="5">
        <v>40021435</v>
      </c>
      <c r="I23" s="82">
        <v>17</v>
      </c>
      <c r="J23" s="82"/>
      <c r="K23" s="82" t="s">
        <v>17</v>
      </c>
      <c r="L23" s="83"/>
      <c r="M23" s="83">
        <v>1440</v>
      </c>
      <c r="N23" s="83">
        <v>2</v>
      </c>
      <c r="O23" s="84">
        <v>4.6947599999999996</v>
      </c>
      <c r="P23" s="114" t="s">
        <v>122</v>
      </c>
      <c r="Q23" s="115" t="s">
        <v>41</v>
      </c>
    </row>
    <row r="24" spans="2:17" x14ac:dyDescent="0.35">
      <c r="B24" s="20" t="s">
        <v>28</v>
      </c>
      <c r="C24" s="21" t="s">
        <v>120</v>
      </c>
      <c r="D24" s="21" t="s">
        <v>50</v>
      </c>
      <c r="E24" s="21" t="s">
        <v>35</v>
      </c>
      <c r="F24" s="21"/>
      <c r="G24" s="21" t="s">
        <v>36</v>
      </c>
      <c r="H24" s="5">
        <v>40021436</v>
      </c>
      <c r="I24" s="82">
        <v>18</v>
      </c>
      <c r="J24" s="82"/>
      <c r="K24" s="82" t="s">
        <v>17</v>
      </c>
      <c r="L24" s="83"/>
      <c r="M24" s="83">
        <v>1980</v>
      </c>
      <c r="N24" s="83">
        <v>2</v>
      </c>
      <c r="O24" s="84">
        <v>6.4552949999999987</v>
      </c>
      <c r="P24" s="114" t="s">
        <v>122</v>
      </c>
      <c r="Q24" s="115" t="s">
        <v>41</v>
      </c>
    </row>
    <row r="25" spans="2:17" x14ac:dyDescent="0.35">
      <c r="B25" s="20" t="s">
        <v>28</v>
      </c>
      <c r="C25" s="21" t="s">
        <v>120</v>
      </c>
      <c r="D25" s="21" t="s">
        <v>50</v>
      </c>
      <c r="E25" s="21" t="s">
        <v>35</v>
      </c>
      <c r="F25" s="21"/>
      <c r="G25" s="21" t="s">
        <v>36</v>
      </c>
      <c r="H25" s="5">
        <v>40021437</v>
      </c>
      <c r="I25" s="82" t="s">
        <v>11650</v>
      </c>
      <c r="J25" s="82"/>
      <c r="K25" s="82" t="s">
        <v>17</v>
      </c>
      <c r="L25" s="83"/>
      <c r="M25" s="83">
        <v>1980</v>
      </c>
      <c r="N25" s="83">
        <v>2</v>
      </c>
      <c r="O25" s="84">
        <v>6.4552949999999987</v>
      </c>
      <c r="P25" s="114" t="s">
        <v>122</v>
      </c>
      <c r="Q25" s="115" t="s">
        <v>41</v>
      </c>
    </row>
    <row r="26" spans="2:17" x14ac:dyDescent="0.35">
      <c r="B26" s="20" t="s">
        <v>28</v>
      </c>
      <c r="C26" s="21" t="s">
        <v>120</v>
      </c>
      <c r="D26" s="21" t="s">
        <v>50</v>
      </c>
      <c r="E26" s="21" t="s">
        <v>35</v>
      </c>
      <c r="F26" s="21"/>
      <c r="G26" s="21" t="s">
        <v>36</v>
      </c>
      <c r="H26" s="5">
        <v>40021438</v>
      </c>
      <c r="I26" s="82">
        <v>19</v>
      </c>
      <c r="J26" s="82"/>
      <c r="K26" s="82" t="s">
        <v>17</v>
      </c>
      <c r="L26" s="83"/>
      <c r="M26" s="83">
        <v>951</v>
      </c>
      <c r="N26" s="83">
        <v>4</v>
      </c>
      <c r="O26" s="84">
        <v>3.1004977499999997</v>
      </c>
      <c r="P26" s="114" t="s">
        <v>122</v>
      </c>
      <c r="Q26" s="115" t="s">
        <v>41</v>
      </c>
    </row>
    <row r="27" spans="2:17" x14ac:dyDescent="0.35">
      <c r="B27" s="20" t="s">
        <v>28</v>
      </c>
      <c r="C27" s="21" t="s">
        <v>120</v>
      </c>
      <c r="D27" s="21" t="s">
        <v>50</v>
      </c>
      <c r="E27" s="21" t="s">
        <v>35</v>
      </c>
      <c r="F27" s="21"/>
      <c r="G27" s="21" t="s">
        <v>36</v>
      </c>
      <c r="H27" s="5">
        <v>40021439</v>
      </c>
      <c r="I27" s="82" t="s">
        <v>11376</v>
      </c>
      <c r="J27" s="82"/>
      <c r="K27" s="82" t="s">
        <v>17</v>
      </c>
      <c r="L27" s="83"/>
      <c r="M27" s="83">
        <v>951</v>
      </c>
      <c r="N27" s="83">
        <v>4</v>
      </c>
      <c r="O27" s="84">
        <v>3.1004977499999997</v>
      </c>
      <c r="P27" s="114" t="s">
        <v>122</v>
      </c>
      <c r="Q27" s="115" t="s">
        <v>41</v>
      </c>
    </row>
    <row r="28" spans="2:17" x14ac:dyDescent="0.35">
      <c r="B28" s="20" t="s">
        <v>28</v>
      </c>
      <c r="C28" s="21" t="s">
        <v>120</v>
      </c>
      <c r="D28" s="21" t="s">
        <v>50</v>
      </c>
      <c r="E28" s="21" t="s">
        <v>35</v>
      </c>
      <c r="F28" s="21"/>
      <c r="G28" s="21" t="s">
        <v>36</v>
      </c>
      <c r="H28" s="5">
        <v>40021440</v>
      </c>
      <c r="I28" s="82">
        <v>20</v>
      </c>
      <c r="J28" s="82"/>
      <c r="K28" s="82" t="s">
        <v>17</v>
      </c>
      <c r="L28" s="83"/>
      <c r="M28" s="83">
        <v>951</v>
      </c>
      <c r="N28" s="83">
        <v>2</v>
      </c>
      <c r="O28" s="84">
        <v>3.1004977499999997</v>
      </c>
      <c r="P28" s="114" t="s">
        <v>122</v>
      </c>
      <c r="Q28" s="115" t="s">
        <v>41</v>
      </c>
    </row>
    <row r="29" spans="2:17" x14ac:dyDescent="0.35">
      <c r="B29" s="20" t="s">
        <v>28</v>
      </c>
      <c r="C29" s="21" t="s">
        <v>120</v>
      </c>
      <c r="D29" s="21" t="s">
        <v>50</v>
      </c>
      <c r="E29" s="21" t="s">
        <v>35</v>
      </c>
      <c r="F29" s="21"/>
      <c r="G29" s="21" t="s">
        <v>36</v>
      </c>
      <c r="H29" s="5">
        <v>40021441</v>
      </c>
      <c r="I29" s="82" t="s">
        <v>11377</v>
      </c>
      <c r="J29" s="82"/>
      <c r="K29" s="82" t="s">
        <v>17</v>
      </c>
      <c r="L29" s="83"/>
      <c r="M29" s="83">
        <v>951</v>
      </c>
      <c r="N29" s="83">
        <v>2</v>
      </c>
      <c r="O29" s="84">
        <v>3.1004977499999997</v>
      </c>
      <c r="P29" s="114" t="s">
        <v>122</v>
      </c>
      <c r="Q29" s="115" t="s">
        <v>41</v>
      </c>
    </row>
    <row r="30" spans="2:17" x14ac:dyDescent="0.35">
      <c r="B30" s="20" t="s">
        <v>28</v>
      </c>
      <c r="C30" s="21" t="s">
        <v>120</v>
      </c>
      <c r="D30" s="21" t="s">
        <v>50</v>
      </c>
      <c r="E30" s="21" t="s">
        <v>35</v>
      </c>
      <c r="F30" s="21"/>
      <c r="G30" s="21" t="s">
        <v>36</v>
      </c>
      <c r="H30" s="5">
        <v>40021451</v>
      </c>
      <c r="I30" s="82">
        <v>27</v>
      </c>
      <c r="J30" s="82"/>
      <c r="K30" s="82" t="s">
        <v>17</v>
      </c>
      <c r="L30" s="83"/>
      <c r="M30" s="83">
        <v>1570</v>
      </c>
      <c r="N30" s="83">
        <v>2</v>
      </c>
      <c r="O30" s="84">
        <v>5.1152884615384613</v>
      </c>
      <c r="P30" s="114" t="s">
        <v>122</v>
      </c>
      <c r="Q30" s="115" t="s">
        <v>41</v>
      </c>
    </row>
    <row r="31" spans="2:17" x14ac:dyDescent="0.35">
      <c r="B31" s="20" t="s">
        <v>28</v>
      </c>
      <c r="C31" s="21" t="s">
        <v>120</v>
      </c>
      <c r="D31" s="21" t="s">
        <v>50</v>
      </c>
      <c r="E31" s="21" t="s">
        <v>35</v>
      </c>
      <c r="F31" s="21"/>
      <c r="G31" s="21" t="s">
        <v>36</v>
      </c>
      <c r="H31" s="5">
        <v>40021442</v>
      </c>
      <c r="I31" s="82">
        <v>21</v>
      </c>
      <c r="J31" s="82"/>
      <c r="K31" s="82" t="s">
        <v>17</v>
      </c>
      <c r="L31" s="83"/>
      <c r="M31" s="83">
        <v>2002</v>
      </c>
      <c r="N31" s="83">
        <v>2</v>
      </c>
      <c r="O31" s="84">
        <v>6.527020499999999</v>
      </c>
      <c r="P31" s="114" t="s">
        <v>122</v>
      </c>
      <c r="Q31" s="115" t="s">
        <v>41</v>
      </c>
    </row>
    <row r="32" spans="2:17" x14ac:dyDescent="0.35">
      <c r="B32" s="20" t="s">
        <v>28</v>
      </c>
      <c r="C32" s="21" t="s">
        <v>120</v>
      </c>
      <c r="D32" s="21" t="s">
        <v>50</v>
      </c>
      <c r="E32" s="21" t="s">
        <v>35</v>
      </c>
      <c r="F32" s="21"/>
      <c r="G32" s="21" t="s">
        <v>36</v>
      </c>
      <c r="H32" s="5">
        <v>40021443</v>
      </c>
      <c r="I32" s="82" t="s">
        <v>11651</v>
      </c>
      <c r="J32" s="82"/>
      <c r="K32" s="82" t="s">
        <v>21</v>
      </c>
      <c r="L32" s="83"/>
      <c r="M32" s="83">
        <v>825</v>
      </c>
      <c r="N32" s="83">
        <v>1</v>
      </c>
      <c r="O32" s="84">
        <v>1.5625912499999999</v>
      </c>
      <c r="P32" s="114" t="s">
        <v>122</v>
      </c>
      <c r="Q32" s="115" t="s">
        <v>41</v>
      </c>
    </row>
    <row r="33" spans="2:17" x14ac:dyDescent="0.35">
      <c r="B33" s="20" t="s">
        <v>28</v>
      </c>
      <c r="C33" s="21" t="s">
        <v>120</v>
      </c>
      <c r="D33" s="21" t="s">
        <v>50</v>
      </c>
      <c r="E33" s="21" t="s">
        <v>35</v>
      </c>
      <c r="F33" s="21"/>
      <c r="G33" s="21" t="s">
        <v>36</v>
      </c>
      <c r="H33" s="5">
        <v>40021444</v>
      </c>
      <c r="I33" s="82" t="s">
        <v>11652</v>
      </c>
      <c r="J33" s="82"/>
      <c r="K33" s="82" t="s">
        <v>21</v>
      </c>
      <c r="L33" s="83"/>
      <c r="M33" s="83">
        <v>825</v>
      </c>
      <c r="N33" s="83">
        <v>1</v>
      </c>
      <c r="O33" s="84">
        <v>1.5625912499999999</v>
      </c>
      <c r="P33" s="114" t="s">
        <v>122</v>
      </c>
      <c r="Q33" s="115" t="s">
        <v>41</v>
      </c>
    </row>
    <row r="34" spans="2:17" x14ac:dyDescent="0.35">
      <c r="B34" s="20" t="s">
        <v>28</v>
      </c>
      <c r="C34" s="21" t="s">
        <v>120</v>
      </c>
      <c r="D34" s="21" t="s">
        <v>50</v>
      </c>
      <c r="E34" s="21" t="s">
        <v>35</v>
      </c>
      <c r="F34" s="21"/>
      <c r="G34" s="21" t="s">
        <v>36</v>
      </c>
      <c r="H34" s="5">
        <v>40021445</v>
      </c>
      <c r="I34" s="82">
        <v>23</v>
      </c>
      <c r="J34" s="82"/>
      <c r="K34" s="82" t="s">
        <v>17</v>
      </c>
      <c r="L34" s="83"/>
      <c r="M34" s="83">
        <v>2066</v>
      </c>
      <c r="N34" s="83">
        <v>1</v>
      </c>
      <c r="O34" s="84">
        <v>6.7356764999999994</v>
      </c>
      <c r="P34" s="114" t="s">
        <v>122</v>
      </c>
      <c r="Q34" s="115" t="s">
        <v>41</v>
      </c>
    </row>
    <row r="35" spans="2:17" x14ac:dyDescent="0.35">
      <c r="B35" s="20" t="s">
        <v>28</v>
      </c>
      <c r="C35" s="21" t="s">
        <v>120</v>
      </c>
      <c r="D35" s="21" t="s">
        <v>50</v>
      </c>
      <c r="E35" s="21" t="s">
        <v>35</v>
      </c>
      <c r="F35" s="21"/>
      <c r="G35" s="21" t="s">
        <v>36</v>
      </c>
      <c r="H35" s="5">
        <v>40021446</v>
      </c>
      <c r="I35" s="82" t="s">
        <v>11653</v>
      </c>
      <c r="J35" s="82"/>
      <c r="K35" s="82" t="s">
        <v>17</v>
      </c>
      <c r="L35" s="83"/>
      <c r="M35" s="83">
        <v>2066</v>
      </c>
      <c r="N35" s="83">
        <v>1</v>
      </c>
      <c r="O35" s="84">
        <v>6.7356764999999994</v>
      </c>
      <c r="P35" s="114" t="s">
        <v>122</v>
      </c>
      <c r="Q35" s="115" t="s">
        <v>41</v>
      </c>
    </row>
    <row r="36" spans="2:17" x14ac:dyDescent="0.35">
      <c r="B36" s="20" t="s">
        <v>28</v>
      </c>
      <c r="C36" s="21" t="s">
        <v>120</v>
      </c>
      <c r="D36" s="21" t="s">
        <v>50</v>
      </c>
      <c r="E36" s="21" t="s">
        <v>35</v>
      </c>
      <c r="F36" s="21"/>
      <c r="G36" s="21" t="s">
        <v>36</v>
      </c>
      <c r="H36" s="5">
        <v>40021447</v>
      </c>
      <c r="I36" s="82">
        <v>24</v>
      </c>
      <c r="J36" s="82"/>
      <c r="K36" s="82" t="s">
        <v>23</v>
      </c>
      <c r="L36" s="83"/>
      <c r="M36" s="83">
        <v>100</v>
      </c>
      <c r="N36" s="83">
        <v>8</v>
      </c>
      <c r="O36" s="84">
        <v>1.8940499999999998</v>
      </c>
      <c r="P36" s="114" t="s">
        <v>122</v>
      </c>
      <c r="Q36" s="115" t="s">
        <v>41</v>
      </c>
    </row>
    <row r="37" spans="2:17" x14ac:dyDescent="0.35">
      <c r="B37" s="20" t="s">
        <v>28</v>
      </c>
      <c r="C37" s="21" t="s">
        <v>120</v>
      </c>
      <c r="D37" s="21" t="s">
        <v>50</v>
      </c>
      <c r="E37" s="21" t="s">
        <v>35</v>
      </c>
      <c r="F37" s="21"/>
      <c r="G37" s="21" t="s">
        <v>36</v>
      </c>
      <c r="H37" s="5">
        <v>40021448</v>
      </c>
      <c r="I37" s="82">
        <v>25</v>
      </c>
      <c r="J37" s="82"/>
      <c r="K37" s="82" t="s">
        <v>17</v>
      </c>
      <c r="L37" s="83"/>
      <c r="M37" s="83">
        <v>2053</v>
      </c>
      <c r="N37" s="83">
        <v>1</v>
      </c>
      <c r="O37" s="84">
        <v>6.6932932499999982</v>
      </c>
      <c r="P37" s="114" t="s">
        <v>122</v>
      </c>
      <c r="Q37" s="115" t="s">
        <v>41</v>
      </c>
    </row>
    <row r="38" spans="2:17" x14ac:dyDescent="0.35">
      <c r="B38" s="20" t="s">
        <v>28</v>
      </c>
      <c r="C38" s="21" t="s">
        <v>120</v>
      </c>
      <c r="D38" s="21" t="s">
        <v>50</v>
      </c>
      <c r="E38" s="21" t="s">
        <v>35</v>
      </c>
      <c r="F38" s="21"/>
      <c r="G38" s="21" t="s">
        <v>36</v>
      </c>
      <c r="H38" s="5">
        <v>40021449</v>
      </c>
      <c r="I38" s="82" t="s">
        <v>11379</v>
      </c>
      <c r="J38" s="82"/>
      <c r="K38" s="82" t="s">
        <v>17</v>
      </c>
      <c r="L38" s="83"/>
      <c r="M38" s="83">
        <v>2053</v>
      </c>
      <c r="N38" s="83">
        <v>1</v>
      </c>
      <c r="O38" s="84">
        <v>6.6932932499999982</v>
      </c>
      <c r="P38" s="114" t="s">
        <v>122</v>
      </c>
      <c r="Q38" s="115" t="s">
        <v>41</v>
      </c>
    </row>
    <row r="39" spans="2:17" x14ac:dyDescent="0.35">
      <c r="B39" s="20" t="s">
        <v>28</v>
      </c>
      <c r="C39" s="21" t="s">
        <v>120</v>
      </c>
      <c r="D39" s="21" t="s">
        <v>50</v>
      </c>
      <c r="E39" s="21" t="s">
        <v>35</v>
      </c>
      <c r="F39" s="21"/>
      <c r="G39" s="21" t="s">
        <v>36</v>
      </c>
      <c r="H39" s="5">
        <v>40021450</v>
      </c>
      <c r="I39" s="82">
        <v>26</v>
      </c>
      <c r="J39" s="82"/>
      <c r="K39" s="82" t="s">
        <v>17</v>
      </c>
      <c r="L39" s="83"/>
      <c r="M39" s="83">
        <v>1420</v>
      </c>
      <c r="N39" s="83">
        <v>2</v>
      </c>
      <c r="O39" s="84">
        <v>4.629554999999999</v>
      </c>
      <c r="P39" s="114" t="s">
        <v>122</v>
      </c>
      <c r="Q39" s="115" t="s">
        <v>41</v>
      </c>
    </row>
    <row r="40" spans="2:17" x14ac:dyDescent="0.35">
      <c r="B40" s="20" t="s">
        <v>28</v>
      </c>
      <c r="C40" s="21" t="s">
        <v>120</v>
      </c>
      <c r="D40" s="21" t="s">
        <v>50</v>
      </c>
      <c r="E40" s="21" t="s">
        <v>35</v>
      </c>
      <c r="F40" s="21"/>
      <c r="G40" s="21" t="s">
        <v>36</v>
      </c>
      <c r="H40" s="5">
        <v>40021452</v>
      </c>
      <c r="I40" s="82" t="s">
        <v>11417</v>
      </c>
      <c r="J40" s="82"/>
      <c r="K40" s="82" t="s">
        <v>24</v>
      </c>
      <c r="L40" s="83">
        <v>260</v>
      </c>
      <c r="M40" s="83">
        <v>499</v>
      </c>
      <c r="N40" s="83">
        <v>2</v>
      </c>
      <c r="O40" s="84">
        <v>8.365700069999999</v>
      </c>
      <c r="P40" s="114" t="s">
        <v>122</v>
      </c>
      <c r="Q40" s="115" t="s">
        <v>41</v>
      </c>
    </row>
    <row r="41" spans="2:17" x14ac:dyDescent="0.35">
      <c r="B41" s="20" t="s">
        <v>28</v>
      </c>
      <c r="C41" s="21" t="s">
        <v>120</v>
      </c>
      <c r="D41" s="21" t="s">
        <v>50</v>
      </c>
      <c r="E41" s="21" t="s">
        <v>35</v>
      </c>
      <c r="F41" s="21"/>
      <c r="G41" s="21" t="s">
        <v>36</v>
      </c>
      <c r="H41" s="5">
        <v>40021453</v>
      </c>
      <c r="I41" s="82" t="s">
        <v>11418</v>
      </c>
      <c r="J41" s="82"/>
      <c r="K41" s="30" t="s">
        <v>24</v>
      </c>
      <c r="L41" s="83">
        <v>260</v>
      </c>
      <c r="M41" s="83">
        <v>499</v>
      </c>
      <c r="N41" s="83">
        <v>2</v>
      </c>
      <c r="O41" s="84">
        <v>8.365700069999999</v>
      </c>
      <c r="P41" s="114" t="s">
        <v>122</v>
      </c>
      <c r="Q41" s="115" t="s">
        <v>41</v>
      </c>
    </row>
    <row r="42" spans="2:17" x14ac:dyDescent="0.35">
      <c r="B42" s="20" t="s">
        <v>28</v>
      </c>
      <c r="C42" s="21" t="s">
        <v>120</v>
      </c>
      <c r="D42" s="21" t="s">
        <v>50</v>
      </c>
      <c r="E42" s="21" t="s">
        <v>35</v>
      </c>
      <c r="F42" s="21"/>
      <c r="G42" s="21" t="s">
        <v>36</v>
      </c>
      <c r="H42" s="5">
        <v>40021454</v>
      </c>
      <c r="I42" s="82" t="s">
        <v>11419</v>
      </c>
      <c r="J42" s="82"/>
      <c r="K42" s="30" t="s">
        <v>24</v>
      </c>
      <c r="L42" s="83">
        <v>209</v>
      </c>
      <c r="M42" s="83">
        <v>492</v>
      </c>
      <c r="N42" s="83">
        <v>2</v>
      </c>
      <c r="O42" s="84">
        <v>6.6304008539999995</v>
      </c>
      <c r="P42" s="114" t="s">
        <v>122</v>
      </c>
      <c r="Q42" s="115" t="s">
        <v>41</v>
      </c>
    </row>
    <row r="43" spans="2:17" x14ac:dyDescent="0.35">
      <c r="B43" s="20" t="s">
        <v>28</v>
      </c>
      <c r="C43" s="21" t="s">
        <v>120</v>
      </c>
      <c r="D43" s="21" t="s">
        <v>50</v>
      </c>
      <c r="E43" s="21" t="s">
        <v>35</v>
      </c>
      <c r="F43" s="21"/>
      <c r="G43" s="21" t="s">
        <v>36</v>
      </c>
      <c r="H43" s="5">
        <v>40021455</v>
      </c>
      <c r="I43" s="82" t="s">
        <v>11420</v>
      </c>
      <c r="J43" s="82"/>
      <c r="K43" s="30" t="s">
        <v>24</v>
      </c>
      <c r="L43" s="83">
        <v>209</v>
      </c>
      <c r="M43" s="83">
        <v>492</v>
      </c>
      <c r="N43" s="83">
        <v>2</v>
      </c>
      <c r="O43" s="84">
        <v>6.6304008539999995</v>
      </c>
      <c r="P43" s="114" t="s">
        <v>122</v>
      </c>
      <c r="Q43" s="115" t="s">
        <v>41</v>
      </c>
    </row>
    <row r="44" spans="2:17" x14ac:dyDescent="0.35">
      <c r="B44" s="20" t="s">
        <v>28</v>
      </c>
      <c r="C44" s="21" t="s">
        <v>120</v>
      </c>
      <c r="D44" s="21" t="s">
        <v>50</v>
      </c>
      <c r="E44" s="21" t="s">
        <v>35</v>
      </c>
      <c r="F44" s="21"/>
      <c r="G44" s="21" t="s">
        <v>36</v>
      </c>
      <c r="H44" s="5">
        <v>40021456</v>
      </c>
      <c r="I44" s="82">
        <v>37</v>
      </c>
      <c r="J44" s="82"/>
      <c r="K44" s="30" t="s">
        <v>25</v>
      </c>
      <c r="L44" s="83">
        <v>44</v>
      </c>
      <c r="M44" s="83">
        <v>1454</v>
      </c>
      <c r="N44" s="83">
        <v>4</v>
      </c>
      <c r="O44" s="84">
        <v>3.3008257259999998</v>
      </c>
      <c r="P44" s="114" t="s">
        <v>122</v>
      </c>
      <c r="Q44" s="115" t="s">
        <v>41</v>
      </c>
    </row>
    <row r="45" spans="2:17" x14ac:dyDescent="0.35">
      <c r="B45" s="20" t="s">
        <v>28</v>
      </c>
      <c r="C45" s="21" t="s">
        <v>120</v>
      </c>
      <c r="D45" s="21" t="s">
        <v>50</v>
      </c>
      <c r="E45" s="21" t="s">
        <v>35</v>
      </c>
      <c r="F45" s="21"/>
      <c r="G45" s="21" t="s">
        <v>36</v>
      </c>
      <c r="H45" s="5">
        <v>40021457</v>
      </c>
      <c r="I45" s="82">
        <v>38</v>
      </c>
      <c r="J45" s="82"/>
      <c r="K45" s="30" t="s">
        <v>25</v>
      </c>
      <c r="L45" s="83">
        <v>171</v>
      </c>
      <c r="M45" s="83">
        <v>318</v>
      </c>
      <c r="N45" s="83">
        <v>4</v>
      </c>
      <c r="O45" s="84">
        <v>2.8056193154999995</v>
      </c>
      <c r="P45" s="114" t="s">
        <v>122</v>
      </c>
      <c r="Q45" s="115" t="s">
        <v>41</v>
      </c>
    </row>
    <row r="46" spans="2:17" x14ac:dyDescent="0.35">
      <c r="B46" s="20" t="s">
        <v>28</v>
      </c>
      <c r="C46" s="21" t="s">
        <v>120</v>
      </c>
      <c r="D46" s="21" t="s">
        <v>50</v>
      </c>
      <c r="E46" s="21" t="s">
        <v>35</v>
      </c>
      <c r="F46" s="21"/>
      <c r="G46" s="21" t="s">
        <v>36</v>
      </c>
      <c r="H46" s="5">
        <v>40021458</v>
      </c>
      <c r="I46" s="82">
        <v>39</v>
      </c>
      <c r="J46" s="82"/>
      <c r="K46" s="30" t="s">
        <v>25</v>
      </c>
      <c r="L46" s="83">
        <v>127</v>
      </c>
      <c r="M46" s="83">
        <v>190</v>
      </c>
      <c r="N46" s="83">
        <v>8</v>
      </c>
      <c r="O46" s="84">
        <v>1.2449813175</v>
      </c>
      <c r="P46" s="114" t="s">
        <v>122</v>
      </c>
      <c r="Q46" s="115" t="s">
        <v>41</v>
      </c>
    </row>
    <row r="47" spans="2:17" x14ac:dyDescent="0.35">
      <c r="B47" s="20" t="s">
        <v>28</v>
      </c>
      <c r="C47" s="21" t="s">
        <v>120</v>
      </c>
      <c r="D47" s="21" t="s">
        <v>50</v>
      </c>
      <c r="E47" s="21" t="s">
        <v>35</v>
      </c>
      <c r="F47" s="21"/>
      <c r="G47" s="21" t="s">
        <v>36</v>
      </c>
      <c r="H47" s="5">
        <v>40021459</v>
      </c>
      <c r="I47" s="82">
        <v>40</v>
      </c>
      <c r="J47" s="82"/>
      <c r="K47" s="30" t="s">
        <v>25</v>
      </c>
      <c r="L47" s="83">
        <v>127</v>
      </c>
      <c r="M47" s="83">
        <v>180</v>
      </c>
      <c r="N47" s="83">
        <v>16</v>
      </c>
      <c r="O47" s="84">
        <v>1.1794559850000002</v>
      </c>
      <c r="P47" s="114" t="s">
        <v>122</v>
      </c>
      <c r="Q47" s="115" t="s">
        <v>41</v>
      </c>
    </row>
    <row r="48" spans="2:17" x14ac:dyDescent="0.35">
      <c r="B48" s="20" t="s">
        <v>28</v>
      </c>
      <c r="C48" s="21" t="s">
        <v>120</v>
      </c>
      <c r="D48" s="21" t="s">
        <v>50</v>
      </c>
      <c r="E48" s="21" t="s">
        <v>35</v>
      </c>
      <c r="F48" s="21"/>
      <c r="G48" s="21" t="s">
        <v>36</v>
      </c>
      <c r="H48" s="5">
        <v>40021460</v>
      </c>
      <c r="I48" s="82" t="s">
        <v>11654</v>
      </c>
      <c r="J48" s="82"/>
      <c r="K48" s="30" t="s">
        <v>24</v>
      </c>
      <c r="L48" s="83">
        <v>190</v>
      </c>
      <c r="M48" s="83">
        <v>489</v>
      </c>
      <c r="N48" s="83">
        <v>2</v>
      </c>
      <c r="O48" s="84">
        <v>5.9908832549999991</v>
      </c>
      <c r="P48" s="114" t="s">
        <v>122</v>
      </c>
      <c r="Q48" s="115" t="s">
        <v>41</v>
      </c>
    </row>
    <row r="49" spans="2:17" x14ac:dyDescent="0.35">
      <c r="B49" s="20" t="s">
        <v>28</v>
      </c>
      <c r="C49" s="21" t="s">
        <v>120</v>
      </c>
      <c r="D49" s="21" t="s">
        <v>50</v>
      </c>
      <c r="E49" s="21" t="s">
        <v>35</v>
      </c>
      <c r="F49" s="21"/>
      <c r="G49" s="21" t="s">
        <v>36</v>
      </c>
      <c r="H49" s="5">
        <v>40021461</v>
      </c>
      <c r="I49" s="82" t="s">
        <v>11655</v>
      </c>
      <c r="J49" s="82"/>
      <c r="K49" s="30" t="s">
        <v>24</v>
      </c>
      <c r="L49" s="83">
        <v>190</v>
      </c>
      <c r="M49" s="83">
        <v>489</v>
      </c>
      <c r="N49" s="83">
        <v>2</v>
      </c>
      <c r="O49" s="84">
        <v>5.9908832549999991</v>
      </c>
      <c r="P49" s="114" t="s">
        <v>122</v>
      </c>
      <c r="Q49" s="115" t="s">
        <v>41</v>
      </c>
    </row>
    <row r="50" spans="2:17" x14ac:dyDescent="0.35">
      <c r="B50" s="20" t="s">
        <v>28</v>
      </c>
      <c r="C50" s="21" t="s">
        <v>120</v>
      </c>
      <c r="D50" s="21" t="s">
        <v>50</v>
      </c>
      <c r="E50" s="21" t="s">
        <v>35</v>
      </c>
      <c r="F50" s="21"/>
      <c r="G50" s="21" t="s">
        <v>36</v>
      </c>
      <c r="H50" s="5">
        <v>40021462</v>
      </c>
      <c r="I50" s="82">
        <v>42</v>
      </c>
      <c r="J50" s="82"/>
      <c r="K50" s="30" t="s">
        <v>24</v>
      </c>
      <c r="L50" s="83">
        <v>171</v>
      </c>
      <c r="M50" s="83">
        <v>250</v>
      </c>
      <c r="N50" s="83">
        <v>4</v>
      </c>
      <c r="O50" s="84">
        <v>2.7565413749999998</v>
      </c>
      <c r="P50" s="114" t="s">
        <v>122</v>
      </c>
      <c r="Q50" s="115" t="s">
        <v>41</v>
      </c>
    </row>
    <row r="51" spans="2:17" x14ac:dyDescent="0.35">
      <c r="B51" s="20" t="s">
        <v>28</v>
      </c>
      <c r="C51" s="21" t="s">
        <v>120</v>
      </c>
      <c r="D51" s="21" t="s">
        <v>50</v>
      </c>
      <c r="E51" s="21" t="s">
        <v>35</v>
      </c>
      <c r="F51" s="21"/>
      <c r="G51" s="21" t="s">
        <v>36</v>
      </c>
      <c r="H51" s="5">
        <v>40021463</v>
      </c>
      <c r="I51" s="82">
        <v>43</v>
      </c>
      <c r="J51" s="82"/>
      <c r="K51" s="30" t="s">
        <v>25</v>
      </c>
      <c r="L51" s="83">
        <v>60</v>
      </c>
      <c r="M51" s="83">
        <v>280</v>
      </c>
      <c r="N51" s="83">
        <v>8</v>
      </c>
      <c r="O51" s="84">
        <v>0.8667918</v>
      </c>
      <c r="P51" s="114" t="s">
        <v>122</v>
      </c>
      <c r="Q51" s="115" t="s">
        <v>41</v>
      </c>
    </row>
    <row r="52" spans="2:17" x14ac:dyDescent="0.35">
      <c r="B52" s="20" t="s">
        <v>28</v>
      </c>
      <c r="C52" s="21" t="s">
        <v>120</v>
      </c>
      <c r="D52" s="21" t="s">
        <v>50</v>
      </c>
      <c r="E52" s="21" t="s">
        <v>35</v>
      </c>
      <c r="F52" s="21"/>
      <c r="G52" s="21" t="s">
        <v>36</v>
      </c>
      <c r="H52" s="5">
        <v>40021464</v>
      </c>
      <c r="I52" s="82">
        <v>44</v>
      </c>
      <c r="J52" s="82"/>
      <c r="K52" s="82" t="s">
        <v>24</v>
      </c>
      <c r="L52" s="83">
        <v>65</v>
      </c>
      <c r="M52" s="83">
        <v>280</v>
      </c>
      <c r="N52" s="83">
        <v>8</v>
      </c>
      <c r="O52" s="84">
        <v>1.1735450999999999</v>
      </c>
      <c r="P52" s="114" t="s">
        <v>122</v>
      </c>
      <c r="Q52" s="115" t="s">
        <v>41</v>
      </c>
    </row>
    <row r="53" spans="2:17" x14ac:dyDescent="0.35">
      <c r="B53" s="20" t="s">
        <v>28</v>
      </c>
      <c r="C53" s="21" t="s">
        <v>120</v>
      </c>
      <c r="D53" s="21" t="s">
        <v>50</v>
      </c>
      <c r="E53" s="21" t="s">
        <v>35</v>
      </c>
      <c r="F53" s="21"/>
      <c r="G53" s="21" t="s">
        <v>36</v>
      </c>
      <c r="H53" s="5">
        <v>40021465</v>
      </c>
      <c r="I53" s="82">
        <v>45</v>
      </c>
      <c r="J53" s="82"/>
      <c r="K53" s="82" t="s">
        <v>26</v>
      </c>
      <c r="L53" s="83">
        <v>60</v>
      </c>
      <c r="M53" s="83">
        <v>120</v>
      </c>
      <c r="N53" s="83">
        <v>8</v>
      </c>
      <c r="O53" s="84">
        <v>9.2777399999999996E-2</v>
      </c>
      <c r="P53" s="114" t="s">
        <v>122</v>
      </c>
      <c r="Q53" s="115" t="s">
        <v>41</v>
      </c>
    </row>
    <row r="54" spans="2:17" x14ac:dyDescent="0.35">
      <c r="B54" s="20" t="s">
        <v>28</v>
      </c>
      <c r="C54" s="21" t="s">
        <v>120</v>
      </c>
      <c r="D54" s="21" t="s">
        <v>50</v>
      </c>
      <c r="E54" s="21" t="s">
        <v>35</v>
      </c>
      <c r="F54" s="21"/>
      <c r="G54" s="21" t="s">
        <v>36</v>
      </c>
      <c r="H54" s="5">
        <v>40021466</v>
      </c>
      <c r="I54" s="82">
        <v>46</v>
      </c>
      <c r="J54" s="82"/>
      <c r="K54" s="82" t="s">
        <v>25</v>
      </c>
      <c r="L54" s="83">
        <v>185</v>
      </c>
      <c r="M54" s="83">
        <v>190</v>
      </c>
      <c r="N54" s="83">
        <v>4</v>
      </c>
      <c r="O54" s="84">
        <v>1.8135554624999999</v>
      </c>
      <c r="P54" s="114" t="s">
        <v>122</v>
      </c>
      <c r="Q54" s="115" t="s">
        <v>41</v>
      </c>
    </row>
    <row r="55" spans="2:17" x14ac:dyDescent="0.35">
      <c r="B55" s="20" t="s">
        <v>28</v>
      </c>
      <c r="C55" s="21" t="s">
        <v>120</v>
      </c>
      <c r="D55" s="21" t="s">
        <v>50</v>
      </c>
      <c r="E55" s="21" t="s">
        <v>35</v>
      </c>
      <c r="F55" s="21"/>
      <c r="G55" s="21" t="s">
        <v>36</v>
      </c>
      <c r="H55" s="5">
        <v>40021467</v>
      </c>
      <c r="I55" s="82">
        <v>47</v>
      </c>
      <c r="J55" s="82"/>
      <c r="K55" s="30" t="s">
        <v>25</v>
      </c>
      <c r="L55" s="83">
        <v>102</v>
      </c>
      <c r="M55" s="83">
        <v>304</v>
      </c>
      <c r="N55" s="83">
        <v>4</v>
      </c>
      <c r="O55" s="84">
        <v>1.5998500079999998</v>
      </c>
      <c r="P55" s="114" t="s">
        <v>122</v>
      </c>
      <c r="Q55" s="115" t="s">
        <v>41</v>
      </c>
    </row>
    <row r="56" spans="2:17" x14ac:dyDescent="0.35">
      <c r="B56" s="20" t="s">
        <v>28</v>
      </c>
      <c r="C56" s="21" t="s">
        <v>120</v>
      </c>
      <c r="D56" s="21" t="s">
        <v>50</v>
      </c>
      <c r="E56" s="21" t="s">
        <v>35</v>
      </c>
      <c r="F56" s="21"/>
      <c r="G56" s="21" t="s">
        <v>36</v>
      </c>
      <c r="H56" s="5">
        <v>40021468</v>
      </c>
      <c r="I56" s="82">
        <v>48</v>
      </c>
      <c r="J56" s="82"/>
      <c r="K56" s="82" t="s">
        <v>25</v>
      </c>
      <c r="L56" s="83">
        <v>130</v>
      </c>
      <c r="M56" s="83">
        <v>142</v>
      </c>
      <c r="N56" s="83">
        <v>2</v>
      </c>
      <c r="O56" s="84">
        <v>0.95243908499999985</v>
      </c>
      <c r="P56" s="114" t="s">
        <v>122</v>
      </c>
      <c r="Q56" s="115" t="s">
        <v>41</v>
      </c>
    </row>
    <row r="57" spans="2:17" x14ac:dyDescent="0.35">
      <c r="B57" s="20" t="s">
        <v>28</v>
      </c>
      <c r="C57" s="21" t="s">
        <v>120</v>
      </c>
      <c r="D57" s="21" t="s">
        <v>50</v>
      </c>
      <c r="E57" s="21" t="s">
        <v>35</v>
      </c>
      <c r="F57" s="21"/>
      <c r="G57" s="21" t="s">
        <v>36</v>
      </c>
      <c r="H57" s="5">
        <v>40021469</v>
      </c>
      <c r="I57" s="82">
        <v>49</v>
      </c>
      <c r="J57" s="82"/>
      <c r="K57" s="30" t="s">
        <v>25</v>
      </c>
      <c r="L57" s="83">
        <v>163</v>
      </c>
      <c r="M57" s="83">
        <v>175</v>
      </c>
      <c r="N57" s="83">
        <v>4</v>
      </c>
      <c r="O57" s="84">
        <v>1.4717402437499998</v>
      </c>
      <c r="P57" s="114" t="s">
        <v>122</v>
      </c>
      <c r="Q57" s="115" t="s">
        <v>41</v>
      </c>
    </row>
    <row r="58" spans="2:17" x14ac:dyDescent="0.35">
      <c r="B58" s="20" t="s">
        <v>28</v>
      </c>
      <c r="C58" s="21" t="s">
        <v>120</v>
      </c>
      <c r="D58" s="21" t="s">
        <v>50</v>
      </c>
      <c r="E58" s="21" t="s">
        <v>35</v>
      </c>
      <c r="F58" s="21"/>
      <c r="G58" s="21" t="s">
        <v>36</v>
      </c>
      <c r="H58" s="5">
        <v>40021470</v>
      </c>
      <c r="I58" s="82">
        <v>50</v>
      </c>
      <c r="J58" s="82"/>
      <c r="K58" s="30" t="s">
        <v>25</v>
      </c>
      <c r="L58" s="83">
        <v>261</v>
      </c>
      <c r="M58" s="83">
        <v>296</v>
      </c>
      <c r="N58" s="83">
        <v>2</v>
      </c>
      <c r="O58" s="84">
        <v>3.9860040059999999</v>
      </c>
      <c r="P58" s="114" t="s">
        <v>122</v>
      </c>
      <c r="Q58" s="115" t="s">
        <v>41</v>
      </c>
    </row>
    <row r="59" spans="2:17" x14ac:dyDescent="0.35">
      <c r="B59" s="20" t="s">
        <v>28</v>
      </c>
      <c r="C59" s="21" t="s">
        <v>120</v>
      </c>
      <c r="D59" s="21" t="s">
        <v>50</v>
      </c>
      <c r="E59" s="21" t="s">
        <v>35</v>
      </c>
      <c r="F59" s="21"/>
      <c r="G59" s="21" t="s">
        <v>36</v>
      </c>
      <c r="H59" s="5">
        <v>40021471</v>
      </c>
      <c r="I59" s="82">
        <v>51</v>
      </c>
      <c r="J59" s="82"/>
      <c r="K59" s="30" t="s">
        <v>25</v>
      </c>
      <c r="L59" s="83">
        <v>162</v>
      </c>
      <c r="M59" s="83">
        <v>296</v>
      </c>
      <c r="N59" s="83">
        <v>2</v>
      </c>
      <c r="O59" s="84">
        <v>2.4740714519999996</v>
      </c>
      <c r="P59" s="114" t="s">
        <v>122</v>
      </c>
      <c r="Q59" s="115" t="s">
        <v>41</v>
      </c>
    </row>
    <row r="60" spans="2:17" x14ac:dyDescent="0.35">
      <c r="B60" s="20" t="s">
        <v>28</v>
      </c>
      <c r="C60" s="21" t="s">
        <v>120</v>
      </c>
      <c r="D60" s="21" t="s">
        <v>50</v>
      </c>
      <c r="E60" s="21" t="s">
        <v>35</v>
      </c>
      <c r="F60" s="21"/>
      <c r="G60" s="21" t="s">
        <v>36</v>
      </c>
      <c r="H60" s="5">
        <v>40021472</v>
      </c>
      <c r="I60" s="82">
        <v>52</v>
      </c>
      <c r="J60" s="82"/>
      <c r="K60" s="30" t="s">
        <v>25</v>
      </c>
      <c r="L60" s="83">
        <v>127</v>
      </c>
      <c r="M60" s="83">
        <v>180</v>
      </c>
      <c r="N60" s="83">
        <v>4</v>
      </c>
      <c r="O60" s="84">
        <v>1.1794559850000002</v>
      </c>
      <c r="P60" s="114" t="s">
        <v>122</v>
      </c>
      <c r="Q60" s="115" t="s">
        <v>41</v>
      </c>
    </row>
    <row r="61" spans="2:17" x14ac:dyDescent="0.35">
      <c r="B61" s="20" t="s">
        <v>28</v>
      </c>
      <c r="C61" s="21" t="s">
        <v>120</v>
      </c>
      <c r="D61" s="21" t="s">
        <v>50</v>
      </c>
      <c r="E61" s="21" t="s">
        <v>35</v>
      </c>
      <c r="F61" s="21"/>
      <c r="G61" s="21" t="s">
        <v>36</v>
      </c>
      <c r="H61" s="5">
        <v>40021473</v>
      </c>
      <c r="I61" s="82">
        <v>53</v>
      </c>
      <c r="J61" s="82"/>
      <c r="K61" s="30" t="s">
        <v>25</v>
      </c>
      <c r="L61" s="83">
        <v>120</v>
      </c>
      <c r="M61" s="83">
        <v>180</v>
      </c>
      <c r="N61" s="83">
        <v>4</v>
      </c>
      <c r="O61" s="84">
        <v>1.1144466</v>
      </c>
      <c r="P61" s="114" t="s">
        <v>122</v>
      </c>
      <c r="Q61" s="115" t="s">
        <v>41</v>
      </c>
    </row>
    <row r="62" spans="2:17" x14ac:dyDescent="0.35">
      <c r="B62" s="20" t="s">
        <v>28</v>
      </c>
      <c r="C62" s="21" t="s">
        <v>120</v>
      </c>
      <c r="D62" s="21" t="s">
        <v>50</v>
      </c>
      <c r="E62" s="21" t="s">
        <v>35</v>
      </c>
      <c r="F62" s="21"/>
      <c r="G62" s="21" t="s">
        <v>99</v>
      </c>
      <c r="H62" s="5">
        <v>40021474</v>
      </c>
      <c r="I62" s="82" t="s">
        <v>11656</v>
      </c>
      <c r="J62" s="82"/>
      <c r="K62" s="30" t="s">
        <v>15</v>
      </c>
      <c r="L62" s="83"/>
      <c r="M62" s="83">
        <v>310</v>
      </c>
      <c r="N62" s="83">
        <v>4</v>
      </c>
      <c r="O62" s="84">
        <v>2.9133179999999999</v>
      </c>
      <c r="P62" s="114" t="s">
        <v>123</v>
      </c>
      <c r="Q62" s="115" t="s">
        <v>41</v>
      </c>
    </row>
    <row r="63" spans="2:17" x14ac:dyDescent="0.35">
      <c r="B63" s="20" t="s">
        <v>28</v>
      </c>
      <c r="C63" s="21" t="s">
        <v>120</v>
      </c>
      <c r="D63" s="21" t="s">
        <v>50</v>
      </c>
      <c r="E63" s="21" t="s">
        <v>35</v>
      </c>
      <c r="F63" s="21"/>
      <c r="G63" s="21" t="s">
        <v>99</v>
      </c>
      <c r="H63" s="5">
        <v>40021475</v>
      </c>
      <c r="I63" s="82" t="s">
        <v>11657</v>
      </c>
      <c r="J63" s="82"/>
      <c r="K63" s="30" t="s">
        <v>15</v>
      </c>
      <c r="L63" s="83"/>
      <c r="M63" s="83">
        <v>2990</v>
      </c>
      <c r="N63" s="83">
        <v>2</v>
      </c>
      <c r="O63" s="84">
        <v>28.099421999999997</v>
      </c>
      <c r="P63" s="114" t="s">
        <v>123</v>
      </c>
      <c r="Q63" s="115" t="s">
        <v>41</v>
      </c>
    </row>
    <row r="64" spans="2:17" x14ac:dyDescent="0.35">
      <c r="B64" s="20" t="s">
        <v>28</v>
      </c>
      <c r="C64" s="21" t="s">
        <v>120</v>
      </c>
      <c r="D64" s="21" t="s">
        <v>50</v>
      </c>
      <c r="E64" s="21" t="s">
        <v>35</v>
      </c>
      <c r="F64" s="21"/>
      <c r="G64" s="21" t="s">
        <v>99</v>
      </c>
      <c r="H64" s="5">
        <v>40021476</v>
      </c>
      <c r="I64" s="82" t="s">
        <v>11658</v>
      </c>
      <c r="J64" s="82"/>
      <c r="K64" s="30" t="s">
        <v>15</v>
      </c>
      <c r="L64" s="83"/>
      <c r="M64" s="83">
        <v>2990</v>
      </c>
      <c r="N64" s="83">
        <v>2</v>
      </c>
      <c r="O64" s="84">
        <v>28.099421999999997</v>
      </c>
      <c r="P64" s="114" t="s">
        <v>123</v>
      </c>
      <c r="Q64" s="115" t="s">
        <v>41</v>
      </c>
    </row>
    <row r="65" spans="2:17" x14ac:dyDescent="0.35">
      <c r="B65" s="20" t="s">
        <v>28</v>
      </c>
      <c r="C65" s="21" t="s">
        <v>120</v>
      </c>
      <c r="D65" s="21" t="s">
        <v>50</v>
      </c>
      <c r="E65" s="21" t="s">
        <v>35</v>
      </c>
      <c r="F65" s="21"/>
      <c r="G65" s="21" t="s">
        <v>99</v>
      </c>
      <c r="H65" s="5">
        <v>40021477</v>
      </c>
      <c r="I65" s="82" t="s">
        <v>11659</v>
      </c>
      <c r="J65" s="82"/>
      <c r="K65" s="30" t="s">
        <v>17</v>
      </c>
      <c r="L65" s="83"/>
      <c r="M65" s="83">
        <v>1340</v>
      </c>
      <c r="N65" s="83">
        <v>2</v>
      </c>
      <c r="O65" s="84">
        <v>4.3687349999999983</v>
      </c>
      <c r="P65" s="114" t="s">
        <v>123</v>
      </c>
      <c r="Q65" s="115" t="s">
        <v>41</v>
      </c>
    </row>
    <row r="66" spans="2:17" x14ac:dyDescent="0.35">
      <c r="B66" s="20" t="s">
        <v>28</v>
      </c>
      <c r="C66" s="21" t="s">
        <v>120</v>
      </c>
      <c r="D66" s="21" t="s">
        <v>50</v>
      </c>
      <c r="E66" s="21" t="s">
        <v>35</v>
      </c>
      <c r="F66" s="21"/>
      <c r="G66" s="21" t="s">
        <v>99</v>
      </c>
      <c r="H66" s="5">
        <v>40021478</v>
      </c>
      <c r="I66" s="82" t="s">
        <v>11660</v>
      </c>
      <c r="J66" s="82"/>
      <c r="K66" s="30" t="s">
        <v>15</v>
      </c>
      <c r="L66" s="83"/>
      <c r="M66" s="83">
        <v>3390</v>
      </c>
      <c r="N66" s="83">
        <v>2</v>
      </c>
      <c r="O66" s="84">
        <v>31.858542000000003</v>
      </c>
      <c r="P66" s="114" t="s">
        <v>123</v>
      </c>
      <c r="Q66" s="115" t="s">
        <v>41</v>
      </c>
    </row>
    <row r="67" spans="2:17" x14ac:dyDescent="0.35">
      <c r="B67" s="20" t="s">
        <v>28</v>
      </c>
      <c r="C67" s="21" t="s">
        <v>120</v>
      </c>
      <c r="D67" s="21" t="s">
        <v>50</v>
      </c>
      <c r="E67" s="21" t="s">
        <v>35</v>
      </c>
      <c r="F67" s="21"/>
      <c r="G67" s="21" t="s">
        <v>99</v>
      </c>
      <c r="H67" s="5">
        <v>40021479</v>
      </c>
      <c r="I67" s="82" t="s">
        <v>11661</v>
      </c>
      <c r="J67" s="82"/>
      <c r="K67" s="82" t="s">
        <v>15</v>
      </c>
      <c r="L67" s="83"/>
      <c r="M67" s="83">
        <v>3390</v>
      </c>
      <c r="N67" s="83">
        <v>2</v>
      </c>
      <c r="O67" s="84">
        <v>31.858542000000003</v>
      </c>
      <c r="P67" s="114" t="s">
        <v>123</v>
      </c>
      <c r="Q67" s="115" t="s">
        <v>41</v>
      </c>
    </row>
    <row r="68" spans="2:17" x14ac:dyDescent="0.35">
      <c r="B68" s="20" t="s">
        <v>28</v>
      </c>
      <c r="C68" s="21" t="s">
        <v>120</v>
      </c>
      <c r="D68" s="21" t="s">
        <v>50</v>
      </c>
      <c r="E68" s="21" t="s">
        <v>35</v>
      </c>
      <c r="F68" s="21"/>
      <c r="G68" s="21" t="s">
        <v>99</v>
      </c>
      <c r="H68" s="5">
        <v>40021480</v>
      </c>
      <c r="I68" s="82">
        <v>82</v>
      </c>
      <c r="J68" s="82"/>
      <c r="K68" s="82" t="s">
        <v>17</v>
      </c>
      <c r="L68" s="83"/>
      <c r="M68" s="83">
        <v>932</v>
      </c>
      <c r="N68" s="83">
        <v>2</v>
      </c>
      <c r="O68" s="84">
        <v>3.0385529999999998</v>
      </c>
      <c r="P68" s="114" t="s">
        <v>123</v>
      </c>
      <c r="Q68" s="115" t="s">
        <v>41</v>
      </c>
    </row>
    <row r="69" spans="2:17" x14ac:dyDescent="0.35">
      <c r="B69" s="20" t="s">
        <v>28</v>
      </c>
      <c r="C69" s="21" t="s">
        <v>120</v>
      </c>
      <c r="D69" s="21" t="s">
        <v>50</v>
      </c>
      <c r="E69" s="21" t="s">
        <v>35</v>
      </c>
      <c r="F69" s="21"/>
      <c r="G69" s="21" t="s">
        <v>99</v>
      </c>
      <c r="H69" s="5">
        <v>40021481</v>
      </c>
      <c r="I69" s="82" t="s">
        <v>11662</v>
      </c>
      <c r="J69" s="82"/>
      <c r="K69" s="82" t="s">
        <v>17</v>
      </c>
      <c r="L69" s="83"/>
      <c r="M69" s="83">
        <v>932</v>
      </c>
      <c r="N69" s="83">
        <v>2</v>
      </c>
      <c r="O69" s="84">
        <v>3.0385529999999998</v>
      </c>
      <c r="P69" s="114" t="s">
        <v>123</v>
      </c>
      <c r="Q69" s="115" t="s">
        <v>41</v>
      </c>
    </row>
    <row r="70" spans="2:17" x14ac:dyDescent="0.35">
      <c r="B70" s="20" t="s">
        <v>28</v>
      </c>
      <c r="C70" s="21" t="s">
        <v>120</v>
      </c>
      <c r="D70" s="21" t="s">
        <v>50</v>
      </c>
      <c r="E70" s="21" t="s">
        <v>35</v>
      </c>
      <c r="F70" s="21"/>
      <c r="G70" s="21" t="s">
        <v>99</v>
      </c>
      <c r="H70" s="5">
        <v>40021482</v>
      </c>
      <c r="I70" s="82">
        <v>83</v>
      </c>
      <c r="J70" s="82"/>
      <c r="K70" s="82" t="s">
        <v>17</v>
      </c>
      <c r="L70" s="83"/>
      <c r="M70" s="83">
        <v>2053</v>
      </c>
      <c r="N70" s="83">
        <v>1</v>
      </c>
      <c r="O70" s="84">
        <v>6.6932932499999982</v>
      </c>
      <c r="P70" s="114" t="s">
        <v>123</v>
      </c>
      <c r="Q70" s="115" t="s">
        <v>41</v>
      </c>
    </row>
    <row r="71" spans="2:17" x14ac:dyDescent="0.35">
      <c r="B71" s="20" t="s">
        <v>28</v>
      </c>
      <c r="C71" s="21" t="s">
        <v>120</v>
      </c>
      <c r="D71" s="21" t="s">
        <v>50</v>
      </c>
      <c r="E71" s="21" t="s">
        <v>35</v>
      </c>
      <c r="F71" s="21"/>
      <c r="G71" s="21" t="s">
        <v>99</v>
      </c>
      <c r="H71" s="5">
        <v>40021483</v>
      </c>
      <c r="I71" s="82" t="s">
        <v>11663</v>
      </c>
      <c r="J71" s="82"/>
      <c r="K71" s="82" t="s">
        <v>17</v>
      </c>
      <c r="L71" s="83"/>
      <c r="M71" s="83">
        <v>2053</v>
      </c>
      <c r="N71" s="83">
        <v>1</v>
      </c>
      <c r="O71" s="84">
        <v>6.6932932499999982</v>
      </c>
      <c r="P71" s="114" t="s">
        <v>123</v>
      </c>
      <c r="Q71" s="115" t="s">
        <v>41</v>
      </c>
    </row>
    <row r="72" spans="2:17" x14ac:dyDescent="0.35">
      <c r="B72" s="20" t="s">
        <v>28</v>
      </c>
      <c r="C72" s="21" t="s">
        <v>120</v>
      </c>
      <c r="D72" s="21" t="s">
        <v>50</v>
      </c>
      <c r="E72" s="21" t="s">
        <v>35</v>
      </c>
      <c r="F72" s="21"/>
      <c r="G72" s="21" t="s">
        <v>99</v>
      </c>
      <c r="H72" s="5">
        <v>40021485</v>
      </c>
      <c r="I72" s="82" t="s">
        <v>11664</v>
      </c>
      <c r="J72" s="82"/>
      <c r="K72" s="82" t="s">
        <v>17</v>
      </c>
      <c r="L72" s="83"/>
      <c r="M72" s="83">
        <v>2078</v>
      </c>
      <c r="N72" s="83">
        <v>12</v>
      </c>
      <c r="O72" s="84">
        <v>6.7747994999999994</v>
      </c>
      <c r="P72" s="114" t="s">
        <v>123</v>
      </c>
      <c r="Q72" s="115" t="s">
        <v>41</v>
      </c>
    </row>
    <row r="73" spans="2:17" x14ac:dyDescent="0.35">
      <c r="B73" s="20" t="s">
        <v>28</v>
      </c>
      <c r="C73" s="21" t="s">
        <v>120</v>
      </c>
      <c r="D73" s="21" t="s">
        <v>50</v>
      </c>
      <c r="E73" s="21" t="s">
        <v>35</v>
      </c>
      <c r="F73" s="21"/>
      <c r="G73" s="21" t="s">
        <v>99</v>
      </c>
      <c r="H73" s="5">
        <v>40021484</v>
      </c>
      <c r="I73" s="82" t="s">
        <v>11665</v>
      </c>
      <c r="J73" s="82"/>
      <c r="K73" s="82" t="s">
        <v>17</v>
      </c>
      <c r="L73" s="83"/>
      <c r="M73" s="83">
        <v>2078</v>
      </c>
      <c r="N73" s="83">
        <v>12</v>
      </c>
      <c r="O73" s="84">
        <v>6.7747994999999994</v>
      </c>
      <c r="P73" s="114" t="s">
        <v>123</v>
      </c>
      <c r="Q73" s="115" t="s">
        <v>41</v>
      </c>
    </row>
    <row r="74" spans="2:17" x14ac:dyDescent="0.35">
      <c r="B74" s="20" t="s">
        <v>28</v>
      </c>
      <c r="C74" s="21" t="s">
        <v>120</v>
      </c>
      <c r="D74" s="21" t="s">
        <v>50</v>
      </c>
      <c r="E74" s="21" t="s">
        <v>35</v>
      </c>
      <c r="F74" s="21"/>
      <c r="G74" s="21" t="s">
        <v>99</v>
      </c>
      <c r="H74" s="5">
        <v>40021486</v>
      </c>
      <c r="I74" s="82">
        <v>85</v>
      </c>
      <c r="J74" s="82"/>
      <c r="K74" s="82" t="s">
        <v>20</v>
      </c>
      <c r="L74" s="83"/>
      <c r="M74" s="83">
        <v>1925</v>
      </c>
      <c r="N74" s="83">
        <v>2</v>
      </c>
      <c r="O74" s="84">
        <v>7.2323212499999991</v>
      </c>
      <c r="P74" s="114" t="s">
        <v>123</v>
      </c>
      <c r="Q74" s="115" t="s">
        <v>41</v>
      </c>
    </row>
    <row r="75" spans="2:17" x14ac:dyDescent="0.35">
      <c r="B75" s="20" t="s">
        <v>28</v>
      </c>
      <c r="C75" s="21" t="s">
        <v>120</v>
      </c>
      <c r="D75" s="21" t="s">
        <v>50</v>
      </c>
      <c r="E75" s="21" t="s">
        <v>35</v>
      </c>
      <c r="F75" s="21"/>
      <c r="G75" s="21" t="s">
        <v>99</v>
      </c>
      <c r="H75" s="5">
        <v>40021487</v>
      </c>
      <c r="I75" s="82" t="s">
        <v>11666</v>
      </c>
      <c r="J75" s="82"/>
      <c r="K75" s="82" t="s">
        <v>20</v>
      </c>
      <c r="L75" s="83"/>
      <c r="M75" s="83">
        <v>1925</v>
      </c>
      <c r="N75" s="83">
        <v>2</v>
      </c>
      <c r="O75" s="84">
        <v>7.2323212499999991</v>
      </c>
      <c r="P75" s="114" t="s">
        <v>123</v>
      </c>
      <c r="Q75" s="115" t="s">
        <v>41</v>
      </c>
    </row>
    <row r="76" spans="2:17" x14ac:dyDescent="0.35">
      <c r="B76" s="20" t="s">
        <v>28</v>
      </c>
      <c r="C76" s="21" t="s">
        <v>120</v>
      </c>
      <c r="D76" s="21" t="s">
        <v>50</v>
      </c>
      <c r="E76" s="21" t="s">
        <v>35</v>
      </c>
      <c r="F76" s="21"/>
      <c r="G76" s="21" t="s">
        <v>99</v>
      </c>
      <c r="H76" s="5">
        <v>40021488</v>
      </c>
      <c r="I76" s="82" t="s">
        <v>11443</v>
      </c>
      <c r="J76" s="82"/>
      <c r="K76" s="82" t="s">
        <v>21</v>
      </c>
      <c r="L76" s="83"/>
      <c r="M76" s="83">
        <v>802</v>
      </c>
      <c r="N76" s="83">
        <v>2</v>
      </c>
      <c r="O76" s="84">
        <v>1.5190280999999999</v>
      </c>
      <c r="P76" s="114" t="s">
        <v>123</v>
      </c>
      <c r="Q76" s="115" t="s">
        <v>41</v>
      </c>
    </row>
    <row r="77" spans="2:17" x14ac:dyDescent="0.35">
      <c r="B77" s="20" t="s">
        <v>28</v>
      </c>
      <c r="C77" s="21" t="s">
        <v>120</v>
      </c>
      <c r="D77" s="21" t="s">
        <v>50</v>
      </c>
      <c r="E77" s="21" t="s">
        <v>35</v>
      </c>
      <c r="F77" s="21"/>
      <c r="G77" s="21" t="s">
        <v>99</v>
      </c>
      <c r="H77" s="5">
        <v>40021489</v>
      </c>
      <c r="I77" s="82" t="s">
        <v>11444</v>
      </c>
      <c r="J77" s="82"/>
      <c r="K77" s="82" t="s">
        <v>21</v>
      </c>
      <c r="L77" s="83"/>
      <c r="M77" s="83">
        <v>802</v>
      </c>
      <c r="N77" s="83">
        <v>2</v>
      </c>
      <c r="O77" s="84">
        <v>1.5190280999999999</v>
      </c>
      <c r="P77" s="114" t="s">
        <v>123</v>
      </c>
      <c r="Q77" s="115" t="s">
        <v>41</v>
      </c>
    </row>
    <row r="78" spans="2:17" x14ac:dyDescent="0.35">
      <c r="B78" s="20" t="s">
        <v>28</v>
      </c>
      <c r="C78" s="21" t="s">
        <v>120</v>
      </c>
      <c r="D78" s="21" t="s">
        <v>50</v>
      </c>
      <c r="E78" s="21" t="s">
        <v>35</v>
      </c>
      <c r="F78" s="21"/>
      <c r="G78" s="21" t="s">
        <v>99</v>
      </c>
      <c r="H78" s="5">
        <v>40021490</v>
      </c>
      <c r="I78" s="82" t="s">
        <v>11667</v>
      </c>
      <c r="J78" s="82"/>
      <c r="K78" s="82" t="s">
        <v>18</v>
      </c>
      <c r="L78" s="83"/>
      <c r="M78" s="83">
        <v>1420</v>
      </c>
      <c r="N78" s="83">
        <v>2</v>
      </c>
      <c r="O78" s="84">
        <v>6.7165289999999995</v>
      </c>
      <c r="P78" s="114" t="s">
        <v>123</v>
      </c>
      <c r="Q78" s="115" t="s">
        <v>41</v>
      </c>
    </row>
    <row r="79" spans="2:17" x14ac:dyDescent="0.35">
      <c r="B79" s="20" t="s">
        <v>28</v>
      </c>
      <c r="C79" s="21" t="s">
        <v>120</v>
      </c>
      <c r="D79" s="21" t="s">
        <v>50</v>
      </c>
      <c r="E79" s="21" t="s">
        <v>35</v>
      </c>
      <c r="F79" s="21"/>
      <c r="G79" s="21" t="s">
        <v>99</v>
      </c>
      <c r="H79" s="5">
        <v>40021491</v>
      </c>
      <c r="I79" s="82">
        <v>88</v>
      </c>
      <c r="J79" s="82"/>
      <c r="K79" s="82" t="s">
        <v>17</v>
      </c>
      <c r="L79" s="83"/>
      <c r="M79" s="83">
        <v>946</v>
      </c>
      <c r="N79" s="83">
        <v>2</v>
      </c>
      <c r="O79" s="84">
        <v>3.0841964999999996</v>
      </c>
      <c r="P79" s="114" t="s">
        <v>123</v>
      </c>
      <c r="Q79" s="115" t="s">
        <v>41</v>
      </c>
    </row>
    <row r="80" spans="2:17" x14ac:dyDescent="0.35">
      <c r="B80" s="20" t="s">
        <v>28</v>
      </c>
      <c r="C80" s="21" t="s">
        <v>120</v>
      </c>
      <c r="D80" s="21" t="s">
        <v>50</v>
      </c>
      <c r="E80" s="21" t="s">
        <v>35</v>
      </c>
      <c r="F80" s="21"/>
      <c r="G80" s="21" t="s">
        <v>99</v>
      </c>
      <c r="H80" s="5">
        <v>40021492</v>
      </c>
      <c r="I80" s="82" t="s">
        <v>11668</v>
      </c>
      <c r="J80" s="82"/>
      <c r="K80" s="82" t="s">
        <v>17</v>
      </c>
      <c r="L80" s="83"/>
      <c r="M80" s="83">
        <v>946</v>
      </c>
      <c r="N80" s="83">
        <v>2</v>
      </c>
      <c r="O80" s="84">
        <v>3.0841964999999996</v>
      </c>
      <c r="P80" s="114" t="s">
        <v>123</v>
      </c>
      <c r="Q80" s="115" t="s">
        <v>41</v>
      </c>
    </row>
    <row r="81" spans="2:17" x14ac:dyDescent="0.35">
      <c r="B81" s="20" t="s">
        <v>28</v>
      </c>
      <c r="C81" s="21" t="s">
        <v>120</v>
      </c>
      <c r="D81" s="21" t="s">
        <v>50</v>
      </c>
      <c r="E81" s="21" t="s">
        <v>35</v>
      </c>
      <c r="F81" s="21"/>
      <c r="G81" s="21" t="s">
        <v>99</v>
      </c>
      <c r="H81" s="5">
        <v>40021493</v>
      </c>
      <c r="I81" s="82">
        <v>89</v>
      </c>
      <c r="J81" s="82"/>
      <c r="K81" s="82" t="s">
        <v>20</v>
      </c>
      <c r="L81" s="83"/>
      <c r="M81" s="83">
        <v>1319</v>
      </c>
      <c r="N81" s="83">
        <v>4</v>
      </c>
      <c r="O81" s="84">
        <v>4.955548949999999</v>
      </c>
      <c r="P81" s="114" t="s">
        <v>123</v>
      </c>
      <c r="Q81" s="115" t="s">
        <v>41</v>
      </c>
    </row>
    <row r="82" spans="2:17" x14ac:dyDescent="0.35">
      <c r="B82" s="20" t="s">
        <v>28</v>
      </c>
      <c r="C82" s="21" t="s">
        <v>120</v>
      </c>
      <c r="D82" s="21" t="s">
        <v>50</v>
      </c>
      <c r="E82" s="21" t="s">
        <v>35</v>
      </c>
      <c r="F82" s="21"/>
      <c r="G82" s="21" t="s">
        <v>99</v>
      </c>
      <c r="H82" s="5">
        <v>40021494</v>
      </c>
      <c r="I82" s="82">
        <v>90</v>
      </c>
      <c r="J82" s="82"/>
      <c r="K82" s="82" t="s">
        <v>17</v>
      </c>
      <c r="L82" s="83"/>
      <c r="M82" s="83">
        <v>1560</v>
      </c>
      <c r="N82" s="83">
        <v>2</v>
      </c>
      <c r="O82" s="84">
        <v>5.0859899999999989</v>
      </c>
      <c r="P82" s="114" t="s">
        <v>123</v>
      </c>
      <c r="Q82" s="115" t="s">
        <v>41</v>
      </c>
    </row>
    <row r="83" spans="2:17" x14ac:dyDescent="0.35">
      <c r="B83" s="20" t="s">
        <v>28</v>
      </c>
      <c r="C83" s="21" t="s">
        <v>120</v>
      </c>
      <c r="D83" s="21" t="s">
        <v>50</v>
      </c>
      <c r="E83" s="21" t="s">
        <v>35</v>
      </c>
      <c r="F83" s="21"/>
      <c r="G83" s="21" t="s">
        <v>99</v>
      </c>
      <c r="H83" s="5">
        <v>40021495</v>
      </c>
      <c r="I83" s="82">
        <v>91</v>
      </c>
      <c r="J83" s="82"/>
      <c r="K83" s="82" t="s">
        <v>21</v>
      </c>
      <c r="L83" s="83"/>
      <c r="M83" s="83">
        <v>735</v>
      </c>
      <c r="N83" s="83">
        <v>4</v>
      </c>
      <c r="O83" s="84">
        <v>1.3921267500000001</v>
      </c>
      <c r="P83" s="114" t="s">
        <v>123</v>
      </c>
      <c r="Q83" s="115" t="s">
        <v>41</v>
      </c>
    </row>
    <row r="84" spans="2:17" x14ac:dyDescent="0.35">
      <c r="B84" s="20" t="s">
        <v>28</v>
      </c>
      <c r="C84" s="21" t="s">
        <v>120</v>
      </c>
      <c r="D84" s="21" t="s">
        <v>50</v>
      </c>
      <c r="E84" s="21" t="s">
        <v>35</v>
      </c>
      <c r="F84" s="21"/>
      <c r="G84" s="21" t="s">
        <v>99</v>
      </c>
      <c r="H84" s="5">
        <v>40021496</v>
      </c>
      <c r="I84" s="82">
        <v>92</v>
      </c>
      <c r="J84" s="82"/>
      <c r="K84" s="82" t="s">
        <v>21</v>
      </c>
      <c r="L84" s="83"/>
      <c r="M84" s="83">
        <v>419</v>
      </c>
      <c r="N84" s="83">
        <v>4</v>
      </c>
      <c r="O84" s="84">
        <v>0.79360695000000003</v>
      </c>
      <c r="P84" s="114" t="s">
        <v>123</v>
      </c>
      <c r="Q84" s="115" t="s">
        <v>41</v>
      </c>
    </row>
    <row r="85" spans="2:17" x14ac:dyDescent="0.35">
      <c r="B85" s="20" t="s">
        <v>28</v>
      </c>
      <c r="C85" s="21" t="s">
        <v>120</v>
      </c>
      <c r="D85" s="21" t="s">
        <v>50</v>
      </c>
      <c r="E85" s="21" t="s">
        <v>35</v>
      </c>
      <c r="F85" s="21"/>
      <c r="G85" s="21" t="s">
        <v>99</v>
      </c>
      <c r="H85" s="5">
        <v>40021497</v>
      </c>
      <c r="I85" s="82">
        <v>93</v>
      </c>
      <c r="J85" s="82"/>
      <c r="K85" s="82" t="s">
        <v>17</v>
      </c>
      <c r="L85" s="83"/>
      <c r="M85" s="83">
        <v>1420</v>
      </c>
      <c r="N85" s="83">
        <v>2</v>
      </c>
      <c r="O85" s="84">
        <v>4.629554999999999</v>
      </c>
      <c r="P85" s="114" t="s">
        <v>123</v>
      </c>
      <c r="Q85" s="115" t="s">
        <v>41</v>
      </c>
    </row>
    <row r="86" spans="2:17" x14ac:dyDescent="0.35">
      <c r="B86" s="20" t="s">
        <v>28</v>
      </c>
      <c r="C86" s="21" t="s">
        <v>120</v>
      </c>
      <c r="D86" s="21" t="s">
        <v>50</v>
      </c>
      <c r="E86" s="21" t="s">
        <v>35</v>
      </c>
      <c r="F86" s="21"/>
      <c r="G86" s="21" t="s">
        <v>99</v>
      </c>
      <c r="H86" s="5">
        <v>40021510</v>
      </c>
      <c r="I86" s="82">
        <v>119</v>
      </c>
      <c r="J86" s="82"/>
      <c r="K86" s="82" t="s">
        <v>24</v>
      </c>
      <c r="L86" s="83">
        <v>60</v>
      </c>
      <c r="M86" s="83">
        <v>280</v>
      </c>
      <c r="N86" s="83">
        <v>8</v>
      </c>
      <c r="O86" s="84">
        <v>1.0832723999999998</v>
      </c>
      <c r="P86" s="114" t="s">
        <v>123</v>
      </c>
      <c r="Q86" s="115" t="s">
        <v>41</v>
      </c>
    </row>
    <row r="87" spans="2:17" x14ac:dyDescent="0.35">
      <c r="B87" s="20" t="s">
        <v>28</v>
      </c>
      <c r="C87" s="21" t="s">
        <v>120</v>
      </c>
      <c r="D87" s="21" t="s">
        <v>50</v>
      </c>
      <c r="E87" s="21" t="s">
        <v>35</v>
      </c>
      <c r="F87" s="21"/>
      <c r="G87" s="21" t="s">
        <v>99</v>
      </c>
      <c r="H87" s="5">
        <v>40021511</v>
      </c>
      <c r="I87" s="82" t="s">
        <v>11457</v>
      </c>
      <c r="J87" s="82"/>
      <c r="K87" s="82" t="s">
        <v>33</v>
      </c>
      <c r="L87" s="83">
        <v>278</v>
      </c>
      <c r="M87" s="83">
        <v>510</v>
      </c>
      <c r="N87" s="83">
        <v>2</v>
      </c>
      <c r="O87" s="84">
        <v>10.971921771</v>
      </c>
      <c r="P87" s="114" t="s">
        <v>123</v>
      </c>
      <c r="Q87" s="115" t="s">
        <v>41</v>
      </c>
    </row>
    <row r="88" spans="2:17" x14ac:dyDescent="0.35">
      <c r="B88" s="20" t="s">
        <v>28</v>
      </c>
      <c r="C88" s="21" t="s">
        <v>120</v>
      </c>
      <c r="D88" s="21" t="s">
        <v>50</v>
      </c>
      <c r="E88" s="21" t="s">
        <v>35</v>
      </c>
      <c r="F88" s="21"/>
      <c r="G88" s="21" t="s">
        <v>99</v>
      </c>
      <c r="H88" s="5">
        <v>40021512</v>
      </c>
      <c r="I88" s="82" t="s">
        <v>11458</v>
      </c>
      <c r="J88" s="82"/>
      <c r="K88" s="82" t="s">
        <v>33</v>
      </c>
      <c r="L88" s="83">
        <v>278</v>
      </c>
      <c r="M88" s="83">
        <v>510</v>
      </c>
      <c r="N88" s="83">
        <v>2</v>
      </c>
      <c r="O88" s="84">
        <v>10.971921771</v>
      </c>
      <c r="P88" s="114" t="s">
        <v>123</v>
      </c>
      <c r="Q88" s="115" t="s">
        <v>41</v>
      </c>
    </row>
    <row r="89" spans="2:17" x14ac:dyDescent="0.35">
      <c r="B89" s="20" t="s">
        <v>28</v>
      </c>
      <c r="C89" s="21" t="s">
        <v>120</v>
      </c>
      <c r="D89" s="21" t="s">
        <v>50</v>
      </c>
      <c r="E89" s="21" t="s">
        <v>35</v>
      </c>
      <c r="F89" s="21"/>
      <c r="G89" s="21" t="s">
        <v>99</v>
      </c>
      <c r="H89" s="5">
        <v>40021513</v>
      </c>
      <c r="I89" s="82" t="s">
        <v>11463</v>
      </c>
      <c r="J89" s="82"/>
      <c r="K89" s="82" t="s">
        <v>33</v>
      </c>
      <c r="L89" s="83">
        <v>222</v>
      </c>
      <c r="M89" s="83">
        <v>533</v>
      </c>
      <c r="N89" s="83">
        <v>2</v>
      </c>
      <c r="O89" s="84">
        <v>9.1568882457000011</v>
      </c>
      <c r="P89" s="114" t="s">
        <v>123</v>
      </c>
      <c r="Q89" s="115" t="s">
        <v>41</v>
      </c>
    </row>
    <row r="90" spans="2:17" x14ac:dyDescent="0.35">
      <c r="B90" s="20" t="s">
        <v>28</v>
      </c>
      <c r="C90" s="21" t="s">
        <v>120</v>
      </c>
      <c r="D90" s="21" t="s">
        <v>50</v>
      </c>
      <c r="E90" s="21" t="s">
        <v>35</v>
      </c>
      <c r="F90" s="21"/>
      <c r="G90" s="21" t="s">
        <v>99</v>
      </c>
      <c r="H90" s="5">
        <v>40021514</v>
      </c>
      <c r="I90" s="82" t="s">
        <v>11464</v>
      </c>
      <c r="J90" s="82"/>
      <c r="K90" s="82" t="s">
        <v>33</v>
      </c>
      <c r="L90" s="83">
        <v>222</v>
      </c>
      <c r="M90" s="83">
        <v>533</v>
      </c>
      <c r="N90" s="83">
        <v>2</v>
      </c>
      <c r="O90" s="84">
        <v>9.1568882457000011</v>
      </c>
      <c r="P90" s="114" t="s">
        <v>123</v>
      </c>
      <c r="Q90" s="115" t="s">
        <v>41</v>
      </c>
    </row>
    <row r="91" spans="2:17" x14ac:dyDescent="0.35">
      <c r="B91" s="20" t="s">
        <v>28</v>
      </c>
      <c r="C91" s="21" t="s">
        <v>120</v>
      </c>
      <c r="D91" s="21" t="s">
        <v>50</v>
      </c>
      <c r="E91" s="21" t="s">
        <v>35</v>
      </c>
      <c r="F91" s="21"/>
      <c r="G91" s="21" t="s">
        <v>99</v>
      </c>
      <c r="H91" s="5">
        <v>40021515</v>
      </c>
      <c r="I91" s="82">
        <v>122</v>
      </c>
      <c r="J91" s="82"/>
      <c r="K91" s="82" t="s">
        <v>25</v>
      </c>
      <c r="L91" s="83">
        <v>279</v>
      </c>
      <c r="M91" s="83">
        <v>296</v>
      </c>
      <c r="N91" s="83">
        <v>2</v>
      </c>
      <c r="O91" s="84">
        <v>4.2609008339999992</v>
      </c>
      <c r="P91" s="114" t="s">
        <v>123</v>
      </c>
      <c r="Q91" s="115" t="s">
        <v>41</v>
      </c>
    </row>
    <row r="92" spans="2:17" x14ac:dyDescent="0.35">
      <c r="B92" s="20" t="s">
        <v>28</v>
      </c>
      <c r="C92" s="21" t="s">
        <v>120</v>
      </c>
      <c r="D92" s="21" t="s">
        <v>50</v>
      </c>
      <c r="E92" s="21" t="s">
        <v>35</v>
      </c>
      <c r="F92" s="21"/>
      <c r="G92" s="21" t="s">
        <v>99</v>
      </c>
      <c r="H92" s="5">
        <v>40021458</v>
      </c>
      <c r="I92" s="82">
        <v>39</v>
      </c>
      <c r="J92" s="82"/>
      <c r="K92" s="82" t="s">
        <v>25</v>
      </c>
      <c r="L92" s="83">
        <v>127</v>
      </c>
      <c r="M92" s="83">
        <v>190</v>
      </c>
      <c r="N92" s="83">
        <v>8</v>
      </c>
      <c r="O92" s="84">
        <v>1.2449813175</v>
      </c>
      <c r="P92" s="114" t="s">
        <v>123</v>
      </c>
      <c r="Q92" s="115" t="s">
        <v>41</v>
      </c>
    </row>
    <row r="93" spans="2:17" x14ac:dyDescent="0.35">
      <c r="B93" s="20" t="s">
        <v>28</v>
      </c>
      <c r="C93" s="21" t="s">
        <v>120</v>
      </c>
      <c r="D93" s="21" t="s">
        <v>50</v>
      </c>
      <c r="E93" s="21" t="s">
        <v>35</v>
      </c>
      <c r="F93" s="21"/>
      <c r="G93" s="21" t="s">
        <v>99</v>
      </c>
      <c r="H93" s="5">
        <v>40021459</v>
      </c>
      <c r="I93" s="82">
        <v>40</v>
      </c>
      <c r="J93" s="82"/>
      <c r="K93" s="82" t="s">
        <v>25</v>
      </c>
      <c r="L93" s="83">
        <v>127</v>
      </c>
      <c r="M93" s="83">
        <v>180</v>
      </c>
      <c r="N93" s="83">
        <v>16</v>
      </c>
      <c r="O93" s="84">
        <v>1.1794559850000002</v>
      </c>
      <c r="P93" s="114" t="s">
        <v>123</v>
      </c>
      <c r="Q93" s="115" t="s">
        <v>41</v>
      </c>
    </row>
    <row r="94" spans="2:17" x14ac:dyDescent="0.35">
      <c r="B94" s="20" t="s">
        <v>28</v>
      </c>
      <c r="C94" s="21" t="s">
        <v>120</v>
      </c>
      <c r="D94" s="21" t="s">
        <v>50</v>
      </c>
      <c r="E94" s="21" t="s">
        <v>35</v>
      </c>
      <c r="F94" s="21"/>
      <c r="G94" s="21" t="s">
        <v>99</v>
      </c>
      <c r="H94" s="5">
        <v>40021460</v>
      </c>
      <c r="I94" s="82" t="s">
        <v>11654</v>
      </c>
      <c r="J94" s="82"/>
      <c r="K94" s="82" t="s">
        <v>24</v>
      </c>
      <c r="L94" s="83">
        <v>190</v>
      </c>
      <c r="M94" s="83">
        <v>489</v>
      </c>
      <c r="N94" s="83">
        <v>2</v>
      </c>
      <c r="O94" s="84">
        <v>5.9908832549999991</v>
      </c>
      <c r="P94" s="114" t="s">
        <v>123</v>
      </c>
      <c r="Q94" s="115" t="s">
        <v>41</v>
      </c>
    </row>
    <row r="95" spans="2:17" x14ac:dyDescent="0.35">
      <c r="B95" s="20" t="s">
        <v>28</v>
      </c>
      <c r="C95" s="21" t="s">
        <v>120</v>
      </c>
      <c r="D95" s="21" t="s">
        <v>50</v>
      </c>
      <c r="E95" s="21" t="s">
        <v>35</v>
      </c>
      <c r="F95" s="21"/>
      <c r="G95" s="21" t="s">
        <v>99</v>
      </c>
      <c r="H95" s="5">
        <v>40021461</v>
      </c>
      <c r="I95" s="82" t="s">
        <v>11655</v>
      </c>
      <c r="J95" s="82"/>
      <c r="K95" s="82" t="s">
        <v>24</v>
      </c>
      <c r="L95" s="83">
        <v>190</v>
      </c>
      <c r="M95" s="83">
        <v>489</v>
      </c>
      <c r="N95" s="83">
        <v>2</v>
      </c>
      <c r="O95" s="84">
        <v>5.9908832549999991</v>
      </c>
      <c r="P95" s="114" t="s">
        <v>123</v>
      </c>
      <c r="Q95" s="115" t="s">
        <v>41</v>
      </c>
    </row>
    <row r="96" spans="2:17" x14ac:dyDescent="0.35">
      <c r="B96" s="20" t="s">
        <v>28</v>
      </c>
      <c r="C96" s="21" t="s">
        <v>120</v>
      </c>
      <c r="D96" s="21" t="s">
        <v>49</v>
      </c>
      <c r="E96" s="21" t="s">
        <v>35</v>
      </c>
      <c r="F96" s="21"/>
      <c r="G96" s="21"/>
      <c r="H96" s="5">
        <v>40021498</v>
      </c>
      <c r="I96" s="82" t="s">
        <v>11669</v>
      </c>
      <c r="J96" s="82"/>
      <c r="K96" s="82" t="s">
        <v>29</v>
      </c>
      <c r="L96" s="83"/>
      <c r="M96" s="83">
        <v>3859</v>
      </c>
      <c r="N96" s="83">
        <v>2</v>
      </c>
      <c r="O96" s="84">
        <v>18.971808750000001</v>
      </c>
      <c r="P96" s="114" t="s">
        <v>123</v>
      </c>
      <c r="Q96" s="115" t="s">
        <v>41</v>
      </c>
    </row>
    <row r="97" spans="2:17" x14ac:dyDescent="0.35">
      <c r="B97" s="20" t="s">
        <v>28</v>
      </c>
      <c r="C97" s="21" t="s">
        <v>120</v>
      </c>
      <c r="D97" s="21" t="s">
        <v>49</v>
      </c>
      <c r="E97" s="21" t="s">
        <v>35</v>
      </c>
      <c r="F97" s="21"/>
      <c r="G97" s="21"/>
      <c r="H97" s="5">
        <v>40021499</v>
      </c>
      <c r="I97" s="82" t="s">
        <v>11670</v>
      </c>
      <c r="J97" s="82"/>
      <c r="K97" s="82" t="s">
        <v>29</v>
      </c>
      <c r="L97" s="83"/>
      <c r="M97" s="83">
        <v>3859</v>
      </c>
      <c r="N97" s="83">
        <v>2</v>
      </c>
      <c r="O97" s="84">
        <v>18.971808750000001</v>
      </c>
      <c r="P97" s="114" t="s">
        <v>123</v>
      </c>
      <c r="Q97" s="115" t="s">
        <v>41</v>
      </c>
    </row>
    <row r="98" spans="2:17" x14ac:dyDescent="0.35">
      <c r="B98" s="20" t="s">
        <v>28</v>
      </c>
      <c r="C98" s="21" t="s">
        <v>120</v>
      </c>
      <c r="D98" s="21" t="s">
        <v>49</v>
      </c>
      <c r="E98" s="21" t="s">
        <v>35</v>
      </c>
      <c r="F98" s="21"/>
      <c r="G98" s="21"/>
      <c r="H98" s="5">
        <v>40021500</v>
      </c>
      <c r="I98" s="82" t="s">
        <v>11671</v>
      </c>
      <c r="J98" s="82"/>
      <c r="K98" s="30" t="s">
        <v>12</v>
      </c>
      <c r="L98" s="83"/>
      <c r="M98" s="83">
        <v>4353</v>
      </c>
      <c r="N98" s="83">
        <v>2</v>
      </c>
      <c r="O98" s="84">
        <v>27.482665499999996</v>
      </c>
      <c r="P98" s="114" t="s">
        <v>123</v>
      </c>
      <c r="Q98" s="115" t="s">
        <v>41</v>
      </c>
    </row>
    <row r="99" spans="2:17" x14ac:dyDescent="0.35">
      <c r="B99" s="20" t="s">
        <v>28</v>
      </c>
      <c r="C99" s="21" t="s">
        <v>120</v>
      </c>
      <c r="D99" s="21" t="s">
        <v>49</v>
      </c>
      <c r="E99" s="21" t="s">
        <v>35</v>
      </c>
      <c r="F99" s="21"/>
      <c r="G99" s="21"/>
      <c r="H99" s="5">
        <v>40021501</v>
      </c>
      <c r="I99" s="82" t="s">
        <v>11672</v>
      </c>
      <c r="J99" s="82"/>
      <c r="K99" s="30" t="s">
        <v>12</v>
      </c>
      <c r="L99" s="83"/>
      <c r="M99" s="83">
        <v>4353</v>
      </c>
      <c r="N99" s="83">
        <v>2</v>
      </c>
      <c r="O99" s="84">
        <v>27.482665499999996</v>
      </c>
      <c r="P99" s="114" t="s">
        <v>123</v>
      </c>
      <c r="Q99" s="115" t="s">
        <v>41</v>
      </c>
    </row>
    <row r="100" spans="2:17" x14ac:dyDescent="0.35">
      <c r="B100" s="20" t="s">
        <v>28</v>
      </c>
      <c r="C100" s="21" t="s">
        <v>120</v>
      </c>
      <c r="D100" s="21" t="s">
        <v>49</v>
      </c>
      <c r="E100" s="21" t="s">
        <v>35</v>
      </c>
      <c r="F100" s="21"/>
      <c r="G100" s="21"/>
      <c r="H100" s="5">
        <v>40021502</v>
      </c>
      <c r="I100" s="82" t="s">
        <v>11673</v>
      </c>
      <c r="J100" s="82"/>
      <c r="K100" s="30" t="s">
        <v>30</v>
      </c>
      <c r="L100" s="83"/>
      <c r="M100" s="83">
        <v>1686</v>
      </c>
      <c r="N100" s="83">
        <v>4</v>
      </c>
      <c r="O100" s="84">
        <v>3.7343213999999993</v>
      </c>
      <c r="P100" s="114" t="s">
        <v>123</v>
      </c>
      <c r="Q100" s="115" t="s">
        <v>41</v>
      </c>
    </row>
    <row r="101" spans="2:17" x14ac:dyDescent="0.35">
      <c r="B101" s="20" t="s">
        <v>28</v>
      </c>
      <c r="C101" s="21" t="s">
        <v>120</v>
      </c>
      <c r="D101" s="21" t="s">
        <v>49</v>
      </c>
      <c r="E101" s="21" t="s">
        <v>35</v>
      </c>
      <c r="F101" s="21"/>
      <c r="G101" s="21"/>
      <c r="H101" s="5">
        <v>40021503</v>
      </c>
      <c r="I101" s="82">
        <v>99</v>
      </c>
      <c r="J101" s="82"/>
      <c r="K101" s="30" t="s">
        <v>21</v>
      </c>
      <c r="L101" s="83"/>
      <c r="M101" s="83">
        <v>874</v>
      </c>
      <c r="N101" s="83">
        <v>4</v>
      </c>
      <c r="O101" s="84">
        <v>1.6553997</v>
      </c>
      <c r="P101" s="114" t="s">
        <v>123</v>
      </c>
      <c r="Q101" s="115" t="s">
        <v>41</v>
      </c>
    </row>
    <row r="102" spans="2:17" x14ac:dyDescent="0.35">
      <c r="B102" s="20" t="s">
        <v>28</v>
      </c>
      <c r="C102" s="21" t="s">
        <v>120</v>
      </c>
      <c r="D102" s="21" t="s">
        <v>49</v>
      </c>
      <c r="E102" s="21" t="s">
        <v>35</v>
      </c>
      <c r="F102" s="21"/>
      <c r="G102" s="21"/>
      <c r="H102" s="5">
        <v>40021504</v>
      </c>
      <c r="I102" s="82" t="s">
        <v>11674</v>
      </c>
      <c r="J102" s="82"/>
      <c r="K102" s="30" t="s">
        <v>30</v>
      </c>
      <c r="L102" s="83"/>
      <c r="M102" s="83">
        <v>1739</v>
      </c>
      <c r="N102" s="83">
        <v>2</v>
      </c>
      <c r="O102" s="84">
        <v>3.8517110999999993</v>
      </c>
      <c r="P102" s="114" t="s">
        <v>123</v>
      </c>
      <c r="Q102" s="115" t="s">
        <v>41</v>
      </c>
    </row>
    <row r="103" spans="2:17" x14ac:dyDescent="0.35">
      <c r="B103" s="20" t="s">
        <v>28</v>
      </c>
      <c r="C103" s="21" t="s">
        <v>120</v>
      </c>
      <c r="D103" s="21" t="s">
        <v>49</v>
      </c>
      <c r="E103" s="21" t="s">
        <v>35</v>
      </c>
      <c r="F103" s="21"/>
      <c r="G103" s="21"/>
      <c r="H103" s="5">
        <v>40021505</v>
      </c>
      <c r="I103" s="82">
        <v>101</v>
      </c>
      <c r="J103" s="82"/>
      <c r="K103" s="30" t="s">
        <v>21</v>
      </c>
      <c r="L103" s="83"/>
      <c r="M103" s="83">
        <v>1199</v>
      </c>
      <c r="N103" s="83">
        <v>2</v>
      </c>
      <c r="O103" s="84">
        <v>2.2709659500000003</v>
      </c>
      <c r="P103" s="114" t="s">
        <v>123</v>
      </c>
      <c r="Q103" s="115" t="s">
        <v>41</v>
      </c>
    </row>
    <row r="104" spans="2:17" x14ac:dyDescent="0.35">
      <c r="B104" s="20" t="s">
        <v>28</v>
      </c>
      <c r="C104" s="21" t="s">
        <v>120</v>
      </c>
      <c r="D104" s="21" t="s">
        <v>49</v>
      </c>
      <c r="E104" s="21" t="s">
        <v>35</v>
      </c>
      <c r="F104" s="21"/>
      <c r="G104" s="21"/>
      <c r="H104" s="5">
        <v>40021506</v>
      </c>
      <c r="I104" s="82" t="s">
        <v>11398</v>
      </c>
      <c r="J104" s="82"/>
      <c r="K104" s="30" t="s">
        <v>30</v>
      </c>
      <c r="L104" s="83"/>
      <c r="M104" s="83">
        <v>1677</v>
      </c>
      <c r="N104" s="83">
        <v>2</v>
      </c>
      <c r="O104" s="84">
        <v>3.7143872999999998</v>
      </c>
      <c r="P104" s="114" t="s">
        <v>123</v>
      </c>
      <c r="Q104" s="115" t="s">
        <v>41</v>
      </c>
    </row>
    <row r="105" spans="2:17" x14ac:dyDescent="0.35">
      <c r="B105" s="20" t="s">
        <v>28</v>
      </c>
      <c r="C105" s="21" t="s">
        <v>120</v>
      </c>
      <c r="D105" s="21" t="s">
        <v>49</v>
      </c>
      <c r="E105" s="21" t="s">
        <v>35</v>
      </c>
      <c r="F105" s="21"/>
      <c r="G105" s="21"/>
      <c r="H105" s="5">
        <v>40021507</v>
      </c>
      <c r="I105" s="82">
        <v>103</v>
      </c>
      <c r="J105" s="82"/>
      <c r="K105" s="82" t="s">
        <v>21</v>
      </c>
      <c r="L105" s="83"/>
      <c r="M105" s="83">
        <v>540</v>
      </c>
      <c r="N105" s="83">
        <v>2</v>
      </c>
      <c r="O105" s="84">
        <v>1.0227870000000001</v>
      </c>
      <c r="P105" s="114" t="s">
        <v>123</v>
      </c>
      <c r="Q105" s="115" t="s">
        <v>41</v>
      </c>
    </row>
    <row r="106" spans="2:17" x14ac:dyDescent="0.35">
      <c r="B106" s="20" t="s">
        <v>28</v>
      </c>
      <c r="C106" s="21" t="s">
        <v>120</v>
      </c>
      <c r="D106" s="21" t="s">
        <v>49</v>
      </c>
      <c r="E106" s="21" t="s">
        <v>35</v>
      </c>
      <c r="F106" s="21"/>
      <c r="G106" s="21"/>
      <c r="H106" s="5">
        <v>40021508</v>
      </c>
      <c r="I106" s="82">
        <v>104</v>
      </c>
      <c r="J106" s="82"/>
      <c r="K106" s="82" t="s">
        <v>14</v>
      </c>
      <c r="L106" s="83"/>
      <c r="M106" s="83">
        <v>142</v>
      </c>
      <c r="N106" s="83">
        <v>4</v>
      </c>
      <c r="O106" s="84">
        <v>1.0714112999999998</v>
      </c>
      <c r="P106" s="114" t="s">
        <v>123</v>
      </c>
      <c r="Q106" s="115" t="s">
        <v>41</v>
      </c>
    </row>
    <row r="107" spans="2:17" x14ac:dyDescent="0.35">
      <c r="B107" s="20" t="s">
        <v>28</v>
      </c>
      <c r="C107" s="21" t="s">
        <v>120</v>
      </c>
      <c r="D107" s="21" t="s">
        <v>49</v>
      </c>
      <c r="E107" s="21" t="s">
        <v>35</v>
      </c>
      <c r="F107" s="21"/>
      <c r="G107" s="21"/>
      <c r="H107" s="5">
        <v>40021509</v>
      </c>
      <c r="I107" s="82" t="s">
        <v>11675</v>
      </c>
      <c r="J107" s="82"/>
      <c r="K107" s="82" t="s">
        <v>29</v>
      </c>
      <c r="L107" s="83"/>
      <c r="M107" s="83">
        <v>917</v>
      </c>
      <c r="N107" s="83">
        <v>2</v>
      </c>
      <c r="O107" s="84">
        <v>4.5082012499999999</v>
      </c>
      <c r="P107" s="114" t="s">
        <v>123</v>
      </c>
      <c r="Q107" s="115" t="s">
        <v>41</v>
      </c>
    </row>
    <row r="108" spans="2:17" x14ac:dyDescent="0.35">
      <c r="B108" s="20" t="s">
        <v>28</v>
      </c>
      <c r="C108" s="21" t="s">
        <v>120</v>
      </c>
      <c r="D108" s="21" t="s">
        <v>49</v>
      </c>
      <c r="E108" s="21" t="s">
        <v>35</v>
      </c>
      <c r="F108" s="21"/>
      <c r="G108" s="21"/>
      <c r="H108" s="5">
        <v>40021516</v>
      </c>
      <c r="I108" s="82" t="s">
        <v>11676</v>
      </c>
      <c r="J108" s="82"/>
      <c r="K108" s="82" t="s">
        <v>24</v>
      </c>
      <c r="L108" s="83">
        <v>184</v>
      </c>
      <c r="M108" s="83">
        <v>527</v>
      </c>
      <c r="N108" s="83">
        <v>2</v>
      </c>
      <c r="O108" s="84">
        <v>5.9464413899999986</v>
      </c>
      <c r="P108" s="114" t="s">
        <v>123</v>
      </c>
      <c r="Q108" s="115" t="s">
        <v>41</v>
      </c>
    </row>
    <row r="109" spans="2:17" x14ac:dyDescent="0.35">
      <c r="B109" s="20" t="s">
        <v>28</v>
      </c>
      <c r="C109" s="21" t="s">
        <v>120</v>
      </c>
      <c r="D109" s="21" t="s">
        <v>49</v>
      </c>
      <c r="E109" s="21" t="s">
        <v>35</v>
      </c>
      <c r="F109" s="21"/>
      <c r="G109" s="21"/>
      <c r="H109" s="5">
        <v>40021517</v>
      </c>
      <c r="I109" s="82" t="s">
        <v>11677</v>
      </c>
      <c r="J109" s="82"/>
      <c r="K109" s="82" t="s">
        <v>24</v>
      </c>
      <c r="L109" s="83">
        <v>184</v>
      </c>
      <c r="M109" s="83">
        <v>527</v>
      </c>
      <c r="N109" s="83">
        <v>2</v>
      </c>
      <c r="O109" s="84">
        <v>5.9464413899999986</v>
      </c>
      <c r="P109" s="114" t="s">
        <v>123</v>
      </c>
      <c r="Q109" s="115" t="s">
        <v>41</v>
      </c>
    </row>
    <row r="110" spans="2:17" x14ac:dyDescent="0.35">
      <c r="B110" s="20" t="s">
        <v>28</v>
      </c>
      <c r="C110" s="21" t="s">
        <v>120</v>
      </c>
      <c r="D110" s="21" t="s">
        <v>46</v>
      </c>
      <c r="E110" s="21" t="s">
        <v>35</v>
      </c>
      <c r="F110" s="21"/>
      <c r="G110" s="21"/>
      <c r="H110" s="5">
        <v>40021529</v>
      </c>
      <c r="I110" s="82">
        <v>155</v>
      </c>
      <c r="J110" s="82"/>
      <c r="K110" s="82" t="s">
        <v>29</v>
      </c>
      <c r="L110" s="83"/>
      <c r="M110" s="83">
        <v>3116</v>
      </c>
      <c r="N110" s="83">
        <v>2</v>
      </c>
      <c r="O110" s="84">
        <v>15.319035</v>
      </c>
      <c r="P110" s="114"/>
      <c r="Q110" s="115"/>
    </row>
    <row r="111" spans="2:17" x14ac:dyDescent="0.35">
      <c r="B111" s="20" t="s">
        <v>28</v>
      </c>
      <c r="C111" s="21" t="s">
        <v>120</v>
      </c>
      <c r="D111" s="21" t="s">
        <v>46</v>
      </c>
      <c r="E111" s="21" t="s">
        <v>35</v>
      </c>
      <c r="F111" s="21"/>
      <c r="G111" s="21"/>
      <c r="H111" s="1">
        <v>40021530</v>
      </c>
      <c r="I111" s="89">
        <v>156</v>
      </c>
      <c r="J111" s="89"/>
      <c r="K111" s="90" t="s">
        <v>29</v>
      </c>
      <c r="L111" s="91"/>
      <c r="M111" s="91">
        <v>3116</v>
      </c>
      <c r="N111" s="91">
        <v>2</v>
      </c>
      <c r="O111" s="92">
        <v>15.319035</v>
      </c>
      <c r="P111" s="114"/>
      <c r="Q111" s="115"/>
    </row>
    <row r="112" spans="2:17" x14ac:dyDescent="0.35">
      <c r="B112" s="20" t="s">
        <v>28</v>
      </c>
      <c r="C112" s="21" t="s">
        <v>120</v>
      </c>
      <c r="D112" s="21" t="s">
        <v>46</v>
      </c>
      <c r="E112" s="21" t="s">
        <v>35</v>
      </c>
      <c r="F112" s="21"/>
      <c r="G112" s="21"/>
      <c r="H112" s="1">
        <v>40021531</v>
      </c>
      <c r="I112" s="89">
        <v>157</v>
      </c>
      <c r="J112" s="89"/>
      <c r="K112" s="90" t="s">
        <v>29</v>
      </c>
      <c r="L112" s="91"/>
      <c r="M112" s="91">
        <v>3870</v>
      </c>
      <c r="N112" s="91">
        <v>2</v>
      </c>
      <c r="O112" s="92">
        <v>19.0258875</v>
      </c>
      <c r="P112" s="114"/>
      <c r="Q112" s="115"/>
    </row>
    <row r="113" spans="2:17" x14ac:dyDescent="0.35">
      <c r="B113" s="20" t="s">
        <v>28</v>
      </c>
      <c r="C113" s="21" t="s">
        <v>120</v>
      </c>
      <c r="D113" s="21" t="s">
        <v>46</v>
      </c>
      <c r="E113" s="21" t="s">
        <v>35</v>
      </c>
      <c r="F113" s="21"/>
      <c r="G113" s="21"/>
      <c r="H113" s="1">
        <v>40021532</v>
      </c>
      <c r="I113" s="89">
        <v>158</v>
      </c>
      <c r="J113" s="89"/>
      <c r="K113" s="89" t="s">
        <v>29</v>
      </c>
      <c r="L113" s="91"/>
      <c r="M113" s="91">
        <v>3870</v>
      </c>
      <c r="N113" s="91">
        <v>2</v>
      </c>
      <c r="O113" s="92">
        <v>19.0258875</v>
      </c>
      <c r="P113" s="114"/>
      <c r="Q113" s="115"/>
    </row>
    <row r="114" spans="2:17" x14ac:dyDescent="0.35">
      <c r="B114" s="20" t="s">
        <v>28</v>
      </c>
      <c r="C114" s="21" t="s">
        <v>120</v>
      </c>
      <c r="D114" s="21" t="s">
        <v>46</v>
      </c>
      <c r="E114" s="21" t="s">
        <v>35</v>
      </c>
      <c r="F114" s="21"/>
      <c r="G114" s="21"/>
      <c r="H114" s="1">
        <v>40021533</v>
      </c>
      <c r="I114" s="89" t="s">
        <v>11678</v>
      </c>
      <c r="J114" s="89"/>
      <c r="K114" s="89" t="s">
        <v>30</v>
      </c>
      <c r="L114" s="91"/>
      <c r="M114" s="91">
        <v>1554</v>
      </c>
      <c r="N114" s="91">
        <v>2</v>
      </c>
      <c r="O114" s="92">
        <v>3.4419545999999994</v>
      </c>
      <c r="P114" s="114"/>
      <c r="Q114" s="115"/>
    </row>
    <row r="115" spans="2:17" x14ac:dyDescent="0.35">
      <c r="B115" s="20" t="s">
        <v>28</v>
      </c>
      <c r="C115" s="21" t="s">
        <v>120</v>
      </c>
      <c r="D115" s="21" t="s">
        <v>46</v>
      </c>
      <c r="E115" s="21" t="s">
        <v>35</v>
      </c>
      <c r="F115" s="21"/>
      <c r="G115" s="21"/>
      <c r="H115" s="1">
        <v>40021534</v>
      </c>
      <c r="I115" s="89">
        <v>160</v>
      </c>
      <c r="J115" s="89"/>
      <c r="K115" s="90" t="s">
        <v>21</v>
      </c>
      <c r="L115" s="91"/>
      <c r="M115" s="91">
        <v>1199</v>
      </c>
      <c r="N115" s="91">
        <v>2</v>
      </c>
      <c r="O115" s="92">
        <v>2.2709659500000003</v>
      </c>
      <c r="P115" s="114"/>
      <c r="Q115" s="115"/>
    </row>
    <row r="116" spans="2:17" x14ac:dyDescent="0.35">
      <c r="B116" s="20" t="s">
        <v>28</v>
      </c>
      <c r="C116" s="21" t="s">
        <v>120</v>
      </c>
      <c r="D116" s="21" t="s">
        <v>46</v>
      </c>
      <c r="E116" s="21" t="s">
        <v>35</v>
      </c>
      <c r="F116" s="21"/>
      <c r="G116" s="21"/>
      <c r="H116" s="1">
        <v>40021535</v>
      </c>
      <c r="I116" s="89" t="s">
        <v>11679</v>
      </c>
      <c r="J116" s="89"/>
      <c r="K116" s="89" t="s">
        <v>21</v>
      </c>
      <c r="L116" s="91"/>
      <c r="M116" s="91">
        <v>1462</v>
      </c>
      <c r="N116" s="91">
        <v>2</v>
      </c>
      <c r="O116" s="92">
        <v>2.7691010999999999</v>
      </c>
      <c r="P116" s="114"/>
      <c r="Q116" s="115"/>
    </row>
    <row r="117" spans="2:17" x14ac:dyDescent="0.35">
      <c r="B117" s="20" t="s">
        <v>28</v>
      </c>
      <c r="C117" s="21" t="s">
        <v>120</v>
      </c>
      <c r="D117" s="21" t="s">
        <v>46</v>
      </c>
      <c r="E117" s="21" t="s">
        <v>35</v>
      </c>
      <c r="F117" s="21"/>
      <c r="G117" s="21"/>
      <c r="H117" s="1">
        <v>40021536</v>
      </c>
      <c r="I117" s="89">
        <v>162</v>
      </c>
      <c r="J117" s="89"/>
      <c r="K117" s="89" t="s">
        <v>21</v>
      </c>
      <c r="L117" s="91"/>
      <c r="M117" s="91">
        <v>539</v>
      </c>
      <c r="N117" s="91">
        <v>2</v>
      </c>
      <c r="O117" s="92">
        <v>1.0208929499999999</v>
      </c>
      <c r="P117" s="114"/>
      <c r="Q117" s="115"/>
    </row>
    <row r="118" spans="2:17" x14ac:dyDescent="0.35">
      <c r="B118" s="20" t="s">
        <v>28</v>
      </c>
      <c r="C118" s="21" t="s">
        <v>120</v>
      </c>
      <c r="D118" s="21" t="s">
        <v>46</v>
      </c>
      <c r="E118" s="21" t="s">
        <v>35</v>
      </c>
      <c r="F118" s="21"/>
      <c r="G118" s="21"/>
      <c r="H118" s="1">
        <v>40021537</v>
      </c>
      <c r="I118" s="89">
        <v>163</v>
      </c>
      <c r="J118" s="89"/>
      <c r="K118" s="89" t="s">
        <v>21</v>
      </c>
      <c r="L118" s="91"/>
      <c r="M118" s="91">
        <v>1091</v>
      </c>
      <c r="N118" s="91">
        <v>4</v>
      </c>
      <c r="O118" s="92">
        <v>2.0664085500000002</v>
      </c>
      <c r="P118" s="114"/>
      <c r="Q118" s="115"/>
    </row>
    <row r="119" spans="2:17" x14ac:dyDescent="0.35">
      <c r="B119" s="20" t="s">
        <v>28</v>
      </c>
      <c r="C119" s="21" t="s">
        <v>120</v>
      </c>
      <c r="D119" s="21" t="s">
        <v>46</v>
      </c>
      <c r="E119" s="21" t="s">
        <v>35</v>
      </c>
      <c r="F119" s="21"/>
      <c r="G119" s="21"/>
      <c r="H119" s="1">
        <v>40021538</v>
      </c>
      <c r="I119" s="89">
        <v>164</v>
      </c>
      <c r="J119" s="89"/>
      <c r="K119" s="89" t="s">
        <v>21</v>
      </c>
      <c r="L119" s="91"/>
      <c r="M119" s="91">
        <v>1191</v>
      </c>
      <c r="N119" s="91">
        <v>4</v>
      </c>
      <c r="O119" s="92">
        <v>2.2558135500000001</v>
      </c>
      <c r="P119" s="114"/>
      <c r="Q119" s="115"/>
    </row>
    <row r="120" spans="2:17" x14ac:dyDescent="0.35">
      <c r="B120" s="20" t="s">
        <v>28</v>
      </c>
      <c r="C120" s="21" t="s">
        <v>120</v>
      </c>
      <c r="D120" s="21" t="s">
        <v>46</v>
      </c>
      <c r="E120" s="21" t="s">
        <v>35</v>
      </c>
      <c r="F120" s="21"/>
      <c r="G120" s="21"/>
      <c r="H120" s="1">
        <v>40021539</v>
      </c>
      <c r="I120" s="89">
        <v>165</v>
      </c>
      <c r="J120" s="89"/>
      <c r="K120" s="90" t="s">
        <v>21</v>
      </c>
      <c r="L120" s="91"/>
      <c r="M120" s="91">
        <v>667</v>
      </c>
      <c r="N120" s="91">
        <v>4</v>
      </c>
      <c r="O120" s="92">
        <v>1.2633313500000001</v>
      </c>
      <c r="P120" s="114"/>
      <c r="Q120" s="115"/>
    </row>
    <row r="121" spans="2:17" x14ac:dyDescent="0.35">
      <c r="B121" s="20" t="s">
        <v>28</v>
      </c>
      <c r="C121" s="21" t="s">
        <v>120</v>
      </c>
      <c r="D121" s="21" t="s">
        <v>46</v>
      </c>
      <c r="E121" s="21" t="s">
        <v>35</v>
      </c>
      <c r="F121" s="21"/>
      <c r="G121" s="21"/>
      <c r="H121" s="1">
        <v>40021540</v>
      </c>
      <c r="I121" s="89" t="s">
        <v>11680</v>
      </c>
      <c r="J121" s="89"/>
      <c r="K121" s="90" t="s">
        <v>30</v>
      </c>
      <c r="L121" s="91"/>
      <c r="M121" s="91">
        <v>1688</v>
      </c>
      <c r="N121" s="91">
        <v>2</v>
      </c>
      <c r="O121" s="92">
        <v>3.7387511999999998</v>
      </c>
      <c r="P121" s="114"/>
      <c r="Q121" s="115"/>
    </row>
    <row r="122" spans="2:17" x14ac:dyDescent="0.35">
      <c r="B122" s="20" t="s">
        <v>28</v>
      </c>
      <c r="C122" s="21" t="s">
        <v>120</v>
      </c>
      <c r="D122" s="21" t="s">
        <v>46</v>
      </c>
      <c r="E122" s="21" t="s">
        <v>35</v>
      </c>
      <c r="F122" s="21"/>
      <c r="G122" s="21"/>
      <c r="H122" s="1">
        <v>40021541</v>
      </c>
      <c r="I122" s="89">
        <v>167</v>
      </c>
      <c r="J122" s="89"/>
      <c r="K122" s="90" t="s">
        <v>21</v>
      </c>
      <c r="L122" s="91"/>
      <c r="M122" s="91">
        <v>1082</v>
      </c>
      <c r="N122" s="91">
        <v>2</v>
      </c>
      <c r="O122" s="92">
        <v>2.0493620999999997</v>
      </c>
      <c r="P122" s="114"/>
      <c r="Q122" s="115"/>
    </row>
    <row r="123" spans="2:17" x14ac:dyDescent="0.35">
      <c r="B123" s="20" t="s">
        <v>28</v>
      </c>
      <c r="C123" s="21" t="s">
        <v>120</v>
      </c>
      <c r="D123" s="21" t="s">
        <v>46</v>
      </c>
      <c r="E123" s="21" t="s">
        <v>35</v>
      </c>
      <c r="F123" s="21"/>
      <c r="G123" s="21"/>
      <c r="H123" s="1">
        <v>40021542</v>
      </c>
      <c r="I123" s="89" t="s">
        <v>11484</v>
      </c>
      <c r="J123" s="89"/>
      <c r="K123" s="89" t="s">
        <v>21</v>
      </c>
      <c r="L123" s="91"/>
      <c r="M123" s="91">
        <v>1492</v>
      </c>
      <c r="N123" s="91">
        <v>2</v>
      </c>
      <c r="O123" s="92">
        <v>2.8259226000000002</v>
      </c>
      <c r="P123" s="114"/>
      <c r="Q123" s="115"/>
    </row>
    <row r="124" spans="2:17" x14ac:dyDescent="0.35">
      <c r="B124" s="20" t="s">
        <v>28</v>
      </c>
      <c r="C124" s="21" t="s">
        <v>120</v>
      </c>
      <c r="D124" s="21" t="s">
        <v>46</v>
      </c>
      <c r="E124" s="21" t="s">
        <v>35</v>
      </c>
      <c r="F124" s="21"/>
      <c r="G124" s="21"/>
      <c r="H124" s="1">
        <v>40021543</v>
      </c>
      <c r="I124" s="89">
        <v>169</v>
      </c>
      <c r="J124" s="89"/>
      <c r="K124" s="89" t="s">
        <v>21</v>
      </c>
      <c r="L124" s="91"/>
      <c r="M124" s="91">
        <v>469</v>
      </c>
      <c r="N124" s="91">
        <v>2</v>
      </c>
      <c r="O124" s="92">
        <v>0.88830944999999994</v>
      </c>
      <c r="P124" s="114"/>
      <c r="Q124" s="115"/>
    </row>
    <row r="125" spans="2:17" x14ac:dyDescent="0.35">
      <c r="B125" s="20" t="s">
        <v>28</v>
      </c>
      <c r="C125" s="21" t="s">
        <v>120</v>
      </c>
      <c r="D125" s="21" t="s">
        <v>46</v>
      </c>
      <c r="E125" s="21" t="s">
        <v>35</v>
      </c>
      <c r="F125" s="21"/>
      <c r="G125" s="21"/>
      <c r="H125" s="1">
        <v>40021544</v>
      </c>
      <c r="I125" s="89">
        <v>170</v>
      </c>
      <c r="J125" s="89"/>
      <c r="K125" s="89" t="s">
        <v>14</v>
      </c>
      <c r="L125" s="91"/>
      <c r="M125" s="91">
        <v>130</v>
      </c>
      <c r="N125" s="91">
        <v>4</v>
      </c>
      <c r="O125" s="92">
        <v>0.98086949999999995</v>
      </c>
      <c r="P125" s="114"/>
      <c r="Q125" s="115"/>
    </row>
    <row r="126" spans="2:17" x14ac:dyDescent="0.35">
      <c r="B126" s="20" t="s">
        <v>28</v>
      </c>
      <c r="C126" s="21" t="s">
        <v>120</v>
      </c>
      <c r="D126" s="21" t="s">
        <v>46</v>
      </c>
      <c r="E126" s="21" t="s">
        <v>35</v>
      </c>
      <c r="F126" s="21"/>
      <c r="G126" s="21"/>
      <c r="H126" s="1">
        <v>40021545</v>
      </c>
      <c r="I126" s="89" t="s">
        <v>11681</v>
      </c>
      <c r="J126" s="89"/>
      <c r="K126" s="89" t="s">
        <v>24</v>
      </c>
      <c r="L126" s="91">
        <v>172</v>
      </c>
      <c r="M126" s="91">
        <v>450</v>
      </c>
      <c r="N126" s="91">
        <v>2</v>
      </c>
      <c r="O126" s="92">
        <v>4.9907906999999998</v>
      </c>
      <c r="P126" s="114"/>
      <c r="Q126" s="115"/>
    </row>
    <row r="127" spans="2:17" x14ac:dyDescent="0.35">
      <c r="B127" s="20" t="s">
        <v>28</v>
      </c>
      <c r="C127" s="21" t="s">
        <v>120</v>
      </c>
      <c r="D127" s="21" t="s">
        <v>46</v>
      </c>
      <c r="E127" s="21" t="s">
        <v>35</v>
      </c>
      <c r="F127" s="21"/>
      <c r="G127" s="21"/>
      <c r="H127" s="1">
        <v>40021546</v>
      </c>
      <c r="I127" s="89" t="s">
        <v>11682</v>
      </c>
      <c r="J127" s="89"/>
      <c r="K127" s="89" t="s">
        <v>24</v>
      </c>
      <c r="L127" s="91">
        <v>172</v>
      </c>
      <c r="M127" s="91">
        <v>450</v>
      </c>
      <c r="N127" s="91">
        <v>2</v>
      </c>
      <c r="O127" s="92">
        <v>4.9907906999999998</v>
      </c>
      <c r="P127" s="114"/>
      <c r="Q127" s="115"/>
    </row>
    <row r="128" spans="2:17" x14ac:dyDescent="0.35">
      <c r="B128" s="20" t="s">
        <v>28</v>
      </c>
      <c r="C128" s="21" t="s">
        <v>120</v>
      </c>
      <c r="D128" s="21" t="s">
        <v>46</v>
      </c>
      <c r="E128" s="21" t="s">
        <v>35</v>
      </c>
      <c r="F128" s="21"/>
      <c r="G128" s="21"/>
      <c r="H128" s="5">
        <v>40021547</v>
      </c>
      <c r="I128" s="82">
        <v>176</v>
      </c>
      <c r="J128" s="82"/>
      <c r="K128" s="30" t="s">
        <v>33</v>
      </c>
      <c r="L128" s="83">
        <v>160</v>
      </c>
      <c r="M128" s="83">
        <v>390</v>
      </c>
      <c r="N128" s="83">
        <v>2</v>
      </c>
      <c r="O128" s="84">
        <v>4.8289456799999995</v>
      </c>
      <c r="P128" s="114"/>
      <c r="Q128" s="115"/>
    </row>
    <row r="129" spans="2:17" x14ac:dyDescent="0.35">
      <c r="B129" s="20" t="s">
        <v>28</v>
      </c>
      <c r="C129" s="21" t="s">
        <v>120</v>
      </c>
      <c r="D129" s="21" t="s">
        <v>48</v>
      </c>
      <c r="E129" s="21" t="s">
        <v>35</v>
      </c>
      <c r="F129" s="21"/>
      <c r="G129" s="21"/>
      <c r="H129" s="5">
        <v>40021518</v>
      </c>
      <c r="I129" s="82" t="s">
        <v>11410</v>
      </c>
      <c r="J129" s="82"/>
      <c r="K129" s="30" t="s">
        <v>29</v>
      </c>
      <c r="L129" s="83"/>
      <c r="M129" s="83">
        <v>3896</v>
      </c>
      <c r="N129" s="83">
        <v>2</v>
      </c>
      <c r="O129" s="84">
        <v>19.153709999999997</v>
      </c>
      <c r="P129" s="114">
        <v>4203</v>
      </c>
      <c r="Q129" s="115" t="s">
        <v>41</v>
      </c>
    </row>
    <row r="130" spans="2:17" x14ac:dyDescent="0.35">
      <c r="B130" s="20" t="s">
        <v>28</v>
      </c>
      <c r="C130" s="21" t="s">
        <v>120</v>
      </c>
      <c r="D130" s="21" t="s">
        <v>48</v>
      </c>
      <c r="E130" s="21" t="s">
        <v>35</v>
      </c>
      <c r="F130" s="21"/>
      <c r="G130" s="21"/>
      <c r="H130" s="5">
        <v>40021519</v>
      </c>
      <c r="I130" s="82" t="s">
        <v>11411</v>
      </c>
      <c r="J130" s="82"/>
      <c r="K130" s="82" t="s">
        <v>29</v>
      </c>
      <c r="L130" s="83"/>
      <c r="M130" s="83">
        <v>3896</v>
      </c>
      <c r="N130" s="83">
        <v>2</v>
      </c>
      <c r="O130" s="84">
        <v>19.153709999999997</v>
      </c>
      <c r="P130" s="114">
        <v>4203</v>
      </c>
      <c r="Q130" s="115" t="s">
        <v>41</v>
      </c>
    </row>
    <row r="131" spans="2:17" x14ac:dyDescent="0.35">
      <c r="B131" s="20" t="s">
        <v>28</v>
      </c>
      <c r="C131" s="21" t="s">
        <v>120</v>
      </c>
      <c r="D131" s="21" t="s">
        <v>48</v>
      </c>
      <c r="E131" s="21" t="s">
        <v>35</v>
      </c>
      <c r="F131" s="21"/>
      <c r="G131" s="21"/>
      <c r="H131" s="5">
        <v>40021520</v>
      </c>
      <c r="I131" s="82" t="s">
        <v>11683</v>
      </c>
      <c r="J131" s="82"/>
      <c r="K131" s="82" t="s">
        <v>12</v>
      </c>
      <c r="L131" s="83"/>
      <c r="M131" s="83">
        <v>4363</v>
      </c>
      <c r="N131" s="83">
        <v>2</v>
      </c>
      <c r="O131" s="84">
        <v>27.545800499999995</v>
      </c>
      <c r="P131" s="114">
        <v>4203</v>
      </c>
      <c r="Q131" s="115" t="s">
        <v>41</v>
      </c>
    </row>
    <row r="132" spans="2:17" x14ac:dyDescent="0.35">
      <c r="B132" s="20" t="s">
        <v>28</v>
      </c>
      <c r="C132" s="21" t="s">
        <v>120</v>
      </c>
      <c r="D132" s="21" t="s">
        <v>48</v>
      </c>
      <c r="E132" s="21" t="s">
        <v>35</v>
      </c>
      <c r="F132" s="21"/>
      <c r="G132" s="21"/>
      <c r="H132" s="5">
        <v>40021521</v>
      </c>
      <c r="I132" s="82" t="s">
        <v>11684</v>
      </c>
      <c r="J132" s="82"/>
      <c r="K132" s="30" t="s">
        <v>12</v>
      </c>
      <c r="L132" s="83"/>
      <c r="M132" s="83">
        <v>4363</v>
      </c>
      <c r="N132" s="83">
        <v>2</v>
      </c>
      <c r="O132" s="84">
        <v>27.545800499999995</v>
      </c>
      <c r="P132" s="114">
        <v>4203</v>
      </c>
      <c r="Q132" s="115" t="s">
        <v>41</v>
      </c>
    </row>
    <row r="133" spans="2:17" x14ac:dyDescent="0.35">
      <c r="B133" s="20" t="s">
        <v>28</v>
      </c>
      <c r="C133" s="21" t="s">
        <v>120</v>
      </c>
      <c r="D133" s="21" t="s">
        <v>48</v>
      </c>
      <c r="E133" s="21" t="s">
        <v>35</v>
      </c>
      <c r="F133" s="21"/>
      <c r="G133" s="21"/>
      <c r="H133" s="5">
        <v>40021522</v>
      </c>
      <c r="I133" s="82" t="s">
        <v>11685</v>
      </c>
      <c r="J133" s="82"/>
      <c r="K133" s="82" t="s">
        <v>30</v>
      </c>
      <c r="L133" s="83"/>
      <c r="M133" s="83">
        <v>1771</v>
      </c>
      <c r="N133" s="83">
        <v>4</v>
      </c>
      <c r="O133" s="84">
        <v>3.9225878999999995</v>
      </c>
      <c r="P133" s="114">
        <v>4203</v>
      </c>
      <c r="Q133" s="115" t="s">
        <v>41</v>
      </c>
    </row>
    <row r="134" spans="2:17" x14ac:dyDescent="0.35">
      <c r="B134" s="20" t="s">
        <v>28</v>
      </c>
      <c r="C134" s="21" t="s">
        <v>120</v>
      </c>
      <c r="D134" s="21" t="s">
        <v>48</v>
      </c>
      <c r="E134" s="21" t="s">
        <v>35</v>
      </c>
      <c r="F134" s="21"/>
      <c r="G134" s="21"/>
      <c r="H134" s="5">
        <v>40021503</v>
      </c>
      <c r="I134" s="82">
        <v>99</v>
      </c>
      <c r="J134" s="82"/>
      <c r="K134" s="82" t="s">
        <v>21</v>
      </c>
      <c r="L134" s="83"/>
      <c r="M134" s="83">
        <v>874</v>
      </c>
      <c r="N134" s="83">
        <v>4</v>
      </c>
      <c r="O134" s="84">
        <v>1.6553997</v>
      </c>
      <c r="P134" s="114">
        <v>4203</v>
      </c>
      <c r="Q134" s="115" t="s">
        <v>41</v>
      </c>
    </row>
    <row r="135" spans="2:17" x14ac:dyDescent="0.35">
      <c r="B135" s="20" t="s">
        <v>28</v>
      </c>
      <c r="C135" s="21" t="s">
        <v>120</v>
      </c>
      <c r="D135" s="21" t="s">
        <v>48</v>
      </c>
      <c r="E135" s="21" t="s">
        <v>35</v>
      </c>
      <c r="F135" s="21"/>
      <c r="G135" s="21"/>
      <c r="H135" s="5">
        <v>40021523</v>
      </c>
      <c r="I135" s="82" t="s">
        <v>11686</v>
      </c>
      <c r="J135" s="82"/>
      <c r="K135" s="82" t="s">
        <v>30</v>
      </c>
      <c r="L135" s="83"/>
      <c r="M135" s="83">
        <v>1810</v>
      </c>
      <c r="N135" s="83">
        <v>2</v>
      </c>
      <c r="O135" s="84">
        <v>4.0089689999999996</v>
      </c>
      <c r="P135" s="114">
        <v>4203</v>
      </c>
      <c r="Q135" s="115" t="s">
        <v>41</v>
      </c>
    </row>
    <row r="136" spans="2:17" x14ac:dyDescent="0.35">
      <c r="B136" s="20" t="s">
        <v>28</v>
      </c>
      <c r="C136" s="21" t="s">
        <v>120</v>
      </c>
      <c r="D136" s="21" t="s">
        <v>48</v>
      </c>
      <c r="E136" s="21" t="s">
        <v>35</v>
      </c>
      <c r="F136" s="21"/>
      <c r="G136" s="21"/>
      <c r="H136" s="5">
        <v>40021505</v>
      </c>
      <c r="I136" s="82">
        <v>101</v>
      </c>
      <c r="J136" s="82"/>
      <c r="K136" s="82" t="s">
        <v>21</v>
      </c>
      <c r="L136" s="83"/>
      <c r="M136" s="83">
        <v>1199</v>
      </c>
      <c r="N136" s="83">
        <v>2</v>
      </c>
      <c r="O136" s="84">
        <v>2.2709659500000003</v>
      </c>
      <c r="P136" s="114">
        <v>4203</v>
      </c>
      <c r="Q136" s="115" t="s">
        <v>41</v>
      </c>
    </row>
    <row r="137" spans="2:17" x14ac:dyDescent="0.35">
      <c r="B137" s="20" t="s">
        <v>28</v>
      </c>
      <c r="C137" s="21" t="s">
        <v>120</v>
      </c>
      <c r="D137" s="21" t="s">
        <v>48</v>
      </c>
      <c r="E137" s="21" t="s">
        <v>35</v>
      </c>
      <c r="F137" s="21"/>
      <c r="G137" s="21"/>
      <c r="H137" s="5">
        <v>40021506</v>
      </c>
      <c r="I137" s="82" t="s">
        <v>11398</v>
      </c>
      <c r="J137" s="82"/>
      <c r="K137" s="30" t="s">
        <v>30</v>
      </c>
      <c r="L137" s="83"/>
      <c r="M137" s="83">
        <v>1677</v>
      </c>
      <c r="N137" s="83">
        <v>2</v>
      </c>
      <c r="O137" s="84">
        <v>3.7143872999999998</v>
      </c>
      <c r="P137" s="114">
        <v>4203</v>
      </c>
      <c r="Q137" s="115" t="s">
        <v>41</v>
      </c>
    </row>
    <row r="138" spans="2:17" x14ac:dyDescent="0.35">
      <c r="B138" s="20" t="s">
        <v>28</v>
      </c>
      <c r="C138" s="21" t="s">
        <v>120</v>
      </c>
      <c r="D138" s="21" t="s">
        <v>48</v>
      </c>
      <c r="E138" s="21" t="s">
        <v>35</v>
      </c>
      <c r="F138" s="21"/>
      <c r="G138" s="21"/>
      <c r="H138" s="5">
        <v>40021507</v>
      </c>
      <c r="I138" s="82">
        <v>103</v>
      </c>
      <c r="J138" s="82"/>
      <c r="K138" s="30" t="s">
        <v>21</v>
      </c>
      <c r="L138" s="83"/>
      <c r="M138" s="83">
        <v>540</v>
      </c>
      <c r="N138" s="83">
        <v>2</v>
      </c>
      <c r="O138" s="84">
        <v>1.0227870000000001</v>
      </c>
      <c r="P138" s="114">
        <v>4203</v>
      </c>
      <c r="Q138" s="115" t="s">
        <v>41</v>
      </c>
    </row>
    <row r="139" spans="2:17" x14ac:dyDescent="0.35">
      <c r="B139" s="20" t="s">
        <v>28</v>
      </c>
      <c r="C139" s="21" t="s">
        <v>120</v>
      </c>
      <c r="D139" s="21" t="s">
        <v>48</v>
      </c>
      <c r="E139" s="21" t="s">
        <v>35</v>
      </c>
      <c r="F139" s="21"/>
      <c r="G139" s="21"/>
      <c r="H139" s="5">
        <v>40021508</v>
      </c>
      <c r="I139" s="82">
        <v>104</v>
      </c>
      <c r="J139" s="82"/>
      <c r="K139" s="30" t="s">
        <v>14</v>
      </c>
      <c r="L139" s="83"/>
      <c r="M139" s="83">
        <v>142</v>
      </c>
      <c r="N139" s="83">
        <v>4</v>
      </c>
      <c r="O139" s="84">
        <v>1.0714112999999998</v>
      </c>
      <c r="P139" s="114">
        <v>4203</v>
      </c>
      <c r="Q139" s="115" t="s">
        <v>41</v>
      </c>
    </row>
    <row r="140" spans="2:17" x14ac:dyDescent="0.35">
      <c r="B140" s="20" t="s">
        <v>28</v>
      </c>
      <c r="C140" s="21" t="s">
        <v>120</v>
      </c>
      <c r="D140" s="21" t="s">
        <v>48</v>
      </c>
      <c r="E140" s="21" t="s">
        <v>35</v>
      </c>
      <c r="F140" s="21"/>
      <c r="G140" s="21"/>
      <c r="H140" s="5">
        <v>40021528</v>
      </c>
      <c r="I140" s="82" t="s">
        <v>11470</v>
      </c>
      <c r="J140" s="82"/>
      <c r="K140" s="82" t="s">
        <v>29</v>
      </c>
      <c r="L140" s="83"/>
      <c r="M140" s="83">
        <v>925</v>
      </c>
      <c r="N140" s="83">
        <v>2</v>
      </c>
      <c r="O140" s="84">
        <v>4.5475312500000005</v>
      </c>
      <c r="P140" s="114">
        <v>4203</v>
      </c>
      <c r="Q140" s="115" t="s">
        <v>41</v>
      </c>
    </row>
    <row r="141" spans="2:17" x14ac:dyDescent="0.35">
      <c r="B141" s="20" t="s">
        <v>28</v>
      </c>
      <c r="C141" s="21" t="s">
        <v>120</v>
      </c>
      <c r="D141" s="21" t="s">
        <v>48</v>
      </c>
      <c r="E141" s="21" t="s">
        <v>35</v>
      </c>
      <c r="F141" s="21"/>
      <c r="G141" s="21"/>
      <c r="H141" s="5">
        <v>40021516</v>
      </c>
      <c r="I141" s="82" t="s">
        <v>11676</v>
      </c>
      <c r="J141" s="82"/>
      <c r="K141" s="82" t="s">
        <v>24</v>
      </c>
      <c r="L141" s="83">
        <v>184</v>
      </c>
      <c r="M141" s="83">
        <v>527</v>
      </c>
      <c r="N141" s="83">
        <v>2</v>
      </c>
      <c r="O141" s="84">
        <v>6.2525451240000001</v>
      </c>
      <c r="P141" s="114">
        <v>4203</v>
      </c>
      <c r="Q141" s="115" t="s">
        <v>41</v>
      </c>
    </row>
    <row r="142" spans="2:17" x14ac:dyDescent="0.35">
      <c r="B142" s="20" t="s">
        <v>28</v>
      </c>
      <c r="C142" s="21" t="s">
        <v>120</v>
      </c>
      <c r="D142" s="21" t="s">
        <v>48</v>
      </c>
      <c r="E142" s="21" t="s">
        <v>35</v>
      </c>
      <c r="F142" s="21"/>
      <c r="G142" s="21"/>
      <c r="H142" s="5">
        <v>40021517</v>
      </c>
      <c r="I142" s="82" t="s">
        <v>11677</v>
      </c>
      <c r="J142" s="82"/>
      <c r="K142" s="82" t="s">
        <v>24</v>
      </c>
      <c r="L142" s="83">
        <v>184</v>
      </c>
      <c r="M142" s="83">
        <v>527</v>
      </c>
      <c r="N142" s="83">
        <v>2</v>
      </c>
      <c r="O142" s="84">
        <v>6.2525451240000001</v>
      </c>
      <c r="P142" s="114">
        <v>4203</v>
      </c>
      <c r="Q142" s="115" t="s">
        <v>41</v>
      </c>
    </row>
    <row r="143" spans="2:17" x14ac:dyDescent="0.35">
      <c r="B143" s="20" t="s">
        <v>28</v>
      </c>
      <c r="C143" s="21" t="s">
        <v>120</v>
      </c>
      <c r="D143" s="21" t="s">
        <v>47</v>
      </c>
      <c r="E143" s="21" t="s">
        <v>35</v>
      </c>
      <c r="F143" s="21"/>
      <c r="G143" s="21"/>
      <c r="H143" s="5">
        <v>40021522</v>
      </c>
      <c r="I143" s="82" t="s">
        <v>11685</v>
      </c>
      <c r="J143" s="82"/>
      <c r="K143" s="82" t="s">
        <v>30</v>
      </c>
      <c r="L143" s="83"/>
      <c r="M143" s="83">
        <v>1771</v>
      </c>
      <c r="N143" s="83">
        <v>4</v>
      </c>
      <c r="O143" s="84">
        <v>3.9225878999999995</v>
      </c>
      <c r="P143" s="114"/>
      <c r="Q143" s="115"/>
    </row>
    <row r="144" spans="2:17" x14ac:dyDescent="0.35">
      <c r="B144" s="20" t="s">
        <v>28</v>
      </c>
      <c r="C144" s="21" t="s">
        <v>120</v>
      </c>
      <c r="D144" s="21" t="s">
        <v>47</v>
      </c>
      <c r="E144" s="21" t="s">
        <v>35</v>
      </c>
      <c r="F144" s="21"/>
      <c r="G144" s="21"/>
      <c r="H144" s="5">
        <v>40021503</v>
      </c>
      <c r="I144" s="82">
        <v>99</v>
      </c>
      <c r="J144" s="82"/>
      <c r="K144" s="82" t="s">
        <v>21</v>
      </c>
      <c r="L144" s="83"/>
      <c r="M144" s="83">
        <v>874</v>
      </c>
      <c r="N144" s="83">
        <v>4</v>
      </c>
      <c r="O144" s="84">
        <v>1.6553997</v>
      </c>
      <c r="P144" s="114"/>
      <c r="Q144" s="115"/>
    </row>
    <row r="145" spans="2:17" x14ac:dyDescent="0.35">
      <c r="B145" s="20" t="s">
        <v>28</v>
      </c>
      <c r="C145" s="21" t="s">
        <v>120</v>
      </c>
      <c r="D145" s="21" t="s">
        <v>47</v>
      </c>
      <c r="E145" s="21" t="s">
        <v>35</v>
      </c>
      <c r="F145" s="21"/>
      <c r="G145" s="21"/>
      <c r="H145" s="5">
        <v>40021523</v>
      </c>
      <c r="I145" s="82" t="s">
        <v>11686</v>
      </c>
      <c r="J145" s="82"/>
      <c r="K145" s="30" t="s">
        <v>30</v>
      </c>
      <c r="L145" s="83"/>
      <c r="M145" s="83">
        <v>1810</v>
      </c>
      <c r="N145" s="83">
        <v>2</v>
      </c>
      <c r="O145" s="84">
        <v>4.0089689999999996</v>
      </c>
      <c r="P145" s="114"/>
      <c r="Q145" s="115"/>
    </row>
    <row r="146" spans="2:17" x14ac:dyDescent="0.35">
      <c r="B146" s="20" t="s">
        <v>28</v>
      </c>
      <c r="C146" s="21" t="s">
        <v>120</v>
      </c>
      <c r="D146" s="21" t="s">
        <v>47</v>
      </c>
      <c r="E146" s="21" t="s">
        <v>35</v>
      </c>
      <c r="F146" s="21"/>
      <c r="G146" s="21"/>
      <c r="H146" s="5">
        <v>40021524</v>
      </c>
      <c r="I146" s="82" t="s">
        <v>11687</v>
      </c>
      <c r="J146" s="82"/>
      <c r="K146" s="30" t="s">
        <v>29</v>
      </c>
      <c r="L146" s="83"/>
      <c r="M146" s="83">
        <v>3896</v>
      </c>
      <c r="N146" s="83">
        <v>2</v>
      </c>
      <c r="O146" s="84">
        <v>19.153709999999997</v>
      </c>
      <c r="P146" s="114"/>
      <c r="Q146" s="115"/>
    </row>
    <row r="147" spans="2:17" x14ac:dyDescent="0.35">
      <c r="B147" s="20" t="s">
        <v>28</v>
      </c>
      <c r="C147" s="21" t="s">
        <v>120</v>
      </c>
      <c r="D147" s="21" t="s">
        <v>47</v>
      </c>
      <c r="E147" s="21" t="s">
        <v>35</v>
      </c>
      <c r="F147" s="21"/>
      <c r="G147" s="21"/>
      <c r="H147" s="5">
        <v>40021525</v>
      </c>
      <c r="I147" s="82" t="s">
        <v>11688</v>
      </c>
      <c r="J147" s="82"/>
      <c r="K147" s="82" t="s">
        <v>29</v>
      </c>
      <c r="L147" s="83"/>
      <c r="M147" s="83">
        <v>3896</v>
      </c>
      <c r="N147" s="83">
        <v>2</v>
      </c>
      <c r="O147" s="84">
        <v>19.153709999999997</v>
      </c>
      <c r="P147" s="114"/>
      <c r="Q147" s="115"/>
    </row>
    <row r="148" spans="2:17" x14ac:dyDescent="0.35">
      <c r="B148" s="20" t="s">
        <v>28</v>
      </c>
      <c r="C148" s="21" t="s">
        <v>120</v>
      </c>
      <c r="D148" s="21" t="s">
        <v>47</v>
      </c>
      <c r="E148" s="21" t="s">
        <v>35</v>
      </c>
      <c r="F148" s="21"/>
      <c r="G148" s="21"/>
      <c r="H148" s="5">
        <v>40021526</v>
      </c>
      <c r="I148" s="82" t="s">
        <v>11468</v>
      </c>
      <c r="J148" s="82"/>
      <c r="K148" s="82" t="s">
        <v>12</v>
      </c>
      <c r="L148" s="83"/>
      <c r="M148" s="83">
        <v>4363</v>
      </c>
      <c r="N148" s="83">
        <v>2</v>
      </c>
      <c r="O148" s="84">
        <v>27.545800499999995</v>
      </c>
      <c r="P148" s="114"/>
      <c r="Q148" s="115"/>
    </row>
    <row r="149" spans="2:17" x14ac:dyDescent="0.35">
      <c r="B149" s="20" t="s">
        <v>28</v>
      </c>
      <c r="C149" s="21" t="s">
        <v>120</v>
      </c>
      <c r="D149" s="21" t="s">
        <v>47</v>
      </c>
      <c r="E149" s="21" t="s">
        <v>35</v>
      </c>
      <c r="F149" s="21"/>
      <c r="G149" s="21"/>
      <c r="H149" s="5">
        <v>40021527</v>
      </c>
      <c r="I149" s="82" t="s">
        <v>11469</v>
      </c>
      <c r="J149" s="82"/>
      <c r="K149" s="30" t="s">
        <v>12</v>
      </c>
      <c r="L149" s="83"/>
      <c r="M149" s="83">
        <v>4363</v>
      </c>
      <c r="N149" s="83">
        <v>2</v>
      </c>
      <c r="O149" s="84">
        <v>27.545800499999995</v>
      </c>
      <c r="P149" s="114"/>
      <c r="Q149" s="115"/>
    </row>
    <row r="150" spans="2:17" x14ac:dyDescent="0.35">
      <c r="B150" s="20" t="s">
        <v>28</v>
      </c>
      <c r="C150" s="21" t="s">
        <v>120</v>
      </c>
      <c r="D150" s="21" t="s">
        <v>47</v>
      </c>
      <c r="E150" s="21" t="s">
        <v>35</v>
      </c>
      <c r="F150" s="21"/>
      <c r="G150" s="21"/>
      <c r="H150" s="5">
        <v>40021505</v>
      </c>
      <c r="I150" s="82">
        <v>101</v>
      </c>
      <c r="J150" s="82"/>
      <c r="K150" s="82" t="s">
        <v>21</v>
      </c>
      <c r="L150" s="83"/>
      <c r="M150" s="83">
        <v>1199</v>
      </c>
      <c r="N150" s="83">
        <v>2</v>
      </c>
      <c r="O150" s="84">
        <v>2.2709659500000003</v>
      </c>
      <c r="P150" s="114"/>
      <c r="Q150" s="115"/>
    </row>
    <row r="151" spans="2:17" x14ac:dyDescent="0.35">
      <c r="B151" s="20" t="s">
        <v>28</v>
      </c>
      <c r="C151" s="21" t="s">
        <v>120</v>
      </c>
      <c r="D151" s="21" t="s">
        <v>47</v>
      </c>
      <c r="E151" s="21" t="s">
        <v>35</v>
      </c>
      <c r="F151" s="21"/>
      <c r="G151" s="21"/>
      <c r="H151" s="5">
        <v>40021506</v>
      </c>
      <c r="I151" s="82" t="s">
        <v>11398</v>
      </c>
      <c r="J151" s="82"/>
      <c r="K151" s="82" t="s">
        <v>30</v>
      </c>
      <c r="L151" s="83"/>
      <c r="M151" s="83">
        <v>1677</v>
      </c>
      <c r="N151" s="83">
        <v>2</v>
      </c>
      <c r="O151" s="84">
        <v>3.7143872999999998</v>
      </c>
      <c r="P151" s="114"/>
      <c r="Q151" s="115"/>
    </row>
    <row r="152" spans="2:17" x14ac:dyDescent="0.35">
      <c r="B152" s="20" t="s">
        <v>28</v>
      </c>
      <c r="C152" s="21" t="s">
        <v>120</v>
      </c>
      <c r="D152" s="21" t="s">
        <v>47</v>
      </c>
      <c r="E152" s="21" t="s">
        <v>35</v>
      </c>
      <c r="F152" s="21"/>
      <c r="G152" s="21"/>
      <c r="H152" s="5">
        <v>40021507</v>
      </c>
      <c r="I152" s="82">
        <v>103</v>
      </c>
      <c r="J152" s="82"/>
      <c r="K152" s="82" t="s">
        <v>21</v>
      </c>
      <c r="L152" s="83"/>
      <c r="M152" s="83">
        <v>540</v>
      </c>
      <c r="N152" s="83">
        <v>2</v>
      </c>
      <c r="O152" s="84">
        <v>1.0227870000000001</v>
      </c>
      <c r="P152" s="114"/>
      <c r="Q152" s="115"/>
    </row>
    <row r="153" spans="2:17" x14ac:dyDescent="0.35">
      <c r="B153" s="20" t="s">
        <v>28</v>
      </c>
      <c r="C153" s="21" t="s">
        <v>120</v>
      </c>
      <c r="D153" s="21" t="s">
        <v>47</v>
      </c>
      <c r="E153" s="21" t="s">
        <v>35</v>
      </c>
      <c r="F153" s="21"/>
      <c r="G153" s="21"/>
      <c r="H153" s="5">
        <v>40021508</v>
      </c>
      <c r="I153" s="82">
        <v>104</v>
      </c>
      <c r="J153" s="82"/>
      <c r="K153" s="82" t="s">
        <v>14</v>
      </c>
      <c r="L153" s="83"/>
      <c r="M153" s="83">
        <v>142</v>
      </c>
      <c r="N153" s="83">
        <v>4</v>
      </c>
      <c r="O153" s="84">
        <v>1.0714112999999998</v>
      </c>
      <c r="P153" s="114"/>
      <c r="Q153" s="115"/>
    </row>
    <row r="154" spans="2:17" x14ac:dyDescent="0.35">
      <c r="B154" s="20" t="s">
        <v>28</v>
      </c>
      <c r="C154" s="21" t="s">
        <v>120</v>
      </c>
      <c r="D154" s="21" t="s">
        <v>47</v>
      </c>
      <c r="E154" s="21" t="s">
        <v>35</v>
      </c>
      <c r="F154" s="21"/>
      <c r="G154" s="21"/>
      <c r="H154" s="5">
        <v>40021528</v>
      </c>
      <c r="I154" s="82" t="s">
        <v>11470</v>
      </c>
      <c r="J154" s="82"/>
      <c r="K154" s="30" t="s">
        <v>29</v>
      </c>
      <c r="L154" s="83"/>
      <c r="M154" s="83">
        <v>925</v>
      </c>
      <c r="N154" s="83">
        <v>2</v>
      </c>
      <c r="O154" s="84">
        <v>4.5475312500000005</v>
      </c>
      <c r="P154" s="114"/>
      <c r="Q154" s="115"/>
    </row>
    <row r="155" spans="2:17" x14ac:dyDescent="0.35">
      <c r="B155" s="20" t="s">
        <v>28</v>
      </c>
      <c r="C155" s="21" t="s">
        <v>120</v>
      </c>
      <c r="D155" s="21" t="s">
        <v>47</v>
      </c>
      <c r="E155" s="21" t="s">
        <v>35</v>
      </c>
      <c r="F155" s="21"/>
      <c r="G155" s="21"/>
      <c r="H155" s="5">
        <v>40021516</v>
      </c>
      <c r="I155" s="82" t="s">
        <v>11676</v>
      </c>
      <c r="J155" s="82"/>
      <c r="K155" s="30" t="s">
        <v>24</v>
      </c>
      <c r="L155" s="83">
        <v>184</v>
      </c>
      <c r="M155" s="83">
        <v>527</v>
      </c>
      <c r="N155" s="83">
        <v>2</v>
      </c>
      <c r="O155" s="84">
        <v>6.2525451240000001</v>
      </c>
      <c r="P155" s="114"/>
      <c r="Q155" s="115"/>
    </row>
    <row r="156" spans="2:17" x14ac:dyDescent="0.35">
      <c r="B156" s="20" t="s">
        <v>28</v>
      </c>
      <c r="C156" s="21" t="s">
        <v>120</v>
      </c>
      <c r="D156" s="21" t="s">
        <v>47</v>
      </c>
      <c r="E156" s="21" t="s">
        <v>35</v>
      </c>
      <c r="F156" s="21"/>
      <c r="G156" s="21"/>
      <c r="H156" s="5">
        <v>40021517</v>
      </c>
      <c r="I156" s="82" t="s">
        <v>11677</v>
      </c>
      <c r="J156" s="82"/>
      <c r="K156" s="30" t="s">
        <v>24</v>
      </c>
      <c r="L156" s="83">
        <v>184</v>
      </c>
      <c r="M156" s="83">
        <v>527</v>
      </c>
      <c r="N156" s="83">
        <v>2</v>
      </c>
      <c r="O156" s="84">
        <v>6.2525451240000001</v>
      </c>
      <c r="P156" s="114"/>
      <c r="Q156" s="115"/>
    </row>
    <row r="157" spans="2:17" x14ac:dyDescent="0.35">
      <c r="B157" s="20" t="s">
        <v>28</v>
      </c>
      <c r="C157" s="21" t="s">
        <v>120</v>
      </c>
      <c r="D157" s="21" t="s">
        <v>51</v>
      </c>
      <c r="E157" s="21"/>
      <c r="F157" s="21" t="s">
        <v>166</v>
      </c>
      <c r="G157" s="21"/>
      <c r="H157" s="5">
        <v>40021548</v>
      </c>
      <c r="I157" s="82" t="s">
        <v>11689</v>
      </c>
      <c r="J157" s="82"/>
      <c r="K157" s="30" t="s">
        <v>16</v>
      </c>
      <c r="L157" s="83"/>
      <c r="M157" s="83">
        <v>2830</v>
      </c>
      <c r="N157" s="83">
        <v>2</v>
      </c>
      <c r="O157" s="84">
        <v>35.73440999999999</v>
      </c>
      <c r="P157" s="114"/>
      <c r="Q157" s="115"/>
    </row>
    <row r="158" spans="2:17" x14ac:dyDescent="0.35">
      <c r="B158" s="20" t="s">
        <v>28</v>
      </c>
      <c r="C158" s="21" t="s">
        <v>120</v>
      </c>
      <c r="D158" s="21" t="s">
        <v>51</v>
      </c>
      <c r="E158" s="21"/>
      <c r="F158" s="21" t="s">
        <v>166</v>
      </c>
      <c r="G158" s="21"/>
      <c r="H158" s="5">
        <v>40021549</v>
      </c>
      <c r="I158" s="82" t="s">
        <v>11690</v>
      </c>
      <c r="J158" s="82"/>
      <c r="K158" s="82" t="s">
        <v>16</v>
      </c>
      <c r="L158" s="83"/>
      <c r="M158" s="83">
        <v>2830</v>
      </c>
      <c r="N158" s="83">
        <v>2</v>
      </c>
      <c r="O158" s="84">
        <v>35.73440999999999</v>
      </c>
      <c r="P158" s="114"/>
      <c r="Q158" s="115"/>
    </row>
    <row r="159" spans="2:17" x14ac:dyDescent="0.35">
      <c r="B159" s="20" t="s">
        <v>28</v>
      </c>
      <c r="C159" s="21" t="s">
        <v>120</v>
      </c>
      <c r="D159" s="21" t="s">
        <v>51</v>
      </c>
      <c r="E159" s="21"/>
      <c r="F159" s="21" t="s">
        <v>166</v>
      </c>
      <c r="G159" s="21"/>
      <c r="H159" s="5">
        <v>40021550</v>
      </c>
      <c r="I159" s="82" t="s">
        <v>11691</v>
      </c>
      <c r="J159" s="82"/>
      <c r="K159" s="82" t="s">
        <v>16</v>
      </c>
      <c r="L159" s="83"/>
      <c r="M159" s="83">
        <v>330</v>
      </c>
      <c r="N159" s="83">
        <v>4</v>
      </c>
      <c r="O159" s="84">
        <v>4.1669099999999997</v>
      </c>
      <c r="P159" s="114"/>
      <c r="Q159" s="115"/>
    </row>
    <row r="160" spans="2:17" x14ac:dyDescent="0.35">
      <c r="B160" s="20" t="s">
        <v>28</v>
      </c>
      <c r="C160" s="21" t="s">
        <v>120</v>
      </c>
      <c r="D160" s="21" t="s">
        <v>51</v>
      </c>
      <c r="E160" s="21"/>
      <c r="F160" s="21" t="s">
        <v>166</v>
      </c>
      <c r="G160" s="21"/>
      <c r="H160" s="5">
        <v>40021551</v>
      </c>
      <c r="I160" s="82" t="s">
        <v>11692</v>
      </c>
      <c r="J160" s="82"/>
      <c r="K160" s="82" t="s">
        <v>16</v>
      </c>
      <c r="L160" s="83"/>
      <c r="M160" s="83">
        <v>5864</v>
      </c>
      <c r="N160" s="83">
        <v>2</v>
      </c>
      <c r="O160" s="84">
        <v>74.044727999999978</v>
      </c>
      <c r="P160" s="114"/>
      <c r="Q160" s="115"/>
    </row>
    <row r="161" spans="2:17" x14ac:dyDescent="0.35">
      <c r="B161" s="20" t="s">
        <v>28</v>
      </c>
      <c r="C161" s="21" t="s">
        <v>120</v>
      </c>
      <c r="D161" s="21" t="s">
        <v>51</v>
      </c>
      <c r="E161" s="21"/>
      <c r="F161" s="21" t="s">
        <v>166</v>
      </c>
      <c r="G161" s="21"/>
      <c r="H161" s="5">
        <v>40021552</v>
      </c>
      <c r="I161" s="82" t="s">
        <v>11693</v>
      </c>
      <c r="J161" s="82"/>
      <c r="K161" s="82" t="s">
        <v>16</v>
      </c>
      <c r="L161" s="83"/>
      <c r="M161" s="83">
        <v>5864</v>
      </c>
      <c r="N161" s="83">
        <v>2</v>
      </c>
      <c r="O161" s="84">
        <v>74.044727999999978</v>
      </c>
      <c r="P161" s="114"/>
      <c r="Q161" s="115"/>
    </row>
    <row r="162" spans="2:17" x14ac:dyDescent="0.35">
      <c r="B162" s="20" t="s">
        <v>28</v>
      </c>
      <c r="C162" s="21" t="s">
        <v>120</v>
      </c>
      <c r="D162" s="21" t="s">
        <v>51</v>
      </c>
      <c r="E162" s="21"/>
      <c r="F162" s="21" t="s">
        <v>166</v>
      </c>
      <c r="G162" s="21"/>
      <c r="H162" s="1">
        <v>40021553</v>
      </c>
      <c r="I162" s="63" t="s">
        <v>11694</v>
      </c>
      <c r="J162" s="63"/>
      <c r="K162" s="18" t="s">
        <v>96</v>
      </c>
      <c r="L162" s="73"/>
      <c r="M162" s="73">
        <v>330</v>
      </c>
      <c r="N162" s="73">
        <v>4</v>
      </c>
      <c r="O162" s="74">
        <v>4.979798999999999</v>
      </c>
      <c r="P162" s="114"/>
      <c r="Q162" s="115"/>
    </row>
    <row r="163" spans="2:17" x14ac:dyDescent="0.35">
      <c r="B163" s="20" t="s">
        <v>28</v>
      </c>
      <c r="C163" s="21" t="s">
        <v>120</v>
      </c>
      <c r="D163" s="21" t="s">
        <v>51</v>
      </c>
      <c r="E163" s="21"/>
      <c r="F163" s="21" t="s">
        <v>166</v>
      </c>
      <c r="G163" s="21"/>
      <c r="H163" s="1">
        <v>40021554</v>
      </c>
      <c r="I163" s="63">
        <v>196</v>
      </c>
      <c r="J163" s="63"/>
      <c r="K163" s="18" t="s">
        <v>124</v>
      </c>
      <c r="L163" s="73"/>
      <c r="M163" s="73">
        <v>1042</v>
      </c>
      <c r="N163" s="73">
        <v>2</v>
      </c>
      <c r="O163" s="74">
        <v>3.7642750961538458</v>
      </c>
      <c r="P163" s="114"/>
      <c r="Q163" s="115"/>
    </row>
    <row r="164" spans="2:17" x14ac:dyDescent="0.35">
      <c r="B164" s="20" t="s">
        <v>28</v>
      </c>
      <c r="C164" s="21" t="s">
        <v>120</v>
      </c>
      <c r="D164" s="21" t="s">
        <v>51</v>
      </c>
      <c r="E164" s="21"/>
      <c r="F164" s="21" t="s">
        <v>166</v>
      </c>
      <c r="G164" s="21"/>
      <c r="H164" s="1">
        <v>40021585</v>
      </c>
      <c r="I164" s="63" t="s">
        <v>11695</v>
      </c>
      <c r="J164" s="63"/>
      <c r="K164" s="18" t="s">
        <v>124</v>
      </c>
      <c r="L164" s="73"/>
      <c r="M164" s="73">
        <v>1042</v>
      </c>
      <c r="N164" s="73">
        <v>2</v>
      </c>
      <c r="O164" s="74">
        <v>3.7642750961538458</v>
      </c>
      <c r="P164" s="114"/>
      <c r="Q164" s="115"/>
    </row>
    <row r="165" spans="2:17" x14ac:dyDescent="0.35">
      <c r="B165" s="20" t="s">
        <v>28</v>
      </c>
      <c r="C165" s="21" t="s">
        <v>120</v>
      </c>
      <c r="D165" s="21" t="s">
        <v>51</v>
      </c>
      <c r="E165" s="21"/>
      <c r="F165" s="21" t="s">
        <v>166</v>
      </c>
      <c r="G165" s="21"/>
      <c r="H165" s="1">
        <v>40021556</v>
      </c>
      <c r="I165" s="63">
        <v>197</v>
      </c>
      <c r="J165" s="63"/>
      <c r="K165" s="63" t="s">
        <v>20</v>
      </c>
      <c r="L165" s="73"/>
      <c r="M165" s="73">
        <v>2639</v>
      </c>
      <c r="N165" s="73">
        <v>2</v>
      </c>
      <c r="O165" s="74">
        <v>9.9148549499999987</v>
      </c>
      <c r="P165" s="114"/>
      <c r="Q165" s="115"/>
    </row>
    <row r="166" spans="2:17" x14ac:dyDescent="0.35">
      <c r="B166" s="20" t="s">
        <v>28</v>
      </c>
      <c r="C166" s="21" t="s">
        <v>120</v>
      </c>
      <c r="D166" s="21" t="s">
        <v>51</v>
      </c>
      <c r="E166" s="21"/>
      <c r="F166" s="21" t="s">
        <v>166</v>
      </c>
      <c r="G166" s="21"/>
      <c r="H166" s="1">
        <v>40021557</v>
      </c>
      <c r="I166" s="63" t="s">
        <v>11696</v>
      </c>
      <c r="J166" s="63"/>
      <c r="K166" s="63" t="s">
        <v>20</v>
      </c>
      <c r="L166" s="73"/>
      <c r="M166" s="73">
        <v>2639</v>
      </c>
      <c r="N166" s="73">
        <v>2</v>
      </c>
      <c r="O166" s="74">
        <v>9.9148549499999987</v>
      </c>
      <c r="P166" s="114"/>
      <c r="Q166" s="115"/>
    </row>
    <row r="167" spans="2:17" x14ac:dyDescent="0.35">
      <c r="B167" s="20" t="s">
        <v>28</v>
      </c>
      <c r="C167" s="21" t="s">
        <v>120</v>
      </c>
      <c r="D167" s="21" t="s">
        <v>51</v>
      </c>
      <c r="E167" s="21"/>
      <c r="F167" s="21" t="s">
        <v>166</v>
      </c>
      <c r="G167" s="21"/>
      <c r="H167" s="1">
        <v>40021558</v>
      </c>
      <c r="I167" s="63">
        <v>198</v>
      </c>
      <c r="J167" s="63"/>
      <c r="K167" s="63" t="s">
        <v>20</v>
      </c>
      <c r="L167" s="73"/>
      <c r="M167" s="73">
        <v>2922</v>
      </c>
      <c r="N167" s="73">
        <v>2</v>
      </c>
      <c r="O167" s="74">
        <v>10.978100099999999</v>
      </c>
      <c r="P167" s="114"/>
      <c r="Q167" s="115"/>
    </row>
    <row r="168" spans="2:17" x14ac:dyDescent="0.35">
      <c r="B168" s="20" t="s">
        <v>28</v>
      </c>
      <c r="C168" s="21" t="s">
        <v>120</v>
      </c>
      <c r="D168" s="21" t="s">
        <v>51</v>
      </c>
      <c r="E168" s="21"/>
      <c r="F168" s="21" t="s">
        <v>166</v>
      </c>
      <c r="G168" s="21"/>
      <c r="H168" s="1">
        <v>40021559</v>
      </c>
      <c r="I168" s="63" t="s">
        <v>11697</v>
      </c>
      <c r="J168" s="63"/>
      <c r="K168" s="63" t="s">
        <v>20</v>
      </c>
      <c r="L168" s="73"/>
      <c r="M168" s="73">
        <v>2922</v>
      </c>
      <c r="N168" s="73">
        <v>2</v>
      </c>
      <c r="O168" s="74">
        <v>10.978100099999999</v>
      </c>
      <c r="P168" s="114"/>
      <c r="Q168" s="115"/>
    </row>
    <row r="169" spans="2:17" x14ac:dyDescent="0.35">
      <c r="B169" s="20" t="s">
        <v>28</v>
      </c>
      <c r="C169" s="21" t="s">
        <v>120</v>
      </c>
      <c r="D169" s="21" t="s">
        <v>51</v>
      </c>
      <c r="E169" s="21"/>
      <c r="F169" s="21" t="s">
        <v>166</v>
      </c>
      <c r="G169" s="21"/>
      <c r="H169" s="1">
        <v>40021560</v>
      </c>
      <c r="I169" s="63">
        <v>199</v>
      </c>
      <c r="J169" s="63"/>
      <c r="K169" s="63" t="s">
        <v>20</v>
      </c>
      <c r="L169" s="73"/>
      <c r="M169" s="73">
        <v>3224</v>
      </c>
      <c r="N169" s="73">
        <v>2</v>
      </c>
      <c r="O169" s="74">
        <v>12.112729199999999</v>
      </c>
      <c r="P169" s="114"/>
      <c r="Q169" s="115"/>
    </row>
    <row r="170" spans="2:17" x14ac:dyDescent="0.35">
      <c r="B170" s="20" t="s">
        <v>28</v>
      </c>
      <c r="C170" s="21" t="s">
        <v>120</v>
      </c>
      <c r="D170" s="21" t="s">
        <v>51</v>
      </c>
      <c r="E170" s="21"/>
      <c r="F170" s="21" t="s">
        <v>166</v>
      </c>
      <c r="G170" s="21"/>
      <c r="H170" s="1">
        <v>40021561</v>
      </c>
      <c r="I170" s="63" t="s">
        <v>11698</v>
      </c>
      <c r="J170" s="63"/>
      <c r="K170" s="63" t="s">
        <v>20</v>
      </c>
      <c r="L170" s="73"/>
      <c r="M170" s="73">
        <v>3224</v>
      </c>
      <c r="N170" s="73">
        <v>2</v>
      </c>
      <c r="O170" s="74">
        <v>12.112729199999999</v>
      </c>
      <c r="P170" s="114"/>
      <c r="Q170" s="115"/>
    </row>
    <row r="171" spans="2:17" x14ac:dyDescent="0.35">
      <c r="B171" s="20" t="s">
        <v>28</v>
      </c>
      <c r="C171" s="21" t="s">
        <v>120</v>
      </c>
      <c r="D171" s="21" t="s">
        <v>51</v>
      </c>
      <c r="E171" s="21"/>
      <c r="F171" s="21" t="s">
        <v>166</v>
      </c>
      <c r="G171" s="21"/>
      <c r="H171" s="1">
        <v>40021562</v>
      </c>
      <c r="I171" s="63">
        <v>200</v>
      </c>
      <c r="J171" s="63"/>
      <c r="K171" s="63" t="s">
        <v>20</v>
      </c>
      <c r="L171" s="73"/>
      <c r="M171" s="73">
        <v>3542</v>
      </c>
      <c r="N171" s="73">
        <v>2</v>
      </c>
      <c r="O171" s="74">
        <v>13.307471099999999</v>
      </c>
      <c r="P171" s="114"/>
      <c r="Q171" s="115"/>
    </row>
    <row r="172" spans="2:17" x14ac:dyDescent="0.35">
      <c r="B172" s="20" t="s">
        <v>28</v>
      </c>
      <c r="C172" s="21" t="s">
        <v>120</v>
      </c>
      <c r="D172" s="21" t="s">
        <v>51</v>
      </c>
      <c r="E172" s="21"/>
      <c r="F172" s="21" t="s">
        <v>166</v>
      </c>
      <c r="G172" s="21"/>
      <c r="H172" s="1">
        <v>40021563</v>
      </c>
      <c r="I172" s="63" t="s">
        <v>11699</v>
      </c>
      <c r="J172" s="63"/>
      <c r="K172" s="63" t="s">
        <v>20</v>
      </c>
      <c r="L172" s="73"/>
      <c r="M172" s="73">
        <v>3542</v>
      </c>
      <c r="N172" s="73">
        <v>2</v>
      </c>
      <c r="O172" s="74">
        <v>13.307471099999999</v>
      </c>
      <c r="P172" s="114"/>
      <c r="Q172" s="115"/>
    </row>
    <row r="173" spans="2:17" x14ac:dyDescent="0.35">
      <c r="B173" s="20" t="s">
        <v>28</v>
      </c>
      <c r="C173" s="21" t="s">
        <v>120</v>
      </c>
      <c r="D173" s="21" t="s">
        <v>51</v>
      </c>
      <c r="E173" s="21"/>
      <c r="F173" s="21" t="s">
        <v>166</v>
      </c>
      <c r="G173" s="21"/>
      <c r="H173" s="1">
        <v>40021564</v>
      </c>
      <c r="I173" s="63">
        <v>201</v>
      </c>
      <c r="J173" s="63"/>
      <c r="K173" s="63" t="s">
        <v>20</v>
      </c>
      <c r="L173" s="73"/>
      <c r="M173" s="73">
        <v>1832</v>
      </c>
      <c r="N173" s="73">
        <v>2</v>
      </c>
      <c r="O173" s="74">
        <v>6.8829155999999987</v>
      </c>
      <c r="P173" s="114"/>
      <c r="Q173" s="115"/>
    </row>
    <row r="174" spans="2:17" x14ac:dyDescent="0.35">
      <c r="B174" s="20" t="s">
        <v>28</v>
      </c>
      <c r="C174" s="21" t="s">
        <v>120</v>
      </c>
      <c r="D174" s="21" t="s">
        <v>51</v>
      </c>
      <c r="E174" s="21"/>
      <c r="F174" s="21" t="s">
        <v>166</v>
      </c>
      <c r="G174" s="21"/>
      <c r="H174" s="1">
        <v>40021565</v>
      </c>
      <c r="I174" s="63" t="s">
        <v>11700</v>
      </c>
      <c r="J174" s="63"/>
      <c r="K174" s="63" t="s">
        <v>20</v>
      </c>
      <c r="L174" s="73"/>
      <c r="M174" s="73">
        <v>1832</v>
      </c>
      <c r="N174" s="73">
        <v>2</v>
      </c>
      <c r="O174" s="74">
        <v>6.8829155999999987</v>
      </c>
      <c r="P174" s="114"/>
      <c r="Q174" s="115"/>
    </row>
    <row r="175" spans="2:17" x14ac:dyDescent="0.35">
      <c r="B175" s="20" t="s">
        <v>28</v>
      </c>
      <c r="C175" s="21" t="s">
        <v>120</v>
      </c>
      <c r="D175" s="21" t="s">
        <v>51</v>
      </c>
      <c r="E175" s="21"/>
      <c r="F175" s="21" t="s">
        <v>166</v>
      </c>
      <c r="G175" s="21"/>
      <c r="H175" s="1">
        <v>40021566</v>
      </c>
      <c r="I175" s="63">
        <v>202</v>
      </c>
      <c r="J175" s="63"/>
      <c r="K175" s="63" t="s">
        <v>20</v>
      </c>
      <c r="L175" s="73"/>
      <c r="M175" s="73">
        <v>3444</v>
      </c>
      <c r="N175" s="73">
        <v>4</v>
      </c>
      <c r="O175" s="74">
        <v>12.939280199999999</v>
      </c>
      <c r="P175" s="114"/>
      <c r="Q175" s="115"/>
    </row>
    <row r="176" spans="2:17" x14ac:dyDescent="0.35">
      <c r="B176" s="20" t="s">
        <v>28</v>
      </c>
      <c r="C176" s="21" t="s">
        <v>120</v>
      </c>
      <c r="D176" s="21" t="s">
        <v>51</v>
      </c>
      <c r="E176" s="21"/>
      <c r="F176" s="21" t="s">
        <v>166</v>
      </c>
      <c r="G176" s="21"/>
      <c r="H176" s="1">
        <v>40021567</v>
      </c>
      <c r="I176" s="63">
        <v>203</v>
      </c>
      <c r="J176" s="63"/>
      <c r="K176" s="63" t="s">
        <v>17</v>
      </c>
      <c r="L176" s="73"/>
      <c r="M176" s="73">
        <v>914</v>
      </c>
      <c r="N176" s="73">
        <v>2</v>
      </c>
      <c r="O176" s="74">
        <v>2.9798684999999994</v>
      </c>
      <c r="P176" s="114"/>
      <c r="Q176" s="115"/>
    </row>
    <row r="177" spans="2:17" x14ac:dyDescent="0.35">
      <c r="B177" s="20" t="s">
        <v>28</v>
      </c>
      <c r="C177" s="21" t="s">
        <v>120</v>
      </c>
      <c r="D177" s="21" t="s">
        <v>51</v>
      </c>
      <c r="E177" s="21"/>
      <c r="F177" s="21" t="s">
        <v>166</v>
      </c>
      <c r="G177" s="21"/>
      <c r="H177" s="1">
        <v>40021568</v>
      </c>
      <c r="I177" s="63" t="s">
        <v>11701</v>
      </c>
      <c r="J177" s="63"/>
      <c r="K177" s="63" t="s">
        <v>17</v>
      </c>
      <c r="L177" s="73"/>
      <c r="M177" s="73">
        <v>914</v>
      </c>
      <c r="N177" s="73">
        <v>2</v>
      </c>
      <c r="O177" s="74">
        <v>2.9798684999999994</v>
      </c>
      <c r="P177" s="114"/>
      <c r="Q177" s="115"/>
    </row>
    <row r="178" spans="2:17" x14ac:dyDescent="0.35">
      <c r="B178" s="20" t="s">
        <v>28</v>
      </c>
      <c r="C178" s="21" t="s">
        <v>120</v>
      </c>
      <c r="D178" s="21" t="s">
        <v>51</v>
      </c>
      <c r="E178" s="21"/>
      <c r="F178" s="21" t="s">
        <v>166</v>
      </c>
      <c r="G178" s="21"/>
      <c r="H178" s="1">
        <v>40021569</v>
      </c>
      <c r="I178" s="63">
        <v>204</v>
      </c>
      <c r="J178" s="63"/>
      <c r="K178" s="63" t="s">
        <v>17</v>
      </c>
      <c r="L178" s="73"/>
      <c r="M178" s="73">
        <v>2180</v>
      </c>
      <c r="N178" s="73">
        <v>2</v>
      </c>
      <c r="O178" s="74">
        <v>7.1073449999999978</v>
      </c>
      <c r="P178" s="114"/>
      <c r="Q178" s="115"/>
    </row>
    <row r="179" spans="2:17" x14ac:dyDescent="0.35">
      <c r="B179" s="20" t="s">
        <v>28</v>
      </c>
      <c r="C179" s="21" t="s">
        <v>120</v>
      </c>
      <c r="D179" s="21" t="s">
        <v>51</v>
      </c>
      <c r="E179" s="21"/>
      <c r="F179" s="21" t="s">
        <v>166</v>
      </c>
      <c r="G179" s="21"/>
      <c r="H179" s="1">
        <v>40021570</v>
      </c>
      <c r="I179" s="63" t="s">
        <v>11702</v>
      </c>
      <c r="J179" s="63"/>
      <c r="K179" s="63" t="s">
        <v>17</v>
      </c>
      <c r="L179" s="73"/>
      <c r="M179" s="73">
        <v>2180</v>
      </c>
      <c r="N179" s="73">
        <v>2</v>
      </c>
      <c r="O179" s="74">
        <v>7.1073449999999978</v>
      </c>
      <c r="P179" s="114"/>
      <c r="Q179" s="115"/>
    </row>
    <row r="180" spans="2:17" x14ac:dyDescent="0.35">
      <c r="B180" s="20" t="s">
        <v>28</v>
      </c>
      <c r="C180" s="21" t="s">
        <v>120</v>
      </c>
      <c r="D180" s="21" t="s">
        <v>51</v>
      </c>
      <c r="E180" s="21"/>
      <c r="F180" s="21" t="s">
        <v>166</v>
      </c>
      <c r="G180" s="21"/>
      <c r="H180" s="1">
        <v>40021571</v>
      </c>
      <c r="I180" s="63">
        <v>205</v>
      </c>
      <c r="J180" s="63"/>
      <c r="K180" s="18" t="s">
        <v>20</v>
      </c>
      <c r="L180" s="73"/>
      <c r="M180" s="73">
        <v>2801</v>
      </c>
      <c r="N180" s="73">
        <v>2</v>
      </c>
      <c r="O180" s="74">
        <v>10.523497049999998</v>
      </c>
      <c r="P180" s="114"/>
      <c r="Q180" s="115"/>
    </row>
    <row r="181" spans="2:17" x14ac:dyDescent="0.35">
      <c r="B181" s="20" t="s">
        <v>28</v>
      </c>
      <c r="C181" s="21" t="s">
        <v>120</v>
      </c>
      <c r="D181" s="21" t="s">
        <v>51</v>
      </c>
      <c r="E181" s="21"/>
      <c r="F181" s="21" t="s">
        <v>166</v>
      </c>
      <c r="G181" s="21"/>
      <c r="H181" s="1">
        <v>40021572</v>
      </c>
      <c r="I181" s="63" t="s">
        <v>11703</v>
      </c>
      <c r="J181" s="63"/>
      <c r="K181" s="18" t="s">
        <v>20</v>
      </c>
      <c r="L181" s="73"/>
      <c r="M181" s="73">
        <v>2801</v>
      </c>
      <c r="N181" s="73">
        <v>2</v>
      </c>
      <c r="O181" s="74">
        <v>10.523497049999998</v>
      </c>
      <c r="P181" s="114"/>
      <c r="Q181" s="115"/>
    </row>
    <row r="182" spans="2:17" x14ac:dyDescent="0.35">
      <c r="B182" s="20" t="s">
        <v>28</v>
      </c>
      <c r="C182" s="21" t="s">
        <v>120</v>
      </c>
      <c r="D182" s="21" t="s">
        <v>51</v>
      </c>
      <c r="E182" s="21"/>
      <c r="F182" s="21" t="s">
        <v>166</v>
      </c>
      <c r="G182" s="21"/>
      <c r="H182" s="1">
        <v>40021573</v>
      </c>
      <c r="I182" s="63">
        <v>206</v>
      </c>
      <c r="J182" s="63"/>
      <c r="K182" s="18" t="s">
        <v>20</v>
      </c>
      <c r="L182" s="73"/>
      <c r="M182" s="73">
        <v>3096</v>
      </c>
      <c r="N182" s="73">
        <v>2</v>
      </c>
      <c r="O182" s="74">
        <v>11.631826799999997</v>
      </c>
      <c r="P182" s="114"/>
      <c r="Q182" s="115"/>
    </row>
    <row r="183" spans="2:17" x14ac:dyDescent="0.35">
      <c r="B183" s="20" t="s">
        <v>28</v>
      </c>
      <c r="C183" s="21" t="s">
        <v>120</v>
      </c>
      <c r="D183" s="21" t="s">
        <v>51</v>
      </c>
      <c r="E183" s="21"/>
      <c r="F183" s="21" t="s">
        <v>166</v>
      </c>
      <c r="G183" s="21"/>
      <c r="H183" s="1">
        <v>40021574</v>
      </c>
      <c r="I183" s="63" t="s">
        <v>11704</v>
      </c>
      <c r="J183" s="63"/>
      <c r="K183" s="63" t="s">
        <v>20</v>
      </c>
      <c r="L183" s="73"/>
      <c r="M183" s="73">
        <v>3096</v>
      </c>
      <c r="N183" s="73">
        <v>2</v>
      </c>
      <c r="O183" s="74">
        <v>11.631826799999997</v>
      </c>
      <c r="P183" s="114"/>
      <c r="Q183" s="115"/>
    </row>
    <row r="184" spans="2:17" x14ac:dyDescent="0.35">
      <c r="B184" s="20" t="s">
        <v>28</v>
      </c>
      <c r="C184" s="21" t="s">
        <v>120</v>
      </c>
      <c r="D184" s="21" t="s">
        <v>51</v>
      </c>
      <c r="E184" s="21"/>
      <c r="F184" s="21" t="s">
        <v>166</v>
      </c>
      <c r="G184" s="21"/>
      <c r="H184" s="1">
        <v>40021575</v>
      </c>
      <c r="I184" s="63">
        <v>207</v>
      </c>
      <c r="J184" s="63"/>
      <c r="K184" s="63" t="s">
        <v>20</v>
      </c>
      <c r="L184" s="73"/>
      <c r="M184" s="73">
        <v>3408</v>
      </c>
      <c r="N184" s="73">
        <v>2</v>
      </c>
      <c r="O184" s="74">
        <v>12.804026399999998</v>
      </c>
      <c r="P184" s="114"/>
      <c r="Q184" s="115"/>
    </row>
    <row r="185" spans="2:17" x14ac:dyDescent="0.35">
      <c r="B185" s="20" t="s">
        <v>28</v>
      </c>
      <c r="C185" s="21" t="s">
        <v>120</v>
      </c>
      <c r="D185" s="21" t="s">
        <v>51</v>
      </c>
      <c r="E185" s="21"/>
      <c r="F185" s="21" t="s">
        <v>166</v>
      </c>
      <c r="G185" s="21"/>
      <c r="H185" s="1">
        <v>40021576</v>
      </c>
      <c r="I185" s="63" t="s">
        <v>11705</v>
      </c>
      <c r="J185" s="63"/>
      <c r="K185" s="63" t="s">
        <v>20</v>
      </c>
      <c r="L185" s="73"/>
      <c r="M185" s="73">
        <v>3408</v>
      </c>
      <c r="N185" s="73">
        <v>2</v>
      </c>
      <c r="O185" s="74">
        <v>12.804026399999998</v>
      </c>
      <c r="P185" s="114"/>
      <c r="Q185" s="115"/>
    </row>
    <row r="186" spans="2:17" x14ac:dyDescent="0.35">
      <c r="B186" s="20" t="s">
        <v>28</v>
      </c>
      <c r="C186" s="21" t="s">
        <v>120</v>
      </c>
      <c r="D186" s="21" t="s">
        <v>51</v>
      </c>
      <c r="E186" s="21"/>
      <c r="F186" s="21" t="s">
        <v>166</v>
      </c>
      <c r="G186" s="21"/>
      <c r="H186" s="1">
        <v>40021577</v>
      </c>
      <c r="I186" s="63">
        <v>208</v>
      </c>
      <c r="J186" s="63"/>
      <c r="K186" s="63" t="s">
        <v>17</v>
      </c>
      <c r="L186" s="73"/>
      <c r="M186" s="73">
        <v>2316</v>
      </c>
      <c r="N186" s="73">
        <v>2</v>
      </c>
      <c r="O186" s="74">
        <v>7.5507389999999992</v>
      </c>
      <c r="P186" s="114"/>
      <c r="Q186" s="115"/>
    </row>
    <row r="187" spans="2:17" x14ac:dyDescent="0.35">
      <c r="B187" s="20" t="s">
        <v>28</v>
      </c>
      <c r="C187" s="21" t="s">
        <v>120</v>
      </c>
      <c r="D187" s="21" t="s">
        <v>51</v>
      </c>
      <c r="E187" s="21"/>
      <c r="F187" s="21" t="s">
        <v>166</v>
      </c>
      <c r="G187" s="21"/>
      <c r="H187" s="1">
        <v>40021578</v>
      </c>
      <c r="I187" s="63" t="s">
        <v>11706</v>
      </c>
      <c r="J187" s="63"/>
      <c r="K187" s="63" t="s">
        <v>17</v>
      </c>
      <c r="L187" s="73"/>
      <c r="M187" s="73">
        <v>2316</v>
      </c>
      <c r="N187" s="73">
        <v>2</v>
      </c>
      <c r="O187" s="74">
        <v>7.5507389999999992</v>
      </c>
      <c r="P187" s="114"/>
      <c r="Q187" s="115"/>
    </row>
    <row r="188" spans="2:17" x14ac:dyDescent="0.35">
      <c r="B188" s="20" t="s">
        <v>28</v>
      </c>
      <c r="C188" s="21" t="s">
        <v>120</v>
      </c>
      <c r="D188" s="21" t="s">
        <v>51</v>
      </c>
      <c r="E188" s="21"/>
      <c r="F188" s="21" t="s">
        <v>166</v>
      </c>
      <c r="G188" s="21"/>
      <c r="H188" s="1">
        <v>40021579</v>
      </c>
      <c r="I188" s="63">
        <v>209</v>
      </c>
      <c r="J188" s="63"/>
      <c r="K188" s="63" t="s">
        <v>21</v>
      </c>
      <c r="L188" s="73"/>
      <c r="M188" s="73">
        <v>1277</v>
      </c>
      <c r="N188" s="73">
        <v>4</v>
      </c>
      <c r="O188" s="74">
        <v>2.4187018499999997</v>
      </c>
      <c r="P188" s="114"/>
      <c r="Q188" s="115"/>
    </row>
    <row r="189" spans="2:17" x14ac:dyDescent="0.35">
      <c r="B189" s="20" t="s">
        <v>28</v>
      </c>
      <c r="C189" s="21" t="s">
        <v>120</v>
      </c>
      <c r="D189" s="21" t="s">
        <v>51</v>
      </c>
      <c r="E189" s="21"/>
      <c r="F189" s="21" t="s">
        <v>166</v>
      </c>
      <c r="G189" s="21"/>
      <c r="H189" s="1">
        <v>40021580</v>
      </c>
      <c r="I189" s="64" t="s">
        <v>11707</v>
      </c>
      <c r="J189" s="64"/>
      <c r="K189" s="64" t="s">
        <v>17</v>
      </c>
      <c r="L189" s="75"/>
      <c r="M189" s="75">
        <v>2451</v>
      </c>
      <c r="N189" s="75">
        <v>2</v>
      </c>
      <c r="O189" s="76">
        <v>7.9908727499999985</v>
      </c>
      <c r="P189" s="114"/>
      <c r="Q189" s="115"/>
    </row>
    <row r="190" spans="2:17" x14ac:dyDescent="0.35">
      <c r="B190" s="20" t="s">
        <v>28</v>
      </c>
      <c r="C190" s="21" t="s">
        <v>120</v>
      </c>
      <c r="D190" s="21" t="s">
        <v>51</v>
      </c>
      <c r="E190" s="21"/>
      <c r="F190" s="21" t="s">
        <v>166</v>
      </c>
      <c r="G190" s="21"/>
      <c r="H190" s="1">
        <v>40021581</v>
      </c>
      <c r="I190" s="64" t="s">
        <v>11708</v>
      </c>
      <c r="J190" s="64"/>
      <c r="K190" s="64" t="s">
        <v>17</v>
      </c>
      <c r="L190" s="75"/>
      <c r="M190" s="75">
        <v>2451</v>
      </c>
      <c r="N190" s="75">
        <v>2</v>
      </c>
      <c r="O190" s="76">
        <v>7.9908727499999985</v>
      </c>
      <c r="P190" s="114"/>
      <c r="Q190" s="115"/>
    </row>
    <row r="191" spans="2:17" x14ac:dyDescent="0.35">
      <c r="B191" s="20" t="s">
        <v>28</v>
      </c>
      <c r="C191" s="21" t="s">
        <v>120</v>
      </c>
      <c r="D191" s="21" t="s">
        <v>51</v>
      </c>
      <c r="E191" s="21"/>
      <c r="F191" s="21" t="s">
        <v>166</v>
      </c>
      <c r="G191" s="21"/>
      <c r="H191" s="1">
        <v>40021582</v>
      </c>
      <c r="I191" s="63" t="s">
        <v>11709</v>
      </c>
      <c r="J191" s="63"/>
      <c r="K191" s="18" t="s">
        <v>21</v>
      </c>
      <c r="L191" s="73"/>
      <c r="M191" s="73">
        <v>1444</v>
      </c>
      <c r="N191" s="73">
        <v>2</v>
      </c>
      <c r="O191" s="74">
        <v>2.7350082000000002</v>
      </c>
      <c r="P191" s="114"/>
      <c r="Q191" s="115"/>
    </row>
    <row r="192" spans="2:17" x14ac:dyDescent="0.35">
      <c r="B192" s="20" t="s">
        <v>28</v>
      </c>
      <c r="C192" s="21" t="s">
        <v>120</v>
      </c>
      <c r="D192" s="21" t="s">
        <v>51</v>
      </c>
      <c r="E192" s="21"/>
      <c r="F192" s="21" t="s">
        <v>166</v>
      </c>
      <c r="G192" s="21"/>
      <c r="H192" s="1">
        <v>40021583</v>
      </c>
      <c r="I192" s="63" t="s">
        <v>11710</v>
      </c>
      <c r="J192" s="63"/>
      <c r="K192" s="63" t="s">
        <v>21</v>
      </c>
      <c r="L192" s="73"/>
      <c r="M192" s="73">
        <v>1166</v>
      </c>
      <c r="N192" s="73">
        <v>4</v>
      </c>
      <c r="O192" s="74">
        <v>2.2084622999999999</v>
      </c>
      <c r="P192" s="114"/>
      <c r="Q192" s="115"/>
    </row>
    <row r="193" spans="2:17" x14ac:dyDescent="0.35">
      <c r="B193" s="20" t="s">
        <v>28</v>
      </c>
      <c r="C193" s="21" t="s">
        <v>120</v>
      </c>
      <c r="D193" s="21" t="s">
        <v>51</v>
      </c>
      <c r="E193" s="21"/>
      <c r="F193" s="21" t="s">
        <v>166</v>
      </c>
      <c r="G193" s="21"/>
      <c r="H193" s="1">
        <v>40021586</v>
      </c>
      <c r="I193" s="63">
        <v>221</v>
      </c>
      <c r="J193" s="63"/>
      <c r="K193" s="63" t="s">
        <v>25</v>
      </c>
      <c r="L193" s="73">
        <v>185</v>
      </c>
      <c r="M193" s="73">
        <v>334</v>
      </c>
      <c r="N193" s="73">
        <v>2</v>
      </c>
      <c r="O193" s="74">
        <v>3.1880396024999995</v>
      </c>
      <c r="P193" s="114"/>
      <c r="Q193" s="115"/>
    </row>
    <row r="194" spans="2:17" x14ac:dyDescent="0.35">
      <c r="B194" s="20" t="s">
        <v>28</v>
      </c>
      <c r="C194" s="21" t="s">
        <v>120</v>
      </c>
      <c r="D194" s="21" t="s">
        <v>51</v>
      </c>
      <c r="E194" s="21"/>
      <c r="F194" s="21" t="s">
        <v>166</v>
      </c>
      <c r="G194" s="21"/>
      <c r="H194" s="1">
        <v>40021587</v>
      </c>
      <c r="I194" s="63">
        <v>222</v>
      </c>
      <c r="J194" s="63"/>
      <c r="K194" s="63" t="s">
        <v>24</v>
      </c>
      <c r="L194" s="73">
        <v>90</v>
      </c>
      <c r="M194" s="73">
        <v>330</v>
      </c>
      <c r="N194" s="73">
        <v>8</v>
      </c>
      <c r="O194" s="74">
        <v>1.91507085</v>
      </c>
      <c r="P194" s="114"/>
      <c r="Q194" s="115"/>
    </row>
    <row r="195" spans="2:17" x14ac:dyDescent="0.35">
      <c r="B195" s="20" t="s">
        <v>28</v>
      </c>
      <c r="C195" s="21" t="s">
        <v>120</v>
      </c>
      <c r="D195" s="21" t="s">
        <v>51</v>
      </c>
      <c r="E195" s="21"/>
      <c r="F195" s="21" t="s">
        <v>166</v>
      </c>
      <c r="G195" s="21"/>
      <c r="H195" s="1">
        <v>40021588</v>
      </c>
      <c r="I195" s="63">
        <v>223</v>
      </c>
      <c r="J195" s="63"/>
      <c r="K195" s="63" t="s">
        <v>26</v>
      </c>
      <c r="L195" s="73">
        <v>90</v>
      </c>
      <c r="M195" s="73">
        <v>160</v>
      </c>
      <c r="N195" s="73">
        <v>8</v>
      </c>
      <c r="O195" s="74">
        <v>0.18555479999999999</v>
      </c>
      <c r="P195" s="114"/>
      <c r="Q195" s="115"/>
    </row>
    <row r="196" spans="2:17" x14ac:dyDescent="0.35">
      <c r="B196" s="20" t="s">
        <v>28</v>
      </c>
      <c r="C196" s="21" t="s">
        <v>120</v>
      </c>
      <c r="D196" s="21" t="s">
        <v>51</v>
      </c>
      <c r="E196" s="21"/>
      <c r="F196" s="21" t="s">
        <v>166</v>
      </c>
      <c r="G196" s="21"/>
      <c r="H196" s="1">
        <v>40021589</v>
      </c>
      <c r="I196" s="63">
        <v>224</v>
      </c>
      <c r="J196" s="63"/>
      <c r="K196" s="63" t="s">
        <v>33</v>
      </c>
      <c r="L196" s="73">
        <v>90</v>
      </c>
      <c r="M196" s="73">
        <v>330</v>
      </c>
      <c r="N196" s="73">
        <v>8</v>
      </c>
      <c r="O196" s="74">
        <v>2.2983924149999995</v>
      </c>
      <c r="P196" s="114"/>
      <c r="Q196" s="115"/>
    </row>
    <row r="197" spans="2:17" x14ac:dyDescent="0.35">
      <c r="B197" s="20" t="s">
        <v>28</v>
      </c>
      <c r="C197" s="21" t="s">
        <v>120</v>
      </c>
      <c r="D197" s="21" t="s">
        <v>51</v>
      </c>
      <c r="E197" s="21"/>
      <c r="F197" s="21" t="s">
        <v>166</v>
      </c>
      <c r="G197" s="21"/>
      <c r="H197" s="1">
        <v>40021593</v>
      </c>
      <c r="I197" s="63">
        <v>228</v>
      </c>
      <c r="J197" s="63"/>
      <c r="K197" s="63" t="s">
        <v>25</v>
      </c>
      <c r="L197" s="73">
        <v>183</v>
      </c>
      <c r="M197" s="73">
        <v>388</v>
      </c>
      <c r="N197" s="73">
        <v>2</v>
      </c>
      <c r="O197" s="74">
        <v>3.663433629</v>
      </c>
      <c r="P197" s="114"/>
      <c r="Q197" s="115"/>
    </row>
    <row r="198" spans="2:17" x14ac:dyDescent="0.35">
      <c r="B198" s="20" t="s">
        <v>28</v>
      </c>
      <c r="C198" s="21" t="s">
        <v>120</v>
      </c>
      <c r="D198" s="21" t="s">
        <v>51</v>
      </c>
      <c r="E198" s="21"/>
      <c r="F198" s="21" t="s">
        <v>166</v>
      </c>
      <c r="G198" s="21"/>
      <c r="H198" s="1">
        <v>40021595</v>
      </c>
      <c r="I198" s="63">
        <v>231</v>
      </c>
      <c r="J198" s="63"/>
      <c r="K198" s="63" t="s">
        <v>25</v>
      </c>
      <c r="L198" s="73">
        <v>86</v>
      </c>
      <c r="M198" s="79">
        <v>262</v>
      </c>
      <c r="N198" s="73">
        <v>4</v>
      </c>
      <c r="O198" s="74">
        <v>1.1625329069999999</v>
      </c>
      <c r="P198" s="114"/>
      <c r="Q198" s="115"/>
    </row>
    <row r="199" spans="2:17" x14ac:dyDescent="0.35">
      <c r="B199" s="20" t="s">
        <v>28</v>
      </c>
      <c r="C199" s="21" t="s">
        <v>120</v>
      </c>
      <c r="D199" s="21" t="s">
        <v>51</v>
      </c>
      <c r="E199" s="21"/>
      <c r="F199" s="21" t="s">
        <v>166</v>
      </c>
      <c r="G199" s="21"/>
      <c r="H199" s="1">
        <v>40074984</v>
      </c>
      <c r="I199" s="63">
        <v>226</v>
      </c>
      <c r="J199" s="63"/>
      <c r="K199" s="63" t="s">
        <v>125</v>
      </c>
      <c r="L199" s="73">
        <v>280</v>
      </c>
      <c r="M199" s="73">
        <v>408</v>
      </c>
      <c r="N199" s="73">
        <v>2</v>
      </c>
      <c r="O199" s="74">
        <v>7.005625199999999</v>
      </c>
      <c r="P199" s="114"/>
      <c r="Q199" s="115"/>
    </row>
    <row r="200" spans="2:17" x14ac:dyDescent="0.35">
      <c r="B200" s="20" t="s">
        <v>28</v>
      </c>
      <c r="C200" s="21" t="s">
        <v>120</v>
      </c>
      <c r="D200" s="21" t="s">
        <v>51</v>
      </c>
      <c r="E200" s="21"/>
      <c r="F200" s="21" t="s">
        <v>121</v>
      </c>
      <c r="G200" s="21"/>
      <c r="H200" s="1">
        <v>40074985</v>
      </c>
      <c r="I200" s="63">
        <v>230</v>
      </c>
      <c r="J200" s="63"/>
      <c r="K200" s="63" t="s">
        <v>125</v>
      </c>
      <c r="L200" s="73">
        <v>280</v>
      </c>
      <c r="M200" s="73">
        <v>411</v>
      </c>
      <c r="N200" s="73">
        <v>2</v>
      </c>
      <c r="O200" s="74">
        <v>7.0571371499999991</v>
      </c>
      <c r="P200" s="114"/>
      <c r="Q200" s="115"/>
    </row>
    <row r="201" spans="2:17" x14ac:dyDescent="0.35">
      <c r="B201" s="20" t="s">
        <v>28</v>
      </c>
      <c r="C201" s="21" t="s">
        <v>120</v>
      </c>
      <c r="D201" s="21" t="s">
        <v>51</v>
      </c>
      <c r="E201" s="21"/>
      <c r="F201" s="21" t="s">
        <v>166</v>
      </c>
      <c r="G201" s="21"/>
      <c r="H201" s="1">
        <v>40021596</v>
      </c>
      <c r="I201" s="63">
        <v>232</v>
      </c>
      <c r="J201" s="63"/>
      <c r="K201" s="63" t="s">
        <v>126</v>
      </c>
      <c r="L201" s="73">
        <v>50</v>
      </c>
      <c r="M201" s="73">
        <v>660</v>
      </c>
      <c r="N201" s="73">
        <v>4</v>
      </c>
      <c r="O201" s="74">
        <v>2.0236837499999996</v>
      </c>
      <c r="P201" s="114"/>
      <c r="Q201" s="115"/>
    </row>
    <row r="202" spans="2:17" x14ac:dyDescent="0.35">
      <c r="B202" s="20" t="s">
        <v>28</v>
      </c>
      <c r="C202" s="21" t="s">
        <v>120</v>
      </c>
      <c r="D202" s="21" t="s">
        <v>51</v>
      </c>
      <c r="E202" s="21"/>
      <c r="F202" s="21" t="s">
        <v>166</v>
      </c>
      <c r="G202" s="21"/>
      <c r="H202" s="5">
        <v>40021511</v>
      </c>
      <c r="I202" s="82" t="s">
        <v>11457</v>
      </c>
      <c r="J202" s="82"/>
      <c r="K202" s="82" t="s">
        <v>33</v>
      </c>
      <c r="L202" s="83">
        <v>278</v>
      </c>
      <c r="M202" s="83">
        <v>510</v>
      </c>
      <c r="N202" s="83">
        <v>2</v>
      </c>
      <c r="O202" s="84">
        <v>10.971921771</v>
      </c>
      <c r="P202" s="114" t="s">
        <v>123</v>
      </c>
      <c r="Q202" s="115" t="s">
        <v>41</v>
      </c>
    </row>
    <row r="203" spans="2:17" x14ac:dyDescent="0.35">
      <c r="B203" s="20" t="s">
        <v>28</v>
      </c>
      <c r="C203" s="21" t="s">
        <v>120</v>
      </c>
      <c r="D203" s="21" t="s">
        <v>51</v>
      </c>
      <c r="E203" s="21"/>
      <c r="F203" s="21" t="s">
        <v>166</v>
      </c>
      <c r="G203" s="21"/>
      <c r="H203" s="5">
        <v>40021512</v>
      </c>
      <c r="I203" s="82" t="s">
        <v>11458</v>
      </c>
      <c r="J203" s="82"/>
      <c r="K203" s="82" t="s">
        <v>33</v>
      </c>
      <c r="L203" s="83">
        <v>278</v>
      </c>
      <c r="M203" s="83">
        <v>510</v>
      </c>
      <c r="N203" s="83">
        <v>2</v>
      </c>
      <c r="O203" s="84">
        <v>10.971921771</v>
      </c>
      <c r="P203" s="114" t="s">
        <v>123</v>
      </c>
      <c r="Q203" s="115" t="s">
        <v>41</v>
      </c>
    </row>
    <row r="204" spans="2:17" x14ac:dyDescent="0.35">
      <c r="B204" s="20" t="s">
        <v>28</v>
      </c>
      <c r="C204" s="21" t="s">
        <v>120</v>
      </c>
      <c r="D204" s="21" t="s">
        <v>51</v>
      </c>
      <c r="E204" s="21"/>
      <c r="F204" s="21" t="s">
        <v>166</v>
      </c>
      <c r="G204" s="21"/>
      <c r="H204" s="5">
        <v>40021513</v>
      </c>
      <c r="I204" s="82" t="s">
        <v>11463</v>
      </c>
      <c r="J204" s="82"/>
      <c r="K204" s="82" t="s">
        <v>33</v>
      </c>
      <c r="L204" s="83">
        <v>222</v>
      </c>
      <c r="M204" s="83">
        <v>533</v>
      </c>
      <c r="N204" s="83">
        <v>2</v>
      </c>
      <c r="O204" s="84">
        <v>9.1568882457000011</v>
      </c>
      <c r="P204" s="114" t="s">
        <v>123</v>
      </c>
      <c r="Q204" s="115" t="s">
        <v>41</v>
      </c>
    </row>
    <row r="205" spans="2:17" x14ac:dyDescent="0.35">
      <c r="B205" s="20" t="s">
        <v>28</v>
      </c>
      <c r="C205" s="21" t="s">
        <v>120</v>
      </c>
      <c r="D205" s="21" t="s">
        <v>51</v>
      </c>
      <c r="E205" s="21"/>
      <c r="F205" s="21" t="s">
        <v>166</v>
      </c>
      <c r="G205" s="21"/>
      <c r="H205" s="5">
        <v>40021514</v>
      </c>
      <c r="I205" s="82" t="s">
        <v>11464</v>
      </c>
      <c r="J205" s="82"/>
      <c r="K205" s="82" t="s">
        <v>33</v>
      </c>
      <c r="L205" s="83">
        <v>222</v>
      </c>
      <c r="M205" s="83">
        <v>533</v>
      </c>
      <c r="N205" s="83">
        <v>2</v>
      </c>
      <c r="O205" s="84">
        <v>9.1568882457000011</v>
      </c>
      <c r="P205" s="114" t="s">
        <v>123</v>
      </c>
      <c r="Q205" s="115" t="s">
        <v>41</v>
      </c>
    </row>
    <row r="206" spans="2:17" x14ac:dyDescent="0.35">
      <c r="B206" s="20" t="s">
        <v>28</v>
      </c>
      <c r="C206" s="21" t="s">
        <v>120</v>
      </c>
      <c r="D206" s="21" t="s">
        <v>51</v>
      </c>
      <c r="E206" s="21"/>
      <c r="F206" s="21" t="s">
        <v>166</v>
      </c>
      <c r="G206" s="21"/>
      <c r="H206" s="1">
        <v>40021597</v>
      </c>
      <c r="I206" s="63">
        <v>235</v>
      </c>
      <c r="J206" s="63"/>
      <c r="K206" s="63" t="s">
        <v>127</v>
      </c>
      <c r="L206" s="73"/>
      <c r="M206" s="73">
        <v>400</v>
      </c>
      <c r="N206" s="73">
        <v>20</v>
      </c>
      <c r="O206" s="74">
        <v>0.41234399999999999</v>
      </c>
      <c r="P206" s="114"/>
      <c r="Q206" s="115"/>
    </row>
    <row r="207" spans="2:17" x14ac:dyDescent="0.35">
      <c r="B207" s="20" t="s">
        <v>28</v>
      </c>
      <c r="C207" s="21" t="s">
        <v>120</v>
      </c>
      <c r="D207" s="21" t="s">
        <v>128</v>
      </c>
      <c r="E207" s="21"/>
      <c r="F207" s="21" t="s">
        <v>129</v>
      </c>
      <c r="G207" s="21"/>
      <c r="H207" s="1">
        <v>40021590</v>
      </c>
      <c r="I207" s="63">
        <v>225</v>
      </c>
      <c r="J207" s="63"/>
      <c r="K207" s="18" t="s">
        <v>25</v>
      </c>
      <c r="L207" s="73">
        <v>280</v>
      </c>
      <c r="M207" s="73">
        <v>282</v>
      </c>
      <c r="N207" s="73">
        <v>2</v>
      </c>
      <c r="O207" s="74">
        <v>4.0739214599999993</v>
      </c>
      <c r="P207" s="114"/>
      <c r="Q207" s="115"/>
    </row>
    <row r="208" spans="2:17" x14ac:dyDescent="0.35">
      <c r="B208" s="20" t="s">
        <v>28</v>
      </c>
      <c r="C208" s="21" t="s">
        <v>120</v>
      </c>
      <c r="D208" s="21" t="s">
        <v>128</v>
      </c>
      <c r="E208" s="21"/>
      <c r="F208" s="21" t="s">
        <v>129</v>
      </c>
      <c r="G208" s="21"/>
      <c r="H208" s="1">
        <v>40021594</v>
      </c>
      <c r="I208" s="63">
        <v>229</v>
      </c>
      <c r="J208" s="63"/>
      <c r="K208" s="63" t="s">
        <v>25</v>
      </c>
      <c r="L208" s="73">
        <v>280</v>
      </c>
      <c r="M208" s="73">
        <v>285</v>
      </c>
      <c r="N208" s="73">
        <v>2</v>
      </c>
      <c r="O208" s="74">
        <v>4.1172610499999989</v>
      </c>
      <c r="P208" s="114"/>
      <c r="Q208" s="115"/>
    </row>
    <row r="209" spans="2:17" x14ac:dyDescent="0.35">
      <c r="B209" s="20" t="s">
        <v>28</v>
      </c>
      <c r="C209" s="21" t="s">
        <v>120</v>
      </c>
      <c r="D209" s="21" t="s">
        <v>130</v>
      </c>
      <c r="E209" s="21"/>
      <c r="F209" s="21" t="s">
        <v>131</v>
      </c>
      <c r="G209" s="21"/>
      <c r="H209" s="1">
        <v>40021598</v>
      </c>
      <c r="I209" s="63" t="s">
        <v>11711</v>
      </c>
      <c r="J209" s="63"/>
      <c r="K209" s="63" t="s">
        <v>96</v>
      </c>
      <c r="L209" s="73"/>
      <c r="M209" s="73">
        <v>4540</v>
      </c>
      <c r="N209" s="73">
        <v>4</v>
      </c>
      <c r="O209" s="74">
        <v>68.509962000000002</v>
      </c>
      <c r="P209" s="114">
        <v>4205</v>
      </c>
      <c r="Q209" s="115" t="s">
        <v>41</v>
      </c>
    </row>
    <row r="210" spans="2:17" x14ac:dyDescent="0.35">
      <c r="B210" s="20" t="s">
        <v>28</v>
      </c>
      <c r="C210" s="21" t="s">
        <v>120</v>
      </c>
      <c r="D210" s="21" t="s">
        <v>130</v>
      </c>
      <c r="E210" s="21"/>
      <c r="F210" s="21" t="s">
        <v>131</v>
      </c>
      <c r="G210" s="21"/>
      <c r="H210" s="1">
        <v>40021599</v>
      </c>
      <c r="I210" s="63" t="s">
        <v>11712</v>
      </c>
      <c r="J210" s="63"/>
      <c r="K210" s="18" t="s">
        <v>18</v>
      </c>
      <c r="L210" s="73"/>
      <c r="M210" s="73">
        <v>3563</v>
      </c>
      <c r="N210" s="73">
        <v>4</v>
      </c>
      <c r="O210" s="74">
        <v>16.852811850000002</v>
      </c>
      <c r="P210" s="114">
        <v>4205</v>
      </c>
      <c r="Q210" s="115" t="s">
        <v>41</v>
      </c>
    </row>
    <row r="211" spans="2:17" x14ac:dyDescent="0.35">
      <c r="B211" s="20" t="s">
        <v>28</v>
      </c>
      <c r="C211" s="21" t="s">
        <v>120</v>
      </c>
      <c r="D211" s="21" t="s">
        <v>130</v>
      </c>
      <c r="E211" s="21"/>
      <c r="F211" s="21" t="s">
        <v>131</v>
      </c>
      <c r="G211" s="21"/>
      <c r="H211" s="1">
        <v>40021600</v>
      </c>
      <c r="I211" s="63" t="s">
        <v>11713</v>
      </c>
      <c r="J211" s="63"/>
      <c r="K211" s="18" t="s">
        <v>18</v>
      </c>
      <c r="L211" s="73"/>
      <c r="M211" s="73">
        <v>3563</v>
      </c>
      <c r="N211" s="73">
        <v>4</v>
      </c>
      <c r="O211" s="74">
        <v>16.852811850000002</v>
      </c>
      <c r="P211" s="114">
        <v>4205</v>
      </c>
      <c r="Q211" s="115" t="s">
        <v>41</v>
      </c>
    </row>
    <row r="212" spans="2:17" x14ac:dyDescent="0.35">
      <c r="B212" s="20" t="s">
        <v>28</v>
      </c>
      <c r="C212" s="21" t="s">
        <v>120</v>
      </c>
      <c r="D212" s="21" t="s">
        <v>130</v>
      </c>
      <c r="E212" s="21"/>
      <c r="F212" s="21" t="s">
        <v>131</v>
      </c>
      <c r="G212" s="21"/>
      <c r="H212" s="1">
        <v>40021601</v>
      </c>
      <c r="I212" s="63">
        <v>252</v>
      </c>
      <c r="J212" s="63"/>
      <c r="K212" s="18" t="s">
        <v>21</v>
      </c>
      <c r="L212" s="73"/>
      <c r="M212" s="73">
        <v>1630</v>
      </c>
      <c r="N212" s="73">
        <v>8</v>
      </c>
      <c r="O212" s="74">
        <v>3.0873014999999997</v>
      </c>
      <c r="P212" s="114">
        <v>4205</v>
      </c>
      <c r="Q212" s="115" t="s">
        <v>41</v>
      </c>
    </row>
    <row r="213" spans="2:17" x14ac:dyDescent="0.35">
      <c r="B213" s="20" t="s">
        <v>28</v>
      </c>
      <c r="C213" s="21" t="s">
        <v>120</v>
      </c>
      <c r="D213" s="21" t="s">
        <v>130</v>
      </c>
      <c r="E213" s="21"/>
      <c r="F213" s="21" t="s">
        <v>131</v>
      </c>
      <c r="G213" s="21"/>
      <c r="H213" s="1">
        <v>40021602</v>
      </c>
      <c r="I213" s="63">
        <v>253</v>
      </c>
      <c r="J213" s="63"/>
      <c r="K213" s="18" t="s">
        <v>21</v>
      </c>
      <c r="L213" s="73"/>
      <c r="M213" s="73">
        <v>865</v>
      </c>
      <c r="N213" s="73">
        <v>8</v>
      </c>
      <c r="O213" s="74">
        <v>1.63835325</v>
      </c>
      <c r="P213" s="114">
        <v>4205</v>
      </c>
      <c r="Q213" s="115" t="s">
        <v>41</v>
      </c>
    </row>
    <row r="214" spans="2:17" x14ac:dyDescent="0.35">
      <c r="B214" s="20" t="s">
        <v>28</v>
      </c>
      <c r="C214" s="21" t="s">
        <v>120</v>
      </c>
      <c r="D214" s="21" t="s">
        <v>130</v>
      </c>
      <c r="E214" s="21"/>
      <c r="F214" s="21" t="s">
        <v>131</v>
      </c>
      <c r="G214" s="21"/>
      <c r="H214" s="1">
        <v>40021603</v>
      </c>
      <c r="I214" s="63">
        <v>254</v>
      </c>
      <c r="J214" s="63"/>
      <c r="K214" s="18" t="s">
        <v>20</v>
      </c>
      <c r="L214" s="73"/>
      <c r="M214" s="73">
        <v>3856</v>
      </c>
      <c r="N214" s="73">
        <v>4</v>
      </c>
      <c r="O214" s="74">
        <v>14.487184799999998</v>
      </c>
      <c r="P214" s="114">
        <v>4205</v>
      </c>
      <c r="Q214" s="115" t="s">
        <v>41</v>
      </c>
    </row>
    <row r="215" spans="2:17" x14ac:dyDescent="0.35">
      <c r="B215" s="20" t="s">
        <v>28</v>
      </c>
      <c r="C215" s="21" t="s">
        <v>120</v>
      </c>
      <c r="D215" s="21" t="s">
        <v>130</v>
      </c>
      <c r="E215" s="21"/>
      <c r="F215" s="21" t="s">
        <v>131</v>
      </c>
      <c r="G215" s="21"/>
      <c r="H215" s="1">
        <v>40021604</v>
      </c>
      <c r="I215" s="63" t="s">
        <v>11714</v>
      </c>
      <c r="J215" s="63"/>
      <c r="K215" s="63" t="s">
        <v>17</v>
      </c>
      <c r="L215" s="73"/>
      <c r="M215" s="73">
        <v>2072</v>
      </c>
      <c r="N215" s="73">
        <v>4</v>
      </c>
      <c r="O215" s="74">
        <v>6.7552379999999985</v>
      </c>
      <c r="P215" s="114">
        <v>4205</v>
      </c>
      <c r="Q215" s="115" t="s">
        <v>41</v>
      </c>
    </row>
    <row r="216" spans="2:17" x14ac:dyDescent="0.35">
      <c r="B216" s="20" t="s">
        <v>28</v>
      </c>
      <c r="C216" s="21" t="s">
        <v>120</v>
      </c>
      <c r="D216" s="21" t="s">
        <v>130</v>
      </c>
      <c r="E216" s="21"/>
      <c r="F216" s="21" t="s">
        <v>131</v>
      </c>
      <c r="G216" s="21"/>
      <c r="H216" s="1">
        <v>40021605</v>
      </c>
      <c r="I216" s="63" t="s">
        <v>11715</v>
      </c>
      <c r="J216" s="63"/>
      <c r="K216" s="63" t="s">
        <v>17</v>
      </c>
      <c r="L216" s="73"/>
      <c r="M216" s="73">
        <v>2072</v>
      </c>
      <c r="N216" s="73">
        <v>4</v>
      </c>
      <c r="O216" s="74">
        <v>6.7552379999999985</v>
      </c>
      <c r="P216" s="114">
        <v>4205</v>
      </c>
      <c r="Q216" s="115" t="s">
        <v>41</v>
      </c>
    </row>
    <row r="217" spans="2:17" x14ac:dyDescent="0.35">
      <c r="B217" s="20" t="s">
        <v>28</v>
      </c>
      <c r="C217" s="21" t="s">
        <v>120</v>
      </c>
      <c r="D217" s="21" t="s">
        <v>130</v>
      </c>
      <c r="E217" s="21"/>
      <c r="F217" s="21" t="s">
        <v>131</v>
      </c>
      <c r="G217" s="21"/>
      <c r="H217" s="1">
        <v>40021606</v>
      </c>
      <c r="I217" s="63">
        <v>256</v>
      </c>
      <c r="J217" s="63"/>
      <c r="K217" s="63" t="s">
        <v>21</v>
      </c>
      <c r="L217" s="73"/>
      <c r="M217" s="73">
        <v>818</v>
      </c>
      <c r="N217" s="73">
        <v>8</v>
      </c>
      <c r="O217" s="74">
        <v>1.5493329000000002</v>
      </c>
      <c r="P217" s="114">
        <v>4205</v>
      </c>
      <c r="Q217" s="115" t="s">
        <v>41</v>
      </c>
    </row>
    <row r="218" spans="2:17" x14ac:dyDescent="0.35">
      <c r="B218" s="20" t="s">
        <v>28</v>
      </c>
      <c r="C218" s="21" t="s">
        <v>120</v>
      </c>
      <c r="D218" s="21" t="s">
        <v>130</v>
      </c>
      <c r="E218" s="21"/>
      <c r="F218" s="21" t="s">
        <v>131</v>
      </c>
      <c r="G218" s="21"/>
      <c r="H218" s="1">
        <v>40021607</v>
      </c>
      <c r="I218" s="63">
        <v>257</v>
      </c>
      <c r="J218" s="63"/>
      <c r="K218" s="63" t="s">
        <v>21</v>
      </c>
      <c r="L218" s="73"/>
      <c r="M218" s="73">
        <v>1533</v>
      </c>
      <c r="N218" s="73">
        <v>8</v>
      </c>
      <c r="O218" s="74">
        <v>2.90357865</v>
      </c>
      <c r="P218" s="114">
        <v>4205</v>
      </c>
      <c r="Q218" s="115" t="s">
        <v>41</v>
      </c>
    </row>
    <row r="219" spans="2:17" x14ac:dyDescent="0.35">
      <c r="B219" s="20" t="s">
        <v>28</v>
      </c>
      <c r="C219" s="21" t="s">
        <v>120</v>
      </c>
      <c r="D219" s="21" t="s">
        <v>130</v>
      </c>
      <c r="E219" s="21"/>
      <c r="F219" s="21" t="s">
        <v>131</v>
      </c>
      <c r="G219" s="21"/>
      <c r="H219" s="1">
        <v>40021608</v>
      </c>
      <c r="I219" s="63">
        <v>258</v>
      </c>
      <c r="J219" s="63"/>
      <c r="K219" s="63" t="s">
        <v>17</v>
      </c>
      <c r="L219" s="73"/>
      <c r="M219" s="73">
        <v>1465</v>
      </c>
      <c r="N219" s="73">
        <v>16</v>
      </c>
      <c r="O219" s="74">
        <v>4.776266249999999</v>
      </c>
      <c r="P219" s="114">
        <v>4205</v>
      </c>
      <c r="Q219" s="115" t="s">
        <v>41</v>
      </c>
    </row>
    <row r="220" spans="2:17" x14ac:dyDescent="0.35">
      <c r="B220" s="20" t="s">
        <v>28</v>
      </c>
      <c r="C220" s="21" t="s">
        <v>120</v>
      </c>
      <c r="D220" s="21" t="s">
        <v>130</v>
      </c>
      <c r="E220" s="21"/>
      <c r="F220" s="21" t="s">
        <v>131</v>
      </c>
      <c r="G220" s="21"/>
      <c r="H220" s="1">
        <v>40021609</v>
      </c>
      <c r="I220" s="63" t="s">
        <v>11716</v>
      </c>
      <c r="J220" s="63"/>
      <c r="K220" s="63" t="s">
        <v>30</v>
      </c>
      <c r="L220" s="73"/>
      <c r="M220" s="73">
        <v>1827</v>
      </c>
      <c r="N220" s="73">
        <v>4</v>
      </c>
      <c r="O220" s="74">
        <v>4.0466222999999992</v>
      </c>
      <c r="P220" s="114">
        <v>4205</v>
      </c>
      <c r="Q220" s="115" t="s">
        <v>41</v>
      </c>
    </row>
    <row r="221" spans="2:17" x14ac:dyDescent="0.35">
      <c r="B221" s="20" t="s">
        <v>28</v>
      </c>
      <c r="C221" s="21" t="s">
        <v>120</v>
      </c>
      <c r="D221" s="21" t="s">
        <v>130</v>
      </c>
      <c r="E221" s="21"/>
      <c r="F221" s="21" t="s">
        <v>131</v>
      </c>
      <c r="G221" s="21"/>
      <c r="H221" s="1">
        <v>40021610</v>
      </c>
      <c r="I221" s="63" t="s">
        <v>11717</v>
      </c>
      <c r="J221" s="63"/>
      <c r="K221" s="63" t="s">
        <v>30</v>
      </c>
      <c r="L221" s="73"/>
      <c r="M221" s="73">
        <v>1827</v>
      </c>
      <c r="N221" s="73">
        <v>4</v>
      </c>
      <c r="O221" s="74">
        <v>4.0466222999999992</v>
      </c>
      <c r="P221" s="114">
        <v>4205</v>
      </c>
      <c r="Q221" s="115" t="s">
        <v>41</v>
      </c>
    </row>
    <row r="222" spans="2:17" x14ac:dyDescent="0.35">
      <c r="B222" s="20" t="s">
        <v>28</v>
      </c>
      <c r="C222" s="21" t="s">
        <v>120</v>
      </c>
      <c r="D222" s="21" t="s">
        <v>130</v>
      </c>
      <c r="E222" s="21"/>
      <c r="F222" s="21" t="s">
        <v>131</v>
      </c>
      <c r="G222" s="21"/>
      <c r="H222" s="1">
        <v>40021611</v>
      </c>
      <c r="I222" s="63" t="s">
        <v>11718</v>
      </c>
      <c r="J222" s="63"/>
      <c r="K222" s="63" t="s">
        <v>21</v>
      </c>
      <c r="L222" s="73"/>
      <c r="M222" s="73">
        <v>3242</v>
      </c>
      <c r="N222" s="73">
        <v>4</v>
      </c>
      <c r="O222" s="74">
        <v>6.1405100999999993</v>
      </c>
      <c r="P222" s="114">
        <v>4205</v>
      </c>
      <c r="Q222" s="115" t="s">
        <v>41</v>
      </c>
    </row>
    <row r="223" spans="2:17" x14ac:dyDescent="0.35">
      <c r="B223" s="20" t="s">
        <v>28</v>
      </c>
      <c r="C223" s="21" t="s">
        <v>120</v>
      </c>
      <c r="D223" s="21" t="s">
        <v>130</v>
      </c>
      <c r="E223" s="21"/>
      <c r="F223" s="21" t="s">
        <v>131</v>
      </c>
      <c r="G223" s="21"/>
      <c r="H223" s="1">
        <v>40021612</v>
      </c>
      <c r="I223" s="63" t="s">
        <v>11719</v>
      </c>
      <c r="J223" s="63"/>
      <c r="K223" s="18" t="s">
        <v>21</v>
      </c>
      <c r="L223" s="73"/>
      <c r="M223" s="73">
        <v>3242</v>
      </c>
      <c r="N223" s="73">
        <v>4</v>
      </c>
      <c r="O223" s="74">
        <v>6.1405100999999993</v>
      </c>
      <c r="P223" s="114">
        <v>4205</v>
      </c>
      <c r="Q223" s="115" t="s">
        <v>41</v>
      </c>
    </row>
    <row r="224" spans="2:17" x14ac:dyDescent="0.35">
      <c r="B224" s="20" t="s">
        <v>28</v>
      </c>
      <c r="C224" s="21" t="s">
        <v>120</v>
      </c>
      <c r="D224" s="21" t="s">
        <v>130</v>
      </c>
      <c r="E224" s="21"/>
      <c r="F224" s="21" t="s">
        <v>131</v>
      </c>
      <c r="G224" s="21"/>
      <c r="H224" s="1">
        <v>40021613</v>
      </c>
      <c r="I224" s="63">
        <v>261</v>
      </c>
      <c r="J224" s="63"/>
      <c r="K224" s="18" t="s">
        <v>21</v>
      </c>
      <c r="L224" s="73"/>
      <c r="M224" s="73">
        <v>1007</v>
      </c>
      <c r="N224" s="73">
        <v>4</v>
      </c>
      <c r="O224" s="74">
        <v>1.9073083500000001</v>
      </c>
      <c r="P224" s="114">
        <v>4205</v>
      </c>
      <c r="Q224" s="115" t="s">
        <v>41</v>
      </c>
    </row>
    <row r="225" spans="2:17" x14ac:dyDescent="0.35">
      <c r="B225" s="20" t="s">
        <v>28</v>
      </c>
      <c r="C225" s="21" t="s">
        <v>120</v>
      </c>
      <c r="D225" s="21" t="s">
        <v>130</v>
      </c>
      <c r="E225" s="21"/>
      <c r="F225" s="21" t="s">
        <v>131</v>
      </c>
      <c r="G225" s="21"/>
      <c r="H225" s="1">
        <v>40021614</v>
      </c>
      <c r="I225" s="63">
        <v>262</v>
      </c>
      <c r="J225" s="63"/>
      <c r="K225" s="63" t="s">
        <v>21</v>
      </c>
      <c r="L225" s="73"/>
      <c r="M225" s="73">
        <v>381</v>
      </c>
      <c r="N225" s="73">
        <v>4</v>
      </c>
      <c r="O225" s="74">
        <v>0.72163305</v>
      </c>
      <c r="P225" s="114">
        <v>4205</v>
      </c>
      <c r="Q225" s="115" t="s">
        <v>41</v>
      </c>
    </row>
    <row r="226" spans="2:17" x14ac:dyDescent="0.35">
      <c r="B226" s="20" t="s">
        <v>28</v>
      </c>
      <c r="C226" s="21" t="s">
        <v>120</v>
      </c>
      <c r="D226" s="21" t="s">
        <v>130</v>
      </c>
      <c r="E226" s="21"/>
      <c r="F226" s="21" t="s">
        <v>131</v>
      </c>
      <c r="G226" s="21"/>
      <c r="H226" s="1">
        <v>40021615</v>
      </c>
      <c r="I226" s="63" t="s">
        <v>11720</v>
      </c>
      <c r="J226" s="63"/>
      <c r="K226" s="63" t="s">
        <v>21</v>
      </c>
      <c r="L226" s="73"/>
      <c r="M226" s="73">
        <v>2251</v>
      </c>
      <c r="N226" s="73">
        <v>8</v>
      </c>
      <c r="O226" s="74">
        <v>4.2635065499999998</v>
      </c>
      <c r="P226" s="114">
        <v>4205</v>
      </c>
      <c r="Q226" s="115" t="s">
        <v>41</v>
      </c>
    </row>
    <row r="227" spans="2:17" x14ac:dyDescent="0.35">
      <c r="B227" s="20" t="s">
        <v>28</v>
      </c>
      <c r="C227" s="21" t="s">
        <v>120</v>
      </c>
      <c r="D227" s="21" t="s">
        <v>130</v>
      </c>
      <c r="E227" s="21"/>
      <c r="F227" s="21" t="s">
        <v>131</v>
      </c>
      <c r="G227" s="21"/>
      <c r="H227" s="1">
        <v>40021553</v>
      </c>
      <c r="I227" s="63" t="s">
        <v>11694</v>
      </c>
      <c r="J227" s="63"/>
      <c r="K227" s="63" t="s">
        <v>96</v>
      </c>
      <c r="L227" s="73"/>
      <c r="M227" s="73">
        <v>330</v>
      </c>
      <c r="N227" s="73">
        <v>4</v>
      </c>
      <c r="O227" s="74">
        <v>4.979798999999999</v>
      </c>
      <c r="P227" s="114">
        <v>4205</v>
      </c>
      <c r="Q227" s="115" t="s">
        <v>41</v>
      </c>
    </row>
    <row r="228" spans="2:17" x14ac:dyDescent="0.35">
      <c r="B228" s="20" t="s">
        <v>28</v>
      </c>
      <c r="C228" s="21" t="s">
        <v>120</v>
      </c>
      <c r="D228" s="21" t="s">
        <v>130</v>
      </c>
      <c r="E228" s="21"/>
      <c r="F228" s="21" t="s">
        <v>131</v>
      </c>
      <c r="G228" s="21"/>
      <c r="H228" s="1">
        <v>40021616</v>
      </c>
      <c r="I228" s="63">
        <v>270</v>
      </c>
      <c r="J228" s="63"/>
      <c r="K228" s="63" t="s">
        <v>25</v>
      </c>
      <c r="L228" s="73">
        <v>158</v>
      </c>
      <c r="M228" s="73">
        <v>180</v>
      </c>
      <c r="N228" s="73">
        <v>8</v>
      </c>
      <c r="O228" s="74">
        <v>1.4673546899999999</v>
      </c>
      <c r="P228" s="114">
        <v>4205</v>
      </c>
      <c r="Q228" s="115" t="s">
        <v>41</v>
      </c>
    </row>
    <row r="229" spans="2:17" x14ac:dyDescent="0.35">
      <c r="B229" s="20" t="s">
        <v>28</v>
      </c>
      <c r="C229" s="21" t="s">
        <v>120</v>
      </c>
      <c r="D229" s="21" t="s">
        <v>130</v>
      </c>
      <c r="E229" s="21"/>
      <c r="F229" s="21" t="s">
        <v>131</v>
      </c>
      <c r="G229" s="21"/>
      <c r="H229" s="1">
        <v>40021617</v>
      </c>
      <c r="I229" s="63">
        <v>271</v>
      </c>
      <c r="J229" s="63"/>
      <c r="K229" s="63" t="s">
        <v>24</v>
      </c>
      <c r="L229" s="73">
        <v>199</v>
      </c>
      <c r="M229" s="73">
        <v>210</v>
      </c>
      <c r="N229" s="73">
        <v>4</v>
      </c>
      <c r="O229" s="74">
        <v>2.694640095</v>
      </c>
      <c r="P229" s="114">
        <v>4205</v>
      </c>
      <c r="Q229" s="115" t="s">
        <v>41</v>
      </c>
    </row>
    <row r="230" spans="2:17" x14ac:dyDescent="0.35">
      <c r="B230" s="20" t="s">
        <v>28</v>
      </c>
      <c r="C230" s="21" t="s">
        <v>120</v>
      </c>
      <c r="D230" s="21" t="s">
        <v>130</v>
      </c>
      <c r="E230" s="21"/>
      <c r="F230" s="21" t="s">
        <v>131</v>
      </c>
      <c r="G230" s="21"/>
      <c r="H230" s="1">
        <v>40021618</v>
      </c>
      <c r="I230" s="63">
        <v>272</v>
      </c>
      <c r="J230" s="63"/>
      <c r="K230" s="63" t="s">
        <v>24</v>
      </c>
      <c r="L230" s="73">
        <v>223</v>
      </c>
      <c r="M230" s="73">
        <v>459</v>
      </c>
      <c r="N230" s="73">
        <v>8</v>
      </c>
      <c r="O230" s="74">
        <v>6.6000305384999995</v>
      </c>
      <c r="P230" s="114">
        <v>4205</v>
      </c>
      <c r="Q230" s="115" t="s">
        <v>41</v>
      </c>
    </row>
    <row r="231" spans="2:17" x14ac:dyDescent="0.35">
      <c r="B231" s="20" t="s">
        <v>28</v>
      </c>
      <c r="C231" s="21" t="s">
        <v>120</v>
      </c>
      <c r="D231" s="21" t="s">
        <v>130</v>
      </c>
      <c r="E231" s="21"/>
      <c r="F231" s="21" t="s">
        <v>131</v>
      </c>
      <c r="G231" s="21"/>
      <c r="H231" s="1">
        <v>40021619</v>
      </c>
      <c r="I231" s="63">
        <v>273</v>
      </c>
      <c r="J231" s="63"/>
      <c r="K231" s="63" t="s">
        <v>25</v>
      </c>
      <c r="L231" s="73">
        <v>100</v>
      </c>
      <c r="M231" s="73">
        <v>109</v>
      </c>
      <c r="N231" s="73">
        <v>16</v>
      </c>
      <c r="O231" s="74">
        <v>0.562382775</v>
      </c>
      <c r="P231" s="114">
        <v>4205</v>
      </c>
      <c r="Q231" s="115" t="s">
        <v>41</v>
      </c>
    </row>
    <row r="232" spans="2:17" x14ac:dyDescent="0.35">
      <c r="B232" s="20" t="s">
        <v>28</v>
      </c>
      <c r="C232" s="21" t="s">
        <v>120</v>
      </c>
      <c r="D232" s="21" t="s">
        <v>130</v>
      </c>
      <c r="E232" s="21"/>
      <c r="F232" s="21" t="s">
        <v>131</v>
      </c>
      <c r="G232" s="21"/>
      <c r="H232" s="1">
        <v>40021621</v>
      </c>
      <c r="I232" s="63">
        <v>274</v>
      </c>
      <c r="J232" s="63"/>
      <c r="K232" s="63" t="s">
        <v>25</v>
      </c>
      <c r="L232" s="73">
        <v>79</v>
      </c>
      <c r="M232" s="73">
        <v>354</v>
      </c>
      <c r="N232" s="73">
        <v>4</v>
      </c>
      <c r="O232" s="74">
        <v>1.4428987785</v>
      </c>
      <c r="P232" s="114">
        <v>4205</v>
      </c>
      <c r="Q232" s="115" t="s">
        <v>41</v>
      </c>
    </row>
    <row r="233" spans="2:17" x14ac:dyDescent="0.35">
      <c r="B233" s="20" t="s">
        <v>28</v>
      </c>
      <c r="C233" s="21" t="s">
        <v>120</v>
      </c>
      <c r="D233" s="21" t="s">
        <v>130</v>
      </c>
      <c r="E233" s="21"/>
      <c r="F233" s="21" t="s">
        <v>131</v>
      </c>
      <c r="G233" s="21"/>
      <c r="H233" s="1">
        <v>40021589</v>
      </c>
      <c r="I233" s="63">
        <v>224</v>
      </c>
      <c r="J233" s="63"/>
      <c r="K233" s="63" t="s">
        <v>33</v>
      </c>
      <c r="L233" s="73">
        <v>90</v>
      </c>
      <c r="M233" s="73">
        <v>330</v>
      </c>
      <c r="N233" s="73">
        <v>8</v>
      </c>
      <c r="O233" s="74">
        <v>2.2983924149999995</v>
      </c>
      <c r="P233" s="114">
        <v>4205</v>
      </c>
      <c r="Q233" s="115" t="s">
        <v>41</v>
      </c>
    </row>
    <row r="234" spans="2:17" x14ac:dyDescent="0.35">
      <c r="B234" s="20" t="s">
        <v>28</v>
      </c>
      <c r="C234" s="21" t="s">
        <v>120</v>
      </c>
      <c r="D234" s="21" t="s">
        <v>130</v>
      </c>
      <c r="E234" s="21"/>
      <c r="F234" s="21" t="s">
        <v>131</v>
      </c>
      <c r="G234" s="21"/>
      <c r="H234" s="1">
        <v>40021596</v>
      </c>
      <c r="I234" s="63">
        <v>232</v>
      </c>
      <c r="J234" s="63"/>
      <c r="K234" s="63" t="s">
        <v>25</v>
      </c>
      <c r="L234" s="73">
        <v>50</v>
      </c>
      <c r="M234" s="73">
        <v>660</v>
      </c>
      <c r="N234" s="73">
        <v>4</v>
      </c>
      <c r="O234" s="74">
        <v>1.7026267499999999</v>
      </c>
      <c r="P234" s="114">
        <v>4205</v>
      </c>
      <c r="Q234" s="115" t="s">
        <v>41</v>
      </c>
    </row>
    <row r="235" spans="2:17" x14ac:dyDescent="0.35">
      <c r="B235" s="20" t="s">
        <v>28</v>
      </c>
      <c r="C235" s="21" t="s">
        <v>120</v>
      </c>
      <c r="D235" s="21" t="s">
        <v>130</v>
      </c>
      <c r="E235" s="21"/>
      <c r="F235" s="21" t="s">
        <v>131</v>
      </c>
      <c r="G235" s="21"/>
      <c r="H235" s="1">
        <v>40021597</v>
      </c>
      <c r="I235" s="63">
        <v>235</v>
      </c>
      <c r="J235" s="63"/>
      <c r="K235" s="63" t="s">
        <v>54</v>
      </c>
      <c r="L235" s="73"/>
      <c r="M235" s="73">
        <v>400</v>
      </c>
      <c r="N235" s="73">
        <v>52</v>
      </c>
      <c r="O235" s="74">
        <v>0.41234399999999999</v>
      </c>
      <c r="P235" s="114">
        <v>4205</v>
      </c>
      <c r="Q235" s="115" t="s">
        <v>41</v>
      </c>
    </row>
    <row r="236" spans="2:17" x14ac:dyDescent="0.35">
      <c r="B236" s="20" t="s">
        <v>28</v>
      </c>
      <c r="C236" s="21" t="s">
        <v>120</v>
      </c>
      <c r="D236" s="21" t="s">
        <v>132</v>
      </c>
      <c r="E236" s="21"/>
      <c r="F236" s="21" t="s">
        <v>133</v>
      </c>
      <c r="G236" s="21">
        <v>1</v>
      </c>
      <c r="H236" s="1">
        <v>40021622</v>
      </c>
      <c r="I236" s="63" t="s">
        <v>11721</v>
      </c>
      <c r="J236" s="63"/>
      <c r="K236" s="63" t="s">
        <v>96</v>
      </c>
      <c r="L236" s="73"/>
      <c r="M236" s="73">
        <v>4415</v>
      </c>
      <c r="N236" s="73">
        <v>4</v>
      </c>
      <c r="O236" s="74">
        <v>66.623674499999993</v>
      </c>
      <c r="P236" s="114"/>
      <c r="Q236" s="115"/>
    </row>
    <row r="237" spans="2:17" x14ac:dyDescent="0.35">
      <c r="B237" s="20" t="s">
        <v>28</v>
      </c>
      <c r="C237" s="21" t="s">
        <v>120</v>
      </c>
      <c r="D237" s="21" t="s">
        <v>132</v>
      </c>
      <c r="E237" s="21"/>
      <c r="F237" s="21" t="s">
        <v>133</v>
      </c>
      <c r="G237" s="21">
        <v>1</v>
      </c>
      <c r="H237" s="1">
        <v>40021625</v>
      </c>
      <c r="I237" s="63" t="s">
        <v>11722</v>
      </c>
      <c r="J237" s="63"/>
      <c r="K237" s="18" t="s">
        <v>18</v>
      </c>
      <c r="L237" s="73"/>
      <c r="M237" s="73">
        <v>4956</v>
      </c>
      <c r="N237" s="73">
        <v>4</v>
      </c>
      <c r="O237" s="74">
        <v>23.441632199999997</v>
      </c>
      <c r="P237" s="114"/>
      <c r="Q237" s="115"/>
    </row>
    <row r="238" spans="2:17" x14ac:dyDescent="0.35">
      <c r="B238" s="20" t="s">
        <v>28</v>
      </c>
      <c r="C238" s="21" t="s">
        <v>120</v>
      </c>
      <c r="D238" s="21" t="s">
        <v>132</v>
      </c>
      <c r="E238" s="21"/>
      <c r="F238" s="21" t="s">
        <v>133</v>
      </c>
      <c r="G238" s="21">
        <v>1</v>
      </c>
      <c r="H238" s="1">
        <v>40021626</v>
      </c>
      <c r="I238" s="63" t="s">
        <v>11723</v>
      </c>
      <c r="J238" s="63"/>
      <c r="K238" s="63" t="s">
        <v>18</v>
      </c>
      <c r="L238" s="73"/>
      <c r="M238" s="73">
        <v>4956</v>
      </c>
      <c r="N238" s="73">
        <v>4</v>
      </c>
      <c r="O238" s="74">
        <v>23.441632199999997</v>
      </c>
      <c r="P238" s="114"/>
      <c r="Q238" s="115"/>
    </row>
    <row r="239" spans="2:17" x14ac:dyDescent="0.35">
      <c r="B239" s="20" t="s">
        <v>28</v>
      </c>
      <c r="C239" s="21" t="s">
        <v>120</v>
      </c>
      <c r="D239" s="21" t="s">
        <v>132</v>
      </c>
      <c r="E239" s="21"/>
      <c r="F239" s="21" t="s">
        <v>133</v>
      </c>
      <c r="G239" s="21">
        <v>1</v>
      </c>
      <c r="H239" s="1">
        <v>40021627</v>
      </c>
      <c r="I239" s="63" t="s">
        <v>11724</v>
      </c>
      <c r="J239" s="63"/>
      <c r="K239" s="63" t="s">
        <v>18</v>
      </c>
      <c r="L239" s="73"/>
      <c r="M239" s="73">
        <v>3654</v>
      </c>
      <c r="N239" s="73">
        <v>4</v>
      </c>
      <c r="O239" s="74">
        <v>17.2832373</v>
      </c>
      <c r="P239" s="114"/>
      <c r="Q239" s="115"/>
    </row>
    <row r="240" spans="2:17" x14ac:dyDescent="0.35">
      <c r="B240" s="20" t="s">
        <v>28</v>
      </c>
      <c r="C240" s="21" t="s">
        <v>120</v>
      </c>
      <c r="D240" s="21" t="s">
        <v>132</v>
      </c>
      <c r="E240" s="21"/>
      <c r="F240" s="21" t="s">
        <v>133</v>
      </c>
      <c r="G240" s="21">
        <v>1</v>
      </c>
      <c r="H240" s="1">
        <v>40021628</v>
      </c>
      <c r="I240" s="63" t="s">
        <v>11725</v>
      </c>
      <c r="J240" s="63"/>
      <c r="K240" s="63" t="s">
        <v>18</v>
      </c>
      <c r="L240" s="73"/>
      <c r="M240" s="73">
        <v>3654</v>
      </c>
      <c r="N240" s="73">
        <v>4</v>
      </c>
      <c r="O240" s="74">
        <v>17.2832373</v>
      </c>
      <c r="P240" s="114"/>
      <c r="Q240" s="115"/>
    </row>
    <row r="241" spans="2:17" x14ac:dyDescent="0.35">
      <c r="B241" s="20" t="s">
        <v>28</v>
      </c>
      <c r="C241" s="21" t="s">
        <v>120</v>
      </c>
      <c r="D241" s="21" t="s">
        <v>132</v>
      </c>
      <c r="E241" s="21"/>
      <c r="F241" s="21" t="s">
        <v>133</v>
      </c>
      <c r="G241" s="21">
        <v>1</v>
      </c>
      <c r="H241" s="1">
        <v>40021629</v>
      </c>
      <c r="I241" s="63">
        <v>305</v>
      </c>
      <c r="J241" s="63"/>
      <c r="K241" s="63" t="s">
        <v>30</v>
      </c>
      <c r="L241" s="73"/>
      <c r="M241" s="73">
        <v>1763</v>
      </c>
      <c r="N241" s="73">
        <v>8</v>
      </c>
      <c r="O241" s="74">
        <v>3.9048686999999993</v>
      </c>
      <c r="P241" s="114"/>
      <c r="Q241" s="115"/>
    </row>
    <row r="242" spans="2:17" x14ac:dyDescent="0.35">
      <c r="B242" s="20" t="s">
        <v>28</v>
      </c>
      <c r="C242" s="21" t="s">
        <v>120</v>
      </c>
      <c r="D242" s="21" t="s">
        <v>132</v>
      </c>
      <c r="E242" s="21"/>
      <c r="F242" s="21" t="s">
        <v>133</v>
      </c>
      <c r="G242" s="21">
        <v>1</v>
      </c>
      <c r="H242" s="1">
        <v>40021630</v>
      </c>
      <c r="I242" s="63" t="s">
        <v>11726</v>
      </c>
      <c r="J242" s="63"/>
      <c r="K242" s="63" t="s">
        <v>21</v>
      </c>
      <c r="L242" s="73"/>
      <c r="M242" s="73">
        <v>1135</v>
      </c>
      <c r="N242" s="73">
        <v>8</v>
      </c>
      <c r="O242" s="74">
        <v>2.1497467500000003</v>
      </c>
      <c r="P242" s="114"/>
      <c r="Q242" s="115"/>
    </row>
    <row r="243" spans="2:17" x14ac:dyDescent="0.35">
      <c r="B243" s="20" t="s">
        <v>28</v>
      </c>
      <c r="C243" s="21" t="s">
        <v>120</v>
      </c>
      <c r="D243" s="21" t="s">
        <v>132</v>
      </c>
      <c r="E243" s="21"/>
      <c r="F243" s="21" t="s">
        <v>133</v>
      </c>
      <c r="G243" s="21">
        <v>1</v>
      </c>
      <c r="H243" s="1">
        <v>40021631</v>
      </c>
      <c r="I243" s="63">
        <v>307</v>
      </c>
      <c r="J243" s="63"/>
      <c r="K243" s="63" t="s">
        <v>21</v>
      </c>
      <c r="L243" s="73"/>
      <c r="M243" s="73">
        <v>1598</v>
      </c>
      <c r="N243" s="73">
        <v>8</v>
      </c>
      <c r="O243" s="74">
        <v>3.0266919000000003</v>
      </c>
      <c r="P243" s="114"/>
      <c r="Q243" s="115"/>
    </row>
    <row r="244" spans="2:17" x14ac:dyDescent="0.35">
      <c r="B244" s="20" t="s">
        <v>28</v>
      </c>
      <c r="C244" s="21" t="s">
        <v>120</v>
      </c>
      <c r="D244" s="21" t="s">
        <v>132</v>
      </c>
      <c r="E244" s="21"/>
      <c r="F244" s="21" t="s">
        <v>133</v>
      </c>
      <c r="G244" s="21">
        <v>1</v>
      </c>
      <c r="H244" s="1">
        <v>40021632</v>
      </c>
      <c r="I244" s="63">
        <v>308</v>
      </c>
      <c r="J244" s="63"/>
      <c r="K244" s="63" t="s">
        <v>21</v>
      </c>
      <c r="L244" s="73"/>
      <c r="M244" s="73">
        <v>575</v>
      </c>
      <c r="N244" s="73">
        <v>8</v>
      </c>
      <c r="O244" s="74">
        <v>1.0890787500000001</v>
      </c>
      <c r="P244" s="114"/>
      <c r="Q244" s="115"/>
    </row>
    <row r="245" spans="2:17" x14ac:dyDescent="0.35">
      <c r="B245" s="20" t="s">
        <v>28</v>
      </c>
      <c r="C245" s="21" t="s">
        <v>120</v>
      </c>
      <c r="D245" s="21" t="s">
        <v>132</v>
      </c>
      <c r="E245" s="21"/>
      <c r="F245" s="21" t="s">
        <v>133</v>
      </c>
      <c r="G245" s="21">
        <v>1</v>
      </c>
      <c r="H245" s="1">
        <v>40021633</v>
      </c>
      <c r="I245" s="63" t="s">
        <v>11727</v>
      </c>
      <c r="J245" s="63"/>
      <c r="K245" s="63" t="s">
        <v>21</v>
      </c>
      <c r="L245" s="73"/>
      <c r="M245" s="73">
        <v>1255</v>
      </c>
      <c r="N245" s="73">
        <v>8</v>
      </c>
      <c r="O245" s="74">
        <v>2.3770327500000001</v>
      </c>
      <c r="P245" s="114"/>
      <c r="Q245" s="115"/>
    </row>
    <row r="246" spans="2:17" x14ac:dyDescent="0.35">
      <c r="B246" s="20" t="s">
        <v>28</v>
      </c>
      <c r="C246" s="21" t="s">
        <v>120</v>
      </c>
      <c r="D246" s="21" t="s">
        <v>132</v>
      </c>
      <c r="E246" s="21"/>
      <c r="F246" s="21" t="s">
        <v>133</v>
      </c>
      <c r="G246" s="21">
        <v>1</v>
      </c>
      <c r="H246" s="1">
        <v>40021634</v>
      </c>
      <c r="I246" s="63">
        <v>310</v>
      </c>
      <c r="J246" s="63"/>
      <c r="K246" s="18" t="s">
        <v>30</v>
      </c>
      <c r="L246" s="73"/>
      <c r="M246" s="73">
        <v>2024</v>
      </c>
      <c r="N246" s="73">
        <v>8</v>
      </c>
      <c r="O246" s="74">
        <v>4.4829575999999998</v>
      </c>
      <c r="P246" s="114"/>
      <c r="Q246" s="115"/>
    </row>
    <row r="247" spans="2:17" x14ac:dyDescent="0.35">
      <c r="B247" s="20" t="s">
        <v>28</v>
      </c>
      <c r="C247" s="21" t="s">
        <v>120</v>
      </c>
      <c r="D247" s="21" t="s">
        <v>132</v>
      </c>
      <c r="E247" s="21"/>
      <c r="F247" s="21" t="s">
        <v>133</v>
      </c>
      <c r="G247" s="21">
        <v>1</v>
      </c>
      <c r="H247" s="1">
        <v>40021635</v>
      </c>
      <c r="I247" s="63">
        <v>311</v>
      </c>
      <c r="J247" s="63"/>
      <c r="K247" s="18" t="s">
        <v>21</v>
      </c>
      <c r="L247" s="73"/>
      <c r="M247" s="73">
        <v>2854</v>
      </c>
      <c r="N247" s="73">
        <v>4</v>
      </c>
      <c r="O247" s="74">
        <v>5.4056186999999998</v>
      </c>
      <c r="P247" s="114"/>
      <c r="Q247" s="115"/>
    </row>
    <row r="248" spans="2:17" x14ac:dyDescent="0.35">
      <c r="B248" s="20" t="s">
        <v>28</v>
      </c>
      <c r="C248" s="21" t="s">
        <v>120</v>
      </c>
      <c r="D248" s="21" t="s">
        <v>132</v>
      </c>
      <c r="E248" s="21"/>
      <c r="F248" s="21" t="s">
        <v>133</v>
      </c>
      <c r="G248" s="21">
        <v>1</v>
      </c>
      <c r="H248" s="1">
        <v>40021636</v>
      </c>
      <c r="I248" s="63">
        <v>312</v>
      </c>
      <c r="J248" s="63"/>
      <c r="K248" s="18" t="s">
        <v>21</v>
      </c>
      <c r="L248" s="73"/>
      <c r="M248" s="73">
        <v>1205</v>
      </c>
      <c r="N248" s="73">
        <v>4</v>
      </c>
      <c r="O248" s="74">
        <v>2.2823302500000002</v>
      </c>
      <c r="P248" s="114"/>
      <c r="Q248" s="115"/>
    </row>
    <row r="249" spans="2:17" x14ac:dyDescent="0.35">
      <c r="B249" s="20" t="s">
        <v>28</v>
      </c>
      <c r="C249" s="21" t="s">
        <v>120</v>
      </c>
      <c r="D249" s="21" t="s">
        <v>132</v>
      </c>
      <c r="E249" s="21"/>
      <c r="F249" s="21" t="s">
        <v>133</v>
      </c>
      <c r="G249" s="21">
        <v>1</v>
      </c>
      <c r="H249" s="1">
        <v>40021637</v>
      </c>
      <c r="I249" s="63" t="s">
        <v>11728</v>
      </c>
      <c r="J249" s="63"/>
      <c r="K249" s="18" t="s">
        <v>21</v>
      </c>
      <c r="L249" s="73"/>
      <c r="M249" s="73">
        <v>1187</v>
      </c>
      <c r="N249" s="73">
        <v>4</v>
      </c>
      <c r="O249" s="74">
        <v>2.2482373499999997</v>
      </c>
      <c r="P249" s="114"/>
      <c r="Q249" s="115"/>
    </row>
    <row r="250" spans="2:17" x14ac:dyDescent="0.35">
      <c r="B250" s="20" t="s">
        <v>28</v>
      </c>
      <c r="C250" s="21" t="s">
        <v>120</v>
      </c>
      <c r="D250" s="21" t="s">
        <v>132</v>
      </c>
      <c r="E250" s="21"/>
      <c r="F250" s="21" t="s">
        <v>133</v>
      </c>
      <c r="G250" s="21">
        <v>1</v>
      </c>
      <c r="H250" s="1">
        <v>40021553</v>
      </c>
      <c r="I250" s="63" t="s">
        <v>11694</v>
      </c>
      <c r="J250" s="63"/>
      <c r="K250" s="18" t="s">
        <v>96</v>
      </c>
      <c r="L250" s="73"/>
      <c r="M250" s="73">
        <v>330</v>
      </c>
      <c r="N250" s="73">
        <v>8</v>
      </c>
      <c r="O250" s="74">
        <v>4.979798999999999</v>
      </c>
      <c r="P250" s="114"/>
      <c r="Q250" s="115"/>
    </row>
    <row r="251" spans="2:17" x14ac:dyDescent="0.35">
      <c r="B251" s="20" t="s">
        <v>28</v>
      </c>
      <c r="C251" s="21" t="s">
        <v>120</v>
      </c>
      <c r="D251" s="21" t="s">
        <v>132</v>
      </c>
      <c r="E251" s="21"/>
      <c r="F251" s="21" t="s">
        <v>133</v>
      </c>
      <c r="G251" s="21">
        <v>1</v>
      </c>
      <c r="H251" s="1">
        <v>40021589</v>
      </c>
      <c r="I251" s="63">
        <v>224</v>
      </c>
      <c r="J251" s="63"/>
      <c r="K251" s="18" t="s">
        <v>33</v>
      </c>
      <c r="L251" s="73">
        <v>90</v>
      </c>
      <c r="M251" s="73">
        <v>330</v>
      </c>
      <c r="N251" s="73">
        <v>16</v>
      </c>
      <c r="O251" s="74">
        <v>2.2983924149999995</v>
      </c>
      <c r="P251" s="114"/>
      <c r="Q251" s="115"/>
    </row>
    <row r="252" spans="2:17" x14ac:dyDescent="0.35">
      <c r="B252" s="20" t="s">
        <v>28</v>
      </c>
      <c r="C252" s="21" t="s">
        <v>120</v>
      </c>
      <c r="D252" s="21" t="s">
        <v>132</v>
      </c>
      <c r="E252" s="21"/>
      <c r="F252" s="21" t="s">
        <v>133</v>
      </c>
      <c r="G252" s="21">
        <v>1</v>
      </c>
      <c r="H252" s="1">
        <v>40021655</v>
      </c>
      <c r="I252" s="63">
        <v>340</v>
      </c>
      <c r="J252" s="63"/>
      <c r="K252" s="18" t="s">
        <v>25</v>
      </c>
      <c r="L252" s="73">
        <v>110</v>
      </c>
      <c r="M252" s="73">
        <v>115</v>
      </c>
      <c r="N252" s="73">
        <v>12</v>
      </c>
      <c r="O252" s="74">
        <v>0.65267358750000004</v>
      </c>
      <c r="P252" s="114"/>
      <c r="Q252" s="115"/>
    </row>
    <row r="253" spans="2:17" x14ac:dyDescent="0.35">
      <c r="B253" s="20" t="s">
        <v>28</v>
      </c>
      <c r="C253" s="21" t="s">
        <v>120</v>
      </c>
      <c r="D253" s="21" t="s">
        <v>132</v>
      </c>
      <c r="E253" s="21"/>
      <c r="F253" s="21" t="s">
        <v>133</v>
      </c>
      <c r="G253" s="21">
        <v>1</v>
      </c>
      <c r="H253" s="1">
        <v>40021640</v>
      </c>
      <c r="I253" s="63" t="s">
        <v>11729</v>
      </c>
      <c r="J253" s="63"/>
      <c r="K253" s="63" t="s">
        <v>30</v>
      </c>
      <c r="L253" s="73"/>
      <c r="M253" s="73">
        <v>2823</v>
      </c>
      <c r="N253" s="73">
        <v>8</v>
      </c>
      <c r="O253" s="74">
        <v>6.2526626999999992</v>
      </c>
      <c r="P253" s="114"/>
      <c r="Q253" s="115"/>
    </row>
    <row r="254" spans="2:17" x14ac:dyDescent="0.35">
      <c r="B254" s="20" t="s">
        <v>28</v>
      </c>
      <c r="C254" s="21" t="s">
        <v>120</v>
      </c>
      <c r="D254" s="21" t="s">
        <v>132</v>
      </c>
      <c r="E254" s="21"/>
      <c r="F254" s="21" t="s">
        <v>133</v>
      </c>
      <c r="G254" s="21">
        <v>1</v>
      </c>
      <c r="H254" s="1">
        <v>40021641</v>
      </c>
      <c r="I254" s="63" t="s">
        <v>11730</v>
      </c>
      <c r="J254" s="63"/>
      <c r="K254" s="63" t="s">
        <v>30</v>
      </c>
      <c r="L254" s="73"/>
      <c r="M254" s="73">
        <v>1644</v>
      </c>
      <c r="N254" s="73">
        <v>4</v>
      </c>
      <c r="O254" s="74">
        <v>3.6412955999999994</v>
      </c>
      <c r="P254" s="114"/>
      <c r="Q254" s="115"/>
    </row>
    <row r="255" spans="2:17" x14ac:dyDescent="0.35">
      <c r="B255" s="20" t="s">
        <v>28</v>
      </c>
      <c r="C255" s="21" t="s">
        <v>120</v>
      </c>
      <c r="D255" s="21" t="s">
        <v>132</v>
      </c>
      <c r="E255" s="21"/>
      <c r="F255" s="21" t="s">
        <v>133</v>
      </c>
      <c r="G255" s="21">
        <v>1</v>
      </c>
      <c r="H255" s="1">
        <v>40021642</v>
      </c>
      <c r="I255" s="63">
        <v>318</v>
      </c>
      <c r="J255" s="63"/>
      <c r="K255" s="63" t="s">
        <v>21</v>
      </c>
      <c r="L255" s="73"/>
      <c r="M255" s="73">
        <v>641</v>
      </c>
      <c r="N255" s="73">
        <v>8</v>
      </c>
      <c r="O255" s="74">
        <v>1.2140860499999999</v>
      </c>
      <c r="P255" s="114"/>
      <c r="Q255" s="115"/>
    </row>
    <row r="256" spans="2:17" x14ac:dyDescent="0.35">
      <c r="B256" s="20" t="s">
        <v>28</v>
      </c>
      <c r="C256" s="21" t="s">
        <v>120</v>
      </c>
      <c r="D256" s="21" t="s">
        <v>132</v>
      </c>
      <c r="E256" s="21"/>
      <c r="F256" s="21" t="s">
        <v>133</v>
      </c>
      <c r="G256" s="21">
        <v>1</v>
      </c>
      <c r="H256" s="1">
        <v>40021643</v>
      </c>
      <c r="I256" s="63" t="s">
        <v>11731</v>
      </c>
      <c r="J256" s="63"/>
      <c r="K256" s="63" t="s">
        <v>21</v>
      </c>
      <c r="L256" s="73"/>
      <c r="M256" s="73">
        <v>1135</v>
      </c>
      <c r="N256" s="73">
        <v>4</v>
      </c>
      <c r="O256" s="74">
        <v>2.1497467500000003</v>
      </c>
      <c r="P256" s="114"/>
      <c r="Q256" s="115"/>
    </row>
    <row r="257" spans="2:17" x14ac:dyDescent="0.35">
      <c r="B257" s="20" t="s">
        <v>28</v>
      </c>
      <c r="C257" s="21" t="s">
        <v>120</v>
      </c>
      <c r="D257" s="21" t="s">
        <v>132</v>
      </c>
      <c r="E257" s="21"/>
      <c r="F257" s="21" t="s">
        <v>133</v>
      </c>
      <c r="G257" s="21">
        <v>1</v>
      </c>
      <c r="H257" s="1">
        <v>40021657</v>
      </c>
      <c r="I257" s="63">
        <v>342</v>
      </c>
      <c r="J257" s="63"/>
      <c r="K257" s="63" t="s">
        <v>25</v>
      </c>
      <c r="L257" s="73">
        <v>80</v>
      </c>
      <c r="M257" s="73">
        <v>206</v>
      </c>
      <c r="N257" s="73">
        <v>4</v>
      </c>
      <c r="O257" s="74">
        <v>0.85028147999999992</v>
      </c>
      <c r="P257" s="114"/>
      <c r="Q257" s="115"/>
    </row>
    <row r="258" spans="2:17" x14ac:dyDescent="0.35">
      <c r="B258" s="20" t="s">
        <v>28</v>
      </c>
      <c r="C258" s="21" t="s">
        <v>120</v>
      </c>
      <c r="D258" s="21" t="s">
        <v>134</v>
      </c>
      <c r="E258" s="21"/>
      <c r="F258" s="21" t="s">
        <v>135</v>
      </c>
      <c r="G258" s="21">
        <v>1</v>
      </c>
      <c r="H258" s="1">
        <v>40021623</v>
      </c>
      <c r="I258" s="63" t="s">
        <v>11732</v>
      </c>
      <c r="J258" s="63"/>
      <c r="K258" s="63" t="s">
        <v>96</v>
      </c>
      <c r="L258" s="73"/>
      <c r="M258" s="73">
        <v>3743</v>
      </c>
      <c r="N258" s="73">
        <v>4</v>
      </c>
      <c r="O258" s="74">
        <v>56.482992899999992</v>
      </c>
      <c r="P258" s="114"/>
      <c r="Q258" s="115"/>
    </row>
    <row r="259" spans="2:17" x14ac:dyDescent="0.35">
      <c r="B259" s="20" t="s">
        <v>28</v>
      </c>
      <c r="C259" s="21" t="s">
        <v>120</v>
      </c>
      <c r="D259" s="21" t="s">
        <v>134</v>
      </c>
      <c r="E259" s="21"/>
      <c r="F259" s="21" t="s">
        <v>135</v>
      </c>
      <c r="G259" s="21">
        <v>1</v>
      </c>
      <c r="H259" s="1">
        <v>40021638</v>
      </c>
      <c r="I259" s="63">
        <v>314</v>
      </c>
      <c r="J259" s="63"/>
      <c r="K259" s="63" t="s">
        <v>20</v>
      </c>
      <c r="L259" s="73"/>
      <c r="M259" s="73">
        <v>5022</v>
      </c>
      <c r="N259" s="73">
        <v>4</v>
      </c>
      <c r="O259" s="74">
        <v>18.867905099999998</v>
      </c>
      <c r="P259" s="114"/>
      <c r="Q259" s="115"/>
    </row>
    <row r="260" spans="2:17" x14ac:dyDescent="0.35">
      <c r="B260" s="20" t="s">
        <v>28</v>
      </c>
      <c r="C260" s="21" t="s">
        <v>120</v>
      </c>
      <c r="D260" s="21" t="s">
        <v>134</v>
      </c>
      <c r="E260" s="21"/>
      <c r="F260" s="21" t="s">
        <v>135</v>
      </c>
      <c r="G260" s="21">
        <v>1</v>
      </c>
      <c r="H260" s="1">
        <v>40021656</v>
      </c>
      <c r="I260" s="63">
        <v>341</v>
      </c>
      <c r="J260" s="63"/>
      <c r="K260" s="63" t="s">
        <v>25</v>
      </c>
      <c r="L260" s="73">
        <v>198</v>
      </c>
      <c r="M260" s="73">
        <v>243</v>
      </c>
      <c r="N260" s="73">
        <v>4</v>
      </c>
      <c r="O260" s="74">
        <v>2.4824298015000004</v>
      </c>
      <c r="P260" s="114"/>
      <c r="Q260" s="115"/>
    </row>
    <row r="261" spans="2:17" x14ac:dyDescent="0.35">
      <c r="B261" s="20" t="s">
        <v>28</v>
      </c>
      <c r="C261" s="21" t="s">
        <v>120</v>
      </c>
      <c r="D261" s="21" t="s">
        <v>136</v>
      </c>
      <c r="E261" s="21"/>
      <c r="F261" s="21" t="s">
        <v>137</v>
      </c>
      <c r="G261" s="21">
        <v>2</v>
      </c>
      <c r="H261" s="1">
        <v>40021624</v>
      </c>
      <c r="I261" s="96" t="s">
        <v>11733</v>
      </c>
      <c r="J261" s="96"/>
      <c r="K261" s="18" t="s">
        <v>96</v>
      </c>
      <c r="L261" s="97"/>
      <c r="M261" s="97">
        <v>4664</v>
      </c>
      <c r="N261" s="97">
        <v>4</v>
      </c>
      <c r="O261" s="98">
        <v>70.381159199999985</v>
      </c>
      <c r="P261" s="114"/>
      <c r="Q261" s="115"/>
    </row>
    <row r="262" spans="2:17" x14ac:dyDescent="0.35">
      <c r="B262" s="20" t="s">
        <v>28</v>
      </c>
      <c r="C262" s="21" t="s">
        <v>120</v>
      </c>
      <c r="D262" s="21" t="s">
        <v>136</v>
      </c>
      <c r="E262" s="21"/>
      <c r="F262" s="21" t="s">
        <v>137</v>
      </c>
      <c r="G262" s="21">
        <v>2</v>
      </c>
      <c r="H262" s="1">
        <v>40021639</v>
      </c>
      <c r="I262" s="96">
        <v>315</v>
      </c>
      <c r="J262" s="96"/>
      <c r="K262" s="18" t="s">
        <v>20</v>
      </c>
      <c r="L262" s="97"/>
      <c r="M262" s="97">
        <v>5022</v>
      </c>
      <c r="N262" s="97">
        <v>4</v>
      </c>
      <c r="O262" s="98">
        <v>18.867905099999998</v>
      </c>
      <c r="P262" s="114"/>
      <c r="Q262" s="115"/>
    </row>
    <row r="263" spans="2:17" x14ac:dyDescent="0.35">
      <c r="B263" s="20" t="s">
        <v>28</v>
      </c>
      <c r="C263" s="21" t="s">
        <v>120</v>
      </c>
      <c r="D263" s="21" t="s">
        <v>136</v>
      </c>
      <c r="E263" s="21"/>
      <c r="F263" s="21" t="s">
        <v>137</v>
      </c>
      <c r="G263" s="21">
        <v>2</v>
      </c>
      <c r="H263" s="1">
        <v>40021644</v>
      </c>
      <c r="I263" s="96">
        <v>320</v>
      </c>
      <c r="J263" s="96"/>
      <c r="K263" s="18" t="s">
        <v>17</v>
      </c>
      <c r="L263" s="97"/>
      <c r="M263" s="97">
        <v>2211</v>
      </c>
      <c r="N263" s="97">
        <v>8</v>
      </c>
      <c r="O263" s="98">
        <v>7.2084127499999981</v>
      </c>
      <c r="P263" s="114"/>
      <c r="Q263" s="115"/>
    </row>
    <row r="264" spans="2:17" x14ac:dyDescent="0.35">
      <c r="B264" s="20" t="s">
        <v>28</v>
      </c>
      <c r="C264" s="21" t="s">
        <v>120</v>
      </c>
      <c r="D264" s="21" t="s">
        <v>136</v>
      </c>
      <c r="E264" s="21"/>
      <c r="F264" s="21" t="s">
        <v>137</v>
      </c>
      <c r="G264" s="21">
        <v>2</v>
      </c>
      <c r="H264" s="1">
        <v>40021645</v>
      </c>
      <c r="I264" s="96">
        <v>321</v>
      </c>
      <c r="J264" s="96"/>
      <c r="K264" s="18" t="s">
        <v>17</v>
      </c>
      <c r="L264" s="97"/>
      <c r="M264" s="97">
        <v>1674</v>
      </c>
      <c r="N264" s="97">
        <v>16</v>
      </c>
      <c r="O264" s="98">
        <v>5.4576584999999991</v>
      </c>
      <c r="P264" s="114"/>
      <c r="Q264" s="115"/>
    </row>
    <row r="265" spans="2:17" x14ac:dyDescent="0.35">
      <c r="B265" s="20" t="s">
        <v>28</v>
      </c>
      <c r="C265" s="21" t="s">
        <v>120</v>
      </c>
      <c r="D265" s="21" t="s">
        <v>136</v>
      </c>
      <c r="E265" s="21"/>
      <c r="F265" s="21" t="s">
        <v>137</v>
      </c>
      <c r="G265" s="21">
        <v>2</v>
      </c>
      <c r="H265" s="1">
        <v>40021646</v>
      </c>
      <c r="I265" s="96">
        <v>322</v>
      </c>
      <c r="J265" s="96"/>
      <c r="K265" s="18" t="s">
        <v>21</v>
      </c>
      <c r="L265" s="97"/>
      <c r="M265" s="97">
        <v>1478</v>
      </c>
      <c r="N265" s="97">
        <v>8</v>
      </c>
      <c r="O265" s="98">
        <v>2.7994059</v>
      </c>
      <c r="P265" s="114"/>
      <c r="Q265" s="115"/>
    </row>
    <row r="266" spans="2:17" x14ac:dyDescent="0.35">
      <c r="B266" s="20" t="s">
        <v>28</v>
      </c>
      <c r="C266" s="21" t="s">
        <v>120</v>
      </c>
      <c r="D266" s="21" t="s">
        <v>136</v>
      </c>
      <c r="E266" s="21"/>
      <c r="F266" s="21" t="s">
        <v>137</v>
      </c>
      <c r="G266" s="21">
        <v>2</v>
      </c>
      <c r="H266" s="1">
        <v>40021647</v>
      </c>
      <c r="I266" s="96">
        <v>323</v>
      </c>
      <c r="J266" s="96"/>
      <c r="K266" s="96" t="s">
        <v>21</v>
      </c>
      <c r="L266" s="97"/>
      <c r="M266" s="97">
        <v>904</v>
      </c>
      <c r="N266" s="97">
        <v>8</v>
      </c>
      <c r="O266" s="98">
        <v>1.7122211999999999</v>
      </c>
      <c r="P266" s="114"/>
      <c r="Q266" s="115"/>
    </row>
    <row r="267" spans="2:17" x14ac:dyDescent="0.35">
      <c r="B267" s="20" t="s">
        <v>28</v>
      </c>
      <c r="C267" s="21" t="s">
        <v>120</v>
      </c>
      <c r="D267" s="21" t="s">
        <v>136</v>
      </c>
      <c r="E267" s="21"/>
      <c r="F267" s="21" t="s">
        <v>137</v>
      </c>
      <c r="G267" s="21">
        <v>2</v>
      </c>
      <c r="H267" s="1">
        <v>40021648</v>
      </c>
      <c r="I267" s="96" t="s">
        <v>11734</v>
      </c>
      <c r="J267" s="96"/>
      <c r="K267" s="96" t="s">
        <v>21</v>
      </c>
      <c r="L267" s="97"/>
      <c r="M267" s="97">
        <v>2389</v>
      </c>
      <c r="N267" s="97">
        <v>8</v>
      </c>
      <c r="O267" s="98">
        <v>4.5248854500000002</v>
      </c>
      <c r="P267" s="114"/>
      <c r="Q267" s="115"/>
    </row>
    <row r="268" spans="2:17" x14ac:dyDescent="0.35">
      <c r="B268" s="20" t="s">
        <v>28</v>
      </c>
      <c r="C268" s="21" t="s">
        <v>120</v>
      </c>
      <c r="D268" s="21" t="s">
        <v>136</v>
      </c>
      <c r="E268" s="21"/>
      <c r="F268" s="21" t="s">
        <v>137</v>
      </c>
      <c r="G268" s="21">
        <v>2</v>
      </c>
      <c r="H268" s="1">
        <v>40021649</v>
      </c>
      <c r="I268" s="96" t="s">
        <v>11735</v>
      </c>
      <c r="J268" s="96"/>
      <c r="K268" s="96" t="s">
        <v>30</v>
      </c>
      <c r="L268" s="97"/>
      <c r="M268" s="97">
        <v>1827</v>
      </c>
      <c r="N268" s="97">
        <v>4</v>
      </c>
      <c r="O268" s="99">
        <v>4.0466222999999992</v>
      </c>
      <c r="P268" s="114"/>
      <c r="Q268" s="115"/>
    </row>
    <row r="269" spans="2:17" x14ac:dyDescent="0.35">
      <c r="B269" s="20" t="s">
        <v>28</v>
      </c>
      <c r="C269" s="21" t="s">
        <v>120</v>
      </c>
      <c r="D269" s="21" t="s">
        <v>136</v>
      </c>
      <c r="E269" s="21"/>
      <c r="F269" s="21" t="s">
        <v>137</v>
      </c>
      <c r="G269" s="21">
        <v>2</v>
      </c>
      <c r="H269" s="1">
        <v>40021650</v>
      </c>
      <c r="I269" s="96" t="s">
        <v>11736</v>
      </c>
      <c r="J269" s="96"/>
      <c r="K269" s="96" t="s">
        <v>30</v>
      </c>
      <c r="L269" s="97"/>
      <c r="M269" s="97">
        <v>1827</v>
      </c>
      <c r="N269" s="97">
        <v>4</v>
      </c>
      <c r="O269" s="99">
        <v>4.0466222999999992</v>
      </c>
      <c r="P269" s="114"/>
      <c r="Q269" s="115"/>
    </row>
    <row r="270" spans="2:17" x14ac:dyDescent="0.35">
      <c r="B270" s="20" t="s">
        <v>28</v>
      </c>
      <c r="C270" s="21" t="s">
        <v>120</v>
      </c>
      <c r="D270" s="21" t="s">
        <v>136</v>
      </c>
      <c r="E270" s="21"/>
      <c r="F270" s="21" t="s">
        <v>137</v>
      </c>
      <c r="G270" s="21">
        <v>2</v>
      </c>
      <c r="H270" s="1">
        <v>40021658</v>
      </c>
      <c r="I270" s="96">
        <v>343</v>
      </c>
      <c r="J270" s="96"/>
      <c r="K270" s="96" t="s">
        <v>24</v>
      </c>
      <c r="L270" s="97">
        <v>204</v>
      </c>
      <c r="M270" s="97">
        <v>272</v>
      </c>
      <c r="N270" s="97">
        <v>4</v>
      </c>
      <c r="O270" s="98">
        <v>3.5778939839999997</v>
      </c>
      <c r="P270" s="114"/>
      <c r="Q270" s="115"/>
    </row>
    <row r="271" spans="2:17" x14ac:dyDescent="0.35">
      <c r="B271" s="20" t="s">
        <v>28</v>
      </c>
      <c r="C271" s="21" t="s">
        <v>120</v>
      </c>
      <c r="D271" s="21" t="s">
        <v>136</v>
      </c>
      <c r="E271" s="21"/>
      <c r="F271" s="21" t="s">
        <v>137</v>
      </c>
      <c r="G271" s="21">
        <v>2</v>
      </c>
      <c r="H271" s="1">
        <v>40036746</v>
      </c>
      <c r="I271" s="96">
        <v>344</v>
      </c>
      <c r="J271" s="96"/>
      <c r="K271" s="96" t="s">
        <v>24</v>
      </c>
      <c r="L271" s="97">
        <v>223</v>
      </c>
      <c r="M271" s="97">
        <v>448</v>
      </c>
      <c r="N271" s="97">
        <v>8</v>
      </c>
      <c r="O271" s="98">
        <v>6.4418598719999984</v>
      </c>
      <c r="P271" s="114"/>
      <c r="Q271" s="115"/>
    </row>
    <row r="272" spans="2:17" x14ac:dyDescent="0.35">
      <c r="B272" s="20" t="s">
        <v>28</v>
      </c>
      <c r="C272" s="21" t="s">
        <v>120</v>
      </c>
      <c r="D272" s="21" t="s">
        <v>136</v>
      </c>
      <c r="E272" s="21"/>
      <c r="F272" s="21" t="s">
        <v>137</v>
      </c>
      <c r="G272" s="21">
        <v>2</v>
      </c>
      <c r="H272" s="1">
        <v>40021619</v>
      </c>
      <c r="I272" s="96">
        <v>273</v>
      </c>
      <c r="J272" s="96"/>
      <c r="K272" s="96" t="s">
        <v>25</v>
      </c>
      <c r="L272" s="97">
        <v>100</v>
      </c>
      <c r="M272" s="97">
        <v>109</v>
      </c>
      <c r="N272" s="97">
        <v>16</v>
      </c>
      <c r="O272" s="98">
        <v>0.562382775</v>
      </c>
      <c r="P272" s="114"/>
      <c r="Q272" s="115"/>
    </row>
    <row r="273" spans="2:17" x14ac:dyDescent="0.35">
      <c r="B273" s="20" t="s">
        <v>28</v>
      </c>
      <c r="C273" s="21" t="s">
        <v>120</v>
      </c>
      <c r="D273" s="21" t="s">
        <v>136</v>
      </c>
      <c r="E273" s="21"/>
      <c r="F273" s="21" t="s">
        <v>137</v>
      </c>
      <c r="G273" s="21">
        <v>2</v>
      </c>
      <c r="H273" s="1">
        <v>40021596</v>
      </c>
      <c r="I273" s="96">
        <v>232</v>
      </c>
      <c r="J273" s="96"/>
      <c r="K273" s="96" t="s">
        <v>25</v>
      </c>
      <c r="L273" s="97">
        <v>50</v>
      </c>
      <c r="M273" s="97">
        <v>660</v>
      </c>
      <c r="N273" s="97">
        <v>4</v>
      </c>
      <c r="O273" s="98">
        <v>1.7026267499999999</v>
      </c>
      <c r="P273" s="114"/>
      <c r="Q273" s="115"/>
    </row>
    <row r="274" spans="2:17" x14ac:dyDescent="0.35">
      <c r="B274" s="20" t="s">
        <v>28</v>
      </c>
      <c r="C274" s="21" t="s">
        <v>120</v>
      </c>
      <c r="D274" s="21" t="s">
        <v>136</v>
      </c>
      <c r="E274" s="21"/>
      <c r="F274" s="21" t="s">
        <v>137</v>
      </c>
      <c r="G274" s="21">
        <v>2</v>
      </c>
      <c r="H274" s="1">
        <v>40021597</v>
      </c>
      <c r="I274" s="96">
        <v>235</v>
      </c>
      <c r="J274" s="96"/>
      <c r="K274" s="96" t="s">
        <v>54</v>
      </c>
      <c r="L274" s="97"/>
      <c r="M274" s="97">
        <v>400</v>
      </c>
      <c r="N274" s="97">
        <v>52</v>
      </c>
      <c r="O274" s="98">
        <v>0.41234399999999999</v>
      </c>
      <c r="P274" s="114"/>
      <c r="Q274" s="115"/>
    </row>
    <row r="275" spans="2:17" x14ac:dyDescent="0.35">
      <c r="B275" s="20" t="s">
        <v>28</v>
      </c>
      <c r="C275" s="21" t="s">
        <v>120</v>
      </c>
      <c r="D275" s="21" t="s">
        <v>134</v>
      </c>
      <c r="E275" s="21"/>
      <c r="F275" s="21" t="s">
        <v>135</v>
      </c>
      <c r="G275" s="21">
        <v>2</v>
      </c>
      <c r="H275" s="1">
        <v>40021661</v>
      </c>
      <c r="I275" s="96" t="s">
        <v>11737</v>
      </c>
      <c r="J275" s="96"/>
      <c r="K275" s="96" t="s">
        <v>18</v>
      </c>
      <c r="L275" s="97"/>
      <c r="M275" s="97">
        <v>5363</v>
      </c>
      <c r="N275" s="97">
        <v>4</v>
      </c>
      <c r="O275" s="98">
        <v>25.366721849999998</v>
      </c>
      <c r="P275" s="114"/>
      <c r="Q275" s="115"/>
    </row>
    <row r="276" spans="2:17" x14ac:dyDescent="0.35">
      <c r="B276" s="20" t="s">
        <v>28</v>
      </c>
      <c r="C276" s="21" t="s">
        <v>120</v>
      </c>
      <c r="D276" s="21" t="s">
        <v>134</v>
      </c>
      <c r="E276" s="21"/>
      <c r="F276" s="21" t="s">
        <v>135</v>
      </c>
      <c r="G276" s="21">
        <v>2</v>
      </c>
      <c r="H276" s="1">
        <v>40021662</v>
      </c>
      <c r="I276" s="96" t="s">
        <v>11738</v>
      </c>
      <c r="J276" s="96"/>
      <c r="K276" s="96" t="s">
        <v>18</v>
      </c>
      <c r="L276" s="97"/>
      <c r="M276" s="97">
        <v>5363</v>
      </c>
      <c r="N276" s="97">
        <v>4</v>
      </c>
      <c r="O276" s="98">
        <v>25.366721849999998</v>
      </c>
      <c r="P276" s="114"/>
      <c r="Q276" s="115"/>
    </row>
    <row r="277" spans="2:17" x14ac:dyDescent="0.35">
      <c r="B277" s="20" t="s">
        <v>28</v>
      </c>
      <c r="C277" s="21" t="s">
        <v>120</v>
      </c>
      <c r="D277" s="21" t="s">
        <v>134</v>
      </c>
      <c r="E277" s="21"/>
      <c r="F277" s="21" t="s">
        <v>135</v>
      </c>
      <c r="G277" s="21">
        <v>2</v>
      </c>
      <c r="H277" s="1">
        <v>40021663</v>
      </c>
      <c r="I277" s="96">
        <v>373</v>
      </c>
      <c r="J277" s="96"/>
      <c r="K277" s="96" t="s">
        <v>17</v>
      </c>
      <c r="L277" s="97"/>
      <c r="M277" s="97">
        <v>2168</v>
      </c>
      <c r="N277" s="97">
        <v>8</v>
      </c>
      <c r="O277" s="98">
        <v>7.0682219999999987</v>
      </c>
      <c r="P277" s="114"/>
      <c r="Q277" s="115"/>
    </row>
    <row r="278" spans="2:17" x14ac:dyDescent="0.35">
      <c r="B278" s="20" t="s">
        <v>28</v>
      </c>
      <c r="C278" s="21" t="s">
        <v>120</v>
      </c>
      <c r="D278" s="21" t="s">
        <v>134</v>
      </c>
      <c r="E278" s="21"/>
      <c r="F278" s="21" t="s">
        <v>135</v>
      </c>
      <c r="G278" s="21">
        <v>2</v>
      </c>
      <c r="H278" s="1">
        <v>40021664</v>
      </c>
      <c r="I278" s="96" t="s">
        <v>11739</v>
      </c>
      <c r="J278" s="96"/>
      <c r="K278" s="96" t="s">
        <v>30</v>
      </c>
      <c r="L278" s="97"/>
      <c r="M278" s="97">
        <v>1668</v>
      </c>
      <c r="N278" s="97">
        <v>4</v>
      </c>
      <c r="O278" s="98">
        <v>3.6944531999999994</v>
      </c>
      <c r="P278" s="114"/>
      <c r="Q278" s="115"/>
    </row>
    <row r="279" spans="2:17" x14ac:dyDescent="0.35">
      <c r="B279" s="20" t="s">
        <v>28</v>
      </c>
      <c r="C279" s="21" t="s">
        <v>120</v>
      </c>
      <c r="D279" s="21" t="s">
        <v>134</v>
      </c>
      <c r="E279" s="21"/>
      <c r="F279" s="21" t="s">
        <v>135</v>
      </c>
      <c r="G279" s="21">
        <v>2</v>
      </c>
      <c r="H279" s="1">
        <v>40021665</v>
      </c>
      <c r="I279" s="96" t="s">
        <v>11740</v>
      </c>
      <c r="J279" s="96"/>
      <c r="K279" s="96" t="s">
        <v>30</v>
      </c>
      <c r="L279" s="97"/>
      <c r="M279" s="97">
        <v>1668</v>
      </c>
      <c r="N279" s="97">
        <v>4</v>
      </c>
      <c r="O279" s="98">
        <v>3.6944531999999994</v>
      </c>
      <c r="P279" s="114"/>
      <c r="Q279" s="115"/>
    </row>
    <row r="280" spans="2:17" x14ac:dyDescent="0.35">
      <c r="B280" s="20" t="s">
        <v>28</v>
      </c>
      <c r="C280" s="21" t="s">
        <v>120</v>
      </c>
      <c r="D280" s="21" t="s">
        <v>134</v>
      </c>
      <c r="E280" s="21"/>
      <c r="F280" s="21" t="s">
        <v>135</v>
      </c>
      <c r="G280" s="21">
        <v>2</v>
      </c>
      <c r="H280" s="1">
        <v>40021666</v>
      </c>
      <c r="I280" s="96">
        <v>375</v>
      </c>
      <c r="J280" s="96"/>
      <c r="K280" s="18" t="s">
        <v>30</v>
      </c>
      <c r="L280" s="97"/>
      <c r="M280" s="97">
        <v>1682</v>
      </c>
      <c r="N280" s="97">
        <v>8</v>
      </c>
      <c r="O280" s="98">
        <v>3.7254617999999997</v>
      </c>
      <c r="P280" s="114"/>
      <c r="Q280" s="115"/>
    </row>
    <row r="281" spans="2:17" x14ac:dyDescent="0.35">
      <c r="B281" s="20" t="s">
        <v>28</v>
      </c>
      <c r="C281" s="21" t="s">
        <v>120</v>
      </c>
      <c r="D281" s="21" t="s">
        <v>134</v>
      </c>
      <c r="E281" s="21"/>
      <c r="F281" s="21" t="s">
        <v>135</v>
      </c>
      <c r="G281" s="21">
        <v>2</v>
      </c>
      <c r="H281" s="1">
        <v>40021667</v>
      </c>
      <c r="I281" s="96">
        <v>376</v>
      </c>
      <c r="J281" s="96"/>
      <c r="K281" s="96" t="s">
        <v>21</v>
      </c>
      <c r="L281" s="97"/>
      <c r="M281" s="97">
        <v>841</v>
      </c>
      <c r="N281" s="97">
        <v>8</v>
      </c>
      <c r="O281" s="98">
        <v>1.59289605</v>
      </c>
      <c r="P281" s="114"/>
      <c r="Q281" s="115"/>
    </row>
    <row r="282" spans="2:17" x14ac:dyDescent="0.35">
      <c r="B282" s="20" t="s">
        <v>28</v>
      </c>
      <c r="C282" s="21" t="s">
        <v>120</v>
      </c>
      <c r="D282" s="21" t="s">
        <v>134</v>
      </c>
      <c r="E282" s="21"/>
      <c r="F282" s="21" t="s">
        <v>135</v>
      </c>
      <c r="G282" s="21">
        <v>2</v>
      </c>
      <c r="H282" s="1">
        <v>40021668</v>
      </c>
      <c r="I282" s="96" t="s">
        <v>11741</v>
      </c>
      <c r="J282" s="96"/>
      <c r="K282" s="96" t="s">
        <v>30</v>
      </c>
      <c r="L282" s="97"/>
      <c r="M282" s="97">
        <v>2951</v>
      </c>
      <c r="N282" s="97">
        <v>4</v>
      </c>
      <c r="O282" s="98">
        <v>6.5361698999999991</v>
      </c>
      <c r="P282" s="114"/>
      <c r="Q282" s="115"/>
    </row>
    <row r="283" spans="2:17" x14ac:dyDescent="0.35">
      <c r="B283" s="20" t="s">
        <v>28</v>
      </c>
      <c r="C283" s="21" t="s">
        <v>120</v>
      </c>
      <c r="D283" s="21" t="s">
        <v>134</v>
      </c>
      <c r="E283" s="21"/>
      <c r="F283" s="21" t="s">
        <v>135</v>
      </c>
      <c r="G283" s="21">
        <v>2</v>
      </c>
      <c r="H283" s="1">
        <v>40021669</v>
      </c>
      <c r="I283" s="96" t="s">
        <v>11742</v>
      </c>
      <c r="J283" s="96"/>
      <c r="K283" s="96" t="s">
        <v>30</v>
      </c>
      <c r="L283" s="97"/>
      <c r="M283" s="97">
        <v>2951</v>
      </c>
      <c r="N283" s="97">
        <v>4</v>
      </c>
      <c r="O283" s="98">
        <v>6.5361698999999991</v>
      </c>
      <c r="P283" s="114"/>
      <c r="Q283" s="115"/>
    </row>
    <row r="284" spans="2:17" x14ac:dyDescent="0.35">
      <c r="B284" s="20" t="s">
        <v>28</v>
      </c>
      <c r="C284" s="21" t="s">
        <v>120</v>
      </c>
      <c r="D284" s="21" t="s">
        <v>134</v>
      </c>
      <c r="E284" s="21"/>
      <c r="F284" s="21" t="s">
        <v>135</v>
      </c>
      <c r="G284" s="21">
        <v>2</v>
      </c>
      <c r="H284" s="1">
        <v>40021670</v>
      </c>
      <c r="I284" s="96">
        <v>378</v>
      </c>
      <c r="J284" s="96"/>
      <c r="K284" s="96" t="s">
        <v>21</v>
      </c>
      <c r="L284" s="97"/>
      <c r="M284" s="97">
        <v>1126</v>
      </c>
      <c r="N284" s="97">
        <v>8</v>
      </c>
      <c r="O284" s="98">
        <v>2.1327003000000002</v>
      </c>
      <c r="P284" s="114"/>
      <c r="Q284" s="115"/>
    </row>
    <row r="285" spans="2:17" x14ac:dyDescent="0.35">
      <c r="B285" s="20" t="s">
        <v>28</v>
      </c>
      <c r="C285" s="21" t="s">
        <v>120</v>
      </c>
      <c r="D285" s="21" t="s">
        <v>134</v>
      </c>
      <c r="E285" s="21"/>
      <c r="F285" s="21" t="s">
        <v>135</v>
      </c>
      <c r="G285" s="21">
        <v>2</v>
      </c>
      <c r="H285" s="1">
        <v>40021671</v>
      </c>
      <c r="I285" s="96">
        <v>379</v>
      </c>
      <c r="J285" s="96"/>
      <c r="K285" s="96" t="s">
        <v>21</v>
      </c>
      <c r="L285" s="97"/>
      <c r="M285" s="97">
        <v>1751</v>
      </c>
      <c r="N285" s="97">
        <v>4</v>
      </c>
      <c r="O285" s="98">
        <v>3.3164815500000002</v>
      </c>
      <c r="P285" s="114"/>
      <c r="Q285" s="115"/>
    </row>
    <row r="286" spans="2:17" x14ac:dyDescent="0.35">
      <c r="B286" s="20" t="s">
        <v>28</v>
      </c>
      <c r="C286" s="21" t="s">
        <v>120</v>
      </c>
      <c r="D286" s="21" t="s">
        <v>134</v>
      </c>
      <c r="E286" s="21"/>
      <c r="F286" s="21" t="s">
        <v>135</v>
      </c>
      <c r="G286" s="21">
        <v>2</v>
      </c>
      <c r="H286" s="1">
        <v>40021553</v>
      </c>
      <c r="I286" s="96" t="s">
        <v>11694</v>
      </c>
      <c r="J286" s="96"/>
      <c r="K286" s="96" t="s">
        <v>96</v>
      </c>
      <c r="L286" s="97"/>
      <c r="M286" s="97">
        <v>330</v>
      </c>
      <c r="N286" s="97">
        <v>4</v>
      </c>
      <c r="O286" s="98">
        <v>4.979798999999999</v>
      </c>
      <c r="P286" s="114"/>
      <c r="Q286" s="115"/>
    </row>
    <row r="287" spans="2:17" x14ac:dyDescent="0.35">
      <c r="B287" s="20" t="s">
        <v>28</v>
      </c>
      <c r="C287" s="21" t="s">
        <v>120</v>
      </c>
      <c r="D287" s="21" t="s">
        <v>134</v>
      </c>
      <c r="E287" s="21"/>
      <c r="F287" s="21" t="s">
        <v>135</v>
      </c>
      <c r="G287" s="21">
        <v>2</v>
      </c>
      <c r="H287" s="1">
        <v>40021589</v>
      </c>
      <c r="I287" s="96">
        <v>224</v>
      </c>
      <c r="J287" s="96"/>
      <c r="K287" s="96" t="s">
        <v>33</v>
      </c>
      <c r="L287" s="97">
        <v>90</v>
      </c>
      <c r="M287" s="97">
        <v>330</v>
      </c>
      <c r="N287" s="97">
        <v>8</v>
      </c>
      <c r="O287" s="98">
        <v>2.2983924149999995</v>
      </c>
      <c r="P287" s="114"/>
      <c r="Q287" s="115"/>
    </row>
    <row r="288" spans="2:17" x14ac:dyDescent="0.35">
      <c r="B288" s="20" t="s">
        <v>28</v>
      </c>
      <c r="C288" s="21" t="s">
        <v>120</v>
      </c>
      <c r="D288" s="21" t="s">
        <v>134</v>
      </c>
      <c r="E288" s="21"/>
      <c r="F288" s="21" t="s">
        <v>135</v>
      </c>
      <c r="G288" s="21">
        <v>2</v>
      </c>
      <c r="H288" s="1">
        <v>40021652</v>
      </c>
      <c r="I288" s="96" t="s">
        <v>11743</v>
      </c>
      <c r="J288" s="96"/>
      <c r="K288" s="96" t="s">
        <v>25</v>
      </c>
      <c r="L288" s="97">
        <v>115</v>
      </c>
      <c r="M288" s="97">
        <v>120</v>
      </c>
      <c r="N288" s="97">
        <v>16</v>
      </c>
      <c r="O288" s="98">
        <v>0.71200754999999993</v>
      </c>
      <c r="P288" s="114"/>
      <c r="Q288" s="115"/>
    </row>
    <row r="289" spans="2:17" x14ac:dyDescent="0.35">
      <c r="B289" s="20" t="s">
        <v>28</v>
      </c>
      <c r="C289" s="21" t="s">
        <v>120</v>
      </c>
      <c r="D289" s="21" t="s">
        <v>138</v>
      </c>
      <c r="E289" s="21"/>
      <c r="F289" s="21" t="s">
        <v>139</v>
      </c>
      <c r="G289" s="21">
        <v>2</v>
      </c>
      <c r="H289" s="1">
        <v>40021659</v>
      </c>
      <c r="I289" s="96" t="s">
        <v>11744</v>
      </c>
      <c r="J289" s="96"/>
      <c r="K289" s="96" t="s">
        <v>96</v>
      </c>
      <c r="L289" s="97"/>
      <c r="M289" s="97">
        <v>4579</v>
      </c>
      <c r="N289" s="97">
        <v>4</v>
      </c>
      <c r="O289" s="98">
        <v>69.098483699999989</v>
      </c>
      <c r="P289" s="114"/>
      <c r="Q289" s="115"/>
    </row>
    <row r="290" spans="2:17" x14ac:dyDescent="0.35">
      <c r="B290" s="20" t="s">
        <v>28</v>
      </c>
      <c r="C290" s="21" t="s">
        <v>120</v>
      </c>
      <c r="D290" s="21" t="s">
        <v>140</v>
      </c>
      <c r="E290" s="21"/>
      <c r="F290" s="21" t="s">
        <v>141</v>
      </c>
      <c r="G290" s="21">
        <v>3</v>
      </c>
      <c r="H290" s="1">
        <v>40021660</v>
      </c>
      <c r="I290" s="96" t="s">
        <v>11745</v>
      </c>
      <c r="J290" s="96"/>
      <c r="K290" s="18" t="s">
        <v>96</v>
      </c>
      <c r="L290" s="97"/>
      <c r="M290" s="97">
        <v>5461</v>
      </c>
      <c r="N290" s="97">
        <v>4</v>
      </c>
      <c r="O290" s="98">
        <v>82.408128299999987</v>
      </c>
      <c r="P290" s="114"/>
      <c r="Q290" s="115"/>
    </row>
    <row r="291" spans="2:17" x14ac:dyDescent="0.35">
      <c r="B291" s="20" t="s">
        <v>28</v>
      </c>
      <c r="C291" s="21" t="s">
        <v>120</v>
      </c>
      <c r="D291" s="21" t="s">
        <v>140</v>
      </c>
      <c r="E291" s="21"/>
      <c r="F291" s="21" t="s">
        <v>141</v>
      </c>
      <c r="G291" s="21">
        <v>3</v>
      </c>
      <c r="H291" s="1">
        <v>40021672</v>
      </c>
      <c r="I291" s="96" t="s">
        <v>11537</v>
      </c>
      <c r="J291" s="96"/>
      <c r="K291" s="18" t="s">
        <v>20</v>
      </c>
      <c r="L291" s="97"/>
      <c r="M291" s="97">
        <v>5766</v>
      </c>
      <c r="N291" s="97">
        <v>4</v>
      </c>
      <c r="O291" s="98">
        <v>21.663150299999998</v>
      </c>
      <c r="P291" s="114"/>
      <c r="Q291" s="115"/>
    </row>
    <row r="292" spans="2:17" x14ac:dyDescent="0.35">
      <c r="B292" s="20" t="s">
        <v>28</v>
      </c>
      <c r="C292" s="21" t="s">
        <v>120</v>
      </c>
      <c r="D292" s="21" t="s">
        <v>140</v>
      </c>
      <c r="E292" s="21"/>
      <c r="F292" s="21" t="s">
        <v>141</v>
      </c>
      <c r="G292" s="21">
        <v>3</v>
      </c>
      <c r="H292" s="1">
        <v>40021673</v>
      </c>
      <c r="I292" s="96" t="s">
        <v>11541</v>
      </c>
      <c r="J292" s="96"/>
      <c r="K292" s="96" t="s">
        <v>17</v>
      </c>
      <c r="L292" s="97"/>
      <c r="M292" s="97">
        <v>3383</v>
      </c>
      <c r="N292" s="97">
        <v>8</v>
      </c>
      <c r="O292" s="98">
        <v>11.029425749999998</v>
      </c>
      <c r="P292" s="114"/>
      <c r="Q292" s="115"/>
    </row>
    <row r="293" spans="2:17" x14ac:dyDescent="0.35">
      <c r="B293" s="20" t="s">
        <v>28</v>
      </c>
      <c r="C293" s="21" t="s">
        <v>120</v>
      </c>
      <c r="D293" s="21" t="s">
        <v>140</v>
      </c>
      <c r="E293" s="21"/>
      <c r="F293" s="21" t="s">
        <v>141</v>
      </c>
      <c r="G293" s="21">
        <v>3</v>
      </c>
      <c r="H293" s="1">
        <v>40021674</v>
      </c>
      <c r="I293" s="96" t="s">
        <v>11746</v>
      </c>
      <c r="J293" s="96"/>
      <c r="K293" s="96" t="s">
        <v>30</v>
      </c>
      <c r="L293" s="97"/>
      <c r="M293" s="97">
        <v>1601</v>
      </c>
      <c r="N293" s="97">
        <v>4</v>
      </c>
      <c r="O293" s="98">
        <v>3.5460548999999997</v>
      </c>
      <c r="P293" s="114"/>
      <c r="Q293" s="115"/>
    </row>
    <row r="294" spans="2:17" x14ac:dyDescent="0.35">
      <c r="B294" s="20" t="s">
        <v>28</v>
      </c>
      <c r="C294" s="21" t="s">
        <v>120</v>
      </c>
      <c r="D294" s="21" t="s">
        <v>140</v>
      </c>
      <c r="E294" s="21"/>
      <c r="F294" s="21" t="s">
        <v>141</v>
      </c>
      <c r="G294" s="21">
        <v>3</v>
      </c>
      <c r="H294" s="1">
        <v>40021675</v>
      </c>
      <c r="I294" s="96" t="s">
        <v>11529</v>
      </c>
      <c r="J294" s="96"/>
      <c r="K294" s="96" t="s">
        <v>21</v>
      </c>
      <c r="L294" s="97"/>
      <c r="M294" s="97">
        <v>1370</v>
      </c>
      <c r="N294" s="97">
        <v>4</v>
      </c>
      <c r="O294" s="98">
        <v>2.5948484999999999</v>
      </c>
      <c r="P294" s="114"/>
      <c r="Q294" s="115"/>
    </row>
    <row r="295" spans="2:17" x14ac:dyDescent="0.35">
      <c r="B295" s="20" t="s">
        <v>28</v>
      </c>
      <c r="C295" s="21" t="s">
        <v>120</v>
      </c>
      <c r="D295" s="21" t="s">
        <v>140</v>
      </c>
      <c r="E295" s="21"/>
      <c r="F295" s="21" t="s">
        <v>141</v>
      </c>
      <c r="G295" s="21">
        <v>3</v>
      </c>
      <c r="H295" s="1">
        <v>40021676</v>
      </c>
      <c r="I295" s="96">
        <v>384</v>
      </c>
      <c r="J295" s="96"/>
      <c r="K295" s="96" t="s">
        <v>21</v>
      </c>
      <c r="L295" s="97"/>
      <c r="M295" s="97">
        <v>821</v>
      </c>
      <c r="N295" s="97">
        <v>8</v>
      </c>
      <c r="O295" s="98">
        <v>1.55501505</v>
      </c>
      <c r="P295" s="114"/>
      <c r="Q295" s="115"/>
    </row>
    <row r="296" spans="2:17" x14ac:dyDescent="0.35">
      <c r="B296" s="20" t="s">
        <v>28</v>
      </c>
      <c r="C296" s="21" t="s">
        <v>120</v>
      </c>
      <c r="D296" s="21" t="s">
        <v>140</v>
      </c>
      <c r="E296" s="21"/>
      <c r="F296" s="21" t="s">
        <v>141</v>
      </c>
      <c r="G296" s="21">
        <v>3</v>
      </c>
      <c r="H296" s="1">
        <v>40021677</v>
      </c>
      <c r="I296" s="96">
        <v>385</v>
      </c>
      <c r="J296" s="96"/>
      <c r="K296" s="96" t="s">
        <v>17</v>
      </c>
      <c r="L296" s="97"/>
      <c r="M296" s="97">
        <v>2211</v>
      </c>
      <c r="N296" s="97">
        <v>8</v>
      </c>
      <c r="O296" s="98">
        <v>7.2084127499999981</v>
      </c>
      <c r="P296" s="114"/>
      <c r="Q296" s="115"/>
    </row>
    <row r="297" spans="2:17" x14ac:dyDescent="0.35">
      <c r="B297" s="20" t="s">
        <v>28</v>
      </c>
      <c r="C297" s="21" t="s">
        <v>120</v>
      </c>
      <c r="D297" s="21" t="s">
        <v>140</v>
      </c>
      <c r="E297" s="21"/>
      <c r="F297" s="21" t="s">
        <v>141</v>
      </c>
      <c r="G297" s="21">
        <v>3</v>
      </c>
      <c r="H297" s="1">
        <v>40021678</v>
      </c>
      <c r="I297" s="96">
        <v>386</v>
      </c>
      <c r="J297" s="96"/>
      <c r="K297" s="96" t="s">
        <v>21</v>
      </c>
      <c r="L297" s="97"/>
      <c r="M297" s="97">
        <v>1063</v>
      </c>
      <c r="N297" s="97">
        <v>8</v>
      </c>
      <c r="O297" s="98">
        <v>2.0133751499999999</v>
      </c>
      <c r="P297" s="114"/>
      <c r="Q297" s="115"/>
    </row>
    <row r="298" spans="2:17" x14ac:dyDescent="0.35">
      <c r="B298" s="20" t="s">
        <v>28</v>
      </c>
      <c r="C298" s="21" t="s">
        <v>120</v>
      </c>
      <c r="D298" s="21" t="s">
        <v>140</v>
      </c>
      <c r="E298" s="21"/>
      <c r="F298" s="21" t="s">
        <v>141</v>
      </c>
      <c r="G298" s="21">
        <v>3</v>
      </c>
      <c r="H298" s="1">
        <v>40021679</v>
      </c>
      <c r="I298" s="96">
        <v>387</v>
      </c>
      <c r="J298" s="96"/>
      <c r="K298" s="96" t="s">
        <v>21</v>
      </c>
      <c r="L298" s="97"/>
      <c r="M298" s="97">
        <v>1445</v>
      </c>
      <c r="N298" s="97">
        <v>8</v>
      </c>
      <c r="O298" s="98">
        <v>2.73690225</v>
      </c>
      <c r="P298" s="114"/>
      <c r="Q298" s="115"/>
    </row>
    <row r="299" spans="2:17" x14ac:dyDescent="0.35">
      <c r="B299" s="20" t="s">
        <v>28</v>
      </c>
      <c r="C299" s="21" t="s">
        <v>120</v>
      </c>
      <c r="D299" s="21" t="s">
        <v>140</v>
      </c>
      <c r="E299" s="21"/>
      <c r="F299" s="21" t="s">
        <v>141</v>
      </c>
      <c r="G299" s="21">
        <v>3</v>
      </c>
      <c r="H299" s="1">
        <v>40021680</v>
      </c>
      <c r="I299" s="96">
        <v>388</v>
      </c>
      <c r="J299" s="96"/>
      <c r="K299" s="18" t="s">
        <v>17</v>
      </c>
      <c r="L299" s="97"/>
      <c r="M299" s="97">
        <v>1925</v>
      </c>
      <c r="N299" s="97">
        <v>16</v>
      </c>
      <c r="O299" s="99">
        <v>6.2759812499999992</v>
      </c>
      <c r="P299" s="114"/>
      <c r="Q299" s="115"/>
    </row>
    <row r="300" spans="2:17" x14ac:dyDescent="0.35">
      <c r="B300" s="20" t="s">
        <v>28</v>
      </c>
      <c r="C300" s="21" t="s">
        <v>120</v>
      </c>
      <c r="D300" s="21" t="s">
        <v>140</v>
      </c>
      <c r="E300" s="21"/>
      <c r="F300" s="21" t="s">
        <v>141</v>
      </c>
      <c r="G300" s="21">
        <v>3</v>
      </c>
      <c r="H300" s="1">
        <v>40021681</v>
      </c>
      <c r="I300" s="96" t="s">
        <v>11747</v>
      </c>
      <c r="J300" s="96"/>
      <c r="K300" s="96" t="s">
        <v>30</v>
      </c>
      <c r="L300" s="97"/>
      <c r="M300" s="97">
        <v>1855</v>
      </c>
      <c r="N300" s="97">
        <v>4</v>
      </c>
      <c r="O300" s="98">
        <v>4.1086394999999998</v>
      </c>
      <c r="P300" s="114"/>
      <c r="Q300" s="115"/>
    </row>
    <row r="301" spans="2:17" x14ac:dyDescent="0.35">
      <c r="B301" s="20" t="s">
        <v>28</v>
      </c>
      <c r="C301" s="21" t="s">
        <v>120</v>
      </c>
      <c r="D301" s="21" t="s">
        <v>140</v>
      </c>
      <c r="E301" s="21"/>
      <c r="F301" s="21" t="s">
        <v>141</v>
      </c>
      <c r="G301" s="21">
        <v>3</v>
      </c>
      <c r="H301" s="1">
        <v>40021682</v>
      </c>
      <c r="I301" s="96" t="s">
        <v>11748</v>
      </c>
      <c r="J301" s="96"/>
      <c r="K301" s="96" t="s">
        <v>30</v>
      </c>
      <c r="L301" s="97"/>
      <c r="M301" s="97">
        <v>1855</v>
      </c>
      <c r="N301" s="97">
        <v>4</v>
      </c>
      <c r="O301" s="98">
        <v>4.1086394999999998</v>
      </c>
      <c r="P301" s="114"/>
      <c r="Q301" s="115"/>
    </row>
    <row r="302" spans="2:17" x14ac:dyDescent="0.35">
      <c r="B302" s="20" t="s">
        <v>28</v>
      </c>
      <c r="C302" s="21" t="s">
        <v>120</v>
      </c>
      <c r="D302" s="21" t="s">
        <v>140</v>
      </c>
      <c r="E302" s="21"/>
      <c r="F302" s="21" t="s">
        <v>141</v>
      </c>
      <c r="G302" s="21">
        <v>3</v>
      </c>
      <c r="H302" s="1">
        <v>40021683</v>
      </c>
      <c r="I302" s="96" t="s">
        <v>11749</v>
      </c>
      <c r="J302" s="96"/>
      <c r="K302" s="96" t="s">
        <v>21</v>
      </c>
      <c r="L302" s="97"/>
      <c r="M302" s="97">
        <v>2572</v>
      </c>
      <c r="N302" s="97">
        <v>8</v>
      </c>
      <c r="O302" s="98">
        <v>4.8714965999999995</v>
      </c>
      <c r="P302" s="114"/>
      <c r="Q302" s="115"/>
    </row>
    <row r="303" spans="2:17" x14ac:dyDescent="0.35">
      <c r="B303" s="20" t="s">
        <v>28</v>
      </c>
      <c r="C303" s="21" t="s">
        <v>120</v>
      </c>
      <c r="D303" s="21" t="s">
        <v>140</v>
      </c>
      <c r="E303" s="21"/>
      <c r="F303" s="21" t="s">
        <v>141</v>
      </c>
      <c r="G303" s="21">
        <v>3</v>
      </c>
      <c r="H303" s="1">
        <v>40021684</v>
      </c>
      <c r="I303" s="96">
        <v>400</v>
      </c>
      <c r="J303" s="96"/>
      <c r="K303" s="18" t="s">
        <v>25</v>
      </c>
      <c r="L303" s="97">
        <v>125</v>
      </c>
      <c r="M303" s="97">
        <v>169</v>
      </c>
      <c r="N303" s="97">
        <v>8</v>
      </c>
      <c r="O303" s="98">
        <v>1.0899390937499998</v>
      </c>
      <c r="P303" s="114"/>
      <c r="Q303" s="115"/>
    </row>
    <row r="304" spans="2:17" x14ac:dyDescent="0.35">
      <c r="B304" s="20" t="s">
        <v>28</v>
      </c>
      <c r="C304" s="21" t="s">
        <v>120</v>
      </c>
      <c r="D304" s="21" t="s">
        <v>140</v>
      </c>
      <c r="E304" s="21"/>
      <c r="F304" s="21" t="s">
        <v>141</v>
      </c>
      <c r="G304" s="21">
        <v>3</v>
      </c>
      <c r="H304" s="1">
        <v>40021685</v>
      </c>
      <c r="I304" s="96">
        <v>401</v>
      </c>
      <c r="J304" s="96"/>
      <c r="K304" s="18" t="s">
        <v>24</v>
      </c>
      <c r="L304" s="97">
        <v>174</v>
      </c>
      <c r="M304" s="97">
        <v>274</v>
      </c>
      <c r="N304" s="97">
        <v>4</v>
      </c>
      <c r="O304" s="98">
        <v>3.0741723179999996</v>
      </c>
      <c r="P304" s="114"/>
      <c r="Q304" s="115"/>
    </row>
    <row r="305" spans="2:17" x14ac:dyDescent="0.35">
      <c r="B305" s="20" t="s">
        <v>28</v>
      </c>
      <c r="C305" s="21" t="s">
        <v>120</v>
      </c>
      <c r="D305" s="21" t="s">
        <v>140</v>
      </c>
      <c r="E305" s="21"/>
      <c r="F305" s="21" t="s">
        <v>141</v>
      </c>
      <c r="G305" s="21">
        <v>3</v>
      </c>
      <c r="H305" s="1">
        <v>40021686</v>
      </c>
      <c r="I305" s="96">
        <v>402</v>
      </c>
      <c r="J305" s="96"/>
      <c r="K305" s="18" t="s">
        <v>24</v>
      </c>
      <c r="L305" s="97">
        <v>251</v>
      </c>
      <c r="M305" s="97">
        <v>445</v>
      </c>
      <c r="N305" s="97">
        <v>8</v>
      </c>
      <c r="O305" s="98">
        <v>7.2021494474999992</v>
      </c>
      <c r="P305" s="114"/>
      <c r="Q305" s="115"/>
    </row>
    <row r="306" spans="2:17" x14ac:dyDescent="0.35">
      <c r="B306" s="20" t="s">
        <v>28</v>
      </c>
      <c r="C306" s="21" t="s">
        <v>120</v>
      </c>
      <c r="D306" s="21" t="s">
        <v>140</v>
      </c>
      <c r="E306" s="21"/>
      <c r="F306" s="21" t="s">
        <v>141</v>
      </c>
      <c r="G306" s="21">
        <v>3</v>
      </c>
      <c r="H306" s="1">
        <v>40021688</v>
      </c>
      <c r="I306" s="96">
        <v>404</v>
      </c>
      <c r="J306" s="96"/>
      <c r="K306" s="96" t="s">
        <v>25</v>
      </c>
      <c r="L306" s="97">
        <v>79</v>
      </c>
      <c r="M306" s="97">
        <v>334</v>
      </c>
      <c r="N306" s="97">
        <v>4</v>
      </c>
      <c r="O306" s="98">
        <v>1.3613790735</v>
      </c>
      <c r="P306" s="114"/>
      <c r="Q306" s="115"/>
    </row>
    <row r="307" spans="2:17" x14ac:dyDescent="0.35">
      <c r="B307" s="20" t="s">
        <v>28</v>
      </c>
      <c r="C307" s="21" t="s">
        <v>120</v>
      </c>
      <c r="D307" s="21" t="s">
        <v>140</v>
      </c>
      <c r="E307" s="21"/>
      <c r="F307" s="21" t="s">
        <v>141</v>
      </c>
      <c r="G307" s="21">
        <v>3</v>
      </c>
      <c r="H307" s="1">
        <v>40021619</v>
      </c>
      <c r="I307" s="96">
        <v>273</v>
      </c>
      <c r="J307" s="96"/>
      <c r="K307" s="96" t="s">
        <v>25</v>
      </c>
      <c r="L307" s="97">
        <v>100</v>
      </c>
      <c r="M307" s="97">
        <v>109</v>
      </c>
      <c r="N307" s="97">
        <v>16</v>
      </c>
      <c r="O307" s="98">
        <v>0.562382775</v>
      </c>
      <c r="P307" s="114"/>
      <c r="Q307" s="115"/>
    </row>
    <row r="308" spans="2:17" x14ac:dyDescent="0.35">
      <c r="B308" s="20" t="s">
        <v>28</v>
      </c>
      <c r="C308" s="21" t="s">
        <v>120</v>
      </c>
      <c r="D308" s="21" t="s">
        <v>140</v>
      </c>
      <c r="E308" s="21"/>
      <c r="F308" s="21" t="s">
        <v>141</v>
      </c>
      <c r="G308" s="21">
        <v>3</v>
      </c>
      <c r="H308" s="1">
        <v>40021596</v>
      </c>
      <c r="I308" s="96">
        <v>232</v>
      </c>
      <c r="J308" s="96"/>
      <c r="K308" s="96" t="s">
        <v>25</v>
      </c>
      <c r="L308" s="97">
        <v>50</v>
      </c>
      <c r="M308" s="97">
        <v>660</v>
      </c>
      <c r="N308" s="97">
        <v>4</v>
      </c>
      <c r="O308" s="98">
        <v>1.7026267499999999</v>
      </c>
      <c r="P308" s="114"/>
      <c r="Q308" s="115"/>
    </row>
    <row r="309" spans="2:17" x14ac:dyDescent="0.35">
      <c r="B309" s="20" t="s">
        <v>28</v>
      </c>
      <c r="C309" s="21" t="s">
        <v>120</v>
      </c>
      <c r="D309" s="21" t="s">
        <v>140</v>
      </c>
      <c r="E309" s="21"/>
      <c r="F309" s="21" t="s">
        <v>141</v>
      </c>
      <c r="G309" s="21">
        <v>3</v>
      </c>
      <c r="H309" s="1">
        <v>40021597</v>
      </c>
      <c r="I309" s="96">
        <v>235</v>
      </c>
      <c r="J309" s="96"/>
      <c r="K309" s="96" t="s">
        <v>54</v>
      </c>
      <c r="L309" s="97"/>
      <c r="M309" s="97">
        <v>400</v>
      </c>
      <c r="N309" s="97">
        <v>52</v>
      </c>
      <c r="O309" s="98">
        <v>0.41234399999999999</v>
      </c>
      <c r="P309" s="114"/>
      <c r="Q309" s="115"/>
    </row>
    <row r="310" spans="2:17" x14ac:dyDescent="0.35">
      <c r="B310" s="20" t="s">
        <v>28</v>
      </c>
      <c r="C310" s="21" t="s">
        <v>120</v>
      </c>
      <c r="D310" s="21" t="s">
        <v>138</v>
      </c>
      <c r="E310" s="21"/>
      <c r="F310" s="21" t="s">
        <v>139</v>
      </c>
      <c r="G310" s="21">
        <v>3</v>
      </c>
      <c r="H310" s="1">
        <v>40021692</v>
      </c>
      <c r="I310" s="96" t="s">
        <v>11750</v>
      </c>
      <c r="J310" s="96"/>
      <c r="K310" s="96" t="s">
        <v>18</v>
      </c>
      <c r="L310" s="97"/>
      <c r="M310" s="97">
        <v>5354</v>
      </c>
      <c r="N310" s="97">
        <v>4</v>
      </c>
      <c r="O310" s="98">
        <v>25.324152300000002</v>
      </c>
      <c r="P310" s="114"/>
      <c r="Q310" s="115"/>
    </row>
    <row r="311" spans="2:17" x14ac:dyDescent="0.35">
      <c r="B311" s="20" t="s">
        <v>28</v>
      </c>
      <c r="C311" s="21" t="s">
        <v>120</v>
      </c>
      <c r="D311" s="21" t="s">
        <v>138</v>
      </c>
      <c r="E311" s="21"/>
      <c r="F311" s="21" t="s">
        <v>139</v>
      </c>
      <c r="G311" s="21">
        <v>3</v>
      </c>
      <c r="H311" s="1">
        <v>40021693</v>
      </c>
      <c r="I311" s="96" t="s">
        <v>11751</v>
      </c>
      <c r="J311" s="96"/>
      <c r="K311" s="96" t="s">
        <v>18</v>
      </c>
      <c r="L311" s="97"/>
      <c r="M311" s="97">
        <v>5354</v>
      </c>
      <c r="N311" s="97">
        <v>4</v>
      </c>
      <c r="O311" s="98">
        <v>25.324152300000002</v>
      </c>
      <c r="P311" s="114"/>
      <c r="Q311" s="115"/>
    </row>
    <row r="312" spans="2:17" x14ac:dyDescent="0.35">
      <c r="B312" s="20" t="s">
        <v>28</v>
      </c>
      <c r="C312" s="21" t="s">
        <v>120</v>
      </c>
      <c r="D312" s="21" t="s">
        <v>138</v>
      </c>
      <c r="E312" s="21"/>
      <c r="F312" s="21" t="s">
        <v>139</v>
      </c>
      <c r="G312" s="21">
        <v>3</v>
      </c>
      <c r="H312" s="1">
        <v>40021694</v>
      </c>
      <c r="I312" s="96" t="s">
        <v>11752</v>
      </c>
      <c r="J312" s="96"/>
      <c r="K312" s="96" t="s">
        <v>21</v>
      </c>
      <c r="L312" s="97"/>
      <c r="M312" s="97">
        <v>1157</v>
      </c>
      <c r="N312" s="97">
        <v>8</v>
      </c>
      <c r="O312" s="98">
        <v>2.1914158500000003</v>
      </c>
      <c r="P312" s="114"/>
      <c r="Q312" s="115"/>
    </row>
    <row r="313" spans="2:17" x14ac:dyDescent="0.35">
      <c r="B313" s="20" t="s">
        <v>28</v>
      </c>
      <c r="C313" s="21" t="s">
        <v>120</v>
      </c>
      <c r="D313" s="21" t="s">
        <v>138</v>
      </c>
      <c r="E313" s="21"/>
      <c r="F313" s="21" t="s">
        <v>139</v>
      </c>
      <c r="G313" s="21">
        <v>3</v>
      </c>
      <c r="H313" s="1">
        <v>40021695</v>
      </c>
      <c r="I313" s="96">
        <v>424</v>
      </c>
      <c r="J313" s="96"/>
      <c r="K313" s="96" t="s">
        <v>30</v>
      </c>
      <c r="L313" s="97"/>
      <c r="M313" s="97">
        <v>2016</v>
      </c>
      <c r="N313" s="97">
        <v>8</v>
      </c>
      <c r="O313" s="98">
        <v>4.4652383999999996</v>
      </c>
      <c r="P313" s="114"/>
      <c r="Q313" s="115"/>
    </row>
    <row r="314" spans="2:17" x14ac:dyDescent="0.35">
      <c r="B314" s="20" t="s">
        <v>28</v>
      </c>
      <c r="C314" s="21" t="s">
        <v>120</v>
      </c>
      <c r="D314" s="21" t="s">
        <v>138</v>
      </c>
      <c r="E314" s="21"/>
      <c r="F314" s="21" t="s">
        <v>139</v>
      </c>
      <c r="G314" s="21">
        <v>3</v>
      </c>
      <c r="H314" s="1">
        <v>40021696</v>
      </c>
      <c r="I314" s="96" t="s">
        <v>11753</v>
      </c>
      <c r="J314" s="96"/>
      <c r="K314" s="96" t="s">
        <v>20</v>
      </c>
      <c r="L314" s="97"/>
      <c r="M314" s="97">
        <v>2300</v>
      </c>
      <c r="N314" s="97">
        <v>4</v>
      </c>
      <c r="O314" s="98">
        <v>8.641214999999999</v>
      </c>
      <c r="P314" s="114"/>
      <c r="Q314" s="115"/>
    </row>
    <row r="315" spans="2:17" x14ac:dyDescent="0.35">
      <c r="B315" s="20" t="s">
        <v>28</v>
      </c>
      <c r="C315" s="21" t="s">
        <v>120</v>
      </c>
      <c r="D315" s="21" t="s">
        <v>138</v>
      </c>
      <c r="E315" s="21"/>
      <c r="F315" s="21" t="s">
        <v>139</v>
      </c>
      <c r="G315" s="21">
        <v>3</v>
      </c>
      <c r="H315" s="1">
        <v>40021697</v>
      </c>
      <c r="I315" s="96" t="s">
        <v>11754</v>
      </c>
      <c r="J315" s="96"/>
      <c r="K315" s="96" t="s">
        <v>20</v>
      </c>
      <c r="L315" s="97"/>
      <c r="M315" s="97">
        <v>2300</v>
      </c>
      <c r="N315" s="97">
        <v>4</v>
      </c>
      <c r="O315" s="98">
        <v>8.641214999999999</v>
      </c>
      <c r="P315" s="114"/>
      <c r="Q315" s="115"/>
    </row>
    <row r="316" spans="2:17" x14ac:dyDescent="0.35">
      <c r="B316" s="20" t="s">
        <v>28</v>
      </c>
      <c r="C316" s="21" t="s">
        <v>120</v>
      </c>
      <c r="D316" s="21" t="s">
        <v>138</v>
      </c>
      <c r="E316" s="21"/>
      <c r="F316" s="21" t="s">
        <v>139</v>
      </c>
      <c r="G316" s="21">
        <v>3</v>
      </c>
      <c r="H316" s="1">
        <v>40021698</v>
      </c>
      <c r="I316" s="96" t="s">
        <v>11755</v>
      </c>
      <c r="J316" s="96"/>
      <c r="K316" s="96" t="s">
        <v>30</v>
      </c>
      <c r="L316" s="97"/>
      <c r="M316" s="97">
        <v>1822</v>
      </c>
      <c r="N316" s="97">
        <v>4</v>
      </c>
      <c r="O316" s="98">
        <v>4.0355477999999998</v>
      </c>
      <c r="P316" s="114"/>
      <c r="Q316" s="115"/>
    </row>
    <row r="317" spans="2:17" x14ac:dyDescent="0.35">
      <c r="B317" s="20" t="s">
        <v>28</v>
      </c>
      <c r="C317" s="21" t="s">
        <v>120</v>
      </c>
      <c r="D317" s="21" t="s">
        <v>138</v>
      </c>
      <c r="E317" s="21"/>
      <c r="F317" s="21" t="s">
        <v>139</v>
      </c>
      <c r="G317" s="21">
        <v>3</v>
      </c>
      <c r="H317" s="1">
        <v>40021699</v>
      </c>
      <c r="I317" s="96" t="s">
        <v>11756</v>
      </c>
      <c r="J317" s="96"/>
      <c r="K317" s="96" t="s">
        <v>30</v>
      </c>
      <c r="L317" s="97"/>
      <c r="M317" s="97">
        <v>1822</v>
      </c>
      <c r="N317" s="97">
        <v>4</v>
      </c>
      <c r="O317" s="98">
        <v>4.0355477999999998</v>
      </c>
      <c r="P317" s="114"/>
      <c r="Q317" s="115"/>
    </row>
    <row r="318" spans="2:17" x14ac:dyDescent="0.35">
      <c r="B318" s="20" t="s">
        <v>28</v>
      </c>
      <c r="C318" s="21" t="s">
        <v>120</v>
      </c>
      <c r="D318" s="21" t="s">
        <v>138</v>
      </c>
      <c r="E318" s="21"/>
      <c r="F318" s="21" t="s">
        <v>139</v>
      </c>
      <c r="G318" s="21">
        <v>3</v>
      </c>
      <c r="H318" s="1">
        <v>40021700</v>
      </c>
      <c r="I318" s="96">
        <v>427</v>
      </c>
      <c r="J318" s="96"/>
      <c r="K318" s="96" t="s">
        <v>30</v>
      </c>
      <c r="L318" s="97"/>
      <c r="M318" s="97">
        <v>2502</v>
      </c>
      <c r="N318" s="97">
        <v>4</v>
      </c>
      <c r="O318" s="98">
        <v>5.5416797999999998</v>
      </c>
      <c r="P318" s="114"/>
      <c r="Q318" s="115"/>
    </row>
    <row r="319" spans="2:17" x14ac:dyDescent="0.35">
      <c r="B319" s="20" t="s">
        <v>28</v>
      </c>
      <c r="C319" s="21" t="s">
        <v>120</v>
      </c>
      <c r="D319" s="21" t="s">
        <v>138</v>
      </c>
      <c r="E319" s="21"/>
      <c r="F319" s="21" t="s">
        <v>139</v>
      </c>
      <c r="G319" s="21">
        <v>3</v>
      </c>
      <c r="H319" s="1">
        <v>40021701</v>
      </c>
      <c r="I319" s="96" t="s">
        <v>11757</v>
      </c>
      <c r="J319" s="96"/>
      <c r="K319" s="96" t="s">
        <v>21</v>
      </c>
      <c r="L319" s="97"/>
      <c r="M319" s="97">
        <v>1060</v>
      </c>
      <c r="N319" s="97">
        <v>4</v>
      </c>
      <c r="O319" s="98">
        <v>2.0076929999999997</v>
      </c>
      <c r="P319" s="114"/>
      <c r="Q319" s="115"/>
    </row>
    <row r="320" spans="2:17" x14ac:dyDescent="0.35">
      <c r="B320" s="20" t="s">
        <v>28</v>
      </c>
      <c r="C320" s="21" t="s">
        <v>120</v>
      </c>
      <c r="D320" s="21" t="s">
        <v>138</v>
      </c>
      <c r="E320" s="21"/>
      <c r="F320" s="21" t="s">
        <v>139</v>
      </c>
      <c r="G320" s="21">
        <v>3</v>
      </c>
      <c r="H320" s="1">
        <v>40021702</v>
      </c>
      <c r="I320" s="96" t="s">
        <v>11758</v>
      </c>
      <c r="J320" s="96"/>
      <c r="K320" s="96" t="s">
        <v>21</v>
      </c>
      <c r="L320" s="96"/>
      <c r="M320" s="96">
        <v>1060</v>
      </c>
      <c r="N320" s="97">
        <v>4</v>
      </c>
      <c r="O320" s="102">
        <v>2.0076929999999997</v>
      </c>
      <c r="P320" s="114"/>
      <c r="Q320" s="115"/>
    </row>
    <row r="321" spans="2:17" x14ac:dyDescent="0.35">
      <c r="B321" s="20" t="s">
        <v>28</v>
      </c>
      <c r="C321" s="21" t="s">
        <v>120</v>
      </c>
      <c r="D321" s="21" t="s">
        <v>138</v>
      </c>
      <c r="E321" s="21"/>
      <c r="F321" s="21" t="s">
        <v>139</v>
      </c>
      <c r="G321" s="21">
        <v>3</v>
      </c>
      <c r="H321" s="1">
        <v>40021703</v>
      </c>
      <c r="I321" s="96" t="s">
        <v>11759</v>
      </c>
      <c r="J321" s="96"/>
      <c r="K321" s="96" t="s">
        <v>30</v>
      </c>
      <c r="L321" s="96"/>
      <c r="M321" s="96">
        <v>3255</v>
      </c>
      <c r="N321" s="97">
        <v>4</v>
      </c>
      <c r="O321" s="102">
        <v>7.2094994999999997</v>
      </c>
      <c r="P321" s="114"/>
      <c r="Q321" s="115"/>
    </row>
    <row r="322" spans="2:17" x14ac:dyDescent="0.35">
      <c r="B322" s="20" t="s">
        <v>28</v>
      </c>
      <c r="C322" s="21" t="s">
        <v>120</v>
      </c>
      <c r="D322" s="21" t="s">
        <v>138</v>
      </c>
      <c r="E322" s="21"/>
      <c r="F322" s="21" t="s">
        <v>139</v>
      </c>
      <c r="G322" s="21">
        <v>3</v>
      </c>
      <c r="H322" s="1">
        <v>40021704</v>
      </c>
      <c r="I322" s="96" t="s">
        <v>11760</v>
      </c>
      <c r="J322" s="96"/>
      <c r="K322" s="96" t="s">
        <v>30</v>
      </c>
      <c r="L322" s="96"/>
      <c r="M322" s="96">
        <v>3255</v>
      </c>
      <c r="N322" s="97">
        <v>4</v>
      </c>
      <c r="O322" s="99">
        <v>7.2094994999999997</v>
      </c>
      <c r="P322" s="114"/>
      <c r="Q322" s="115"/>
    </row>
    <row r="323" spans="2:17" x14ac:dyDescent="0.35">
      <c r="B323" s="20" t="s">
        <v>28</v>
      </c>
      <c r="C323" s="21" t="s">
        <v>120</v>
      </c>
      <c r="D323" s="21" t="s">
        <v>138</v>
      </c>
      <c r="E323" s="21"/>
      <c r="F323" s="21" t="s">
        <v>139</v>
      </c>
      <c r="G323" s="21">
        <v>3</v>
      </c>
      <c r="H323" s="1">
        <v>40021705</v>
      </c>
      <c r="I323" s="96" t="s">
        <v>11558</v>
      </c>
      <c r="J323" s="96"/>
      <c r="K323" s="96" t="s">
        <v>17</v>
      </c>
      <c r="L323" s="96"/>
      <c r="M323" s="96">
        <v>3886</v>
      </c>
      <c r="N323" s="97">
        <v>8</v>
      </c>
      <c r="O323" s="99">
        <v>12.669331499999997</v>
      </c>
      <c r="P323" s="114"/>
      <c r="Q323" s="115"/>
    </row>
    <row r="324" spans="2:17" x14ac:dyDescent="0.35">
      <c r="B324" s="20" t="s">
        <v>28</v>
      </c>
      <c r="C324" s="21" t="s">
        <v>120</v>
      </c>
      <c r="D324" s="21" t="s">
        <v>138</v>
      </c>
      <c r="E324" s="21"/>
      <c r="F324" s="21" t="s">
        <v>139</v>
      </c>
      <c r="G324" s="21">
        <v>3</v>
      </c>
      <c r="H324" s="1">
        <v>40021706</v>
      </c>
      <c r="I324" s="96" t="s">
        <v>11559</v>
      </c>
      <c r="J324" s="96"/>
      <c r="K324" s="96" t="s">
        <v>30</v>
      </c>
      <c r="L324" s="96"/>
      <c r="M324" s="96">
        <v>2044</v>
      </c>
      <c r="N324" s="97">
        <v>4</v>
      </c>
      <c r="O324" s="99">
        <v>4.5272556000000002</v>
      </c>
      <c r="P324" s="114"/>
      <c r="Q324" s="115"/>
    </row>
    <row r="325" spans="2:17" x14ac:dyDescent="0.35">
      <c r="B325" s="20" t="s">
        <v>28</v>
      </c>
      <c r="C325" s="21" t="s">
        <v>120</v>
      </c>
      <c r="D325" s="21" t="s">
        <v>138</v>
      </c>
      <c r="E325" s="21"/>
      <c r="F325" s="21" t="s">
        <v>139</v>
      </c>
      <c r="G325" s="21">
        <v>3</v>
      </c>
      <c r="H325" s="1">
        <v>40021707</v>
      </c>
      <c r="I325" s="96" t="s">
        <v>11761</v>
      </c>
      <c r="J325" s="96"/>
      <c r="K325" s="96" t="s">
        <v>30</v>
      </c>
      <c r="L325" s="96"/>
      <c r="M325" s="96">
        <v>1554</v>
      </c>
      <c r="N325" s="97">
        <v>4</v>
      </c>
      <c r="O325" s="99">
        <v>3.4419545999999994</v>
      </c>
      <c r="P325" s="114"/>
      <c r="Q325" s="115"/>
    </row>
    <row r="326" spans="2:17" x14ac:dyDescent="0.35">
      <c r="B326" s="20" t="s">
        <v>28</v>
      </c>
      <c r="C326" s="21" t="s">
        <v>120</v>
      </c>
      <c r="D326" s="21" t="s">
        <v>138</v>
      </c>
      <c r="E326" s="21"/>
      <c r="F326" s="21" t="s">
        <v>139</v>
      </c>
      <c r="G326" s="21">
        <v>3</v>
      </c>
      <c r="H326" s="1">
        <v>40021708</v>
      </c>
      <c r="I326" s="96">
        <v>433</v>
      </c>
      <c r="J326" s="96"/>
      <c r="K326" s="96" t="s">
        <v>21</v>
      </c>
      <c r="L326" s="96"/>
      <c r="M326" s="96">
        <v>919</v>
      </c>
      <c r="N326" s="97">
        <v>8</v>
      </c>
      <c r="O326" s="102">
        <v>1.74063195</v>
      </c>
      <c r="P326" s="114"/>
      <c r="Q326" s="115"/>
    </row>
    <row r="327" spans="2:17" x14ac:dyDescent="0.35">
      <c r="B327" s="20" t="s">
        <v>28</v>
      </c>
      <c r="C327" s="21" t="s">
        <v>120</v>
      </c>
      <c r="D327" s="21" t="s">
        <v>138</v>
      </c>
      <c r="E327" s="21"/>
      <c r="F327" s="21" t="s">
        <v>139</v>
      </c>
      <c r="G327" s="21">
        <v>3</v>
      </c>
      <c r="H327" s="1">
        <v>40021723</v>
      </c>
      <c r="I327" s="96">
        <v>460</v>
      </c>
      <c r="J327" s="96"/>
      <c r="K327" s="96" t="s">
        <v>25</v>
      </c>
      <c r="L327" s="96">
        <v>110</v>
      </c>
      <c r="M327" s="96">
        <v>125</v>
      </c>
      <c r="N327" s="97">
        <v>16</v>
      </c>
      <c r="O327" s="102">
        <v>0.70942781249999998</v>
      </c>
      <c r="P327" s="114"/>
      <c r="Q327" s="115"/>
    </row>
    <row r="328" spans="2:17" x14ac:dyDescent="0.35">
      <c r="B328" s="20" t="s">
        <v>28</v>
      </c>
      <c r="C328" s="21" t="s">
        <v>120</v>
      </c>
      <c r="D328" s="21" t="s">
        <v>138</v>
      </c>
      <c r="E328" s="21"/>
      <c r="F328" s="21" t="s">
        <v>139</v>
      </c>
      <c r="G328" s="21">
        <v>3</v>
      </c>
      <c r="H328" s="1">
        <v>40021725</v>
      </c>
      <c r="I328" s="96">
        <v>462</v>
      </c>
      <c r="J328" s="96"/>
      <c r="K328" s="96" t="s">
        <v>25</v>
      </c>
      <c r="L328" s="96">
        <v>79</v>
      </c>
      <c r="M328" s="96">
        <v>266</v>
      </c>
      <c r="N328" s="97">
        <v>4</v>
      </c>
      <c r="O328" s="102">
        <v>1.0842120765000001</v>
      </c>
      <c r="P328" s="114"/>
      <c r="Q328" s="115"/>
    </row>
    <row r="329" spans="2:17" x14ac:dyDescent="0.35">
      <c r="B329" s="20" t="s">
        <v>28</v>
      </c>
      <c r="C329" s="21" t="s">
        <v>120</v>
      </c>
      <c r="D329" s="21" t="s">
        <v>138</v>
      </c>
      <c r="E329" s="21"/>
      <c r="F329" s="21" t="s">
        <v>139</v>
      </c>
      <c r="G329" s="21">
        <v>3</v>
      </c>
      <c r="H329" s="1">
        <v>40021589</v>
      </c>
      <c r="I329" s="96">
        <v>224</v>
      </c>
      <c r="J329" s="96"/>
      <c r="K329" s="96" t="s">
        <v>33</v>
      </c>
      <c r="L329" s="96">
        <v>90</v>
      </c>
      <c r="M329" s="96">
        <v>330</v>
      </c>
      <c r="N329" s="97">
        <v>8</v>
      </c>
      <c r="O329" s="102">
        <v>2.2983924149999995</v>
      </c>
      <c r="P329" s="114"/>
      <c r="Q329" s="115"/>
    </row>
    <row r="330" spans="2:17" x14ac:dyDescent="0.35">
      <c r="B330" s="20" t="s">
        <v>28</v>
      </c>
      <c r="C330" s="21" t="s">
        <v>120</v>
      </c>
      <c r="D330" s="21" t="s">
        <v>138</v>
      </c>
      <c r="E330" s="21"/>
      <c r="F330" s="21" t="s">
        <v>139</v>
      </c>
      <c r="G330" s="21">
        <v>3</v>
      </c>
      <c r="H330" s="1">
        <v>40021553</v>
      </c>
      <c r="I330" s="96" t="s">
        <v>11694</v>
      </c>
      <c r="J330" s="96"/>
      <c r="K330" s="96" t="s">
        <v>96</v>
      </c>
      <c r="L330" s="96"/>
      <c r="M330" s="96">
        <v>330</v>
      </c>
      <c r="N330" s="97">
        <v>4</v>
      </c>
      <c r="O330" s="102">
        <v>4.979798999999999</v>
      </c>
      <c r="P330" s="114"/>
      <c r="Q330" s="115"/>
    </row>
    <row r="331" spans="2:17" x14ac:dyDescent="0.35">
      <c r="B331" s="20" t="s">
        <v>28</v>
      </c>
      <c r="C331" s="21" t="s">
        <v>120</v>
      </c>
      <c r="D331" s="21" t="s">
        <v>138</v>
      </c>
      <c r="E331" s="21"/>
      <c r="F331" s="21" t="s">
        <v>139</v>
      </c>
      <c r="G331" s="21">
        <v>3</v>
      </c>
      <c r="H331" s="1">
        <v>40021689</v>
      </c>
      <c r="I331" s="96">
        <v>419</v>
      </c>
      <c r="J331" s="96"/>
      <c r="K331" s="96" t="s">
        <v>17</v>
      </c>
      <c r="L331" s="96"/>
      <c r="M331" s="96">
        <v>2006</v>
      </c>
      <c r="N331" s="97">
        <v>8</v>
      </c>
      <c r="O331" s="102">
        <v>6.5400614999999993</v>
      </c>
      <c r="P331" s="114"/>
      <c r="Q331" s="115"/>
    </row>
    <row r="332" spans="2:17" x14ac:dyDescent="0.35">
      <c r="B332" s="20" t="s">
        <v>28</v>
      </c>
      <c r="C332" s="21" t="s">
        <v>120</v>
      </c>
      <c r="D332" s="21" t="s">
        <v>142</v>
      </c>
      <c r="E332" s="21"/>
      <c r="F332" s="21" t="s">
        <v>143</v>
      </c>
      <c r="G332" s="21">
        <v>3</v>
      </c>
      <c r="H332" s="1">
        <v>40021709</v>
      </c>
      <c r="I332" s="96" t="s">
        <v>11762</v>
      </c>
      <c r="J332" s="96"/>
      <c r="K332" s="96" t="s">
        <v>20</v>
      </c>
      <c r="L332" s="96"/>
      <c r="M332" s="96">
        <v>2990</v>
      </c>
      <c r="N332" s="97">
        <v>4</v>
      </c>
      <c r="O332" s="102">
        <v>11.233579499999999</v>
      </c>
      <c r="P332" s="114"/>
      <c r="Q332" s="115"/>
    </row>
    <row r="333" spans="2:17" x14ac:dyDescent="0.35">
      <c r="B333" s="20" t="s">
        <v>28</v>
      </c>
      <c r="C333" s="21" t="s">
        <v>120</v>
      </c>
      <c r="D333" s="21" t="s">
        <v>142</v>
      </c>
      <c r="E333" s="21"/>
      <c r="F333" s="21" t="s">
        <v>143</v>
      </c>
      <c r="G333" s="21">
        <v>3</v>
      </c>
      <c r="H333" s="1">
        <v>40021710</v>
      </c>
      <c r="I333" s="96" t="s">
        <v>11763</v>
      </c>
      <c r="J333" s="96"/>
      <c r="K333" s="96" t="s">
        <v>20</v>
      </c>
      <c r="L333" s="96"/>
      <c r="M333" s="96">
        <v>3917</v>
      </c>
      <c r="N333" s="97">
        <v>4</v>
      </c>
      <c r="O333" s="102">
        <v>14.716364849999998</v>
      </c>
      <c r="P333" s="114"/>
      <c r="Q333" s="115"/>
    </row>
    <row r="334" spans="2:17" x14ac:dyDescent="0.35">
      <c r="B334" s="20" t="s">
        <v>28</v>
      </c>
      <c r="C334" s="21" t="s">
        <v>120</v>
      </c>
      <c r="D334" s="21" t="s">
        <v>142</v>
      </c>
      <c r="E334" s="21"/>
      <c r="F334" s="21" t="s">
        <v>143</v>
      </c>
      <c r="G334" s="21">
        <v>3</v>
      </c>
      <c r="H334" s="1">
        <v>40021711</v>
      </c>
      <c r="I334" s="96" t="s">
        <v>11553</v>
      </c>
      <c r="J334" s="96"/>
      <c r="K334" s="96" t="s">
        <v>20</v>
      </c>
      <c r="L334" s="96"/>
      <c r="M334" s="96">
        <v>250</v>
      </c>
      <c r="N334" s="97">
        <v>4</v>
      </c>
      <c r="O334" s="102">
        <v>0.93926249999999989</v>
      </c>
      <c r="P334" s="114"/>
      <c r="Q334" s="115"/>
    </row>
    <row r="335" spans="2:17" x14ac:dyDescent="0.35">
      <c r="B335" s="20" t="s">
        <v>28</v>
      </c>
      <c r="C335" s="21" t="s">
        <v>120</v>
      </c>
      <c r="D335" s="21" t="s">
        <v>142</v>
      </c>
      <c r="E335" s="21"/>
      <c r="F335" s="21" t="s">
        <v>143</v>
      </c>
      <c r="G335" s="21">
        <v>3</v>
      </c>
      <c r="H335" s="1">
        <v>40021724</v>
      </c>
      <c r="I335" s="96">
        <v>461</v>
      </c>
      <c r="J335" s="96"/>
      <c r="K335" s="96" t="s">
        <v>24</v>
      </c>
      <c r="L335" s="96">
        <v>226</v>
      </c>
      <c r="M335" s="96">
        <v>240</v>
      </c>
      <c r="N335" s="97">
        <v>4</v>
      </c>
      <c r="O335" s="102">
        <v>3.4974223200000001</v>
      </c>
      <c r="P335" s="114"/>
      <c r="Q335" s="115"/>
    </row>
    <row r="336" spans="2:17" x14ac:dyDescent="0.35">
      <c r="B336" s="20" t="s">
        <v>28</v>
      </c>
      <c r="C336" s="21" t="s">
        <v>120</v>
      </c>
      <c r="D336" s="21" t="s">
        <v>142</v>
      </c>
      <c r="E336" s="21"/>
      <c r="F336" s="21" t="s">
        <v>143</v>
      </c>
      <c r="G336" s="21">
        <v>3</v>
      </c>
      <c r="H336" s="1">
        <v>40021690</v>
      </c>
      <c r="I336" s="96" t="s">
        <v>11764</v>
      </c>
      <c r="J336" s="96"/>
      <c r="K336" s="96" t="s">
        <v>96</v>
      </c>
      <c r="L336" s="96"/>
      <c r="M336" s="96">
        <v>4499</v>
      </c>
      <c r="N336" s="97">
        <v>4</v>
      </c>
      <c r="O336" s="102">
        <v>67.891259699999992</v>
      </c>
      <c r="P336" s="114"/>
      <c r="Q336" s="115"/>
    </row>
    <row r="337" spans="2:17" x14ac:dyDescent="0.35">
      <c r="B337" s="20" t="s">
        <v>28</v>
      </c>
      <c r="C337" s="21" t="s">
        <v>120</v>
      </c>
      <c r="D337" s="21" t="s">
        <v>144</v>
      </c>
      <c r="E337" s="21"/>
      <c r="F337" s="21" t="s">
        <v>145</v>
      </c>
      <c r="G337" s="21">
        <v>4</v>
      </c>
      <c r="H337" s="1">
        <v>40021691</v>
      </c>
      <c r="I337" s="96" t="s">
        <v>11765</v>
      </c>
      <c r="J337" s="96"/>
      <c r="K337" s="96" t="s">
        <v>96</v>
      </c>
      <c r="L337" s="96"/>
      <c r="M337" s="96">
        <v>5421</v>
      </c>
      <c r="N337" s="97">
        <v>4</v>
      </c>
      <c r="O337" s="102">
        <v>81.804516299999989</v>
      </c>
      <c r="P337" s="114"/>
      <c r="Q337" s="115"/>
    </row>
    <row r="338" spans="2:17" x14ac:dyDescent="0.35">
      <c r="B338" s="20" t="s">
        <v>28</v>
      </c>
      <c r="C338" s="21" t="s">
        <v>120</v>
      </c>
      <c r="D338" s="21" t="s">
        <v>144</v>
      </c>
      <c r="E338" s="21"/>
      <c r="F338" s="21" t="s">
        <v>145</v>
      </c>
      <c r="G338" s="21">
        <v>4</v>
      </c>
      <c r="H338" s="1">
        <v>40021596</v>
      </c>
      <c r="I338" s="96">
        <v>232</v>
      </c>
      <c r="J338" s="96"/>
      <c r="K338" s="96" t="s">
        <v>25</v>
      </c>
      <c r="L338" s="96">
        <v>50</v>
      </c>
      <c r="M338" s="96">
        <v>660</v>
      </c>
      <c r="N338" s="97">
        <v>4</v>
      </c>
      <c r="O338" s="102">
        <v>1.7026267499999999</v>
      </c>
      <c r="P338" s="114"/>
      <c r="Q338" s="115"/>
    </row>
    <row r="339" spans="2:17" x14ac:dyDescent="0.35">
      <c r="B339" s="20" t="s">
        <v>28</v>
      </c>
      <c r="C339" s="21" t="s">
        <v>120</v>
      </c>
      <c r="D339" s="21" t="s">
        <v>144</v>
      </c>
      <c r="E339" s="21"/>
      <c r="F339" s="21" t="s">
        <v>145</v>
      </c>
      <c r="G339" s="21">
        <v>4</v>
      </c>
      <c r="H339" s="1">
        <v>40021597</v>
      </c>
      <c r="I339" s="96">
        <v>235</v>
      </c>
      <c r="J339" s="96"/>
      <c r="K339" s="96" t="s">
        <v>54</v>
      </c>
      <c r="L339" s="96"/>
      <c r="M339" s="96">
        <v>400</v>
      </c>
      <c r="N339" s="97">
        <v>52</v>
      </c>
      <c r="O339" s="102">
        <v>0.41234399999999999</v>
      </c>
      <c r="P339" s="114"/>
      <c r="Q339" s="115"/>
    </row>
    <row r="340" spans="2:17" x14ac:dyDescent="0.35">
      <c r="B340" s="20" t="s">
        <v>28</v>
      </c>
      <c r="C340" s="21" t="s">
        <v>120</v>
      </c>
      <c r="D340" s="21" t="s">
        <v>144</v>
      </c>
      <c r="E340" s="21"/>
      <c r="F340" s="21" t="s">
        <v>145</v>
      </c>
      <c r="G340" s="21">
        <v>4</v>
      </c>
      <c r="H340" s="1">
        <v>40021712</v>
      </c>
      <c r="I340" s="96">
        <v>437</v>
      </c>
      <c r="J340" s="96"/>
      <c r="K340" s="96" t="s">
        <v>18</v>
      </c>
      <c r="L340" s="96"/>
      <c r="M340" s="96">
        <v>2990</v>
      </c>
      <c r="N340" s="97">
        <v>4</v>
      </c>
      <c r="O340" s="102">
        <v>14.1425505</v>
      </c>
      <c r="P340" s="114"/>
      <c r="Q340" s="115"/>
    </row>
    <row r="341" spans="2:17" x14ac:dyDescent="0.35">
      <c r="B341" s="20" t="s">
        <v>28</v>
      </c>
      <c r="C341" s="21" t="s">
        <v>120</v>
      </c>
      <c r="D341" s="21" t="s">
        <v>144</v>
      </c>
      <c r="E341" s="21"/>
      <c r="F341" s="21" t="s">
        <v>145</v>
      </c>
      <c r="G341" s="21">
        <v>4</v>
      </c>
      <c r="H341" s="1">
        <v>40021713</v>
      </c>
      <c r="I341" s="96">
        <v>438</v>
      </c>
      <c r="J341" s="96"/>
      <c r="K341" s="96" t="s">
        <v>18</v>
      </c>
      <c r="L341" s="96"/>
      <c r="M341" s="96">
        <v>3917</v>
      </c>
      <c r="N341" s="97">
        <v>4</v>
      </c>
      <c r="O341" s="102">
        <v>18.527214149999999</v>
      </c>
      <c r="P341" s="114"/>
      <c r="Q341" s="115"/>
    </row>
    <row r="342" spans="2:17" x14ac:dyDescent="0.35">
      <c r="B342" s="20" t="s">
        <v>28</v>
      </c>
      <c r="C342" s="21" t="s">
        <v>120</v>
      </c>
      <c r="D342" s="21" t="s">
        <v>144</v>
      </c>
      <c r="E342" s="21"/>
      <c r="F342" s="21" t="s">
        <v>145</v>
      </c>
      <c r="G342" s="21">
        <v>4</v>
      </c>
      <c r="H342" s="1">
        <v>40021714</v>
      </c>
      <c r="I342" s="96">
        <v>439</v>
      </c>
      <c r="J342" s="96"/>
      <c r="K342" s="18" t="s">
        <v>18</v>
      </c>
      <c r="L342" s="96"/>
      <c r="M342" s="96">
        <v>250</v>
      </c>
      <c r="N342" s="97">
        <v>4</v>
      </c>
      <c r="O342" s="102">
        <v>1.1824874999999999</v>
      </c>
      <c r="P342" s="114"/>
      <c r="Q342" s="115"/>
    </row>
    <row r="343" spans="2:17" x14ac:dyDescent="0.35">
      <c r="B343" s="20" t="s">
        <v>28</v>
      </c>
      <c r="C343" s="21" t="s">
        <v>120</v>
      </c>
      <c r="D343" s="21" t="s">
        <v>144</v>
      </c>
      <c r="E343" s="21"/>
      <c r="F343" s="21" t="s">
        <v>145</v>
      </c>
      <c r="G343" s="21">
        <v>4</v>
      </c>
      <c r="H343" s="1">
        <v>40021715</v>
      </c>
      <c r="I343" s="96">
        <v>440</v>
      </c>
      <c r="J343" s="96"/>
      <c r="K343" s="96" t="s">
        <v>20</v>
      </c>
      <c r="L343" s="96"/>
      <c r="M343" s="96">
        <v>2211</v>
      </c>
      <c r="N343" s="97">
        <v>8</v>
      </c>
      <c r="O343" s="102">
        <v>8.3068375499999991</v>
      </c>
      <c r="P343" s="114"/>
      <c r="Q343" s="115"/>
    </row>
    <row r="344" spans="2:17" x14ac:dyDescent="0.35">
      <c r="B344" s="20" t="s">
        <v>28</v>
      </c>
      <c r="C344" s="21" t="s">
        <v>120</v>
      </c>
      <c r="D344" s="21" t="s">
        <v>144</v>
      </c>
      <c r="E344" s="21"/>
      <c r="F344" s="21" t="s">
        <v>145</v>
      </c>
      <c r="G344" s="21">
        <v>4</v>
      </c>
      <c r="H344" s="1">
        <v>40021716</v>
      </c>
      <c r="I344" s="96">
        <v>441</v>
      </c>
      <c r="J344" s="96"/>
      <c r="K344" s="96" t="s">
        <v>21</v>
      </c>
      <c r="L344" s="96"/>
      <c r="M344" s="96">
        <v>1205</v>
      </c>
      <c r="N344" s="97">
        <v>8</v>
      </c>
      <c r="O344" s="102">
        <v>2.2823302500000002</v>
      </c>
      <c r="P344" s="114"/>
      <c r="Q344" s="115"/>
    </row>
    <row r="345" spans="2:17" x14ac:dyDescent="0.35">
      <c r="B345" s="20" t="s">
        <v>28</v>
      </c>
      <c r="C345" s="21" t="s">
        <v>120</v>
      </c>
      <c r="D345" s="21" t="s">
        <v>144</v>
      </c>
      <c r="E345" s="21"/>
      <c r="F345" s="21" t="s">
        <v>145</v>
      </c>
      <c r="G345" s="21">
        <v>4</v>
      </c>
      <c r="H345" s="1">
        <v>40021717</v>
      </c>
      <c r="I345" s="96" t="s">
        <v>11766</v>
      </c>
      <c r="J345" s="96"/>
      <c r="K345" s="96" t="s">
        <v>21</v>
      </c>
      <c r="L345" s="96"/>
      <c r="M345" s="96">
        <v>1454</v>
      </c>
      <c r="N345" s="97">
        <v>4</v>
      </c>
      <c r="O345" s="102">
        <v>2.7539487000000005</v>
      </c>
      <c r="P345" s="114"/>
      <c r="Q345" s="115"/>
    </row>
    <row r="346" spans="2:17" x14ac:dyDescent="0.35">
      <c r="B346" s="20" t="s">
        <v>28</v>
      </c>
      <c r="C346" s="21" t="s">
        <v>120</v>
      </c>
      <c r="D346" s="21" t="s">
        <v>144</v>
      </c>
      <c r="E346" s="21"/>
      <c r="F346" s="21" t="s">
        <v>145</v>
      </c>
      <c r="G346" s="21">
        <v>4</v>
      </c>
      <c r="H346" s="1">
        <v>40021718</v>
      </c>
      <c r="I346" s="96" t="s">
        <v>11767</v>
      </c>
      <c r="J346" s="96"/>
      <c r="K346" s="18" t="s">
        <v>21</v>
      </c>
      <c r="L346" s="96"/>
      <c r="M346" s="96">
        <v>1454</v>
      </c>
      <c r="N346" s="96">
        <v>4</v>
      </c>
      <c r="O346" s="102">
        <v>2.7539487000000005</v>
      </c>
      <c r="P346" s="114"/>
      <c r="Q346" s="115"/>
    </row>
    <row r="347" spans="2:17" x14ac:dyDescent="0.35">
      <c r="B347" s="20" t="s">
        <v>28</v>
      </c>
      <c r="C347" s="21" t="s">
        <v>120</v>
      </c>
      <c r="D347" s="21" t="s">
        <v>144</v>
      </c>
      <c r="E347" s="21"/>
      <c r="F347" s="21" t="s">
        <v>145</v>
      </c>
      <c r="G347" s="21">
        <v>4</v>
      </c>
      <c r="H347" s="1">
        <v>40021719</v>
      </c>
      <c r="I347" s="96">
        <v>443</v>
      </c>
      <c r="J347" s="96"/>
      <c r="K347" s="18" t="s">
        <v>20</v>
      </c>
      <c r="L347" s="96"/>
      <c r="M347" s="96">
        <v>2220</v>
      </c>
      <c r="N347" s="96">
        <v>16</v>
      </c>
      <c r="O347" s="102">
        <v>8.3406509999999976</v>
      </c>
      <c r="P347" s="114"/>
      <c r="Q347" s="115"/>
    </row>
    <row r="348" spans="2:17" x14ac:dyDescent="0.35">
      <c r="B348" s="20" t="s">
        <v>28</v>
      </c>
      <c r="C348" s="21" t="s">
        <v>120</v>
      </c>
      <c r="D348" s="21" t="s">
        <v>144</v>
      </c>
      <c r="E348" s="21"/>
      <c r="F348" s="21" t="s">
        <v>145</v>
      </c>
      <c r="G348" s="21">
        <v>4</v>
      </c>
      <c r="H348" s="1">
        <v>40021720</v>
      </c>
      <c r="I348" s="96" t="s">
        <v>11768</v>
      </c>
      <c r="J348" s="96"/>
      <c r="K348" s="18" t="s">
        <v>30</v>
      </c>
      <c r="L348" s="96"/>
      <c r="M348" s="96">
        <v>1893</v>
      </c>
      <c r="N348" s="96">
        <v>4</v>
      </c>
      <c r="O348" s="102">
        <v>4.1928057000000001</v>
      </c>
      <c r="P348" s="114"/>
      <c r="Q348" s="115"/>
    </row>
    <row r="349" spans="2:17" x14ac:dyDescent="0.35">
      <c r="B349" s="20" t="s">
        <v>28</v>
      </c>
      <c r="C349" s="21" t="s">
        <v>120</v>
      </c>
      <c r="D349" s="21" t="s">
        <v>144</v>
      </c>
      <c r="E349" s="21"/>
      <c r="F349" s="21" t="s">
        <v>145</v>
      </c>
      <c r="G349" s="21">
        <v>4</v>
      </c>
      <c r="H349" s="1">
        <v>40021721</v>
      </c>
      <c r="I349" s="96" t="s">
        <v>11769</v>
      </c>
      <c r="J349" s="96"/>
      <c r="K349" s="96" t="s">
        <v>30</v>
      </c>
      <c r="L349" s="96"/>
      <c r="M349" s="96">
        <v>1893</v>
      </c>
      <c r="N349" s="96">
        <v>4</v>
      </c>
      <c r="O349" s="99">
        <v>4.1928057000000001</v>
      </c>
      <c r="P349" s="114"/>
      <c r="Q349" s="115"/>
    </row>
    <row r="350" spans="2:17" x14ac:dyDescent="0.35">
      <c r="B350" s="20" t="s">
        <v>28</v>
      </c>
      <c r="C350" s="21" t="s">
        <v>120</v>
      </c>
      <c r="D350" s="21" t="s">
        <v>144</v>
      </c>
      <c r="E350" s="21"/>
      <c r="F350" s="21" t="s">
        <v>145</v>
      </c>
      <c r="G350" s="21">
        <v>4</v>
      </c>
      <c r="H350" s="1">
        <v>40021722</v>
      </c>
      <c r="I350" s="96" t="s">
        <v>11562</v>
      </c>
      <c r="J350" s="96"/>
      <c r="K350" s="96" t="s">
        <v>21</v>
      </c>
      <c r="L350" s="96"/>
      <c r="M350" s="96">
        <v>2697</v>
      </c>
      <c r="N350" s="96">
        <v>8</v>
      </c>
      <c r="O350" s="99">
        <v>5.1082528499999995</v>
      </c>
      <c r="P350" s="114"/>
      <c r="Q350" s="115"/>
    </row>
    <row r="351" spans="2:17" x14ac:dyDescent="0.35">
      <c r="B351" s="20" t="s">
        <v>28</v>
      </c>
      <c r="C351" s="21" t="s">
        <v>120</v>
      </c>
      <c r="D351" s="21" t="s">
        <v>144</v>
      </c>
      <c r="E351" s="21"/>
      <c r="F351" s="21" t="s">
        <v>145</v>
      </c>
      <c r="G351" s="21">
        <v>4</v>
      </c>
      <c r="H351" s="1">
        <v>40021619</v>
      </c>
      <c r="I351" s="96">
        <v>273</v>
      </c>
      <c r="J351" s="96"/>
      <c r="K351" s="96" t="s">
        <v>25</v>
      </c>
      <c r="L351" s="96">
        <v>100</v>
      </c>
      <c r="M351" s="96">
        <v>109</v>
      </c>
      <c r="N351" s="96">
        <v>16</v>
      </c>
      <c r="O351" s="99">
        <v>0.562382775</v>
      </c>
      <c r="P351" s="114"/>
      <c r="Q351" s="115"/>
    </row>
    <row r="352" spans="2:17" x14ac:dyDescent="0.35">
      <c r="B352" s="20" t="s">
        <v>28</v>
      </c>
      <c r="C352" s="21" t="s">
        <v>120</v>
      </c>
      <c r="D352" s="21" t="s">
        <v>144</v>
      </c>
      <c r="E352" s="21"/>
      <c r="F352" s="21" t="s">
        <v>145</v>
      </c>
      <c r="G352" s="21">
        <v>4</v>
      </c>
      <c r="H352" s="1">
        <v>40021726</v>
      </c>
      <c r="I352" s="96">
        <v>463</v>
      </c>
      <c r="J352" s="96"/>
      <c r="K352" s="96" t="s">
        <v>24</v>
      </c>
      <c r="L352" s="96">
        <v>277</v>
      </c>
      <c r="M352" s="96">
        <v>374</v>
      </c>
      <c r="N352" s="96">
        <v>4</v>
      </c>
      <c r="O352" s="99">
        <v>6.6800508389999997</v>
      </c>
      <c r="P352" s="114"/>
      <c r="Q352" s="115"/>
    </row>
    <row r="353" spans="2:17" x14ac:dyDescent="0.35">
      <c r="B353" s="20" t="s">
        <v>28</v>
      </c>
      <c r="C353" s="21" t="s">
        <v>120</v>
      </c>
      <c r="D353" s="21" t="s">
        <v>144</v>
      </c>
      <c r="E353" s="21"/>
      <c r="F353" s="21" t="s">
        <v>145</v>
      </c>
      <c r="G353" s="21">
        <v>4</v>
      </c>
      <c r="H353" s="1">
        <v>40021727</v>
      </c>
      <c r="I353" s="96">
        <v>464</v>
      </c>
      <c r="J353" s="96"/>
      <c r="K353" s="96" t="s">
        <v>24</v>
      </c>
      <c r="L353" s="96">
        <v>289</v>
      </c>
      <c r="M353" s="96">
        <v>448</v>
      </c>
      <c r="N353" s="96">
        <v>8</v>
      </c>
      <c r="O353" s="102">
        <v>8.3484192959999994</v>
      </c>
      <c r="P353" s="114"/>
      <c r="Q353" s="115"/>
    </row>
    <row r="354" spans="2:17" x14ac:dyDescent="0.35">
      <c r="B354" s="20" t="s">
        <v>28</v>
      </c>
      <c r="C354" s="21" t="s">
        <v>120</v>
      </c>
      <c r="D354" s="21" t="s">
        <v>142</v>
      </c>
      <c r="E354" s="21"/>
      <c r="F354" s="21" t="s">
        <v>143</v>
      </c>
      <c r="G354" s="21">
        <v>4</v>
      </c>
      <c r="H354" s="1">
        <v>40021732</v>
      </c>
      <c r="I354" s="96" t="s">
        <v>11770</v>
      </c>
      <c r="J354" s="96"/>
      <c r="K354" s="96" t="s">
        <v>18</v>
      </c>
      <c r="L354" s="96"/>
      <c r="M354" s="96">
        <v>5937</v>
      </c>
      <c r="N354" s="96">
        <v>4</v>
      </c>
      <c r="O354" s="102">
        <v>28.081713149999999</v>
      </c>
      <c r="P354" s="114"/>
      <c r="Q354" s="115"/>
    </row>
    <row r="355" spans="2:17" x14ac:dyDescent="0.35">
      <c r="B355" s="20" t="s">
        <v>28</v>
      </c>
      <c r="C355" s="21" t="s">
        <v>120</v>
      </c>
      <c r="D355" s="21" t="s">
        <v>142</v>
      </c>
      <c r="E355" s="21"/>
      <c r="F355" s="21" t="s">
        <v>143</v>
      </c>
      <c r="G355" s="21">
        <v>4</v>
      </c>
      <c r="H355" s="1">
        <v>40021733</v>
      </c>
      <c r="I355" s="96" t="s">
        <v>11771</v>
      </c>
      <c r="J355" s="96"/>
      <c r="K355" s="96" t="s">
        <v>18</v>
      </c>
      <c r="L355" s="96"/>
      <c r="M355" s="96">
        <v>5937</v>
      </c>
      <c r="N355" s="96">
        <v>4</v>
      </c>
      <c r="O355" s="102">
        <v>28.081713149999999</v>
      </c>
      <c r="P355" s="114"/>
      <c r="Q355" s="115"/>
    </row>
    <row r="356" spans="2:17" x14ac:dyDescent="0.35">
      <c r="B356" s="20" t="s">
        <v>28</v>
      </c>
      <c r="C356" s="21" t="s">
        <v>120</v>
      </c>
      <c r="D356" s="21" t="s">
        <v>142</v>
      </c>
      <c r="E356" s="21"/>
      <c r="F356" s="21" t="s">
        <v>143</v>
      </c>
      <c r="G356" s="21">
        <v>4</v>
      </c>
      <c r="H356" s="1">
        <v>40021734</v>
      </c>
      <c r="I356" s="96" t="s">
        <v>11772</v>
      </c>
      <c r="J356" s="96"/>
      <c r="K356" s="18" t="s">
        <v>20</v>
      </c>
      <c r="L356" s="96"/>
      <c r="M356" s="96">
        <v>2300</v>
      </c>
      <c r="N356" s="96">
        <v>4</v>
      </c>
      <c r="O356" s="102">
        <v>8.641214999999999</v>
      </c>
      <c r="P356" s="114"/>
      <c r="Q356" s="115"/>
    </row>
    <row r="357" spans="2:17" x14ac:dyDescent="0.35">
      <c r="B357" s="20" t="s">
        <v>28</v>
      </c>
      <c r="C357" s="21" t="s">
        <v>120</v>
      </c>
      <c r="D357" s="21" t="s">
        <v>142</v>
      </c>
      <c r="E357" s="21"/>
      <c r="F357" s="21" t="s">
        <v>143</v>
      </c>
      <c r="G357" s="21">
        <v>4</v>
      </c>
      <c r="H357" s="1">
        <v>40021735</v>
      </c>
      <c r="I357" s="96" t="s">
        <v>11773</v>
      </c>
      <c r="J357" s="96"/>
      <c r="K357" s="96" t="s">
        <v>20</v>
      </c>
      <c r="L357" s="96"/>
      <c r="M357" s="96">
        <v>2300</v>
      </c>
      <c r="N357" s="96">
        <v>4</v>
      </c>
      <c r="O357" s="102">
        <v>8.641214999999999</v>
      </c>
      <c r="P357" s="114"/>
      <c r="Q357" s="115"/>
    </row>
    <row r="358" spans="2:17" x14ac:dyDescent="0.35">
      <c r="B358" s="20" t="s">
        <v>28</v>
      </c>
      <c r="C358" s="21" t="s">
        <v>120</v>
      </c>
      <c r="D358" s="21" t="s">
        <v>142</v>
      </c>
      <c r="E358" s="21"/>
      <c r="F358" s="21" t="s">
        <v>143</v>
      </c>
      <c r="G358" s="21">
        <v>4</v>
      </c>
      <c r="H358" s="1">
        <v>40021736</v>
      </c>
      <c r="I358" s="96" t="s">
        <v>11774</v>
      </c>
      <c r="J358" s="96"/>
      <c r="K358" s="96" t="s">
        <v>30</v>
      </c>
      <c r="L358" s="96"/>
      <c r="M358" s="96">
        <v>2000</v>
      </c>
      <c r="N358" s="96">
        <v>4</v>
      </c>
      <c r="O358" s="102">
        <v>4.4298000000000002</v>
      </c>
      <c r="P358" s="114"/>
      <c r="Q358" s="115"/>
    </row>
    <row r="359" spans="2:17" x14ac:dyDescent="0.35">
      <c r="B359" s="20" t="s">
        <v>28</v>
      </c>
      <c r="C359" s="21" t="s">
        <v>120</v>
      </c>
      <c r="D359" s="21" t="s">
        <v>142</v>
      </c>
      <c r="E359" s="21"/>
      <c r="F359" s="21" t="s">
        <v>143</v>
      </c>
      <c r="G359" s="21">
        <v>4</v>
      </c>
      <c r="H359" s="1">
        <v>40021737</v>
      </c>
      <c r="I359" s="96" t="s">
        <v>11775</v>
      </c>
      <c r="J359" s="96"/>
      <c r="K359" s="96" t="s">
        <v>30</v>
      </c>
      <c r="L359" s="96"/>
      <c r="M359" s="96">
        <v>2000</v>
      </c>
      <c r="N359" s="96">
        <v>4</v>
      </c>
      <c r="O359" s="102">
        <v>4.4298000000000002</v>
      </c>
      <c r="P359" s="114"/>
      <c r="Q359" s="115"/>
    </row>
    <row r="360" spans="2:17" x14ac:dyDescent="0.35">
      <c r="B360" s="20" t="s">
        <v>28</v>
      </c>
      <c r="C360" s="21" t="s">
        <v>120</v>
      </c>
      <c r="D360" s="21" t="s">
        <v>142</v>
      </c>
      <c r="E360" s="21"/>
      <c r="F360" s="21" t="s">
        <v>143</v>
      </c>
      <c r="G360" s="21">
        <v>4</v>
      </c>
      <c r="H360" s="1">
        <v>40021738</v>
      </c>
      <c r="I360" s="96">
        <v>495</v>
      </c>
      <c r="J360" s="96"/>
      <c r="K360" s="96" t="s">
        <v>30</v>
      </c>
      <c r="L360" s="96"/>
      <c r="M360" s="96">
        <v>1829</v>
      </c>
      <c r="N360" s="96">
        <v>8</v>
      </c>
      <c r="O360" s="102">
        <v>4.0510520999999997</v>
      </c>
      <c r="P360" s="114"/>
      <c r="Q360" s="115"/>
    </row>
    <row r="361" spans="2:17" x14ac:dyDescent="0.35">
      <c r="B361" s="20" t="s">
        <v>28</v>
      </c>
      <c r="C361" s="21" t="s">
        <v>120</v>
      </c>
      <c r="D361" s="21" t="s">
        <v>142</v>
      </c>
      <c r="E361" s="21"/>
      <c r="F361" s="21" t="s">
        <v>143</v>
      </c>
      <c r="G361" s="21">
        <v>4</v>
      </c>
      <c r="H361" s="1">
        <v>40021739</v>
      </c>
      <c r="I361" s="96" t="s">
        <v>11776</v>
      </c>
      <c r="J361" s="96"/>
      <c r="K361" s="96" t="s">
        <v>21</v>
      </c>
      <c r="L361" s="96"/>
      <c r="M361" s="96">
        <v>1157</v>
      </c>
      <c r="N361" s="96">
        <v>8</v>
      </c>
      <c r="O361" s="102">
        <v>2.1914158500000003</v>
      </c>
      <c r="P361" s="114"/>
      <c r="Q361" s="115"/>
    </row>
    <row r="362" spans="2:17" x14ac:dyDescent="0.35">
      <c r="B362" s="20" t="s">
        <v>28</v>
      </c>
      <c r="C362" s="21" t="s">
        <v>120</v>
      </c>
      <c r="D362" s="21" t="s">
        <v>142</v>
      </c>
      <c r="E362" s="21"/>
      <c r="F362" s="21" t="s">
        <v>143</v>
      </c>
      <c r="G362" s="21">
        <v>4</v>
      </c>
      <c r="H362" s="1">
        <v>40021740</v>
      </c>
      <c r="I362" s="96" t="s">
        <v>11777</v>
      </c>
      <c r="J362" s="96"/>
      <c r="K362" s="96" t="s">
        <v>30</v>
      </c>
      <c r="L362" s="96"/>
      <c r="M362" s="96">
        <v>3508</v>
      </c>
      <c r="N362" s="96">
        <v>4</v>
      </c>
      <c r="O362" s="102">
        <v>7.7698691999999996</v>
      </c>
      <c r="P362" s="114"/>
      <c r="Q362" s="115"/>
    </row>
    <row r="363" spans="2:17" x14ac:dyDescent="0.35">
      <c r="B363" s="20" t="s">
        <v>28</v>
      </c>
      <c r="C363" s="21" t="s">
        <v>120</v>
      </c>
      <c r="D363" s="21" t="s">
        <v>142</v>
      </c>
      <c r="E363" s="21"/>
      <c r="F363" s="21" t="s">
        <v>143</v>
      </c>
      <c r="G363" s="21">
        <v>4</v>
      </c>
      <c r="H363" s="1">
        <v>40021741</v>
      </c>
      <c r="I363" s="96" t="s">
        <v>11778</v>
      </c>
      <c r="J363" s="96"/>
      <c r="K363" s="18" t="s">
        <v>30</v>
      </c>
      <c r="L363" s="96"/>
      <c r="M363" s="96">
        <v>3508</v>
      </c>
      <c r="N363" s="96">
        <v>4</v>
      </c>
      <c r="O363" s="102">
        <v>7.7698691999999996</v>
      </c>
      <c r="P363" s="114"/>
      <c r="Q363" s="115"/>
    </row>
    <row r="364" spans="2:17" x14ac:dyDescent="0.35">
      <c r="B364" s="20" t="s">
        <v>28</v>
      </c>
      <c r="C364" s="21" t="s">
        <v>120</v>
      </c>
      <c r="D364" s="21" t="s">
        <v>142</v>
      </c>
      <c r="E364" s="21"/>
      <c r="F364" s="21" t="s">
        <v>143</v>
      </c>
      <c r="G364" s="21">
        <v>4</v>
      </c>
      <c r="H364" s="1">
        <v>40021742</v>
      </c>
      <c r="I364" s="96" t="s">
        <v>11779</v>
      </c>
      <c r="J364" s="96"/>
      <c r="K364" s="96" t="s">
        <v>21</v>
      </c>
      <c r="L364" s="96"/>
      <c r="M364" s="96">
        <v>1214</v>
      </c>
      <c r="N364" s="96">
        <v>4</v>
      </c>
      <c r="O364" s="102">
        <v>2.2993767000000003</v>
      </c>
      <c r="P364" s="114"/>
      <c r="Q364" s="115"/>
    </row>
    <row r="365" spans="2:17" x14ac:dyDescent="0.35">
      <c r="B365" s="20" t="s">
        <v>28</v>
      </c>
      <c r="C365" s="21" t="s">
        <v>120</v>
      </c>
      <c r="D365" s="21" t="s">
        <v>142</v>
      </c>
      <c r="E365" s="21"/>
      <c r="F365" s="21" t="s">
        <v>143</v>
      </c>
      <c r="G365" s="21">
        <v>4</v>
      </c>
      <c r="H365" s="1">
        <v>40021743</v>
      </c>
      <c r="I365" s="96" t="s">
        <v>11780</v>
      </c>
      <c r="J365" s="96"/>
      <c r="K365" s="96" t="s">
        <v>21</v>
      </c>
      <c r="L365" s="96"/>
      <c r="M365" s="96">
        <v>1214</v>
      </c>
      <c r="N365" s="96">
        <v>4</v>
      </c>
      <c r="O365" s="102">
        <v>2.2993767000000003</v>
      </c>
      <c r="P365" s="114"/>
      <c r="Q365" s="115"/>
    </row>
    <row r="366" spans="2:17" x14ac:dyDescent="0.35">
      <c r="B366" s="20" t="s">
        <v>28</v>
      </c>
      <c r="C366" s="21" t="s">
        <v>120</v>
      </c>
      <c r="D366" s="21" t="s">
        <v>142</v>
      </c>
      <c r="E366" s="21"/>
      <c r="F366" s="21" t="s">
        <v>143</v>
      </c>
      <c r="G366" s="21">
        <v>4</v>
      </c>
      <c r="H366" s="1">
        <v>40021744</v>
      </c>
      <c r="I366" s="96" t="s">
        <v>11586</v>
      </c>
      <c r="J366" s="96"/>
      <c r="K366" s="96" t="s">
        <v>21</v>
      </c>
      <c r="L366" s="96"/>
      <c r="M366" s="96">
        <v>2427</v>
      </c>
      <c r="N366" s="96">
        <v>4</v>
      </c>
      <c r="O366" s="102">
        <v>4.5968593499999999</v>
      </c>
      <c r="P366" s="114"/>
      <c r="Q366" s="115"/>
    </row>
    <row r="367" spans="2:17" x14ac:dyDescent="0.35">
      <c r="B367" s="20" t="s">
        <v>28</v>
      </c>
      <c r="C367" s="21" t="s">
        <v>120</v>
      </c>
      <c r="D367" s="21" t="s">
        <v>142</v>
      </c>
      <c r="E367" s="21"/>
      <c r="F367" s="21" t="s">
        <v>143</v>
      </c>
      <c r="G367" s="21">
        <v>4</v>
      </c>
      <c r="H367" s="1">
        <v>40021553</v>
      </c>
      <c r="I367" s="96" t="s">
        <v>11694</v>
      </c>
      <c r="J367" s="96"/>
      <c r="K367" s="96" t="s">
        <v>96</v>
      </c>
      <c r="L367" s="96"/>
      <c r="M367" s="96">
        <v>330</v>
      </c>
      <c r="N367" s="96">
        <v>4</v>
      </c>
      <c r="O367" s="102">
        <v>4.979798999999999</v>
      </c>
      <c r="P367" s="114"/>
      <c r="Q367" s="115"/>
    </row>
    <row r="368" spans="2:17" x14ac:dyDescent="0.35">
      <c r="B368" s="20" t="s">
        <v>28</v>
      </c>
      <c r="C368" s="21" t="s">
        <v>120</v>
      </c>
      <c r="D368" s="21" t="s">
        <v>142</v>
      </c>
      <c r="E368" s="21"/>
      <c r="F368" s="21" t="s">
        <v>143</v>
      </c>
      <c r="G368" s="21">
        <v>4</v>
      </c>
      <c r="H368" s="1">
        <v>40021589</v>
      </c>
      <c r="I368" s="96">
        <v>224</v>
      </c>
      <c r="J368" s="96"/>
      <c r="K368" s="96" t="s">
        <v>33</v>
      </c>
      <c r="L368" s="96">
        <v>90</v>
      </c>
      <c r="M368" s="96">
        <v>330</v>
      </c>
      <c r="N368" s="96">
        <v>8</v>
      </c>
      <c r="O368" s="102">
        <v>2.2983924149999995</v>
      </c>
      <c r="P368" s="114"/>
      <c r="Q368" s="115"/>
    </row>
    <row r="369" spans="2:17" x14ac:dyDescent="0.35">
      <c r="B369" s="20" t="s">
        <v>28</v>
      </c>
      <c r="C369" s="21" t="s">
        <v>120</v>
      </c>
      <c r="D369" s="21" t="s">
        <v>142</v>
      </c>
      <c r="E369" s="21"/>
      <c r="F369" s="21" t="s">
        <v>143</v>
      </c>
      <c r="G369" s="21">
        <v>4</v>
      </c>
      <c r="H369" s="1">
        <v>40021653</v>
      </c>
      <c r="I369" s="96" t="s">
        <v>11781</v>
      </c>
      <c r="J369" s="96"/>
      <c r="K369" s="96" t="s">
        <v>25</v>
      </c>
      <c r="L369" s="96">
        <v>110</v>
      </c>
      <c r="M369" s="96">
        <v>115</v>
      </c>
      <c r="N369" s="96">
        <v>16</v>
      </c>
      <c r="O369" s="102">
        <v>0.65267358750000004</v>
      </c>
      <c r="P369" s="114"/>
      <c r="Q369" s="115"/>
    </row>
    <row r="370" spans="2:17" x14ac:dyDescent="0.35">
      <c r="B370" s="20" t="s">
        <v>28</v>
      </c>
      <c r="C370" s="21" t="s">
        <v>120</v>
      </c>
      <c r="D370" s="21" t="s">
        <v>142</v>
      </c>
      <c r="E370" s="21"/>
      <c r="F370" s="21" t="s">
        <v>143</v>
      </c>
      <c r="G370" s="21">
        <v>4</v>
      </c>
      <c r="H370" s="1">
        <v>40021728</v>
      </c>
      <c r="I370" s="96" t="s">
        <v>11782</v>
      </c>
      <c r="J370" s="96"/>
      <c r="K370" s="96" t="s">
        <v>30</v>
      </c>
      <c r="L370" s="96"/>
      <c r="M370" s="96">
        <v>1815</v>
      </c>
      <c r="N370" s="96">
        <v>4</v>
      </c>
      <c r="O370" s="102">
        <v>4.020043499999999</v>
      </c>
      <c r="P370" s="114"/>
      <c r="Q370" s="115"/>
    </row>
    <row r="371" spans="2:17" x14ac:dyDescent="0.35">
      <c r="B371" s="20" t="s">
        <v>28</v>
      </c>
      <c r="C371" s="21" t="s">
        <v>120</v>
      </c>
      <c r="D371" s="21" t="s">
        <v>142</v>
      </c>
      <c r="E371" s="21"/>
      <c r="F371" s="21" t="s">
        <v>143</v>
      </c>
      <c r="G371" s="21">
        <v>4</v>
      </c>
      <c r="H371" s="1">
        <v>40021729</v>
      </c>
      <c r="I371" s="96" t="s">
        <v>11783</v>
      </c>
      <c r="J371" s="96"/>
      <c r="K371" s="18" t="s">
        <v>30</v>
      </c>
      <c r="L371" s="96"/>
      <c r="M371" s="96">
        <v>1815</v>
      </c>
      <c r="N371" s="96">
        <v>4</v>
      </c>
      <c r="O371" s="102">
        <v>4.020043499999999</v>
      </c>
      <c r="P371" s="114"/>
      <c r="Q371" s="115"/>
    </row>
    <row r="372" spans="2:17" x14ac:dyDescent="0.35">
      <c r="B372" s="20" t="s">
        <v>28</v>
      </c>
      <c r="C372" s="21" t="s">
        <v>120</v>
      </c>
      <c r="D372" s="21" t="s">
        <v>146</v>
      </c>
      <c r="E372" s="21"/>
      <c r="F372" s="21" t="s">
        <v>147</v>
      </c>
      <c r="G372" s="21">
        <v>4</v>
      </c>
      <c r="H372" s="1">
        <v>40021730</v>
      </c>
      <c r="I372" s="96" t="s">
        <v>11784</v>
      </c>
      <c r="J372" s="96"/>
      <c r="K372" s="18" t="s">
        <v>96</v>
      </c>
      <c r="L372" s="96"/>
      <c r="M372" s="96">
        <v>4548</v>
      </c>
      <c r="N372" s="96">
        <v>4</v>
      </c>
      <c r="O372" s="102">
        <v>68.630684399999993</v>
      </c>
      <c r="P372" s="114"/>
      <c r="Q372" s="115"/>
    </row>
    <row r="373" spans="2:17" x14ac:dyDescent="0.35">
      <c r="B373" s="20" t="s">
        <v>28</v>
      </c>
      <c r="C373" s="21" t="s">
        <v>120</v>
      </c>
      <c r="D373" s="21" t="s">
        <v>148</v>
      </c>
      <c r="E373" s="21"/>
      <c r="F373" s="21" t="s">
        <v>149</v>
      </c>
      <c r="G373" s="21">
        <v>5</v>
      </c>
      <c r="H373" s="1">
        <v>40021731</v>
      </c>
      <c r="I373" s="96" t="s">
        <v>11785</v>
      </c>
      <c r="J373" s="96"/>
      <c r="K373" s="96" t="s">
        <v>96</v>
      </c>
      <c r="L373" s="96"/>
      <c r="M373" s="96">
        <v>5460</v>
      </c>
      <c r="N373" s="96">
        <v>4</v>
      </c>
      <c r="O373" s="102">
        <v>82.39303799999999</v>
      </c>
      <c r="P373" s="114"/>
      <c r="Q373" s="115"/>
    </row>
    <row r="374" spans="2:17" x14ac:dyDescent="0.35">
      <c r="B374" s="20" t="s">
        <v>28</v>
      </c>
      <c r="C374" s="21" t="s">
        <v>120</v>
      </c>
      <c r="D374" s="21" t="s">
        <v>148</v>
      </c>
      <c r="E374" s="21"/>
      <c r="F374" s="21" t="s">
        <v>149</v>
      </c>
      <c r="G374" s="21">
        <v>5</v>
      </c>
      <c r="H374" s="1">
        <v>40021745</v>
      </c>
      <c r="I374" s="96">
        <v>500</v>
      </c>
      <c r="J374" s="96"/>
      <c r="K374" s="96" t="s">
        <v>66</v>
      </c>
      <c r="L374" s="96"/>
      <c r="M374" s="96">
        <v>4805</v>
      </c>
      <c r="N374" s="96">
        <v>4</v>
      </c>
      <c r="O374" s="102">
        <v>27.451926</v>
      </c>
      <c r="P374" s="114"/>
      <c r="Q374" s="115"/>
    </row>
    <row r="375" spans="2:17" x14ac:dyDescent="0.35">
      <c r="B375" s="20" t="s">
        <v>28</v>
      </c>
      <c r="C375" s="21" t="s">
        <v>120</v>
      </c>
      <c r="D375" s="21" t="s">
        <v>148</v>
      </c>
      <c r="E375" s="21"/>
      <c r="F375" s="21" t="s">
        <v>149</v>
      </c>
      <c r="G375" s="21">
        <v>5</v>
      </c>
      <c r="H375" s="1">
        <v>40021746</v>
      </c>
      <c r="I375" s="96">
        <v>501</v>
      </c>
      <c r="J375" s="96"/>
      <c r="K375" s="96" t="s">
        <v>66</v>
      </c>
      <c r="L375" s="96"/>
      <c r="M375" s="96">
        <v>2789</v>
      </c>
      <c r="N375" s="96">
        <v>4</v>
      </c>
      <c r="O375" s="102">
        <v>15.934114799999996</v>
      </c>
      <c r="P375" s="114"/>
      <c r="Q375" s="115"/>
    </row>
    <row r="376" spans="2:17" x14ac:dyDescent="0.35">
      <c r="B376" s="20" t="s">
        <v>28</v>
      </c>
      <c r="C376" s="21" t="s">
        <v>120</v>
      </c>
      <c r="D376" s="21" t="s">
        <v>148</v>
      </c>
      <c r="E376" s="21"/>
      <c r="F376" s="21" t="s">
        <v>149</v>
      </c>
      <c r="G376" s="21">
        <v>5</v>
      </c>
      <c r="H376" s="1">
        <v>40021747</v>
      </c>
      <c r="I376" s="96">
        <v>502</v>
      </c>
      <c r="J376" s="96"/>
      <c r="K376" s="96" t="s">
        <v>66</v>
      </c>
      <c r="L376" s="96"/>
      <c r="M376" s="96">
        <v>310</v>
      </c>
      <c r="N376" s="96">
        <v>4</v>
      </c>
      <c r="O376" s="102">
        <v>1.7710919999999999</v>
      </c>
      <c r="P376" s="114"/>
      <c r="Q376" s="115"/>
    </row>
    <row r="377" spans="2:17" x14ac:dyDescent="0.35">
      <c r="B377" s="20" t="s">
        <v>28</v>
      </c>
      <c r="C377" s="21" t="s">
        <v>120</v>
      </c>
      <c r="D377" s="21" t="s">
        <v>148</v>
      </c>
      <c r="E377" s="21"/>
      <c r="F377" s="21" t="s">
        <v>149</v>
      </c>
      <c r="G377" s="21">
        <v>5</v>
      </c>
      <c r="H377" s="1">
        <v>40021748</v>
      </c>
      <c r="I377" s="96" t="s">
        <v>11786</v>
      </c>
      <c r="J377" s="96"/>
      <c r="K377" s="96" t="s">
        <v>17</v>
      </c>
      <c r="L377" s="96"/>
      <c r="M377" s="96">
        <v>4414</v>
      </c>
      <c r="N377" s="96">
        <v>4</v>
      </c>
      <c r="O377" s="102">
        <v>14.390743499999997</v>
      </c>
      <c r="P377" s="114"/>
      <c r="Q377" s="115"/>
    </row>
    <row r="378" spans="2:17" x14ac:dyDescent="0.35">
      <c r="B378" s="20" t="s">
        <v>28</v>
      </c>
      <c r="C378" s="21" t="s">
        <v>120</v>
      </c>
      <c r="D378" s="21" t="s">
        <v>148</v>
      </c>
      <c r="E378" s="21"/>
      <c r="F378" s="21" t="s">
        <v>149</v>
      </c>
      <c r="G378" s="21">
        <v>5</v>
      </c>
      <c r="H378" s="1">
        <v>40021749</v>
      </c>
      <c r="I378" s="96" t="s">
        <v>11787</v>
      </c>
      <c r="J378" s="96"/>
      <c r="K378" s="96" t="s">
        <v>17</v>
      </c>
      <c r="L378" s="96"/>
      <c r="M378" s="96">
        <v>4414</v>
      </c>
      <c r="N378" s="96">
        <v>4</v>
      </c>
      <c r="O378" s="102">
        <v>14.390743499999997</v>
      </c>
      <c r="P378" s="114"/>
      <c r="Q378" s="115"/>
    </row>
    <row r="379" spans="2:17" x14ac:dyDescent="0.35">
      <c r="B379" s="20" t="s">
        <v>28</v>
      </c>
      <c r="C379" s="21" t="s">
        <v>120</v>
      </c>
      <c r="D379" s="21" t="s">
        <v>148</v>
      </c>
      <c r="E379" s="21"/>
      <c r="F379" s="21" t="s">
        <v>149</v>
      </c>
      <c r="G379" s="21">
        <v>5</v>
      </c>
      <c r="H379" s="1">
        <v>40021750</v>
      </c>
      <c r="I379" s="96" t="s">
        <v>11788</v>
      </c>
      <c r="J379" s="96"/>
      <c r="K379" s="18" t="s">
        <v>30</v>
      </c>
      <c r="L379" s="96"/>
      <c r="M379" s="96">
        <v>2044</v>
      </c>
      <c r="N379" s="96">
        <v>4</v>
      </c>
      <c r="O379" s="102">
        <v>4.5272556000000002</v>
      </c>
      <c r="P379" s="114"/>
      <c r="Q379" s="115"/>
    </row>
    <row r="380" spans="2:17" x14ac:dyDescent="0.35">
      <c r="B380" s="20" t="s">
        <v>28</v>
      </c>
      <c r="C380" s="21" t="s">
        <v>120</v>
      </c>
      <c r="D380" s="21" t="s">
        <v>148</v>
      </c>
      <c r="E380" s="21"/>
      <c r="F380" s="21" t="s">
        <v>149</v>
      </c>
      <c r="G380" s="21">
        <v>5</v>
      </c>
      <c r="H380" s="1">
        <v>40021751</v>
      </c>
      <c r="I380" s="96" t="s">
        <v>11789</v>
      </c>
      <c r="J380" s="96"/>
      <c r="K380" s="96" t="s">
        <v>30</v>
      </c>
      <c r="L380" s="96"/>
      <c r="M380" s="96">
        <v>1769</v>
      </c>
      <c r="N380" s="96">
        <v>4</v>
      </c>
      <c r="O380" s="102">
        <v>3.9181580999999994</v>
      </c>
      <c r="P380" s="114"/>
      <c r="Q380" s="115"/>
    </row>
    <row r="381" spans="2:17" x14ac:dyDescent="0.35">
      <c r="B381" s="20" t="s">
        <v>28</v>
      </c>
      <c r="C381" s="21" t="s">
        <v>120</v>
      </c>
      <c r="D381" s="21" t="s">
        <v>148</v>
      </c>
      <c r="E381" s="21"/>
      <c r="F381" s="21" t="s">
        <v>149</v>
      </c>
      <c r="G381" s="21">
        <v>5</v>
      </c>
      <c r="H381" s="1">
        <v>40021752</v>
      </c>
      <c r="I381" s="96">
        <v>506</v>
      </c>
      <c r="J381" s="96"/>
      <c r="K381" s="96" t="s">
        <v>21</v>
      </c>
      <c r="L381" s="96"/>
      <c r="M381" s="96">
        <v>1122</v>
      </c>
      <c r="N381" s="96">
        <v>8</v>
      </c>
      <c r="O381" s="102">
        <v>2.1251241000000003</v>
      </c>
      <c r="P381" s="114"/>
      <c r="Q381" s="115"/>
    </row>
    <row r="382" spans="2:17" x14ac:dyDescent="0.35">
      <c r="B382" s="20" t="s">
        <v>28</v>
      </c>
      <c r="C382" s="21" t="s">
        <v>120</v>
      </c>
      <c r="D382" s="21" t="s">
        <v>148</v>
      </c>
      <c r="E382" s="21"/>
      <c r="F382" s="21" t="s">
        <v>149</v>
      </c>
      <c r="G382" s="21">
        <v>5</v>
      </c>
      <c r="H382" s="1">
        <v>40021753</v>
      </c>
      <c r="I382" s="96" t="s">
        <v>11790</v>
      </c>
      <c r="J382" s="96"/>
      <c r="K382" s="18" t="s">
        <v>18</v>
      </c>
      <c r="L382" s="96"/>
      <c r="M382" s="96">
        <v>2071</v>
      </c>
      <c r="N382" s="96">
        <v>4</v>
      </c>
      <c r="O382" s="102">
        <v>9.7957264500000001</v>
      </c>
      <c r="P382" s="114"/>
      <c r="Q382" s="115"/>
    </row>
    <row r="383" spans="2:17" x14ac:dyDescent="0.35">
      <c r="B383" s="20" t="s">
        <v>28</v>
      </c>
      <c r="C383" s="21" t="s">
        <v>120</v>
      </c>
      <c r="D383" s="21" t="s">
        <v>148</v>
      </c>
      <c r="E383" s="21"/>
      <c r="F383" s="21" t="s">
        <v>149</v>
      </c>
      <c r="G383" s="21">
        <v>5</v>
      </c>
      <c r="H383" s="1">
        <v>40021754</v>
      </c>
      <c r="I383" s="96" t="s">
        <v>11791</v>
      </c>
      <c r="J383" s="96"/>
      <c r="K383" s="96" t="s">
        <v>18</v>
      </c>
      <c r="L383" s="96"/>
      <c r="M383" s="96">
        <v>2071</v>
      </c>
      <c r="N383" s="96">
        <v>4</v>
      </c>
      <c r="O383" s="102">
        <v>9.7957264500000001</v>
      </c>
      <c r="P383" s="114"/>
      <c r="Q383" s="115"/>
    </row>
    <row r="384" spans="2:17" x14ac:dyDescent="0.35">
      <c r="B384" s="20" t="s">
        <v>28</v>
      </c>
      <c r="C384" s="21" t="s">
        <v>120</v>
      </c>
      <c r="D384" s="21" t="s">
        <v>148</v>
      </c>
      <c r="E384" s="21"/>
      <c r="F384" s="21" t="s">
        <v>149</v>
      </c>
      <c r="G384" s="21">
        <v>5</v>
      </c>
      <c r="H384" s="1">
        <v>40021755</v>
      </c>
      <c r="I384" s="96">
        <v>508</v>
      </c>
      <c r="J384" s="96"/>
      <c r="K384" s="96" t="s">
        <v>21</v>
      </c>
      <c r="L384" s="96"/>
      <c r="M384" s="96">
        <v>1448</v>
      </c>
      <c r="N384" s="96">
        <v>8</v>
      </c>
      <c r="O384" s="102">
        <v>2.7425844000000001</v>
      </c>
      <c r="P384" s="114"/>
      <c r="Q384" s="115"/>
    </row>
    <row r="385" spans="2:17" x14ac:dyDescent="0.35">
      <c r="B385" s="20" t="s">
        <v>28</v>
      </c>
      <c r="C385" s="21" t="s">
        <v>120</v>
      </c>
      <c r="D385" s="21" t="s">
        <v>148</v>
      </c>
      <c r="E385" s="21"/>
      <c r="F385" s="21" t="s">
        <v>149</v>
      </c>
      <c r="G385" s="21">
        <v>5</v>
      </c>
      <c r="H385" s="1">
        <v>40021756</v>
      </c>
      <c r="I385" s="96">
        <v>509</v>
      </c>
      <c r="J385" s="96"/>
      <c r="K385" s="96" t="s">
        <v>21</v>
      </c>
      <c r="L385" s="96"/>
      <c r="M385" s="96">
        <v>1517</v>
      </c>
      <c r="N385" s="96">
        <v>8</v>
      </c>
      <c r="O385" s="102">
        <v>2.8732738500000004</v>
      </c>
      <c r="P385" s="114"/>
      <c r="Q385" s="115"/>
    </row>
    <row r="386" spans="2:17" x14ac:dyDescent="0.35">
      <c r="B386" s="20" t="s">
        <v>28</v>
      </c>
      <c r="C386" s="21" t="s">
        <v>120</v>
      </c>
      <c r="D386" s="21" t="s">
        <v>148</v>
      </c>
      <c r="E386" s="21"/>
      <c r="F386" s="21" t="s">
        <v>149</v>
      </c>
      <c r="G386" s="21">
        <v>5</v>
      </c>
      <c r="H386" s="1">
        <v>40021757</v>
      </c>
      <c r="I386" s="96">
        <v>510</v>
      </c>
      <c r="J386" s="96"/>
      <c r="K386" s="96" t="s">
        <v>21</v>
      </c>
      <c r="L386" s="96"/>
      <c r="M386" s="96">
        <v>1117</v>
      </c>
      <c r="N386" s="96">
        <v>8</v>
      </c>
      <c r="O386" s="102">
        <v>2.1156538500000002</v>
      </c>
      <c r="P386" s="114"/>
      <c r="Q386" s="115"/>
    </row>
    <row r="387" spans="2:17" x14ac:dyDescent="0.35">
      <c r="B387" s="20" t="s">
        <v>28</v>
      </c>
      <c r="C387" s="21" t="s">
        <v>120</v>
      </c>
      <c r="D387" s="21" t="s">
        <v>148</v>
      </c>
      <c r="E387" s="21"/>
      <c r="F387" s="21" t="s">
        <v>149</v>
      </c>
      <c r="G387" s="21">
        <v>5</v>
      </c>
      <c r="H387" s="1">
        <v>40021758</v>
      </c>
      <c r="I387" s="96">
        <v>511</v>
      </c>
      <c r="J387" s="96"/>
      <c r="K387" s="96" t="s">
        <v>20</v>
      </c>
      <c r="L387" s="96"/>
      <c r="M387" s="96">
        <v>2580</v>
      </c>
      <c r="N387" s="96">
        <v>16</v>
      </c>
      <c r="O387" s="102">
        <v>9.6931889999999985</v>
      </c>
      <c r="P387" s="114"/>
      <c r="Q387" s="115"/>
    </row>
    <row r="388" spans="2:17" x14ac:dyDescent="0.35">
      <c r="B388" s="20" t="s">
        <v>28</v>
      </c>
      <c r="C388" s="21" t="s">
        <v>120</v>
      </c>
      <c r="D388" s="21" t="s">
        <v>148</v>
      </c>
      <c r="E388" s="21"/>
      <c r="F388" s="21" t="s">
        <v>149</v>
      </c>
      <c r="G388" s="21">
        <v>5</v>
      </c>
      <c r="H388" s="1">
        <v>40021759</v>
      </c>
      <c r="I388" s="96" t="s">
        <v>11792</v>
      </c>
      <c r="J388" s="96"/>
      <c r="K388" s="96" t="s">
        <v>30</v>
      </c>
      <c r="L388" s="96"/>
      <c r="M388" s="96">
        <v>1906</v>
      </c>
      <c r="N388" s="96">
        <v>4</v>
      </c>
      <c r="O388" s="102">
        <v>4.2215993999999997</v>
      </c>
      <c r="P388" s="114"/>
      <c r="Q388" s="115"/>
    </row>
    <row r="389" spans="2:17" x14ac:dyDescent="0.35">
      <c r="B389" s="20" t="s">
        <v>28</v>
      </c>
      <c r="C389" s="21" t="s">
        <v>120</v>
      </c>
      <c r="D389" s="21" t="s">
        <v>148</v>
      </c>
      <c r="E389" s="21"/>
      <c r="F389" s="21" t="s">
        <v>149</v>
      </c>
      <c r="G389" s="21">
        <v>5</v>
      </c>
      <c r="H389" s="1">
        <v>40021760</v>
      </c>
      <c r="I389" s="96" t="s">
        <v>11793</v>
      </c>
      <c r="J389" s="96"/>
      <c r="K389" s="96" t="s">
        <v>30</v>
      </c>
      <c r="L389" s="96"/>
      <c r="M389" s="96">
        <v>1906</v>
      </c>
      <c r="N389" s="96">
        <v>4</v>
      </c>
      <c r="O389" s="99">
        <v>4.2215993999999997</v>
      </c>
      <c r="P389" s="114"/>
      <c r="Q389" s="115"/>
    </row>
    <row r="390" spans="2:17" x14ac:dyDescent="0.35">
      <c r="B390" s="20" t="s">
        <v>28</v>
      </c>
      <c r="C390" s="21" t="s">
        <v>120</v>
      </c>
      <c r="D390" s="21" t="s">
        <v>148</v>
      </c>
      <c r="E390" s="21"/>
      <c r="F390" s="21" t="s">
        <v>149</v>
      </c>
      <c r="G390" s="21">
        <v>5</v>
      </c>
      <c r="H390" s="1">
        <v>40021761</v>
      </c>
      <c r="I390" s="96" t="s">
        <v>11794</v>
      </c>
      <c r="J390" s="96"/>
      <c r="K390" s="96" t="s">
        <v>21</v>
      </c>
      <c r="L390" s="96"/>
      <c r="M390" s="96">
        <v>2930</v>
      </c>
      <c r="N390" s="96">
        <v>8</v>
      </c>
      <c r="O390" s="99">
        <v>5.5495665000000001</v>
      </c>
      <c r="P390" s="114"/>
      <c r="Q390" s="115"/>
    </row>
    <row r="391" spans="2:17" x14ac:dyDescent="0.35">
      <c r="B391" s="20" t="s">
        <v>28</v>
      </c>
      <c r="C391" s="21" t="s">
        <v>120</v>
      </c>
      <c r="D391" s="21" t="s">
        <v>148</v>
      </c>
      <c r="E391" s="21"/>
      <c r="F391" s="21" t="s">
        <v>149</v>
      </c>
      <c r="G391" s="21">
        <v>5</v>
      </c>
      <c r="H391" s="1">
        <v>40021762</v>
      </c>
      <c r="I391" s="96">
        <v>520</v>
      </c>
      <c r="J391" s="96"/>
      <c r="K391" s="96" t="s">
        <v>25</v>
      </c>
      <c r="L391" s="96">
        <v>193</v>
      </c>
      <c r="M391" s="96">
        <v>257</v>
      </c>
      <c r="N391" s="96">
        <v>8</v>
      </c>
      <c r="O391" s="99">
        <v>2.5591511947499996</v>
      </c>
      <c r="P391" s="114"/>
      <c r="Q391" s="115"/>
    </row>
    <row r="392" spans="2:17" x14ac:dyDescent="0.35">
      <c r="B392" s="20" t="s">
        <v>28</v>
      </c>
      <c r="C392" s="21" t="s">
        <v>120</v>
      </c>
      <c r="D392" s="21" t="s">
        <v>148</v>
      </c>
      <c r="E392" s="21"/>
      <c r="F392" s="21" t="s">
        <v>149</v>
      </c>
      <c r="G392" s="21">
        <v>5</v>
      </c>
      <c r="H392" s="1">
        <v>40021763</v>
      </c>
      <c r="I392" s="96">
        <v>521</v>
      </c>
      <c r="J392" s="96"/>
      <c r="K392" s="96" t="s">
        <v>24</v>
      </c>
      <c r="L392" s="96">
        <v>170</v>
      </c>
      <c r="M392" s="96">
        <v>406</v>
      </c>
      <c r="N392" s="96">
        <v>4</v>
      </c>
      <c r="O392" s="99">
        <v>4.4504441099999994</v>
      </c>
      <c r="P392" s="114"/>
      <c r="Q392" s="115"/>
    </row>
    <row r="393" spans="2:17" x14ac:dyDescent="0.35">
      <c r="B393" s="20" t="s">
        <v>28</v>
      </c>
      <c r="C393" s="21" t="s">
        <v>120</v>
      </c>
      <c r="D393" s="21" t="s">
        <v>148</v>
      </c>
      <c r="E393" s="21"/>
      <c r="F393" s="21" t="s">
        <v>149</v>
      </c>
      <c r="G393" s="21">
        <v>5</v>
      </c>
      <c r="H393" s="1">
        <v>40021764</v>
      </c>
      <c r="I393" s="96">
        <v>522</v>
      </c>
      <c r="J393" s="96"/>
      <c r="K393" s="96" t="s">
        <v>24</v>
      </c>
      <c r="L393" s="96">
        <v>302</v>
      </c>
      <c r="M393" s="96">
        <v>434</v>
      </c>
      <c r="N393" s="96">
        <v>8</v>
      </c>
      <c r="O393" s="102">
        <v>8.4513301740000006</v>
      </c>
      <c r="P393" s="114"/>
      <c r="Q393" s="115"/>
    </row>
    <row r="394" spans="2:17" x14ac:dyDescent="0.35">
      <c r="B394" s="20" t="s">
        <v>28</v>
      </c>
      <c r="C394" s="21" t="s">
        <v>120</v>
      </c>
      <c r="D394" s="21" t="s">
        <v>148</v>
      </c>
      <c r="E394" s="21"/>
      <c r="F394" s="21" t="s">
        <v>149</v>
      </c>
      <c r="G394" s="21">
        <v>5</v>
      </c>
      <c r="H394" s="1">
        <v>40021765</v>
      </c>
      <c r="I394" s="96">
        <v>523</v>
      </c>
      <c r="J394" s="96"/>
      <c r="K394" s="96" t="s">
        <v>25</v>
      </c>
      <c r="L394" s="96">
        <v>79</v>
      </c>
      <c r="M394" s="96">
        <v>370</v>
      </c>
      <c r="N394" s="96">
        <v>4</v>
      </c>
      <c r="O394" s="102">
        <v>1.5081145425</v>
      </c>
      <c r="P394" s="114"/>
      <c r="Q394" s="115"/>
    </row>
    <row r="395" spans="2:17" x14ac:dyDescent="0.35">
      <c r="B395" s="20" t="s">
        <v>28</v>
      </c>
      <c r="C395" s="21" t="s">
        <v>120</v>
      </c>
      <c r="D395" s="21" t="s">
        <v>148</v>
      </c>
      <c r="E395" s="21"/>
      <c r="F395" s="21" t="s">
        <v>149</v>
      </c>
      <c r="G395" s="21">
        <v>5</v>
      </c>
      <c r="H395" s="1">
        <v>40021619</v>
      </c>
      <c r="I395" s="96">
        <v>273</v>
      </c>
      <c r="J395" s="96"/>
      <c r="K395" s="96" t="s">
        <v>25</v>
      </c>
      <c r="L395" s="96">
        <v>100</v>
      </c>
      <c r="M395" s="96">
        <v>109</v>
      </c>
      <c r="N395" s="96">
        <v>16</v>
      </c>
      <c r="O395" s="102">
        <v>0.562382775</v>
      </c>
      <c r="P395" s="114"/>
      <c r="Q395" s="115"/>
    </row>
    <row r="396" spans="2:17" x14ac:dyDescent="0.35">
      <c r="B396" s="20" t="s">
        <v>28</v>
      </c>
      <c r="C396" s="21" t="s">
        <v>120</v>
      </c>
      <c r="D396" s="21" t="s">
        <v>148</v>
      </c>
      <c r="E396" s="21"/>
      <c r="F396" s="21" t="s">
        <v>149</v>
      </c>
      <c r="G396" s="21">
        <v>5</v>
      </c>
      <c r="H396" s="1">
        <v>40021596</v>
      </c>
      <c r="I396" s="96">
        <v>232</v>
      </c>
      <c r="J396" s="96"/>
      <c r="K396" s="96" t="s">
        <v>25</v>
      </c>
      <c r="L396" s="96">
        <v>50</v>
      </c>
      <c r="M396" s="96">
        <v>660</v>
      </c>
      <c r="N396" s="96">
        <v>4</v>
      </c>
      <c r="O396" s="102">
        <v>1.7026267499999999</v>
      </c>
      <c r="P396" s="114"/>
      <c r="Q396" s="115"/>
    </row>
    <row r="397" spans="2:17" x14ac:dyDescent="0.35">
      <c r="B397" s="20" t="s">
        <v>28</v>
      </c>
      <c r="C397" s="21" t="s">
        <v>120</v>
      </c>
      <c r="D397" s="21" t="s">
        <v>148</v>
      </c>
      <c r="E397" s="21"/>
      <c r="F397" s="21" t="s">
        <v>149</v>
      </c>
      <c r="G397" s="21">
        <v>5</v>
      </c>
      <c r="H397" s="1">
        <v>40021597</v>
      </c>
      <c r="I397" s="96">
        <v>235</v>
      </c>
      <c r="J397" s="96"/>
      <c r="K397" s="18" t="s">
        <v>54</v>
      </c>
      <c r="L397" s="96"/>
      <c r="M397" s="96">
        <v>400</v>
      </c>
      <c r="N397" s="96">
        <v>52</v>
      </c>
      <c r="O397" s="102">
        <v>0.41234399999999999</v>
      </c>
      <c r="P397" s="114"/>
      <c r="Q397" s="115"/>
    </row>
    <row r="398" spans="2:17" x14ac:dyDescent="0.35">
      <c r="B398" s="20" t="s">
        <v>28</v>
      </c>
      <c r="C398" s="21" t="s">
        <v>120</v>
      </c>
      <c r="D398" s="21" t="s">
        <v>146</v>
      </c>
      <c r="E398" s="21"/>
      <c r="F398" s="21" t="s">
        <v>150</v>
      </c>
      <c r="G398" s="21">
        <v>5</v>
      </c>
      <c r="H398" s="1">
        <v>40021766</v>
      </c>
      <c r="I398" s="96" t="s">
        <v>11795</v>
      </c>
      <c r="J398" s="96"/>
      <c r="K398" s="96" t="s">
        <v>96</v>
      </c>
      <c r="L398" s="96"/>
      <c r="M398" s="96">
        <v>5451</v>
      </c>
      <c r="N398" s="96">
        <v>4</v>
      </c>
      <c r="O398" s="102">
        <v>82.257225299999988</v>
      </c>
      <c r="P398" s="114">
        <v>4210</v>
      </c>
      <c r="Q398" s="115" t="s">
        <v>56</v>
      </c>
    </row>
    <row r="399" spans="2:17" x14ac:dyDescent="0.35">
      <c r="B399" s="20" t="s">
        <v>28</v>
      </c>
      <c r="C399" s="21" t="s">
        <v>120</v>
      </c>
      <c r="D399" s="21" t="s">
        <v>146</v>
      </c>
      <c r="E399" s="21"/>
      <c r="F399" s="21" t="s">
        <v>150</v>
      </c>
      <c r="G399" s="21">
        <v>5</v>
      </c>
      <c r="H399" s="1">
        <v>40021767</v>
      </c>
      <c r="I399" s="96" t="s">
        <v>11796</v>
      </c>
      <c r="J399" s="96"/>
      <c r="K399" s="96" t="s">
        <v>18</v>
      </c>
      <c r="L399" s="96"/>
      <c r="M399" s="96">
        <v>5910</v>
      </c>
      <c r="N399" s="96">
        <v>4</v>
      </c>
      <c r="O399" s="102">
        <v>27.9540045</v>
      </c>
      <c r="P399" s="114">
        <v>4210</v>
      </c>
      <c r="Q399" s="115" t="s">
        <v>56</v>
      </c>
    </row>
    <row r="400" spans="2:17" x14ac:dyDescent="0.35">
      <c r="B400" s="20" t="s">
        <v>28</v>
      </c>
      <c r="C400" s="21" t="s">
        <v>120</v>
      </c>
      <c r="D400" s="21" t="s">
        <v>146</v>
      </c>
      <c r="E400" s="21"/>
      <c r="F400" s="21" t="s">
        <v>150</v>
      </c>
      <c r="G400" s="21">
        <v>5</v>
      </c>
      <c r="H400" s="1">
        <v>40021768</v>
      </c>
      <c r="I400" s="96" t="s">
        <v>11797</v>
      </c>
      <c r="J400" s="96"/>
      <c r="K400" s="18" t="s">
        <v>18</v>
      </c>
      <c r="L400" s="96"/>
      <c r="M400" s="96">
        <v>5910</v>
      </c>
      <c r="N400" s="96">
        <v>4</v>
      </c>
      <c r="O400" s="102">
        <v>27.9540045</v>
      </c>
      <c r="P400" s="114">
        <v>4210</v>
      </c>
      <c r="Q400" s="115" t="s">
        <v>56</v>
      </c>
    </row>
    <row r="401" spans="2:17" x14ac:dyDescent="0.35">
      <c r="B401" s="20" t="s">
        <v>28</v>
      </c>
      <c r="C401" s="21" t="s">
        <v>120</v>
      </c>
      <c r="D401" s="21" t="s">
        <v>146</v>
      </c>
      <c r="E401" s="21"/>
      <c r="F401" s="21" t="s">
        <v>150</v>
      </c>
      <c r="G401" s="21">
        <v>5</v>
      </c>
      <c r="H401" s="1">
        <v>40021769</v>
      </c>
      <c r="I401" s="96" t="s">
        <v>11798</v>
      </c>
      <c r="J401" s="96"/>
      <c r="K401" s="96" t="s">
        <v>21</v>
      </c>
      <c r="L401" s="96"/>
      <c r="M401" s="96">
        <v>1472</v>
      </c>
      <c r="N401" s="96">
        <v>8</v>
      </c>
      <c r="O401" s="102">
        <v>2.7880415999999997</v>
      </c>
      <c r="P401" s="114">
        <v>4210</v>
      </c>
      <c r="Q401" s="115" t="s">
        <v>56</v>
      </c>
    </row>
    <row r="402" spans="2:17" x14ac:dyDescent="0.35">
      <c r="B402" s="20" t="s">
        <v>28</v>
      </c>
      <c r="C402" s="21" t="s">
        <v>120</v>
      </c>
      <c r="D402" s="21" t="s">
        <v>146</v>
      </c>
      <c r="E402" s="21"/>
      <c r="F402" s="21" t="s">
        <v>150</v>
      </c>
      <c r="G402" s="21">
        <v>5</v>
      </c>
      <c r="H402" s="1">
        <v>40021770</v>
      </c>
      <c r="I402" s="96">
        <v>553</v>
      </c>
      <c r="J402" s="96"/>
      <c r="K402" s="96" t="s">
        <v>17</v>
      </c>
      <c r="L402" s="96"/>
      <c r="M402" s="96">
        <v>2026</v>
      </c>
      <c r="N402" s="96">
        <v>8</v>
      </c>
      <c r="O402" s="102">
        <v>6.605266499999999</v>
      </c>
      <c r="P402" s="114">
        <v>4210</v>
      </c>
      <c r="Q402" s="115" t="s">
        <v>56</v>
      </c>
    </row>
    <row r="403" spans="2:17" x14ac:dyDescent="0.35">
      <c r="B403" s="20" t="s">
        <v>28</v>
      </c>
      <c r="C403" s="21" t="s">
        <v>120</v>
      </c>
      <c r="D403" s="21" t="s">
        <v>146</v>
      </c>
      <c r="E403" s="21"/>
      <c r="F403" s="21" t="s">
        <v>150</v>
      </c>
      <c r="G403" s="21">
        <v>5</v>
      </c>
      <c r="H403" s="1">
        <v>40021771</v>
      </c>
      <c r="I403" s="96">
        <v>554</v>
      </c>
      <c r="J403" s="96"/>
      <c r="K403" s="96" t="s">
        <v>30</v>
      </c>
      <c r="L403" s="96"/>
      <c r="M403" s="96">
        <v>2931</v>
      </c>
      <c r="N403" s="96">
        <v>8</v>
      </c>
      <c r="O403" s="102">
        <v>6.4918718999999996</v>
      </c>
      <c r="P403" s="114">
        <v>4210</v>
      </c>
      <c r="Q403" s="115" t="s">
        <v>56</v>
      </c>
    </row>
    <row r="404" spans="2:17" x14ac:dyDescent="0.35">
      <c r="B404" s="20" t="s">
        <v>28</v>
      </c>
      <c r="C404" s="21" t="s">
        <v>120</v>
      </c>
      <c r="D404" s="21" t="s">
        <v>146</v>
      </c>
      <c r="E404" s="21"/>
      <c r="F404" s="21" t="s">
        <v>150</v>
      </c>
      <c r="G404" s="21">
        <v>5</v>
      </c>
      <c r="H404" s="1">
        <v>40021772</v>
      </c>
      <c r="I404" s="96">
        <v>555</v>
      </c>
      <c r="J404" s="96"/>
      <c r="K404" s="18" t="s">
        <v>21</v>
      </c>
      <c r="L404" s="96"/>
      <c r="M404" s="96">
        <v>1325</v>
      </c>
      <c r="N404" s="96">
        <v>8</v>
      </c>
      <c r="O404" s="102">
        <v>2.5096162500000001</v>
      </c>
      <c r="P404" s="114">
        <v>4210</v>
      </c>
      <c r="Q404" s="115" t="s">
        <v>56</v>
      </c>
    </row>
    <row r="405" spans="2:17" x14ac:dyDescent="0.35">
      <c r="B405" s="20" t="s">
        <v>28</v>
      </c>
      <c r="C405" s="21" t="s">
        <v>120</v>
      </c>
      <c r="D405" s="21" t="s">
        <v>146</v>
      </c>
      <c r="E405" s="21"/>
      <c r="F405" s="21" t="s">
        <v>150</v>
      </c>
      <c r="G405" s="21">
        <v>5</v>
      </c>
      <c r="H405" s="1">
        <v>40021773</v>
      </c>
      <c r="I405" s="96">
        <v>556</v>
      </c>
      <c r="J405" s="96"/>
      <c r="K405" s="96" t="s">
        <v>30</v>
      </c>
      <c r="L405" s="96"/>
      <c r="M405" s="96">
        <v>3184</v>
      </c>
      <c r="N405" s="96">
        <v>4</v>
      </c>
      <c r="O405" s="102">
        <v>7.0522415999999994</v>
      </c>
      <c r="P405" s="114">
        <v>4210</v>
      </c>
      <c r="Q405" s="115" t="s">
        <v>56</v>
      </c>
    </row>
    <row r="406" spans="2:17" x14ac:dyDescent="0.35">
      <c r="B406" s="20" t="s">
        <v>28</v>
      </c>
      <c r="C406" s="21" t="s">
        <v>120</v>
      </c>
      <c r="D406" s="21" t="s">
        <v>146</v>
      </c>
      <c r="E406" s="21"/>
      <c r="F406" s="21" t="s">
        <v>150</v>
      </c>
      <c r="G406" s="21">
        <v>5</v>
      </c>
      <c r="H406" s="1">
        <v>40021774</v>
      </c>
      <c r="I406" s="96" t="s">
        <v>11799</v>
      </c>
      <c r="J406" s="96"/>
      <c r="K406" s="96" t="s">
        <v>20</v>
      </c>
      <c r="L406" s="96"/>
      <c r="M406" s="96">
        <v>3842</v>
      </c>
      <c r="N406" s="96">
        <v>4</v>
      </c>
      <c r="O406" s="102">
        <v>14.434586099999997</v>
      </c>
      <c r="P406" s="114">
        <v>4210</v>
      </c>
      <c r="Q406" s="115" t="s">
        <v>56</v>
      </c>
    </row>
    <row r="407" spans="2:17" x14ac:dyDescent="0.35">
      <c r="B407" s="20" t="s">
        <v>28</v>
      </c>
      <c r="C407" s="21" t="s">
        <v>120</v>
      </c>
      <c r="D407" s="21" t="s">
        <v>146</v>
      </c>
      <c r="E407" s="21"/>
      <c r="F407" s="21" t="s">
        <v>150</v>
      </c>
      <c r="G407" s="21">
        <v>5</v>
      </c>
      <c r="H407" s="1">
        <v>40021775</v>
      </c>
      <c r="I407" s="96" t="s">
        <v>11800</v>
      </c>
      <c r="J407" s="96"/>
      <c r="K407" s="96" t="s">
        <v>20</v>
      </c>
      <c r="L407" s="96"/>
      <c r="M407" s="96">
        <v>3842</v>
      </c>
      <c r="N407" s="96">
        <v>4</v>
      </c>
      <c r="O407" s="102">
        <v>14.434586099999997</v>
      </c>
      <c r="P407" s="114">
        <v>4210</v>
      </c>
      <c r="Q407" s="115" t="s">
        <v>56</v>
      </c>
    </row>
    <row r="408" spans="2:17" x14ac:dyDescent="0.35">
      <c r="B408" s="20" t="s">
        <v>28</v>
      </c>
      <c r="C408" s="21" t="s">
        <v>120</v>
      </c>
      <c r="D408" s="21" t="s">
        <v>146</v>
      </c>
      <c r="E408" s="21"/>
      <c r="F408" s="21" t="s">
        <v>150</v>
      </c>
      <c r="G408" s="21">
        <v>5</v>
      </c>
      <c r="H408" s="1">
        <v>40021776</v>
      </c>
      <c r="I408" s="96" t="s">
        <v>11801</v>
      </c>
      <c r="J408" s="96"/>
      <c r="K408" s="96" t="s">
        <v>21</v>
      </c>
      <c r="L408" s="96"/>
      <c r="M408" s="96">
        <v>1129</v>
      </c>
      <c r="N408" s="96">
        <v>4</v>
      </c>
      <c r="O408" s="102">
        <v>2.1383824499999999</v>
      </c>
      <c r="P408" s="114">
        <v>4210</v>
      </c>
      <c r="Q408" s="115" t="s">
        <v>56</v>
      </c>
    </row>
    <row r="409" spans="2:17" x14ac:dyDescent="0.35">
      <c r="B409" s="20" t="s">
        <v>28</v>
      </c>
      <c r="C409" s="21" t="s">
        <v>120</v>
      </c>
      <c r="D409" s="21" t="s">
        <v>146</v>
      </c>
      <c r="E409" s="21"/>
      <c r="F409" s="21" t="s">
        <v>150</v>
      </c>
      <c r="G409" s="21">
        <v>5</v>
      </c>
      <c r="H409" s="1">
        <v>40021777</v>
      </c>
      <c r="I409" s="96" t="s">
        <v>11802</v>
      </c>
      <c r="J409" s="96"/>
      <c r="K409" s="96" t="s">
        <v>21</v>
      </c>
      <c r="L409" s="96"/>
      <c r="M409" s="96">
        <v>1129</v>
      </c>
      <c r="N409" s="96">
        <v>4</v>
      </c>
      <c r="O409" s="102">
        <v>2.1383824499999999</v>
      </c>
      <c r="P409" s="114">
        <v>4210</v>
      </c>
      <c r="Q409" s="115" t="s">
        <v>56</v>
      </c>
    </row>
    <row r="410" spans="2:17" x14ac:dyDescent="0.35">
      <c r="B410" s="20" t="s">
        <v>28</v>
      </c>
      <c r="C410" s="21" t="s">
        <v>120</v>
      </c>
      <c r="D410" s="21" t="s">
        <v>146</v>
      </c>
      <c r="E410" s="21"/>
      <c r="F410" s="21" t="s">
        <v>150</v>
      </c>
      <c r="G410" s="21">
        <v>5</v>
      </c>
      <c r="H410" s="1">
        <v>40021778</v>
      </c>
      <c r="I410" s="96">
        <v>559</v>
      </c>
      <c r="J410" s="96"/>
      <c r="K410" s="96" t="s">
        <v>66</v>
      </c>
      <c r="L410" s="96"/>
      <c r="M410" s="96">
        <v>2990</v>
      </c>
      <c r="N410" s="96">
        <v>4</v>
      </c>
      <c r="O410" s="102">
        <v>17.082468000000002</v>
      </c>
      <c r="P410" s="114">
        <v>4210</v>
      </c>
      <c r="Q410" s="115" t="s">
        <v>56</v>
      </c>
    </row>
    <row r="411" spans="2:17" x14ac:dyDescent="0.35">
      <c r="B411" s="20" t="s">
        <v>28</v>
      </c>
      <c r="C411" s="21" t="s">
        <v>120</v>
      </c>
      <c r="D411" s="21" t="s">
        <v>146</v>
      </c>
      <c r="E411" s="21"/>
      <c r="F411" s="21" t="s">
        <v>150</v>
      </c>
      <c r="G411" s="21">
        <v>5</v>
      </c>
      <c r="H411" s="1">
        <v>40021779</v>
      </c>
      <c r="I411" s="96">
        <v>560</v>
      </c>
      <c r="J411" s="96"/>
      <c r="K411" s="96" t="s">
        <v>66</v>
      </c>
      <c r="L411" s="96"/>
      <c r="M411" s="96">
        <v>5810</v>
      </c>
      <c r="N411" s="96">
        <v>4</v>
      </c>
      <c r="O411" s="102">
        <v>33.193691999999992</v>
      </c>
      <c r="P411" s="114">
        <v>4210</v>
      </c>
      <c r="Q411" s="115" t="s">
        <v>56</v>
      </c>
    </row>
    <row r="412" spans="2:17" x14ac:dyDescent="0.35">
      <c r="B412" s="20" t="s">
        <v>28</v>
      </c>
      <c r="C412" s="21" t="s">
        <v>120</v>
      </c>
      <c r="D412" s="21" t="s">
        <v>146</v>
      </c>
      <c r="E412" s="21"/>
      <c r="F412" s="21" t="s">
        <v>150</v>
      </c>
      <c r="G412" s="21">
        <v>5</v>
      </c>
      <c r="H412" s="1">
        <v>40021780</v>
      </c>
      <c r="I412" s="96" t="s">
        <v>11803</v>
      </c>
      <c r="J412" s="96"/>
      <c r="K412" s="96" t="s">
        <v>18</v>
      </c>
      <c r="L412" s="96"/>
      <c r="M412" s="96">
        <v>2211</v>
      </c>
      <c r="N412" s="96">
        <v>4</v>
      </c>
      <c r="O412" s="102">
        <v>10.457919449999999</v>
      </c>
      <c r="P412" s="114">
        <v>4210</v>
      </c>
      <c r="Q412" s="115" t="s">
        <v>56</v>
      </c>
    </row>
    <row r="413" spans="2:17" x14ac:dyDescent="0.35">
      <c r="B413" s="20" t="s">
        <v>28</v>
      </c>
      <c r="C413" s="21" t="s">
        <v>120</v>
      </c>
      <c r="D413" s="21" t="s">
        <v>146</v>
      </c>
      <c r="E413" s="21"/>
      <c r="F413" s="21" t="s">
        <v>150</v>
      </c>
      <c r="G413" s="21">
        <v>5</v>
      </c>
      <c r="H413" s="1">
        <v>40021781</v>
      </c>
      <c r="I413" s="96" t="s">
        <v>11804</v>
      </c>
      <c r="J413" s="96"/>
      <c r="K413" s="18" t="s">
        <v>18</v>
      </c>
      <c r="L413" s="96"/>
      <c r="M413" s="96">
        <v>2211</v>
      </c>
      <c r="N413" s="96">
        <v>4</v>
      </c>
      <c r="O413" s="102">
        <v>10.457919449999999</v>
      </c>
      <c r="P413" s="114">
        <v>4210</v>
      </c>
      <c r="Q413" s="115" t="s">
        <v>56</v>
      </c>
    </row>
    <row r="414" spans="2:17" x14ac:dyDescent="0.35">
      <c r="B414" s="20" t="s">
        <v>28</v>
      </c>
      <c r="C414" s="21" t="s">
        <v>120</v>
      </c>
      <c r="D414" s="21" t="s">
        <v>146</v>
      </c>
      <c r="E414" s="21"/>
      <c r="F414" s="21" t="s">
        <v>150</v>
      </c>
      <c r="G414" s="21">
        <v>5</v>
      </c>
      <c r="H414" s="1">
        <v>40021782</v>
      </c>
      <c r="I414" s="96" t="s">
        <v>11805</v>
      </c>
      <c r="J414" s="96"/>
      <c r="K414" s="18" t="s">
        <v>21</v>
      </c>
      <c r="L414" s="96"/>
      <c r="M414" s="96">
        <v>1653</v>
      </c>
      <c r="N414" s="96">
        <v>8</v>
      </c>
      <c r="O414" s="102">
        <v>3.1308646500000004</v>
      </c>
      <c r="P414" s="114">
        <v>4210</v>
      </c>
      <c r="Q414" s="115" t="s">
        <v>56</v>
      </c>
    </row>
    <row r="415" spans="2:17" x14ac:dyDescent="0.35">
      <c r="B415" s="20" t="s">
        <v>28</v>
      </c>
      <c r="C415" s="21" t="s">
        <v>120</v>
      </c>
      <c r="D415" s="21" t="s">
        <v>146</v>
      </c>
      <c r="E415" s="21"/>
      <c r="F415" s="21" t="s">
        <v>150</v>
      </c>
      <c r="G415" s="21">
        <v>5</v>
      </c>
      <c r="H415" s="1">
        <v>40021783</v>
      </c>
      <c r="I415" s="96">
        <v>563</v>
      </c>
      <c r="J415" s="96"/>
      <c r="K415" s="96" t="s">
        <v>21</v>
      </c>
      <c r="L415" s="96"/>
      <c r="M415" s="96">
        <v>1587</v>
      </c>
      <c r="N415" s="96">
        <v>8</v>
      </c>
      <c r="O415" s="102">
        <v>3.0058573499999999</v>
      </c>
      <c r="P415" s="114">
        <v>4210</v>
      </c>
      <c r="Q415" s="115" t="s">
        <v>56</v>
      </c>
    </row>
    <row r="416" spans="2:17" x14ac:dyDescent="0.35">
      <c r="B416" s="20" t="s">
        <v>28</v>
      </c>
      <c r="C416" s="21" t="s">
        <v>120</v>
      </c>
      <c r="D416" s="21" t="s">
        <v>146</v>
      </c>
      <c r="E416" s="21"/>
      <c r="F416" s="21" t="s">
        <v>150</v>
      </c>
      <c r="G416" s="21">
        <v>5</v>
      </c>
      <c r="H416" s="1">
        <v>40021784</v>
      </c>
      <c r="I416" s="96">
        <v>564</v>
      </c>
      <c r="J416" s="96"/>
      <c r="K416" s="96" t="s">
        <v>21</v>
      </c>
      <c r="L416" s="96"/>
      <c r="M416" s="96">
        <v>1111</v>
      </c>
      <c r="N416" s="96">
        <v>8</v>
      </c>
      <c r="O416" s="102">
        <v>2.1042895499999998</v>
      </c>
      <c r="P416" s="114">
        <v>4210</v>
      </c>
      <c r="Q416" s="115" t="s">
        <v>56</v>
      </c>
    </row>
    <row r="417" spans="2:17" x14ac:dyDescent="0.35">
      <c r="B417" s="20" t="s">
        <v>28</v>
      </c>
      <c r="C417" s="21" t="s">
        <v>120</v>
      </c>
      <c r="D417" s="21" t="s">
        <v>146</v>
      </c>
      <c r="E417" s="21"/>
      <c r="F417" s="21" t="s">
        <v>150</v>
      </c>
      <c r="G417" s="21">
        <v>5</v>
      </c>
      <c r="H417" s="1">
        <v>40021785</v>
      </c>
      <c r="I417" s="96">
        <v>565</v>
      </c>
      <c r="J417" s="96"/>
      <c r="K417" s="18" t="s">
        <v>20</v>
      </c>
      <c r="L417" s="96"/>
      <c r="M417" s="96">
        <v>2930</v>
      </c>
      <c r="N417" s="96">
        <v>16</v>
      </c>
      <c r="O417" s="102">
        <v>11.008156499999997</v>
      </c>
      <c r="P417" s="114">
        <v>4210</v>
      </c>
      <c r="Q417" s="115" t="s">
        <v>56</v>
      </c>
    </row>
    <row r="418" spans="2:17" x14ac:dyDescent="0.35">
      <c r="B418" s="20" t="s">
        <v>28</v>
      </c>
      <c r="C418" s="21" t="s">
        <v>120</v>
      </c>
      <c r="D418" s="21" t="s">
        <v>146</v>
      </c>
      <c r="E418" s="21"/>
      <c r="F418" s="21" t="s">
        <v>150</v>
      </c>
      <c r="G418" s="21">
        <v>5</v>
      </c>
      <c r="H418" s="1">
        <v>40021786</v>
      </c>
      <c r="I418" s="96" t="s">
        <v>11806</v>
      </c>
      <c r="J418" s="96"/>
      <c r="K418" s="18" t="s">
        <v>30</v>
      </c>
      <c r="L418" s="96"/>
      <c r="M418" s="96">
        <v>1926</v>
      </c>
      <c r="N418" s="96">
        <v>4</v>
      </c>
      <c r="O418" s="102">
        <v>4.2658973999999992</v>
      </c>
      <c r="P418" s="114">
        <v>4210</v>
      </c>
      <c r="Q418" s="115" t="s">
        <v>56</v>
      </c>
    </row>
    <row r="419" spans="2:17" x14ac:dyDescent="0.35">
      <c r="B419" s="20" t="s">
        <v>28</v>
      </c>
      <c r="C419" s="21" t="s">
        <v>120</v>
      </c>
      <c r="D419" s="21" t="s">
        <v>146</v>
      </c>
      <c r="E419" s="21"/>
      <c r="F419" s="21" t="s">
        <v>150</v>
      </c>
      <c r="G419" s="21">
        <v>5</v>
      </c>
      <c r="H419" s="1">
        <v>40021787</v>
      </c>
      <c r="I419" s="96" t="s">
        <v>11807</v>
      </c>
      <c r="J419" s="96"/>
      <c r="K419" s="18" t="s">
        <v>30</v>
      </c>
      <c r="L419" s="96"/>
      <c r="M419" s="96">
        <v>1926</v>
      </c>
      <c r="N419" s="96">
        <v>4</v>
      </c>
      <c r="O419" s="102">
        <v>4.2658973999999992</v>
      </c>
      <c r="P419" s="114">
        <v>4210</v>
      </c>
      <c r="Q419" s="115" t="s">
        <v>56</v>
      </c>
    </row>
    <row r="420" spans="2:17" x14ac:dyDescent="0.35">
      <c r="B420" s="20" t="s">
        <v>28</v>
      </c>
      <c r="C420" s="21" t="s">
        <v>120</v>
      </c>
      <c r="D420" s="21" t="s">
        <v>146</v>
      </c>
      <c r="E420" s="21"/>
      <c r="F420" s="21" t="s">
        <v>150</v>
      </c>
      <c r="G420" s="21">
        <v>5</v>
      </c>
      <c r="H420" s="1">
        <v>40021788</v>
      </c>
      <c r="I420" s="96" t="s">
        <v>11808</v>
      </c>
      <c r="J420" s="96"/>
      <c r="K420" s="18" t="s">
        <v>20</v>
      </c>
      <c r="L420" s="96"/>
      <c r="M420" s="96">
        <v>4934</v>
      </c>
      <c r="N420" s="96">
        <v>8</v>
      </c>
      <c r="O420" s="102">
        <v>18.537284699999997</v>
      </c>
      <c r="P420" s="114">
        <v>4210</v>
      </c>
      <c r="Q420" s="115" t="s">
        <v>56</v>
      </c>
    </row>
    <row r="421" spans="2:17" x14ac:dyDescent="0.35">
      <c r="B421" s="20" t="s">
        <v>28</v>
      </c>
      <c r="C421" s="21" t="s">
        <v>120</v>
      </c>
      <c r="D421" s="21" t="s">
        <v>146</v>
      </c>
      <c r="E421" s="21"/>
      <c r="F421" s="21" t="s">
        <v>150</v>
      </c>
      <c r="G421" s="21">
        <v>5</v>
      </c>
      <c r="H421" s="1">
        <v>40021789</v>
      </c>
      <c r="I421" s="96" t="s">
        <v>11809</v>
      </c>
      <c r="J421" s="96"/>
      <c r="K421" s="18" t="s">
        <v>30</v>
      </c>
      <c r="L421" s="96"/>
      <c r="M421" s="96">
        <v>2044</v>
      </c>
      <c r="N421" s="96">
        <v>4</v>
      </c>
      <c r="O421" s="102">
        <v>4.5272556000000002</v>
      </c>
      <c r="P421" s="114">
        <v>4210</v>
      </c>
      <c r="Q421" s="115" t="s">
        <v>56</v>
      </c>
    </row>
    <row r="422" spans="2:17" x14ac:dyDescent="0.35">
      <c r="B422" s="20" t="s">
        <v>28</v>
      </c>
      <c r="C422" s="21" t="s">
        <v>120</v>
      </c>
      <c r="D422" s="21" t="s">
        <v>146</v>
      </c>
      <c r="E422" s="21"/>
      <c r="F422" s="21" t="s">
        <v>150</v>
      </c>
      <c r="G422" s="21">
        <v>5</v>
      </c>
      <c r="H422" s="1">
        <v>40021790</v>
      </c>
      <c r="I422" s="96" t="s">
        <v>11810</v>
      </c>
      <c r="J422" s="96"/>
      <c r="K422" s="96" t="s">
        <v>30</v>
      </c>
      <c r="L422" s="96"/>
      <c r="M422" s="96">
        <v>1994</v>
      </c>
      <c r="N422" s="96">
        <v>4</v>
      </c>
      <c r="O422" s="102">
        <v>4.4165105999999987</v>
      </c>
      <c r="P422" s="114">
        <v>4210</v>
      </c>
      <c r="Q422" s="115" t="s">
        <v>56</v>
      </c>
    </row>
    <row r="423" spans="2:17" x14ac:dyDescent="0.35">
      <c r="B423" s="20" t="s">
        <v>28</v>
      </c>
      <c r="C423" s="21" t="s">
        <v>120</v>
      </c>
      <c r="D423" s="21" t="s">
        <v>146</v>
      </c>
      <c r="E423" s="21"/>
      <c r="F423" s="21" t="s">
        <v>150</v>
      </c>
      <c r="G423" s="21">
        <v>5</v>
      </c>
      <c r="H423" s="1">
        <v>40021791</v>
      </c>
      <c r="I423" s="96" t="s">
        <v>11811</v>
      </c>
      <c r="J423" s="96"/>
      <c r="K423" s="96" t="s">
        <v>21</v>
      </c>
      <c r="L423" s="96"/>
      <c r="M423" s="96">
        <v>1332</v>
      </c>
      <c r="N423" s="96">
        <v>8</v>
      </c>
      <c r="O423" s="102">
        <v>2.5228745999999997</v>
      </c>
      <c r="P423" s="114">
        <v>4210</v>
      </c>
      <c r="Q423" s="115" t="s">
        <v>56</v>
      </c>
    </row>
    <row r="424" spans="2:17" x14ac:dyDescent="0.35">
      <c r="B424" s="20" t="s">
        <v>28</v>
      </c>
      <c r="C424" s="21" t="s">
        <v>120</v>
      </c>
      <c r="D424" s="21" t="s">
        <v>146</v>
      </c>
      <c r="E424" s="21"/>
      <c r="F424" s="21" t="s">
        <v>150</v>
      </c>
      <c r="G424" s="21">
        <v>5</v>
      </c>
      <c r="H424" s="1">
        <v>40021792</v>
      </c>
      <c r="I424" s="96" t="s">
        <v>11812</v>
      </c>
      <c r="J424" s="96"/>
      <c r="K424" s="18" t="s">
        <v>30</v>
      </c>
      <c r="L424" s="96"/>
      <c r="M424" s="96">
        <v>3108</v>
      </c>
      <c r="N424" s="96">
        <v>8</v>
      </c>
      <c r="O424" s="102">
        <v>6.8839091999999988</v>
      </c>
      <c r="P424" s="114">
        <v>4210</v>
      </c>
      <c r="Q424" s="115" t="s">
        <v>56</v>
      </c>
    </row>
    <row r="425" spans="2:17" x14ac:dyDescent="0.35">
      <c r="B425" s="20" t="s">
        <v>28</v>
      </c>
      <c r="C425" s="21" t="s">
        <v>120</v>
      </c>
      <c r="D425" s="21" t="s">
        <v>146</v>
      </c>
      <c r="E425" s="21"/>
      <c r="F425" s="21" t="s">
        <v>150</v>
      </c>
      <c r="G425" s="21">
        <v>5</v>
      </c>
      <c r="H425" s="1">
        <v>40021793</v>
      </c>
      <c r="I425" s="96">
        <v>572</v>
      </c>
      <c r="J425" s="96"/>
      <c r="K425" s="18" t="s">
        <v>66</v>
      </c>
      <c r="L425" s="96"/>
      <c r="M425" s="96">
        <v>310</v>
      </c>
      <c r="N425" s="96">
        <v>4</v>
      </c>
      <c r="O425" s="102">
        <v>1.7710919999999999</v>
      </c>
      <c r="P425" s="114">
        <v>4210</v>
      </c>
      <c r="Q425" s="115" t="s">
        <v>56</v>
      </c>
    </row>
    <row r="426" spans="2:17" x14ac:dyDescent="0.35">
      <c r="B426" s="20" t="s">
        <v>28</v>
      </c>
      <c r="C426" s="21" t="s">
        <v>120</v>
      </c>
      <c r="D426" s="21" t="s">
        <v>146</v>
      </c>
      <c r="E426" s="21"/>
      <c r="F426" s="21" t="s">
        <v>150</v>
      </c>
      <c r="G426" s="21">
        <v>5</v>
      </c>
      <c r="H426" s="1">
        <v>40021794</v>
      </c>
      <c r="I426" s="96">
        <v>573</v>
      </c>
      <c r="J426" s="96"/>
      <c r="K426" s="96" t="s">
        <v>30</v>
      </c>
      <c r="L426" s="96"/>
      <c r="M426" s="96">
        <v>2462</v>
      </c>
      <c r="N426" s="96">
        <v>8</v>
      </c>
      <c r="O426" s="102">
        <v>5.453083799999999</v>
      </c>
      <c r="P426" s="114">
        <v>4210</v>
      </c>
      <c r="Q426" s="115" t="s">
        <v>56</v>
      </c>
    </row>
    <row r="427" spans="2:17" x14ac:dyDescent="0.35">
      <c r="B427" s="20" t="s">
        <v>28</v>
      </c>
      <c r="C427" s="21" t="s">
        <v>120</v>
      </c>
      <c r="D427" s="21" t="s">
        <v>146</v>
      </c>
      <c r="E427" s="21"/>
      <c r="F427" s="21" t="s">
        <v>150</v>
      </c>
      <c r="G427" s="21">
        <v>5</v>
      </c>
      <c r="H427" s="1">
        <v>40021553</v>
      </c>
      <c r="I427" s="96" t="s">
        <v>11694</v>
      </c>
      <c r="J427" s="96"/>
      <c r="K427" s="96" t="s">
        <v>96</v>
      </c>
      <c r="L427" s="96"/>
      <c r="M427" s="96">
        <v>330</v>
      </c>
      <c r="N427" s="96">
        <v>4</v>
      </c>
      <c r="O427" s="102">
        <v>4.979798999999999</v>
      </c>
      <c r="P427" s="114">
        <v>4210</v>
      </c>
      <c r="Q427" s="115" t="s">
        <v>56</v>
      </c>
    </row>
    <row r="428" spans="2:17" x14ac:dyDescent="0.35">
      <c r="B428" s="20" t="s">
        <v>28</v>
      </c>
      <c r="C428" s="21" t="s">
        <v>120</v>
      </c>
      <c r="D428" s="21" t="s">
        <v>146</v>
      </c>
      <c r="E428" s="21"/>
      <c r="F428" s="21" t="s">
        <v>150</v>
      </c>
      <c r="G428" s="21">
        <v>5</v>
      </c>
      <c r="H428" s="1">
        <v>40021798</v>
      </c>
      <c r="I428" s="96">
        <v>585</v>
      </c>
      <c r="J428" s="96"/>
      <c r="K428" s="96" t="s">
        <v>24</v>
      </c>
      <c r="L428" s="96">
        <v>141</v>
      </c>
      <c r="M428" s="96">
        <v>150</v>
      </c>
      <c r="N428" s="96">
        <v>8</v>
      </c>
      <c r="O428" s="102">
        <v>1.363762575</v>
      </c>
      <c r="P428" s="114">
        <v>4210</v>
      </c>
      <c r="Q428" s="115" t="s">
        <v>56</v>
      </c>
    </row>
    <row r="429" spans="2:17" x14ac:dyDescent="0.35">
      <c r="B429" s="20" t="s">
        <v>28</v>
      </c>
      <c r="C429" s="21" t="s">
        <v>120</v>
      </c>
      <c r="D429" s="21" t="s">
        <v>146</v>
      </c>
      <c r="E429" s="21"/>
      <c r="F429" s="21" t="s">
        <v>150</v>
      </c>
      <c r="G429" s="21">
        <v>5</v>
      </c>
      <c r="H429" s="1">
        <v>40021799</v>
      </c>
      <c r="I429" s="96">
        <v>586</v>
      </c>
      <c r="J429" s="96"/>
      <c r="K429" s="96" t="s">
        <v>24</v>
      </c>
      <c r="L429" s="96">
        <v>272</v>
      </c>
      <c r="M429" s="96">
        <v>502</v>
      </c>
      <c r="N429" s="96">
        <v>4</v>
      </c>
      <c r="O429" s="102">
        <v>8.8044253919999989</v>
      </c>
      <c r="P429" s="114">
        <v>4210</v>
      </c>
      <c r="Q429" s="115" t="s">
        <v>56</v>
      </c>
    </row>
    <row r="430" spans="2:17" x14ac:dyDescent="0.35">
      <c r="B430" s="20" t="s">
        <v>28</v>
      </c>
      <c r="C430" s="21" t="s">
        <v>120</v>
      </c>
      <c r="D430" s="21" t="s">
        <v>146</v>
      </c>
      <c r="E430" s="21"/>
      <c r="F430" s="21" t="s">
        <v>150</v>
      </c>
      <c r="G430" s="21">
        <v>5</v>
      </c>
      <c r="H430" s="1">
        <v>40021800</v>
      </c>
      <c r="I430" s="96">
        <v>587</v>
      </c>
      <c r="J430" s="96"/>
      <c r="K430" s="96" t="s">
        <v>24</v>
      </c>
      <c r="L430" s="96">
        <v>322</v>
      </c>
      <c r="M430" s="96">
        <v>429</v>
      </c>
      <c r="N430" s="96">
        <v>8</v>
      </c>
      <c r="O430" s="102">
        <v>8.9072073090000004</v>
      </c>
      <c r="P430" s="114">
        <v>4210</v>
      </c>
      <c r="Q430" s="115" t="s">
        <v>56</v>
      </c>
    </row>
    <row r="431" spans="2:17" x14ac:dyDescent="0.35">
      <c r="B431" s="20" t="s">
        <v>28</v>
      </c>
      <c r="C431" s="21" t="s">
        <v>120</v>
      </c>
      <c r="D431" s="21" t="s">
        <v>146</v>
      </c>
      <c r="E431" s="21"/>
      <c r="F431" s="21" t="s">
        <v>150</v>
      </c>
      <c r="G431" s="21">
        <v>5</v>
      </c>
      <c r="H431" s="1">
        <v>40021801</v>
      </c>
      <c r="I431" s="96">
        <v>588</v>
      </c>
      <c r="J431" s="96"/>
      <c r="K431" s="96" t="s">
        <v>25</v>
      </c>
      <c r="L431" s="96">
        <v>122</v>
      </c>
      <c r="M431" s="96">
        <v>244</v>
      </c>
      <c r="N431" s="96">
        <v>4</v>
      </c>
      <c r="O431" s="102">
        <v>1.5358725179999997</v>
      </c>
      <c r="P431" s="114">
        <v>4210</v>
      </c>
      <c r="Q431" s="115" t="s">
        <v>56</v>
      </c>
    </row>
    <row r="432" spans="2:17" x14ac:dyDescent="0.35">
      <c r="B432" s="20" t="s">
        <v>28</v>
      </c>
      <c r="C432" s="21" t="s">
        <v>120</v>
      </c>
      <c r="D432" s="21" t="s">
        <v>146</v>
      </c>
      <c r="E432" s="21"/>
      <c r="F432" s="21" t="s">
        <v>150</v>
      </c>
      <c r="G432" s="21">
        <v>5</v>
      </c>
      <c r="H432" s="1">
        <v>40021589</v>
      </c>
      <c r="I432" s="96">
        <v>224</v>
      </c>
      <c r="J432" s="96"/>
      <c r="K432" s="18" t="s">
        <v>33</v>
      </c>
      <c r="L432" s="96">
        <v>90</v>
      </c>
      <c r="M432" s="96">
        <v>330</v>
      </c>
      <c r="N432" s="96">
        <v>8</v>
      </c>
      <c r="O432" s="102">
        <v>2.2983924149999995</v>
      </c>
      <c r="P432" s="114">
        <v>4210</v>
      </c>
      <c r="Q432" s="115" t="s">
        <v>56</v>
      </c>
    </row>
    <row r="433" spans="2:17" x14ac:dyDescent="0.35">
      <c r="B433" s="20" t="s">
        <v>28</v>
      </c>
      <c r="C433" s="21" t="s">
        <v>120</v>
      </c>
      <c r="D433" s="21" t="s">
        <v>146</v>
      </c>
      <c r="E433" s="21"/>
      <c r="F433" s="21" t="s">
        <v>150</v>
      </c>
      <c r="G433" s="21">
        <v>5</v>
      </c>
      <c r="H433" s="1">
        <v>40021596</v>
      </c>
      <c r="I433" s="96">
        <v>232</v>
      </c>
      <c r="J433" s="96"/>
      <c r="K433" s="18" t="s">
        <v>25</v>
      </c>
      <c r="L433" s="96">
        <v>50</v>
      </c>
      <c r="M433" s="96">
        <v>660</v>
      </c>
      <c r="N433" s="96">
        <v>4</v>
      </c>
      <c r="O433" s="102">
        <v>1.7026267499999999</v>
      </c>
      <c r="P433" s="114">
        <v>4210</v>
      </c>
      <c r="Q433" s="115" t="s">
        <v>56</v>
      </c>
    </row>
    <row r="434" spans="2:17" x14ac:dyDescent="0.35">
      <c r="B434" s="20" t="s">
        <v>28</v>
      </c>
      <c r="C434" s="21" t="s">
        <v>120</v>
      </c>
      <c r="D434" s="21" t="s">
        <v>146</v>
      </c>
      <c r="E434" s="21"/>
      <c r="F434" s="21" t="s">
        <v>150</v>
      </c>
      <c r="G434" s="21">
        <v>5</v>
      </c>
      <c r="H434" s="1">
        <v>40021597</v>
      </c>
      <c r="I434" s="96">
        <v>235</v>
      </c>
      <c r="J434" s="96"/>
      <c r="K434" s="18" t="s">
        <v>54</v>
      </c>
      <c r="L434" s="96"/>
      <c r="M434" s="96">
        <v>400</v>
      </c>
      <c r="N434" s="96">
        <v>52</v>
      </c>
      <c r="O434" s="102">
        <v>0.41234399999999999</v>
      </c>
      <c r="P434" s="114">
        <v>4210</v>
      </c>
      <c r="Q434" s="115" t="s">
        <v>56</v>
      </c>
    </row>
    <row r="435" spans="2:17" x14ac:dyDescent="0.35">
      <c r="B435" s="20" t="s">
        <v>28</v>
      </c>
      <c r="C435" s="21" t="s">
        <v>120</v>
      </c>
      <c r="D435" s="21" t="s">
        <v>146</v>
      </c>
      <c r="E435" s="21"/>
      <c r="F435" s="21" t="s">
        <v>150</v>
      </c>
      <c r="G435" s="21">
        <v>5</v>
      </c>
      <c r="H435" s="1">
        <v>40021620</v>
      </c>
      <c r="I435" s="96" t="s">
        <v>11813</v>
      </c>
      <c r="J435" s="96"/>
      <c r="K435" s="18" t="s">
        <v>25</v>
      </c>
      <c r="L435" s="96">
        <v>100</v>
      </c>
      <c r="M435" s="96">
        <v>109</v>
      </c>
      <c r="N435" s="96">
        <v>16</v>
      </c>
      <c r="O435" s="102">
        <v>0.562382775</v>
      </c>
      <c r="P435" s="114">
        <v>4210</v>
      </c>
      <c r="Q435" s="115" t="s">
        <v>56</v>
      </c>
    </row>
    <row r="436" spans="2:17" x14ac:dyDescent="0.35">
      <c r="B436" s="20" t="s">
        <v>28</v>
      </c>
      <c r="C436" s="21" t="s">
        <v>120</v>
      </c>
      <c r="D436" s="21" t="s">
        <v>146</v>
      </c>
      <c r="E436" s="21"/>
      <c r="F436" s="21" t="s">
        <v>150</v>
      </c>
      <c r="G436" s="21">
        <v>5</v>
      </c>
      <c r="H436" s="1">
        <v>40021654</v>
      </c>
      <c r="I436" s="96" t="s">
        <v>11814</v>
      </c>
      <c r="J436" s="96"/>
      <c r="K436" s="18" t="s">
        <v>25</v>
      </c>
      <c r="L436" s="96">
        <v>110</v>
      </c>
      <c r="M436" s="96">
        <v>115</v>
      </c>
      <c r="N436" s="96">
        <v>16</v>
      </c>
      <c r="O436" s="102">
        <v>0.65267358750000004</v>
      </c>
      <c r="P436" s="114">
        <v>4210</v>
      </c>
      <c r="Q436" s="115" t="s">
        <v>56</v>
      </c>
    </row>
    <row r="437" spans="2:17" x14ac:dyDescent="0.35">
      <c r="B437" s="20" t="s">
        <v>28</v>
      </c>
      <c r="C437" s="21" t="s">
        <v>120</v>
      </c>
      <c r="D437" s="21" t="s">
        <v>146</v>
      </c>
      <c r="E437" s="21"/>
      <c r="F437" s="21" t="s">
        <v>150</v>
      </c>
      <c r="G437" s="21">
        <v>5</v>
      </c>
      <c r="H437" s="1">
        <v>40021795</v>
      </c>
      <c r="I437" s="96" t="s">
        <v>11815</v>
      </c>
      <c r="J437" s="96"/>
      <c r="K437" s="96" t="s">
        <v>21</v>
      </c>
      <c r="L437" s="96"/>
      <c r="M437" s="96">
        <v>1559</v>
      </c>
      <c r="N437" s="96">
        <v>4</v>
      </c>
      <c r="O437" s="102">
        <v>2.95282395</v>
      </c>
      <c r="P437" s="114">
        <v>4210</v>
      </c>
      <c r="Q437" s="115" t="s">
        <v>56</v>
      </c>
    </row>
    <row r="438" spans="2:17" x14ac:dyDescent="0.35">
      <c r="B438" s="20" t="s">
        <v>28</v>
      </c>
      <c r="C438" s="21" t="s">
        <v>120</v>
      </c>
      <c r="D438" s="21" t="s">
        <v>146</v>
      </c>
      <c r="E438" s="21"/>
      <c r="F438" s="21" t="s">
        <v>150</v>
      </c>
      <c r="G438" s="21">
        <v>5</v>
      </c>
      <c r="H438" s="1">
        <v>40021796</v>
      </c>
      <c r="I438" s="96" t="s">
        <v>11816</v>
      </c>
      <c r="J438" s="96"/>
      <c r="K438" s="96" t="s">
        <v>21</v>
      </c>
      <c r="L438" s="96"/>
      <c r="M438" s="96">
        <v>1559</v>
      </c>
      <c r="N438" s="96">
        <v>4</v>
      </c>
      <c r="O438" s="102">
        <v>2.95282395</v>
      </c>
      <c r="P438" s="114">
        <v>4210</v>
      </c>
      <c r="Q438" s="115" t="s">
        <v>56</v>
      </c>
    </row>
    <row r="439" spans="2:17" x14ac:dyDescent="0.35">
      <c r="B439" s="20" t="s">
        <v>28</v>
      </c>
      <c r="C439" s="21" t="s">
        <v>120</v>
      </c>
      <c r="D439" s="21" t="s">
        <v>146</v>
      </c>
      <c r="E439" s="21"/>
      <c r="F439" s="21" t="s">
        <v>150</v>
      </c>
      <c r="G439" s="21">
        <v>5</v>
      </c>
      <c r="H439" s="1">
        <v>40021797</v>
      </c>
      <c r="I439" s="96">
        <v>575</v>
      </c>
      <c r="J439" s="96"/>
      <c r="K439" s="18" t="s">
        <v>17</v>
      </c>
      <c r="L439" s="96"/>
      <c r="M439" s="96">
        <v>1757</v>
      </c>
      <c r="N439" s="96">
        <v>8</v>
      </c>
      <c r="O439" s="102">
        <v>5.7282592499999989</v>
      </c>
      <c r="P439" s="114">
        <v>4210</v>
      </c>
      <c r="Q439" s="115" t="s">
        <v>56</v>
      </c>
    </row>
    <row r="440" spans="2:17" x14ac:dyDescent="0.35">
      <c r="B440" s="20" t="s">
        <v>28</v>
      </c>
      <c r="C440" s="21" t="s">
        <v>120</v>
      </c>
      <c r="D440" s="21" t="s">
        <v>72</v>
      </c>
      <c r="E440" s="21"/>
      <c r="F440" s="21"/>
      <c r="G440" s="21"/>
      <c r="H440" s="1">
        <v>40021802</v>
      </c>
      <c r="I440" s="96" t="s">
        <v>11817</v>
      </c>
      <c r="J440" s="96"/>
      <c r="K440" s="18" t="s">
        <v>96</v>
      </c>
      <c r="L440" s="96"/>
      <c r="M440" s="96">
        <v>4614</v>
      </c>
      <c r="N440" s="96">
        <v>4</v>
      </c>
      <c r="O440" s="102">
        <v>69.626644199999987</v>
      </c>
      <c r="P440" s="114">
        <v>4211</v>
      </c>
      <c r="Q440" s="115" t="s">
        <v>56</v>
      </c>
    </row>
    <row r="441" spans="2:17" x14ac:dyDescent="0.35">
      <c r="B441" s="20" t="s">
        <v>28</v>
      </c>
      <c r="C441" s="21" t="s">
        <v>120</v>
      </c>
      <c r="D441" s="21" t="s">
        <v>72</v>
      </c>
      <c r="E441" s="21"/>
      <c r="F441" s="21"/>
      <c r="G441" s="21"/>
      <c r="H441" s="1">
        <v>40021803</v>
      </c>
      <c r="I441" s="96" t="s">
        <v>11818</v>
      </c>
      <c r="J441" s="96"/>
      <c r="K441" s="96" t="s">
        <v>96</v>
      </c>
      <c r="L441" s="96"/>
      <c r="M441" s="96">
        <v>4040</v>
      </c>
      <c r="N441" s="96">
        <v>4</v>
      </c>
      <c r="O441" s="102">
        <v>60.964811999999988</v>
      </c>
      <c r="P441" s="114">
        <v>4211</v>
      </c>
      <c r="Q441" s="115" t="s">
        <v>56</v>
      </c>
    </row>
    <row r="442" spans="2:17" x14ac:dyDescent="0.35">
      <c r="B442" s="20" t="s">
        <v>28</v>
      </c>
      <c r="C442" s="21" t="s">
        <v>120</v>
      </c>
      <c r="D442" s="21" t="s">
        <v>72</v>
      </c>
      <c r="E442" s="21"/>
      <c r="F442" s="21"/>
      <c r="G442" s="21"/>
      <c r="H442" s="1">
        <v>40021804</v>
      </c>
      <c r="I442" s="96" t="s">
        <v>11819</v>
      </c>
      <c r="J442" s="96"/>
      <c r="K442" s="96" t="s">
        <v>66</v>
      </c>
      <c r="L442" s="96"/>
      <c r="M442" s="96">
        <v>3787</v>
      </c>
      <c r="N442" s="96">
        <v>4</v>
      </c>
      <c r="O442" s="102">
        <v>21.635888399999999</v>
      </c>
      <c r="P442" s="114">
        <v>4211</v>
      </c>
      <c r="Q442" s="115" t="s">
        <v>56</v>
      </c>
    </row>
    <row r="443" spans="2:17" x14ac:dyDescent="0.35">
      <c r="B443" s="20" t="s">
        <v>28</v>
      </c>
      <c r="C443" s="21" t="s">
        <v>120</v>
      </c>
      <c r="D443" s="21" t="s">
        <v>72</v>
      </c>
      <c r="E443" s="21"/>
      <c r="F443" s="21"/>
      <c r="G443" s="21"/>
      <c r="H443" s="1">
        <v>40021805</v>
      </c>
      <c r="I443" s="96" t="s">
        <v>11820</v>
      </c>
      <c r="J443" s="96"/>
      <c r="K443" s="96" t="s">
        <v>66</v>
      </c>
      <c r="L443" s="96"/>
      <c r="M443" s="96">
        <v>3787</v>
      </c>
      <c r="N443" s="96">
        <v>4</v>
      </c>
      <c r="O443" s="102">
        <v>21.635888399999999</v>
      </c>
      <c r="P443" s="114">
        <v>4211</v>
      </c>
      <c r="Q443" s="115" t="s">
        <v>56</v>
      </c>
    </row>
    <row r="444" spans="2:17" x14ac:dyDescent="0.35">
      <c r="B444" s="20" t="s">
        <v>28</v>
      </c>
      <c r="C444" s="21" t="s">
        <v>120</v>
      </c>
      <c r="D444" s="21" t="s">
        <v>72</v>
      </c>
      <c r="E444" s="21"/>
      <c r="F444" s="21"/>
      <c r="G444" s="21"/>
      <c r="H444" s="1">
        <v>40021806</v>
      </c>
      <c r="I444" s="96" t="s">
        <v>11821</v>
      </c>
      <c r="J444" s="96"/>
      <c r="K444" s="96" t="s">
        <v>66</v>
      </c>
      <c r="L444" s="96"/>
      <c r="M444" s="96">
        <v>230</v>
      </c>
      <c r="N444" s="96">
        <v>4</v>
      </c>
      <c r="O444" s="102">
        <v>1.3140359999999998</v>
      </c>
      <c r="P444" s="114">
        <v>4211</v>
      </c>
      <c r="Q444" s="115" t="s">
        <v>56</v>
      </c>
    </row>
    <row r="445" spans="2:17" x14ac:dyDescent="0.35">
      <c r="B445" s="20" t="s">
        <v>28</v>
      </c>
      <c r="C445" s="21" t="s">
        <v>120</v>
      </c>
      <c r="D445" s="21" t="s">
        <v>72</v>
      </c>
      <c r="E445" s="21"/>
      <c r="F445" s="21"/>
      <c r="G445" s="21"/>
      <c r="H445" s="1">
        <v>40021807</v>
      </c>
      <c r="I445" s="96" t="s">
        <v>11822</v>
      </c>
      <c r="J445" s="96"/>
      <c r="K445" s="96" t="s">
        <v>66</v>
      </c>
      <c r="L445" s="96"/>
      <c r="M445" s="96">
        <v>230</v>
      </c>
      <c r="N445" s="96">
        <v>4</v>
      </c>
      <c r="O445" s="102">
        <v>1.3140359999999998</v>
      </c>
      <c r="P445" s="114">
        <v>4211</v>
      </c>
      <c r="Q445" s="115" t="s">
        <v>56</v>
      </c>
    </row>
    <row r="446" spans="2:17" x14ac:dyDescent="0.35">
      <c r="B446" s="20" t="s">
        <v>28</v>
      </c>
      <c r="C446" s="21" t="s">
        <v>120</v>
      </c>
      <c r="D446" s="21" t="s">
        <v>72</v>
      </c>
      <c r="E446" s="21"/>
      <c r="F446" s="21"/>
      <c r="G446" s="21"/>
      <c r="H446" s="1">
        <v>40021808</v>
      </c>
      <c r="I446" s="96" t="s">
        <v>11823</v>
      </c>
      <c r="J446" s="96"/>
      <c r="K446" s="96" t="s">
        <v>66</v>
      </c>
      <c r="L446" s="96"/>
      <c r="M446" s="96">
        <v>5500</v>
      </c>
      <c r="N446" s="96">
        <v>4</v>
      </c>
      <c r="O446" s="102">
        <v>31.422599999999999</v>
      </c>
      <c r="P446" s="114">
        <v>4211</v>
      </c>
      <c r="Q446" s="115" t="s">
        <v>56</v>
      </c>
    </row>
    <row r="447" spans="2:17" x14ac:dyDescent="0.35">
      <c r="B447" s="20" t="s">
        <v>28</v>
      </c>
      <c r="C447" s="21" t="s">
        <v>120</v>
      </c>
      <c r="D447" s="21" t="s">
        <v>72</v>
      </c>
      <c r="E447" s="21"/>
      <c r="F447" s="21"/>
      <c r="G447" s="21"/>
      <c r="H447" s="1">
        <v>40021809</v>
      </c>
      <c r="I447" s="96" t="s">
        <v>11824</v>
      </c>
      <c r="J447" s="96"/>
      <c r="K447" s="18" t="s">
        <v>66</v>
      </c>
      <c r="L447" s="96"/>
      <c r="M447" s="96">
        <v>5500</v>
      </c>
      <c r="N447" s="96">
        <v>4</v>
      </c>
      <c r="O447" s="102">
        <v>31.422599999999999</v>
      </c>
      <c r="P447" s="114">
        <v>4211</v>
      </c>
      <c r="Q447" s="115" t="s">
        <v>56</v>
      </c>
    </row>
    <row r="448" spans="2:17" x14ac:dyDescent="0.35">
      <c r="B448" s="20" t="s">
        <v>28</v>
      </c>
      <c r="C448" s="21" t="s">
        <v>120</v>
      </c>
      <c r="D448" s="21" t="s">
        <v>72</v>
      </c>
      <c r="E448" s="21"/>
      <c r="F448" s="21"/>
      <c r="G448" s="21"/>
      <c r="H448" s="1">
        <v>40021810</v>
      </c>
      <c r="I448" s="96">
        <v>617</v>
      </c>
      <c r="J448" s="96"/>
      <c r="K448" s="18" t="s">
        <v>30</v>
      </c>
      <c r="L448" s="96"/>
      <c r="M448" s="96">
        <v>1746</v>
      </c>
      <c r="N448" s="96">
        <v>8</v>
      </c>
      <c r="O448" s="102">
        <v>3.8672153999999996</v>
      </c>
      <c r="P448" s="114">
        <v>4211</v>
      </c>
      <c r="Q448" s="115" t="s">
        <v>56</v>
      </c>
    </row>
    <row r="449" spans="2:17" x14ac:dyDescent="0.35">
      <c r="B449" s="20" t="s">
        <v>28</v>
      </c>
      <c r="C449" s="21" t="s">
        <v>120</v>
      </c>
      <c r="D449" s="21" t="s">
        <v>72</v>
      </c>
      <c r="E449" s="21"/>
      <c r="F449" s="21"/>
      <c r="G449" s="21"/>
      <c r="H449" s="1">
        <v>40021811</v>
      </c>
      <c r="I449" s="96">
        <v>618</v>
      </c>
      <c r="J449" s="96"/>
      <c r="K449" s="96" t="s">
        <v>30</v>
      </c>
      <c r="L449" s="96"/>
      <c r="M449" s="96">
        <v>1488</v>
      </c>
      <c r="N449" s="96">
        <v>8</v>
      </c>
      <c r="O449" s="102">
        <v>3.2957711999999999</v>
      </c>
      <c r="P449" s="114">
        <v>4211</v>
      </c>
      <c r="Q449" s="115" t="s">
        <v>56</v>
      </c>
    </row>
    <row r="450" spans="2:17" x14ac:dyDescent="0.35">
      <c r="B450" s="20" t="s">
        <v>28</v>
      </c>
      <c r="C450" s="21" t="s">
        <v>120</v>
      </c>
      <c r="D450" s="21" t="s">
        <v>72</v>
      </c>
      <c r="E450" s="21"/>
      <c r="F450" s="21"/>
      <c r="G450" s="21"/>
      <c r="H450" s="1">
        <v>40021812</v>
      </c>
      <c r="I450" s="96">
        <v>619</v>
      </c>
      <c r="J450" s="96"/>
      <c r="K450" s="18" t="s">
        <v>30</v>
      </c>
      <c r="L450" s="96"/>
      <c r="M450" s="96">
        <v>1632</v>
      </c>
      <c r="N450" s="96">
        <v>8</v>
      </c>
      <c r="O450" s="102">
        <v>3.6147167999999996</v>
      </c>
      <c r="P450" s="114">
        <v>4211</v>
      </c>
      <c r="Q450" s="115" t="s">
        <v>56</v>
      </c>
    </row>
    <row r="451" spans="2:17" x14ac:dyDescent="0.35">
      <c r="B451" s="20" t="s">
        <v>28</v>
      </c>
      <c r="C451" s="21" t="s">
        <v>120</v>
      </c>
      <c r="D451" s="21" t="s">
        <v>72</v>
      </c>
      <c r="E451" s="21"/>
      <c r="F451" s="21"/>
      <c r="G451" s="21"/>
      <c r="H451" s="1">
        <v>40021813</v>
      </c>
      <c r="I451" s="96" t="s">
        <v>11600</v>
      </c>
      <c r="J451" s="96"/>
      <c r="K451" s="18" t="s">
        <v>21</v>
      </c>
      <c r="L451" s="96"/>
      <c r="M451" s="96">
        <v>1278</v>
      </c>
      <c r="N451" s="96">
        <v>8</v>
      </c>
      <c r="O451" s="102">
        <v>2.4205958999999999</v>
      </c>
      <c r="P451" s="114">
        <v>4211</v>
      </c>
      <c r="Q451" s="115" t="s">
        <v>56</v>
      </c>
    </row>
    <row r="452" spans="2:17" x14ac:dyDescent="0.35">
      <c r="B452" s="20" t="s">
        <v>28</v>
      </c>
      <c r="C452" s="21" t="s">
        <v>120</v>
      </c>
      <c r="D452" s="21" t="s">
        <v>72</v>
      </c>
      <c r="E452" s="21"/>
      <c r="F452" s="21"/>
      <c r="G452" s="21"/>
      <c r="H452" s="1">
        <v>40021814</v>
      </c>
      <c r="I452" s="96">
        <v>621</v>
      </c>
      <c r="J452" s="96"/>
      <c r="K452" s="96" t="s">
        <v>21</v>
      </c>
      <c r="L452" s="96"/>
      <c r="M452" s="96">
        <v>1492</v>
      </c>
      <c r="N452" s="96">
        <v>8</v>
      </c>
      <c r="O452" s="102">
        <v>2.8259226000000002</v>
      </c>
      <c r="P452" s="114">
        <v>4211</v>
      </c>
      <c r="Q452" s="115" t="s">
        <v>56</v>
      </c>
    </row>
    <row r="453" spans="2:17" x14ac:dyDescent="0.35">
      <c r="B453" s="20" t="s">
        <v>28</v>
      </c>
      <c r="C453" s="21" t="s">
        <v>120</v>
      </c>
      <c r="D453" s="21" t="s">
        <v>72</v>
      </c>
      <c r="E453" s="21"/>
      <c r="F453" s="21"/>
      <c r="G453" s="21"/>
      <c r="H453" s="1">
        <v>40021815</v>
      </c>
      <c r="I453" s="96" t="s">
        <v>11825</v>
      </c>
      <c r="J453" s="96"/>
      <c r="K453" s="18" t="s">
        <v>21</v>
      </c>
      <c r="L453" s="96"/>
      <c r="M453" s="96">
        <v>1067</v>
      </c>
      <c r="N453" s="96">
        <v>8</v>
      </c>
      <c r="O453" s="102">
        <v>2.0209513500000003</v>
      </c>
      <c r="P453" s="114">
        <v>4211</v>
      </c>
      <c r="Q453" s="115" t="s">
        <v>56</v>
      </c>
    </row>
    <row r="454" spans="2:17" x14ac:dyDescent="0.35">
      <c r="B454" s="20" t="s">
        <v>28</v>
      </c>
      <c r="C454" s="21" t="s">
        <v>120</v>
      </c>
      <c r="D454" s="21" t="s">
        <v>72</v>
      </c>
      <c r="E454" s="21"/>
      <c r="F454" s="21"/>
      <c r="G454" s="21"/>
      <c r="H454" s="1">
        <v>40021816</v>
      </c>
      <c r="I454" s="96">
        <v>623</v>
      </c>
      <c r="J454" s="96"/>
      <c r="K454" s="18" t="s">
        <v>21</v>
      </c>
      <c r="L454" s="96"/>
      <c r="M454" s="96">
        <v>1371</v>
      </c>
      <c r="N454" s="96">
        <v>8</v>
      </c>
      <c r="O454" s="102">
        <v>2.5967425500000001</v>
      </c>
      <c r="P454" s="114">
        <v>4211</v>
      </c>
      <c r="Q454" s="115" t="s">
        <v>56</v>
      </c>
    </row>
    <row r="455" spans="2:17" x14ac:dyDescent="0.35">
      <c r="B455" s="20" t="s">
        <v>28</v>
      </c>
      <c r="C455" s="21" t="s">
        <v>120</v>
      </c>
      <c r="D455" s="21" t="s">
        <v>72</v>
      </c>
      <c r="E455" s="21"/>
      <c r="F455" s="21"/>
      <c r="G455" s="21"/>
      <c r="H455" s="1">
        <v>40021817</v>
      </c>
      <c r="I455" s="96">
        <v>624</v>
      </c>
      <c r="J455" s="96"/>
      <c r="K455" s="96" t="s">
        <v>21</v>
      </c>
      <c r="L455" s="96"/>
      <c r="M455" s="96">
        <v>856</v>
      </c>
      <c r="N455" s="96">
        <v>8</v>
      </c>
      <c r="O455" s="102">
        <v>1.6213068000000002</v>
      </c>
      <c r="P455" s="114">
        <v>4211</v>
      </c>
      <c r="Q455" s="115" t="s">
        <v>56</v>
      </c>
    </row>
    <row r="456" spans="2:17" x14ac:dyDescent="0.35">
      <c r="B456" s="20" t="s">
        <v>28</v>
      </c>
      <c r="C456" s="21" t="s">
        <v>120</v>
      </c>
      <c r="D456" s="21" t="s">
        <v>72</v>
      </c>
      <c r="E456" s="21"/>
      <c r="F456" s="21"/>
      <c r="G456" s="21"/>
      <c r="H456" s="1">
        <v>40021818</v>
      </c>
      <c r="I456" s="96">
        <v>625</v>
      </c>
      <c r="J456" s="96"/>
      <c r="K456" s="18" t="s">
        <v>21</v>
      </c>
      <c r="L456" s="96"/>
      <c r="M456" s="96">
        <v>1274</v>
      </c>
      <c r="N456" s="96">
        <v>8</v>
      </c>
      <c r="O456" s="102">
        <v>2.4130197</v>
      </c>
      <c r="P456" s="114">
        <v>4211</v>
      </c>
      <c r="Q456" s="115" t="s">
        <v>56</v>
      </c>
    </row>
    <row r="457" spans="2:17" x14ac:dyDescent="0.35">
      <c r="B457" s="20" t="s">
        <v>28</v>
      </c>
      <c r="C457" s="21" t="s">
        <v>120</v>
      </c>
      <c r="D457" s="21" t="s">
        <v>72</v>
      </c>
      <c r="E457" s="21"/>
      <c r="F457" s="21"/>
      <c r="G457" s="21"/>
      <c r="H457" s="1">
        <v>40021819</v>
      </c>
      <c r="I457" s="96">
        <v>626</v>
      </c>
      <c r="J457" s="96"/>
      <c r="K457" s="18" t="s">
        <v>21</v>
      </c>
      <c r="L457" s="96"/>
      <c r="M457" s="96">
        <v>646</v>
      </c>
      <c r="N457" s="96">
        <v>8</v>
      </c>
      <c r="O457" s="102">
        <v>1.2235563</v>
      </c>
      <c r="P457" s="114">
        <v>4211</v>
      </c>
      <c r="Q457" s="115" t="s">
        <v>56</v>
      </c>
    </row>
    <row r="458" spans="2:17" x14ac:dyDescent="0.35">
      <c r="B458" s="20" t="s">
        <v>28</v>
      </c>
      <c r="C458" s="21" t="s">
        <v>120</v>
      </c>
      <c r="D458" s="21" t="s">
        <v>72</v>
      </c>
      <c r="E458" s="21"/>
      <c r="F458" s="21"/>
      <c r="G458" s="21"/>
      <c r="H458" s="1">
        <v>40021820</v>
      </c>
      <c r="I458" s="96">
        <v>627</v>
      </c>
      <c r="J458" s="96"/>
      <c r="K458" s="96" t="s">
        <v>21</v>
      </c>
      <c r="L458" s="96"/>
      <c r="M458" s="96">
        <v>1208</v>
      </c>
      <c r="N458" s="96">
        <v>8</v>
      </c>
      <c r="O458" s="102">
        <v>2.2880123999999999</v>
      </c>
      <c r="P458" s="114">
        <v>4211</v>
      </c>
      <c r="Q458" s="115" t="s">
        <v>56</v>
      </c>
    </row>
    <row r="459" spans="2:17" x14ac:dyDescent="0.35">
      <c r="B459" s="20" t="s">
        <v>28</v>
      </c>
      <c r="C459" s="21" t="s">
        <v>120</v>
      </c>
      <c r="D459" s="21" t="s">
        <v>72</v>
      </c>
      <c r="E459" s="21"/>
      <c r="F459" s="21"/>
      <c r="G459" s="21"/>
      <c r="H459" s="1">
        <v>40021821</v>
      </c>
      <c r="I459" s="96">
        <v>628</v>
      </c>
      <c r="J459" s="96"/>
      <c r="K459" s="18" t="s">
        <v>21</v>
      </c>
      <c r="L459" s="96"/>
      <c r="M459" s="96">
        <v>435</v>
      </c>
      <c r="N459" s="96">
        <v>8</v>
      </c>
      <c r="O459" s="102">
        <v>0.82391174999999994</v>
      </c>
      <c r="P459" s="114">
        <v>4211</v>
      </c>
      <c r="Q459" s="115" t="s">
        <v>56</v>
      </c>
    </row>
    <row r="460" spans="2:17" x14ac:dyDescent="0.35">
      <c r="B460" s="20" t="s">
        <v>28</v>
      </c>
      <c r="C460" s="21" t="s">
        <v>120</v>
      </c>
      <c r="D460" s="21" t="s">
        <v>72</v>
      </c>
      <c r="E460" s="21"/>
      <c r="F460" s="21"/>
      <c r="G460" s="21"/>
      <c r="H460" s="1">
        <v>40021822</v>
      </c>
      <c r="I460" s="96">
        <v>629</v>
      </c>
      <c r="J460" s="96"/>
      <c r="K460" s="18" t="s">
        <v>21</v>
      </c>
      <c r="L460" s="96"/>
      <c r="M460" s="96">
        <v>1177</v>
      </c>
      <c r="N460" s="96">
        <v>8</v>
      </c>
      <c r="O460" s="102">
        <v>2.2292968499999999</v>
      </c>
      <c r="P460" s="114">
        <v>4211</v>
      </c>
      <c r="Q460" s="115" t="s">
        <v>56</v>
      </c>
    </row>
    <row r="461" spans="2:17" x14ac:dyDescent="0.35">
      <c r="B461" s="20" t="s">
        <v>28</v>
      </c>
      <c r="C461" s="21" t="s">
        <v>120</v>
      </c>
      <c r="D461" s="21" t="s">
        <v>72</v>
      </c>
      <c r="E461" s="21"/>
      <c r="F461" s="21"/>
      <c r="G461" s="21"/>
      <c r="H461" s="1">
        <v>40021823</v>
      </c>
      <c r="I461" s="96">
        <v>630</v>
      </c>
      <c r="J461" s="96"/>
      <c r="K461" s="96" t="s">
        <v>21</v>
      </c>
      <c r="L461" s="96"/>
      <c r="M461" s="96">
        <v>225</v>
      </c>
      <c r="N461" s="96">
        <v>8</v>
      </c>
      <c r="O461" s="102">
        <v>0.42616125000000005</v>
      </c>
      <c r="P461" s="114">
        <v>4211</v>
      </c>
      <c r="Q461" s="115" t="s">
        <v>56</v>
      </c>
    </row>
    <row r="462" spans="2:17" x14ac:dyDescent="0.35">
      <c r="B462" s="20" t="s">
        <v>28</v>
      </c>
      <c r="C462" s="21" t="s">
        <v>120</v>
      </c>
      <c r="D462" s="21" t="s">
        <v>72</v>
      </c>
      <c r="E462" s="21"/>
      <c r="F462" s="21"/>
      <c r="G462" s="21"/>
      <c r="H462" s="1">
        <v>40021824</v>
      </c>
      <c r="I462" s="96">
        <v>631</v>
      </c>
      <c r="J462" s="96"/>
      <c r="K462" s="18" t="s">
        <v>21</v>
      </c>
      <c r="L462" s="96"/>
      <c r="M462" s="96">
        <v>2912</v>
      </c>
      <c r="N462" s="96">
        <v>8</v>
      </c>
      <c r="O462" s="102">
        <v>5.5154736</v>
      </c>
      <c r="P462" s="114">
        <v>4211</v>
      </c>
      <c r="Q462" s="115" t="s">
        <v>56</v>
      </c>
    </row>
    <row r="463" spans="2:17" x14ac:dyDescent="0.35">
      <c r="B463" s="20" t="s">
        <v>28</v>
      </c>
      <c r="C463" s="21" t="s">
        <v>120</v>
      </c>
      <c r="D463" s="21" t="s">
        <v>72</v>
      </c>
      <c r="E463" s="21"/>
      <c r="F463" s="21"/>
      <c r="G463" s="21"/>
      <c r="H463" s="1">
        <v>40021825</v>
      </c>
      <c r="I463" s="96">
        <v>632</v>
      </c>
      <c r="J463" s="96"/>
      <c r="K463" s="18" t="s">
        <v>21</v>
      </c>
      <c r="L463" s="96"/>
      <c r="M463" s="96">
        <v>2775</v>
      </c>
      <c r="N463" s="96">
        <v>8</v>
      </c>
      <c r="O463" s="102">
        <v>5.2559887500000002</v>
      </c>
      <c r="P463" s="114">
        <v>4211</v>
      </c>
      <c r="Q463" s="115" t="s">
        <v>56</v>
      </c>
    </row>
    <row r="464" spans="2:17" x14ac:dyDescent="0.35">
      <c r="B464" s="20" t="s">
        <v>28</v>
      </c>
      <c r="C464" s="21" t="s">
        <v>120</v>
      </c>
      <c r="D464" s="21" t="s">
        <v>72</v>
      </c>
      <c r="E464" s="21"/>
      <c r="F464" s="21"/>
      <c r="G464" s="21"/>
      <c r="H464" s="1">
        <v>40021826</v>
      </c>
      <c r="I464" s="96" t="s">
        <v>11826</v>
      </c>
      <c r="J464" s="96"/>
      <c r="K464" s="96" t="s">
        <v>21</v>
      </c>
      <c r="L464" s="96"/>
      <c r="M464" s="96">
        <v>1161</v>
      </c>
      <c r="N464" s="96">
        <v>4</v>
      </c>
      <c r="O464" s="102">
        <v>2.1989920500000002</v>
      </c>
      <c r="P464" s="114">
        <v>4211</v>
      </c>
      <c r="Q464" s="115" t="s">
        <v>56</v>
      </c>
    </row>
    <row r="465" spans="2:17" x14ac:dyDescent="0.35">
      <c r="B465" s="20" t="s">
        <v>28</v>
      </c>
      <c r="C465" s="21" t="s">
        <v>120</v>
      </c>
      <c r="D465" s="21" t="s">
        <v>72</v>
      </c>
      <c r="E465" s="21"/>
      <c r="F465" s="21"/>
      <c r="G465" s="21"/>
      <c r="H465" s="1">
        <v>40021827</v>
      </c>
      <c r="I465" s="96">
        <v>634</v>
      </c>
      <c r="J465" s="96"/>
      <c r="K465" s="18" t="s">
        <v>30</v>
      </c>
      <c r="L465" s="96"/>
      <c r="M465" s="96">
        <v>2010</v>
      </c>
      <c r="N465" s="96">
        <v>4</v>
      </c>
      <c r="O465" s="102">
        <v>4.451948999999999</v>
      </c>
      <c r="P465" s="114">
        <v>4211</v>
      </c>
      <c r="Q465" s="115" t="s">
        <v>56</v>
      </c>
    </row>
    <row r="466" spans="2:17" x14ac:dyDescent="0.35">
      <c r="B466" s="20" t="s">
        <v>28</v>
      </c>
      <c r="C466" s="21" t="s">
        <v>120</v>
      </c>
      <c r="D466" s="21" t="s">
        <v>72</v>
      </c>
      <c r="E466" s="21"/>
      <c r="F466" s="21"/>
      <c r="G466" s="21"/>
      <c r="H466" s="1">
        <v>40021828</v>
      </c>
      <c r="I466" s="96">
        <v>635</v>
      </c>
      <c r="J466" s="96"/>
      <c r="K466" s="18" t="s">
        <v>21</v>
      </c>
      <c r="L466" s="96"/>
      <c r="M466" s="96">
        <v>715</v>
      </c>
      <c r="N466" s="96">
        <v>4</v>
      </c>
      <c r="O466" s="102">
        <v>1.35424575</v>
      </c>
      <c r="P466" s="114">
        <v>4211</v>
      </c>
      <c r="Q466" s="115" t="s">
        <v>56</v>
      </c>
    </row>
    <row r="467" spans="2:17" x14ac:dyDescent="0.35">
      <c r="B467" s="20" t="s">
        <v>28</v>
      </c>
      <c r="C467" s="21" t="s">
        <v>120</v>
      </c>
      <c r="D467" s="21" t="s">
        <v>72</v>
      </c>
      <c r="E467" s="21"/>
      <c r="F467" s="21"/>
      <c r="G467" s="21"/>
      <c r="H467" s="1">
        <v>40021829</v>
      </c>
      <c r="I467" s="96">
        <v>636</v>
      </c>
      <c r="J467" s="96"/>
      <c r="K467" s="96" t="s">
        <v>21</v>
      </c>
      <c r="L467" s="96"/>
      <c r="M467" s="96">
        <v>1325</v>
      </c>
      <c r="N467" s="96">
        <v>4</v>
      </c>
      <c r="O467" s="102">
        <v>2.5096162500000001</v>
      </c>
      <c r="P467" s="114">
        <v>4211</v>
      </c>
      <c r="Q467" s="115" t="s">
        <v>56</v>
      </c>
    </row>
    <row r="468" spans="2:17" x14ac:dyDescent="0.35">
      <c r="B468" s="20" t="s">
        <v>28</v>
      </c>
      <c r="C468" s="21" t="s">
        <v>120</v>
      </c>
      <c r="D468" s="21" t="s">
        <v>72</v>
      </c>
      <c r="E468" s="21"/>
      <c r="F468" s="21"/>
      <c r="G468" s="21"/>
      <c r="H468" s="1">
        <v>40021830</v>
      </c>
      <c r="I468" s="96">
        <v>637</v>
      </c>
      <c r="J468" s="96"/>
      <c r="K468" s="18" t="s">
        <v>21</v>
      </c>
      <c r="L468" s="96"/>
      <c r="M468" s="96">
        <v>416</v>
      </c>
      <c r="N468" s="96">
        <v>4</v>
      </c>
      <c r="O468" s="102">
        <v>0.78792479999999998</v>
      </c>
      <c r="P468" s="114">
        <v>4211</v>
      </c>
      <c r="Q468" s="115" t="s">
        <v>56</v>
      </c>
    </row>
    <row r="469" spans="2:17" x14ac:dyDescent="0.35">
      <c r="B469" s="20" t="s">
        <v>28</v>
      </c>
      <c r="C469" s="21" t="s">
        <v>120</v>
      </c>
      <c r="D469" s="21" t="s">
        <v>72</v>
      </c>
      <c r="E469" s="21"/>
      <c r="F469" s="21"/>
      <c r="G469" s="21"/>
      <c r="H469" s="1">
        <v>40021553</v>
      </c>
      <c r="I469" s="96" t="s">
        <v>11694</v>
      </c>
      <c r="J469" s="96"/>
      <c r="K469" s="18" t="s">
        <v>96</v>
      </c>
      <c r="L469" s="96"/>
      <c r="M469" s="96">
        <v>330</v>
      </c>
      <c r="N469" s="96">
        <v>8</v>
      </c>
      <c r="O469" s="102">
        <v>4.979798999999999</v>
      </c>
      <c r="P469" s="114">
        <v>4211</v>
      </c>
      <c r="Q469" s="115" t="s">
        <v>56</v>
      </c>
    </row>
    <row r="470" spans="2:17" x14ac:dyDescent="0.35">
      <c r="B470" s="20" t="s">
        <v>28</v>
      </c>
      <c r="C470" s="21" t="s">
        <v>120</v>
      </c>
      <c r="D470" s="21" t="s">
        <v>72</v>
      </c>
      <c r="E470" s="21"/>
      <c r="F470" s="21"/>
      <c r="G470" s="21"/>
      <c r="H470" s="1">
        <v>40021831</v>
      </c>
      <c r="I470" s="96">
        <v>645</v>
      </c>
      <c r="J470" s="96"/>
      <c r="K470" s="96" t="s">
        <v>25</v>
      </c>
      <c r="L470" s="96">
        <v>60</v>
      </c>
      <c r="M470" s="96">
        <v>205</v>
      </c>
      <c r="N470" s="96">
        <v>16</v>
      </c>
      <c r="O470" s="102">
        <v>0.63461542500000001</v>
      </c>
      <c r="P470" s="114">
        <v>4211</v>
      </c>
      <c r="Q470" s="115" t="s">
        <v>56</v>
      </c>
    </row>
    <row r="471" spans="2:17" x14ac:dyDescent="0.35">
      <c r="B471" s="20" t="s">
        <v>28</v>
      </c>
      <c r="C471" s="21" t="s">
        <v>120</v>
      </c>
      <c r="D471" s="21" t="s">
        <v>72</v>
      </c>
      <c r="E471" s="21"/>
      <c r="F471" s="21"/>
      <c r="G471" s="21"/>
      <c r="H471" s="1">
        <v>40021589</v>
      </c>
      <c r="I471" s="96">
        <v>224</v>
      </c>
      <c r="J471" s="96"/>
      <c r="K471" s="18" t="s">
        <v>33</v>
      </c>
      <c r="L471" s="96">
        <v>90</v>
      </c>
      <c r="M471" s="96">
        <v>330</v>
      </c>
      <c r="N471" s="96">
        <v>16</v>
      </c>
      <c r="O471" s="102">
        <v>2.2983924149999995</v>
      </c>
      <c r="P471" s="114">
        <v>4211</v>
      </c>
      <c r="Q471" s="115" t="s">
        <v>56</v>
      </c>
    </row>
    <row r="472" spans="2:17" x14ac:dyDescent="0.35">
      <c r="B472" s="20" t="s">
        <v>28</v>
      </c>
      <c r="C472" s="21" t="s">
        <v>120</v>
      </c>
      <c r="D472" s="21" t="s">
        <v>72</v>
      </c>
      <c r="E472" s="21"/>
      <c r="F472" s="21"/>
      <c r="G472" s="21"/>
      <c r="H472" s="1">
        <v>40021687</v>
      </c>
      <c r="I472" s="96">
        <v>403</v>
      </c>
      <c r="J472" s="96"/>
      <c r="K472" s="18" t="s">
        <v>25</v>
      </c>
      <c r="L472" s="96">
        <v>120</v>
      </c>
      <c r="M472" s="96">
        <v>125</v>
      </c>
      <c r="N472" s="96">
        <v>40</v>
      </c>
      <c r="O472" s="102">
        <v>0.77392124999999989</v>
      </c>
      <c r="P472" s="114">
        <v>4211</v>
      </c>
      <c r="Q472" s="115" t="s">
        <v>56</v>
      </c>
    </row>
    <row r="473" spans="2:17" x14ac:dyDescent="0.35">
      <c r="B473" s="20" t="s">
        <v>28</v>
      </c>
      <c r="C473" s="21" t="s">
        <v>120</v>
      </c>
      <c r="D473" s="21" t="s">
        <v>76</v>
      </c>
      <c r="E473" s="21"/>
      <c r="F473" s="21"/>
      <c r="G473" s="21"/>
      <c r="H473" s="1">
        <v>40021832</v>
      </c>
      <c r="I473" s="96" t="s">
        <v>11827</v>
      </c>
      <c r="J473" s="96"/>
      <c r="K473" s="96" t="s">
        <v>96</v>
      </c>
      <c r="L473" s="96"/>
      <c r="M473" s="96">
        <v>2766</v>
      </c>
      <c r="N473" s="96">
        <v>4</v>
      </c>
      <c r="O473" s="102">
        <v>41.739769799999991</v>
      </c>
      <c r="P473" s="114">
        <v>4212</v>
      </c>
      <c r="Q473" s="115" t="s">
        <v>56</v>
      </c>
    </row>
    <row r="474" spans="2:17" x14ac:dyDescent="0.35">
      <c r="B474" s="20" t="s">
        <v>28</v>
      </c>
      <c r="C474" s="21" t="s">
        <v>120</v>
      </c>
      <c r="D474" s="21" t="s">
        <v>76</v>
      </c>
      <c r="E474" s="21"/>
      <c r="F474" s="21"/>
      <c r="G474" s="21"/>
      <c r="H474" s="1">
        <v>40021833</v>
      </c>
      <c r="I474" s="96" t="s">
        <v>11828</v>
      </c>
      <c r="J474" s="96"/>
      <c r="K474" s="18" t="s">
        <v>96</v>
      </c>
      <c r="L474" s="96"/>
      <c r="M474" s="96">
        <v>4372</v>
      </c>
      <c r="N474" s="96">
        <v>4</v>
      </c>
      <c r="O474" s="102">
        <v>65.974791599999989</v>
      </c>
      <c r="P474" s="114">
        <v>4212</v>
      </c>
      <c r="Q474" s="115" t="s">
        <v>56</v>
      </c>
    </row>
    <row r="475" spans="2:17" x14ac:dyDescent="0.35">
      <c r="B475" s="20" t="s">
        <v>28</v>
      </c>
      <c r="C475" s="21" t="s">
        <v>120</v>
      </c>
      <c r="D475" s="21" t="s">
        <v>76</v>
      </c>
      <c r="E475" s="21"/>
      <c r="F475" s="21"/>
      <c r="G475" s="21"/>
      <c r="H475" s="1">
        <v>40021553</v>
      </c>
      <c r="I475" s="96" t="s">
        <v>11694</v>
      </c>
      <c r="J475" s="96"/>
      <c r="K475" s="18" t="s">
        <v>96</v>
      </c>
      <c r="L475" s="96"/>
      <c r="M475" s="96">
        <v>330</v>
      </c>
      <c r="N475" s="96">
        <v>8</v>
      </c>
      <c r="O475" s="102">
        <v>4.979798999999999</v>
      </c>
      <c r="P475" s="114">
        <v>4212</v>
      </c>
      <c r="Q475" s="115" t="s">
        <v>56</v>
      </c>
    </row>
    <row r="476" spans="2:17" x14ac:dyDescent="0.35">
      <c r="B476" s="20" t="s">
        <v>28</v>
      </c>
      <c r="C476" s="21" t="s">
        <v>120</v>
      </c>
      <c r="D476" s="21" t="s">
        <v>76</v>
      </c>
      <c r="E476" s="21"/>
      <c r="F476" s="21"/>
      <c r="G476" s="21"/>
      <c r="H476" s="1">
        <v>40021834</v>
      </c>
      <c r="I476" s="96" t="s">
        <v>11829</v>
      </c>
      <c r="J476" s="96"/>
      <c r="K476" s="96" t="s">
        <v>66</v>
      </c>
      <c r="L476" s="96"/>
      <c r="M476" s="96">
        <v>2990</v>
      </c>
      <c r="N476" s="96">
        <v>4</v>
      </c>
      <c r="O476" s="102">
        <v>17.082468000000002</v>
      </c>
      <c r="P476" s="114">
        <v>4212</v>
      </c>
      <c r="Q476" s="115" t="s">
        <v>56</v>
      </c>
    </row>
    <row r="477" spans="2:17" x14ac:dyDescent="0.35">
      <c r="B477" s="20" t="s">
        <v>28</v>
      </c>
      <c r="C477" s="21" t="s">
        <v>120</v>
      </c>
      <c r="D477" s="21" t="s">
        <v>76</v>
      </c>
      <c r="E477" s="21"/>
      <c r="F477" s="21"/>
      <c r="G477" s="21"/>
      <c r="H477" s="1">
        <v>40021835</v>
      </c>
      <c r="I477" s="96" t="s">
        <v>11830</v>
      </c>
      <c r="J477" s="96"/>
      <c r="K477" s="18" t="s">
        <v>66</v>
      </c>
      <c r="L477" s="96"/>
      <c r="M477" s="96">
        <v>2990</v>
      </c>
      <c r="N477" s="96">
        <v>4</v>
      </c>
      <c r="O477" s="102">
        <v>17.082468000000002</v>
      </c>
      <c r="P477" s="114">
        <v>4212</v>
      </c>
      <c r="Q477" s="115" t="s">
        <v>56</v>
      </c>
    </row>
    <row r="478" spans="2:17" x14ac:dyDescent="0.35">
      <c r="B478" s="20" t="s">
        <v>28</v>
      </c>
      <c r="C478" s="21" t="s">
        <v>120</v>
      </c>
      <c r="D478" s="21" t="s">
        <v>76</v>
      </c>
      <c r="E478" s="21"/>
      <c r="F478" s="21"/>
      <c r="G478" s="21"/>
      <c r="H478" s="1">
        <v>40021836</v>
      </c>
      <c r="I478" s="96" t="s">
        <v>11831</v>
      </c>
      <c r="J478" s="96"/>
      <c r="K478" s="18" t="s">
        <v>66</v>
      </c>
      <c r="L478" s="96"/>
      <c r="M478" s="96">
        <v>280</v>
      </c>
      <c r="N478" s="96">
        <v>4</v>
      </c>
      <c r="O478" s="102">
        <v>1.5996959999999998</v>
      </c>
      <c r="P478" s="114">
        <v>4212</v>
      </c>
      <c r="Q478" s="115" t="s">
        <v>56</v>
      </c>
    </row>
    <row r="479" spans="2:17" x14ac:dyDescent="0.35">
      <c r="B479" s="20" t="s">
        <v>28</v>
      </c>
      <c r="C479" s="21" t="s">
        <v>120</v>
      </c>
      <c r="D479" s="21" t="s">
        <v>76</v>
      </c>
      <c r="E479" s="21"/>
      <c r="F479" s="21"/>
      <c r="G479" s="21"/>
      <c r="H479" s="1">
        <v>40021837</v>
      </c>
      <c r="I479" s="96" t="s">
        <v>11832</v>
      </c>
      <c r="J479" s="96"/>
      <c r="K479" s="96" t="s">
        <v>66</v>
      </c>
      <c r="L479" s="96"/>
      <c r="M479" s="96">
        <v>280</v>
      </c>
      <c r="N479" s="96">
        <v>4</v>
      </c>
      <c r="O479" s="102">
        <v>1.5996959999999998</v>
      </c>
      <c r="P479" s="114">
        <v>4212</v>
      </c>
      <c r="Q479" s="115" t="s">
        <v>56</v>
      </c>
    </row>
    <row r="480" spans="2:17" x14ac:dyDescent="0.35">
      <c r="B480" s="20" t="s">
        <v>28</v>
      </c>
      <c r="C480" s="21" t="s">
        <v>120</v>
      </c>
      <c r="D480" s="21" t="s">
        <v>76</v>
      </c>
      <c r="E480" s="21"/>
      <c r="F480" s="21"/>
      <c r="G480" s="21"/>
      <c r="H480" s="1">
        <v>40021838</v>
      </c>
      <c r="I480" s="96" t="s">
        <v>11833</v>
      </c>
      <c r="J480" s="96"/>
      <c r="K480" s="18" t="s">
        <v>66</v>
      </c>
      <c r="L480" s="96"/>
      <c r="M480" s="96">
        <v>4810</v>
      </c>
      <c r="N480" s="96">
        <v>4</v>
      </c>
      <c r="O480" s="102">
        <v>27.480491999999998</v>
      </c>
      <c r="P480" s="114">
        <v>4212</v>
      </c>
      <c r="Q480" s="115" t="s">
        <v>56</v>
      </c>
    </row>
    <row r="481" spans="2:17" x14ac:dyDescent="0.35">
      <c r="B481" s="20" t="s">
        <v>28</v>
      </c>
      <c r="C481" s="21" t="s">
        <v>120</v>
      </c>
      <c r="D481" s="21" t="s">
        <v>76</v>
      </c>
      <c r="E481" s="21"/>
      <c r="F481" s="21"/>
      <c r="G481" s="21"/>
      <c r="H481" s="1">
        <v>40021839</v>
      </c>
      <c r="I481" s="96" t="s">
        <v>11834</v>
      </c>
      <c r="J481" s="96"/>
      <c r="K481" s="18" t="s">
        <v>66</v>
      </c>
      <c r="L481" s="96"/>
      <c r="M481" s="96">
        <v>4810</v>
      </c>
      <c r="N481" s="96">
        <v>4</v>
      </c>
      <c r="O481" s="102">
        <v>27.480491999999998</v>
      </c>
      <c r="P481" s="114">
        <v>4212</v>
      </c>
      <c r="Q481" s="115" t="s">
        <v>56</v>
      </c>
    </row>
    <row r="482" spans="2:17" x14ac:dyDescent="0.35">
      <c r="B482" s="20" t="s">
        <v>28</v>
      </c>
      <c r="C482" s="21" t="s">
        <v>120</v>
      </c>
      <c r="D482" s="21" t="s">
        <v>76</v>
      </c>
      <c r="E482" s="21"/>
      <c r="F482" s="21"/>
      <c r="G482" s="21"/>
      <c r="H482" s="1">
        <v>40021840</v>
      </c>
      <c r="I482" s="96">
        <v>664</v>
      </c>
      <c r="J482" s="96"/>
      <c r="K482" s="96" t="s">
        <v>30</v>
      </c>
      <c r="L482" s="96"/>
      <c r="M482" s="96">
        <v>1701</v>
      </c>
      <c r="N482" s="96">
        <v>8</v>
      </c>
      <c r="O482" s="102">
        <v>3.7675448999999994</v>
      </c>
      <c r="P482" s="114">
        <v>4212</v>
      </c>
      <c r="Q482" s="115" t="s">
        <v>56</v>
      </c>
    </row>
    <row r="483" spans="2:17" x14ac:dyDescent="0.35">
      <c r="B483" s="20" t="s">
        <v>28</v>
      </c>
      <c r="C483" s="21" t="s">
        <v>120</v>
      </c>
      <c r="D483" s="21" t="s">
        <v>76</v>
      </c>
      <c r="E483" s="21"/>
      <c r="F483" s="21"/>
      <c r="G483" s="21"/>
      <c r="H483" s="1">
        <v>40021841</v>
      </c>
      <c r="I483" s="96" t="s">
        <v>11623</v>
      </c>
      <c r="J483" s="96"/>
      <c r="K483" s="18" t="s">
        <v>21</v>
      </c>
      <c r="L483" s="96"/>
      <c r="M483" s="96">
        <v>1463</v>
      </c>
      <c r="N483" s="96">
        <v>8</v>
      </c>
      <c r="O483" s="102">
        <v>2.7709951500000001</v>
      </c>
      <c r="P483" s="114">
        <v>4212</v>
      </c>
      <c r="Q483" s="115" t="s">
        <v>56</v>
      </c>
    </row>
    <row r="484" spans="2:17" x14ac:dyDescent="0.35">
      <c r="B484" s="20" t="s">
        <v>28</v>
      </c>
      <c r="C484" s="21" t="s">
        <v>120</v>
      </c>
      <c r="D484" s="21" t="s">
        <v>76</v>
      </c>
      <c r="E484" s="21"/>
      <c r="F484" s="21"/>
      <c r="G484" s="21"/>
      <c r="H484" s="1">
        <v>40021842</v>
      </c>
      <c r="I484" s="96">
        <v>666</v>
      </c>
      <c r="J484" s="96"/>
      <c r="K484" s="18" t="s">
        <v>30</v>
      </c>
      <c r="L484" s="96"/>
      <c r="M484" s="96">
        <v>1558</v>
      </c>
      <c r="N484" s="96">
        <v>8</v>
      </c>
      <c r="O484" s="102">
        <v>3.4508141999999995</v>
      </c>
      <c r="P484" s="114">
        <v>4212</v>
      </c>
      <c r="Q484" s="115" t="s">
        <v>56</v>
      </c>
    </row>
    <row r="485" spans="2:17" x14ac:dyDescent="0.35">
      <c r="B485" s="20" t="s">
        <v>28</v>
      </c>
      <c r="C485" s="21" t="s">
        <v>120</v>
      </c>
      <c r="D485" s="21" t="s">
        <v>76</v>
      </c>
      <c r="E485" s="21"/>
      <c r="F485" s="21"/>
      <c r="G485" s="21"/>
      <c r="H485" s="1">
        <v>40021843</v>
      </c>
      <c r="I485" s="96" t="s">
        <v>11835</v>
      </c>
      <c r="J485" s="96"/>
      <c r="K485" s="96" t="s">
        <v>21</v>
      </c>
      <c r="L485" s="96"/>
      <c r="M485" s="96">
        <v>1222</v>
      </c>
      <c r="N485" s="96">
        <v>8</v>
      </c>
      <c r="O485" s="102">
        <v>2.3145290999999997</v>
      </c>
      <c r="P485" s="114">
        <v>4212</v>
      </c>
      <c r="Q485" s="115" t="s">
        <v>56</v>
      </c>
    </row>
    <row r="486" spans="2:17" x14ac:dyDescent="0.35">
      <c r="B486" s="20" t="s">
        <v>28</v>
      </c>
      <c r="C486" s="21" t="s">
        <v>120</v>
      </c>
      <c r="D486" s="21" t="s">
        <v>76</v>
      </c>
      <c r="E486" s="21"/>
      <c r="F486" s="21"/>
      <c r="G486" s="21"/>
      <c r="H486" s="1">
        <v>40021844</v>
      </c>
      <c r="I486" s="96">
        <v>668</v>
      </c>
      <c r="J486" s="96"/>
      <c r="K486" s="18" t="s">
        <v>21</v>
      </c>
      <c r="L486" s="96"/>
      <c r="M486" s="96">
        <v>1399</v>
      </c>
      <c r="N486" s="96">
        <v>8</v>
      </c>
      <c r="O486" s="102">
        <v>2.6497759500000004</v>
      </c>
      <c r="P486" s="114">
        <v>4212</v>
      </c>
      <c r="Q486" s="115" t="s">
        <v>56</v>
      </c>
    </row>
    <row r="487" spans="2:17" x14ac:dyDescent="0.35">
      <c r="B487" s="20" t="s">
        <v>28</v>
      </c>
      <c r="C487" s="21" t="s">
        <v>120</v>
      </c>
      <c r="D487" s="21" t="s">
        <v>76</v>
      </c>
      <c r="E487" s="21"/>
      <c r="F487" s="21"/>
      <c r="G487" s="21"/>
      <c r="H487" s="1">
        <v>40021845</v>
      </c>
      <c r="I487" s="96">
        <v>669</v>
      </c>
      <c r="J487" s="96"/>
      <c r="K487" s="18" t="s">
        <v>21</v>
      </c>
      <c r="L487" s="96"/>
      <c r="M487" s="96">
        <v>980</v>
      </c>
      <c r="N487" s="96">
        <v>8</v>
      </c>
      <c r="O487" s="102">
        <v>1.856169</v>
      </c>
      <c r="P487" s="114">
        <v>4212</v>
      </c>
      <c r="Q487" s="115" t="s">
        <v>56</v>
      </c>
    </row>
    <row r="488" spans="2:17" x14ac:dyDescent="0.35">
      <c r="B488" s="20" t="s">
        <v>28</v>
      </c>
      <c r="C488" s="21" t="s">
        <v>120</v>
      </c>
      <c r="D488" s="21" t="s">
        <v>76</v>
      </c>
      <c r="E488" s="21"/>
      <c r="F488" s="21"/>
      <c r="G488" s="21"/>
      <c r="H488" s="1">
        <v>40021846</v>
      </c>
      <c r="I488" s="96">
        <v>670</v>
      </c>
      <c r="J488" s="96"/>
      <c r="K488" s="96" t="s">
        <v>21</v>
      </c>
      <c r="L488" s="96"/>
      <c r="M488" s="96">
        <v>1268</v>
      </c>
      <c r="N488" s="96">
        <v>8</v>
      </c>
      <c r="O488" s="102">
        <v>2.4016553999999997</v>
      </c>
      <c r="P488" s="114">
        <v>4212</v>
      </c>
      <c r="Q488" s="115" t="s">
        <v>56</v>
      </c>
    </row>
    <row r="489" spans="2:17" x14ac:dyDescent="0.35">
      <c r="B489" s="20" t="s">
        <v>28</v>
      </c>
      <c r="C489" s="21" t="s">
        <v>120</v>
      </c>
      <c r="D489" s="21" t="s">
        <v>76</v>
      </c>
      <c r="E489" s="21"/>
      <c r="F489" s="21"/>
      <c r="G489" s="21"/>
      <c r="H489" s="1">
        <v>40021847</v>
      </c>
      <c r="I489" s="96">
        <v>671</v>
      </c>
      <c r="J489" s="96"/>
      <c r="K489" s="18" t="s">
        <v>21</v>
      </c>
      <c r="L489" s="96"/>
      <c r="M489" s="96">
        <v>738</v>
      </c>
      <c r="N489" s="96">
        <v>8</v>
      </c>
      <c r="O489" s="102">
        <v>1.3978088999999998</v>
      </c>
      <c r="P489" s="114">
        <v>4212</v>
      </c>
      <c r="Q489" s="115" t="s">
        <v>56</v>
      </c>
    </row>
    <row r="490" spans="2:17" x14ac:dyDescent="0.35">
      <c r="B490" s="20" t="s">
        <v>28</v>
      </c>
      <c r="C490" s="21" t="s">
        <v>120</v>
      </c>
      <c r="D490" s="21" t="s">
        <v>76</v>
      </c>
      <c r="E490" s="21"/>
      <c r="F490" s="21"/>
      <c r="G490" s="21"/>
      <c r="H490" s="1">
        <v>40021848</v>
      </c>
      <c r="I490" s="96">
        <v>672</v>
      </c>
      <c r="J490" s="96"/>
      <c r="K490" s="18" t="s">
        <v>21</v>
      </c>
      <c r="L490" s="96"/>
      <c r="M490" s="96">
        <v>1173</v>
      </c>
      <c r="N490" s="96">
        <v>8</v>
      </c>
      <c r="O490" s="102">
        <v>2.22172065</v>
      </c>
      <c r="P490" s="114">
        <v>4212</v>
      </c>
      <c r="Q490" s="115" t="s">
        <v>56</v>
      </c>
    </row>
    <row r="491" spans="2:17" x14ac:dyDescent="0.35">
      <c r="B491" s="20" t="s">
        <v>28</v>
      </c>
      <c r="C491" s="21" t="s">
        <v>120</v>
      </c>
      <c r="D491" s="21" t="s">
        <v>76</v>
      </c>
      <c r="E491" s="21"/>
      <c r="F491" s="21"/>
      <c r="G491" s="21"/>
      <c r="H491" s="1">
        <v>40021849</v>
      </c>
      <c r="I491" s="96">
        <v>673</v>
      </c>
      <c r="J491" s="96"/>
      <c r="K491" s="96" t="s">
        <v>21</v>
      </c>
      <c r="L491" s="96"/>
      <c r="M491" s="96">
        <v>497</v>
      </c>
      <c r="N491" s="96">
        <v>8</v>
      </c>
      <c r="O491" s="102">
        <v>0.94134284999999995</v>
      </c>
      <c r="P491" s="114">
        <v>4212</v>
      </c>
      <c r="Q491" s="115" t="s">
        <v>56</v>
      </c>
    </row>
    <row r="492" spans="2:17" x14ac:dyDescent="0.35">
      <c r="B492" s="20" t="s">
        <v>28</v>
      </c>
      <c r="C492" s="21" t="s">
        <v>120</v>
      </c>
      <c r="D492" s="21" t="s">
        <v>76</v>
      </c>
      <c r="E492" s="21"/>
      <c r="F492" s="21"/>
      <c r="G492" s="21"/>
      <c r="H492" s="1">
        <v>40021850</v>
      </c>
      <c r="I492" s="96">
        <v>674</v>
      </c>
      <c r="J492" s="96"/>
      <c r="K492" s="18" t="s">
        <v>21</v>
      </c>
      <c r="L492" s="96"/>
      <c r="M492" s="96">
        <v>1125</v>
      </c>
      <c r="N492" s="96">
        <v>8</v>
      </c>
      <c r="O492" s="102">
        <v>2.13080625</v>
      </c>
      <c r="P492" s="114">
        <v>4212</v>
      </c>
      <c r="Q492" s="115" t="s">
        <v>56</v>
      </c>
    </row>
    <row r="493" spans="2:17" x14ac:dyDescent="0.35">
      <c r="B493" s="20" t="s">
        <v>28</v>
      </c>
      <c r="C493" s="21" t="s">
        <v>120</v>
      </c>
      <c r="D493" s="21" t="s">
        <v>76</v>
      </c>
      <c r="E493" s="21"/>
      <c r="F493" s="21"/>
      <c r="G493" s="21"/>
      <c r="H493" s="1">
        <v>40021851</v>
      </c>
      <c r="I493" s="96">
        <v>675</v>
      </c>
      <c r="J493" s="96"/>
      <c r="K493" s="18" t="s">
        <v>21</v>
      </c>
      <c r="L493" s="96"/>
      <c r="M493" s="96">
        <v>255</v>
      </c>
      <c r="N493" s="96">
        <v>8</v>
      </c>
      <c r="O493" s="102">
        <v>0.48298274999999996</v>
      </c>
      <c r="P493" s="114">
        <v>4212</v>
      </c>
      <c r="Q493" s="115" t="s">
        <v>56</v>
      </c>
    </row>
    <row r="494" spans="2:17" x14ac:dyDescent="0.35">
      <c r="B494" s="20" t="s">
        <v>28</v>
      </c>
      <c r="C494" s="21" t="s">
        <v>120</v>
      </c>
      <c r="D494" s="21" t="s">
        <v>76</v>
      </c>
      <c r="E494" s="21"/>
      <c r="F494" s="21"/>
      <c r="G494" s="21"/>
      <c r="H494" s="1">
        <v>40021852</v>
      </c>
      <c r="I494" s="96">
        <v>676</v>
      </c>
      <c r="J494" s="96"/>
      <c r="K494" s="96" t="s">
        <v>21</v>
      </c>
      <c r="L494" s="96"/>
      <c r="M494" s="96">
        <v>2816</v>
      </c>
      <c r="N494" s="96">
        <v>8</v>
      </c>
      <c r="O494" s="102">
        <v>5.3336448000000001</v>
      </c>
      <c r="P494" s="114">
        <v>4212</v>
      </c>
      <c r="Q494" s="115" t="s">
        <v>56</v>
      </c>
    </row>
    <row r="495" spans="2:17" x14ac:dyDescent="0.35">
      <c r="B495" s="20" t="s">
        <v>28</v>
      </c>
      <c r="C495" s="21" t="s">
        <v>120</v>
      </c>
      <c r="D495" s="21" t="s">
        <v>76</v>
      </c>
      <c r="E495" s="21"/>
      <c r="F495" s="21"/>
      <c r="G495" s="21"/>
      <c r="H495" s="1">
        <v>40021853</v>
      </c>
      <c r="I495" s="96">
        <v>677</v>
      </c>
      <c r="J495" s="96"/>
      <c r="K495" s="18" t="s">
        <v>21</v>
      </c>
      <c r="L495" s="96"/>
      <c r="M495" s="96">
        <v>2480</v>
      </c>
      <c r="N495" s="96">
        <v>8</v>
      </c>
      <c r="O495" s="102">
        <v>4.6972440000000004</v>
      </c>
      <c r="P495" s="114">
        <v>4212</v>
      </c>
      <c r="Q495" s="115" t="s">
        <v>56</v>
      </c>
    </row>
    <row r="496" spans="2:17" x14ac:dyDescent="0.35">
      <c r="B496" s="20" t="s">
        <v>28</v>
      </c>
      <c r="C496" s="21" t="s">
        <v>120</v>
      </c>
      <c r="D496" s="21" t="s">
        <v>76</v>
      </c>
      <c r="E496" s="21"/>
      <c r="F496" s="21"/>
      <c r="G496" s="21"/>
      <c r="H496" s="1">
        <v>40021854</v>
      </c>
      <c r="I496" s="96" t="s">
        <v>11836</v>
      </c>
      <c r="J496" s="96"/>
      <c r="K496" s="18" t="s">
        <v>21</v>
      </c>
      <c r="L496" s="96"/>
      <c r="M496" s="96">
        <v>1021</v>
      </c>
      <c r="N496" s="96">
        <v>4</v>
      </c>
      <c r="O496" s="102">
        <v>1.9338250499999998</v>
      </c>
      <c r="P496" s="114">
        <v>4212</v>
      </c>
      <c r="Q496" s="115" t="s">
        <v>56</v>
      </c>
    </row>
    <row r="497" spans="2:17" x14ac:dyDescent="0.35">
      <c r="B497" s="20" t="s">
        <v>28</v>
      </c>
      <c r="C497" s="21" t="s">
        <v>120</v>
      </c>
      <c r="D497" s="21" t="s">
        <v>76</v>
      </c>
      <c r="E497" s="21"/>
      <c r="F497" s="21"/>
      <c r="G497" s="21"/>
      <c r="H497" s="1">
        <v>40021855</v>
      </c>
      <c r="I497" s="96">
        <v>679</v>
      </c>
      <c r="J497" s="96"/>
      <c r="K497" s="96" t="s">
        <v>21</v>
      </c>
      <c r="L497" s="96"/>
      <c r="M497" s="96">
        <v>1950</v>
      </c>
      <c r="N497" s="96">
        <v>4</v>
      </c>
      <c r="O497" s="102">
        <v>3.6933975000000001</v>
      </c>
      <c r="P497" s="114">
        <v>4212</v>
      </c>
      <c r="Q497" s="115" t="s">
        <v>56</v>
      </c>
    </row>
    <row r="498" spans="2:17" x14ac:dyDescent="0.35">
      <c r="B498" s="20" t="s">
        <v>28</v>
      </c>
      <c r="C498" s="21" t="s">
        <v>120</v>
      </c>
      <c r="D498" s="21" t="s">
        <v>76</v>
      </c>
      <c r="E498" s="21"/>
      <c r="F498" s="21"/>
      <c r="G498" s="21"/>
      <c r="H498" s="1">
        <v>40021856</v>
      </c>
      <c r="I498" s="96">
        <v>680</v>
      </c>
      <c r="J498" s="96"/>
      <c r="K498" s="18" t="s">
        <v>21</v>
      </c>
      <c r="L498" s="96"/>
      <c r="M498" s="96">
        <v>482</v>
      </c>
      <c r="N498" s="96">
        <v>4</v>
      </c>
      <c r="O498" s="102">
        <v>0.91293210000000002</v>
      </c>
      <c r="P498" s="114">
        <v>4212</v>
      </c>
      <c r="Q498" s="115" t="s">
        <v>56</v>
      </c>
    </row>
    <row r="499" spans="2:17" x14ac:dyDescent="0.35">
      <c r="B499" s="20" t="s">
        <v>28</v>
      </c>
      <c r="C499" s="21" t="s">
        <v>120</v>
      </c>
      <c r="D499" s="21" t="s">
        <v>76</v>
      </c>
      <c r="E499" s="21"/>
      <c r="F499" s="21"/>
      <c r="G499" s="21"/>
      <c r="H499" s="1">
        <v>40021589</v>
      </c>
      <c r="I499" s="96">
        <v>224</v>
      </c>
      <c r="J499" s="96"/>
      <c r="K499" s="18" t="s">
        <v>33</v>
      </c>
      <c r="L499" s="96">
        <v>90</v>
      </c>
      <c r="M499" s="96">
        <v>330</v>
      </c>
      <c r="N499" s="96">
        <v>16</v>
      </c>
      <c r="O499" s="102">
        <v>2.2983924149999995</v>
      </c>
      <c r="P499" s="114">
        <v>4212</v>
      </c>
      <c r="Q499" s="115" t="s">
        <v>56</v>
      </c>
    </row>
    <row r="500" spans="2:17" x14ac:dyDescent="0.35">
      <c r="B500" s="20" t="s">
        <v>28</v>
      </c>
      <c r="C500" s="21" t="s">
        <v>120</v>
      </c>
      <c r="D500" s="21" t="s">
        <v>76</v>
      </c>
      <c r="E500" s="21"/>
      <c r="F500" s="21"/>
      <c r="G500" s="21"/>
      <c r="H500" s="1">
        <v>40021687</v>
      </c>
      <c r="I500" s="96">
        <v>403</v>
      </c>
      <c r="J500" s="96"/>
      <c r="K500" s="18" t="s">
        <v>25</v>
      </c>
      <c r="L500" s="96">
        <v>120</v>
      </c>
      <c r="M500" s="96">
        <v>125</v>
      </c>
      <c r="N500" s="96">
        <v>32</v>
      </c>
      <c r="O500" s="102">
        <v>0.77392124999999989</v>
      </c>
      <c r="P500" s="114">
        <v>4212</v>
      </c>
      <c r="Q500" s="115" t="s">
        <v>56</v>
      </c>
    </row>
    <row r="501" spans="2:17" x14ac:dyDescent="0.35">
      <c r="B501" s="20" t="s">
        <v>28</v>
      </c>
      <c r="C501" s="21" t="s">
        <v>120</v>
      </c>
      <c r="D501" s="21" t="s">
        <v>76</v>
      </c>
      <c r="E501" s="21"/>
      <c r="F501" s="21"/>
      <c r="G501" s="21"/>
      <c r="H501" s="1">
        <v>40021857</v>
      </c>
      <c r="I501" s="96">
        <v>681</v>
      </c>
      <c r="J501" s="96"/>
      <c r="K501" s="96" t="s">
        <v>25</v>
      </c>
      <c r="L501" s="96">
        <v>60</v>
      </c>
      <c r="M501" s="96">
        <v>245</v>
      </c>
      <c r="N501" s="96">
        <v>16</v>
      </c>
      <c r="O501" s="102">
        <v>0.75844282499999993</v>
      </c>
      <c r="P501" s="114">
        <v>4212</v>
      </c>
      <c r="Q501" s="115" t="s">
        <v>56</v>
      </c>
    </row>
    <row r="502" spans="2:17" x14ac:dyDescent="0.35">
      <c r="B502" s="20" t="s">
        <v>28</v>
      </c>
      <c r="C502" s="21" t="s">
        <v>120</v>
      </c>
      <c r="D502" s="21" t="s">
        <v>73</v>
      </c>
      <c r="E502" s="21"/>
      <c r="F502" s="21"/>
      <c r="G502" s="21"/>
      <c r="H502" s="1">
        <v>40021858</v>
      </c>
      <c r="I502" s="96" t="s">
        <v>11837</v>
      </c>
      <c r="J502" s="96"/>
      <c r="K502" s="18" t="s">
        <v>96</v>
      </c>
      <c r="L502" s="96"/>
      <c r="M502" s="96">
        <v>2598</v>
      </c>
      <c r="N502" s="96">
        <v>4</v>
      </c>
      <c r="O502" s="102">
        <v>39.204599399999999</v>
      </c>
      <c r="P502" s="114">
        <v>4212</v>
      </c>
      <c r="Q502" s="115" t="s">
        <v>56</v>
      </c>
    </row>
    <row r="503" spans="2:17" x14ac:dyDescent="0.35">
      <c r="B503" s="20" t="s">
        <v>28</v>
      </c>
      <c r="C503" s="21" t="s">
        <v>120</v>
      </c>
      <c r="D503" s="21" t="s">
        <v>73</v>
      </c>
      <c r="E503" s="21"/>
      <c r="F503" s="21"/>
      <c r="G503" s="21"/>
      <c r="H503" s="1">
        <v>40021553</v>
      </c>
      <c r="I503" s="96" t="s">
        <v>11694</v>
      </c>
      <c r="J503" s="96"/>
      <c r="K503" s="18" t="s">
        <v>96</v>
      </c>
      <c r="L503" s="96"/>
      <c r="M503" s="96">
        <v>330</v>
      </c>
      <c r="N503" s="96">
        <v>4</v>
      </c>
      <c r="O503" s="102">
        <v>4.979798999999999</v>
      </c>
      <c r="P503" s="114">
        <v>4212</v>
      </c>
      <c r="Q503" s="115" t="s">
        <v>56</v>
      </c>
    </row>
    <row r="504" spans="2:17" x14ac:dyDescent="0.35">
      <c r="B504" s="20" t="s">
        <v>28</v>
      </c>
      <c r="C504" s="21" t="s">
        <v>120</v>
      </c>
      <c r="D504" s="21" t="s">
        <v>73</v>
      </c>
      <c r="E504" s="21"/>
      <c r="F504" s="21"/>
      <c r="G504" s="21"/>
      <c r="H504" s="1">
        <v>40021859</v>
      </c>
      <c r="I504" s="96" t="s">
        <v>11838</v>
      </c>
      <c r="J504" s="96"/>
      <c r="K504" s="96" t="s">
        <v>66</v>
      </c>
      <c r="L504" s="96"/>
      <c r="M504" s="96">
        <v>3563</v>
      </c>
      <c r="N504" s="96">
        <v>4</v>
      </c>
      <c r="O504" s="102">
        <v>20.356131600000001</v>
      </c>
      <c r="P504" s="114">
        <v>4212</v>
      </c>
      <c r="Q504" s="115" t="s">
        <v>56</v>
      </c>
    </row>
    <row r="505" spans="2:17" x14ac:dyDescent="0.35">
      <c r="B505" s="20" t="s">
        <v>28</v>
      </c>
      <c r="C505" s="21" t="s">
        <v>120</v>
      </c>
      <c r="D505" s="21" t="s">
        <v>73</v>
      </c>
      <c r="E505" s="21"/>
      <c r="F505" s="21"/>
      <c r="G505" s="21"/>
      <c r="H505" s="1">
        <v>40021860</v>
      </c>
      <c r="I505" s="96" t="s">
        <v>11839</v>
      </c>
      <c r="J505" s="96"/>
      <c r="K505" s="18" t="s">
        <v>66</v>
      </c>
      <c r="L505" s="96"/>
      <c r="M505" s="96">
        <v>3563</v>
      </c>
      <c r="N505" s="96">
        <v>4</v>
      </c>
      <c r="O505" s="102">
        <v>20.356131600000001</v>
      </c>
      <c r="P505" s="114">
        <v>4212</v>
      </c>
      <c r="Q505" s="115" t="s">
        <v>56</v>
      </c>
    </row>
    <row r="506" spans="2:17" x14ac:dyDescent="0.35">
      <c r="B506" s="20" t="s">
        <v>28</v>
      </c>
      <c r="C506" s="21" t="s">
        <v>120</v>
      </c>
      <c r="D506" s="21" t="s">
        <v>73</v>
      </c>
      <c r="E506" s="21"/>
      <c r="F506" s="21"/>
      <c r="G506" s="21"/>
      <c r="H506" s="1">
        <v>40021861</v>
      </c>
      <c r="I506" s="96">
        <v>684</v>
      </c>
      <c r="J506" s="96"/>
      <c r="K506" s="18" t="s">
        <v>21</v>
      </c>
      <c r="L506" s="96"/>
      <c r="M506" s="96">
        <v>1631</v>
      </c>
      <c r="N506" s="96">
        <v>8</v>
      </c>
      <c r="O506" s="102">
        <v>3.0891955500000003</v>
      </c>
      <c r="P506" s="114">
        <v>4212</v>
      </c>
      <c r="Q506" s="115" t="s">
        <v>56</v>
      </c>
    </row>
    <row r="507" spans="2:17" x14ac:dyDescent="0.35">
      <c r="B507" s="20" t="s">
        <v>28</v>
      </c>
      <c r="C507" s="21" t="s">
        <v>120</v>
      </c>
      <c r="D507" s="21" t="s">
        <v>73</v>
      </c>
      <c r="E507" s="21"/>
      <c r="F507" s="21"/>
      <c r="G507" s="21"/>
      <c r="H507" s="1">
        <v>40021862</v>
      </c>
      <c r="I507" s="96">
        <v>685</v>
      </c>
      <c r="J507" s="96"/>
      <c r="K507" s="18" t="s">
        <v>21</v>
      </c>
      <c r="L507" s="96"/>
      <c r="M507" s="96">
        <v>865</v>
      </c>
      <c r="N507" s="96">
        <v>8</v>
      </c>
      <c r="O507" s="102">
        <v>1.63835325</v>
      </c>
      <c r="P507" s="114">
        <v>4212</v>
      </c>
      <c r="Q507" s="115" t="s">
        <v>56</v>
      </c>
    </row>
    <row r="508" spans="2:17" x14ac:dyDescent="0.35">
      <c r="B508" s="20" t="s">
        <v>28</v>
      </c>
      <c r="C508" s="21" t="s">
        <v>120</v>
      </c>
      <c r="D508" s="21" t="s">
        <v>73</v>
      </c>
      <c r="E508" s="21"/>
      <c r="F508" s="21"/>
      <c r="G508" s="21"/>
      <c r="H508" s="1">
        <v>40021589</v>
      </c>
      <c r="I508" s="96">
        <v>224</v>
      </c>
      <c r="J508" s="96"/>
      <c r="K508" s="96" t="s">
        <v>33</v>
      </c>
      <c r="L508" s="96">
        <v>90</v>
      </c>
      <c r="M508" s="96">
        <v>330</v>
      </c>
      <c r="N508" s="96">
        <v>8</v>
      </c>
      <c r="O508" s="102">
        <v>2.2983924149999995</v>
      </c>
      <c r="P508" s="114">
        <v>4212</v>
      </c>
      <c r="Q508" s="115" t="s">
        <v>56</v>
      </c>
    </row>
    <row r="509" spans="2:17" x14ac:dyDescent="0.35">
      <c r="B509" s="20" t="s">
        <v>28</v>
      </c>
      <c r="C509" s="21" t="s">
        <v>120</v>
      </c>
      <c r="D509" s="21" t="s">
        <v>74</v>
      </c>
      <c r="E509" s="21"/>
      <c r="F509" s="21"/>
      <c r="G509" s="21"/>
      <c r="H509" s="1">
        <v>40021863</v>
      </c>
      <c r="I509" s="96" t="s">
        <v>11628</v>
      </c>
      <c r="J509" s="96"/>
      <c r="K509" s="18" t="s">
        <v>96</v>
      </c>
      <c r="L509" s="96"/>
      <c r="M509" s="96">
        <v>4115</v>
      </c>
      <c r="N509" s="96">
        <v>4</v>
      </c>
      <c r="O509" s="102">
        <v>62.096584499999992</v>
      </c>
      <c r="P509" s="114">
        <v>4213</v>
      </c>
      <c r="Q509" s="115" t="s">
        <v>56</v>
      </c>
    </row>
    <row r="510" spans="2:17" x14ac:dyDescent="0.35">
      <c r="B510" s="20" t="s">
        <v>28</v>
      </c>
      <c r="C510" s="21" t="s">
        <v>120</v>
      </c>
      <c r="D510" s="21" t="s">
        <v>74</v>
      </c>
      <c r="E510" s="21"/>
      <c r="F510" s="21"/>
      <c r="G510" s="21"/>
      <c r="H510" s="1">
        <v>40021553</v>
      </c>
      <c r="I510" s="96" t="s">
        <v>11694</v>
      </c>
      <c r="J510" s="96"/>
      <c r="K510" s="18" t="s">
        <v>96</v>
      </c>
      <c r="L510" s="96"/>
      <c r="M510" s="96">
        <v>330</v>
      </c>
      <c r="N510" s="96">
        <v>4</v>
      </c>
      <c r="O510" s="102">
        <v>4.979798999999999</v>
      </c>
      <c r="P510" s="114">
        <v>4213</v>
      </c>
      <c r="Q510" s="115" t="s">
        <v>56</v>
      </c>
    </row>
    <row r="511" spans="2:17" x14ac:dyDescent="0.35">
      <c r="B511" s="20" t="s">
        <v>28</v>
      </c>
      <c r="C511" s="21" t="s">
        <v>120</v>
      </c>
      <c r="D511" s="21" t="s">
        <v>74</v>
      </c>
      <c r="E511" s="21"/>
      <c r="F511" s="21"/>
      <c r="G511" s="21"/>
      <c r="H511" s="1">
        <v>40021864</v>
      </c>
      <c r="I511" s="96" t="s">
        <v>11840</v>
      </c>
      <c r="J511" s="96"/>
      <c r="K511" s="96" t="s">
        <v>66</v>
      </c>
      <c r="L511" s="96"/>
      <c r="M511" s="96">
        <v>4956</v>
      </c>
      <c r="N511" s="96">
        <v>4</v>
      </c>
      <c r="O511" s="102">
        <v>28.314619199999999</v>
      </c>
      <c r="P511" s="114">
        <v>4213</v>
      </c>
      <c r="Q511" s="115" t="s">
        <v>56</v>
      </c>
    </row>
    <row r="512" spans="2:17" x14ac:dyDescent="0.35">
      <c r="B512" s="20" t="s">
        <v>28</v>
      </c>
      <c r="C512" s="21" t="s">
        <v>120</v>
      </c>
      <c r="D512" s="21" t="s">
        <v>74</v>
      </c>
      <c r="E512" s="21"/>
      <c r="F512" s="21"/>
      <c r="G512" s="21"/>
      <c r="H512" s="1">
        <v>40021865</v>
      </c>
      <c r="I512" s="96" t="s">
        <v>11841</v>
      </c>
      <c r="J512" s="96"/>
      <c r="K512" s="18" t="s">
        <v>66</v>
      </c>
      <c r="L512" s="96"/>
      <c r="M512" s="96">
        <v>4956</v>
      </c>
      <c r="N512" s="96">
        <v>4</v>
      </c>
      <c r="O512" s="102">
        <v>28.314619199999999</v>
      </c>
      <c r="P512" s="114">
        <v>4213</v>
      </c>
      <c r="Q512" s="115" t="s">
        <v>56</v>
      </c>
    </row>
    <row r="513" spans="2:17" x14ac:dyDescent="0.35">
      <c r="B513" s="20" t="s">
        <v>28</v>
      </c>
      <c r="C513" s="21" t="s">
        <v>120</v>
      </c>
      <c r="D513" s="21" t="s">
        <v>74</v>
      </c>
      <c r="E513" s="21"/>
      <c r="F513" s="21"/>
      <c r="G513" s="21"/>
      <c r="H513" s="1">
        <v>40021866</v>
      </c>
      <c r="I513" s="96">
        <v>702</v>
      </c>
      <c r="J513" s="96"/>
      <c r="K513" s="18" t="s">
        <v>30</v>
      </c>
      <c r="L513" s="96"/>
      <c r="M513" s="96">
        <v>1762</v>
      </c>
      <c r="N513" s="96">
        <v>8</v>
      </c>
      <c r="O513" s="102">
        <v>3.9026538</v>
      </c>
      <c r="P513" s="114">
        <v>4213</v>
      </c>
      <c r="Q513" s="115" t="s">
        <v>56</v>
      </c>
    </row>
    <row r="514" spans="2:17" x14ac:dyDescent="0.35">
      <c r="B514" s="20" t="s">
        <v>28</v>
      </c>
      <c r="C514" s="21" t="s">
        <v>120</v>
      </c>
      <c r="D514" s="21" t="s">
        <v>74</v>
      </c>
      <c r="E514" s="21"/>
      <c r="F514" s="21"/>
      <c r="G514" s="21"/>
      <c r="H514" s="1">
        <v>40021867</v>
      </c>
      <c r="I514" s="96" t="s">
        <v>11631</v>
      </c>
      <c r="J514" s="96"/>
      <c r="K514" s="18" t="s">
        <v>21</v>
      </c>
      <c r="L514" s="96"/>
      <c r="M514" s="96">
        <v>1135</v>
      </c>
      <c r="N514" s="96">
        <v>8</v>
      </c>
      <c r="O514" s="102">
        <v>2.1497467500000003</v>
      </c>
      <c r="P514" s="114">
        <v>4213</v>
      </c>
      <c r="Q514" s="115" t="s">
        <v>56</v>
      </c>
    </row>
    <row r="515" spans="2:17" x14ac:dyDescent="0.35">
      <c r="B515" s="20" t="s">
        <v>28</v>
      </c>
      <c r="C515" s="21" t="s">
        <v>120</v>
      </c>
      <c r="D515" s="21" t="s">
        <v>74</v>
      </c>
      <c r="E515" s="21"/>
      <c r="F515" s="21"/>
      <c r="G515" s="21"/>
      <c r="H515" s="1">
        <v>40021868</v>
      </c>
      <c r="I515" s="96">
        <v>704</v>
      </c>
      <c r="J515" s="96"/>
      <c r="K515" s="96" t="s">
        <v>21</v>
      </c>
      <c r="L515" s="96"/>
      <c r="M515" s="96">
        <v>1598</v>
      </c>
      <c r="N515" s="96">
        <v>8</v>
      </c>
      <c r="O515" s="102">
        <v>3.0266919000000003</v>
      </c>
      <c r="P515" s="114">
        <v>4213</v>
      </c>
      <c r="Q515" s="115" t="s">
        <v>56</v>
      </c>
    </row>
    <row r="516" spans="2:17" x14ac:dyDescent="0.35">
      <c r="B516" s="20" t="s">
        <v>28</v>
      </c>
      <c r="C516" s="21" t="s">
        <v>120</v>
      </c>
      <c r="D516" s="21" t="s">
        <v>74</v>
      </c>
      <c r="E516" s="21"/>
      <c r="F516" s="21"/>
      <c r="G516" s="21"/>
      <c r="H516" s="1">
        <v>40021869</v>
      </c>
      <c r="I516" s="96">
        <v>705</v>
      </c>
      <c r="J516" s="96"/>
      <c r="K516" s="18" t="s">
        <v>21</v>
      </c>
      <c r="L516" s="96"/>
      <c r="M516" s="96">
        <v>575</v>
      </c>
      <c r="N516" s="96">
        <v>8</v>
      </c>
      <c r="O516" s="102">
        <v>1.0890787500000001</v>
      </c>
      <c r="P516" s="114">
        <v>4213</v>
      </c>
      <c r="Q516" s="115" t="s">
        <v>56</v>
      </c>
    </row>
    <row r="517" spans="2:17" x14ac:dyDescent="0.35">
      <c r="B517" s="20" t="s">
        <v>28</v>
      </c>
      <c r="C517" s="21" t="s">
        <v>120</v>
      </c>
      <c r="D517" s="21" t="s">
        <v>74</v>
      </c>
      <c r="E517" s="21"/>
      <c r="F517" s="21"/>
      <c r="G517" s="21"/>
      <c r="H517" s="1">
        <v>40021870</v>
      </c>
      <c r="I517" s="96">
        <v>706</v>
      </c>
      <c r="J517" s="96"/>
      <c r="K517" s="18" t="s">
        <v>21</v>
      </c>
      <c r="L517" s="96"/>
      <c r="M517" s="96">
        <v>2821</v>
      </c>
      <c r="N517" s="96">
        <v>4</v>
      </c>
      <c r="O517" s="102">
        <v>5.3431150500000006</v>
      </c>
      <c r="P517" s="114">
        <v>4213</v>
      </c>
      <c r="Q517" s="115" t="s">
        <v>56</v>
      </c>
    </row>
    <row r="518" spans="2:17" x14ac:dyDescent="0.35">
      <c r="B518" s="20" t="s">
        <v>28</v>
      </c>
      <c r="C518" s="21" t="s">
        <v>120</v>
      </c>
      <c r="D518" s="21" t="s">
        <v>74</v>
      </c>
      <c r="E518" s="21"/>
      <c r="F518" s="21"/>
      <c r="G518" s="21"/>
      <c r="H518" s="1">
        <v>40021871</v>
      </c>
      <c r="I518" s="96">
        <v>707</v>
      </c>
      <c r="J518" s="96"/>
      <c r="K518" s="96" t="s">
        <v>21</v>
      </c>
      <c r="L518" s="96"/>
      <c r="M518" s="96">
        <v>1193</v>
      </c>
      <c r="N518" s="96">
        <v>4</v>
      </c>
      <c r="O518" s="102">
        <v>2.25960165</v>
      </c>
      <c r="P518" s="114">
        <v>4213</v>
      </c>
      <c r="Q518" s="115" t="s">
        <v>56</v>
      </c>
    </row>
    <row r="519" spans="2:17" x14ac:dyDescent="0.35">
      <c r="B519" s="20" t="s">
        <v>28</v>
      </c>
      <c r="C519" s="21" t="s">
        <v>120</v>
      </c>
      <c r="D519" s="21" t="s">
        <v>74</v>
      </c>
      <c r="E519" s="21"/>
      <c r="F519" s="21"/>
      <c r="G519" s="21"/>
      <c r="H519" s="1">
        <v>40021872</v>
      </c>
      <c r="I519" s="96" t="s">
        <v>11634</v>
      </c>
      <c r="J519" s="96"/>
      <c r="K519" s="18" t="s">
        <v>21</v>
      </c>
      <c r="L519" s="96"/>
      <c r="M519" s="96">
        <v>1162</v>
      </c>
      <c r="N519" s="96">
        <v>4</v>
      </c>
      <c r="O519" s="102">
        <v>2.2008861</v>
      </c>
      <c r="P519" s="114">
        <v>4213</v>
      </c>
      <c r="Q519" s="115" t="s">
        <v>56</v>
      </c>
    </row>
    <row r="520" spans="2:17" x14ac:dyDescent="0.35">
      <c r="B520" s="20" t="s">
        <v>28</v>
      </c>
      <c r="C520" s="21" t="s">
        <v>120</v>
      </c>
      <c r="D520" s="21" t="s">
        <v>74</v>
      </c>
      <c r="E520" s="21"/>
      <c r="F520" s="21"/>
      <c r="G520" s="21"/>
      <c r="H520" s="1">
        <v>40021589</v>
      </c>
      <c r="I520" s="96">
        <v>224</v>
      </c>
      <c r="J520" s="96"/>
      <c r="K520" s="18" t="s">
        <v>33</v>
      </c>
      <c r="L520" s="96">
        <v>90</v>
      </c>
      <c r="M520" s="96">
        <v>330</v>
      </c>
      <c r="N520" s="96">
        <v>8</v>
      </c>
      <c r="O520" s="102">
        <v>2.2983924149999995</v>
      </c>
      <c r="P520" s="114">
        <v>4213</v>
      </c>
      <c r="Q520" s="115" t="s">
        <v>56</v>
      </c>
    </row>
    <row r="521" spans="2:17" x14ac:dyDescent="0.35">
      <c r="B521" s="20" t="s">
        <v>28</v>
      </c>
      <c r="C521" s="21" t="s">
        <v>120</v>
      </c>
      <c r="D521" s="21" t="s">
        <v>74</v>
      </c>
      <c r="E521" s="21"/>
      <c r="F521" s="21"/>
      <c r="G521" s="21"/>
      <c r="H521" s="1">
        <v>40021687</v>
      </c>
      <c r="I521" s="96">
        <v>403</v>
      </c>
      <c r="J521" s="96"/>
      <c r="K521" s="18" t="s">
        <v>25</v>
      </c>
      <c r="L521" s="96">
        <v>120</v>
      </c>
      <c r="M521" s="96">
        <v>125</v>
      </c>
      <c r="N521" s="96">
        <v>12</v>
      </c>
      <c r="O521" s="102">
        <v>0.77392124999999989</v>
      </c>
      <c r="P521" s="114">
        <v>4213</v>
      </c>
      <c r="Q521" s="115" t="s">
        <v>56</v>
      </c>
    </row>
    <row r="522" spans="2:17" x14ac:dyDescent="0.35">
      <c r="B522" s="20" t="s">
        <v>28</v>
      </c>
      <c r="C522" s="21" t="s">
        <v>120</v>
      </c>
      <c r="D522" s="21" t="s">
        <v>75</v>
      </c>
      <c r="E522" s="21"/>
      <c r="F522" s="21"/>
      <c r="G522" s="21"/>
      <c r="H522" s="1">
        <v>40021873</v>
      </c>
      <c r="I522" s="96" t="s">
        <v>11842</v>
      </c>
      <c r="J522" s="96"/>
      <c r="K522" s="96" t="s">
        <v>96</v>
      </c>
      <c r="L522" s="96"/>
      <c r="M522" s="96">
        <v>5631</v>
      </c>
      <c r="N522" s="96">
        <v>4</v>
      </c>
      <c r="O522" s="102">
        <v>84.973479299999994</v>
      </c>
      <c r="P522" s="114">
        <v>4213</v>
      </c>
      <c r="Q522" s="115" t="s">
        <v>56</v>
      </c>
    </row>
    <row r="523" spans="2:17" x14ac:dyDescent="0.35">
      <c r="B523" s="20" t="s">
        <v>28</v>
      </c>
      <c r="C523" s="21" t="s">
        <v>120</v>
      </c>
      <c r="D523" s="21" t="s">
        <v>75</v>
      </c>
      <c r="E523" s="21"/>
      <c r="F523" s="21"/>
      <c r="G523" s="21"/>
      <c r="H523" s="1">
        <v>40021553</v>
      </c>
      <c r="I523" s="96" t="s">
        <v>11694</v>
      </c>
      <c r="J523" s="96"/>
      <c r="K523" s="18" t="s">
        <v>96</v>
      </c>
      <c r="L523" s="96"/>
      <c r="M523" s="96">
        <v>330</v>
      </c>
      <c r="N523" s="96">
        <v>4</v>
      </c>
      <c r="O523" s="102">
        <v>4.979798999999999</v>
      </c>
      <c r="P523" s="114">
        <v>4213</v>
      </c>
      <c r="Q523" s="115" t="s">
        <v>56</v>
      </c>
    </row>
    <row r="524" spans="2:17" x14ac:dyDescent="0.35">
      <c r="B524" s="20" t="s">
        <v>28</v>
      </c>
      <c r="C524" s="21" t="s">
        <v>120</v>
      </c>
      <c r="D524" s="21" t="s">
        <v>75</v>
      </c>
      <c r="E524" s="21"/>
      <c r="F524" s="21"/>
      <c r="G524" s="21"/>
      <c r="H524" s="1">
        <v>40021874</v>
      </c>
      <c r="I524" s="96" t="s">
        <v>11843</v>
      </c>
      <c r="J524" s="96"/>
      <c r="K524" s="18" t="s">
        <v>66</v>
      </c>
      <c r="L524" s="96"/>
      <c r="M524" s="96">
        <v>2990</v>
      </c>
      <c r="N524" s="96">
        <v>4</v>
      </c>
      <c r="O524" s="102">
        <v>17.082468000000002</v>
      </c>
      <c r="P524" s="114">
        <v>4213</v>
      </c>
      <c r="Q524" s="115" t="s">
        <v>56</v>
      </c>
    </row>
    <row r="525" spans="2:17" x14ac:dyDescent="0.35">
      <c r="B525" s="20" t="s">
        <v>28</v>
      </c>
      <c r="C525" s="21" t="s">
        <v>120</v>
      </c>
      <c r="D525" s="21" t="s">
        <v>75</v>
      </c>
      <c r="E525" s="21"/>
      <c r="F525" s="21"/>
      <c r="G525" s="21"/>
      <c r="H525" s="1">
        <v>40021875</v>
      </c>
      <c r="I525" s="96" t="s">
        <v>11844</v>
      </c>
      <c r="J525" s="96"/>
      <c r="K525" s="96" t="s">
        <v>66</v>
      </c>
      <c r="L525" s="96"/>
      <c r="M525" s="96">
        <v>2990</v>
      </c>
      <c r="N525" s="96">
        <v>4</v>
      </c>
      <c r="O525" s="102">
        <v>17.082468000000002</v>
      </c>
      <c r="P525" s="114">
        <v>4213</v>
      </c>
      <c r="Q525" s="115" t="s">
        <v>56</v>
      </c>
    </row>
    <row r="526" spans="2:17" x14ac:dyDescent="0.35">
      <c r="B526" s="20" t="s">
        <v>28</v>
      </c>
      <c r="C526" s="21" t="s">
        <v>120</v>
      </c>
      <c r="D526" s="21" t="s">
        <v>75</v>
      </c>
      <c r="E526" s="21"/>
      <c r="F526" s="21"/>
      <c r="G526" s="21"/>
      <c r="H526" s="1">
        <v>40021876</v>
      </c>
      <c r="I526" s="96" t="s">
        <v>11636</v>
      </c>
      <c r="J526" s="96"/>
      <c r="K526" s="18" t="s">
        <v>66</v>
      </c>
      <c r="L526" s="96"/>
      <c r="M526" s="96">
        <v>3335</v>
      </c>
      <c r="N526" s="96">
        <v>4</v>
      </c>
      <c r="O526" s="102">
        <v>19.053521999999997</v>
      </c>
      <c r="P526" s="114">
        <v>4213</v>
      </c>
      <c r="Q526" s="115" t="s">
        <v>56</v>
      </c>
    </row>
    <row r="527" spans="2:17" x14ac:dyDescent="0.35">
      <c r="B527" s="20" t="s">
        <v>28</v>
      </c>
      <c r="C527" s="21" t="s">
        <v>120</v>
      </c>
      <c r="D527" s="21" t="s">
        <v>75</v>
      </c>
      <c r="E527" s="21"/>
      <c r="F527" s="21"/>
      <c r="G527" s="21"/>
      <c r="H527" s="1">
        <v>40021877</v>
      </c>
      <c r="I527" s="96" t="s">
        <v>11637</v>
      </c>
      <c r="J527" s="96"/>
      <c r="K527" s="18" t="s">
        <v>66</v>
      </c>
      <c r="L527" s="96"/>
      <c r="M527" s="96">
        <v>3335</v>
      </c>
      <c r="N527" s="96">
        <v>4</v>
      </c>
      <c r="O527" s="102">
        <v>19.053521999999997</v>
      </c>
      <c r="P527" s="114">
        <v>4213</v>
      </c>
      <c r="Q527" s="115" t="s">
        <v>56</v>
      </c>
    </row>
    <row r="528" spans="2:17" x14ac:dyDescent="0.35">
      <c r="B528" s="20" t="s">
        <v>28</v>
      </c>
      <c r="C528" s="21" t="s">
        <v>120</v>
      </c>
      <c r="D528" s="21" t="s">
        <v>75</v>
      </c>
      <c r="E528" s="21"/>
      <c r="F528" s="21"/>
      <c r="G528" s="21"/>
      <c r="H528" s="1">
        <v>40021878</v>
      </c>
      <c r="I528" s="96">
        <v>712</v>
      </c>
      <c r="J528" s="96"/>
      <c r="K528" s="18" t="s">
        <v>30</v>
      </c>
      <c r="L528" s="96"/>
      <c r="M528" s="96">
        <v>1705</v>
      </c>
      <c r="N528" s="96">
        <v>8</v>
      </c>
      <c r="O528" s="102">
        <v>3.7764044999999995</v>
      </c>
      <c r="P528" s="114">
        <v>4213</v>
      </c>
      <c r="Q528" s="115" t="s">
        <v>56</v>
      </c>
    </row>
    <row r="529" spans="2:17" x14ac:dyDescent="0.35">
      <c r="B529" s="20" t="s">
        <v>28</v>
      </c>
      <c r="C529" s="21" t="s">
        <v>120</v>
      </c>
      <c r="D529" s="21" t="s">
        <v>75</v>
      </c>
      <c r="E529" s="21"/>
      <c r="F529" s="21"/>
      <c r="G529" s="21"/>
      <c r="H529" s="1">
        <v>40021879</v>
      </c>
      <c r="I529" s="96" t="s">
        <v>11845</v>
      </c>
      <c r="J529" s="96"/>
      <c r="K529" s="96" t="s">
        <v>21</v>
      </c>
      <c r="L529" s="96"/>
      <c r="M529" s="96">
        <v>1375</v>
      </c>
      <c r="N529" s="96">
        <v>8</v>
      </c>
      <c r="O529" s="102">
        <v>2.60431875</v>
      </c>
      <c r="P529" s="114">
        <v>4213</v>
      </c>
      <c r="Q529" s="115" t="s">
        <v>56</v>
      </c>
    </row>
    <row r="530" spans="2:17" x14ac:dyDescent="0.35">
      <c r="B530" s="20" t="s">
        <v>28</v>
      </c>
      <c r="C530" s="21" t="s">
        <v>120</v>
      </c>
      <c r="D530" s="21" t="s">
        <v>75</v>
      </c>
      <c r="E530" s="21"/>
      <c r="F530" s="21"/>
      <c r="G530" s="21"/>
      <c r="H530" s="1">
        <v>40021880</v>
      </c>
      <c r="I530" s="96">
        <v>714</v>
      </c>
      <c r="J530" s="96"/>
      <c r="K530" s="18" t="s">
        <v>21</v>
      </c>
      <c r="L530" s="96"/>
      <c r="M530" s="96">
        <v>1529</v>
      </c>
      <c r="N530" s="96">
        <v>8</v>
      </c>
      <c r="O530" s="102">
        <v>2.8960024500000001</v>
      </c>
      <c r="P530" s="114">
        <v>4213</v>
      </c>
      <c r="Q530" s="115" t="s">
        <v>56</v>
      </c>
    </row>
    <row r="531" spans="2:17" x14ac:dyDescent="0.35">
      <c r="B531" s="20" t="s">
        <v>28</v>
      </c>
      <c r="C531" s="21" t="s">
        <v>120</v>
      </c>
      <c r="D531" s="21" t="s">
        <v>75</v>
      </c>
      <c r="E531" s="21"/>
      <c r="F531" s="21"/>
      <c r="G531" s="21"/>
      <c r="H531" s="1">
        <v>40021881</v>
      </c>
      <c r="I531" s="96" t="s">
        <v>11846</v>
      </c>
      <c r="J531" s="96"/>
      <c r="K531" s="18" t="s">
        <v>21</v>
      </c>
      <c r="L531" s="96"/>
      <c r="M531" s="96">
        <v>1035</v>
      </c>
      <c r="N531" s="96">
        <v>8</v>
      </c>
      <c r="O531" s="102">
        <v>1.9603417500000002</v>
      </c>
      <c r="P531" s="114">
        <v>4213</v>
      </c>
      <c r="Q531" s="115" t="s">
        <v>56</v>
      </c>
    </row>
    <row r="532" spans="2:17" x14ac:dyDescent="0.35">
      <c r="B532" s="20" t="s">
        <v>28</v>
      </c>
      <c r="C532" s="21" t="s">
        <v>120</v>
      </c>
      <c r="D532" s="21" t="s">
        <v>75</v>
      </c>
      <c r="E532" s="21"/>
      <c r="F532" s="21"/>
      <c r="G532" s="21"/>
      <c r="H532" s="1">
        <v>40021882</v>
      </c>
      <c r="I532" s="96">
        <v>716</v>
      </c>
      <c r="J532" s="96"/>
      <c r="K532" s="96" t="s">
        <v>21</v>
      </c>
      <c r="L532" s="96"/>
      <c r="M532" s="96">
        <v>1360</v>
      </c>
      <c r="N532" s="96">
        <v>8</v>
      </c>
      <c r="O532" s="102">
        <v>2.5759080000000001</v>
      </c>
      <c r="P532" s="114">
        <v>4213</v>
      </c>
      <c r="Q532" s="115" t="s">
        <v>56</v>
      </c>
    </row>
    <row r="533" spans="2:17" x14ac:dyDescent="0.35">
      <c r="B533" s="20" t="s">
        <v>28</v>
      </c>
      <c r="C533" s="21" t="s">
        <v>120</v>
      </c>
      <c r="D533" s="21" t="s">
        <v>75</v>
      </c>
      <c r="E533" s="21"/>
      <c r="F533" s="21"/>
      <c r="G533" s="21"/>
      <c r="H533" s="1">
        <v>40021883</v>
      </c>
      <c r="I533" s="96">
        <v>717</v>
      </c>
      <c r="J533" s="96"/>
      <c r="K533" s="18" t="s">
        <v>21</v>
      </c>
      <c r="L533" s="96"/>
      <c r="M533" s="96">
        <v>695</v>
      </c>
      <c r="N533" s="96">
        <v>8</v>
      </c>
      <c r="O533" s="102">
        <v>1.3163647500000002</v>
      </c>
      <c r="P533" s="114">
        <v>4213</v>
      </c>
      <c r="Q533" s="115" t="s">
        <v>56</v>
      </c>
    </row>
    <row r="534" spans="2:17" x14ac:dyDescent="0.35">
      <c r="B534" s="20" t="s">
        <v>28</v>
      </c>
      <c r="C534" s="21" t="s">
        <v>120</v>
      </c>
      <c r="D534" s="21" t="s">
        <v>75</v>
      </c>
      <c r="E534" s="21"/>
      <c r="F534" s="21"/>
      <c r="G534" s="21"/>
      <c r="H534" s="1">
        <v>40021884</v>
      </c>
      <c r="I534" s="96">
        <v>718</v>
      </c>
      <c r="J534" s="96"/>
      <c r="K534" s="18" t="s">
        <v>21</v>
      </c>
      <c r="L534" s="96"/>
      <c r="M534" s="96">
        <v>1265</v>
      </c>
      <c r="N534" s="96">
        <v>8</v>
      </c>
      <c r="O534" s="102">
        <v>2.3959732499999999</v>
      </c>
      <c r="P534" s="114">
        <v>4213</v>
      </c>
      <c r="Q534" s="115" t="s">
        <v>56</v>
      </c>
    </row>
    <row r="535" spans="2:17" x14ac:dyDescent="0.35">
      <c r="B535" s="20" t="s">
        <v>28</v>
      </c>
      <c r="C535" s="21" t="s">
        <v>120</v>
      </c>
      <c r="D535" s="21" t="s">
        <v>75</v>
      </c>
      <c r="E535" s="21"/>
      <c r="F535" s="21"/>
      <c r="G535" s="21"/>
      <c r="H535" s="1">
        <v>40021885</v>
      </c>
      <c r="I535" s="96">
        <v>719</v>
      </c>
      <c r="J535" s="96"/>
      <c r="K535" s="18" t="s">
        <v>21</v>
      </c>
      <c r="L535" s="96"/>
      <c r="M535" s="96">
        <v>2659</v>
      </c>
      <c r="N535" s="96">
        <v>8</v>
      </c>
      <c r="O535" s="102">
        <v>5.0362789499999998</v>
      </c>
      <c r="P535" s="114">
        <v>4213</v>
      </c>
      <c r="Q535" s="115" t="s">
        <v>56</v>
      </c>
    </row>
    <row r="536" spans="2:17" x14ac:dyDescent="0.35">
      <c r="B536" s="20" t="s">
        <v>28</v>
      </c>
      <c r="C536" s="21" t="s">
        <v>120</v>
      </c>
      <c r="D536" s="21" t="s">
        <v>75</v>
      </c>
      <c r="E536" s="21"/>
      <c r="F536" s="21"/>
      <c r="G536" s="21"/>
      <c r="H536" s="1">
        <v>40021886</v>
      </c>
      <c r="I536" s="96">
        <v>720</v>
      </c>
      <c r="J536" s="96"/>
      <c r="K536" s="18" t="s">
        <v>21</v>
      </c>
      <c r="L536" s="96"/>
      <c r="M536" s="96">
        <v>2445</v>
      </c>
      <c r="N536" s="96">
        <v>8</v>
      </c>
      <c r="O536" s="102">
        <v>4.63095225</v>
      </c>
      <c r="P536" s="114">
        <v>4213</v>
      </c>
      <c r="Q536" s="115" t="s">
        <v>56</v>
      </c>
    </row>
    <row r="537" spans="2:17" x14ac:dyDescent="0.35">
      <c r="B537" s="20" t="s">
        <v>28</v>
      </c>
      <c r="C537" s="21" t="s">
        <v>120</v>
      </c>
      <c r="D537" s="21" t="s">
        <v>75</v>
      </c>
      <c r="E537" s="21"/>
      <c r="F537" s="21"/>
      <c r="G537" s="21"/>
      <c r="H537" s="1">
        <v>40021887</v>
      </c>
      <c r="I537" s="96">
        <v>721</v>
      </c>
      <c r="J537" s="96"/>
      <c r="K537" s="96" t="s">
        <v>21</v>
      </c>
      <c r="L537" s="96"/>
      <c r="M537" s="96">
        <v>774</v>
      </c>
      <c r="N537" s="96">
        <v>4</v>
      </c>
      <c r="O537" s="102">
        <v>1.4659947</v>
      </c>
      <c r="P537" s="114">
        <v>4213</v>
      </c>
      <c r="Q537" s="115" t="s">
        <v>56</v>
      </c>
    </row>
    <row r="538" spans="2:17" x14ac:dyDescent="0.35">
      <c r="B538" s="20" t="s">
        <v>28</v>
      </c>
      <c r="C538" s="21" t="s">
        <v>120</v>
      </c>
      <c r="D538" s="21" t="s">
        <v>75</v>
      </c>
      <c r="E538" s="21"/>
      <c r="F538" s="21"/>
      <c r="G538" s="21"/>
      <c r="H538" s="1">
        <v>40021888</v>
      </c>
      <c r="I538" s="96">
        <v>722</v>
      </c>
      <c r="J538" s="96"/>
      <c r="K538" s="18" t="s">
        <v>21</v>
      </c>
      <c r="L538" s="96"/>
      <c r="M538" s="96">
        <v>354</v>
      </c>
      <c r="N538" s="96">
        <v>8</v>
      </c>
      <c r="O538" s="102">
        <v>0.67049370000000008</v>
      </c>
      <c r="P538" s="114">
        <v>4213</v>
      </c>
      <c r="Q538" s="115" t="s">
        <v>56</v>
      </c>
    </row>
    <row r="539" spans="2:17" x14ac:dyDescent="0.35">
      <c r="B539" s="20" t="s">
        <v>28</v>
      </c>
      <c r="C539" s="21" t="s">
        <v>120</v>
      </c>
      <c r="D539" s="21" t="s">
        <v>75</v>
      </c>
      <c r="E539" s="21"/>
      <c r="F539" s="21"/>
      <c r="G539" s="21"/>
      <c r="H539" s="1">
        <v>40021836</v>
      </c>
      <c r="I539" s="96" t="s">
        <v>11831</v>
      </c>
      <c r="J539" s="96"/>
      <c r="K539" s="18" t="s">
        <v>66</v>
      </c>
      <c r="L539" s="96"/>
      <c r="M539" s="96">
        <v>280</v>
      </c>
      <c r="N539" s="96">
        <v>4</v>
      </c>
      <c r="O539" s="102">
        <v>1.5996959999999998</v>
      </c>
      <c r="P539" s="114">
        <v>4213</v>
      </c>
      <c r="Q539" s="115" t="s">
        <v>56</v>
      </c>
    </row>
    <row r="540" spans="2:17" x14ac:dyDescent="0.35">
      <c r="B540" s="20" t="s">
        <v>28</v>
      </c>
      <c r="C540" s="21" t="s">
        <v>120</v>
      </c>
      <c r="D540" s="21" t="s">
        <v>75</v>
      </c>
      <c r="E540" s="21"/>
      <c r="F540" s="21"/>
      <c r="G540" s="21"/>
      <c r="H540" s="1">
        <v>40021837</v>
      </c>
      <c r="I540" s="96" t="s">
        <v>11832</v>
      </c>
      <c r="J540" s="96"/>
      <c r="K540" s="18" t="s">
        <v>66</v>
      </c>
      <c r="L540" s="96"/>
      <c r="M540" s="96">
        <v>280</v>
      </c>
      <c r="N540" s="96">
        <v>4</v>
      </c>
      <c r="O540" s="102">
        <v>1.5996959999999998</v>
      </c>
      <c r="P540" s="114">
        <v>4213</v>
      </c>
      <c r="Q540" s="115" t="s">
        <v>56</v>
      </c>
    </row>
    <row r="541" spans="2:17" x14ac:dyDescent="0.35">
      <c r="B541" s="20" t="s">
        <v>28</v>
      </c>
      <c r="C541" s="21" t="s">
        <v>120</v>
      </c>
      <c r="D541" s="21" t="s">
        <v>75</v>
      </c>
      <c r="E541" s="21"/>
      <c r="F541" s="21"/>
      <c r="G541" s="21"/>
      <c r="H541" s="1">
        <v>40021687</v>
      </c>
      <c r="I541" s="96">
        <v>403</v>
      </c>
      <c r="J541" s="96"/>
      <c r="K541" s="18" t="s">
        <v>25</v>
      </c>
      <c r="L541" s="96">
        <v>120</v>
      </c>
      <c r="M541" s="96">
        <v>125</v>
      </c>
      <c r="N541" s="96">
        <v>24</v>
      </c>
      <c r="O541" s="102">
        <v>0.77392124999999989</v>
      </c>
      <c r="P541" s="114">
        <v>4213</v>
      </c>
      <c r="Q541" s="115" t="s">
        <v>56</v>
      </c>
    </row>
    <row r="542" spans="2:17" x14ac:dyDescent="0.35">
      <c r="B542" s="20" t="s">
        <v>28</v>
      </c>
      <c r="C542" s="21" t="s">
        <v>120</v>
      </c>
      <c r="D542" s="21" t="s">
        <v>75</v>
      </c>
      <c r="E542" s="21"/>
      <c r="F542" s="21"/>
      <c r="G542" s="21"/>
      <c r="H542" s="1">
        <v>40021857</v>
      </c>
      <c r="I542" s="96">
        <v>681</v>
      </c>
      <c r="J542" s="96"/>
      <c r="K542" s="96" t="s">
        <v>25</v>
      </c>
      <c r="L542" s="96">
        <v>60</v>
      </c>
      <c r="M542" s="96">
        <v>245</v>
      </c>
      <c r="N542" s="96">
        <v>16</v>
      </c>
      <c r="O542" s="102">
        <v>0.75844282499999993</v>
      </c>
      <c r="P542" s="114">
        <v>4213</v>
      </c>
      <c r="Q542" s="115" t="s">
        <v>56</v>
      </c>
    </row>
    <row r="543" spans="2:17" x14ac:dyDescent="0.35">
      <c r="B543" s="20" t="s">
        <v>28</v>
      </c>
      <c r="C543" s="21" t="s">
        <v>120</v>
      </c>
      <c r="D543" s="21" t="s">
        <v>75</v>
      </c>
      <c r="E543" s="21"/>
      <c r="F543" s="21"/>
      <c r="G543" s="21"/>
      <c r="H543" s="1">
        <v>40021589</v>
      </c>
      <c r="I543" s="96">
        <v>224</v>
      </c>
      <c r="J543" s="96"/>
      <c r="K543" s="18" t="s">
        <v>33</v>
      </c>
      <c r="L543" s="96">
        <v>90</v>
      </c>
      <c r="M543" s="96">
        <v>330</v>
      </c>
      <c r="N543" s="96">
        <v>8</v>
      </c>
      <c r="O543" s="102">
        <v>2.2983924149999995</v>
      </c>
      <c r="P543" s="114">
        <v>4213</v>
      </c>
      <c r="Q543" s="115" t="s">
        <v>56</v>
      </c>
    </row>
    <row r="544" spans="2:17" x14ac:dyDescent="0.35">
      <c r="B544" s="20" t="s">
        <v>28</v>
      </c>
      <c r="C544" s="21" t="s">
        <v>120</v>
      </c>
      <c r="D544" s="21" t="s">
        <v>89</v>
      </c>
      <c r="E544" s="21"/>
      <c r="F544" s="21"/>
      <c r="G544" s="21"/>
      <c r="H544" s="1">
        <v>40021889</v>
      </c>
      <c r="I544" s="96" t="s">
        <v>11847</v>
      </c>
      <c r="J544" s="96"/>
      <c r="K544" s="18" t="s">
        <v>96</v>
      </c>
      <c r="L544" s="96"/>
      <c r="M544" s="96">
        <v>1145</v>
      </c>
      <c r="N544" s="96">
        <v>1</v>
      </c>
      <c r="O544" s="102">
        <v>17.2783935</v>
      </c>
      <c r="P544" s="114">
        <v>4214</v>
      </c>
      <c r="Q544" s="115" t="s">
        <v>42</v>
      </c>
    </row>
    <row r="545" spans="2:17" x14ac:dyDescent="0.35">
      <c r="B545" s="20" t="s">
        <v>28</v>
      </c>
      <c r="C545" s="21" t="s">
        <v>120</v>
      </c>
      <c r="D545" s="21" t="s">
        <v>89</v>
      </c>
      <c r="E545" s="21"/>
      <c r="F545" s="21"/>
      <c r="G545" s="21"/>
      <c r="H545" s="1">
        <v>40021890</v>
      </c>
      <c r="I545" s="96" t="s">
        <v>11848</v>
      </c>
      <c r="J545" s="96"/>
      <c r="K545" s="18" t="s">
        <v>15</v>
      </c>
      <c r="L545" s="96"/>
      <c r="M545" s="96">
        <v>2531</v>
      </c>
      <c r="N545" s="96">
        <v>1</v>
      </c>
      <c r="O545" s="102">
        <v>23.785831800000004</v>
      </c>
      <c r="P545" s="114">
        <v>4214</v>
      </c>
      <c r="Q545" s="115" t="s">
        <v>42</v>
      </c>
    </row>
    <row r="546" spans="2:17" x14ac:dyDescent="0.35">
      <c r="B546" s="20" t="s">
        <v>28</v>
      </c>
      <c r="C546" s="21" t="s">
        <v>120</v>
      </c>
      <c r="D546" s="21" t="s">
        <v>89</v>
      </c>
      <c r="E546" s="21"/>
      <c r="F546" s="21"/>
      <c r="G546" s="21"/>
      <c r="H546" s="1">
        <v>40021891</v>
      </c>
      <c r="I546" s="96" t="s">
        <v>11849</v>
      </c>
      <c r="J546" s="96"/>
      <c r="K546" s="18" t="s">
        <v>15</v>
      </c>
      <c r="L546" s="96"/>
      <c r="M546" s="96">
        <v>2443</v>
      </c>
      <c r="N546" s="96">
        <v>1</v>
      </c>
      <c r="O546" s="102">
        <v>22.958825400000002</v>
      </c>
      <c r="P546" s="114">
        <v>4214</v>
      </c>
      <c r="Q546" s="115" t="s">
        <v>42</v>
      </c>
    </row>
    <row r="547" spans="2:17" x14ac:dyDescent="0.35">
      <c r="B547" s="20" t="s">
        <v>28</v>
      </c>
      <c r="C547" s="21" t="s">
        <v>120</v>
      </c>
      <c r="D547" s="21" t="s">
        <v>89</v>
      </c>
      <c r="E547" s="21"/>
      <c r="F547" s="21"/>
      <c r="G547" s="21"/>
      <c r="H547" s="1">
        <v>40021892</v>
      </c>
      <c r="I547" s="96" t="s">
        <v>11850</v>
      </c>
      <c r="J547" s="96"/>
      <c r="K547" s="96" t="s">
        <v>15</v>
      </c>
      <c r="L547" s="96"/>
      <c r="M547" s="96">
        <v>2356</v>
      </c>
      <c r="N547" s="96">
        <v>1</v>
      </c>
      <c r="O547" s="102">
        <v>22.141216799999999</v>
      </c>
      <c r="P547" s="114">
        <v>4214</v>
      </c>
      <c r="Q547" s="115" t="s">
        <v>42</v>
      </c>
    </row>
    <row r="548" spans="2:17" x14ac:dyDescent="0.35">
      <c r="B548" s="20" t="s">
        <v>28</v>
      </c>
      <c r="C548" s="21" t="s">
        <v>120</v>
      </c>
      <c r="D548" s="21" t="s">
        <v>89</v>
      </c>
      <c r="E548" s="21"/>
      <c r="F548" s="21"/>
      <c r="G548" s="21"/>
      <c r="H548" s="1">
        <v>40021893</v>
      </c>
      <c r="I548" s="96" t="s">
        <v>11851</v>
      </c>
      <c r="J548" s="96"/>
      <c r="K548" s="18" t="s">
        <v>15</v>
      </c>
      <c r="L548" s="96"/>
      <c r="M548" s="96">
        <v>2447</v>
      </c>
      <c r="N548" s="96">
        <v>1</v>
      </c>
      <c r="O548" s="102">
        <v>22.9964166</v>
      </c>
      <c r="P548" s="114">
        <v>4214</v>
      </c>
      <c r="Q548" s="115" t="s">
        <v>42</v>
      </c>
    </row>
    <row r="549" spans="2:17" x14ac:dyDescent="0.35">
      <c r="B549" s="20" t="s">
        <v>28</v>
      </c>
      <c r="C549" s="21" t="s">
        <v>120</v>
      </c>
      <c r="D549" s="21" t="s">
        <v>89</v>
      </c>
      <c r="E549" s="21"/>
      <c r="F549" s="21"/>
      <c r="G549" s="21"/>
      <c r="H549" s="1">
        <v>40021894</v>
      </c>
      <c r="I549" s="96">
        <v>795</v>
      </c>
      <c r="J549" s="96"/>
      <c r="K549" s="18" t="s">
        <v>69</v>
      </c>
      <c r="L549" s="96"/>
      <c r="M549" s="96">
        <v>1504</v>
      </c>
      <c r="N549" s="96">
        <v>1</v>
      </c>
      <c r="O549" s="102">
        <v>18.991007999999997</v>
      </c>
      <c r="P549" s="114">
        <v>4214</v>
      </c>
      <c r="Q549" s="115" t="s">
        <v>42</v>
      </c>
    </row>
    <row r="550" spans="2:17" x14ac:dyDescent="0.35">
      <c r="B550" s="20" t="s">
        <v>28</v>
      </c>
      <c r="C550" s="21" t="s">
        <v>120</v>
      </c>
      <c r="D550" s="21" t="s">
        <v>89</v>
      </c>
      <c r="E550" s="21"/>
      <c r="F550" s="21"/>
      <c r="G550" s="21"/>
      <c r="H550" s="1">
        <v>40021895</v>
      </c>
      <c r="I550" s="96">
        <v>796</v>
      </c>
      <c r="J550" s="96"/>
      <c r="K550" s="18" t="s">
        <v>69</v>
      </c>
      <c r="L550" s="96"/>
      <c r="M550" s="96">
        <v>1504</v>
      </c>
      <c r="N550" s="96">
        <v>1</v>
      </c>
      <c r="O550" s="102">
        <v>18.991007999999997</v>
      </c>
      <c r="P550" s="114">
        <v>4214</v>
      </c>
      <c r="Q550" s="115" t="s">
        <v>42</v>
      </c>
    </row>
    <row r="551" spans="2:17" x14ac:dyDescent="0.35">
      <c r="B551" s="20" t="s">
        <v>28</v>
      </c>
      <c r="C551" s="21" t="s">
        <v>120</v>
      </c>
      <c r="D551" s="21" t="s">
        <v>89</v>
      </c>
      <c r="E551" s="21"/>
      <c r="F551" s="21"/>
      <c r="G551" s="21"/>
      <c r="H551" s="1">
        <v>40021896</v>
      </c>
      <c r="I551" s="96" t="s">
        <v>11852</v>
      </c>
      <c r="J551" s="96"/>
      <c r="K551" s="18" t="s">
        <v>12</v>
      </c>
      <c r="L551" s="96"/>
      <c r="M551" s="96">
        <v>1350</v>
      </c>
      <c r="N551" s="96">
        <v>8</v>
      </c>
      <c r="O551" s="102">
        <v>8.5232249999999983</v>
      </c>
      <c r="P551" s="114">
        <v>4214</v>
      </c>
      <c r="Q551" s="115" t="s">
        <v>42</v>
      </c>
    </row>
    <row r="552" spans="2:17" x14ac:dyDescent="0.35">
      <c r="B552" s="20" t="s">
        <v>28</v>
      </c>
      <c r="C552" s="21" t="s">
        <v>120</v>
      </c>
      <c r="D552" s="21" t="s">
        <v>89</v>
      </c>
      <c r="E552" s="21"/>
      <c r="F552" s="21"/>
      <c r="G552" s="21"/>
      <c r="H552" s="1">
        <v>40021897</v>
      </c>
      <c r="I552" s="96" t="s">
        <v>11853</v>
      </c>
      <c r="J552" s="96"/>
      <c r="K552" s="96" t="s">
        <v>12</v>
      </c>
      <c r="L552" s="96"/>
      <c r="M552" s="96">
        <v>1350</v>
      </c>
      <c r="N552" s="96">
        <v>2</v>
      </c>
      <c r="O552" s="102">
        <v>8.5232249999999983</v>
      </c>
      <c r="P552" s="114">
        <v>4214</v>
      </c>
      <c r="Q552" s="115" t="s">
        <v>42</v>
      </c>
    </row>
    <row r="553" spans="2:17" x14ac:dyDescent="0.35">
      <c r="B553" s="20" t="s">
        <v>28</v>
      </c>
      <c r="C553" s="21" t="s">
        <v>120</v>
      </c>
      <c r="D553" s="21" t="s">
        <v>89</v>
      </c>
      <c r="E553" s="21"/>
      <c r="F553" s="21"/>
      <c r="G553" s="21"/>
      <c r="H553" s="1">
        <v>40021898</v>
      </c>
      <c r="I553" s="96" t="s">
        <v>11854</v>
      </c>
      <c r="J553" s="96"/>
      <c r="K553" s="18" t="s">
        <v>15</v>
      </c>
      <c r="L553" s="96"/>
      <c r="M553" s="96">
        <v>156</v>
      </c>
      <c r="N553" s="96">
        <v>2</v>
      </c>
      <c r="O553" s="102">
        <v>1.4660568</v>
      </c>
      <c r="P553" s="114">
        <v>4214</v>
      </c>
      <c r="Q553" s="115" t="s">
        <v>42</v>
      </c>
    </row>
    <row r="554" spans="2:17" x14ac:dyDescent="0.35">
      <c r="B554" s="20" t="s">
        <v>28</v>
      </c>
      <c r="C554" s="21" t="s">
        <v>120</v>
      </c>
      <c r="D554" s="21" t="s">
        <v>89</v>
      </c>
      <c r="E554" s="21"/>
      <c r="F554" s="21"/>
      <c r="G554" s="21"/>
      <c r="H554" s="1">
        <v>40021899</v>
      </c>
      <c r="I554" s="96" t="s">
        <v>11855</v>
      </c>
      <c r="J554" s="96"/>
      <c r="K554" s="18" t="s">
        <v>15</v>
      </c>
      <c r="L554" s="96"/>
      <c r="M554" s="96">
        <v>152</v>
      </c>
      <c r="N554" s="96">
        <v>2</v>
      </c>
      <c r="O554" s="102">
        <v>1.4284656</v>
      </c>
      <c r="P554" s="114">
        <v>4214</v>
      </c>
      <c r="Q554" s="115" t="s">
        <v>42</v>
      </c>
    </row>
    <row r="555" spans="2:17" x14ac:dyDescent="0.35">
      <c r="B555" s="20" t="s">
        <v>28</v>
      </c>
      <c r="C555" s="21" t="s">
        <v>120</v>
      </c>
      <c r="D555" s="21" t="s">
        <v>89</v>
      </c>
      <c r="E555" s="21"/>
      <c r="F555" s="21"/>
      <c r="G555" s="21"/>
      <c r="H555" s="1">
        <v>40021900</v>
      </c>
      <c r="I555" s="96">
        <v>801</v>
      </c>
      <c r="J555" s="96"/>
      <c r="K555" s="18" t="s">
        <v>14</v>
      </c>
      <c r="L555" s="96"/>
      <c r="M555" s="96">
        <v>60</v>
      </c>
      <c r="N555" s="96">
        <v>4</v>
      </c>
      <c r="O555" s="102">
        <v>0.45270899999999992</v>
      </c>
      <c r="P555" s="114">
        <v>4214</v>
      </c>
      <c r="Q555" s="115" t="s">
        <v>42</v>
      </c>
    </row>
    <row r="556" spans="2:17" x14ac:dyDescent="0.35">
      <c r="B556" s="20" t="s">
        <v>28</v>
      </c>
      <c r="C556" s="21" t="s">
        <v>120</v>
      </c>
      <c r="D556" s="21" t="s">
        <v>89</v>
      </c>
      <c r="E556" s="21"/>
      <c r="F556" s="21"/>
      <c r="G556" s="21"/>
      <c r="H556" s="1">
        <v>40021901</v>
      </c>
      <c r="I556" s="96">
        <v>802</v>
      </c>
      <c r="J556" s="96"/>
      <c r="K556" s="18" t="s">
        <v>29</v>
      </c>
      <c r="L556" s="96"/>
      <c r="M556" s="96">
        <v>465</v>
      </c>
      <c r="N556" s="96">
        <v>1</v>
      </c>
      <c r="O556" s="102">
        <v>2.2860562500000001</v>
      </c>
      <c r="P556" s="114">
        <v>4214</v>
      </c>
      <c r="Q556" s="115" t="s">
        <v>42</v>
      </c>
    </row>
    <row r="557" spans="2:17" x14ac:dyDescent="0.35">
      <c r="B557" s="20" t="s">
        <v>28</v>
      </c>
      <c r="C557" s="21" t="s">
        <v>120</v>
      </c>
      <c r="D557" s="21" t="s">
        <v>89</v>
      </c>
      <c r="E557" s="21"/>
      <c r="F557" s="21"/>
      <c r="G557" s="21"/>
      <c r="H557" s="1">
        <v>40021902</v>
      </c>
      <c r="I557" s="96">
        <v>803</v>
      </c>
      <c r="J557" s="96"/>
      <c r="K557" s="96" t="s">
        <v>29</v>
      </c>
      <c r="L557" s="96"/>
      <c r="M557" s="96">
        <v>534</v>
      </c>
      <c r="N557" s="96">
        <v>1</v>
      </c>
      <c r="O557" s="102">
        <v>2.6252774999999997</v>
      </c>
      <c r="P557" s="114">
        <v>4214</v>
      </c>
      <c r="Q557" s="115" t="s">
        <v>42</v>
      </c>
    </row>
    <row r="558" spans="2:17" x14ac:dyDescent="0.35">
      <c r="B558" s="20" t="s">
        <v>28</v>
      </c>
      <c r="C558" s="21" t="s">
        <v>120</v>
      </c>
      <c r="D558" s="21" t="s">
        <v>89</v>
      </c>
      <c r="E558" s="21"/>
      <c r="F558" s="21"/>
      <c r="G558" s="21"/>
      <c r="H558" s="1">
        <v>40021903</v>
      </c>
      <c r="I558" s="96">
        <v>804</v>
      </c>
      <c r="J558" s="96"/>
      <c r="K558" s="18" t="s">
        <v>29</v>
      </c>
      <c r="L558" s="96"/>
      <c r="M558" s="96">
        <v>475</v>
      </c>
      <c r="N558" s="96">
        <v>1</v>
      </c>
      <c r="O558" s="102">
        <v>2.3352187500000001</v>
      </c>
      <c r="P558" s="114">
        <v>4214</v>
      </c>
      <c r="Q558" s="115" t="s">
        <v>42</v>
      </c>
    </row>
    <row r="559" spans="2:17" x14ac:dyDescent="0.35">
      <c r="B559" s="20" t="s">
        <v>28</v>
      </c>
      <c r="C559" s="21" t="s">
        <v>120</v>
      </c>
      <c r="D559" s="21" t="s">
        <v>89</v>
      </c>
      <c r="E559" s="21"/>
      <c r="F559" s="21"/>
      <c r="G559" s="21"/>
      <c r="H559" s="1">
        <v>40021904</v>
      </c>
      <c r="I559" s="96">
        <v>805</v>
      </c>
      <c r="J559" s="96"/>
      <c r="K559" s="18" t="s">
        <v>29</v>
      </c>
      <c r="L559" s="96"/>
      <c r="M559" s="96">
        <v>530</v>
      </c>
      <c r="N559" s="96">
        <v>1</v>
      </c>
      <c r="O559" s="102">
        <v>2.6056125000000003</v>
      </c>
      <c r="P559" s="114">
        <v>4214</v>
      </c>
      <c r="Q559" s="115" t="s">
        <v>42</v>
      </c>
    </row>
    <row r="560" spans="2:17" x14ac:dyDescent="0.35">
      <c r="B560" s="20" t="s">
        <v>28</v>
      </c>
      <c r="C560" s="21" t="s">
        <v>120</v>
      </c>
      <c r="D560" s="21" t="s">
        <v>89</v>
      </c>
      <c r="E560" s="21"/>
      <c r="F560" s="21"/>
      <c r="G560" s="21"/>
      <c r="H560" s="1">
        <v>40021905</v>
      </c>
      <c r="I560" s="96">
        <v>810</v>
      </c>
      <c r="J560" s="96"/>
      <c r="K560" s="18" t="s">
        <v>33</v>
      </c>
      <c r="L560" s="96">
        <v>70</v>
      </c>
      <c r="M560" s="96">
        <v>285</v>
      </c>
      <c r="N560" s="96">
        <v>2</v>
      </c>
      <c r="O560" s="102">
        <v>1.5438696525</v>
      </c>
      <c r="P560" s="114">
        <v>4214</v>
      </c>
      <c r="Q560" s="115" t="s">
        <v>42</v>
      </c>
    </row>
    <row r="561" spans="2:17" x14ac:dyDescent="0.35">
      <c r="B561" s="20" t="s">
        <v>28</v>
      </c>
      <c r="C561" s="21" t="s">
        <v>120</v>
      </c>
      <c r="D561" s="21" t="s">
        <v>68</v>
      </c>
      <c r="E561" s="21"/>
      <c r="F561" s="21"/>
      <c r="G561" s="21"/>
      <c r="H561" s="1">
        <v>40021889</v>
      </c>
      <c r="I561" s="96" t="s">
        <v>11847</v>
      </c>
      <c r="J561" s="96"/>
      <c r="K561" s="18" t="s">
        <v>96</v>
      </c>
      <c r="L561" s="96"/>
      <c r="M561" s="96">
        <v>1145</v>
      </c>
      <c r="N561" s="96">
        <v>1</v>
      </c>
      <c r="O561" s="102">
        <v>17.2783935</v>
      </c>
      <c r="P561" s="114">
        <v>4215</v>
      </c>
      <c r="Q561" s="115" t="s">
        <v>42</v>
      </c>
    </row>
    <row r="562" spans="2:17" x14ac:dyDescent="0.35">
      <c r="B562" s="20" t="s">
        <v>28</v>
      </c>
      <c r="C562" s="21" t="s">
        <v>120</v>
      </c>
      <c r="D562" s="21" t="s">
        <v>68</v>
      </c>
      <c r="E562" s="21"/>
      <c r="F562" s="21"/>
      <c r="G562" s="21"/>
      <c r="H562" s="1">
        <v>40021906</v>
      </c>
      <c r="I562" s="96" t="s">
        <v>11856</v>
      </c>
      <c r="J562" s="96"/>
      <c r="K562" s="96" t="s">
        <v>15</v>
      </c>
      <c r="L562" s="96"/>
      <c r="M562" s="96">
        <v>2590</v>
      </c>
      <c r="N562" s="96">
        <v>1</v>
      </c>
      <c r="O562" s="102">
        <v>24.340302000000001</v>
      </c>
      <c r="P562" s="114">
        <v>4215</v>
      </c>
      <c r="Q562" s="115" t="s">
        <v>42</v>
      </c>
    </row>
    <row r="563" spans="2:17" x14ac:dyDescent="0.35">
      <c r="B563" s="20" t="s">
        <v>28</v>
      </c>
      <c r="C563" s="21" t="s">
        <v>120</v>
      </c>
      <c r="D563" s="21" t="s">
        <v>68</v>
      </c>
      <c r="E563" s="21"/>
      <c r="F563" s="21"/>
      <c r="G563" s="21"/>
      <c r="H563" s="1">
        <v>40021907</v>
      </c>
      <c r="I563" s="96" t="s">
        <v>11857</v>
      </c>
      <c r="J563" s="96"/>
      <c r="K563" s="18" t="s">
        <v>15</v>
      </c>
      <c r="L563" s="96"/>
      <c r="M563" s="96">
        <v>2476</v>
      </c>
      <c r="N563" s="96">
        <v>1</v>
      </c>
      <c r="O563" s="102">
        <v>23.268952800000001</v>
      </c>
      <c r="P563" s="114">
        <v>4215</v>
      </c>
      <c r="Q563" s="115" t="s">
        <v>42</v>
      </c>
    </row>
    <row r="564" spans="2:17" x14ac:dyDescent="0.35">
      <c r="B564" s="20" t="s">
        <v>28</v>
      </c>
      <c r="C564" s="21" t="s">
        <v>120</v>
      </c>
      <c r="D564" s="21" t="s">
        <v>68</v>
      </c>
      <c r="E564" s="21"/>
      <c r="F564" s="21"/>
      <c r="G564" s="21"/>
      <c r="H564" s="1">
        <v>40021908</v>
      </c>
      <c r="I564" s="96" t="s">
        <v>11858</v>
      </c>
      <c r="J564" s="96"/>
      <c r="K564" s="18" t="s">
        <v>15</v>
      </c>
      <c r="L564" s="96"/>
      <c r="M564" s="96">
        <v>2356</v>
      </c>
      <c r="N564" s="96">
        <v>1</v>
      </c>
      <c r="O564" s="102">
        <v>22.141216799999999</v>
      </c>
      <c r="P564" s="114">
        <v>4215</v>
      </c>
      <c r="Q564" s="115" t="s">
        <v>42</v>
      </c>
    </row>
    <row r="565" spans="2:17" x14ac:dyDescent="0.35">
      <c r="B565" s="20" t="s">
        <v>28</v>
      </c>
      <c r="C565" s="21" t="s">
        <v>120</v>
      </c>
      <c r="D565" s="21" t="s">
        <v>68</v>
      </c>
      <c r="E565" s="21"/>
      <c r="F565" s="21"/>
      <c r="G565" s="21"/>
      <c r="H565" s="1">
        <v>40021909</v>
      </c>
      <c r="I565" s="96" t="s">
        <v>11859</v>
      </c>
      <c r="J565" s="96"/>
      <c r="K565" s="18" t="s">
        <v>15</v>
      </c>
      <c r="L565" s="96"/>
      <c r="M565" s="96">
        <v>2476</v>
      </c>
      <c r="N565" s="96">
        <v>1</v>
      </c>
      <c r="O565" s="102">
        <v>23.268952800000001</v>
      </c>
      <c r="P565" s="114">
        <v>4215</v>
      </c>
      <c r="Q565" s="115" t="s">
        <v>42</v>
      </c>
    </row>
    <row r="566" spans="2:17" x14ac:dyDescent="0.35">
      <c r="B566" s="20" t="s">
        <v>28</v>
      </c>
      <c r="C566" s="21" t="s">
        <v>120</v>
      </c>
      <c r="D566" s="21" t="s">
        <v>68</v>
      </c>
      <c r="E566" s="21"/>
      <c r="F566" s="21"/>
      <c r="G566" s="21"/>
      <c r="H566" s="1">
        <v>40021910</v>
      </c>
      <c r="I566" s="96">
        <v>854</v>
      </c>
      <c r="J566" s="96"/>
      <c r="K566" s="18" t="s">
        <v>69</v>
      </c>
      <c r="L566" s="96"/>
      <c r="M566" s="96">
        <v>1900</v>
      </c>
      <c r="N566" s="96">
        <v>1</v>
      </c>
      <c r="O566" s="102">
        <v>23.991299999999995</v>
      </c>
      <c r="P566" s="114">
        <v>4215</v>
      </c>
      <c r="Q566" s="115" t="s">
        <v>42</v>
      </c>
    </row>
    <row r="567" spans="2:17" x14ac:dyDescent="0.35">
      <c r="B567" s="20" t="s">
        <v>28</v>
      </c>
      <c r="C567" s="21" t="s">
        <v>120</v>
      </c>
      <c r="D567" s="21" t="s">
        <v>68</v>
      </c>
      <c r="E567" s="21"/>
      <c r="F567" s="21"/>
      <c r="G567" s="21"/>
      <c r="H567" s="1">
        <v>40021911</v>
      </c>
      <c r="I567" s="96">
        <v>855</v>
      </c>
      <c r="J567" s="96"/>
      <c r="K567" s="96" t="s">
        <v>69</v>
      </c>
      <c r="L567" s="96"/>
      <c r="M567" s="96">
        <v>1900</v>
      </c>
      <c r="N567" s="96">
        <v>1</v>
      </c>
      <c r="O567" s="102">
        <v>23.991299999999995</v>
      </c>
      <c r="P567" s="114">
        <v>4215</v>
      </c>
      <c r="Q567" s="115" t="s">
        <v>42</v>
      </c>
    </row>
    <row r="568" spans="2:17" x14ac:dyDescent="0.35">
      <c r="B568" s="20" t="s">
        <v>28</v>
      </c>
      <c r="C568" s="21" t="s">
        <v>120</v>
      </c>
      <c r="D568" s="21" t="s">
        <v>68</v>
      </c>
      <c r="E568" s="21"/>
      <c r="F568" s="21"/>
      <c r="G568" s="21"/>
      <c r="H568" s="1">
        <v>40021912</v>
      </c>
      <c r="I568" s="96" t="s">
        <v>11860</v>
      </c>
      <c r="J568" s="96"/>
      <c r="K568" s="96" t="s">
        <v>12</v>
      </c>
      <c r="L568" s="96"/>
      <c r="M568" s="96">
        <v>1900</v>
      </c>
      <c r="N568" s="96">
        <v>12</v>
      </c>
      <c r="O568" s="102">
        <v>11.995649999999998</v>
      </c>
      <c r="P568" s="114">
        <v>4215</v>
      </c>
      <c r="Q568" s="115" t="s">
        <v>42</v>
      </c>
    </row>
    <row r="569" spans="2:17" x14ac:dyDescent="0.35">
      <c r="B569" s="20" t="s">
        <v>28</v>
      </c>
      <c r="C569" s="21" t="s">
        <v>120</v>
      </c>
      <c r="D569" s="21" t="s">
        <v>68</v>
      </c>
      <c r="E569" s="21"/>
      <c r="F569" s="21"/>
      <c r="G569" s="21"/>
      <c r="H569" s="1">
        <v>40021913</v>
      </c>
      <c r="I569" s="96" t="s">
        <v>11861</v>
      </c>
      <c r="J569" s="96"/>
      <c r="K569" s="18" t="s">
        <v>12</v>
      </c>
      <c r="L569" s="96"/>
      <c r="M569" s="96">
        <v>1900</v>
      </c>
      <c r="N569" s="96">
        <v>2</v>
      </c>
      <c r="O569" s="102">
        <v>11.995649999999998</v>
      </c>
      <c r="P569" s="114">
        <v>4215</v>
      </c>
      <c r="Q569" s="115" t="s">
        <v>42</v>
      </c>
    </row>
    <row r="570" spans="2:17" x14ac:dyDescent="0.35">
      <c r="B570" s="20" t="s">
        <v>28</v>
      </c>
      <c r="C570" s="21" t="s">
        <v>120</v>
      </c>
      <c r="D570" s="21" t="s">
        <v>68</v>
      </c>
      <c r="E570" s="21"/>
      <c r="F570" s="21"/>
      <c r="G570" s="21"/>
      <c r="H570" s="1">
        <v>40021914</v>
      </c>
      <c r="I570" s="96" t="s">
        <v>11862</v>
      </c>
      <c r="J570" s="96"/>
      <c r="K570" s="18" t="s">
        <v>15</v>
      </c>
      <c r="L570" s="96"/>
      <c r="M570" s="96">
        <v>154</v>
      </c>
      <c r="N570" s="96">
        <v>2</v>
      </c>
      <c r="O570" s="102">
        <v>1.4472612</v>
      </c>
      <c r="P570" s="114">
        <v>4215</v>
      </c>
      <c r="Q570" s="115" t="s">
        <v>42</v>
      </c>
    </row>
    <row r="571" spans="2:17" x14ac:dyDescent="0.35">
      <c r="B571" s="20" t="s">
        <v>28</v>
      </c>
      <c r="C571" s="21" t="s">
        <v>120</v>
      </c>
      <c r="D571" s="21" t="s">
        <v>68</v>
      </c>
      <c r="E571" s="21"/>
      <c r="F571" s="21"/>
      <c r="G571" s="21"/>
      <c r="H571" s="1">
        <v>40021915</v>
      </c>
      <c r="I571" s="96" t="s">
        <v>11863</v>
      </c>
      <c r="J571" s="96"/>
      <c r="K571" s="18" t="s">
        <v>15</v>
      </c>
      <c r="L571" s="96"/>
      <c r="M571" s="96">
        <v>158</v>
      </c>
      <c r="N571" s="96">
        <v>2</v>
      </c>
      <c r="O571" s="102">
        <v>1.4848523999999999</v>
      </c>
      <c r="P571" s="114">
        <v>4215</v>
      </c>
      <c r="Q571" s="115" t="s">
        <v>42</v>
      </c>
    </row>
    <row r="572" spans="2:17" x14ac:dyDescent="0.35">
      <c r="B572" s="20" t="s">
        <v>28</v>
      </c>
      <c r="C572" s="21" t="s">
        <v>120</v>
      </c>
      <c r="D572" s="21" t="s">
        <v>68</v>
      </c>
      <c r="E572" s="21"/>
      <c r="F572" s="21"/>
      <c r="G572" s="21"/>
      <c r="H572" s="1">
        <v>40021916</v>
      </c>
      <c r="I572" s="96">
        <v>860</v>
      </c>
      <c r="J572" s="96"/>
      <c r="K572" s="18" t="s">
        <v>14</v>
      </c>
      <c r="L572" s="96"/>
      <c r="M572" s="96">
        <v>60</v>
      </c>
      <c r="N572" s="96">
        <v>4</v>
      </c>
      <c r="O572" s="102">
        <v>0.45270899999999992</v>
      </c>
      <c r="P572" s="114">
        <v>4215</v>
      </c>
      <c r="Q572" s="115" t="s">
        <v>42</v>
      </c>
    </row>
    <row r="573" spans="2:17" x14ac:dyDescent="0.35">
      <c r="B573" s="20" t="s">
        <v>28</v>
      </c>
      <c r="C573" s="21" t="s">
        <v>120</v>
      </c>
      <c r="D573" s="21" t="s">
        <v>68</v>
      </c>
      <c r="E573" s="21"/>
      <c r="F573" s="21"/>
      <c r="G573" s="21"/>
      <c r="H573" s="1">
        <v>40021917</v>
      </c>
      <c r="I573" s="96">
        <v>861</v>
      </c>
      <c r="J573" s="96"/>
      <c r="K573" s="96" t="s">
        <v>29</v>
      </c>
      <c r="L573" s="96"/>
      <c r="M573" s="96">
        <v>584</v>
      </c>
      <c r="N573" s="96">
        <v>1</v>
      </c>
      <c r="O573" s="102">
        <v>2.8710900000000001</v>
      </c>
      <c r="P573" s="114">
        <v>4215</v>
      </c>
      <c r="Q573" s="115" t="s">
        <v>42</v>
      </c>
    </row>
    <row r="574" spans="2:17" x14ac:dyDescent="0.35">
      <c r="B574" s="20" t="s">
        <v>28</v>
      </c>
      <c r="C574" s="21" t="s">
        <v>120</v>
      </c>
      <c r="D574" s="21" t="s">
        <v>68</v>
      </c>
      <c r="E574" s="21"/>
      <c r="F574" s="21"/>
      <c r="G574" s="21"/>
      <c r="H574" s="1">
        <v>40021918</v>
      </c>
      <c r="I574" s="96">
        <v>862</v>
      </c>
      <c r="J574" s="96"/>
      <c r="K574" s="18" t="s">
        <v>29</v>
      </c>
      <c r="L574" s="96"/>
      <c r="M574" s="96">
        <v>704</v>
      </c>
      <c r="N574" s="96">
        <v>1</v>
      </c>
      <c r="O574" s="102">
        <v>3.4610400000000001</v>
      </c>
      <c r="P574" s="114">
        <v>4215</v>
      </c>
      <c r="Q574" s="115" t="s">
        <v>42</v>
      </c>
    </row>
    <row r="575" spans="2:17" x14ac:dyDescent="0.35">
      <c r="B575" s="20" t="s">
        <v>28</v>
      </c>
      <c r="C575" s="21" t="s">
        <v>120</v>
      </c>
      <c r="D575" s="21" t="s">
        <v>68</v>
      </c>
      <c r="E575" s="21"/>
      <c r="F575" s="21"/>
      <c r="G575" s="21"/>
      <c r="H575" s="1">
        <v>40021919</v>
      </c>
      <c r="I575" s="96">
        <v>863</v>
      </c>
      <c r="J575" s="96"/>
      <c r="K575" s="18" t="s">
        <v>29</v>
      </c>
      <c r="L575" s="96"/>
      <c r="M575" s="96">
        <v>608</v>
      </c>
      <c r="N575" s="96">
        <v>1</v>
      </c>
      <c r="O575" s="102">
        <v>2.9890800000000004</v>
      </c>
      <c r="P575" s="114">
        <v>4215</v>
      </c>
      <c r="Q575" s="115" t="s">
        <v>42</v>
      </c>
    </row>
    <row r="576" spans="2:17" x14ac:dyDescent="0.35">
      <c r="B576" s="20" t="s">
        <v>28</v>
      </c>
      <c r="C576" s="21" t="s">
        <v>120</v>
      </c>
      <c r="D576" s="21" t="s">
        <v>68</v>
      </c>
      <c r="E576" s="21"/>
      <c r="F576" s="21"/>
      <c r="G576" s="21"/>
      <c r="H576" s="1">
        <v>40021920</v>
      </c>
      <c r="I576" s="96">
        <v>864</v>
      </c>
      <c r="J576" s="96"/>
      <c r="K576" s="18" t="s">
        <v>29</v>
      </c>
      <c r="L576" s="96"/>
      <c r="M576" s="96">
        <v>669</v>
      </c>
      <c r="N576" s="96">
        <v>1</v>
      </c>
      <c r="O576" s="102">
        <v>3.2889712499999995</v>
      </c>
      <c r="P576" s="114">
        <v>4215</v>
      </c>
      <c r="Q576" s="115" t="s">
        <v>42</v>
      </c>
    </row>
    <row r="577" spans="2:17" x14ac:dyDescent="0.35">
      <c r="B577" s="20" t="s">
        <v>28</v>
      </c>
      <c r="C577" s="21" t="s">
        <v>120</v>
      </c>
      <c r="D577" s="21" t="s">
        <v>68</v>
      </c>
      <c r="E577" s="21"/>
      <c r="F577" s="21"/>
      <c r="G577" s="21"/>
      <c r="H577" s="1">
        <v>40021905</v>
      </c>
      <c r="I577" s="96">
        <v>810</v>
      </c>
      <c r="J577" s="96"/>
      <c r="K577" s="18" t="s">
        <v>33</v>
      </c>
      <c r="L577" s="96">
        <v>70</v>
      </c>
      <c r="M577" s="96">
        <v>285</v>
      </c>
      <c r="N577" s="96">
        <v>2</v>
      </c>
      <c r="O577" s="102">
        <v>1.5438696525</v>
      </c>
      <c r="P577" s="114">
        <v>4215</v>
      </c>
      <c r="Q577" s="115" t="s">
        <v>42</v>
      </c>
    </row>
    <row r="578" spans="2:17" x14ac:dyDescent="0.35">
      <c r="B578" s="20" t="s">
        <v>28</v>
      </c>
      <c r="C578" s="21" t="s">
        <v>120</v>
      </c>
      <c r="D578" s="21" t="s">
        <v>71</v>
      </c>
      <c r="E578" s="21"/>
      <c r="F578" s="21"/>
      <c r="G578" s="21"/>
      <c r="H578" s="1">
        <v>40021921</v>
      </c>
      <c r="I578" s="96" t="s">
        <v>11864</v>
      </c>
      <c r="J578" s="96"/>
      <c r="K578" s="18" t="s">
        <v>96</v>
      </c>
      <c r="L578" s="96"/>
      <c r="M578" s="96">
        <v>2126</v>
      </c>
      <c r="N578" s="96">
        <v>1</v>
      </c>
      <c r="O578" s="102">
        <v>32.08197779999999</v>
      </c>
      <c r="P578" s="114">
        <v>4216</v>
      </c>
      <c r="Q578" s="115" t="s">
        <v>56</v>
      </c>
    </row>
    <row r="579" spans="2:17" x14ac:dyDescent="0.35">
      <c r="B579" s="20" t="s">
        <v>28</v>
      </c>
      <c r="C579" s="21" t="s">
        <v>120</v>
      </c>
      <c r="D579" s="21" t="s">
        <v>71</v>
      </c>
      <c r="E579" s="21"/>
      <c r="F579" s="21"/>
      <c r="G579" s="21"/>
      <c r="H579" s="1">
        <v>40021922</v>
      </c>
      <c r="I579" s="96" t="s">
        <v>11865</v>
      </c>
      <c r="J579" s="96"/>
      <c r="K579" s="96" t="s">
        <v>96</v>
      </c>
      <c r="L579" s="96"/>
      <c r="M579" s="96">
        <v>102</v>
      </c>
      <c r="N579" s="96">
        <v>5</v>
      </c>
      <c r="O579" s="102">
        <v>1.5392105999999999</v>
      </c>
      <c r="P579" s="114">
        <v>4216</v>
      </c>
      <c r="Q579" s="115" t="s">
        <v>56</v>
      </c>
    </row>
  </sheetData>
  <autoFilter ref="B3:Q579" xr:uid="{C72FC7F1-20EE-463F-B26B-30F7E4E7F5D2}"/>
  <mergeCells count="2">
    <mergeCell ref="C1:I1"/>
    <mergeCell ref="C2:I2"/>
  </mergeCells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7FD79-9214-468D-8C57-CDA6BE87F00F}">
  <sheetPr codeName="Hoja3"/>
  <dimension ref="B1:R616"/>
  <sheetViews>
    <sheetView zoomScale="90" zoomScaleNormal="90" workbookViewId="0">
      <pane ySplit="3" topLeftCell="A4" activePane="bottomLeft" state="frozen"/>
      <selection pane="bottomLeft" activeCell="J1" sqref="J1:J1048576"/>
    </sheetView>
  </sheetViews>
  <sheetFormatPr baseColWidth="10" defaultRowHeight="14.5" x14ac:dyDescent="0.35"/>
  <cols>
    <col min="2" max="2" width="13.81640625" style="40" customWidth="1"/>
    <col min="3" max="3" width="10.81640625" style="41"/>
    <col min="4" max="4" width="12" style="41" customWidth="1"/>
    <col min="5" max="7" width="14.81640625" style="41" customWidth="1"/>
    <col min="8" max="8" width="10.81640625" style="42"/>
    <col min="9" max="9" width="10.81640625" style="59"/>
    <col min="10" max="10" width="3.453125" style="41" customWidth="1"/>
    <col min="11" max="11" width="13.1796875" style="41" customWidth="1"/>
    <col min="12" max="12" width="10.81640625" style="41"/>
    <col min="13" max="14" width="14.1796875" style="41" customWidth="1"/>
    <col min="15" max="15" width="11.1796875" style="41" customWidth="1"/>
    <col min="16" max="16" width="10.81640625" style="105"/>
    <col min="17" max="17" width="10.81640625" style="40"/>
  </cols>
  <sheetData>
    <row r="1" spans="2:18" ht="21" customHeight="1" x14ac:dyDescent="0.35">
      <c r="C1" s="228" t="s">
        <v>91</v>
      </c>
      <c r="D1" s="229"/>
      <c r="E1" s="229"/>
      <c r="F1" s="229"/>
      <c r="G1" s="229"/>
      <c r="H1" s="229"/>
      <c r="I1" s="230"/>
      <c r="K1" s="41" t="s">
        <v>93</v>
      </c>
      <c r="L1" s="41" t="s">
        <v>95</v>
      </c>
      <c r="R1" s="53" t="s">
        <v>90</v>
      </c>
    </row>
    <row r="2" spans="2:18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8" ht="34.5" customHeight="1" x14ac:dyDescent="0.35">
      <c r="B3" s="45" t="s">
        <v>0</v>
      </c>
      <c r="C3" s="49" t="s">
        <v>1</v>
      </c>
      <c r="D3" s="50" t="s">
        <v>3</v>
      </c>
      <c r="E3" s="49" t="s">
        <v>11</v>
      </c>
      <c r="F3" s="49" t="s">
        <v>52</v>
      </c>
      <c r="G3" s="49" t="s">
        <v>34</v>
      </c>
      <c r="H3" s="51" t="s">
        <v>2</v>
      </c>
      <c r="I3" s="52" t="s">
        <v>11360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48" t="s">
        <v>5</v>
      </c>
      <c r="P3" s="46" t="s">
        <v>9</v>
      </c>
      <c r="Q3" s="46" t="s">
        <v>10</v>
      </c>
    </row>
    <row r="4" spans="2:18" x14ac:dyDescent="0.35">
      <c r="B4" s="20" t="s">
        <v>28</v>
      </c>
      <c r="C4" s="21" t="s">
        <v>95</v>
      </c>
      <c r="D4" s="21" t="s">
        <v>50</v>
      </c>
      <c r="E4" s="21" t="s">
        <v>27</v>
      </c>
      <c r="F4" s="21"/>
      <c r="G4" s="21" t="s">
        <v>36</v>
      </c>
      <c r="H4" s="5">
        <v>40033479</v>
      </c>
      <c r="I4" s="30" t="s">
        <v>11866</v>
      </c>
      <c r="J4" s="30"/>
      <c r="K4" s="67" t="s">
        <v>12</v>
      </c>
      <c r="L4" s="67"/>
      <c r="M4" s="67">
        <v>1341</v>
      </c>
      <c r="N4" s="67">
        <v>2</v>
      </c>
      <c r="O4" s="68">
        <v>8.4664035000000002</v>
      </c>
      <c r="P4" s="106">
        <v>4301</v>
      </c>
      <c r="Q4" s="20">
        <v>3</v>
      </c>
    </row>
    <row r="5" spans="2:18" x14ac:dyDescent="0.35">
      <c r="B5" s="20" t="s">
        <v>28</v>
      </c>
      <c r="C5" s="21" t="s">
        <v>95</v>
      </c>
      <c r="D5" s="21" t="s">
        <v>50</v>
      </c>
      <c r="E5" s="21" t="s">
        <v>27</v>
      </c>
      <c r="F5" s="21"/>
      <c r="G5" s="21" t="s">
        <v>36</v>
      </c>
      <c r="H5" s="5">
        <v>40033480</v>
      </c>
      <c r="I5" s="30" t="s">
        <v>11867</v>
      </c>
      <c r="J5" s="30"/>
      <c r="K5" s="67" t="s">
        <v>12</v>
      </c>
      <c r="L5" s="67"/>
      <c r="M5" s="67">
        <v>1341</v>
      </c>
      <c r="N5" s="67">
        <v>2</v>
      </c>
      <c r="O5" s="68">
        <v>8.4664035000000002</v>
      </c>
      <c r="P5" s="106">
        <v>4301</v>
      </c>
      <c r="Q5" s="20">
        <v>3</v>
      </c>
    </row>
    <row r="6" spans="2:18" x14ac:dyDescent="0.35">
      <c r="B6" s="20" t="s">
        <v>28</v>
      </c>
      <c r="C6" s="21" t="s">
        <v>95</v>
      </c>
      <c r="D6" s="21" t="s">
        <v>50</v>
      </c>
      <c r="E6" s="21" t="s">
        <v>27</v>
      </c>
      <c r="F6" s="21"/>
      <c r="G6" s="21" t="s">
        <v>36</v>
      </c>
      <c r="H6" s="5">
        <v>40033481</v>
      </c>
      <c r="I6" s="30" t="s">
        <v>11647</v>
      </c>
      <c r="J6" s="30"/>
      <c r="K6" s="67" t="s">
        <v>14</v>
      </c>
      <c r="L6" s="67"/>
      <c r="M6" s="67">
        <v>5890</v>
      </c>
      <c r="N6" s="67">
        <v>2</v>
      </c>
      <c r="O6" s="68">
        <v>44.440933499999993</v>
      </c>
      <c r="P6" s="106">
        <v>4301</v>
      </c>
      <c r="Q6" s="20">
        <v>3</v>
      </c>
    </row>
    <row r="7" spans="2:18" x14ac:dyDescent="0.35">
      <c r="B7" s="20" t="s">
        <v>28</v>
      </c>
      <c r="C7" s="21" t="s">
        <v>95</v>
      </c>
      <c r="D7" s="21" t="s">
        <v>50</v>
      </c>
      <c r="E7" s="21" t="s">
        <v>27</v>
      </c>
      <c r="F7" s="21"/>
      <c r="G7" s="21" t="s">
        <v>36</v>
      </c>
      <c r="H7" s="5">
        <v>40033482</v>
      </c>
      <c r="I7" s="30" t="s">
        <v>11361</v>
      </c>
      <c r="J7" s="30"/>
      <c r="K7" s="67" t="s">
        <v>14</v>
      </c>
      <c r="L7" s="67"/>
      <c r="M7" s="67">
        <v>5890</v>
      </c>
      <c r="N7" s="67">
        <v>2</v>
      </c>
      <c r="O7" s="68">
        <v>44.440933499999993</v>
      </c>
      <c r="P7" s="106">
        <v>4301</v>
      </c>
      <c r="Q7" s="20">
        <v>3</v>
      </c>
    </row>
    <row r="8" spans="2:18" x14ac:dyDescent="0.35">
      <c r="B8" s="20" t="s">
        <v>28</v>
      </c>
      <c r="C8" s="21" t="s">
        <v>95</v>
      </c>
      <c r="D8" s="21" t="s">
        <v>50</v>
      </c>
      <c r="E8" s="21" t="s">
        <v>27</v>
      </c>
      <c r="F8" s="21"/>
      <c r="G8" s="21" t="s">
        <v>36</v>
      </c>
      <c r="H8" s="5">
        <v>40033483</v>
      </c>
      <c r="I8" s="30" t="s">
        <v>11362</v>
      </c>
      <c r="J8" s="30"/>
      <c r="K8" s="67" t="s">
        <v>96</v>
      </c>
      <c r="L8" s="67"/>
      <c r="M8" s="67">
        <v>330</v>
      </c>
      <c r="N8" s="67">
        <v>4</v>
      </c>
      <c r="O8" s="68">
        <v>4.979798999999999</v>
      </c>
      <c r="P8" s="106">
        <v>4301</v>
      </c>
      <c r="Q8" s="20">
        <v>3</v>
      </c>
    </row>
    <row r="9" spans="2:18" x14ac:dyDescent="0.35">
      <c r="B9" s="20" t="s">
        <v>28</v>
      </c>
      <c r="C9" s="21" t="s">
        <v>95</v>
      </c>
      <c r="D9" s="21" t="s">
        <v>50</v>
      </c>
      <c r="E9" s="21" t="s">
        <v>27</v>
      </c>
      <c r="F9" s="21"/>
      <c r="G9" s="21" t="s">
        <v>36</v>
      </c>
      <c r="H9" s="5">
        <v>40033484</v>
      </c>
      <c r="I9" s="30">
        <v>5</v>
      </c>
      <c r="J9" s="30"/>
      <c r="K9" s="67" t="s">
        <v>20</v>
      </c>
      <c r="L9" s="67"/>
      <c r="M9" s="67">
        <v>2084</v>
      </c>
      <c r="N9" s="67">
        <v>2</v>
      </c>
      <c r="O9" s="68">
        <v>7.8296921999999993</v>
      </c>
      <c r="P9" s="106">
        <v>4301</v>
      </c>
      <c r="Q9" s="20">
        <v>3</v>
      </c>
    </row>
    <row r="10" spans="2:18" x14ac:dyDescent="0.35">
      <c r="B10" s="20" t="s">
        <v>28</v>
      </c>
      <c r="C10" s="21" t="s">
        <v>95</v>
      </c>
      <c r="D10" s="21" t="s">
        <v>50</v>
      </c>
      <c r="E10" s="21" t="s">
        <v>27</v>
      </c>
      <c r="F10" s="21"/>
      <c r="G10" s="21" t="s">
        <v>36</v>
      </c>
      <c r="H10" s="5">
        <v>40033485</v>
      </c>
      <c r="I10" s="30">
        <v>6</v>
      </c>
      <c r="J10" s="30"/>
      <c r="K10" s="67" t="s">
        <v>20</v>
      </c>
      <c r="L10" s="67"/>
      <c r="M10" s="67">
        <v>2577</v>
      </c>
      <c r="N10" s="67">
        <v>4</v>
      </c>
      <c r="O10" s="68">
        <v>9.6819178499999978</v>
      </c>
      <c r="P10" s="106">
        <v>4301</v>
      </c>
      <c r="Q10" s="20">
        <v>3</v>
      </c>
    </row>
    <row r="11" spans="2:18" x14ac:dyDescent="0.35">
      <c r="B11" s="20" t="s">
        <v>28</v>
      </c>
      <c r="C11" s="21" t="s">
        <v>95</v>
      </c>
      <c r="D11" s="21" t="s">
        <v>50</v>
      </c>
      <c r="E11" s="21" t="s">
        <v>27</v>
      </c>
      <c r="F11" s="21"/>
      <c r="G11" s="21" t="s">
        <v>36</v>
      </c>
      <c r="H11" s="5">
        <v>40033486</v>
      </c>
      <c r="I11" s="30" t="s">
        <v>11365</v>
      </c>
      <c r="J11" s="30"/>
      <c r="K11" s="67" t="s">
        <v>14</v>
      </c>
      <c r="L11" s="67"/>
      <c r="M11" s="67">
        <v>2084</v>
      </c>
      <c r="N11" s="67">
        <v>2</v>
      </c>
      <c r="O11" s="68">
        <v>15.724092599999999</v>
      </c>
      <c r="P11" s="106">
        <v>4301</v>
      </c>
      <c r="Q11" s="20">
        <v>3</v>
      </c>
    </row>
    <row r="12" spans="2:18" x14ac:dyDescent="0.35">
      <c r="B12" s="20" t="s">
        <v>28</v>
      </c>
      <c r="C12" s="21" t="s">
        <v>95</v>
      </c>
      <c r="D12" s="21" t="s">
        <v>50</v>
      </c>
      <c r="E12" s="21" t="s">
        <v>27</v>
      </c>
      <c r="F12" s="21"/>
      <c r="G12" s="21" t="s">
        <v>36</v>
      </c>
      <c r="H12" s="5">
        <v>40033487</v>
      </c>
      <c r="I12" s="30" t="s">
        <v>11366</v>
      </c>
      <c r="J12" s="30"/>
      <c r="K12" s="67" t="s">
        <v>18</v>
      </c>
      <c r="L12" s="67"/>
      <c r="M12" s="67">
        <v>1350</v>
      </c>
      <c r="N12" s="67">
        <v>4</v>
      </c>
      <c r="O12" s="68">
        <v>6.3854324999999994</v>
      </c>
      <c r="P12" s="106">
        <v>4301</v>
      </c>
      <c r="Q12" s="20">
        <v>3</v>
      </c>
    </row>
    <row r="13" spans="2:18" x14ac:dyDescent="0.35">
      <c r="B13" s="20" t="s">
        <v>28</v>
      </c>
      <c r="C13" s="21" t="s">
        <v>95</v>
      </c>
      <c r="D13" s="21" t="s">
        <v>50</v>
      </c>
      <c r="E13" s="21" t="s">
        <v>27</v>
      </c>
      <c r="F13" s="21"/>
      <c r="G13" s="21" t="s">
        <v>36</v>
      </c>
      <c r="H13" s="5">
        <v>40033488</v>
      </c>
      <c r="I13" s="30">
        <v>9</v>
      </c>
      <c r="J13" s="30"/>
      <c r="K13" s="67" t="s">
        <v>18</v>
      </c>
      <c r="L13" s="67"/>
      <c r="M13" s="67">
        <v>2770</v>
      </c>
      <c r="N13" s="67">
        <v>2</v>
      </c>
      <c r="O13" s="68">
        <v>13.1019615</v>
      </c>
      <c r="P13" s="106">
        <v>4301</v>
      </c>
      <c r="Q13" s="20">
        <v>3</v>
      </c>
    </row>
    <row r="14" spans="2:18" x14ac:dyDescent="0.35">
      <c r="B14" s="20" t="s">
        <v>28</v>
      </c>
      <c r="C14" s="21" t="s">
        <v>95</v>
      </c>
      <c r="D14" s="21" t="s">
        <v>50</v>
      </c>
      <c r="E14" s="21" t="s">
        <v>27</v>
      </c>
      <c r="F14" s="21"/>
      <c r="G14" s="21" t="s">
        <v>36</v>
      </c>
      <c r="H14" s="5">
        <v>40033489</v>
      </c>
      <c r="I14" s="221">
        <v>0.375</v>
      </c>
      <c r="J14" s="30"/>
      <c r="K14" s="67" t="s">
        <v>18</v>
      </c>
      <c r="L14" s="67"/>
      <c r="M14" s="67">
        <v>2770</v>
      </c>
      <c r="N14" s="67">
        <v>2</v>
      </c>
      <c r="O14" s="68">
        <v>13.1019615</v>
      </c>
      <c r="P14" s="106">
        <v>4301</v>
      </c>
      <c r="Q14" s="20">
        <v>3</v>
      </c>
    </row>
    <row r="15" spans="2:18" x14ac:dyDescent="0.35">
      <c r="B15" s="20" t="s">
        <v>28</v>
      </c>
      <c r="C15" s="21" t="s">
        <v>95</v>
      </c>
      <c r="D15" s="21" t="s">
        <v>50</v>
      </c>
      <c r="E15" s="21" t="s">
        <v>27</v>
      </c>
      <c r="F15" s="21"/>
      <c r="G15" s="21" t="s">
        <v>36</v>
      </c>
      <c r="H15" s="5">
        <v>40033490</v>
      </c>
      <c r="I15" s="30">
        <v>10</v>
      </c>
      <c r="J15" s="30"/>
      <c r="K15" s="67" t="s">
        <v>18</v>
      </c>
      <c r="L15" s="67"/>
      <c r="M15" s="67">
        <v>2770</v>
      </c>
      <c r="N15" s="67">
        <v>2</v>
      </c>
      <c r="O15" s="68">
        <v>13.1019615</v>
      </c>
      <c r="P15" s="106">
        <v>4301</v>
      </c>
      <c r="Q15" s="20">
        <v>3</v>
      </c>
    </row>
    <row r="16" spans="2:18" x14ac:dyDescent="0.35">
      <c r="B16" s="20" t="s">
        <v>28</v>
      </c>
      <c r="C16" s="21" t="s">
        <v>95</v>
      </c>
      <c r="D16" s="21" t="s">
        <v>50</v>
      </c>
      <c r="E16" s="21" t="s">
        <v>27</v>
      </c>
      <c r="F16" s="21"/>
      <c r="G16" s="21" t="s">
        <v>36</v>
      </c>
      <c r="H16" s="5">
        <v>40033491</v>
      </c>
      <c r="I16" s="221">
        <v>0.41666666666666669</v>
      </c>
      <c r="J16" s="30"/>
      <c r="K16" s="67" t="s">
        <v>18</v>
      </c>
      <c r="L16" s="67"/>
      <c r="M16" s="67">
        <v>2770</v>
      </c>
      <c r="N16" s="67">
        <v>2</v>
      </c>
      <c r="O16" s="68">
        <v>13.1019615</v>
      </c>
      <c r="P16" s="106">
        <v>4301</v>
      </c>
      <c r="Q16" s="20">
        <v>3</v>
      </c>
    </row>
    <row r="17" spans="2:17" x14ac:dyDescent="0.35">
      <c r="B17" s="20" t="s">
        <v>28</v>
      </c>
      <c r="C17" s="21" t="s">
        <v>95</v>
      </c>
      <c r="D17" s="21" t="s">
        <v>50</v>
      </c>
      <c r="E17" s="21" t="s">
        <v>27</v>
      </c>
      <c r="F17" s="21"/>
      <c r="G17" s="21" t="s">
        <v>36</v>
      </c>
      <c r="H17" s="5">
        <v>40033492</v>
      </c>
      <c r="I17" s="30">
        <v>11</v>
      </c>
      <c r="J17" s="30"/>
      <c r="K17" s="67" t="s">
        <v>20</v>
      </c>
      <c r="L17" s="67"/>
      <c r="M17" s="67">
        <v>2120</v>
      </c>
      <c r="N17" s="67">
        <v>2</v>
      </c>
      <c r="O17" s="68">
        <v>7.9649459999999985</v>
      </c>
      <c r="P17" s="106">
        <v>4301</v>
      </c>
      <c r="Q17" s="20">
        <v>3</v>
      </c>
    </row>
    <row r="18" spans="2:17" x14ac:dyDescent="0.35">
      <c r="B18" s="20" t="s">
        <v>28</v>
      </c>
      <c r="C18" s="21" t="s">
        <v>95</v>
      </c>
      <c r="D18" s="21" t="s">
        <v>50</v>
      </c>
      <c r="E18" s="21" t="s">
        <v>27</v>
      </c>
      <c r="F18" s="21"/>
      <c r="G18" s="21" t="s">
        <v>36</v>
      </c>
      <c r="H18" s="5">
        <v>40033493</v>
      </c>
      <c r="I18" s="30">
        <v>12</v>
      </c>
      <c r="J18" s="30"/>
      <c r="K18" s="67" t="s">
        <v>18</v>
      </c>
      <c r="L18" s="67"/>
      <c r="M18" s="67">
        <v>184</v>
      </c>
      <c r="N18" s="67">
        <v>2</v>
      </c>
      <c r="O18" s="68">
        <v>0.87031080000000005</v>
      </c>
      <c r="P18" s="106">
        <v>4301</v>
      </c>
      <c r="Q18" s="20">
        <v>3</v>
      </c>
    </row>
    <row r="19" spans="2:17" x14ac:dyDescent="0.35">
      <c r="B19" s="20" t="s">
        <v>28</v>
      </c>
      <c r="C19" s="21" t="s">
        <v>95</v>
      </c>
      <c r="D19" s="21" t="s">
        <v>50</v>
      </c>
      <c r="E19" s="21" t="s">
        <v>27</v>
      </c>
      <c r="F19" s="21"/>
      <c r="G19" s="21" t="s">
        <v>36</v>
      </c>
      <c r="H19" s="5">
        <v>40033494</v>
      </c>
      <c r="I19" s="30">
        <v>13</v>
      </c>
      <c r="J19" s="30"/>
      <c r="K19" s="67" t="s">
        <v>20</v>
      </c>
      <c r="L19" s="67"/>
      <c r="M19" s="67">
        <v>1625</v>
      </c>
      <c r="N19" s="67">
        <v>4</v>
      </c>
      <c r="O19" s="68">
        <v>6.1052062499999993</v>
      </c>
      <c r="P19" s="106">
        <v>4301</v>
      </c>
      <c r="Q19" s="20">
        <v>3</v>
      </c>
    </row>
    <row r="20" spans="2:17" x14ac:dyDescent="0.35">
      <c r="B20" s="20" t="s">
        <v>28</v>
      </c>
      <c r="C20" s="21" t="s">
        <v>95</v>
      </c>
      <c r="D20" s="21" t="s">
        <v>50</v>
      </c>
      <c r="E20" s="21" t="s">
        <v>27</v>
      </c>
      <c r="F20" s="21"/>
      <c r="G20" s="21" t="s">
        <v>36</v>
      </c>
      <c r="H20" s="5">
        <v>40033495</v>
      </c>
      <c r="I20" s="30">
        <v>14</v>
      </c>
      <c r="J20" s="30"/>
      <c r="K20" s="67" t="s">
        <v>18</v>
      </c>
      <c r="L20" s="67"/>
      <c r="M20" s="67">
        <v>2084</v>
      </c>
      <c r="N20" s="67">
        <v>2</v>
      </c>
      <c r="O20" s="68">
        <v>9.8572158000000005</v>
      </c>
      <c r="P20" s="106">
        <v>4301</v>
      </c>
      <c r="Q20" s="20">
        <v>3</v>
      </c>
    </row>
    <row r="21" spans="2:17" x14ac:dyDescent="0.35">
      <c r="B21" s="20" t="s">
        <v>28</v>
      </c>
      <c r="C21" s="21" t="s">
        <v>95</v>
      </c>
      <c r="D21" s="21" t="s">
        <v>50</v>
      </c>
      <c r="E21" s="21" t="s">
        <v>27</v>
      </c>
      <c r="F21" s="21"/>
      <c r="G21" s="21" t="s">
        <v>36</v>
      </c>
      <c r="H21" s="5">
        <v>40033496</v>
      </c>
      <c r="I21" s="30" t="s">
        <v>11868</v>
      </c>
      <c r="J21" s="30"/>
      <c r="K21" s="67" t="s">
        <v>20</v>
      </c>
      <c r="L21" s="67"/>
      <c r="M21" s="67">
        <v>2122</v>
      </c>
      <c r="N21" s="67">
        <v>2</v>
      </c>
      <c r="O21" s="68">
        <v>7.9724600999999993</v>
      </c>
      <c r="P21" s="106">
        <v>4301</v>
      </c>
      <c r="Q21" s="20">
        <v>3</v>
      </c>
    </row>
    <row r="22" spans="2:17" x14ac:dyDescent="0.35">
      <c r="B22" s="20" t="s">
        <v>28</v>
      </c>
      <c r="C22" s="21" t="s">
        <v>95</v>
      </c>
      <c r="D22" s="21" t="s">
        <v>50</v>
      </c>
      <c r="E22" s="21" t="s">
        <v>27</v>
      </c>
      <c r="F22" s="21"/>
      <c r="G22" s="21" t="s">
        <v>36</v>
      </c>
      <c r="H22" s="5">
        <v>40033497</v>
      </c>
      <c r="I22" s="30" t="s">
        <v>11869</v>
      </c>
      <c r="J22" s="30"/>
      <c r="K22" s="67" t="s">
        <v>20</v>
      </c>
      <c r="L22" s="67"/>
      <c r="M22" s="67">
        <v>2122</v>
      </c>
      <c r="N22" s="67">
        <v>2</v>
      </c>
      <c r="O22" s="68">
        <v>7.9724600999999993</v>
      </c>
      <c r="P22" s="106">
        <v>4301</v>
      </c>
      <c r="Q22" s="20">
        <v>3</v>
      </c>
    </row>
    <row r="23" spans="2:17" x14ac:dyDescent="0.35">
      <c r="B23" s="20" t="s">
        <v>28</v>
      </c>
      <c r="C23" s="21" t="s">
        <v>95</v>
      </c>
      <c r="D23" s="21" t="s">
        <v>50</v>
      </c>
      <c r="E23" s="21" t="s">
        <v>27</v>
      </c>
      <c r="F23" s="21"/>
      <c r="G23" s="21" t="s">
        <v>36</v>
      </c>
      <c r="H23" s="5">
        <v>40033498</v>
      </c>
      <c r="I23" s="30" t="s">
        <v>11870</v>
      </c>
      <c r="J23" s="30"/>
      <c r="K23" s="67" t="s">
        <v>21</v>
      </c>
      <c r="L23" s="67"/>
      <c r="M23" s="67">
        <v>549</v>
      </c>
      <c r="N23" s="67">
        <v>2</v>
      </c>
      <c r="O23" s="68">
        <v>1.0398334499999999</v>
      </c>
      <c r="P23" s="106">
        <v>4301</v>
      </c>
      <c r="Q23" s="20">
        <v>3</v>
      </c>
    </row>
    <row r="24" spans="2:17" x14ac:dyDescent="0.35">
      <c r="B24" s="20" t="s">
        <v>28</v>
      </c>
      <c r="C24" s="21" t="s">
        <v>95</v>
      </c>
      <c r="D24" s="21" t="s">
        <v>50</v>
      </c>
      <c r="E24" s="21" t="s">
        <v>27</v>
      </c>
      <c r="F24" s="21"/>
      <c r="G24" s="21" t="s">
        <v>36</v>
      </c>
      <c r="H24" s="5">
        <v>40033499</v>
      </c>
      <c r="I24" s="30" t="s">
        <v>11871</v>
      </c>
      <c r="J24" s="30"/>
      <c r="K24" s="67" t="s">
        <v>21</v>
      </c>
      <c r="L24" s="67"/>
      <c r="M24" s="67">
        <v>549</v>
      </c>
      <c r="N24" s="67">
        <v>2</v>
      </c>
      <c r="O24" s="68">
        <v>1.0398334499999999</v>
      </c>
      <c r="P24" s="106">
        <v>4301</v>
      </c>
      <c r="Q24" s="20">
        <v>3</v>
      </c>
    </row>
    <row r="25" spans="2:17" x14ac:dyDescent="0.35">
      <c r="B25" s="20" t="s">
        <v>28</v>
      </c>
      <c r="C25" s="21" t="s">
        <v>95</v>
      </c>
      <c r="D25" s="21" t="s">
        <v>50</v>
      </c>
      <c r="E25" s="21" t="s">
        <v>27</v>
      </c>
      <c r="F25" s="21"/>
      <c r="G25" s="21" t="s">
        <v>36</v>
      </c>
      <c r="H25" s="5">
        <v>40033500</v>
      </c>
      <c r="I25" s="30">
        <v>17</v>
      </c>
      <c r="J25" s="30"/>
      <c r="K25" s="67" t="s">
        <v>21</v>
      </c>
      <c r="L25" s="67"/>
      <c r="M25" s="67">
        <v>984</v>
      </c>
      <c r="N25" s="67">
        <v>4</v>
      </c>
      <c r="O25" s="68">
        <v>1.8637452000000001</v>
      </c>
      <c r="P25" s="106">
        <v>4301</v>
      </c>
      <c r="Q25" s="20">
        <v>3</v>
      </c>
    </row>
    <row r="26" spans="2:17" x14ac:dyDescent="0.35">
      <c r="B26" s="20" t="s">
        <v>28</v>
      </c>
      <c r="C26" s="21" t="s">
        <v>95</v>
      </c>
      <c r="D26" s="21" t="s">
        <v>50</v>
      </c>
      <c r="E26" s="21" t="s">
        <v>27</v>
      </c>
      <c r="F26" s="21"/>
      <c r="G26" s="21" t="s">
        <v>36</v>
      </c>
      <c r="H26" s="5">
        <v>40033501</v>
      </c>
      <c r="I26" s="30">
        <v>18</v>
      </c>
      <c r="J26" s="30"/>
      <c r="K26" s="67" t="s">
        <v>20</v>
      </c>
      <c r="L26" s="67"/>
      <c r="M26" s="67">
        <v>2084</v>
      </c>
      <c r="N26" s="67">
        <v>2</v>
      </c>
      <c r="O26" s="68">
        <v>7.8296921999999993</v>
      </c>
      <c r="P26" s="106">
        <v>4301</v>
      </c>
      <c r="Q26" s="20">
        <v>3</v>
      </c>
    </row>
    <row r="27" spans="2:17" x14ac:dyDescent="0.35">
      <c r="B27" s="20" t="s">
        <v>28</v>
      </c>
      <c r="C27" s="21" t="s">
        <v>95</v>
      </c>
      <c r="D27" s="21" t="s">
        <v>50</v>
      </c>
      <c r="E27" s="21" t="s">
        <v>27</v>
      </c>
      <c r="F27" s="21"/>
      <c r="G27" s="21" t="s">
        <v>36</v>
      </c>
      <c r="H27" s="5">
        <v>40033502</v>
      </c>
      <c r="I27" s="30" t="s">
        <v>11872</v>
      </c>
      <c r="J27" s="30"/>
      <c r="K27" s="67" t="s">
        <v>18</v>
      </c>
      <c r="L27" s="67"/>
      <c r="M27" s="67">
        <v>2642</v>
      </c>
      <c r="N27" s="67">
        <v>4</v>
      </c>
      <c r="O27" s="68">
        <v>12.4965279</v>
      </c>
      <c r="P27" s="106">
        <v>4301</v>
      </c>
      <c r="Q27" s="20">
        <v>3</v>
      </c>
    </row>
    <row r="28" spans="2:17" x14ac:dyDescent="0.35">
      <c r="B28" s="20" t="s">
        <v>28</v>
      </c>
      <c r="C28" s="21" t="s">
        <v>95</v>
      </c>
      <c r="D28" s="21" t="s">
        <v>50</v>
      </c>
      <c r="E28" s="21" t="s">
        <v>27</v>
      </c>
      <c r="F28" s="21"/>
      <c r="G28" s="21" t="s">
        <v>36</v>
      </c>
      <c r="H28" s="5">
        <v>40033503</v>
      </c>
      <c r="I28" s="30" t="s">
        <v>11873</v>
      </c>
      <c r="J28" s="30"/>
      <c r="K28" s="67" t="s">
        <v>18</v>
      </c>
      <c r="L28" s="67"/>
      <c r="M28" s="67">
        <v>2770</v>
      </c>
      <c r="N28" s="67">
        <v>2</v>
      </c>
      <c r="O28" s="68">
        <v>13.1019615</v>
      </c>
      <c r="P28" s="106">
        <v>4301</v>
      </c>
      <c r="Q28" s="20">
        <v>3</v>
      </c>
    </row>
    <row r="29" spans="2:17" x14ac:dyDescent="0.35">
      <c r="B29" s="20" t="s">
        <v>28</v>
      </c>
      <c r="C29" s="21" t="s">
        <v>95</v>
      </c>
      <c r="D29" s="21" t="s">
        <v>50</v>
      </c>
      <c r="E29" s="21" t="s">
        <v>27</v>
      </c>
      <c r="F29" s="21"/>
      <c r="G29" s="21" t="s">
        <v>36</v>
      </c>
      <c r="H29" s="5">
        <v>40033504</v>
      </c>
      <c r="I29" s="30" t="s">
        <v>11874</v>
      </c>
      <c r="J29" s="30"/>
      <c r="K29" s="67" t="s">
        <v>18</v>
      </c>
      <c r="L29" s="67"/>
      <c r="M29" s="67">
        <v>2770</v>
      </c>
      <c r="N29" s="67">
        <v>2</v>
      </c>
      <c r="O29" s="68">
        <v>13.1019615</v>
      </c>
      <c r="P29" s="106">
        <v>4301</v>
      </c>
      <c r="Q29" s="20">
        <v>3</v>
      </c>
    </row>
    <row r="30" spans="2:17" x14ac:dyDescent="0.35">
      <c r="B30" s="20" t="s">
        <v>28</v>
      </c>
      <c r="C30" s="21" t="s">
        <v>95</v>
      </c>
      <c r="D30" s="21" t="s">
        <v>50</v>
      </c>
      <c r="E30" s="21" t="s">
        <v>27</v>
      </c>
      <c r="F30" s="21"/>
      <c r="G30" s="21" t="s">
        <v>36</v>
      </c>
      <c r="H30" s="5">
        <v>40033505</v>
      </c>
      <c r="I30" s="30">
        <v>21</v>
      </c>
      <c r="J30" s="30"/>
      <c r="K30" s="67" t="s">
        <v>66</v>
      </c>
      <c r="L30" s="67"/>
      <c r="M30" s="67">
        <v>1350</v>
      </c>
      <c r="N30" s="67">
        <v>4</v>
      </c>
      <c r="O30" s="68">
        <v>7.7128199999999998</v>
      </c>
      <c r="P30" s="106">
        <v>4301</v>
      </c>
      <c r="Q30" s="20">
        <v>3</v>
      </c>
    </row>
    <row r="31" spans="2:17" x14ac:dyDescent="0.35">
      <c r="B31" s="20" t="s">
        <v>28</v>
      </c>
      <c r="C31" s="21" t="s">
        <v>95</v>
      </c>
      <c r="D31" s="21" t="s">
        <v>50</v>
      </c>
      <c r="E31" s="21" t="s">
        <v>27</v>
      </c>
      <c r="F31" s="21"/>
      <c r="G31" s="21" t="s">
        <v>36</v>
      </c>
      <c r="H31" s="5">
        <v>40033506</v>
      </c>
      <c r="I31" s="30">
        <v>22</v>
      </c>
      <c r="J31" s="30"/>
      <c r="K31" s="67" t="s">
        <v>20</v>
      </c>
      <c r="L31" s="67"/>
      <c r="M31" s="67">
        <v>2788</v>
      </c>
      <c r="N31" s="67">
        <v>2</v>
      </c>
      <c r="O31" s="68">
        <v>10.474655399999998</v>
      </c>
      <c r="P31" s="106">
        <v>4301</v>
      </c>
      <c r="Q31" s="20">
        <v>3</v>
      </c>
    </row>
    <row r="32" spans="2:17" x14ac:dyDescent="0.35">
      <c r="B32" s="20" t="s">
        <v>28</v>
      </c>
      <c r="C32" s="21" t="s">
        <v>95</v>
      </c>
      <c r="D32" s="21" t="s">
        <v>50</v>
      </c>
      <c r="E32" s="21" t="s">
        <v>27</v>
      </c>
      <c r="F32" s="21"/>
      <c r="G32" s="21" t="s">
        <v>36</v>
      </c>
      <c r="H32" s="5">
        <v>40033507</v>
      </c>
      <c r="I32" s="30">
        <v>23</v>
      </c>
      <c r="J32" s="30"/>
      <c r="K32" s="67" t="s">
        <v>20</v>
      </c>
      <c r="L32" s="67"/>
      <c r="M32" s="67">
        <v>2760</v>
      </c>
      <c r="N32" s="67">
        <v>2</v>
      </c>
      <c r="O32" s="68">
        <v>10.369457999999998</v>
      </c>
      <c r="P32" s="106">
        <v>4301</v>
      </c>
      <c r="Q32" s="20">
        <v>3</v>
      </c>
    </row>
    <row r="33" spans="2:17" x14ac:dyDescent="0.35">
      <c r="B33" s="20" t="s">
        <v>28</v>
      </c>
      <c r="C33" s="21" t="s">
        <v>95</v>
      </c>
      <c r="D33" s="21" t="s">
        <v>50</v>
      </c>
      <c r="E33" s="21" t="s">
        <v>27</v>
      </c>
      <c r="F33" s="21"/>
      <c r="G33" s="21" t="s">
        <v>36</v>
      </c>
      <c r="H33" s="5">
        <v>40033508</v>
      </c>
      <c r="I33" s="30">
        <v>24</v>
      </c>
      <c r="J33" s="30"/>
      <c r="K33" s="67" t="s">
        <v>97</v>
      </c>
      <c r="L33" s="67"/>
      <c r="M33" s="67">
        <v>124</v>
      </c>
      <c r="N33" s="67">
        <v>8</v>
      </c>
      <c r="O33" s="68">
        <v>2.849148</v>
      </c>
      <c r="P33" s="106">
        <v>4301</v>
      </c>
      <c r="Q33" s="20">
        <v>3</v>
      </c>
    </row>
    <row r="34" spans="2:17" x14ac:dyDescent="0.35">
      <c r="B34" s="20" t="s">
        <v>28</v>
      </c>
      <c r="C34" s="21" t="s">
        <v>95</v>
      </c>
      <c r="D34" s="21" t="s">
        <v>50</v>
      </c>
      <c r="E34" s="21" t="s">
        <v>27</v>
      </c>
      <c r="F34" s="21"/>
      <c r="G34" s="21" t="s">
        <v>36</v>
      </c>
      <c r="H34" s="5">
        <v>40033509</v>
      </c>
      <c r="I34" s="30">
        <v>30</v>
      </c>
      <c r="J34" s="30"/>
      <c r="K34" s="67" t="s">
        <v>24</v>
      </c>
      <c r="L34" s="67">
        <v>189</v>
      </c>
      <c r="M34" s="67">
        <v>302</v>
      </c>
      <c r="N34" s="67">
        <v>2</v>
      </c>
      <c r="O34" s="68">
        <v>3.6804179789999996</v>
      </c>
      <c r="P34" s="106">
        <v>4301</v>
      </c>
      <c r="Q34" s="20">
        <v>3</v>
      </c>
    </row>
    <row r="35" spans="2:17" x14ac:dyDescent="0.35">
      <c r="B35" s="20" t="s">
        <v>28</v>
      </c>
      <c r="C35" s="21" t="s">
        <v>95</v>
      </c>
      <c r="D35" s="21" t="s">
        <v>50</v>
      </c>
      <c r="E35" s="21" t="s">
        <v>27</v>
      </c>
      <c r="F35" s="21"/>
      <c r="G35" s="21" t="s">
        <v>36</v>
      </c>
      <c r="H35" s="5">
        <v>40033510</v>
      </c>
      <c r="I35" s="30" t="s">
        <v>11875</v>
      </c>
      <c r="J35" s="30"/>
      <c r="K35" s="67" t="s">
        <v>24</v>
      </c>
      <c r="L35" s="67">
        <v>289</v>
      </c>
      <c r="M35" s="67">
        <v>337</v>
      </c>
      <c r="N35" s="67">
        <v>2</v>
      </c>
      <c r="O35" s="68">
        <v>6.2799493364999996</v>
      </c>
      <c r="P35" s="106">
        <v>4301</v>
      </c>
      <c r="Q35" s="20">
        <v>3</v>
      </c>
    </row>
    <row r="36" spans="2:17" x14ac:dyDescent="0.35">
      <c r="B36" s="20" t="s">
        <v>28</v>
      </c>
      <c r="C36" s="21" t="s">
        <v>95</v>
      </c>
      <c r="D36" s="21" t="s">
        <v>50</v>
      </c>
      <c r="E36" s="21" t="s">
        <v>27</v>
      </c>
      <c r="F36" s="21"/>
      <c r="G36" s="21" t="s">
        <v>36</v>
      </c>
      <c r="H36" s="5">
        <v>40033511</v>
      </c>
      <c r="I36" s="30" t="s">
        <v>11876</v>
      </c>
      <c r="J36" s="30"/>
      <c r="K36" s="67" t="s">
        <v>24</v>
      </c>
      <c r="L36" s="67">
        <v>289</v>
      </c>
      <c r="M36" s="67">
        <v>337</v>
      </c>
      <c r="N36" s="67">
        <v>2</v>
      </c>
      <c r="O36" s="68">
        <v>6.2799493364999996</v>
      </c>
      <c r="P36" s="106">
        <v>4301</v>
      </c>
      <c r="Q36" s="20">
        <v>3</v>
      </c>
    </row>
    <row r="37" spans="2:17" x14ac:dyDescent="0.35">
      <c r="B37" s="20" t="s">
        <v>28</v>
      </c>
      <c r="C37" s="21" t="s">
        <v>95</v>
      </c>
      <c r="D37" s="21" t="s">
        <v>50</v>
      </c>
      <c r="E37" s="21" t="s">
        <v>27</v>
      </c>
      <c r="F37" s="21"/>
      <c r="G37" s="21" t="s">
        <v>36</v>
      </c>
      <c r="H37" s="5">
        <v>40033512</v>
      </c>
      <c r="I37" s="30">
        <v>32</v>
      </c>
      <c r="J37" s="30"/>
      <c r="K37" s="67" t="s">
        <v>24</v>
      </c>
      <c r="L37" s="67">
        <v>264</v>
      </c>
      <c r="M37" s="67">
        <v>324</v>
      </c>
      <c r="N37" s="67">
        <v>4</v>
      </c>
      <c r="O37" s="68">
        <v>5.5154040479999997</v>
      </c>
      <c r="P37" s="106">
        <v>4301</v>
      </c>
      <c r="Q37" s="20">
        <v>3</v>
      </c>
    </row>
    <row r="38" spans="2:17" x14ac:dyDescent="0.35">
      <c r="B38" s="20" t="s">
        <v>28</v>
      </c>
      <c r="C38" s="21" t="s">
        <v>95</v>
      </c>
      <c r="D38" s="21" t="s">
        <v>50</v>
      </c>
      <c r="E38" s="21" t="s">
        <v>27</v>
      </c>
      <c r="F38" s="21"/>
      <c r="G38" s="21" t="s">
        <v>36</v>
      </c>
      <c r="H38" s="5">
        <v>40033513</v>
      </c>
      <c r="I38" s="30">
        <v>33</v>
      </c>
      <c r="J38" s="30"/>
      <c r="K38" s="67" t="s">
        <v>25</v>
      </c>
      <c r="L38" s="67">
        <v>201</v>
      </c>
      <c r="M38" s="67">
        <v>341</v>
      </c>
      <c r="N38" s="67">
        <v>2</v>
      </c>
      <c r="O38" s="68">
        <v>3.5363557597500002</v>
      </c>
      <c r="P38" s="106">
        <v>4301</v>
      </c>
      <c r="Q38" s="20">
        <v>3</v>
      </c>
    </row>
    <row r="39" spans="2:17" x14ac:dyDescent="0.35">
      <c r="B39" s="20" t="s">
        <v>28</v>
      </c>
      <c r="C39" s="21" t="s">
        <v>95</v>
      </c>
      <c r="D39" s="21" t="s">
        <v>50</v>
      </c>
      <c r="E39" s="21" t="s">
        <v>27</v>
      </c>
      <c r="F39" s="21"/>
      <c r="G39" s="21" t="s">
        <v>36</v>
      </c>
      <c r="H39" s="5">
        <v>40033514</v>
      </c>
      <c r="I39" s="30">
        <v>34</v>
      </c>
      <c r="J39" s="30"/>
      <c r="K39" s="67" t="s">
        <v>24</v>
      </c>
      <c r="L39" s="67">
        <v>120</v>
      </c>
      <c r="M39" s="67">
        <v>239</v>
      </c>
      <c r="N39" s="67">
        <v>8</v>
      </c>
      <c r="O39" s="68">
        <v>1.8493007399999999</v>
      </c>
      <c r="P39" s="106">
        <v>4301</v>
      </c>
      <c r="Q39" s="20">
        <v>3</v>
      </c>
    </row>
    <row r="40" spans="2:17" x14ac:dyDescent="0.35">
      <c r="B40" s="20" t="s">
        <v>28</v>
      </c>
      <c r="C40" s="21" t="s">
        <v>95</v>
      </c>
      <c r="D40" s="21" t="s">
        <v>50</v>
      </c>
      <c r="E40" s="21" t="s">
        <v>27</v>
      </c>
      <c r="F40" s="21"/>
      <c r="G40" s="21" t="s">
        <v>36</v>
      </c>
      <c r="H40" s="5">
        <v>40033515</v>
      </c>
      <c r="I40" s="30">
        <v>35</v>
      </c>
      <c r="J40" s="30"/>
      <c r="K40" s="67" t="s">
        <v>24</v>
      </c>
      <c r="L40" s="67">
        <v>120</v>
      </c>
      <c r="M40" s="67">
        <v>224</v>
      </c>
      <c r="N40" s="67">
        <v>8</v>
      </c>
      <c r="O40" s="68">
        <v>1.7332358399999996</v>
      </c>
      <c r="P40" s="106">
        <v>4301</v>
      </c>
      <c r="Q40" s="20">
        <v>3</v>
      </c>
    </row>
    <row r="41" spans="2:17" x14ac:dyDescent="0.35">
      <c r="B41" s="20" t="s">
        <v>28</v>
      </c>
      <c r="C41" s="21" t="s">
        <v>95</v>
      </c>
      <c r="D41" s="21" t="s">
        <v>50</v>
      </c>
      <c r="E41" s="21" t="s">
        <v>27</v>
      </c>
      <c r="F41" s="21"/>
      <c r="G41" s="21" t="s">
        <v>36</v>
      </c>
      <c r="H41" s="5">
        <v>40033516</v>
      </c>
      <c r="I41" s="30">
        <v>36</v>
      </c>
      <c r="J41" s="30"/>
      <c r="K41" s="67" t="s">
        <v>33</v>
      </c>
      <c r="L41" s="67">
        <v>80</v>
      </c>
      <c r="M41" s="67">
        <v>300</v>
      </c>
      <c r="N41" s="67">
        <v>8</v>
      </c>
      <c r="O41" s="68">
        <v>1.8572867999999998</v>
      </c>
      <c r="P41" s="106">
        <v>4301</v>
      </c>
      <c r="Q41" s="20">
        <v>3</v>
      </c>
    </row>
    <row r="42" spans="2:17" x14ac:dyDescent="0.35">
      <c r="B42" s="20" t="s">
        <v>28</v>
      </c>
      <c r="C42" s="21" t="s">
        <v>95</v>
      </c>
      <c r="D42" s="21" t="s">
        <v>50</v>
      </c>
      <c r="E42" s="21" t="s">
        <v>27</v>
      </c>
      <c r="F42" s="21"/>
      <c r="G42" s="21" t="s">
        <v>36</v>
      </c>
      <c r="H42" s="5">
        <v>40033517</v>
      </c>
      <c r="I42" s="30">
        <v>37</v>
      </c>
      <c r="J42" s="30"/>
      <c r="K42" s="67" t="s">
        <v>25</v>
      </c>
      <c r="L42" s="67">
        <v>164</v>
      </c>
      <c r="M42" s="67">
        <v>201</v>
      </c>
      <c r="N42" s="67">
        <v>2</v>
      </c>
      <c r="O42" s="68">
        <v>1.7007693389999998</v>
      </c>
      <c r="P42" s="106">
        <v>4301</v>
      </c>
      <c r="Q42" s="20">
        <v>3</v>
      </c>
    </row>
    <row r="43" spans="2:17" x14ac:dyDescent="0.35">
      <c r="B43" s="20" t="s">
        <v>28</v>
      </c>
      <c r="C43" s="21" t="s">
        <v>95</v>
      </c>
      <c r="D43" s="21" t="s">
        <v>50</v>
      </c>
      <c r="E43" s="21" t="s">
        <v>27</v>
      </c>
      <c r="F43" s="21"/>
      <c r="G43" s="21" t="s">
        <v>36</v>
      </c>
      <c r="H43" s="5">
        <v>40033518</v>
      </c>
      <c r="I43" s="30" t="s">
        <v>11877</v>
      </c>
      <c r="J43" s="30"/>
      <c r="K43" s="67" t="s">
        <v>24</v>
      </c>
      <c r="L43" s="67">
        <v>147</v>
      </c>
      <c r="M43" s="67">
        <v>240</v>
      </c>
      <c r="N43" s="67">
        <v>2</v>
      </c>
      <c r="O43" s="68">
        <v>2.27487204</v>
      </c>
      <c r="P43" s="106">
        <v>4301</v>
      </c>
      <c r="Q43" s="20">
        <v>3</v>
      </c>
    </row>
    <row r="44" spans="2:17" x14ac:dyDescent="0.35">
      <c r="B44" s="20" t="s">
        <v>28</v>
      </c>
      <c r="C44" s="21" t="s">
        <v>95</v>
      </c>
      <c r="D44" s="21" t="s">
        <v>50</v>
      </c>
      <c r="E44" s="21" t="s">
        <v>27</v>
      </c>
      <c r="F44" s="21"/>
      <c r="G44" s="21" t="s">
        <v>36</v>
      </c>
      <c r="H44" s="5">
        <v>40033519</v>
      </c>
      <c r="I44" s="30" t="s">
        <v>11878</v>
      </c>
      <c r="J44" s="30"/>
      <c r="K44" s="67" t="s">
        <v>24</v>
      </c>
      <c r="L44" s="67">
        <v>147</v>
      </c>
      <c r="M44" s="67">
        <v>240</v>
      </c>
      <c r="N44" s="67">
        <v>2</v>
      </c>
      <c r="O44" s="68">
        <v>2.27487204</v>
      </c>
      <c r="P44" s="106">
        <v>4301</v>
      </c>
      <c r="Q44" s="20">
        <v>3</v>
      </c>
    </row>
    <row r="45" spans="2:17" x14ac:dyDescent="0.35">
      <c r="B45" s="20" t="s">
        <v>28</v>
      </c>
      <c r="C45" s="21" t="s">
        <v>95</v>
      </c>
      <c r="D45" s="21" t="s">
        <v>50</v>
      </c>
      <c r="E45" s="21" t="s">
        <v>27</v>
      </c>
      <c r="F45" s="21"/>
      <c r="G45" s="21" t="s">
        <v>36</v>
      </c>
      <c r="H45" s="5">
        <v>40033520</v>
      </c>
      <c r="I45" s="30">
        <v>39</v>
      </c>
      <c r="J45" s="30"/>
      <c r="K45" s="67" t="s">
        <v>25</v>
      </c>
      <c r="L45" s="67">
        <v>205</v>
      </c>
      <c r="M45" s="67">
        <v>309</v>
      </c>
      <c r="N45" s="67">
        <v>4</v>
      </c>
      <c r="O45" s="68">
        <v>3.2682694387499995</v>
      </c>
      <c r="P45" s="106">
        <v>4301</v>
      </c>
      <c r="Q45" s="20">
        <v>3</v>
      </c>
    </row>
    <row r="46" spans="2:17" x14ac:dyDescent="0.35">
      <c r="B46" s="20" t="s">
        <v>28</v>
      </c>
      <c r="C46" s="21" t="s">
        <v>95</v>
      </c>
      <c r="D46" s="21" t="s">
        <v>50</v>
      </c>
      <c r="E46" s="21" t="s">
        <v>27</v>
      </c>
      <c r="F46" s="21"/>
      <c r="G46" s="21" t="s">
        <v>36</v>
      </c>
      <c r="H46" s="5">
        <v>40033521</v>
      </c>
      <c r="I46" s="30">
        <v>40</v>
      </c>
      <c r="J46" s="30"/>
      <c r="K46" s="67" t="s">
        <v>25</v>
      </c>
      <c r="L46" s="67">
        <v>147</v>
      </c>
      <c r="M46" s="67">
        <v>164</v>
      </c>
      <c r="N46" s="67">
        <v>2</v>
      </c>
      <c r="O46" s="68">
        <v>1.243846233</v>
      </c>
      <c r="P46" s="106">
        <v>4301</v>
      </c>
      <c r="Q46" s="20">
        <v>3</v>
      </c>
    </row>
    <row r="47" spans="2:17" x14ac:dyDescent="0.35">
      <c r="B47" s="20" t="s">
        <v>28</v>
      </c>
      <c r="C47" s="21" t="s">
        <v>95</v>
      </c>
      <c r="D47" s="21" t="s">
        <v>50</v>
      </c>
      <c r="E47" s="21" t="s">
        <v>27</v>
      </c>
      <c r="F47" s="21"/>
      <c r="G47" s="21" t="s">
        <v>36</v>
      </c>
      <c r="H47" s="5">
        <v>40033522</v>
      </c>
      <c r="I47" s="30">
        <v>41</v>
      </c>
      <c r="J47" s="30"/>
      <c r="K47" s="67" t="s">
        <v>98</v>
      </c>
      <c r="L47" s="67">
        <v>70</v>
      </c>
      <c r="M47" s="67">
        <v>130</v>
      </c>
      <c r="N47" s="67">
        <v>8</v>
      </c>
      <c r="O47" s="68">
        <v>0.23480320499999996</v>
      </c>
      <c r="P47" s="106">
        <v>4301</v>
      </c>
      <c r="Q47" s="20">
        <v>3</v>
      </c>
    </row>
    <row r="48" spans="2:17" x14ac:dyDescent="0.35">
      <c r="B48" s="20" t="s">
        <v>28</v>
      </c>
      <c r="C48" s="21" t="s">
        <v>95</v>
      </c>
      <c r="D48" s="21" t="s">
        <v>50</v>
      </c>
      <c r="E48" s="21" t="s">
        <v>27</v>
      </c>
      <c r="F48" s="21"/>
      <c r="G48" s="21" t="s">
        <v>36</v>
      </c>
      <c r="H48" s="5">
        <v>40033523</v>
      </c>
      <c r="I48" s="30">
        <v>42</v>
      </c>
      <c r="J48" s="30"/>
      <c r="K48" s="67" t="s">
        <v>25</v>
      </c>
      <c r="L48" s="67">
        <v>44</v>
      </c>
      <c r="M48" s="67">
        <v>1984</v>
      </c>
      <c r="N48" s="67">
        <v>4</v>
      </c>
      <c r="O48" s="68">
        <v>4.5040152959999995</v>
      </c>
      <c r="P48" s="106">
        <v>4301</v>
      </c>
      <c r="Q48" s="20">
        <v>3</v>
      </c>
    </row>
    <row r="49" spans="2:17" x14ac:dyDescent="0.35">
      <c r="B49" s="20" t="s">
        <v>28</v>
      </c>
      <c r="C49" s="21" t="s">
        <v>95</v>
      </c>
      <c r="D49" s="21" t="s">
        <v>50</v>
      </c>
      <c r="E49" s="21" t="s">
        <v>27</v>
      </c>
      <c r="F49" s="21"/>
      <c r="G49" s="21" t="s">
        <v>99</v>
      </c>
      <c r="H49" s="5">
        <v>40033524</v>
      </c>
      <c r="I49" s="30" t="s">
        <v>11879</v>
      </c>
      <c r="J49" s="30"/>
      <c r="K49" s="67" t="s">
        <v>96</v>
      </c>
      <c r="L49" s="67"/>
      <c r="M49" s="67">
        <v>4920</v>
      </c>
      <c r="N49" s="67">
        <v>2</v>
      </c>
      <c r="O49" s="68">
        <v>74.244275999999985</v>
      </c>
      <c r="P49" s="107">
        <v>4302</v>
      </c>
      <c r="Q49" s="104">
        <v>3</v>
      </c>
    </row>
    <row r="50" spans="2:17" x14ac:dyDescent="0.35">
      <c r="B50" s="20" t="s">
        <v>28</v>
      </c>
      <c r="C50" s="21" t="s">
        <v>95</v>
      </c>
      <c r="D50" s="21" t="s">
        <v>50</v>
      </c>
      <c r="E50" s="21" t="s">
        <v>27</v>
      </c>
      <c r="F50" s="21"/>
      <c r="G50" s="21" t="s">
        <v>99</v>
      </c>
      <c r="H50" s="5">
        <v>40033525</v>
      </c>
      <c r="I50" s="30" t="s">
        <v>11880</v>
      </c>
      <c r="J50" s="30"/>
      <c r="K50" s="67" t="s">
        <v>96</v>
      </c>
      <c r="L50" s="67"/>
      <c r="M50" s="67">
        <v>4920</v>
      </c>
      <c r="N50" s="67">
        <v>2</v>
      </c>
      <c r="O50" s="68">
        <v>74.244275999999985</v>
      </c>
      <c r="P50" s="107">
        <v>4302</v>
      </c>
      <c r="Q50" s="104">
        <v>3</v>
      </c>
    </row>
    <row r="51" spans="2:17" x14ac:dyDescent="0.35">
      <c r="B51" s="20" t="s">
        <v>28</v>
      </c>
      <c r="C51" s="21" t="s">
        <v>95</v>
      </c>
      <c r="D51" s="21" t="s">
        <v>50</v>
      </c>
      <c r="E51" s="21" t="s">
        <v>27</v>
      </c>
      <c r="F51" s="21"/>
      <c r="G51" s="21" t="s">
        <v>99</v>
      </c>
      <c r="H51" s="5">
        <v>40033526</v>
      </c>
      <c r="I51" s="30" t="s">
        <v>11881</v>
      </c>
      <c r="J51" s="30"/>
      <c r="K51" s="67" t="s">
        <v>23</v>
      </c>
      <c r="L51" s="67"/>
      <c r="M51" s="67">
        <v>4150</v>
      </c>
      <c r="N51" s="67">
        <v>2</v>
      </c>
      <c r="O51" s="68">
        <v>78.60307499999999</v>
      </c>
      <c r="P51" s="107">
        <v>4302</v>
      </c>
      <c r="Q51" s="104">
        <v>3</v>
      </c>
    </row>
    <row r="52" spans="2:17" x14ac:dyDescent="0.35">
      <c r="B52" s="20" t="s">
        <v>28</v>
      </c>
      <c r="C52" s="21" t="s">
        <v>95</v>
      </c>
      <c r="D52" s="21" t="s">
        <v>50</v>
      </c>
      <c r="E52" s="21" t="s">
        <v>27</v>
      </c>
      <c r="F52" s="21"/>
      <c r="G52" s="21" t="s">
        <v>99</v>
      </c>
      <c r="H52" s="5">
        <v>40033527</v>
      </c>
      <c r="I52" s="30" t="s">
        <v>11882</v>
      </c>
      <c r="J52" s="30"/>
      <c r="K52" s="67" t="s">
        <v>23</v>
      </c>
      <c r="L52" s="67"/>
      <c r="M52" s="67">
        <v>4150</v>
      </c>
      <c r="N52" s="67">
        <v>2</v>
      </c>
      <c r="O52" s="68">
        <v>78.60307499999999</v>
      </c>
      <c r="P52" s="107">
        <v>4302</v>
      </c>
      <c r="Q52" s="104">
        <v>3</v>
      </c>
    </row>
    <row r="53" spans="2:17" x14ac:dyDescent="0.35">
      <c r="B53" s="20" t="s">
        <v>28</v>
      </c>
      <c r="C53" s="21" t="s">
        <v>95</v>
      </c>
      <c r="D53" s="21" t="s">
        <v>50</v>
      </c>
      <c r="E53" s="21" t="s">
        <v>27</v>
      </c>
      <c r="F53" s="21"/>
      <c r="G53" s="21" t="s">
        <v>99</v>
      </c>
      <c r="H53" s="5">
        <v>40033528</v>
      </c>
      <c r="I53" s="30">
        <v>54</v>
      </c>
      <c r="J53" s="30"/>
      <c r="K53" s="67" t="s">
        <v>20</v>
      </c>
      <c r="L53" s="67"/>
      <c r="M53" s="67">
        <v>1840</v>
      </c>
      <c r="N53" s="67">
        <v>2</v>
      </c>
      <c r="O53" s="68">
        <v>6.912971999999999</v>
      </c>
      <c r="P53" s="107">
        <v>4302</v>
      </c>
      <c r="Q53" s="104">
        <v>3</v>
      </c>
    </row>
    <row r="54" spans="2:17" x14ac:dyDescent="0.35">
      <c r="B54" s="20" t="s">
        <v>28</v>
      </c>
      <c r="C54" s="21" t="s">
        <v>95</v>
      </c>
      <c r="D54" s="21" t="s">
        <v>50</v>
      </c>
      <c r="E54" s="21" t="s">
        <v>27</v>
      </c>
      <c r="F54" s="21"/>
      <c r="G54" s="21" t="s">
        <v>99</v>
      </c>
      <c r="H54" s="5">
        <v>40033529</v>
      </c>
      <c r="I54" s="30" t="s">
        <v>11883</v>
      </c>
      <c r="J54" s="30"/>
      <c r="K54" s="67" t="s">
        <v>66</v>
      </c>
      <c r="L54" s="67"/>
      <c r="M54" s="67">
        <v>2695</v>
      </c>
      <c r="N54" s="67">
        <v>4</v>
      </c>
      <c r="O54" s="68">
        <v>15.397074</v>
      </c>
      <c r="P54" s="107">
        <v>4302</v>
      </c>
      <c r="Q54" s="104">
        <v>3</v>
      </c>
    </row>
    <row r="55" spans="2:17" x14ac:dyDescent="0.35">
      <c r="B55" s="20" t="s">
        <v>28</v>
      </c>
      <c r="C55" s="21" t="s">
        <v>95</v>
      </c>
      <c r="D55" s="21" t="s">
        <v>50</v>
      </c>
      <c r="E55" s="21" t="s">
        <v>27</v>
      </c>
      <c r="F55" s="21"/>
      <c r="G55" s="21" t="s">
        <v>99</v>
      </c>
      <c r="H55" s="5">
        <v>40033530</v>
      </c>
      <c r="I55" s="30">
        <v>56</v>
      </c>
      <c r="J55" s="30"/>
      <c r="K55" s="67" t="s">
        <v>15</v>
      </c>
      <c r="L55" s="67"/>
      <c r="M55" s="67">
        <v>2084</v>
      </c>
      <c r="N55" s="67">
        <v>2</v>
      </c>
      <c r="O55" s="68">
        <v>19.585015200000001</v>
      </c>
      <c r="P55" s="107">
        <v>4302</v>
      </c>
      <c r="Q55" s="104">
        <v>3</v>
      </c>
    </row>
    <row r="56" spans="2:17" x14ac:dyDescent="0.35">
      <c r="B56" s="20" t="s">
        <v>28</v>
      </c>
      <c r="C56" s="21" t="s">
        <v>95</v>
      </c>
      <c r="D56" s="21" t="s">
        <v>50</v>
      </c>
      <c r="E56" s="21" t="s">
        <v>27</v>
      </c>
      <c r="F56" s="21"/>
      <c r="G56" s="21" t="s">
        <v>99</v>
      </c>
      <c r="H56" s="5">
        <v>40033531</v>
      </c>
      <c r="I56" s="30" t="s">
        <v>11884</v>
      </c>
      <c r="J56" s="30"/>
      <c r="K56" s="67" t="s">
        <v>14</v>
      </c>
      <c r="L56" s="67"/>
      <c r="M56" s="67">
        <v>1343</v>
      </c>
      <c r="N56" s="67">
        <v>2</v>
      </c>
      <c r="O56" s="68">
        <v>10.13313645</v>
      </c>
      <c r="P56" s="107">
        <v>4302</v>
      </c>
      <c r="Q56" s="104">
        <v>3</v>
      </c>
    </row>
    <row r="57" spans="2:17" x14ac:dyDescent="0.35">
      <c r="B57" s="20" t="s">
        <v>28</v>
      </c>
      <c r="C57" s="21" t="s">
        <v>95</v>
      </c>
      <c r="D57" s="21" t="s">
        <v>50</v>
      </c>
      <c r="E57" s="21" t="s">
        <v>27</v>
      </c>
      <c r="F57" s="21"/>
      <c r="G57" s="21" t="s">
        <v>99</v>
      </c>
      <c r="H57" s="5">
        <v>40033532</v>
      </c>
      <c r="I57" s="30" t="s">
        <v>11885</v>
      </c>
      <c r="J57" s="30"/>
      <c r="K57" s="67" t="s">
        <v>14</v>
      </c>
      <c r="L57" s="67"/>
      <c r="M57" s="67">
        <v>1343</v>
      </c>
      <c r="N57" s="67">
        <v>2</v>
      </c>
      <c r="O57" s="68">
        <v>10.13313645</v>
      </c>
      <c r="P57" s="107">
        <v>4302</v>
      </c>
      <c r="Q57" s="104">
        <v>3</v>
      </c>
    </row>
    <row r="58" spans="2:17" x14ac:dyDescent="0.35">
      <c r="B58" s="20" t="s">
        <v>28</v>
      </c>
      <c r="C58" s="21" t="s">
        <v>95</v>
      </c>
      <c r="D58" s="21" t="s">
        <v>50</v>
      </c>
      <c r="E58" s="21" t="s">
        <v>27</v>
      </c>
      <c r="F58" s="21"/>
      <c r="G58" s="21" t="s">
        <v>99</v>
      </c>
      <c r="H58" s="5">
        <v>40033533</v>
      </c>
      <c r="I58" s="30" t="s">
        <v>11886</v>
      </c>
      <c r="J58" s="30"/>
      <c r="K58" s="67" t="s">
        <v>66</v>
      </c>
      <c r="L58" s="67"/>
      <c r="M58" s="67">
        <v>2762</v>
      </c>
      <c r="N58" s="67">
        <v>2</v>
      </c>
      <c r="O58" s="68">
        <v>15.779858399999998</v>
      </c>
      <c r="P58" s="107">
        <v>4302</v>
      </c>
      <c r="Q58" s="104">
        <v>3</v>
      </c>
    </row>
    <row r="59" spans="2:17" x14ac:dyDescent="0.35">
      <c r="B59" s="20" t="s">
        <v>28</v>
      </c>
      <c r="C59" s="21" t="s">
        <v>95</v>
      </c>
      <c r="D59" s="21" t="s">
        <v>50</v>
      </c>
      <c r="E59" s="21" t="s">
        <v>27</v>
      </c>
      <c r="F59" s="21"/>
      <c r="G59" s="21" t="s">
        <v>99</v>
      </c>
      <c r="H59" s="5">
        <v>40033534</v>
      </c>
      <c r="I59" s="30" t="s">
        <v>11887</v>
      </c>
      <c r="J59" s="30"/>
      <c r="K59" s="67" t="s">
        <v>66</v>
      </c>
      <c r="L59" s="67"/>
      <c r="M59" s="67">
        <v>2762</v>
      </c>
      <c r="N59" s="67">
        <v>2</v>
      </c>
      <c r="O59" s="68">
        <v>15.779858399999998</v>
      </c>
      <c r="P59" s="107">
        <v>4302</v>
      </c>
      <c r="Q59" s="104">
        <v>3</v>
      </c>
    </row>
    <row r="60" spans="2:17" x14ac:dyDescent="0.35">
      <c r="B60" s="20" t="s">
        <v>28</v>
      </c>
      <c r="C60" s="21" t="s">
        <v>95</v>
      </c>
      <c r="D60" s="21" t="s">
        <v>50</v>
      </c>
      <c r="E60" s="21" t="s">
        <v>27</v>
      </c>
      <c r="F60" s="21"/>
      <c r="G60" s="21" t="s">
        <v>99</v>
      </c>
      <c r="H60" s="5">
        <v>40033535</v>
      </c>
      <c r="I60" s="30" t="s">
        <v>11888</v>
      </c>
      <c r="J60" s="30"/>
      <c r="K60" s="67" t="s">
        <v>66</v>
      </c>
      <c r="L60" s="67"/>
      <c r="M60" s="67">
        <v>2755</v>
      </c>
      <c r="N60" s="67">
        <v>2</v>
      </c>
      <c r="O60" s="68">
        <v>15.739865999999999</v>
      </c>
      <c r="P60" s="107">
        <v>4302</v>
      </c>
      <c r="Q60" s="104">
        <v>3</v>
      </c>
    </row>
    <row r="61" spans="2:17" x14ac:dyDescent="0.35">
      <c r="B61" s="20" t="s">
        <v>28</v>
      </c>
      <c r="C61" s="21" t="s">
        <v>95</v>
      </c>
      <c r="D61" s="21" t="s">
        <v>50</v>
      </c>
      <c r="E61" s="21" t="s">
        <v>27</v>
      </c>
      <c r="F61" s="21"/>
      <c r="G61" s="21" t="s">
        <v>99</v>
      </c>
      <c r="H61" s="5">
        <v>40033536</v>
      </c>
      <c r="I61" s="30" t="s">
        <v>11889</v>
      </c>
      <c r="J61" s="30"/>
      <c r="K61" s="67" t="s">
        <v>66</v>
      </c>
      <c r="L61" s="67"/>
      <c r="M61" s="67">
        <v>2755</v>
      </c>
      <c r="N61" s="67">
        <v>2</v>
      </c>
      <c r="O61" s="68">
        <v>15.739865999999999</v>
      </c>
      <c r="P61" s="107">
        <v>4302</v>
      </c>
      <c r="Q61" s="104">
        <v>3</v>
      </c>
    </row>
    <row r="62" spans="2:17" x14ac:dyDescent="0.35">
      <c r="B62" s="20" t="s">
        <v>28</v>
      </c>
      <c r="C62" s="21" t="s">
        <v>95</v>
      </c>
      <c r="D62" s="21" t="s">
        <v>50</v>
      </c>
      <c r="E62" s="21" t="s">
        <v>27</v>
      </c>
      <c r="F62" s="21"/>
      <c r="G62" s="21" t="s">
        <v>99</v>
      </c>
      <c r="H62" s="5">
        <v>40033537</v>
      </c>
      <c r="I62" s="30">
        <v>60</v>
      </c>
      <c r="J62" s="30"/>
      <c r="K62" s="67" t="s">
        <v>20</v>
      </c>
      <c r="L62" s="67"/>
      <c r="M62" s="67">
        <v>1810</v>
      </c>
      <c r="N62" s="67">
        <v>2</v>
      </c>
      <c r="O62" s="68">
        <v>6.8002604999999994</v>
      </c>
      <c r="P62" s="107">
        <v>4302</v>
      </c>
      <c r="Q62" s="104">
        <v>3</v>
      </c>
    </row>
    <row r="63" spans="2:17" x14ac:dyDescent="0.35">
      <c r="B63" s="20" t="s">
        <v>28</v>
      </c>
      <c r="C63" s="21" t="s">
        <v>95</v>
      </c>
      <c r="D63" s="21" t="s">
        <v>50</v>
      </c>
      <c r="E63" s="21" t="s">
        <v>27</v>
      </c>
      <c r="F63" s="21"/>
      <c r="G63" s="21" t="s">
        <v>99</v>
      </c>
      <c r="H63" s="5">
        <v>40033538</v>
      </c>
      <c r="I63" s="30" t="s">
        <v>11424</v>
      </c>
      <c r="J63" s="30"/>
      <c r="K63" s="67" t="s">
        <v>14</v>
      </c>
      <c r="L63" s="67"/>
      <c r="M63" s="67">
        <v>2623</v>
      </c>
      <c r="N63" s="67">
        <v>2</v>
      </c>
      <c r="O63" s="68">
        <v>19.790928449999996</v>
      </c>
      <c r="P63" s="107">
        <v>4302</v>
      </c>
      <c r="Q63" s="104">
        <v>3</v>
      </c>
    </row>
    <row r="64" spans="2:17" x14ac:dyDescent="0.35">
      <c r="B64" s="20" t="s">
        <v>28</v>
      </c>
      <c r="C64" s="21" t="s">
        <v>95</v>
      </c>
      <c r="D64" s="21" t="s">
        <v>50</v>
      </c>
      <c r="E64" s="21" t="s">
        <v>27</v>
      </c>
      <c r="F64" s="21"/>
      <c r="G64" s="21" t="s">
        <v>99</v>
      </c>
      <c r="H64" s="5">
        <v>40033539</v>
      </c>
      <c r="I64" s="30" t="s">
        <v>11890</v>
      </c>
      <c r="J64" s="30"/>
      <c r="K64" s="67" t="s">
        <v>14</v>
      </c>
      <c r="L64" s="67"/>
      <c r="M64" s="67">
        <v>2623</v>
      </c>
      <c r="N64" s="67">
        <v>2</v>
      </c>
      <c r="O64" s="68">
        <v>19.790928449999996</v>
      </c>
      <c r="P64" s="107">
        <v>4302</v>
      </c>
      <c r="Q64" s="104">
        <v>3</v>
      </c>
    </row>
    <row r="65" spans="2:17" x14ac:dyDescent="0.35">
      <c r="B65" s="20" t="s">
        <v>28</v>
      </c>
      <c r="C65" s="21" t="s">
        <v>95</v>
      </c>
      <c r="D65" s="21" t="s">
        <v>50</v>
      </c>
      <c r="E65" s="21" t="s">
        <v>27</v>
      </c>
      <c r="F65" s="21"/>
      <c r="G65" s="21" t="s">
        <v>99</v>
      </c>
      <c r="H65" s="5">
        <v>40033540</v>
      </c>
      <c r="I65" s="30" t="s">
        <v>11425</v>
      </c>
      <c r="J65" s="30"/>
      <c r="K65" s="67" t="s">
        <v>15</v>
      </c>
      <c r="L65" s="67"/>
      <c r="M65" s="67">
        <v>2064</v>
      </c>
      <c r="N65" s="67">
        <v>2</v>
      </c>
      <c r="O65" s="68">
        <v>19.397059199999998</v>
      </c>
      <c r="P65" s="107">
        <v>4302</v>
      </c>
      <c r="Q65" s="104">
        <v>3</v>
      </c>
    </row>
    <row r="66" spans="2:17" x14ac:dyDescent="0.35">
      <c r="B66" s="20" t="s">
        <v>28</v>
      </c>
      <c r="C66" s="21" t="s">
        <v>95</v>
      </c>
      <c r="D66" s="21" t="s">
        <v>50</v>
      </c>
      <c r="E66" s="21" t="s">
        <v>27</v>
      </c>
      <c r="F66" s="21"/>
      <c r="G66" s="21" t="s">
        <v>99</v>
      </c>
      <c r="H66" s="5">
        <v>40033541</v>
      </c>
      <c r="I66" s="30" t="s">
        <v>11426</v>
      </c>
      <c r="J66" s="30"/>
      <c r="K66" s="67" t="s">
        <v>23</v>
      </c>
      <c r="L66" s="67"/>
      <c r="M66" s="67">
        <v>450</v>
      </c>
      <c r="N66" s="67">
        <v>4</v>
      </c>
      <c r="O66" s="68">
        <v>8.5232250000000001</v>
      </c>
      <c r="P66" s="107">
        <v>4302</v>
      </c>
      <c r="Q66" s="104">
        <v>3</v>
      </c>
    </row>
    <row r="67" spans="2:17" x14ac:dyDescent="0.35">
      <c r="B67" s="20" t="s">
        <v>28</v>
      </c>
      <c r="C67" s="21" t="s">
        <v>95</v>
      </c>
      <c r="D67" s="21" t="s">
        <v>50</v>
      </c>
      <c r="E67" s="21" t="s">
        <v>27</v>
      </c>
      <c r="F67" s="21"/>
      <c r="G67" s="21" t="s">
        <v>99</v>
      </c>
      <c r="H67" s="5">
        <v>40033542</v>
      </c>
      <c r="I67" s="30">
        <v>64</v>
      </c>
      <c r="J67" s="30"/>
      <c r="K67" s="67" t="s">
        <v>20</v>
      </c>
      <c r="L67" s="67"/>
      <c r="M67" s="67">
        <v>2084</v>
      </c>
      <c r="N67" s="67">
        <v>2</v>
      </c>
      <c r="O67" s="68">
        <v>7.8296921999999993</v>
      </c>
      <c r="P67" s="107">
        <v>4302</v>
      </c>
      <c r="Q67" s="104">
        <v>3</v>
      </c>
    </row>
    <row r="68" spans="2:17" x14ac:dyDescent="0.35">
      <c r="B68" s="20" t="s">
        <v>28</v>
      </c>
      <c r="C68" s="21" t="s">
        <v>95</v>
      </c>
      <c r="D68" s="21" t="s">
        <v>50</v>
      </c>
      <c r="E68" s="21" t="s">
        <v>27</v>
      </c>
      <c r="F68" s="21"/>
      <c r="G68" s="21" t="s">
        <v>99</v>
      </c>
      <c r="H68" s="5">
        <v>40033543</v>
      </c>
      <c r="I68" s="30">
        <v>65</v>
      </c>
      <c r="J68" s="30"/>
      <c r="K68" s="67" t="s">
        <v>66</v>
      </c>
      <c r="L68" s="67"/>
      <c r="M68" s="67">
        <v>1309</v>
      </c>
      <c r="N68" s="67">
        <v>4</v>
      </c>
      <c r="O68" s="68">
        <v>7.4785787999999993</v>
      </c>
      <c r="P68" s="107">
        <v>4302</v>
      </c>
      <c r="Q68" s="104">
        <v>3</v>
      </c>
    </row>
    <row r="69" spans="2:17" x14ac:dyDescent="0.35">
      <c r="B69" s="20" t="s">
        <v>28</v>
      </c>
      <c r="C69" s="21" t="s">
        <v>95</v>
      </c>
      <c r="D69" s="21" t="s">
        <v>50</v>
      </c>
      <c r="E69" s="21" t="s">
        <v>27</v>
      </c>
      <c r="F69" s="21"/>
      <c r="G69" s="21" t="s">
        <v>99</v>
      </c>
      <c r="H69" s="5">
        <v>40033544</v>
      </c>
      <c r="I69" s="30">
        <v>66</v>
      </c>
      <c r="J69" s="30"/>
      <c r="K69" s="67" t="s">
        <v>18</v>
      </c>
      <c r="L69" s="67"/>
      <c r="M69" s="67">
        <v>2084</v>
      </c>
      <c r="N69" s="67">
        <v>2</v>
      </c>
      <c r="O69" s="68">
        <v>9.8572158000000005</v>
      </c>
      <c r="P69" s="107">
        <v>4302</v>
      </c>
      <c r="Q69" s="104">
        <v>3</v>
      </c>
    </row>
    <row r="70" spans="2:17" x14ac:dyDescent="0.35">
      <c r="B70" s="20" t="s">
        <v>28</v>
      </c>
      <c r="C70" s="21" t="s">
        <v>95</v>
      </c>
      <c r="D70" s="21" t="s">
        <v>50</v>
      </c>
      <c r="E70" s="21" t="s">
        <v>27</v>
      </c>
      <c r="F70" s="21"/>
      <c r="G70" s="21" t="s">
        <v>99</v>
      </c>
      <c r="H70" s="5">
        <v>40033545</v>
      </c>
      <c r="I70" s="30" t="s">
        <v>11433</v>
      </c>
      <c r="J70" s="30"/>
      <c r="K70" s="67" t="s">
        <v>14</v>
      </c>
      <c r="L70" s="67"/>
      <c r="M70" s="67">
        <v>2651</v>
      </c>
      <c r="N70" s="67">
        <v>2</v>
      </c>
      <c r="O70" s="68">
        <v>20.002192650000001</v>
      </c>
      <c r="P70" s="107">
        <v>4302</v>
      </c>
      <c r="Q70" s="104">
        <v>3</v>
      </c>
    </row>
    <row r="71" spans="2:17" x14ac:dyDescent="0.35">
      <c r="B71" s="20" t="s">
        <v>28</v>
      </c>
      <c r="C71" s="21" t="s">
        <v>95</v>
      </c>
      <c r="D71" s="21" t="s">
        <v>50</v>
      </c>
      <c r="E71" s="21" t="s">
        <v>27</v>
      </c>
      <c r="F71" s="21"/>
      <c r="G71" s="21" t="s">
        <v>99</v>
      </c>
      <c r="H71" s="5">
        <v>40033546</v>
      </c>
      <c r="I71" s="30" t="s">
        <v>11891</v>
      </c>
      <c r="J71" s="30"/>
      <c r="K71" s="67" t="s">
        <v>14</v>
      </c>
      <c r="L71" s="67"/>
      <c r="M71" s="67">
        <v>2651</v>
      </c>
      <c r="N71" s="67">
        <v>2</v>
      </c>
      <c r="O71" s="68">
        <v>20.002192650000001</v>
      </c>
      <c r="P71" s="107">
        <v>4302</v>
      </c>
      <c r="Q71" s="104">
        <v>3</v>
      </c>
    </row>
    <row r="72" spans="2:17" x14ac:dyDescent="0.35">
      <c r="B72" s="20" t="s">
        <v>28</v>
      </c>
      <c r="C72" s="21" t="s">
        <v>95</v>
      </c>
      <c r="D72" s="21" t="s">
        <v>50</v>
      </c>
      <c r="E72" s="21" t="s">
        <v>27</v>
      </c>
      <c r="F72" s="21"/>
      <c r="G72" s="21" t="s">
        <v>99</v>
      </c>
      <c r="H72" s="5">
        <v>40033547</v>
      </c>
      <c r="I72" s="30" t="s">
        <v>11892</v>
      </c>
      <c r="J72" s="30"/>
      <c r="K72" s="67" t="s">
        <v>14</v>
      </c>
      <c r="L72" s="67"/>
      <c r="M72" s="67">
        <v>2796</v>
      </c>
      <c r="N72" s="67">
        <v>2</v>
      </c>
      <c r="O72" s="68">
        <v>21.096239399999998</v>
      </c>
      <c r="P72" s="107">
        <v>4302</v>
      </c>
      <c r="Q72" s="104">
        <v>3</v>
      </c>
    </row>
    <row r="73" spans="2:17" x14ac:dyDescent="0.35">
      <c r="B73" s="20" t="s">
        <v>28</v>
      </c>
      <c r="C73" s="21" t="s">
        <v>95</v>
      </c>
      <c r="D73" s="21" t="s">
        <v>50</v>
      </c>
      <c r="E73" s="21" t="s">
        <v>27</v>
      </c>
      <c r="F73" s="21"/>
      <c r="G73" s="21" t="s">
        <v>99</v>
      </c>
      <c r="H73" s="5">
        <v>40033548</v>
      </c>
      <c r="I73" s="30" t="s">
        <v>11893</v>
      </c>
      <c r="J73" s="30"/>
      <c r="K73" s="67" t="s">
        <v>14</v>
      </c>
      <c r="L73" s="67"/>
      <c r="M73" s="67">
        <v>2796</v>
      </c>
      <c r="N73" s="67">
        <v>2</v>
      </c>
      <c r="O73" s="68">
        <v>21.096239399999998</v>
      </c>
      <c r="P73" s="107">
        <v>4302</v>
      </c>
      <c r="Q73" s="104">
        <v>3</v>
      </c>
    </row>
    <row r="74" spans="2:17" x14ac:dyDescent="0.35">
      <c r="B74" s="20" t="s">
        <v>28</v>
      </c>
      <c r="C74" s="21" t="s">
        <v>95</v>
      </c>
      <c r="D74" s="21" t="s">
        <v>50</v>
      </c>
      <c r="E74" s="21" t="s">
        <v>27</v>
      </c>
      <c r="F74" s="21"/>
      <c r="G74" s="21" t="s">
        <v>99</v>
      </c>
      <c r="H74" s="5">
        <v>40033549</v>
      </c>
      <c r="I74" s="30" t="s">
        <v>11437</v>
      </c>
      <c r="J74" s="30"/>
      <c r="K74" s="67" t="s">
        <v>14</v>
      </c>
      <c r="L74" s="67"/>
      <c r="M74" s="67">
        <v>1279</v>
      </c>
      <c r="N74" s="67">
        <v>4</v>
      </c>
      <c r="O74" s="68">
        <v>9.6502468499999985</v>
      </c>
      <c r="P74" s="107">
        <v>4302</v>
      </c>
      <c r="Q74" s="104">
        <v>3</v>
      </c>
    </row>
    <row r="75" spans="2:17" x14ac:dyDescent="0.35">
      <c r="B75" s="20" t="s">
        <v>28</v>
      </c>
      <c r="C75" s="21" t="s">
        <v>95</v>
      </c>
      <c r="D75" s="21" t="s">
        <v>50</v>
      </c>
      <c r="E75" s="21" t="s">
        <v>27</v>
      </c>
      <c r="F75" s="21"/>
      <c r="G75" s="21" t="s">
        <v>99</v>
      </c>
      <c r="H75" s="5">
        <v>40033550</v>
      </c>
      <c r="I75" s="30">
        <v>70</v>
      </c>
      <c r="J75" s="30"/>
      <c r="K75" s="67" t="s">
        <v>20</v>
      </c>
      <c r="L75" s="67"/>
      <c r="M75" s="67">
        <v>2064</v>
      </c>
      <c r="N75" s="67">
        <v>2</v>
      </c>
      <c r="O75" s="68">
        <v>7.754551199999999</v>
      </c>
      <c r="P75" s="107">
        <v>4302</v>
      </c>
      <c r="Q75" s="104">
        <v>3</v>
      </c>
    </row>
    <row r="76" spans="2:17" x14ac:dyDescent="0.35">
      <c r="B76" s="20" t="s">
        <v>28</v>
      </c>
      <c r="C76" s="21" t="s">
        <v>95</v>
      </c>
      <c r="D76" s="21" t="s">
        <v>50</v>
      </c>
      <c r="E76" s="21" t="s">
        <v>27</v>
      </c>
      <c r="F76" s="21"/>
      <c r="G76" s="21" t="s">
        <v>99</v>
      </c>
      <c r="H76" s="5">
        <v>40033551</v>
      </c>
      <c r="I76" s="30">
        <v>71</v>
      </c>
      <c r="J76" s="30"/>
      <c r="K76" s="67" t="s">
        <v>16</v>
      </c>
      <c r="L76" s="67"/>
      <c r="M76" s="67">
        <v>1767</v>
      </c>
      <c r="N76" s="67">
        <v>4</v>
      </c>
      <c r="O76" s="68">
        <v>22.311908999999996</v>
      </c>
      <c r="P76" s="107">
        <v>4302</v>
      </c>
      <c r="Q76" s="104">
        <v>3</v>
      </c>
    </row>
    <row r="77" spans="2:17" x14ac:dyDescent="0.35">
      <c r="B77" s="20" t="s">
        <v>28</v>
      </c>
      <c r="C77" s="21" t="s">
        <v>95</v>
      </c>
      <c r="D77" s="21" t="s">
        <v>50</v>
      </c>
      <c r="E77" s="21" t="s">
        <v>27</v>
      </c>
      <c r="F77" s="21"/>
      <c r="G77" s="21" t="s">
        <v>99</v>
      </c>
      <c r="H77" s="5">
        <v>40033552</v>
      </c>
      <c r="I77" s="30">
        <v>72</v>
      </c>
      <c r="J77" s="30"/>
      <c r="K77" s="67" t="s">
        <v>21</v>
      </c>
      <c r="L77" s="67"/>
      <c r="M77" s="67">
        <v>1027</v>
      </c>
      <c r="N77" s="67">
        <v>4</v>
      </c>
      <c r="O77" s="68">
        <v>1.9451893499999999</v>
      </c>
      <c r="P77" s="107">
        <v>4302</v>
      </c>
      <c r="Q77" s="104">
        <v>3</v>
      </c>
    </row>
    <row r="78" spans="2:17" x14ac:dyDescent="0.35">
      <c r="B78" s="20" t="s">
        <v>28</v>
      </c>
      <c r="C78" s="21" t="s">
        <v>95</v>
      </c>
      <c r="D78" s="21" t="s">
        <v>50</v>
      </c>
      <c r="E78" s="21" t="s">
        <v>27</v>
      </c>
      <c r="F78" s="21"/>
      <c r="G78" s="21" t="s">
        <v>99</v>
      </c>
      <c r="H78" s="5">
        <v>40033553</v>
      </c>
      <c r="I78" s="30">
        <v>73</v>
      </c>
      <c r="J78" s="30"/>
      <c r="K78" s="67" t="s">
        <v>21</v>
      </c>
      <c r="L78" s="67"/>
      <c r="M78" s="67">
        <v>502</v>
      </c>
      <c r="N78" s="67">
        <v>4</v>
      </c>
      <c r="O78" s="68">
        <v>0.95081309999999997</v>
      </c>
      <c r="P78" s="107">
        <v>4302</v>
      </c>
      <c r="Q78" s="104">
        <v>3</v>
      </c>
    </row>
    <row r="79" spans="2:17" x14ac:dyDescent="0.35">
      <c r="B79" s="20" t="s">
        <v>28</v>
      </c>
      <c r="C79" s="21" t="s">
        <v>95</v>
      </c>
      <c r="D79" s="21" t="s">
        <v>50</v>
      </c>
      <c r="E79" s="21" t="s">
        <v>27</v>
      </c>
      <c r="F79" s="21"/>
      <c r="G79" s="21" t="s">
        <v>99</v>
      </c>
      <c r="H79" s="5">
        <v>40033554</v>
      </c>
      <c r="I79" s="30">
        <v>74</v>
      </c>
      <c r="J79" s="30"/>
      <c r="K79" s="67" t="s">
        <v>66</v>
      </c>
      <c r="L79" s="67"/>
      <c r="M79" s="67">
        <v>2064</v>
      </c>
      <c r="N79" s="67">
        <v>2</v>
      </c>
      <c r="O79" s="68">
        <v>11.792044799999999</v>
      </c>
      <c r="P79" s="107">
        <v>4302</v>
      </c>
      <c r="Q79" s="104">
        <v>3</v>
      </c>
    </row>
    <row r="80" spans="2:17" x14ac:dyDescent="0.35">
      <c r="B80" s="20" t="s">
        <v>28</v>
      </c>
      <c r="C80" s="21" t="s">
        <v>95</v>
      </c>
      <c r="D80" s="21" t="s">
        <v>50</v>
      </c>
      <c r="E80" s="21" t="s">
        <v>27</v>
      </c>
      <c r="F80" s="21"/>
      <c r="G80" s="21" t="s">
        <v>99</v>
      </c>
      <c r="H80" s="5">
        <v>40033555</v>
      </c>
      <c r="I80" s="30">
        <v>75</v>
      </c>
      <c r="J80" s="30"/>
      <c r="K80" s="67" t="s">
        <v>20</v>
      </c>
      <c r="L80" s="67"/>
      <c r="M80" s="67">
        <v>2722</v>
      </c>
      <c r="N80" s="67">
        <v>4</v>
      </c>
      <c r="O80" s="68">
        <v>10.226690099999999</v>
      </c>
      <c r="P80" s="107">
        <v>4302</v>
      </c>
      <c r="Q80" s="104">
        <v>3</v>
      </c>
    </row>
    <row r="81" spans="2:17" x14ac:dyDescent="0.35">
      <c r="B81" s="20" t="s">
        <v>28</v>
      </c>
      <c r="C81" s="21" t="s">
        <v>95</v>
      </c>
      <c r="D81" s="21" t="s">
        <v>50</v>
      </c>
      <c r="E81" s="21" t="s">
        <v>27</v>
      </c>
      <c r="F81" s="21"/>
      <c r="G81" s="21" t="s">
        <v>99</v>
      </c>
      <c r="H81" s="5">
        <v>40033556</v>
      </c>
      <c r="I81" s="30">
        <v>76</v>
      </c>
      <c r="J81" s="30"/>
      <c r="K81" s="67" t="s">
        <v>66</v>
      </c>
      <c r="L81" s="67"/>
      <c r="M81" s="67">
        <v>1309</v>
      </c>
      <c r="N81" s="67">
        <v>4</v>
      </c>
      <c r="O81" s="68">
        <v>7.4785787999999993</v>
      </c>
      <c r="P81" s="107">
        <v>4302</v>
      </c>
      <c r="Q81" s="104">
        <v>3</v>
      </c>
    </row>
    <row r="82" spans="2:17" x14ac:dyDescent="0.35">
      <c r="B82" s="20" t="s">
        <v>28</v>
      </c>
      <c r="C82" s="21" t="s">
        <v>95</v>
      </c>
      <c r="D82" s="21" t="s">
        <v>50</v>
      </c>
      <c r="E82" s="21" t="s">
        <v>27</v>
      </c>
      <c r="F82" s="21"/>
      <c r="G82" s="21" t="s">
        <v>99</v>
      </c>
      <c r="H82" s="5">
        <v>40033557</v>
      </c>
      <c r="I82" s="30" t="s">
        <v>11894</v>
      </c>
      <c r="J82" s="30"/>
      <c r="K82" s="67" t="s">
        <v>24</v>
      </c>
      <c r="L82" s="67">
        <v>244</v>
      </c>
      <c r="M82" s="67">
        <v>420</v>
      </c>
      <c r="N82" s="67">
        <v>2</v>
      </c>
      <c r="O82" s="68">
        <v>6.6079616399999992</v>
      </c>
      <c r="P82" s="107">
        <v>4302</v>
      </c>
      <c r="Q82" s="104">
        <v>3</v>
      </c>
    </row>
    <row r="83" spans="2:17" x14ac:dyDescent="0.35">
      <c r="B83" s="20" t="s">
        <v>28</v>
      </c>
      <c r="C83" s="21" t="s">
        <v>95</v>
      </c>
      <c r="D83" s="21" t="s">
        <v>50</v>
      </c>
      <c r="E83" s="21" t="s">
        <v>27</v>
      </c>
      <c r="F83" s="21"/>
      <c r="G83" s="21" t="s">
        <v>99</v>
      </c>
      <c r="H83" s="5">
        <v>40033558</v>
      </c>
      <c r="I83" s="30" t="s">
        <v>11895</v>
      </c>
      <c r="J83" s="30"/>
      <c r="K83" s="67" t="s">
        <v>24</v>
      </c>
      <c r="L83" s="67">
        <v>244</v>
      </c>
      <c r="M83" s="67">
        <v>420</v>
      </c>
      <c r="N83" s="67">
        <v>2</v>
      </c>
      <c r="O83" s="68">
        <v>6.6079616399999992</v>
      </c>
      <c r="P83" s="107">
        <v>4302</v>
      </c>
      <c r="Q83" s="104">
        <v>3</v>
      </c>
    </row>
    <row r="84" spans="2:17" x14ac:dyDescent="0.35">
      <c r="B84" s="20" t="s">
        <v>28</v>
      </c>
      <c r="C84" s="21" t="s">
        <v>95</v>
      </c>
      <c r="D84" s="21" t="s">
        <v>50</v>
      </c>
      <c r="E84" s="21" t="s">
        <v>27</v>
      </c>
      <c r="F84" s="21"/>
      <c r="G84" s="21" t="s">
        <v>99</v>
      </c>
      <c r="H84" s="5">
        <v>40033559</v>
      </c>
      <c r="I84" s="30">
        <v>81</v>
      </c>
      <c r="J84" s="30"/>
      <c r="K84" s="67" t="s">
        <v>24</v>
      </c>
      <c r="L84" s="67">
        <v>264</v>
      </c>
      <c r="M84" s="67">
        <v>368</v>
      </c>
      <c r="N84" s="67">
        <v>4</v>
      </c>
      <c r="O84" s="68">
        <v>6.2644095359999996</v>
      </c>
      <c r="P84" s="107">
        <v>4302</v>
      </c>
      <c r="Q84" s="104">
        <v>3</v>
      </c>
    </row>
    <row r="85" spans="2:17" x14ac:dyDescent="0.35">
      <c r="B85" s="20" t="s">
        <v>28</v>
      </c>
      <c r="C85" s="21" t="s">
        <v>95</v>
      </c>
      <c r="D85" s="21" t="s">
        <v>50</v>
      </c>
      <c r="E85" s="21" t="s">
        <v>27</v>
      </c>
      <c r="F85" s="21"/>
      <c r="G85" s="21" t="s">
        <v>99</v>
      </c>
      <c r="H85" s="5">
        <v>40033560</v>
      </c>
      <c r="I85" s="30">
        <v>82</v>
      </c>
      <c r="J85" s="30"/>
      <c r="K85" s="67" t="s">
        <v>24</v>
      </c>
      <c r="L85" s="67">
        <v>206</v>
      </c>
      <c r="M85" s="67">
        <v>352</v>
      </c>
      <c r="N85" s="67">
        <v>2</v>
      </c>
      <c r="O85" s="68">
        <v>4.6756100159999994</v>
      </c>
      <c r="P85" s="107">
        <v>4302</v>
      </c>
      <c r="Q85" s="104">
        <v>3</v>
      </c>
    </row>
    <row r="86" spans="2:17" x14ac:dyDescent="0.35">
      <c r="B86" s="20" t="s">
        <v>28</v>
      </c>
      <c r="C86" s="21" t="s">
        <v>95</v>
      </c>
      <c r="D86" s="21" t="s">
        <v>50</v>
      </c>
      <c r="E86" s="21" t="s">
        <v>27</v>
      </c>
      <c r="F86" s="21"/>
      <c r="G86" s="21" t="s">
        <v>99</v>
      </c>
      <c r="H86" s="5">
        <v>40033561</v>
      </c>
      <c r="I86" s="30">
        <v>83</v>
      </c>
      <c r="J86" s="30"/>
      <c r="K86" s="67" t="s">
        <v>24</v>
      </c>
      <c r="L86" s="67">
        <v>189</v>
      </c>
      <c r="M86" s="67">
        <v>286</v>
      </c>
      <c r="N86" s="67">
        <v>4</v>
      </c>
      <c r="O86" s="68">
        <v>3.4854289469999999</v>
      </c>
      <c r="P86" s="107">
        <v>4302</v>
      </c>
      <c r="Q86" s="104">
        <v>3</v>
      </c>
    </row>
    <row r="87" spans="2:17" x14ac:dyDescent="0.35">
      <c r="B87" s="20" t="s">
        <v>28</v>
      </c>
      <c r="C87" s="21" t="s">
        <v>95</v>
      </c>
      <c r="D87" s="21" t="s">
        <v>50</v>
      </c>
      <c r="E87" s="21" t="s">
        <v>27</v>
      </c>
      <c r="F87" s="21"/>
      <c r="G87" s="21" t="s">
        <v>99</v>
      </c>
      <c r="H87" s="5">
        <v>40033562</v>
      </c>
      <c r="I87" s="30">
        <v>84</v>
      </c>
      <c r="J87" s="30"/>
      <c r="K87" s="67" t="s">
        <v>33</v>
      </c>
      <c r="L87" s="67">
        <v>90</v>
      </c>
      <c r="M87" s="67">
        <v>420</v>
      </c>
      <c r="N87" s="67">
        <v>8</v>
      </c>
      <c r="O87" s="68">
        <v>2.9252267099999996</v>
      </c>
      <c r="P87" s="107">
        <v>4302</v>
      </c>
      <c r="Q87" s="104">
        <v>3</v>
      </c>
    </row>
    <row r="88" spans="2:17" x14ac:dyDescent="0.35">
      <c r="B88" s="20" t="s">
        <v>28</v>
      </c>
      <c r="C88" s="21" t="s">
        <v>95</v>
      </c>
      <c r="D88" s="21" t="s">
        <v>50</v>
      </c>
      <c r="E88" s="21" t="s">
        <v>27</v>
      </c>
      <c r="F88" s="21"/>
      <c r="G88" s="21" t="s">
        <v>99</v>
      </c>
      <c r="H88" s="5">
        <v>40033563</v>
      </c>
      <c r="I88" s="30">
        <v>85</v>
      </c>
      <c r="J88" s="30"/>
      <c r="K88" s="67" t="s">
        <v>24</v>
      </c>
      <c r="L88" s="67">
        <v>161</v>
      </c>
      <c r="M88" s="67">
        <v>238</v>
      </c>
      <c r="N88" s="67">
        <v>4</v>
      </c>
      <c r="O88" s="68">
        <v>2.4707637989999998</v>
      </c>
      <c r="P88" s="107">
        <v>4302</v>
      </c>
      <c r="Q88" s="104">
        <v>3</v>
      </c>
    </row>
    <row r="89" spans="2:17" x14ac:dyDescent="0.35">
      <c r="B89" s="20" t="s">
        <v>28</v>
      </c>
      <c r="C89" s="21" t="s">
        <v>95</v>
      </c>
      <c r="D89" s="21" t="s">
        <v>50</v>
      </c>
      <c r="E89" s="21" t="s">
        <v>27</v>
      </c>
      <c r="F89" s="21"/>
      <c r="G89" s="21" t="s">
        <v>99</v>
      </c>
      <c r="H89" s="5">
        <v>40033564</v>
      </c>
      <c r="I89" s="30" t="s">
        <v>11443</v>
      </c>
      <c r="J89" s="30"/>
      <c r="K89" s="67" t="s">
        <v>24</v>
      </c>
      <c r="L89" s="67">
        <v>243</v>
      </c>
      <c r="M89" s="67">
        <v>435</v>
      </c>
      <c r="N89" s="67">
        <v>2</v>
      </c>
      <c r="O89" s="68">
        <v>6.8159112524999994</v>
      </c>
      <c r="P89" s="107">
        <v>4302</v>
      </c>
      <c r="Q89" s="104">
        <v>3</v>
      </c>
    </row>
    <row r="90" spans="2:17" x14ac:dyDescent="0.35">
      <c r="B90" s="20" t="s">
        <v>28</v>
      </c>
      <c r="C90" s="21" t="s">
        <v>95</v>
      </c>
      <c r="D90" s="21" t="s">
        <v>50</v>
      </c>
      <c r="E90" s="21" t="s">
        <v>27</v>
      </c>
      <c r="F90" s="21"/>
      <c r="G90" s="21" t="s">
        <v>99</v>
      </c>
      <c r="H90" s="5">
        <v>40033565</v>
      </c>
      <c r="I90" s="30" t="s">
        <v>11444</v>
      </c>
      <c r="J90" s="30"/>
      <c r="K90" s="67" t="s">
        <v>24</v>
      </c>
      <c r="L90" s="67">
        <v>243</v>
      </c>
      <c r="M90" s="67">
        <v>435</v>
      </c>
      <c r="N90" s="67">
        <v>2</v>
      </c>
      <c r="O90" s="68">
        <v>6.8159112524999994</v>
      </c>
      <c r="P90" s="107">
        <v>4302</v>
      </c>
      <c r="Q90" s="104">
        <v>3</v>
      </c>
    </row>
    <row r="91" spans="2:17" x14ac:dyDescent="0.35">
      <c r="B91" s="20" t="s">
        <v>28</v>
      </c>
      <c r="C91" s="21" t="s">
        <v>95</v>
      </c>
      <c r="D91" s="21" t="s">
        <v>50</v>
      </c>
      <c r="E91" s="21" t="s">
        <v>27</v>
      </c>
      <c r="F91" s="21"/>
      <c r="G91" s="21" t="s">
        <v>99</v>
      </c>
      <c r="H91" s="5">
        <v>40033566</v>
      </c>
      <c r="I91" s="30">
        <v>87</v>
      </c>
      <c r="J91" s="30"/>
      <c r="K91" s="67" t="s">
        <v>24</v>
      </c>
      <c r="L91" s="67">
        <v>339</v>
      </c>
      <c r="M91" s="67">
        <v>358</v>
      </c>
      <c r="N91" s="67">
        <v>2</v>
      </c>
      <c r="O91" s="68">
        <v>7.8254824409999983</v>
      </c>
      <c r="P91" s="107">
        <v>4302</v>
      </c>
      <c r="Q91" s="104">
        <v>3</v>
      </c>
    </row>
    <row r="92" spans="2:17" x14ac:dyDescent="0.35">
      <c r="B92" s="20" t="s">
        <v>28</v>
      </c>
      <c r="C92" s="21" t="s">
        <v>95</v>
      </c>
      <c r="D92" s="21" t="s">
        <v>50</v>
      </c>
      <c r="E92" s="21" t="s">
        <v>27</v>
      </c>
      <c r="F92" s="21"/>
      <c r="G92" s="21" t="s">
        <v>99</v>
      </c>
      <c r="H92" s="5">
        <v>40033567</v>
      </c>
      <c r="I92" s="30">
        <v>88</v>
      </c>
      <c r="J92" s="30"/>
      <c r="K92" s="67" t="s">
        <v>24</v>
      </c>
      <c r="L92" s="67">
        <v>144</v>
      </c>
      <c r="M92" s="67">
        <v>244</v>
      </c>
      <c r="N92" s="67">
        <v>4</v>
      </c>
      <c r="O92" s="68">
        <v>2.2655868479999999</v>
      </c>
      <c r="P92" s="107">
        <v>4302</v>
      </c>
      <c r="Q92" s="104">
        <v>3</v>
      </c>
    </row>
    <row r="93" spans="2:17" x14ac:dyDescent="0.35">
      <c r="B93" s="20" t="s">
        <v>28</v>
      </c>
      <c r="C93" s="21" t="s">
        <v>95</v>
      </c>
      <c r="D93" s="21" t="s">
        <v>50</v>
      </c>
      <c r="E93" s="21" t="s">
        <v>27</v>
      </c>
      <c r="F93" s="21"/>
      <c r="G93" s="21" t="s">
        <v>99</v>
      </c>
      <c r="H93" s="5">
        <v>40033568</v>
      </c>
      <c r="I93" s="30">
        <v>89</v>
      </c>
      <c r="J93" s="30"/>
      <c r="K93" s="67" t="s">
        <v>24</v>
      </c>
      <c r="L93" s="67">
        <v>202</v>
      </c>
      <c r="M93" s="67">
        <v>358</v>
      </c>
      <c r="N93" s="67">
        <v>2</v>
      </c>
      <c r="O93" s="68">
        <v>4.6629718379999998</v>
      </c>
      <c r="P93" s="107">
        <v>4302</v>
      </c>
      <c r="Q93" s="104">
        <v>3</v>
      </c>
    </row>
    <row r="94" spans="2:17" x14ac:dyDescent="0.35">
      <c r="B94" s="20" t="s">
        <v>28</v>
      </c>
      <c r="C94" s="21" t="s">
        <v>95</v>
      </c>
      <c r="D94" s="21" t="s">
        <v>50</v>
      </c>
      <c r="E94" s="21" t="s">
        <v>27</v>
      </c>
      <c r="F94" s="21"/>
      <c r="G94" s="21" t="s">
        <v>99</v>
      </c>
      <c r="H94" s="5">
        <v>40033569</v>
      </c>
      <c r="I94" s="30">
        <v>90</v>
      </c>
      <c r="J94" s="30"/>
      <c r="K94" s="67" t="s">
        <v>24</v>
      </c>
      <c r="L94" s="67">
        <v>248</v>
      </c>
      <c r="M94" s="67">
        <v>264</v>
      </c>
      <c r="N94" s="67">
        <v>4</v>
      </c>
      <c r="O94" s="68">
        <v>4.2216672959999997</v>
      </c>
      <c r="P94" s="107">
        <v>4302</v>
      </c>
      <c r="Q94" s="104">
        <v>3</v>
      </c>
    </row>
    <row r="95" spans="2:17" x14ac:dyDescent="0.35">
      <c r="B95" s="20" t="s">
        <v>28</v>
      </c>
      <c r="C95" s="21" t="s">
        <v>95</v>
      </c>
      <c r="D95" s="21" t="s">
        <v>50</v>
      </c>
      <c r="E95" s="21" t="s">
        <v>27</v>
      </c>
      <c r="F95" s="21"/>
      <c r="G95" s="21" t="s">
        <v>99</v>
      </c>
      <c r="H95" s="5">
        <v>40033570</v>
      </c>
      <c r="I95" s="30">
        <v>91</v>
      </c>
      <c r="J95" s="30"/>
      <c r="K95" s="67" t="s">
        <v>24</v>
      </c>
      <c r="L95" s="67">
        <v>188</v>
      </c>
      <c r="M95" s="67">
        <v>291</v>
      </c>
      <c r="N95" s="67">
        <v>4</v>
      </c>
      <c r="O95" s="68">
        <v>3.5275991939999995</v>
      </c>
      <c r="P95" s="107">
        <v>4302</v>
      </c>
      <c r="Q95" s="104">
        <v>3</v>
      </c>
    </row>
    <row r="96" spans="2:17" x14ac:dyDescent="0.35">
      <c r="B96" s="20" t="s">
        <v>28</v>
      </c>
      <c r="C96" s="21" t="s">
        <v>95</v>
      </c>
      <c r="D96" s="21" t="s">
        <v>50</v>
      </c>
      <c r="E96" s="21" t="s">
        <v>27</v>
      </c>
      <c r="F96" s="21"/>
      <c r="G96" s="21" t="s">
        <v>99</v>
      </c>
      <c r="H96" s="5">
        <v>40033571</v>
      </c>
      <c r="I96" s="30">
        <v>92</v>
      </c>
      <c r="J96" s="30"/>
      <c r="K96" s="67" t="s">
        <v>24</v>
      </c>
      <c r="L96" s="67">
        <v>161</v>
      </c>
      <c r="M96" s="67">
        <v>253</v>
      </c>
      <c r="N96" s="67">
        <v>4</v>
      </c>
      <c r="O96" s="68">
        <v>2.6264842064999998</v>
      </c>
      <c r="P96" s="107">
        <v>4302</v>
      </c>
      <c r="Q96" s="104">
        <v>3</v>
      </c>
    </row>
    <row r="97" spans="2:17" x14ac:dyDescent="0.35">
      <c r="B97" s="20" t="s">
        <v>28</v>
      </c>
      <c r="C97" s="21" t="s">
        <v>95</v>
      </c>
      <c r="D97" s="21" t="s">
        <v>50</v>
      </c>
      <c r="E97" s="21" t="s">
        <v>27</v>
      </c>
      <c r="F97" s="21"/>
      <c r="G97" s="21" t="s">
        <v>99</v>
      </c>
      <c r="H97" s="5">
        <v>40033572</v>
      </c>
      <c r="I97" s="30">
        <v>93</v>
      </c>
      <c r="J97" s="30"/>
      <c r="K97" s="67" t="s">
        <v>33</v>
      </c>
      <c r="L97" s="67">
        <v>474</v>
      </c>
      <c r="M97" s="67">
        <v>519</v>
      </c>
      <c r="N97" s="67">
        <v>2</v>
      </c>
      <c r="O97" s="68">
        <v>19.037654021699996</v>
      </c>
      <c r="P97" s="107">
        <v>4302</v>
      </c>
      <c r="Q97" s="104">
        <v>3</v>
      </c>
    </row>
    <row r="98" spans="2:17" x14ac:dyDescent="0.35">
      <c r="B98" s="20" t="s">
        <v>28</v>
      </c>
      <c r="C98" s="21" t="s">
        <v>95</v>
      </c>
      <c r="D98" s="21" t="s">
        <v>46</v>
      </c>
      <c r="E98" s="21" t="s">
        <v>27</v>
      </c>
      <c r="F98" s="21"/>
      <c r="G98" s="21"/>
      <c r="H98" s="5">
        <v>40033573</v>
      </c>
      <c r="I98" s="30">
        <v>110</v>
      </c>
      <c r="J98" s="30"/>
      <c r="K98" s="67" t="s">
        <v>29</v>
      </c>
      <c r="L98" s="67"/>
      <c r="M98" s="67">
        <v>4425</v>
      </c>
      <c r="N98" s="67">
        <v>2</v>
      </c>
      <c r="O98" s="68">
        <v>21.754406249999999</v>
      </c>
      <c r="P98" s="107">
        <v>4303</v>
      </c>
      <c r="Q98" s="104">
        <v>3</v>
      </c>
    </row>
    <row r="99" spans="2:17" x14ac:dyDescent="0.35">
      <c r="B99" s="20" t="s">
        <v>28</v>
      </c>
      <c r="C99" s="21" t="s">
        <v>95</v>
      </c>
      <c r="D99" s="21" t="s">
        <v>46</v>
      </c>
      <c r="E99" s="21" t="s">
        <v>27</v>
      </c>
      <c r="F99" s="21"/>
      <c r="G99" s="21"/>
      <c r="H99" s="5">
        <v>40033574</v>
      </c>
      <c r="I99" s="30">
        <v>111</v>
      </c>
      <c r="J99" s="30"/>
      <c r="K99" s="67" t="s">
        <v>29</v>
      </c>
      <c r="L99" s="67"/>
      <c r="M99" s="67">
        <v>4425</v>
      </c>
      <c r="N99" s="67">
        <v>2</v>
      </c>
      <c r="O99" s="68">
        <v>21.754406249999999</v>
      </c>
      <c r="P99" s="107">
        <v>4303</v>
      </c>
      <c r="Q99" s="104">
        <v>3</v>
      </c>
    </row>
    <row r="100" spans="2:17" x14ac:dyDescent="0.35">
      <c r="B100" s="20" t="s">
        <v>28</v>
      </c>
      <c r="C100" s="21" t="s">
        <v>95</v>
      </c>
      <c r="D100" s="21" t="s">
        <v>46</v>
      </c>
      <c r="E100" s="21" t="s">
        <v>27</v>
      </c>
      <c r="F100" s="21"/>
      <c r="G100" s="21"/>
      <c r="H100" s="5">
        <v>40033575</v>
      </c>
      <c r="I100" s="30">
        <v>112</v>
      </c>
      <c r="J100" s="30"/>
      <c r="K100" s="67" t="s">
        <v>29</v>
      </c>
      <c r="L100" s="67"/>
      <c r="M100" s="67">
        <v>3224</v>
      </c>
      <c r="N100" s="67">
        <v>2</v>
      </c>
      <c r="O100" s="68">
        <v>15.84999</v>
      </c>
      <c r="P100" s="107">
        <v>4303</v>
      </c>
      <c r="Q100" s="104">
        <v>3</v>
      </c>
    </row>
    <row r="101" spans="2:17" x14ac:dyDescent="0.35">
      <c r="B101" s="20" t="s">
        <v>28</v>
      </c>
      <c r="C101" s="21" t="s">
        <v>95</v>
      </c>
      <c r="D101" s="21" t="s">
        <v>46</v>
      </c>
      <c r="E101" s="21" t="s">
        <v>27</v>
      </c>
      <c r="F101" s="21"/>
      <c r="G101" s="21"/>
      <c r="H101" s="5">
        <v>40033576</v>
      </c>
      <c r="I101" s="30">
        <v>113</v>
      </c>
      <c r="J101" s="30"/>
      <c r="K101" s="67" t="s">
        <v>29</v>
      </c>
      <c r="L101" s="67"/>
      <c r="M101" s="67">
        <v>3224</v>
      </c>
      <c r="N101" s="67">
        <v>2</v>
      </c>
      <c r="O101" s="68">
        <v>15.84999</v>
      </c>
      <c r="P101" s="107">
        <v>4303</v>
      </c>
      <c r="Q101" s="104">
        <v>3</v>
      </c>
    </row>
    <row r="102" spans="2:17" x14ac:dyDescent="0.35">
      <c r="B102" s="20" t="s">
        <v>28</v>
      </c>
      <c r="C102" s="21" t="s">
        <v>95</v>
      </c>
      <c r="D102" s="21" t="s">
        <v>46</v>
      </c>
      <c r="E102" s="21" t="s">
        <v>27</v>
      </c>
      <c r="F102" s="21"/>
      <c r="G102" s="21"/>
      <c r="H102" s="5">
        <v>40033577</v>
      </c>
      <c r="I102" s="30" t="s">
        <v>11405</v>
      </c>
      <c r="J102" s="30"/>
      <c r="K102" s="67" t="s">
        <v>21</v>
      </c>
      <c r="L102" s="67"/>
      <c r="M102" s="67">
        <v>1179</v>
      </c>
      <c r="N102" s="67">
        <v>2</v>
      </c>
      <c r="O102" s="68">
        <v>2.2330849499999998</v>
      </c>
      <c r="P102" s="107">
        <v>4303</v>
      </c>
      <c r="Q102" s="104">
        <v>3</v>
      </c>
    </row>
    <row r="103" spans="2:17" x14ac:dyDescent="0.35">
      <c r="B103" s="20" t="s">
        <v>28</v>
      </c>
      <c r="C103" s="21" t="s">
        <v>95</v>
      </c>
      <c r="D103" s="21" t="s">
        <v>46</v>
      </c>
      <c r="E103" s="21" t="s">
        <v>27</v>
      </c>
      <c r="F103" s="21"/>
      <c r="G103" s="21"/>
      <c r="H103" s="5">
        <v>40033578</v>
      </c>
      <c r="I103" s="30" t="s">
        <v>11406</v>
      </c>
      <c r="J103" s="30"/>
      <c r="K103" s="67" t="s">
        <v>21</v>
      </c>
      <c r="L103" s="67"/>
      <c r="M103" s="67">
        <v>1179</v>
      </c>
      <c r="N103" s="67">
        <v>2</v>
      </c>
      <c r="O103" s="68">
        <v>2.2330849499999998</v>
      </c>
      <c r="P103" s="107">
        <v>4303</v>
      </c>
      <c r="Q103" s="104">
        <v>3</v>
      </c>
    </row>
    <row r="104" spans="2:17" x14ac:dyDescent="0.35">
      <c r="B104" s="20" t="s">
        <v>28</v>
      </c>
      <c r="C104" s="21" t="s">
        <v>95</v>
      </c>
      <c r="D104" s="21" t="s">
        <v>46</v>
      </c>
      <c r="E104" s="21" t="s">
        <v>27</v>
      </c>
      <c r="F104" s="21"/>
      <c r="G104" s="21"/>
      <c r="H104" s="5">
        <v>40033579</v>
      </c>
      <c r="I104" s="30" t="s">
        <v>11896</v>
      </c>
      <c r="J104" s="30"/>
      <c r="K104" s="67" t="s">
        <v>21</v>
      </c>
      <c r="L104" s="67"/>
      <c r="M104" s="67">
        <v>1118</v>
      </c>
      <c r="N104" s="67">
        <v>2</v>
      </c>
      <c r="O104" s="68">
        <v>2.1175478999999999</v>
      </c>
      <c r="P104" s="107">
        <v>4303</v>
      </c>
      <c r="Q104" s="104">
        <v>3</v>
      </c>
    </row>
    <row r="105" spans="2:17" x14ac:dyDescent="0.35">
      <c r="B105" s="20" t="s">
        <v>28</v>
      </c>
      <c r="C105" s="21" t="s">
        <v>95</v>
      </c>
      <c r="D105" s="21" t="s">
        <v>46</v>
      </c>
      <c r="E105" s="21" t="s">
        <v>27</v>
      </c>
      <c r="F105" s="21"/>
      <c r="G105" s="21"/>
      <c r="H105" s="5">
        <v>40033580</v>
      </c>
      <c r="I105" s="30" t="s">
        <v>11897</v>
      </c>
      <c r="J105" s="30"/>
      <c r="K105" s="67" t="s">
        <v>21</v>
      </c>
      <c r="L105" s="67"/>
      <c r="M105" s="67">
        <v>1118</v>
      </c>
      <c r="N105" s="67">
        <v>2</v>
      </c>
      <c r="O105" s="68">
        <v>2.1175478999999999</v>
      </c>
      <c r="P105" s="107">
        <v>4303</v>
      </c>
      <c r="Q105" s="104">
        <v>3</v>
      </c>
    </row>
    <row r="106" spans="2:17" x14ac:dyDescent="0.35">
      <c r="B106" s="20" t="s">
        <v>28</v>
      </c>
      <c r="C106" s="21" t="s">
        <v>95</v>
      </c>
      <c r="D106" s="21" t="s">
        <v>46</v>
      </c>
      <c r="E106" s="21" t="s">
        <v>27</v>
      </c>
      <c r="F106" s="21"/>
      <c r="G106" s="21"/>
      <c r="H106" s="5">
        <v>40033581</v>
      </c>
      <c r="I106" s="30" t="s">
        <v>11898</v>
      </c>
      <c r="J106" s="30"/>
      <c r="K106" s="67" t="s">
        <v>21</v>
      </c>
      <c r="L106" s="67"/>
      <c r="M106" s="67">
        <v>825</v>
      </c>
      <c r="N106" s="67">
        <v>2</v>
      </c>
      <c r="O106" s="68">
        <v>1.5625912499999999</v>
      </c>
      <c r="P106" s="107">
        <v>4303</v>
      </c>
      <c r="Q106" s="104">
        <v>3</v>
      </c>
    </row>
    <row r="107" spans="2:17" x14ac:dyDescent="0.35">
      <c r="B107" s="20" t="s">
        <v>28</v>
      </c>
      <c r="C107" s="21" t="s">
        <v>95</v>
      </c>
      <c r="D107" s="21" t="s">
        <v>46</v>
      </c>
      <c r="E107" s="21" t="s">
        <v>27</v>
      </c>
      <c r="F107" s="21"/>
      <c r="G107" s="21"/>
      <c r="H107" s="5">
        <v>40033582</v>
      </c>
      <c r="I107" s="30" t="s">
        <v>11899</v>
      </c>
      <c r="J107" s="30"/>
      <c r="K107" s="67" t="s">
        <v>21</v>
      </c>
      <c r="L107" s="67"/>
      <c r="M107" s="67">
        <v>825</v>
      </c>
      <c r="N107" s="67">
        <v>2</v>
      </c>
      <c r="O107" s="68">
        <v>1.5625912499999999</v>
      </c>
      <c r="P107" s="107">
        <v>4303</v>
      </c>
      <c r="Q107" s="104">
        <v>3</v>
      </c>
    </row>
    <row r="108" spans="2:17" x14ac:dyDescent="0.35">
      <c r="B108" s="20" t="s">
        <v>28</v>
      </c>
      <c r="C108" s="21" t="s">
        <v>95</v>
      </c>
      <c r="D108" s="21" t="s">
        <v>46</v>
      </c>
      <c r="E108" s="21" t="s">
        <v>27</v>
      </c>
      <c r="F108" s="21"/>
      <c r="G108" s="21"/>
      <c r="H108" s="5">
        <v>40033583</v>
      </c>
      <c r="I108" s="30" t="s">
        <v>11456</v>
      </c>
      <c r="J108" s="30"/>
      <c r="K108" s="67" t="s">
        <v>30</v>
      </c>
      <c r="L108" s="67"/>
      <c r="M108" s="67">
        <v>2169</v>
      </c>
      <c r="N108" s="67">
        <v>2</v>
      </c>
      <c r="O108" s="68">
        <v>4.8041180999999993</v>
      </c>
      <c r="P108" s="107">
        <v>4303</v>
      </c>
      <c r="Q108" s="104">
        <v>3</v>
      </c>
    </row>
    <row r="109" spans="2:17" x14ac:dyDescent="0.35">
      <c r="B109" s="20" t="s">
        <v>28</v>
      </c>
      <c r="C109" s="21" t="s">
        <v>95</v>
      </c>
      <c r="D109" s="21" t="s">
        <v>46</v>
      </c>
      <c r="E109" s="21" t="s">
        <v>27</v>
      </c>
      <c r="F109" s="21"/>
      <c r="G109" s="21"/>
      <c r="H109" s="5">
        <v>40033584</v>
      </c>
      <c r="I109" s="30" t="s">
        <v>11900</v>
      </c>
      <c r="J109" s="30"/>
      <c r="K109" s="67" t="s">
        <v>21</v>
      </c>
      <c r="L109" s="67"/>
      <c r="M109" s="67">
        <v>1657</v>
      </c>
      <c r="N109" s="67">
        <v>2</v>
      </c>
      <c r="O109" s="68">
        <v>3.1384408500000003</v>
      </c>
      <c r="P109" s="107">
        <v>4303</v>
      </c>
      <c r="Q109" s="104">
        <v>3</v>
      </c>
    </row>
    <row r="110" spans="2:17" x14ac:dyDescent="0.35">
      <c r="B110" s="20" t="s">
        <v>28</v>
      </c>
      <c r="C110" s="21" t="s">
        <v>95</v>
      </c>
      <c r="D110" s="21" t="s">
        <v>46</v>
      </c>
      <c r="E110" s="21" t="s">
        <v>27</v>
      </c>
      <c r="F110" s="21"/>
      <c r="G110" s="21"/>
      <c r="H110" s="5">
        <v>40033585</v>
      </c>
      <c r="I110" s="30" t="s">
        <v>11901</v>
      </c>
      <c r="J110" s="30"/>
      <c r="K110" s="67" t="s">
        <v>30</v>
      </c>
      <c r="L110" s="67"/>
      <c r="M110" s="67">
        <v>1895</v>
      </c>
      <c r="N110" s="67">
        <v>2</v>
      </c>
      <c r="O110" s="68">
        <v>4.1972354999999997</v>
      </c>
      <c r="P110" s="107">
        <v>4303</v>
      </c>
      <c r="Q110" s="104">
        <v>3</v>
      </c>
    </row>
    <row r="111" spans="2:17" x14ac:dyDescent="0.35">
      <c r="B111" s="20" t="s">
        <v>28</v>
      </c>
      <c r="C111" s="21" t="s">
        <v>95</v>
      </c>
      <c r="D111" s="21" t="s">
        <v>46</v>
      </c>
      <c r="E111" s="21" t="s">
        <v>27</v>
      </c>
      <c r="F111" s="21"/>
      <c r="G111" s="21"/>
      <c r="H111" s="5">
        <v>40033586</v>
      </c>
      <c r="I111" s="30">
        <v>120</v>
      </c>
      <c r="J111" s="30"/>
      <c r="K111" s="67" t="s">
        <v>21</v>
      </c>
      <c r="L111" s="67"/>
      <c r="M111" s="67">
        <v>816</v>
      </c>
      <c r="N111" s="67">
        <v>2</v>
      </c>
      <c r="O111" s="68">
        <v>1.5455448000000001</v>
      </c>
      <c r="P111" s="107">
        <v>4303</v>
      </c>
      <c r="Q111" s="104">
        <v>3</v>
      </c>
    </row>
    <row r="112" spans="2:17" x14ac:dyDescent="0.35">
      <c r="B112" s="20" t="s">
        <v>28</v>
      </c>
      <c r="C112" s="21" t="s">
        <v>95</v>
      </c>
      <c r="D112" s="21" t="s">
        <v>46</v>
      </c>
      <c r="E112" s="21" t="s">
        <v>27</v>
      </c>
      <c r="F112" s="21"/>
      <c r="G112" s="21"/>
      <c r="H112" s="5">
        <v>40033587</v>
      </c>
      <c r="I112" s="30" t="s">
        <v>11902</v>
      </c>
      <c r="J112" s="30"/>
      <c r="K112" s="67" t="s">
        <v>30</v>
      </c>
      <c r="L112" s="67"/>
      <c r="M112" s="67">
        <v>1961</v>
      </c>
      <c r="N112" s="67">
        <v>2</v>
      </c>
      <c r="O112" s="68">
        <v>4.3434188999999996</v>
      </c>
      <c r="P112" s="107">
        <v>4303</v>
      </c>
      <c r="Q112" s="104">
        <v>3</v>
      </c>
    </row>
    <row r="113" spans="2:17" x14ac:dyDescent="0.35">
      <c r="B113" s="20" t="s">
        <v>28</v>
      </c>
      <c r="C113" s="21" t="s">
        <v>95</v>
      </c>
      <c r="D113" s="21" t="s">
        <v>46</v>
      </c>
      <c r="E113" s="21" t="s">
        <v>27</v>
      </c>
      <c r="F113" s="21"/>
      <c r="G113" s="21"/>
      <c r="H113" s="5">
        <v>40033588</v>
      </c>
      <c r="I113" s="30" t="s">
        <v>11903</v>
      </c>
      <c r="J113" s="30"/>
      <c r="K113" s="67" t="s">
        <v>21</v>
      </c>
      <c r="L113" s="67"/>
      <c r="M113" s="67">
        <v>1560</v>
      </c>
      <c r="N113" s="67">
        <v>2</v>
      </c>
      <c r="O113" s="68">
        <v>2.9547180000000002</v>
      </c>
      <c r="P113" s="107">
        <v>4303</v>
      </c>
      <c r="Q113" s="104">
        <v>3</v>
      </c>
    </row>
    <row r="114" spans="2:17" x14ac:dyDescent="0.35">
      <c r="B114" s="20" t="s">
        <v>28</v>
      </c>
      <c r="C114" s="21" t="s">
        <v>95</v>
      </c>
      <c r="D114" s="21" t="s">
        <v>46</v>
      </c>
      <c r="E114" s="21" t="s">
        <v>27</v>
      </c>
      <c r="F114" s="21"/>
      <c r="G114" s="21"/>
      <c r="H114" s="5">
        <v>40033589</v>
      </c>
      <c r="I114" s="30" t="s">
        <v>11904</v>
      </c>
      <c r="J114" s="30"/>
      <c r="K114" s="67" t="s">
        <v>30</v>
      </c>
      <c r="L114" s="67"/>
      <c r="M114" s="67">
        <v>1688</v>
      </c>
      <c r="N114" s="67">
        <v>2</v>
      </c>
      <c r="O114" s="68">
        <v>3.7387511999999998</v>
      </c>
      <c r="P114" s="107">
        <v>4303</v>
      </c>
      <c r="Q114" s="104">
        <v>3</v>
      </c>
    </row>
    <row r="115" spans="2:17" x14ac:dyDescent="0.35">
      <c r="B115" s="20" t="s">
        <v>28</v>
      </c>
      <c r="C115" s="21" t="s">
        <v>95</v>
      </c>
      <c r="D115" s="21" t="s">
        <v>46</v>
      </c>
      <c r="E115" s="21" t="s">
        <v>27</v>
      </c>
      <c r="F115" s="21"/>
      <c r="G115" s="21"/>
      <c r="H115" s="5">
        <v>40033590</v>
      </c>
      <c r="I115" s="30">
        <v>124</v>
      </c>
      <c r="J115" s="30"/>
      <c r="K115" s="67" t="s">
        <v>21</v>
      </c>
      <c r="L115" s="67"/>
      <c r="M115" s="67">
        <v>625</v>
      </c>
      <c r="N115" s="67">
        <v>2</v>
      </c>
      <c r="O115" s="68">
        <v>1.1837812500000002</v>
      </c>
      <c r="P115" s="107">
        <v>4303</v>
      </c>
      <c r="Q115" s="104">
        <v>3</v>
      </c>
    </row>
    <row r="116" spans="2:17" x14ac:dyDescent="0.35">
      <c r="B116" s="20" t="s">
        <v>28</v>
      </c>
      <c r="C116" s="21" t="s">
        <v>95</v>
      </c>
      <c r="D116" s="21" t="s">
        <v>46</v>
      </c>
      <c r="E116" s="21" t="s">
        <v>27</v>
      </c>
      <c r="F116" s="21"/>
      <c r="G116" s="21"/>
      <c r="H116" s="5">
        <v>40033591</v>
      </c>
      <c r="I116" s="30" t="s">
        <v>11905</v>
      </c>
      <c r="J116" s="30"/>
      <c r="K116" s="67" t="s">
        <v>24</v>
      </c>
      <c r="L116" s="67">
        <v>174</v>
      </c>
      <c r="M116" s="67">
        <v>448</v>
      </c>
      <c r="N116" s="67">
        <v>2</v>
      </c>
      <c r="O116" s="68">
        <v>5.0263839359999993</v>
      </c>
      <c r="P116" s="107">
        <v>4303</v>
      </c>
      <c r="Q116" s="104">
        <v>3</v>
      </c>
    </row>
    <row r="117" spans="2:17" x14ac:dyDescent="0.35">
      <c r="B117" s="20" t="s">
        <v>28</v>
      </c>
      <c r="C117" s="21" t="s">
        <v>95</v>
      </c>
      <c r="D117" s="21" t="s">
        <v>46</v>
      </c>
      <c r="E117" s="21" t="s">
        <v>27</v>
      </c>
      <c r="F117" s="21"/>
      <c r="G117" s="21"/>
      <c r="H117" s="5">
        <v>40033592</v>
      </c>
      <c r="I117" s="30" t="s">
        <v>11906</v>
      </c>
      <c r="J117" s="30"/>
      <c r="K117" s="67" t="s">
        <v>24</v>
      </c>
      <c r="L117" s="67">
        <v>174</v>
      </c>
      <c r="M117" s="67">
        <v>448</v>
      </c>
      <c r="N117" s="67">
        <v>2</v>
      </c>
      <c r="O117" s="68">
        <v>5.0263839359999993</v>
      </c>
      <c r="P117" s="107">
        <v>4303</v>
      </c>
      <c r="Q117" s="104">
        <v>3</v>
      </c>
    </row>
    <row r="118" spans="2:17" x14ac:dyDescent="0.35">
      <c r="B118" s="20" t="s">
        <v>28</v>
      </c>
      <c r="C118" s="21" t="s">
        <v>95</v>
      </c>
      <c r="D118" s="21" t="s">
        <v>46</v>
      </c>
      <c r="E118" s="21" t="s">
        <v>27</v>
      </c>
      <c r="F118" s="21"/>
      <c r="G118" s="21"/>
      <c r="H118" s="5">
        <v>40033593</v>
      </c>
      <c r="I118" s="30">
        <v>131</v>
      </c>
      <c r="J118" s="30"/>
      <c r="K118" s="67" t="s">
        <v>100</v>
      </c>
      <c r="L118" s="67">
        <v>150</v>
      </c>
      <c r="M118" s="67">
        <v>350</v>
      </c>
      <c r="N118" s="67">
        <v>2</v>
      </c>
      <c r="O118" s="68">
        <v>5.4174487499999993</v>
      </c>
      <c r="P118" s="107">
        <v>4303</v>
      </c>
      <c r="Q118" s="104">
        <v>3</v>
      </c>
    </row>
    <row r="119" spans="2:17" x14ac:dyDescent="0.35">
      <c r="B119" s="20" t="s">
        <v>28</v>
      </c>
      <c r="C119" s="21" t="s">
        <v>95</v>
      </c>
      <c r="D119" s="21" t="s">
        <v>101</v>
      </c>
      <c r="E119" s="21" t="s">
        <v>27</v>
      </c>
      <c r="F119" s="21"/>
      <c r="G119" s="21"/>
      <c r="H119" s="5">
        <v>40033594</v>
      </c>
      <c r="I119" s="30" t="s">
        <v>11907</v>
      </c>
      <c r="J119" s="30"/>
      <c r="K119" s="67" t="s">
        <v>14</v>
      </c>
      <c r="L119" s="67"/>
      <c r="M119" s="67">
        <v>4769</v>
      </c>
      <c r="N119" s="67">
        <v>4</v>
      </c>
      <c r="O119" s="68">
        <v>35.98282034999999</v>
      </c>
      <c r="P119" s="107">
        <v>4303</v>
      </c>
      <c r="Q119" s="104">
        <v>3</v>
      </c>
    </row>
    <row r="120" spans="2:17" x14ac:dyDescent="0.35">
      <c r="B120" s="20" t="s">
        <v>28</v>
      </c>
      <c r="C120" s="21" t="s">
        <v>95</v>
      </c>
      <c r="D120" s="21" t="s">
        <v>101</v>
      </c>
      <c r="E120" s="21" t="s">
        <v>27</v>
      </c>
      <c r="F120" s="21"/>
      <c r="G120" s="21"/>
      <c r="H120" s="5">
        <v>40033595</v>
      </c>
      <c r="I120" s="30" t="s">
        <v>11447</v>
      </c>
      <c r="J120" s="30"/>
      <c r="K120" s="67" t="s">
        <v>14</v>
      </c>
      <c r="L120" s="67"/>
      <c r="M120" s="67">
        <v>4769</v>
      </c>
      <c r="N120" s="67">
        <v>4</v>
      </c>
      <c r="O120" s="68">
        <v>35.98282034999999</v>
      </c>
      <c r="P120" s="107">
        <v>4303</v>
      </c>
      <c r="Q120" s="104">
        <v>3</v>
      </c>
    </row>
    <row r="121" spans="2:17" x14ac:dyDescent="0.35">
      <c r="B121" s="20" t="s">
        <v>28</v>
      </c>
      <c r="C121" s="21" t="s">
        <v>95</v>
      </c>
      <c r="D121" s="21" t="s">
        <v>101</v>
      </c>
      <c r="E121" s="21" t="s">
        <v>27</v>
      </c>
      <c r="F121" s="21"/>
      <c r="G121" s="21"/>
      <c r="H121" s="5">
        <v>40033596</v>
      </c>
      <c r="I121" s="30" t="s">
        <v>11908</v>
      </c>
      <c r="J121" s="30"/>
      <c r="K121" s="67" t="s">
        <v>29</v>
      </c>
      <c r="L121" s="67"/>
      <c r="M121" s="67">
        <v>4484</v>
      </c>
      <c r="N121" s="67">
        <v>4</v>
      </c>
      <c r="O121" s="68">
        <v>22.044464999999999</v>
      </c>
      <c r="P121" s="107">
        <v>4303</v>
      </c>
      <c r="Q121" s="104">
        <v>3</v>
      </c>
    </row>
    <row r="122" spans="2:17" x14ac:dyDescent="0.35">
      <c r="B122" s="20" t="s">
        <v>28</v>
      </c>
      <c r="C122" s="21" t="s">
        <v>95</v>
      </c>
      <c r="D122" s="21" t="s">
        <v>101</v>
      </c>
      <c r="E122" s="21" t="s">
        <v>27</v>
      </c>
      <c r="F122" s="21"/>
      <c r="G122" s="21"/>
      <c r="H122" s="5">
        <v>40033597</v>
      </c>
      <c r="I122" s="30" t="s">
        <v>11909</v>
      </c>
      <c r="J122" s="30"/>
      <c r="K122" s="67" t="s">
        <v>29</v>
      </c>
      <c r="L122" s="67"/>
      <c r="M122" s="67">
        <v>4484</v>
      </c>
      <c r="N122" s="67">
        <v>4</v>
      </c>
      <c r="O122" s="68">
        <v>22.044464999999999</v>
      </c>
      <c r="P122" s="107">
        <v>4303</v>
      </c>
      <c r="Q122" s="104">
        <v>3</v>
      </c>
    </row>
    <row r="123" spans="2:17" x14ac:dyDescent="0.35">
      <c r="B123" s="20" t="s">
        <v>28</v>
      </c>
      <c r="C123" s="21" t="s">
        <v>95</v>
      </c>
      <c r="D123" s="21" t="s">
        <v>101</v>
      </c>
      <c r="E123" s="21" t="s">
        <v>27</v>
      </c>
      <c r="F123" s="21"/>
      <c r="G123" s="21"/>
      <c r="H123" s="5">
        <v>40033599</v>
      </c>
      <c r="I123" s="30">
        <v>138</v>
      </c>
      <c r="J123" s="30"/>
      <c r="K123" s="67" t="s">
        <v>21</v>
      </c>
      <c r="L123" s="67"/>
      <c r="M123" s="67">
        <v>1845</v>
      </c>
      <c r="N123" s="67">
        <v>8</v>
      </c>
      <c r="O123" s="68">
        <v>3.4945222500000006</v>
      </c>
      <c r="P123" s="107">
        <v>4303</v>
      </c>
      <c r="Q123" s="104">
        <v>3</v>
      </c>
    </row>
    <row r="124" spans="2:17" x14ac:dyDescent="0.35">
      <c r="B124" s="20" t="s">
        <v>28</v>
      </c>
      <c r="C124" s="21" t="s">
        <v>95</v>
      </c>
      <c r="D124" s="21" t="s">
        <v>101</v>
      </c>
      <c r="E124" s="21" t="s">
        <v>27</v>
      </c>
      <c r="F124" s="21"/>
      <c r="G124" s="21"/>
      <c r="H124" s="5">
        <v>40033601</v>
      </c>
      <c r="I124" s="30">
        <v>139</v>
      </c>
      <c r="J124" s="30"/>
      <c r="K124" s="67" t="s">
        <v>21</v>
      </c>
      <c r="L124" s="67"/>
      <c r="M124" s="67">
        <v>1384</v>
      </c>
      <c r="N124" s="67">
        <v>8</v>
      </c>
      <c r="O124" s="68">
        <v>2.6213652000000001</v>
      </c>
      <c r="P124" s="107">
        <v>4303</v>
      </c>
      <c r="Q124" s="104">
        <v>3</v>
      </c>
    </row>
    <row r="125" spans="2:17" x14ac:dyDescent="0.35">
      <c r="B125" s="20" t="s">
        <v>28</v>
      </c>
      <c r="C125" s="21" t="s">
        <v>95</v>
      </c>
      <c r="D125" s="21" t="s">
        <v>101</v>
      </c>
      <c r="E125" s="21" t="s">
        <v>27</v>
      </c>
      <c r="F125" s="21"/>
      <c r="G125" s="21"/>
      <c r="H125" s="5">
        <v>40033603</v>
      </c>
      <c r="I125" s="30">
        <v>140</v>
      </c>
      <c r="J125" s="30"/>
      <c r="K125" s="67" t="s">
        <v>21</v>
      </c>
      <c r="L125" s="67"/>
      <c r="M125" s="67">
        <v>1232</v>
      </c>
      <c r="N125" s="67">
        <v>8</v>
      </c>
      <c r="O125" s="68">
        <v>2.3334695999999999</v>
      </c>
      <c r="P125" s="107">
        <v>4303</v>
      </c>
      <c r="Q125" s="104">
        <v>3</v>
      </c>
    </row>
    <row r="126" spans="2:17" x14ac:dyDescent="0.35">
      <c r="B126" s="20" t="s">
        <v>28</v>
      </c>
      <c r="C126" s="21" t="s">
        <v>95</v>
      </c>
      <c r="D126" s="21" t="s">
        <v>101</v>
      </c>
      <c r="E126" s="21" t="s">
        <v>27</v>
      </c>
      <c r="F126" s="21"/>
      <c r="G126" s="21"/>
      <c r="H126" s="5">
        <v>40033605</v>
      </c>
      <c r="I126" s="30">
        <v>141</v>
      </c>
      <c r="J126" s="30"/>
      <c r="K126" s="67" t="s">
        <v>21</v>
      </c>
      <c r="L126" s="67"/>
      <c r="M126" s="67">
        <v>916</v>
      </c>
      <c r="N126" s="67">
        <v>4</v>
      </c>
      <c r="O126" s="68">
        <v>1.7349498000000001</v>
      </c>
      <c r="P126" s="107">
        <v>4303</v>
      </c>
      <c r="Q126" s="104">
        <v>3</v>
      </c>
    </row>
    <row r="127" spans="2:17" x14ac:dyDescent="0.35">
      <c r="B127" s="20" t="s">
        <v>28</v>
      </c>
      <c r="C127" s="21" t="s">
        <v>95</v>
      </c>
      <c r="D127" s="21" t="s">
        <v>101</v>
      </c>
      <c r="E127" s="21" t="s">
        <v>27</v>
      </c>
      <c r="F127" s="21"/>
      <c r="G127" s="21"/>
      <c r="H127" s="5">
        <v>40033608</v>
      </c>
      <c r="I127" s="30" t="s">
        <v>11910</v>
      </c>
      <c r="J127" s="30"/>
      <c r="K127" s="67" t="s">
        <v>30</v>
      </c>
      <c r="L127" s="67"/>
      <c r="M127" s="67">
        <v>2223</v>
      </c>
      <c r="N127" s="67">
        <v>4</v>
      </c>
      <c r="O127" s="68">
        <v>4.9237226999999999</v>
      </c>
      <c r="P127" s="107">
        <v>4303</v>
      </c>
      <c r="Q127" s="104">
        <v>3</v>
      </c>
    </row>
    <row r="128" spans="2:17" x14ac:dyDescent="0.35">
      <c r="B128" s="20" t="s">
        <v>28</v>
      </c>
      <c r="C128" s="21" t="s">
        <v>95</v>
      </c>
      <c r="D128" s="21" t="s">
        <v>101</v>
      </c>
      <c r="E128" s="21" t="s">
        <v>27</v>
      </c>
      <c r="F128" s="21"/>
      <c r="G128" s="21"/>
      <c r="H128" s="5">
        <v>40033606</v>
      </c>
      <c r="I128" s="30" t="s">
        <v>11911</v>
      </c>
      <c r="J128" s="30"/>
      <c r="K128" s="67"/>
      <c r="L128" s="67"/>
      <c r="M128" s="67"/>
      <c r="N128" s="67"/>
      <c r="O128" s="68"/>
      <c r="P128" s="107">
        <v>4303</v>
      </c>
      <c r="Q128" s="104">
        <v>3</v>
      </c>
    </row>
    <row r="129" spans="2:17" x14ac:dyDescent="0.35">
      <c r="B129" s="20" t="s">
        <v>28</v>
      </c>
      <c r="C129" s="21" t="s">
        <v>95</v>
      </c>
      <c r="D129" s="21" t="s">
        <v>101</v>
      </c>
      <c r="E129" s="21" t="s">
        <v>27</v>
      </c>
      <c r="F129" s="21"/>
      <c r="G129" s="21"/>
      <c r="H129" s="5">
        <v>40033610</v>
      </c>
      <c r="I129" s="30" t="s">
        <v>11912</v>
      </c>
      <c r="J129" s="30"/>
      <c r="K129" s="67" t="s">
        <v>21</v>
      </c>
      <c r="L129" s="67"/>
      <c r="M129" s="67">
        <v>1660</v>
      </c>
      <c r="N129" s="67">
        <v>2</v>
      </c>
      <c r="O129" s="68">
        <v>3.144123</v>
      </c>
      <c r="P129" s="107">
        <v>4303</v>
      </c>
      <c r="Q129" s="104">
        <v>3</v>
      </c>
    </row>
    <row r="130" spans="2:17" x14ac:dyDescent="0.35">
      <c r="B130" s="20" t="s">
        <v>28</v>
      </c>
      <c r="C130" s="21" t="s">
        <v>95</v>
      </c>
      <c r="D130" s="21" t="s">
        <v>101</v>
      </c>
      <c r="E130" s="21" t="s">
        <v>27</v>
      </c>
      <c r="F130" s="21"/>
      <c r="G130" s="21"/>
      <c r="H130" s="5">
        <v>40033611</v>
      </c>
      <c r="I130" s="30" t="s">
        <v>11913</v>
      </c>
      <c r="J130" s="30"/>
      <c r="K130" s="67" t="s">
        <v>30</v>
      </c>
      <c r="L130" s="67"/>
      <c r="M130" s="67">
        <v>1501</v>
      </c>
      <c r="N130" s="67">
        <v>2</v>
      </c>
      <c r="O130" s="68">
        <v>3.3239423076923074</v>
      </c>
      <c r="P130" s="107">
        <v>4303</v>
      </c>
      <c r="Q130" s="104">
        <v>3</v>
      </c>
    </row>
    <row r="131" spans="2:17" x14ac:dyDescent="0.35">
      <c r="B131" s="20" t="s">
        <v>28</v>
      </c>
      <c r="C131" s="21" t="s">
        <v>95</v>
      </c>
      <c r="D131" s="21" t="s">
        <v>101</v>
      </c>
      <c r="E131" s="21" t="s">
        <v>27</v>
      </c>
      <c r="F131" s="21"/>
      <c r="G131" s="21"/>
      <c r="H131" s="5">
        <v>40033613</v>
      </c>
      <c r="I131" s="30" t="s">
        <v>11914</v>
      </c>
      <c r="J131" s="30"/>
      <c r="K131" s="67" t="s">
        <v>30</v>
      </c>
      <c r="L131" s="67"/>
      <c r="M131" s="67">
        <v>1901</v>
      </c>
      <c r="N131" s="67">
        <v>4</v>
      </c>
      <c r="O131" s="68">
        <v>4.2105249000000002</v>
      </c>
      <c r="P131" s="107">
        <v>4303</v>
      </c>
      <c r="Q131" s="104">
        <v>3</v>
      </c>
    </row>
    <row r="132" spans="2:17" x14ac:dyDescent="0.35">
      <c r="B132" s="20" t="s">
        <v>28</v>
      </c>
      <c r="C132" s="21" t="s">
        <v>95</v>
      </c>
      <c r="D132" s="21" t="s">
        <v>101</v>
      </c>
      <c r="E132" s="21" t="s">
        <v>27</v>
      </c>
      <c r="F132" s="21"/>
      <c r="G132" s="21"/>
      <c r="H132" s="5">
        <v>40033615</v>
      </c>
      <c r="I132" s="30">
        <v>145</v>
      </c>
      <c r="J132" s="30"/>
      <c r="K132" s="67" t="s">
        <v>21</v>
      </c>
      <c r="L132" s="67"/>
      <c r="M132" s="67">
        <v>859</v>
      </c>
      <c r="N132" s="67">
        <v>4</v>
      </c>
      <c r="O132" s="68">
        <v>1.6269889499999999</v>
      </c>
      <c r="P132" s="107">
        <v>4303</v>
      </c>
      <c r="Q132" s="104">
        <v>3</v>
      </c>
    </row>
    <row r="133" spans="2:17" x14ac:dyDescent="0.35">
      <c r="B133" s="20" t="s">
        <v>28</v>
      </c>
      <c r="C133" s="21" t="s">
        <v>95</v>
      </c>
      <c r="D133" s="21" t="s">
        <v>101</v>
      </c>
      <c r="E133" s="21" t="s">
        <v>27</v>
      </c>
      <c r="F133" s="21"/>
      <c r="G133" s="21"/>
      <c r="H133" s="5">
        <v>40033616</v>
      </c>
      <c r="I133" s="30" t="s">
        <v>11915</v>
      </c>
      <c r="J133" s="30"/>
      <c r="K133" s="67" t="s">
        <v>30</v>
      </c>
      <c r="L133" s="67"/>
      <c r="M133" s="67">
        <v>805</v>
      </c>
      <c r="N133" s="67"/>
      <c r="O133" s="68">
        <v>1.7813942307692305</v>
      </c>
      <c r="P133" s="107">
        <v>4303</v>
      </c>
      <c r="Q133" s="104">
        <v>3</v>
      </c>
    </row>
    <row r="134" spans="2:17" x14ac:dyDescent="0.35">
      <c r="B134" s="20" t="s">
        <v>28</v>
      </c>
      <c r="C134" s="21" t="s">
        <v>95</v>
      </c>
      <c r="D134" s="21" t="s">
        <v>101</v>
      </c>
      <c r="E134" s="21" t="s">
        <v>27</v>
      </c>
      <c r="F134" s="21"/>
      <c r="G134" s="21"/>
      <c r="H134" s="5">
        <v>40033618</v>
      </c>
      <c r="I134" s="30">
        <v>146</v>
      </c>
      <c r="J134" s="30"/>
      <c r="K134" s="67" t="s">
        <v>15</v>
      </c>
      <c r="L134" s="67"/>
      <c r="M134" s="67">
        <v>158</v>
      </c>
      <c r="N134" s="67">
        <v>8</v>
      </c>
      <c r="O134" s="68">
        <v>1.4848523999999999</v>
      </c>
      <c r="P134" s="107">
        <v>4303</v>
      </c>
      <c r="Q134" s="104">
        <v>3</v>
      </c>
    </row>
    <row r="135" spans="2:17" x14ac:dyDescent="0.35">
      <c r="B135" s="20" t="s">
        <v>28</v>
      </c>
      <c r="C135" s="21" t="s">
        <v>95</v>
      </c>
      <c r="D135" s="21" t="s">
        <v>101</v>
      </c>
      <c r="E135" s="21" t="s">
        <v>27</v>
      </c>
      <c r="F135" s="21"/>
      <c r="G135" s="21"/>
      <c r="H135" s="5">
        <v>40033620</v>
      </c>
      <c r="I135" s="30" t="s">
        <v>11684</v>
      </c>
      <c r="J135" s="30"/>
      <c r="K135" s="67" t="s">
        <v>21</v>
      </c>
      <c r="L135" s="67"/>
      <c r="M135" s="67">
        <v>1185</v>
      </c>
      <c r="N135" s="67">
        <v>4</v>
      </c>
      <c r="O135" s="68">
        <v>2.2444492500000002</v>
      </c>
      <c r="P135" s="107">
        <v>4303</v>
      </c>
      <c r="Q135" s="104">
        <v>3</v>
      </c>
    </row>
    <row r="136" spans="2:17" x14ac:dyDescent="0.35">
      <c r="B136" s="20" t="s">
        <v>28</v>
      </c>
      <c r="C136" s="21" t="s">
        <v>95</v>
      </c>
      <c r="D136" s="21" t="s">
        <v>101</v>
      </c>
      <c r="E136" s="21" t="s">
        <v>27</v>
      </c>
      <c r="F136" s="21"/>
      <c r="G136" s="21"/>
      <c r="H136" s="5">
        <v>40033622</v>
      </c>
      <c r="I136" s="30">
        <v>150</v>
      </c>
      <c r="J136" s="30"/>
      <c r="K136" s="67" t="s">
        <v>102</v>
      </c>
      <c r="L136" s="67">
        <v>150</v>
      </c>
      <c r="M136" s="67">
        <v>410</v>
      </c>
      <c r="N136" s="67">
        <v>4</v>
      </c>
      <c r="O136" s="68">
        <v>7.9323745500000005</v>
      </c>
      <c r="P136" s="107">
        <v>4303</v>
      </c>
      <c r="Q136" s="104">
        <v>3</v>
      </c>
    </row>
    <row r="137" spans="2:17" x14ac:dyDescent="0.35">
      <c r="B137" s="20" t="s">
        <v>28</v>
      </c>
      <c r="C137" s="21" t="s">
        <v>95</v>
      </c>
      <c r="D137" s="21" t="s">
        <v>101</v>
      </c>
      <c r="E137" s="21" t="s">
        <v>27</v>
      </c>
      <c r="F137" s="21"/>
      <c r="G137" s="21"/>
      <c r="H137" s="5">
        <v>40033624</v>
      </c>
      <c r="I137" s="30" t="s">
        <v>11916</v>
      </c>
      <c r="J137" s="30"/>
      <c r="K137" s="67" t="s">
        <v>24</v>
      </c>
      <c r="L137" s="67">
        <v>209</v>
      </c>
      <c r="M137" s="67">
        <v>447</v>
      </c>
      <c r="N137" s="67">
        <v>4</v>
      </c>
      <c r="O137" s="68">
        <v>6.0239617514999999</v>
      </c>
      <c r="P137" s="107">
        <v>4303</v>
      </c>
      <c r="Q137" s="104">
        <v>3</v>
      </c>
    </row>
    <row r="138" spans="2:17" x14ac:dyDescent="0.35">
      <c r="B138" s="20" t="s">
        <v>28</v>
      </c>
      <c r="C138" s="21" t="s">
        <v>95</v>
      </c>
      <c r="D138" s="21" t="s">
        <v>101</v>
      </c>
      <c r="E138" s="21" t="s">
        <v>27</v>
      </c>
      <c r="F138" s="21"/>
      <c r="G138" s="21"/>
      <c r="H138" s="5">
        <v>40033626</v>
      </c>
      <c r="I138" s="30" t="s">
        <v>11917</v>
      </c>
      <c r="J138" s="30"/>
      <c r="K138" s="67" t="s">
        <v>24</v>
      </c>
      <c r="L138" s="67">
        <v>209</v>
      </c>
      <c r="M138" s="67">
        <v>447</v>
      </c>
      <c r="N138" s="67">
        <v>4</v>
      </c>
      <c r="O138" s="68">
        <v>6.0239617514999999</v>
      </c>
      <c r="P138" s="107">
        <v>4303</v>
      </c>
      <c r="Q138" s="104">
        <v>3</v>
      </c>
    </row>
    <row r="139" spans="2:17" x14ac:dyDescent="0.35">
      <c r="B139" s="20" t="s">
        <v>28</v>
      </c>
      <c r="C139" s="21" t="s">
        <v>95</v>
      </c>
      <c r="D139" s="21" t="s">
        <v>47</v>
      </c>
      <c r="E139" s="21" t="s">
        <v>27</v>
      </c>
      <c r="F139" s="21"/>
      <c r="G139" s="21"/>
      <c r="H139" s="5">
        <v>40033627</v>
      </c>
      <c r="I139" s="30" t="s">
        <v>11918</v>
      </c>
      <c r="J139" s="30"/>
      <c r="K139" s="67" t="s">
        <v>14</v>
      </c>
      <c r="L139" s="67"/>
      <c r="M139" s="67">
        <v>4796</v>
      </c>
      <c r="N139" s="67">
        <v>2</v>
      </c>
      <c r="O139" s="68">
        <v>36.186539399999994</v>
      </c>
      <c r="P139" s="107">
        <v>4303</v>
      </c>
      <c r="Q139" s="104">
        <v>2</v>
      </c>
    </row>
    <row r="140" spans="2:17" x14ac:dyDescent="0.35">
      <c r="B140" s="20" t="s">
        <v>28</v>
      </c>
      <c r="C140" s="21" t="s">
        <v>95</v>
      </c>
      <c r="D140" s="21" t="s">
        <v>47</v>
      </c>
      <c r="E140" s="21" t="s">
        <v>27</v>
      </c>
      <c r="F140" s="21"/>
      <c r="G140" s="21"/>
      <c r="H140" s="5">
        <v>40033628</v>
      </c>
      <c r="I140" s="30" t="s">
        <v>11679</v>
      </c>
      <c r="J140" s="30"/>
      <c r="K140" s="67" t="s">
        <v>14</v>
      </c>
      <c r="L140" s="67"/>
      <c r="M140" s="67">
        <v>4796</v>
      </c>
      <c r="N140" s="67">
        <v>2</v>
      </c>
      <c r="O140" s="68">
        <v>36.186539399999994</v>
      </c>
      <c r="P140" s="107">
        <v>4303</v>
      </c>
      <c r="Q140" s="104">
        <v>2</v>
      </c>
    </row>
    <row r="141" spans="2:17" x14ac:dyDescent="0.35">
      <c r="B141" s="20" t="s">
        <v>28</v>
      </c>
      <c r="C141" s="21" t="s">
        <v>95</v>
      </c>
      <c r="D141" s="21" t="s">
        <v>47</v>
      </c>
      <c r="E141" s="21" t="s">
        <v>27</v>
      </c>
      <c r="F141" s="21"/>
      <c r="G141" s="21"/>
      <c r="H141" s="5">
        <v>40033629</v>
      </c>
      <c r="I141" s="30" t="s">
        <v>11919</v>
      </c>
      <c r="J141" s="30"/>
      <c r="K141" s="67" t="s">
        <v>29</v>
      </c>
      <c r="L141" s="67"/>
      <c r="M141" s="67">
        <v>4484</v>
      </c>
      <c r="N141" s="67">
        <v>2</v>
      </c>
      <c r="O141" s="68">
        <v>22.044464999999999</v>
      </c>
      <c r="P141" s="107">
        <v>4303</v>
      </c>
      <c r="Q141" s="104">
        <v>2</v>
      </c>
    </row>
    <row r="142" spans="2:17" x14ac:dyDescent="0.35">
      <c r="B142" s="20" t="s">
        <v>28</v>
      </c>
      <c r="C142" s="21" t="s">
        <v>95</v>
      </c>
      <c r="D142" s="21" t="s">
        <v>47</v>
      </c>
      <c r="E142" s="21" t="s">
        <v>27</v>
      </c>
      <c r="F142" s="21"/>
      <c r="G142" s="21"/>
      <c r="H142" s="5">
        <v>40033630</v>
      </c>
      <c r="I142" s="30" t="s">
        <v>11920</v>
      </c>
      <c r="J142" s="30"/>
      <c r="K142" s="67" t="s">
        <v>29</v>
      </c>
      <c r="L142" s="67"/>
      <c r="M142" s="67">
        <v>4484</v>
      </c>
      <c r="N142" s="67">
        <v>2</v>
      </c>
      <c r="O142" s="68">
        <v>22.044464999999999</v>
      </c>
      <c r="P142" s="107">
        <v>4303</v>
      </c>
      <c r="Q142" s="104">
        <v>2</v>
      </c>
    </row>
    <row r="143" spans="2:17" x14ac:dyDescent="0.35">
      <c r="B143" s="20" t="s">
        <v>28</v>
      </c>
      <c r="C143" s="21" t="s">
        <v>95</v>
      </c>
      <c r="D143" s="21" t="s">
        <v>47</v>
      </c>
      <c r="E143" s="21" t="s">
        <v>27</v>
      </c>
      <c r="F143" s="21"/>
      <c r="G143" s="21"/>
      <c r="H143" s="5">
        <v>40033599</v>
      </c>
      <c r="I143" s="30">
        <v>138</v>
      </c>
      <c r="J143" s="30"/>
      <c r="K143" s="67" t="s">
        <v>21</v>
      </c>
      <c r="L143" s="67"/>
      <c r="M143" s="67">
        <v>1845</v>
      </c>
      <c r="N143" s="67">
        <v>4</v>
      </c>
      <c r="O143" s="68">
        <v>3.4945222500000006</v>
      </c>
      <c r="P143" s="107">
        <v>4303</v>
      </c>
      <c r="Q143" s="104">
        <v>2</v>
      </c>
    </row>
    <row r="144" spans="2:17" x14ac:dyDescent="0.35">
      <c r="B144" s="20" t="s">
        <v>28</v>
      </c>
      <c r="C144" s="21" t="s">
        <v>95</v>
      </c>
      <c r="D144" s="21" t="s">
        <v>47</v>
      </c>
      <c r="E144" s="21" t="s">
        <v>27</v>
      </c>
      <c r="F144" s="21"/>
      <c r="G144" s="21"/>
      <c r="H144" s="5">
        <v>40033601</v>
      </c>
      <c r="I144" s="30">
        <v>139</v>
      </c>
      <c r="J144" s="30"/>
      <c r="K144" s="67" t="s">
        <v>21</v>
      </c>
      <c r="L144" s="67"/>
      <c r="M144" s="67">
        <v>1384</v>
      </c>
      <c r="N144" s="67">
        <v>4</v>
      </c>
      <c r="O144" s="68">
        <v>2.6213652000000001</v>
      </c>
      <c r="P144" s="107">
        <v>4303</v>
      </c>
      <c r="Q144" s="104">
        <v>2</v>
      </c>
    </row>
    <row r="145" spans="2:17" x14ac:dyDescent="0.35">
      <c r="B145" s="20" t="s">
        <v>28</v>
      </c>
      <c r="C145" s="21" t="s">
        <v>95</v>
      </c>
      <c r="D145" s="21" t="s">
        <v>47</v>
      </c>
      <c r="E145" s="21" t="s">
        <v>27</v>
      </c>
      <c r="F145" s="21"/>
      <c r="G145" s="21"/>
      <c r="H145" s="5">
        <v>40033603</v>
      </c>
      <c r="I145" s="30">
        <v>140</v>
      </c>
      <c r="J145" s="30"/>
      <c r="K145" s="67" t="s">
        <v>21</v>
      </c>
      <c r="L145" s="67"/>
      <c r="M145" s="67">
        <v>1232</v>
      </c>
      <c r="N145" s="67">
        <v>4</v>
      </c>
      <c r="O145" s="68">
        <v>2.3334695999999999</v>
      </c>
      <c r="P145" s="107">
        <v>4303</v>
      </c>
      <c r="Q145" s="104">
        <v>2</v>
      </c>
    </row>
    <row r="146" spans="2:17" x14ac:dyDescent="0.35">
      <c r="B146" s="20" t="s">
        <v>28</v>
      </c>
      <c r="C146" s="21" t="s">
        <v>95</v>
      </c>
      <c r="D146" s="21" t="s">
        <v>47</v>
      </c>
      <c r="E146" s="21" t="s">
        <v>27</v>
      </c>
      <c r="F146" s="21"/>
      <c r="G146" s="21"/>
      <c r="H146" s="5">
        <v>40033605</v>
      </c>
      <c r="I146" s="30">
        <v>141</v>
      </c>
      <c r="J146" s="30"/>
      <c r="K146" s="67" t="s">
        <v>21</v>
      </c>
      <c r="L146" s="67"/>
      <c r="M146" s="67">
        <v>916</v>
      </c>
      <c r="N146" s="67">
        <v>4</v>
      </c>
      <c r="O146" s="68">
        <v>1.7349498000000001</v>
      </c>
      <c r="P146" s="107">
        <v>4303</v>
      </c>
      <c r="Q146" s="104">
        <v>2</v>
      </c>
    </row>
    <row r="147" spans="2:17" x14ac:dyDescent="0.35">
      <c r="B147" s="20" t="s">
        <v>28</v>
      </c>
      <c r="C147" s="21" t="s">
        <v>95</v>
      </c>
      <c r="D147" s="21" t="s">
        <v>47</v>
      </c>
      <c r="E147" s="21" t="s">
        <v>27</v>
      </c>
      <c r="F147" s="21"/>
      <c r="G147" s="21"/>
      <c r="H147" s="5">
        <v>40033608</v>
      </c>
      <c r="I147" s="30" t="s">
        <v>11910</v>
      </c>
      <c r="J147" s="30"/>
      <c r="K147" s="67" t="s">
        <v>30</v>
      </c>
      <c r="L147" s="67"/>
      <c r="M147" s="67">
        <v>2223</v>
      </c>
      <c r="N147" s="67">
        <v>2</v>
      </c>
      <c r="O147" s="68">
        <v>4.9237226999999999</v>
      </c>
      <c r="P147" s="107">
        <v>4303</v>
      </c>
      <c r="Q147" s="104">
        <v>2</v>
      </c>
    </row>
    <row r="148" spans="2:17" x14ac:dyDescent="0.35">
      <c r="B148" s="20" t="s">
        <v>28</v>
      </c>
      <c r="C148" s="21" t="s">
        <v>95</v>
      </c>
      <c r="D148" s="21" t="s">
        <v>47</v>
      </c>
      <c r="E148" s="21" t="s">
        <v>27</v>
      </c>
      <c r="F148" s="21"/>
      <c r="G148" s="21"/>
      <c r="H148" s="5">
        <v>40033610</v>
      </c>
      <c r="I148" s="30" t="s">
        <v>11912</v>
      </c>
      <c r="J148" s="30"/>
      <c r="K148" s="67" t="s">
        <v>21</v>
      </c>
      <c r="L148" s="67"/>
      <c r="M148" s="67">
        <v>1660</v>
      </c>
      <c r="N148" s="67">
        <v>2</v>
      </c>
      <c r="O148" s="68">
        <v>3.144123</v>
      </c>
      <c r="P148" s="107">
        <v>4303</v>
      </c>
      <c r="Q148" s="104">
        <v>2</v>
      </c>
    </row>
    <row r="149" spans="2:17" x14ac:dyDescent="0.35">
      <c r="B149" s="20" t="s">
        <v>28</v>
      </c>
      <c r="C149" s="21" t="s">
        <v>95</v>
      </c>
      <c r="D149" s="21" t="s">
        <v>47</v>
      </c>
      <c r="E149" s="21" t="s">
        <v>27</v>
      </c>
      <c r="F149" s="21"/>
      <c r="G149" s="21"/>
      <c r="H149" s="5">
        <v>40033613</v>
      </c>
      <c r="I149" s="30" t="s">
        <v>11914</v>
      </c>
      <c r="J149" s="30"/>
      <c r="K149" s="67" t="s">
        <v>30</v>
      </c>
      <c r="L149" s="67"/>
      <c r="M149" s="67">
        <v>1901</v>
      </c>
      <c r="N149" s="67">
        <v>2</v>
      </c>
      <c r="O149" s="68">
        <v>4.2105249000000002</v>
      </c>
      <c r="P149" s="107">
        <v>4303</v>
      </c>
      <c r="Q149" s="104">
        <v>2</v>
      </c>
    </row>
    <row r="150" spans="2:17" x14ac:dyDescent="0.35">
      <c r="B150" s="20" t="s">
        <v>28</v>
      </c>
      <c r="C150" s="21" t="s">
        <v>95</v>
      </c>
      <c r="D150" s="21" t="s">
        <v>47</v>
      </c>
      <c r="E150" s="21" t="s">
        <v>27</v>
      </c>
      <c r="F150" s="21"/>
      <c r="G150" s="21"/>
      <c r="H150" s="5">
        <v>40033615</v>
      </c>
      <c r="I150" s="30">
        <v>145</v>
      </c>
      <c r="J150" s="30"/>
      <c r="K150" s="67" t="s">
        <v>21</v>
      </c>
      <c r="L150" s="67"/>
      <c r="M150" s="67">
        <v>859</v>
      </c>
      <c r="N150" s="67">
        <v>2</v>
      </c>
      <c r="O150" s="68">
        <v>1.6269889499999999</v>
      </c>
      <c r="P150" s="107">
        <v>4303</v>
      </c>
      <c r="Q150" s="104">
        <v>2</v>
      </c>
    </row>
    <row r="151" spans="2:17" x14ac:dyDescent="0.35">
      <c r="B151" s="20" t="s">
        <v>28</v>
      </c>
      <c r="C151" s="21" t="s">
        <v>95</v>
      </c>
      <c r="D151" s="21" t="s">
        <v>47</v>
      </c>
      <c r="E151" s="21" t="s">
        <v>27</v>
      </c>
      <c r="F151" s="21"/>
      <c r="G151" s="21"/>
      <c r="H151" s="5">
        <v>40033618</v>
      </c>
      <c r="I151" s="30">
        <v>146</v>
      </c>
      <c r="J151" s="30"/>
      <c r="K151" s="67" t="s">
        <v>15</v>
      </c>
      <c r="L151" s="67"/>
      <c r="M151" s="67">
        <v>158</v>
      </c>
      <c r="N151" s="67">
        <v>4</v>
      </c>
      <c r="O151" s="68">
        <v>1.4848523999999999</v>
      </c>
      <c r="P151" s="107">
        <v>4303</v>
      </c>
      <c r="Q151" s="104">
        <v>2</v>
      </c>
    </row>
    <row r="152" spans="2:17" x14ac:dyDescent="0.35">
      <c r="B152" s="20" t="s">
        <v>28</v>
      </c>
      <c r="C152" s="21" t="s">
        <v>95</v>
      </c>
      <c r="D152" s="21" t="s">
        <v>47</v>
      </c>
      <c r="E152" s="21" t="s">
        <v>27</v>
      </c>
      <c r="F152" s="21"/>
      <c r="G152" s="21"/>
      <c r="H152" s="5">
        <v>40033620</v>
      </c>
      <c r="I152" s="30" t="s">
        <v>11684</v>
      </c>
      <c r="J152" s="30"/>
      <c r="K152" s="67" t="s">
        <v>21</v>
      </c>
      <c r="L152" s="67"/>
      <c r="M152" s="67">
        <v>1185</v>
      </c>
      <c r="N152" s="67">
        <v>2</v>
      </c>
      <c r="O152" s="68">
        <v>2.2444492500000002</v>
      </c>
      <c r="P152" s="107">
        <v>4303</v>
      </c>
      <c r="Q152" s="104">
        <v>2</v>
      </c>
    </row>
    <row r="153" spans="2:17" x14ac:dyDescent="0.35">
      <c r="B153" s="20" t="s">
        <v>28</v>
      </c>
      <c r="C153" s="21" t="s">
        <v>95</v>
      </c>
      <c r="D153" s="21" t="s">
        <v>47</v>
      </c>
      <c r="E153" s="21" t="s">
        <v>27</v>
      </c>
      <c r="F153" s="21"/>
      <c r="G153" s="21"/>
      <c r="H153" s="5">
        <v>40033622</v>
      </c>
      <c r="I153" s="30">
        <v>150</v>
      </c>
      <c r="J153" s="30"/>
      <c r="K153" s="67" t="s">
        <v>102</v>
      </c>
      <c r="L153" s="67">
        <v>150</v>
      </c>
      <c r="M153" s="67">
        <v>410</v>
      </c>
      <c r="N153" s="67">
        <v>2</v>
      </c>
      <c r="O153" s="68">
        <v>7.9323745500000005</v>
      </c>
      <c r="P153" s="107">
        <v>4303</v>
      </c>
      <c r="Q153" s="104">
        <v>2</v>
      </c>
    </row>
    <row r="154" spans="2:17" x14ac:dyDescent="0.35">
      <c r="B154" s="20" t="s">
        <v>28</v>
      </c>
      <c r="C154" s="21" t="s">
        <v>95</v>
      </c>
      <c r="D154" s="21" t="s">
        <v>47</v>
      </c>
      <c r="E154" s="21" t="s">
        <v>27</v>
      </c>
      <c r="F154" s="21"/>
      <c r="G154" s="21"/>
      <c r="H154" s="5">
        <v>40033624</v>
      </c>
      <c r="I154" s="60" t="s">
        <v>11916</v>
      </c>
      <c r="J154" s="60"/>
      <c r="K154" s="69" t="s">
        <v>24</v>
      </c>
      <c r="L154" s="69">
        <v>209</v>
      </c>
      <c r="M154" s="69">
        <v>447</v>
      </c>
      <c r="N154" s="69">
        <v>2</v>
      </c>
      <c r="O154" s="70">
        <v>6.0239617514999999</v>
      </c>
      <c r="P154" s="107">
        <v>4303</v>
      </c>
      <c r="Q154" s="104">
        <v>2</v>
      </c>
    </row>
    <row r="155" spans="2:17" x14ac:dyDescent="0.35">
      <c r="B155" s="20" t="s">
        <v>28</v>
      </c>
      <c r="C155" s="21" t="s">
        <v>95</v>
      </c>
      <c r="D155" s="21" t="s">
        <v>47</v>
      </c>
      <c r="E155" s="21" t="s">
        <v>27</v>
      </c>
      <c r="F155" s="21"/>
      <c r="G155" s="21"/>
      <c r="H155" s="5">
        <v>40033626</v>
      </c>
      <c r="I155" s="60" t="s">
        <v>11917</v>
      </c>
      <c r="J155" s="60"/>
      <c r="K155" s="69" t="s">
        <v>24</v>
      </c>
      <c r="L155" s="69">
        <v>209</v>
      </c>
      <c r="M155" s="69">
        <v>447</v>
      </c>
      <c r="N155" s="69">
        <v>2</v>
      </c>
      <c r="O155" s="70">
        <v>6.0239617514999999</v>
      </c>
      <c r="P155" s="107">
        <v>4303</v>
      </c>
      <c r="Q155" s="104">
        <v>2</v>
      </c>
    </row>
    <row r="156" spans="2:17" x14ac:dyDescent="0.35">
      <c r="B156" s="20" t="s">
        <v>28</v>
      </c>
      <c r="C156" s="21" t="s">
        <v>95</v>
      </c>
      <c r="D156" s="21" t="s">
        <v>51</v>
      </c>
      <c r="E156" s="21" t="s">
        <v>27</v>
      </c>
      <c r="F156" s="21" t="s">
        <v>166</v>
      </c>
      <c r="G156" s="21"/>
      <c r="H156" s="5">
        <v>40033631</v>
      </c>
      <c r="I156" s="30" t="s">
        <v>11921</v>
      </c>
      <c r="J156" s="30"/>
      <c r="K156" s="67" t="s">
        <v>102</v>
      </c>
      <c r="L156" s="67">
        <v>345</v>
      </c>
      <c r="M156" s="67">
        <v>637</v>
      </c>
      <c r="N156" s="67">
        <v>2</v>
      </c>
      <c r="O156" s="68">
        <v>28.3456633005</v>
      </c>
      <c r="P156" s="107">
        <v>4304</v>
      </c>
      <c r="Q156" s="104">
        <v>5</v>
      </c>
    </row>
    <row r="157" spans="2:17" x14ac:dyDescent="0.35">
      <c r="B157" s="20" t="s">
        <v>28</v>
      </c>
      <c r="C157" s="21" t="s">
        <v>95</v>
      </c>
      <c r="D157" s="21" t="s">
        <v>51</v>
      </c>
      <c r="E157" s="21" t="s">
        <v>27</v>
      </c>
      <c r="F157" s="21" t="s">
        <v>166</v>
      </c>
      <c r="G157" s="21"/>
      <c r="H157" s="5">
        <v>40033632</v>
      </c>
      <c r="I157" s="30" t="s">
        <v>11922</v>
      </c>
      <c r="J157" s="30"/>
      <c r="K157" s="67" t="s">
        <v>102</v>
      </c>
      <c r="L157" s="67">
        <v>345</v>
      </c>
      <c r="M157" s="67">
        <v>637</v>
      </c>
      <c r="N157" s="67">
        <v>2</v>
      </c>
      <c r="O157" s="68">
        <v>28.3456633005</v>
      </c>
      <c r="P157" s="107">
        <v>4304</v>
      </c>
      <c r="Q157" s="104">
        <v>5</v>
      </c>
    </row>
    <row r="158" spans="2:17" x14ac:dyDescent="0.35">
      <c r="B158" s="20" t="s">
        <v>28</v>
      </c>
      <c r="C158" s="21" t="s">
        <v>95</v>
      </c>
      <c r="D158" s="21" t="s">
        <v>51</v>
      </c>
      <c r="E158" s="21" t="s">
        <v>27</v>
      </c>
      <c r="F158" s="21" t="s">
        <v>166</v>
      </c>
      <c r="G158" s="21"/>
      <c r="H158" s="5">
        <v>40033633</v>
      </c>
      <c r="I158" s="30" t="s">
        <v>11487</v>
      </c>
      <c r="J158" s="30"/>
      <c r="K158" s="67" t="s">
        <v>102</v>
      </c>
      <c r="L158" s="67">
        <v>328</v>
      </c>
      <c r="M158" s="67">
        <v>762</v>
      </c>
      <c r="N158" s="67">
        <v>2</v>
      </c>
      <c r="O158" s="68">
        <v>32.237170171199999</v>
      </c>
      <c r="P158" s="107">
        <v>4304</v>
      </c>
      <c r="Q158" s="104">
        <v>5</v>
      </c>
    </row>
    <row r="159" spans="2:17" x14ac:dyDescent="0.35">
      <c r="B159" s="20" t="s">
        <v>28</v>
      </c>
      <c r="C159" s="21" t="s">
        <v>95</v>
      </c>
      <c r="D159" s="21" t="s">
        <v>51</v>
      </c>
      <c r="E159" s="21" t="s">
        <v>27</v>
      </c>
      <c r="F159" s="21" t="s">
        <v>166</v>
      </c>
      <c r="G159" s="21"/>
      <c r="H159" s="61">
        <v>40033634</v>
      </c>
      <c r="I159" s="62" t="s">
        <v>11488</v>
      </c>
      <c r="J159" s="62"/>
      <c r="K159" s="71" t="s">
        <v>102</v>
      </c>
      <c r="L159" s="71">
        <v>328</v>
      </c>
      <c r="M159" s="71">
        <v>762</v>
      </c>
      <c r="N159" s="71">
        <v>2</v>
      </c>
      <c r="O159" s="72">
        <v>32.237170171199999</v>
      </c>
      <c r="P159" s="107">
        <v>4304</v>
      </c>
      <c r="Q159" s="104">
        <v>5</v>
      </c>
    </row>
    <row r="160" spans="2:17" x14ac:dyDescent="0.35">
      <c r="B160" s="20" t="s">
        <v>28</v>
      </c>
      <c r="C160" s="21" t="s">
        <v>95</v>
      </c>
      <c r="D160" s="21" t="s">
        <v>50</v>
      </c>
      <c r="E160" s="21" t="s">
        <v>35</v>
      </c>
      <c r="F160" s="21"/>
      <c r="G160" s="21" t="s">
        <v>36</v>
      </c>
      <c r="H160" s="5">
        <v>40022402</v>
      </c>
      <c r="I160" s="82" t="s">
        <v>11866</v>
      </c>
      <c r="J160" s="82"/>
      <c r="K160" s="83" t="s">
        <v>12</v>
      </c>
      <c r="L160" s="83"/>
      <c r="M160" s="83">
        <v>1253</v>
      </c>
      <c r="N160" s="83">
        <v>2</v>
      </c>
      <c r="O160" s="84">
        <v>7.9108154999999982</v>
      </c>
      <c r="P160" s="107" t="s">
        <v>103</v>
      </c>
      <c r="Q160" s="104" t="s">
        <v>41</v>
      </c>
    </row>
    <row r="161" spans="2:17" x14ac:dyDescent="0.35">
      <c r="B161" s="20" t="s">
        <v>28</v>
      </c>
      <c r="C161" s="21" t="s">
        <v>95</v>
      </c>
      <c r="D161" s="21" t="s">
        <v>50</v>
      </c>
      <c r="E161" s="21" t="s">
        <v>35</v>
      </c>
      <c r="F161" s="21"/>
      <c r="G161" s="21" t="s">
        <v>36</v>
      </c>
      <c r="H161" s="5">
        <v>40022403</v>
      </c>
      <c r="I161" s="82" t="s">
        <v>11867</v>
      </c>
      <c r="J161" s="82"/>
      <c r="K161" s="83" t="s">
        <v>12</v>
      </c>
      <c r="L161" s="83"/>
      <c r="M161" s="83">
        <v>1253</v>
      </c>
      <c r="N161" s="83">
        <v>2</v>
      </c>
      <c r="O161" s="84">
        <v>7.9108154999999982</v>
      </c>
      <c r="P161" s="107" t="s">
        <v>103</v>
      </c>
      <c r="Q161" s="104" t="s">
        <v>41</v>
      </c>
    </row>
    <row r="162" spans="2:17" x14ac:dyDescent="0.35">
      <c r="B162" s="20" t="s">
        <v>28</v>
      </c>
      <c r="C162" s="21" t="s">
        <v>95</v>
      </c>
      <c r="D162" s="21" t="s">
        <v>50</v>
      </c>
      <c r="E162" s="21" t="s">
        <v>35</v>
      </c>
      <c r="F162" s="21"/>
      <c r="G162" s="21" t="s">
        <v>36</v>
      </c>
      <c r="H162" s="5">
        <v>40022404</v>
      </c>
      <c r="I162" s="82" t="s">
        <v>11647</v>
      </c>
      <c r="J162" s="82"/>
      <c r="K162" s="83" t="s">
        <v>14</v>
      </c>
      <c r="L162" s="83"/>
      <c r="M162" s="83">
        <v>5692</v>
      </c>
      <c r="N162" s="83">
        <v>2</v>
      </c>
      <c r="O162" s="84">
        <v>42.946993799999994</v>
      </c>
      <c r="P162" s="107" t="s">
        <v>103</v>
      </c>
      <c r="Q162" s="104" t="s">
        <v>41</v>
      </c>
    </row>
    <row r="163" spans="2:17" x14ac:dyDescent="0.35">
      <c r="B163" s="20" t="s">
        <v>28</v>
      </c>
      <c r="C163" s="21" t="s">
        <v>95</v>
      </c>
      <c r="D163" s="21" t="s">
        <v>50</v>
      </c>
      <c r="E163" s="21" t="s">
        <v>35</v>
      </c>
      <c r="F163" s="21"/>
      <c r="G163" s="21" t="s">
        <v>36</v>
      </c>
      <c r="H163" s="5">
        <v>40022405</v>
      </c>
      <c r="I163" s="82" t="s">
        <v>11361</v>
      </c>
      <c r="J163" s="82"/>
      <c r="K163" s="83" t="s">
        <v>14</v>
      </c>
      <c r="L163" s="83"/>
      <c r="M163" s="83">
        <v>5692</v>
      </c>
      <c r="N163" s="83">
        <v>2</v>
      </c>
      <c r="O163" s="84">
        <v>42.946993799999994</v>
      </c>
      <c r="P163" s="107" t="s">
        <v>103</v>
      </c>
      <c r="Q163" s="104" t="s">
        <v>41</v>
      </c>
    </row>
    <row r="164" spans="2:17" x14ac:dyDescent="0.35">
      <c r="B164" s="20" t="s">
        <v>28</v>
      </c>
      <c r="C164" s="21" t="s">
        <v>95</v>
      </c>
      <c r="D164" s="21" t="s">
        <v>50</v>
      </c>
      <c r="E164" s="21" t="s">
        <v>35</v>
      </c>
      <c r="F164" s="21"/>
      <c r="G164" s="21" t="s">
        <v>36</v>
      </c>
      <c r="H164" s="5">
        <v>40022406</v>
      </c>
      <c r="I164" s="82">
        <v>4</v>
      </c>
      <c r="J164" s="82"/>
      <c r="K164" s="83" t="s">
        <v>20</v>
      </c>
      <c r="L164" s="83"/>
      <c r="M164" s="83">
        <v>2084</v>
      </c>
      <c r="N164" s="83">
        <v>2</v>
      </c>
      <c r="O164" s="84">
        <v>7.8296921999999993</v>
      </c>
      <c r="P164" s="107" t="s">
        <v>103</v>
      </c>
      <c r="Q164" s="104" t="s">
        <v>41</v>
      </c>
    </row>
    <row r="165" spans="2:17" x14ac:dyDescent="0.35">
      <c r="B165" s="20" t="s">
        <v>28</v>
      </c>
      <c r="C165" s="21" t="s">
        <v>95</v>
      </c>
      <c r="D165" s="21" t="s">
        <v>50</v>
      </c>
      <c r="E165" s="21" t="s">
        <v>35</v>
      </c>
      <c r="F165" s="21"/>
      <c r="G165" s="21" t="s">
        <v>36</v>
      </c>
      <c r="H165" s="5">
        <v>40022407</v>
      </c>
      <c r="I165" s="82">
        <v>5</v>
      </c>
      <c r="J165" s="82"/>
      <c r="K165" s="83" t="s">
        <v>20</v>
      </c>
      <c r="L165" s="83"/>
      <c r="M165" s="83">
        <v>2462</v>
      </c>
      <c r="N165" s="83">
        <v>4</v>
      </c>
      <c r="O165" s="84">
        <v>9.2498570999999981</v>
      </c>
      <c r="P165" s="107" t="s">
        <v>103</v>
      </c>
      <c r="Q165" s="104" t="s">
        <v>41</v>
      </c>
    </row>
    <row r="166" spans="2:17" x14ac:dyDescent="0.35">
      <c r="B166" s="20" t="s">
        <v>28</v>
      </c>
      <c r="C166" s="21" t="s">
        <v>95</v>
      </c>
      <c r="D166" s="21" t="s">
        <v>50</v>
      </c>
      <c r="E166" s="21" t="s">
        <v>35</v>
      </c>
      <c r="F166" s="21"/>
      <c r="G166" s="21" t="s">
        <v>36</v>
      </c>
      <c r="H166" s="5">
        <v>40022408</v>
      </c>
      <c r="I166" s="82">
        <v>6</v>
      </c>
      <c r="J166" s="82"/>
      <c r="K166" s="83" t="s">
        <v>14</v>
      </c>
      <c r="L166" s="83"/>
      <c r="M166" s="83">
        <v>2084</v>
      </c>
      <c r="N166" s="83">
        <v>2</v>
      </c>
      <c r="O166" s="84">
        <v>15.724092599999999</v>
      </c>
      <c r="P166" s="107" t="s">
        <v>103</v>
      </c>
      <c r="Q166" s="104" t="s">
        <v>41</v>
      </c>
    </row>
    <row r="167" spans="2:17" x14ac:dyDescent="0.35">
      <c r="B167" s="20" t="s">
        <v>28</v>
      </c>
      <c r="C167" s="21" t="s">
        <v>95</v>
      </c>
      <c r="D167" s="21" t="s">
        <v>50</v>
      </c>
      <c r="E167" s="21" t="s">
        <v>35</v>
      </c>
      <c r="F167" s="21"/>
      <c r="G167" s="21" t="s">
        <v>36</v>
      </c>
      <c r="H167" s="5">
        <v>40022409</v>
      </c>
      <c r="I167" s="82">
        <v>7</v>
      </c>
      <c r="J167" s="82"/>
      <c r="K167" s="83" t="s">
        <v>18</v>
      </c>
      <c r="L167" s="83"/>
      <c r="M167" s="83">
        <v>1165</v>
      </c>
      <c r="N167" s="83">
        <v>2</v>
      </c>
      <c r="O167" s="84">
        <v>5.56</v>
      </c>
      <c r="P167" s="107" t="s">
        <v>103</v>
      </c>
      <c r="Q167" s="104" t="s">
        <v>41</v>
      </c>
    </row>
    <row r="168" spans="2:17" x14ac:dyDescent="0.35">
      <c r="B168" s="20" t="s">
        <v>28</v>
      </c>
      <c r="C168" s="21" t="s">
        <v>95</v>
      </c>
      <c r="D168" s="21" t="s">
        <v>50</v>
      </c>
      <c r="E168" s="21" t="s">
        <v>35</v>
      </c>
      <c r="F168" s="21"/>
      <c r="G168" s="21" t="s">
        <v>36</v>
      </c>
      <c r="H168" s="5">
        <v>40022410</v>
      </c>
      <c r="I168" s="82">
        <v>0.29166666666666669</v>
      </c>
      <c r="J168" s="82"/>
      <c r="K168" s="83" t="s">
        <v>18</v>
      </c>
      <c r="L168" s="83"/>
      <c r="M168" s="83">
        <v>1165</v>
      </c>
      <c r="N168" s="83">
        <v>2</v>
      </c>
      <c r="O168" s="84">
        <v>5.56</v>
      </c>
      <c r="P168" s="107" t="s">
        <v>103</v>
      </c>
      <c r="Q168" s="104" t="s">
        <v>41</v>
      </c>
    </row>
    <row r="169" spans="2:17" x14ac:dyDescent="0.35">
      <c r="B169" s="20" t="s">
        <v>28</v>
      </c>
      <c r="C169" s="21" t="s">
        <v>95</v>
      </c>
      <c r="D169" s="21" t="s">
        <v>50</v>
      </c>
      <c r="E169" s="21" t="s">
        <v>35</v>
      </c>
      <c r="F169" s="21"/>
      <c r="G169" s="21" t="s">
        <v>36</v>
      </c>
      <c r="H169" s="5">
        <v>40022411</v>
      </c>
      <c r="I169" s="82">
        <v>8</v>
      </c>
      <c r="J169" s="82"/>
      <c r="K169" s="83" t="s">
        <v>18</v>
      </c>
      <c r="L169" s="83"/>
      <c r="M169" s="83">
        <v>2737</v>
      </c>
      <c r="N169" s="83">
        <v>4</v>
      </c>
      <c r="O169" s="84">
        <v>13.06</v>
      </c>
      <c r="P169" s="107" t="s">
        <v>103</v>
      </c>
      <c r="Q169" s="104" t="s">
        <v>41</v>
      </c>
    </row>
    <row r="170" spans="2:17" x14ac:dyDescent="0.35">
      <c r="B170" s="20" t="s">
        <v>28</v>
      </c>
      <c r="C170" s="21" t="s">
        <v>95</v>
      </c>
      <c r="D170" s="21" t="s">
        <v>50</v>
      </c>
      <c r="E170" s="21" t="s">
        <v>35</v>
      </c>
      <c r="F170" s="21"/>
      <c r="G170" s="21" t="s">
        <v>36</v>
      </c>
      <c r="H170" s="5">
        <v>40022412</v>
      </c>
      <c r="I170" s="82">
        <v>0.33333333333333331</v>
      </c>
      <c r="J170" s="82"/>
      <c r="K170" s="83" t="s">
        <v>18</v>
      </c>
      <c r="L170" s="83"/>
      <c r="M170" s="83">
        <v>2737</v>
      </c>
      <c r="N170" s="83">
        <v>4</v>
      </c>
      <c r="O170" s="84">
        <v>13.06</v>
      </c>
      <c r="P170" s="107" t="s">
        <v>103</v>
      </c>
      <c r="Q170" s="104" t="s">
        <v>41</v>
      </c>
    </row>
    <row r="171" spans="2:17" x14ac:dyDescent="0.35">
      <c r="B171" s="20" t="s">
        <v>28</v>
      </c>
      <c r="C171" s="21" t="s">
        <v>95</v>
      </c>
      <c r="D171" s="21" t="s">
        <v>50</v>
      </c>
      <c r="E171" s="21" t="s">
        <v>35</v>
      </c>
      <c r="F171" s="21"/>
      <c r="G171" s="21" t="s">
        <v>36</v>
      </c>
      <c r="H171" s="5">
        <v>40022413</v>
      </c>
      <c r="I171" s="82">
        <v>9</v>
      </c>
      <c r="J171" s="82"/>
      <c r="K171" s="83" t="s">
        <v>18</v>
      </c>
      <c r="L171" s="83"/>
      <c r="M171" s="83">
        <v>2737</v>
      </c>
      <c r="N171" s="83">
        <v>2</v>
      </c>
      <c r="O171" s="84">
        <v>13.06</v>
      </c>
      <c r="P171" s="107" t="s">
        <v>103</v>
      </c>
      <c r="Q171" s="104" t="s">
        <v>41</v>
      </c>
    </row>
    <row r="172" spans="2:17" x14ac:dyDescent="0.35">
      <c r="B172" s="20" t="s">
        <v>28</v>
      </c>
      <c r="C172" s="21" t="s">
        <v>95</v>
      </c>
      <c r="D172" s="21" t="s">
        <v>50</v>
      </c>
      <c r="E172" s="21" t="s">
        <v>35</v>
      </c>
      <c r="F172" s="21"/>
      <c r="G172" s="21" t="s">
        <v>36</v>
      </c>
      <c r="H172" s="5">
        <v>40022414</v>
      </c>
      <c r="I172" s="82">
        <v>0.375</v>
      </c>
      <c r="J172" s="82"/>
      <c r="K172" s="83" t="s">
        <v>18</v>
      </c>
      <c r="L172" s="83"/>
      <c r="M172" s="83">
        <v>2737</v>
      </c>
      <c r="N172" s="83">
        <v>2</v>
      </c>
      <c r="O172" s="84">
        <v>13.06</v>
      </c>
      <c r="P172" s="107" t="s">
        <v>103</v>
      </c>
      <c r="Q172" s="104" t="s">
        <v>41</v>
      </c>
    </row>
    <row r="173" spans="2:17" x14ac:dyDescent="0.35">
      <c r="B173" s="20" t="s">
        <v>28</v>
      </c>
      <c r="C173" s="21" t="s">
        <v>95</v>
      </c>
      <c r="D173" s="21" t="s">
        <v>50</v>
      </c>
      <c r="E173" s="21" t="s">
        <v>35</v>
      </c>
      <c r="F173" s="21"/>
      <c r="G173" s="21" t="s">
        <v>36</v>
      </c>
      <c r="H173" s="5">
        <v>40022415</v>
      </c>
      <c r="I173" s="82" t="s">
        <v>11368</v>
      </c>
      <c r="J173" s="82"/>
      <c r="K173" s="83" t="s">
        <v>96</v>
      </c>
      <c r="L173" s="83"/>
      <c r="M173" s="83">
        <v>318</v>
      </c>
      <c r="N173" s="83">
        <v>4</v>
      </c>
      <c r="O173" s="84">
        <v>4.798715399999999</v>
      </c>
      <c r="P173" s="107" t="s">
        <v>103</v>
      </c>
      <c r="Q173" s="104" t="s">
        <v>41</v>
      </c>
    </row>
    <row r="174" spans="2:17" x14ac:dyDescent="0.35">
      <c r="B174" s="20" t="s">
        <v>28</v>
      </c>
      <c r="C174" s="21" t="s">
        <v>95</v>
      </c>
      <c r="D174" s="21" t="s">
        <v>50</v>
      </c>
      <c r="E174" s="21" t="s">
        <v>35</v>
      </c>
      <c r="F174" s="21"/>
      <c r="G174" s="21" t="s">
        <v>36</v>
      </c>
      <c r="H174" s="5">
        <v>40022416</v>
      </c>
      <c r="I174" s="82">
        <v>11</v>
      </c>
      <c r="J174" s="82"/>
      <c r="K174" s="83" t="s">
        <v>18</v>
      </c>
      <c r="L174" s="83"/>
      <c r="M174" s="83">
        <v>184</v>
      </c>
      <c r="N174" s="83">
        <v>2</v>
      </c>
      <c r="O174" s="84">
        <v>0.88</v>
      </c>
      <c r="P174" s="107" t="s">
        <v>103</v>
      </c>
      <c r="Q174" s="104" t="s">
        <v>41</v>
      </c>
    </row>
    <row r="175" spans="2:17" x14ac:dyDescent="0.35">
      <c r="B175" s="20" t="s">
        <v>28</v>
      </c>
      <c r="C175" s="21" t="s">
        <v>95</v>
      </c>
      <c r="D175" s="21" t="s">
        <v>50</v>
      </c>
      <c r="E175" s="21" t="s">
        <v>35</v>
      </c>
      <c r="F175" s="21"/>
      <c r="G175" s="21" t="s">
        <v>36</v>
      </c>
      <c r="H175" s="5">
        <v>40022417</v>
      </c>
      <c r="I175" s="82">
        <v>12</v>
      </c>
      <c r="J175" s="82"/>
      <c r="K175" s="83" t="s">
        <v>20</v>
      </c>
      <c r="L175" s="83"/>
      <c r="M175" s="83">
        <v>2116</v>
      </c>
      <c r="N175" s="83">
        <v>2</v>
      </c>
      <c r="O175" s="84">
        <v>7.9499177999999988</v>
      </c>
      <c r="P175" s="107" t="s">
        <v>103</v>
      </c>
      <c r="Q175" s="104" t="s">
        <v>41</v>
      </c>
    </row>
    <row r="176" spans="2:17" x14ac:dyDescent="0.35">
      <c r="B176" s="20" t="s">
        <v>28</v>
      </c>
      <c r="C176" s="21" t="s">
        <v>95</v>
      </c>
      <c r="D176" s="21" t="s">
        <v>50</v>
      </c>
      <c r="E176" s="21" t="s">
        <v>35</v>
      </c>
      <c r="F176" s="21"/>
      <c r="G176" s="21" t="s">
        <v>36</v>
      </c>
      <c r="H176" s="5">
        <v>40022418</v>
      </c>
      <c r="I176" s="82">
        <v>13</v>
      </c>
      <c r="J176" s="82"/>
      <c r="K176" s="83" t="s">
        <v>20</v>
      </c>
      <c r="L176" s="83"/>
      <c r="M176" s="83">
        <v>1557</v>
      </c>
      <c r="N176" s="83">
        <v>4</v>
      </c>
      <c r="O176" s="84">
        <v>5.8497268499999997</v>
      </c>
      <c r="P176" s="107" t="s">
        <v>103</v>
      </c>
      <c r="Q176" s="104" t="s">
        <v>41</v>
      </c>
    </row>
    <row r="177" spans="2:17" x14ac:dyDescent="0.35">
      <c r="B177" s="20" t="s">
        <v>28</v>
      </c>
      <c r="C177" s="21" t="s">
        <v>95</v>
      </c>
      <c r="D177" s="21" t="s">
        <v>50</v>
      </c>
      <c r="E177" s="21" t="s">
        <v>35</v>
      </c>
      <c r="F177" s="21"/>
      <c r="G177" s="21" t="s">
        <v>36</v>
      </c>
      <c r="H177" s="5">
        <v>40022419</v>
      </c>
      <c r="I177" s="82">
        <v>14</v>
      </c>
      <c r="J177" s="82"/>
      <c r="K177" s="83" t="s">
        <v>18</v>
      </c>
      <c r="L177" s="83"/>
      <c r="M177" s="83">
        <v>2084</v>
      </c>
      <c r="N177" s="83">
        <v>2</v>
      </c>
      <c r="O177" s="84">
        <v>9.9049999999999994</v>
      </c>
      <c r="P177" s="107" t="s">
        <v>103</v>
      </c>
      <c r="Q177" s="104" t="s">
        <v>41</v>
      </c>
    </row>
    <row r="178" spans="2:17" x14ac:dyDescent="0.35">
      <c r="B178" s="20" t="s">
        <v>28</v>
      </c>
      <c r="C178" s="21" t="s">
        <v>95</v>
      </c>
      <c r="D178" s="21" t="s">
        <v>50</v>
      </c>
      <c r="E178" s="21" t="s">
        <v>35</v>
      </c>
      <c r="F178" s="21"/>
      <c r="G178" s="21" t="s">
        <v>36</v>
      </c>
      <c r="H178" s="5">
        <v>40022420</v>
      </c>
      <c r="I178" s="82" t="s">
        <v>11868</v>
      </c>
      <c r="J178" s="82"/>
      <c r="K178" s="83" t="s">
        <v>20</v>
      </c>
      <c r="L178" s="83"/>
      <c r="M178" s="83">
        <v>1993</v>
      </c>
      <c r="N178" s="83">
        <v>2</v>
      </c>
      <c r="O178" s="84">
        <v>7.4878006499999987</v>
      </c>
      <c r="P178" s="107" t="s">
        <v>103</v>
      </c>
      <c r="Q178" s="104" t="s">
        <v>41</v>
      </c>
    </row>
    <row r="179" spans="2:17" x14ac:dyDescent="0.35">
      <c r="B179" s="20" t="s">
        <v>28</v>
      </c>
      <c r="C179" s="21" t="s">
        <v>95</v>
      </c>
      <c r="D179" s="21" t="s">
        <v>50</v>
      </c>
      <c r="E179" s="21" t="s">
        <v>35</v>
      </c>
      <c r="F179" s="21"/>
      <c r="G179" s="21" t="s">
        <v>36</v>
      </c>
      <c r="H179" s="5">
        <v>40022421</v>
      </c>
      <c r="I179" s="82" t="s">
        <v>11869</v>
      </c>
      <c r="J179" s="82"/>
      <c r="K179" s="83" t="s">
        <v>20</v>
      </c>
      <c r="L179" s="83"/>
      <c r="M179" s="83">
        <v>1993</v>
      </c>
      <c r="N179" s="83">
        <v>2</v>
      </c>
      <c r="O179" s="84">
        <v>7.4878006499999987</v>
      </c>
      <c r="P179" s="107" t="s">
        <v>103</v>
      </c>
      <c r="Q179" s="104" t="s">
        <v>41</v>
      </c>
    </row>
    <row r="180" spans="2:17" x14ac:dyDescent="0.35">
      <c r="B180" s="20" t="s">
        <v>28</v>
      </c>
      <c r="C180" s="21" t="s">
        <v>95</v>
      </c>
      <c r="D180" s="21" t="s">
        <v>50</v>
      </c>
      <c r="E180" s="21" t="s">
        <v>35</v>
      </c>
      <c r="F180" s="21"/>
      <c r="G180" s="21" t="s">
        <v>36</v>
      </c>
      <c r="H180" s="5">
        <v>40022422</v>
      </c>
      <c r="I180" s="82" t="s">
        <v>11870</v>
      </c>
      <c r="J180" s="82"/>
      <c r="K180" s="83" t="s">
        <v>21</v>
      </c>
      <c r="L180" s="83"/>
      <c r="M180" s="83">
        <v>549</v>
      </c>
      <c r="N180" s="83">
        <v>2</v>
      </c>
      <c r="O180" s="84">
        <v>1.0398334499999999</v>
      </c>
      <c r="P180" s="107" t="s">
        <v>103</v>
      </c>
      <c r="Q180" s="104" t="s">
        <v>41</v>
      </c>
    </row>
    <row r="181" spans="2:17" x14ac:dyDescent="0.35">
      <c r="B181" s="20" t="s">
        <v>28</v>
      </c>
      <c r="C181" s="21" t="s">
        <v>95</v>
      </c>
      <c r="D181" s="21" t="s">
        <v>50</v>
      </c>
      <c r="E181" s="21" t="s">
        <v>35</v>
      </c>
      <c r="F181" s="21"/>
      <c r="G181" s="21" t="s">
        <v>36</v>
      </c>
      <c r="H181" s="5">
        <v>40022423</v>
      </c>
      <c r="I181" s="82" t="s">
        <v>11871</v>
      </c>
      <c r="J181" s="82"/>
      <c r="K181" s="83" t="s">
        <v>21</v>
      </c>
      <c r="L181" s="83"/>
      <c r="M181" s="83">
        <v>549</v>
      </c>
      <c r="N181" s="83">
        <v>2</v>
      </c>
      <c r="O181" s="84">
        <v>1.0398334499999999</v>
      </c>
      <c r="P181" s="107" t="s">
        <v>103</v>
      </c>
      <c r="Q181" s="104" t="s">
        <v>41</v>
      </c>
    </row>
    <row r="182" spans="2:17" x14ac:dyDescent="0.35">
      <c r="B182" s="20" t="s">
        <v>28</v>
      </c>
      <c r="C182" s="21" t="s">
        <v>95</v>
      </c>
      <c r="D182" s="21" t="s">
        <v>50</v>
      </c>
      <c r="E182" s="21" t="s">
        <v>35</v>
      </c>
      <c r="F182" s="21"/>
      <c r="G182" s="21" t="s">
        <v>36</v>
      </c>
      <c r="H182" s="5">
        <v>40022424</v>
      </c>
      <c r="I182" s="82">
        <v>17</v>
      </c>
      <c r="J182" s="82"/>
      <c r="K182" s="83" t="s">
        <v>21</v>
      </c>
      <c r="L182" s="83"/>
      <c r="M182" s="83">
        <v>929</v>
      </c>
      <c r="N182" s="83">
        <v>4</v>
      </c>
      <c r="O182" s="84">
        <v>1.7595724499999998</v>
      </c>
      <c r="P182" s="107" t="s">
        <v>103</v>
      </c>
      <c r="Q182" s="104" t="s">
        <v>41</v>
      </c>
    </row>
    <row r="183" spans="2:17" x14ac:dyDescent="0.35">
      <c r="B183" s="20" t="s">
        <v>28</v>
      </c>
      <c r="C183" s="21" t="s">
        <v>95</v>
      </c>
      <c r="D183" s="21" t="s">
        <v>50</v>
      </c>
      <c r="E183" s="21" t="s">
        <v>35</v>
      </c>
      <c r="F183" s="21"/>
      <c r="G183" s="21" t="s">
        <v>36</v>
      </c>
      <c r="H183" s="5">
        <v>40022425</v>
      </c>
      <c r="I183" s="82">
        <v>18</v>
      </c>
      <c r="J183" s="82"/>
      <c r="K183" s="83" t="s">
        <v>97</v>
      </c>
      <c r="L183" s="83"/>
      <c r="M183" s="83">
        <v>124</v>
      </c>
      <c r="N183" s="83">
        <v>8</v>
      </c>
      <c r="O183" s="84">
        <v>2.849148</v>
      </c>
      <c r="P183" s="107" t="s">
        <v>103</v>
      </c>
      <c r="Q183" s="104" t="s">
        <v>41</v>
      </c>
    </row>
    <row r="184" spans="2:17" x14ac:dyDescent="0.35">
      <c r="B184" s="20" t="s">
        <v>28</v>
      </c>
      <c r="C184" s="21" t="s">
        <v>95</v>
      </c>
      <c r="D184" s="21" t="s">
        <v>50</v>
      </c>
      <c r="E184" s="21" t="s">
        <v>35</v>
      </c>
      <c r="F184" s="21"/>
      <c r="G184" s="21" t="s">
        <v>36</v>
      </c>
      <c r="H184" s="5">
        <v>40022426</v>
      </c>
      <c r="I184" s="82">
        <v>19</v>
      </c>
      <c r="J184" s="82"/>
      <c r="K184" s="83" t="s">
        <v>20</v>
      </c>
      <c r="L184" s="83"/>
      <c r="M184" s="83">
        <v>2084</v>
      </c>
      <c r="N184" s="83">
        <v>2</v>
      </c>
      <c r="O184" s="84">
        <v>7.8296921999999993</v>
      </c>
      <c r="P184" s="107" t="s">
        <v>103</v>
      </c>
      <c r="Q184" s="104" t="s">
        <v>41</v>
      </c>
    </row>
    <row r="185" spans="2:17" x14ac:dyDescent="0.35">
      <c r="B185" s="20" t="s">
        <v>28</v>
      </c>
      <c r="C185" s="21" t="s">
        <v>95</v>
      </c>
      <c r="D185" s="21" t="s">
        <v>50</v>
      </c>
      <c r="E185" s="21" t="s">
        <v>35</v>
      </c>
      <c r="F185" s="21"/>
      <c r="G185" s="21" t="s">
        <v>36</v>
      </c>
      <c r="H185" s="5">
        <v>40022427</v>
      </c>
      <c r="I185" s="82">
        <v>20</v>
      </c>
      <c r="J185" s="82"/>
      <c r="K185" s="83" t="s">
        <v>18</v>
      </c>
      <c r="L185" s="83"/>
      <c r="M185" s="83">
        <v>2612</v>
      </c>
      <c r="N185" s="83">
        <v>2</v>
      </c>
      <c r="O185" s="84">
        <v>12.46</v>
      </c>
      <c r="P185" s="107" t="s">
        <v>103</v>
      </c>
      <c r="Q185" s="104" t="s">
        <v>41</v>
      </c>
    </row>
    <row r="186" spans="2:17" x14ac:dyDescent="0.35">
      <c r="B186" s="20" t="s">
        <v>28</v>
      </c>
      <c r="C186" s="21" t="s">
        <v>95</v>
      </c>
      <c r="D186" s="21" t="s">
        <v>50</v>
      </c>
      <c r="E186" s="21" t="s">
        <v>35</v>
      </c>
      <c r="F186" s="21"/>
      <c r="G186" s="21" t="s">
        <v>36</v>
      </c>
      <c r="H186" s="5">
        <v>40022428</v>
      </c>
      <c r="I186" s="82" t="s">
        <v>11377</v>
      </c>
      <c r="J186" s="82"/>
      <c r="K186" s="83" t="s">
        <v>18</v>
      </c>
      <c r="L186" s="83"/>
      <c r="M186" s="83">
        <v>2612</v>
      </c>
      <c r="N186" s="83">
        <v>2</v>
      </c>
      <c r="O186" s="84">
        <v>12.46</v>
      </c>
      <c r="P186" s="107" t="s">
        <v>103</v>
      </c>
      <c r="Q186" s="104" t="s">
        <v>41</v>
      </c>
    </row>
    <row r="187" spans="2:17" x14ac:dyDescent="0.35">
      <c r="B187" s="20" t="s">
        <v>28</v>
      </c>
      <c r="C187" s="21" t="s">
        <v>95</v>
      </c>
      <c r="D187" s="21" t="s">
        <v>50</v>
      </c>
      <c r="E187" s="21" t="s">
        <v>35</v>
      </c>
      <c r="F187" s="21"/>
      <c r="G187" s="21" t="s">
        <v>36</v>
      </c>
      <c r="H187" s="5">
        <v>40022429</v>
      </c>
      <c r="I187" s="82">
        <v>21</v>
      </c>
      <c r="J187" s="82"/>
      <c r="K187" s="83" t="s">
        <v>18</v>
      </c>
      <c r="L187" s="83"/>
      <c r="M187" s="83">
        <v>1175</v>
      </c>
      <c r="N187" s="83">
        <v>2</v>
      </c>
      <c r="O187" s="84">
        <v>5.61</v>
      </c>
      <c r="P187" s="107" t="s">
        <v>103</v>
      </c>
      <c r="Q187" s="104" t="s">
        <v>41</v>
      </c>
    </row>
    <row r="188" spans="2:17" x14ac:dyDescent="0.35">
      <c r="B188" s="20" t="s">
        <v>28</v>
      </c>
      <c r="C188" s="21" t="s">
        <v>95</v>
      </c>
      <c r="D188" s="21" t="s">
        <v>50</v>
      </c>
      <c r="E188" s="21" t="s">
        <v>35</v>
      </c>
      <c r="F188" s="21"/>
      <c r="G188" s="21" t="s">
        <v>36</v>
      </c>
      <c r="H188" s="5">
        <v>40022430</v>
      </c>
      <c r="I188" s="82" t="s">
        <v>11378</v>
      </c>
      <c r="J188" s="82"/>
      <c r="K188" s="83" t="s">
        <v>18</v>
      </c>
      <c r="L188" s="83"/>
      <c r="M188" s="83">
        <v>1175</v>
      </c>
      <c r="N188" s="83">
        <v>2</v>
      </c>
      <c r="O188" s="84">
        <v>5.61</v>
      </c>
      <c r="P188" s="107" t="s">
        <v>103</v>
      </c>
      <c r="Q188" s="104" t="s">
        <v>41</v>
      </c>
    </row>
    <row r="189" spans="2:17" x14ac:dyDescent="0.35">
      <c r="B189" s="20" t="s">
        <v>28</v>
      </c>
      <c r="C189" s="21" t="s">
        <v>95</v>
      </c>
      <c r="D189" s="21" t="s">
        <v>50</v>
      </c>
      <c r="E189" s="21" t="s">
        <v>35</v>
      </c>
      <c r="F189" s="21"/>
      <c r="G189" s="21" t="s">
        <v>36</v>
      </c>
      <c r="H189" s="5">
        <v>40022431</v>
      </c>
      <c r="I189" s="82">
        <v>22</v>
      </c>
      <c r="J189" s="82"/>
      <c r="K189" s="83" t="s">
        <v>20</v>
      </c>
      <c r="L189" s="83"/>
      <c r="M189" s="83">
        <v>2788</v>
      </c>
      <c r="N189" s="83">
        <v>2</v>
      </c>
      <c r="O189" s="84">
        <v>10.474655399999998</v>
      </c>
      <c r="P189" s="107" t="s">
        <v>103</v>
      </c>
      <c r="Q189" s="104" t="s">
        <v>41</v>
      </c>
    </row>
    <row r="190" spans="2:17" x14ac:dyDescent="0.35">
      <c r="B190" s="20" t="s">
        <v>28</v>
      </c>
      <c r="C190" s="21" t="s">
        <v>95</v>
      </c>
      <c r="D190" s="21" t="s">
        <v>50</v>
      </c>
      <c r="E190" s="21" t="s">
        <v>35</v>
      </c>
      <c r="F190" s="21"/>
      <c r="G190" s="21" t="s">
        <v>36</v>
      </c>
      <c r="H190" s="5">
        <v>40022432</v>
      </c>
      <c r="I190" s="82">
        <v>23</v>
      </c>
      <c r="J190" s="82"/>
      <c r="K190" s="83" t="s">
        <v>20</v>
      </c>
      <c r="L190" s="83"/>
      <c r="M190" s="83">
        <v>2760</v>
      </c>
      <c r="N190" s="83">
        <v>2</v>
      </c>
      <c r="O190" s="84">
        <v>10.369457999999998</v>
      </c>
      <c r="P190" s="107" t="s">
        <v>103</v>
      </c>
      <c r="Q190" s="104" t="s">
        <v>41</v>
      </c>
    </row>
    <row r="191" spans="2:17" x14ac:dyDescent="0.35">
      <c r="B191" s="20" t="s">
        <v>28</v>
      </c>
      <c r="C191" s="21" t="s">
        <v>95</v>
      </c>
      <c r="D191" s="21" t="s">
        <v>50</v>
      </c>
      <c r="E191" s="21" t="s">
        <v>35</v>
      </c>
      <c r="F191" s="21"/>
      <c r="G191" s="21" t="s">
        <v>36</v>
      </c>
      <c r="H191" s="5">
        <v>40022433</v>
      </c>
      <c r="I191" s="82" t="s">
        <v>11923</v>
      </c>
      <c r="J191" s="82"/>
      <c r="K191" s="83" t="s">
        <v>24</v>
      </c>
      <c r="L191" s="83">
        <v>285</v>
      </c>
      <c r="M191" s="83">
        <v>337</v>
      </c>
      <c r="N191" s="83">
        <v>2</v>
      </c>
      <c r="O191" s="84">
        <v>6.13</v>
      </c>
      <c r="P191" s="107" t="s">
        <v>103</v>
      </c>
      <c r="Q191" s="104" t="s">
        <v>41</v>
      </c>
    </row>
    <row r="192" spans="2:17" x14ac:dyDescent="0.35">
      <c r="B192" s="20" t="s">
        <v>28</v>
      </c>
      <c r="C192" s="21" t="s">
        <v>95</v>
      </c>
      <c r="D192" s="21" t="s">
        <v>50</v>
      </c>
      <c r="E192" s="21" t="s">
        <v>35</v>
      </c>
      <c r="F192" s="21"/>
      <c r="G192" s="21" t="s">
        <v>36</v>
      </c>
      <c r="H192" s="5">
        <v>40022434</v>
      </c>
      <c r="I192" s="82" t="s">
        <v>11924</v>
      </c>
      <c r="J192" s="82"/>
      <c r="K192" s="83" t="s">
        <v>24</v>
      </c>
      <c r="L192" s="83">
        <v>285</v>
      </c>
      <c r="M192" s="83">
        <v>337</v>
      </c>
      <c r="N192" s="83">
        <v>2</v>
      </c>
      <c r="O192" s="84">
        <v>6.13</v>
      </c>
      <c r="P192" s="107" t="s">
        <v>103</v>
      </c>
      <c r="Q192" s="104" t="s">
        <v>41</v>
      </c>
    </row>
    <row r="193" spans="2:17" x14ac:dyDescent="0.35">
      <c r="B193" s="20" t="s">
        <v>28</v>
      </c>
      <c r="C193" s="21" t="s">
        <v>95</v>
      </c>
      <c r="D193" s="21" t="s">
        <v>50</v>
      </c>
      <c r="E193" s="21" t="s">
        <v>35</v>
      </c>
      <c r="F193" s="21"/>
      <c r="G193" s="21" t="s">
        <v>36</v>
      </c>
      <c r="H193" s="5">
        <v>40022435</v>
      </c>
      <c r="I193" s="82">
        <v>31</v>
      </c>
      <c r="J193" s="82"/>
      <c r="K193" s="83" t="s">
        <v>25</v>
      </c>
      <c r="L193" s="83">
        <v>44</v>
      </c>
      <c r="M193" s="83">
        <v>1984</v>
      </c>
      <c r="N193" s="83">
        <v>4</v>
      </c>
      <c r="O193" s="84">
        <v>4.51</v>
      </c>
      <c r="P193" s="107" t="s">
        <v>103</v>
      </c>
      <c r="Q193" s="104" t="s">
        <v>41</v>
      </c>
    </row>
    <row r="194" spans="2:17" x14ac:dyDescent="0.35">
      <c r="B194" s="20" t="s">
        <v>28</v>
      </c>
      <c r="C194" s="21" t="s">
        <v>95</v>
      </c>
      <c r="D194" s="21" t="s">
        <v>50</v>
      </c>
      <c r="E194" s="21" t="s">
        <v>35</v>
      </c>
      <c r="F194" s="21"/>
      <c r="G194" s="21" t="s">
        <v>36</v>
      </c>
      <c r="H194" s="5">
        <v>40022436</v>
      </c>
      <c r="I194" s="82">
        <v>32</v>
      </c>
      <c r="J194" s="82"/>
      <c r="K194" s="83" t="s">
        <v>24</v>
      </c>
      <c r="L194" s="83">
        <v>198</v>
      </c>
      <c r="M194" s="85">
        <v>331</v>
      </c>
      <c r="N194" s="83">
        <v>2</v>
      </c>
      <c r="O194" s="84">
        <v>4.18</v>
      </c>
      <c r="P194" s="107" t="s">
        <v>103</v>
      </c>
      <c r="Q194" s="104" t="s">
        <v>41</v>
      </c>
    </row>
    <row r="195" spans="2:17" x14ac:dyDescent="0.35">
      <c r="B195" s="20" t="s">
        <v>28</v>
      </c>
      <c r="C195" s="21" t="s">
        <v>95</v>
      </c>
      <c r="D195" s="21" t="s">
        <v>50</v>
      </c>
      <c r="E195" s="21" t="s">
        <v>35</v>
      </c>
      <c r="F195" s="21"/>
      <c r="G195" s="21" t="s">
        <v>36</v>
      </c>
      <c r="H195" s="5">
        <v>40022437</v>
      </c>
      <c r="I195" s="82">
        <v>33</v>
      </c>
      <c r="J195" s="82"/>
      <c r="K195" s="83" t="s">
        <v>24</v>
      </c>
      <c r="L195" s="83">
        <v>264</v>
      </c>
      <c r="M195" s="83">
        <v>324</v>
      </c>
      <c r="N195" s="83">
        <v>4</v>
      </c>
      <c r="O195" s="84">
        <v>5.46</v>
      </c>
      <c r="P195" s="107" t="s">
        <v>103</v>
      </c>
      <c r="Q195" s="104" t="s">
        <v>41</v>
      </c>
    </row>
    <row r="196" spans="2:17" x14ac:dyDescent="0.35">
      <c r="B196" s="20" t="s">
        <v>28</v>
      </c>
      <c r="C196" s="21" t="s">
        <v>95</v>
      </c>
      <c r="D196" s="21" t="s">
        <v>50</v>
      </c>
      <c r="E196" s="21" t="s">
        <v>35</v>
      </c>
      <c r="F196" s="21"/>
      <c r="G196" s="21" t="s">
        <v>36</v>
      </c>
      <c r="H196" s="5">
        <v>40022438</v>
      </c>
      <c r="I196" s="82">
        <v>34</v>
      </c>
      <c r="J196" s="82"/>
      <c r="K196" s="83" t="s">
        <v>25</v>
      </c>
      <c r="L196" s="83">
        <v>193</v>
      </c>
      <c r="M196" s="83">
        <v>412</v>
      </c>
      <c r="N196" s="83">
        <v>2</v>
      </c>
      <c r="O196" s="84">
        <v>4.1100000000000003</v>
      </c>
      <c r="P196" s="107" t="s">
        <v>103</v>
      </c>
      <c r="Q196" s="104" t="s">
        <v>41</v>
      </c>
    </row>
    <row r="197" spans="2:17" x14ac:dyDescent="0.35">
      <c r="B197" s="20" t="s">
        <v>28</v>
      </c>
      <c r="C197" s="21" t="s">
        <v>95</v>
      </c>
      <c r="D197" s="21" t="s">
        <v>50</v>
      </c>
      <c r="E197" s="21" t="s">
        <v>35</v>
      </c>
      <c r="F197" s="21"/>
      <c r="G197" s="21" t="s">
        <v>36</v>
      </c>
      <c r="H197" s="5">
        <v>40022439</v>
      </c>
      <c r="I197" s="82">
        <v>35</v>
      </c>
      <c r="J197" s="82"/>
      <c r="K197" s="83" t="s">
        <v>25</v>
      </c>
      <c r="L197" s="83">
        <v>120</v>
      </c>
      <c r="M197" s="83">
        <v>229</v>
      </c>
      <c r="N197" s="83">
        <v>8</v>
      </c>
      <c r="O197" s="84">
        <v>1.42</v>
      </c>
      <c r="P197" s="107" t="s">
        <v>103</v>
      </c>
      <c r="Q197" s="104" t="s">
        <v>41</v>
      </c>
    </row>
    <row r="198" spans="2:17" x14ac:dyDescent="0.35">
      <c r="B198" s="20" t="s">
        <v>28</v>
      </c>
      <c r="C198" s="21" t="s">
        <v>95</v>
      </c>
      <c r="D198" s="21" t="s">
        <v>50</v>
      </c>
      <c r="E198" s="21" t="s">
        <v>35</v>
      </c>
      <c r="F198" s="21"/>
      <c r="G198" s="21" t="s">
        <v>36</v>
      </c>
      <c r="H198" s="5">
        <v>40022440</v>
      </c>
      <c r="I198" s="82">
        <v>36</v>
      </c>
      <c r="J198" s="82"/>
      <c r="K198" s="83" t="s">
        <v>25</v>
      </c>
      <c r="L198" s="83">
        <v>120</v>
      </c>
      <c r="M198" s="83">
        <v>234</v>
      </c>
      <c r="N198" s="83">
        <v>8</v>
      </c>
      <c r="O198" s="84">
        <v>1.4487805799999998</v>
      </c>
      <c r="P198" s="107" t="s">
        <v>103</v>
      </c>
      <c r="Q198" s="104" t="s">
        <v>41</v>
      </c>
    </row>
    <row r="199" spans="2:17" x14ac:dyDescent="0.35">
      <c r="B199" s="20" t="s">
        <v>28</v>
      </c>
      <c r="C199" s="21" t="s">
        <v>95</v>
      </c>
      <c r="D199" s="21" t="s">
        <v>50</v>
      </c>
      <c r="E199" s="21" t="s">
        <v>35</v>
      </c>
      <c r="F199" s="21"/>
      <c r="G199" s="21" t="s">
        <v>36</v>
      </c>
      <c r="H199" s="5">
        <v>40022441</v>
      </c>
      <c r="I199" s="82">
        <v>37</v>
      </c>
      <c r="J199" s="82"/>
      <c r="K199" s="83" t="s">
        <v>98</v>
      </c>
      <c r="L199" s="83">
        <v>70</v>
      </c>
      <c r="M199" s="83">
        <v>124</v>
      </c>
      <c r="N199" s="83">
        <v>8</v>
      </c>
      <c r="O199" s="84">
        <v>0.22396613399999996</v>
      </c>
      <c r="P199" s="107" t="s">
        <v>103</v>
      </c>
      <c r="Q199" s="104" t="s">
        <v>41</v>
      </c>
    </row>
    <row r="200" spans="2:17" x14ac:dyDescent="0.35">
      <c r="B200" s="20" t="s">
        <v>28</v>
      </c>
      <c r="C200" s="21" t="s">
        <v>95</v>
      </c>
      <c r="D200" s="21" t="s">
        <v>50</v>
      </c>
      <c r="E200" s="21" t="s">
        <v>35</v>
      </c>
      <c r="F200" s="21"/>
      <c r="G200" s="21" t="s">
        <v>36</v>
      </c>
      <c r="H200" s="5">
        <v>40022442</v>
      </c>
      <c r="I200" s="82">
        <v>38</v>
      </c>
      <c r="J200" s="82"/>
      <c r="K200" s="83" t="s">
        <v>33</v>
      </c>
      <c r="L200" s="83">
        <v>80</v>
      </c>
      <c r="M200" s="83">
        <v>288</v>
      </c>
      <c r="N200" s="83">
        <v>8</v>
      </c>
      <c r="O200" s="84">
        <v>1.77</v>
      </c>
      <c r="P200" s="107" t="s">
        <v>103</v>
      </c>
      <c r="Q200" s="104" t="s">
        <v>41</v>
      </c>
    </row>
    <row r="201" spans="2:17" x14ac:dyDescent="0.35">
      <c r="B201" s="20" t="s">
        <v>28</v>
      </c>
      <c r="C201" s="21" t="s">
        <v>95</v>
      </c>
      <c r="D201" s="21" t="s">
        <v>50</v>
      </c>
      <c r="E201" s="21" t="s">
        <v>35</v>
      </c>
      <c r="F201" s="21"/>
      <c r="G201" s="21" t="s">
        <v>36</v>
      </c>
      <c r="H201" s="5">
        <v>40022443</v>
      </c>
      <c r="I201" s="82">
        <v>39</v>
      </c>
      <c r="J201" s="82"/>
      <c r="K201" s="83" t="s">
        <v>24</v>
      </c>
      <c r="L201" s="83">
        <v>164</v>
      </c>
      <c r="M201" s="83">
        <v>196</v>
      </c>
      <c r="N201" s="83">
        <v>2</v>
      </c>
      <c r="O201" s="84">
        <v>2.0499999999999998</v>
      </c>
      <c r="P201" s="107" t="s">
        <v>103</v>
      </c>
      <c r="Q201" s="104" t="s">
        <v>41</v>
      </c>
    </row>
    <row r="202" spans="2:17" x14ac:dyDescent="0.35">
      <c r="B202" s="20" t="s">
        <v>28</v>
      </c>
      <c r="C202" s="21" t="s">
        <v>95</v>
      </c>
      <c r="D202" s="21" t="s">
        <v>50</v>
      </c>
      <c r="E202" s="21" t="s">
        <v>35</v>
      </c>
      <c r="F202" s="21"/>
      <c r="G202" s="21" t="s">
        <v>36</v>
      </c>
      <c r="H202" s="5">
        <v>40022444</v>
      </c>
      <c r="I202" s="82" t="s">
        <v>11925</v>
      </c>
      <c r="J202" s="82"/>
      <c r="K202" s="83" t="s">
        <v>25</v>
      </c>
      <c r="L202" s="83">
        <v>149</v>
      </c>
      <c r="M202" s="83">
        <v>252</v>
      </c>
      <c r="N202" s="83">
        <v>2</v>
      </c>
      <c r="O202" s="84">
        <v>1.9372796729999999</v>
      </c>
      <c r="P202" s="107" t="s">
        <v>103</v>
      </c>
      <c r="Q202" s="104" t="s">
        <v>41</v>
      </c>
    </row>
    <row r="203" spans="2:17" x14ac:dyDescent="0.35">
      <c r="B203" s="20" t="s">
        <v>28</v>
      </c>
      <c r="C203" s="21" t="s">
        <v>95</v>
      </c>
      <c r="D203" s="21" t="s">
        <v>50</v>
      </c>
      <c r="E203" s="21" t="s">
        <v>35</v>
      </c>
      <c r="F203" s="21"/>
      <c r="G203" s="21" t="s">
        <v>36</v>
      </c>
      <c r="H203" s="5">
        <v>40022445</v>
      </c>
      <c r="I203" s="82" t="s">
        <v>11926</v>
      </c>
      <c r="J203" s="82"/>
      <c r="K203" s="83" t="s">
        <v>25</v>
      </c>
      <c r="L203" s="83">
        <v>149</v>
      </c>
      <c r="M203" s="83">
        <v>252</v>
      </c>
      <c r="N203" s="83">
        <v>2</v>
      </c>
      <c r="O203" s="84">
        <v>1.9372796729999999</v>
      </c>
      <c r="P203" s="107" t="s">
        <v>103</v>
      </c>
      <c r="Q203" s="104" t="s">
        <v>41</v>
      </c>
    </row>
    <row r="204" spans="2:17" x14ac:dyDescent="0.35">
      <c r="B204" s="20" t="s">
        <v>28</v>
      </c>
      <c r="C204" s="21" t="s">
        <v>95</v>
      </c>
      <c r="D204" s="21" t="s">
        <v>50</v>
      </c>
      <c r="E204" s="21" t="s">
        <v>35</v>
      </c>
      <c r="F204" s="21"/>
      <c r="G204" s="21" t="s">
        <v>36</v>
      </c>
      <c r="H204" s="5">
        <v>40022446</v>
      </c>
      <c r="I204" s="82">
        <v>41</v>
      </c>
      <c r="J204" s="82"/>
      <c r="K204" s="83" t="s">
        <v>25</v>
      </c>
      <c r="L204" s="83">
        <v>204</v>
      </c>
      <c r="M204" s="83">
        <v>293</v>
      </c>
      <c r="N204" s="83">
        <v>4</v>
      </c>
      <c r="O204" s="84">
        <v>3.09</v>
      </c>
      <c r="P204" s="107" t="s">
        <v>103</v>
      </c>
      <c r="Q204" s="104" t="s">
        <v>41</v>
      </c>
    </row>
    <row r="205" spans="2:17" x14ac:dyDescent="0.35">
      <c r="B205" s="20" t="s">
        <v>28</v>
      </c>
      <c r="C205" s="21" t="s">
        <v>95</v>
      </c>
      <c r="D205" s="21" t="s">
        <v>50</v>
      </c>
      <c r="E205" s="21" t="s">
        <v>35</v>
      </c>
      <c r="F205" s="21"/>
      <c r="G205" s="21" t="s">
        <v>36</v>
      </c>
      <c r="H205" s="61">
        <v>40022447</v>
      </c>
      <c r="I205" s="86">
        <v>42</v>
      </c>
      <c r="J205" s="86"/>
      <c r="K205" s="87" t="s">
        <v>25</v>
      </c>
      <c r="L205" s="87">
        <v>144</v>
      </c>
      <c r="M205" s="87">
        <v>156</v>
      </c>
      <c r="N205" s="87">
        <v>2</v>
      </c>
      <c r="O205" s="88">
        <v>1.1590244639999998</v>
      </c>
      <c r="P205" s="107" t="s">
        <v>103</v>
      </c>
      <c r="Q205" s="104" t="s">
        <v>41</v>
      </c>
    </row>
    <row r="206" spans="2:17" x14ac:dyDescent="0.35">
      <c r="B206" s="20" t="s">
        <v>28</v>
      </c>
      <c r="C206" s="21" t="s">
        <v>95</v>
      </c>
      <c r="D206" s="21" t="s">
        <v>50</v>
      </c>
      <c r="E206" s="21" t="s">
        <v>35</v>
      </c>
      <c r="F206" s="21"/>
      <c r="G206" s="21" t="s">
        <v>99</v>
      </c>
      <c r="H206" s="5">
        <v>40022448</v>
      </c>
      <c r="I206" s="82" t="s">
        <v>11423</v>
      </c>
      <c r="J206" s="82"/>
      <c r="K206" s="83" t="s">
        <v>96</v>
      </c>
      <c r="L206" s="83"/>
      <c r="M206" s="83">
        <v>4228</v>
      </c>
      <c r="N206" s="83">
        <v>2</v>
      </c>
      <c r="O206" s="84">
        <v>63.801788399999992</v>
      </c>
      <c r="P206" s="107" t="s">
        <v>104</v>
      </c>
      <c r="Q206" s="104" t="s">
        <v>41</v>
      </c>
    </row>
    <row r="207" spans="2:17" x14ac:dyDescent="0.35">
      <c r="B207" s="20" t="s">
        <v>28</v>
      </c>
      <c r="C207" s="21" t="s">
        <v>95</v>
      </c>
      <c r="D207" s="21" t="s">
        <v>50</v>
      </c>
      <c r="E207" s="21" t="s">
        <v>35</v>
      </c>
      <c r="F207" s="21"/>
      <c r="G207" s="21" t="s">
        <v>99</v>
      </c>
      <c r="H207" s="5">
        <v>40022449</v>
      </c>
      <c r="I207" s="82" t="s">
        <v>11424</v>
      </c>
      <c r="J207" s="82"/>
      <c r="K207" s="83" t="s">
        <v>23</v>
      </c>
      <c r="L207" s="83"/>
      <c r="M207" s="83">
        <v>318</v>
      </c>
      <c r="N207" s="83">
        <v>4</v>
      </c>
      <c r="O207" s="84">
        <v>6.02</v>
      </c>
      <c r="P207" s="107" t="s">
        <v>104</v>
      </c>
      <c r="Q207" s="104" t="s">
        <v>41</v>
      </c>
    </row>
    <row r="208" spans="2:17" x14ac:dyDescent="0.35">
      <c r="B208" s="20" t="s">
        <v>28</v>
      </c>
      <c r="C208" s="21" t="s">
        <v>95</v>
      </c>
      <c r="D208" s="21" t="s">
        <v>50</v>
      </c>
      <c r="E208" s="21" t="s">
        <v>35</v>
      </c>
      <c r="F208" s="21"/>
      <c r="G208" s="21" t="s">
        <v>99</v>
      </c>
      <c r="H208" s="5">
        <v>40022450</v>
      </c>
      <c r="I208" s="82" t="s">
        <v>11425</v>
      </c>
      <c r="J208" s="82"/>
      <c r="K208" s="83" t="s">
        <v>96</v>
      </c>
      <c r="L208" s="83"/>
      <c r="M208" s="83">
        <v>4228</v>
      </c>
      <c r="N208" s="83">
        <v>2</v>
      </c>
      <c r="O208" s="84">
        <v>63.801788399999992</v>
      </c>
      <c r="P208" s="107" t="s">
        <v>104</v>
      </c>
      <c r="Q208" s="104" t="s">
        <v>41</v>
      </c>
    </row>
    <row r="209" spans="2:17" x14ac:dyDescent="0.35">
      <c r="B209" s="20" t="s">
        <v>28</v>
      </c>
      <c r="C209" s="21" t="s">
        <v>95</v>
      </c>
      <c r="D209" s="21" t="s">
        <v>50</v>
      </c>
      <c r="E209" s="21" t="s">
        <v>35</v>
      </c>
      <c r="F209" s="21"/>
      <c r="G209" s="21" t="s">
        <v>99</v>
      </c>
      <c r="H209" s="5">
        <v>40022451</v>
      </c>
      <c r="I209" s="82" t="s">
        <v>11426</v>
      </c>
      <c r="J209" s="82"/>
      <c r="K209" s="83" t="s">
        <v>23</v>
      </c>
      <c r="L209" s="83"/>
      <c r="M209" s="83">
        <v>3887</v>
      </c>
      <c r="N209" s="83">
        <v>2</v>
      </c>
      <c r="O209" s="84">
        <v>73.62</v>
      </c>
      <c r="P209" s="107" t="s">
        <v>104</v>
      </c>
      <c r="Q209" s="104" t="s">
        <v>41</v>
      </c>
    </row>
    <row r="210" spans="2:17" x14ac:dyDescent="0.35">
      <c r="B210" s="20" t="s">
        <v>28</v>
      </c>
      <c r="C210" s="21" t="s">
        <v>95</v>
      </c>
      <c r="D210" s="21" t="s">
        <v>50</v>
      </c>
      <c r="E210" s="21" t="s">
        <v>35</v>
      </c>
      <c r="F210" s="21"/>
      <c r="G210" s="21" t="s">
        <v>99</v>
      </c>
      <c r="H210" s="5">
        <v>40022452</v>
      </c>
      <c r="I210" s="82" t="s">
        <v>11428</v>
      </c>
      <c r="J210" s="82"/>
      <c r="K210" s="83" t="s">
        <v>23</v>
      </c>
      <c r="L210" s="83"/>
      <c r="M210" s="83">
        <v>3887</v>
      </c>
      <c r="N210" s="83">
        <v>2</v>
      </c>
      <c r="O210" s="84">
        <v>73.62</v>
      </c>
      <c r="P210" s="107" t="s">
        <v>104</v>
      </c>
      <c r="Q210" s="104" t="s">
        <v>41</v>
      </c>
    </row>
    <row r="211" spans="2:17" x14ac:dyDescent="0.35">
      <c r="B211" s="20" t="s">
        <v>28</v>
      </c>
      <c r="C211" s="21" t="s">
        <v>95</v>
      </c>
      <c r="D211" s="21" t="s">
        <v>50</v>
      </c>
      <c r="E211" s="21" t="s">
        <v>35</v>
      </c>
      <c r="F211" s="21"/>
      <c r="G211" s="21" t="s">
        <v>99</v>
      </c>
      <c r="H211" s="5">
        <v>40022453</v>
      </c>
      <c r="I211" s="82">
        <v>65</v>
      </c>
      <c r="J211" s="82"/>
      <c r="K211" s="83" t="s">
        <v>20</v>
      </c>
      <c r="L211" s="83"/>
      <c r="M211" s="83">
        <v>1840</v>
      </c>
      <c r="N211" s="83">
        <v>2</v>
      </c>
      <c r="O211" s="84">
        <v>6.912971999999999</v>
      </c>
      <c r="P211" s="107" t="s">
        <v>104</v>
      </c>
      <c r="Q211" s="104" t="s">
        <v>41</v>
      </c>
    </row>
    <row r="212" spans="2:17" x14ac:dyDescent="0.35">
      <c r="B212" s="20" t="s">
        <v>28</v>
      </c>
      <c r="C212" s="21" t="s">
        <v>95</v>
      </c>
      <c r="D212" s="21" t="s">
        <v>50</v>
      </c>
      <c r="E212" s="21" t="s">
        <v>35</v>
      </c>
      <c r="F212" s="21"/>
      <c r="G212" s="21" t="s">
        <v>99</v>
      </c>
      <c r="H212" s="5">
        <v>40022454</v>
      </c>
      <c r="I212" s="82">
        <v>66</v>
      </c>
      <c r="J212" s="82"/>
      <c r="K212" s="83" t="s">
        <v>18</v>
      </c>
      <c r="L212" s="83"/>
      <c r="M212" s="83">
        <v>2587</v>
      </c>
      <c r="N212" s="83">
        <v>2</v>
      </c>
      <c r="O212" s="84">
        <v>12.34</v>
      </c>
      <c r="P212" s="107" t="s">
        <v>104</v>
      </c>
      <c r="Q212" s="104" t="s">
        <v>41</v>
      </c>
    </row>
    <row r="213" spans="2:17" x14ac:dyDescent="0.35">
      <c r="B213" s="20" t="s">
        <v>28</v>
      </c>
      <c r="C213" s="21" t="s">
        <v>95</v>
      </c>
      <c r="D213" s="21" t="s">
        <v>50</v>
      </c>
      <c r="E213" s="21" t="s">
        <v>35</v>
      </c>
      <c r="F213" s="21"/>
      <c r="G213" s="21" t="s">
        <v>99</v>
      </c>
      <c r="H213" s="5">
        <v>40022455</v>
      </c>
      <c r="I213" s="82" t="s">
        <v>11927</v>
      </c>
      <c r="J213" s="82"/>
      <c r="K213" s="83" t="s">
        <v>18</v>
      </c>
      <c r="L213" s="83"/>
      <c r="M213" s="83">
        <v>2587</v>
      </c>
      <c r="N213" s="83">
        <v>2</v>
      </c>
      <c r="O213" s="84">
        <v>12.34</v>
      </c>
      <c r="P213" s="107" t="s">
        <v>104</v>
      </c>
      <c r="Q213" s="104" t="s">
        <v>41</v>
      </c>
    </row>
    <row r="214" spans="2:17" x14ac:dyDescent="0.35">
      <c r="B214" s="20" t="s">
        <v>28</v>
      </c>
      <c r="C214" s="21" t="s">
        <v>95</v>
      </c>
      <c r="D214" s="21" t="s">
        <v>50</v>
      </c>
      <c r="E214" s="21" t="s">
        <v>35</v>
      </c>
      <c r="F214" s="21"/>
      <c r="G214" s="21" t="s">
        <v>99</v>
      </c>
      <c r="H214" s="5">
        <v>40022456</v>
      </c>
      <c r="I214" s="82" t="s">
        <v>11433</v>
      </c>
      <c r="J214" s="82"/>
      <c r="K214" s="83" t="s">
        <v>14</v>
      </c>
      <c r="L214" s="83"/>
      <c r="M214" s="83">
        <v>2084</v>
      </c>
      <c r="N214" s="83">
        <v>2</v>
      </c>
      <c r="O214" s="84">
        <v>15.724092599999999</v>
      </c>
      <c r="P214" s="107" t="s">
        <v>104</v>
      </c>
      <c r="Q214" s="104" t="s">
        <v>41</v>
      </c>
    </row>
    <row r="215" spans="2:17" x14ac:dyDescent="0.35">
      <c r="B215" s="20" t="s">
        <v>28</v>
      </c>
      <c r="C215" s="21" t="s">
        <v>95</v>
      </c>
      <c r="D215" s="21" t="s">
        <v>50</v>
      </c>
      <c r="E215" s="21" t="s">
        <v>35</v>
      </c>
      <c r="F215" s="21"/>
      <c r="G215" s="21" t="s">
        <v>99</v>
      </c>
      <c r="H215" s="5">
        <v>40022457</v>
      </c>
      <c r="I215" s="82">
        <v>68</v>
      </c>
      <c r="J215" s="82"/>
      <c r="K215" s="83" t="s">
        <v>66</v>
      </c>
      <c r="L215" s="83"/>
      <c r="M215" s="83">
        <v>1182</v>
      </c>
      <c r="N215" s="83">
        <v>2</v>
      </c>
      <c r="O215" s="84">
        <v>6.77</v>
      </c>
      <c r="P215" s="107" t="s">
        <v>104</v>
      </c>
      <c r="Q215" s="104" t="s">
        <v>41</v>
      </c>
    </row>
    <row r="216" spans="2:17" x14ac:dyDescent="0.35">
      <c r="B216" s="20" t="s">
        <v>28</v>
      </c>
      <c r="C216" s="21" t="s">
        <v>95</v>
      </c>
      <c r="D216" s="21" t="s">
        <v>50</v>
      </c>
      <c r="E216" s="21" t="s">
        <v>35</v>
      </c>
      <c r="F216" s="21"/>
      <c r="G216" s="21" t="s">
        <v>99</v>
      </c>
      <c r="H216" s="5">
        <v>40022458</v>
      </c>
      <c r="I216" s="82" t="s">
        <v>11928</v>
      </c>
      <c r="J216" s="82"/>
      <c r="K216" s="83" t="s">
        <v>66</v>
      </c>
      <c r="L216" s="83"/>
      <c r="M216" s="83">
        <v>1182</v>
      </c>
      <c r="N216" s="83">
        <v>2</v>
      </c>
      <c r="O216" s="84">
        <v>6.77</v>
      </c>
      <c r="P216" s="107" t="s">
        <v>104</v>
      </c>
      <c r="Q216" s="104" t="s">
        <v>41</v>
      </c>
    </row>
    <row r="217" spans="2:17" x14ac:dyDescent="0.35">
      <c r="B217" s="20" t="s">
        <v>28</v>
      </c>
      <c r="C217" s="21" t="s">
        <v>95</v>
      </c>
      <c r="D217" s="21" t="s">
        <v>50</v>
      </c>
      <c r="E217" s="21" t="s">
        <v>35</v>
      </c>
      <c r="F217" s="21"/>
      <c r="G217" s="21" t="s">
        <v>99</v>
      </c>
      <c r="H217" s="5">
        <v>40022459</v>
      </c>
      <c r="I217" s="82">
        <v>69</v>
      </c>
      <c r="J217" s="82"/>
      <c r="K217" s="83" t="s">
        <v>14</v>
      </c>
      <c r="L217" s="83"/>
      <c r="M217" s="83">
        <v>2729</v>
      </c>
      <c r="N217" s="83">
        <v>2</v>
      </c>
      <c r="O217" s="84">
        <v>20.590714349999995</v>
      </c>
      <c r="P217" s="107" t="s">
        <v>104</v>
      </c>
      <c r="Q217" s="104" t="s">
        <v>41</v>
      </c>
    </row>
    <row r="218" spans="2:17" x14ac:dyDescent="0.35">
      <c r="B218" s="20" t="s">
        <v>28</v>
      </c>
      <c r="C218" s="21" t="s">
        <v>95</v>
      </c>
      <c r="D218" s="21" t="s">
        <v>50</v>
      </c>
      <c r="E218" s="21" t="s">
        <v>35</v>
      </c>
      <c r="F218" s="21"/>
      <c r="G218" s="21" t="s">
        <v>99</v>
      </c>
      <c r="H218" s="5">
        <v>40022460</v>
      </c>
      <c r="I218" s="82" t="s">
        <v>11929</v>
      </c>
      <c r="J218" s="82"/>
      <c r="K218" s="83" t="s">
        <v>14</v>
      </c>
      <c r="L218" s="83"/>
      <c r="M218" s="83">
        <v>2729</v>
      </c>
      <c r="N218" s="83">
        <v>2</v>
      </c>
      <c r="O218" s="84">
        <v>20.590714349999995</v>
      </c>
      <c r="P218" s="107" t="s">
        <v>104</v>
      </c>
      <c r="Q218" s="104" t="s">
        <v>41</v>
      </c>
    </row>
    <row r="219" spans="2:17" x14ac:dyDescent="0.35">
      <c r="B219" s="20" t="s">
        <v>28</v>
      </c>
      <c r="C219" s="21" t="s">
        <v>95</v>
      </c>
      <c r="D219" s="21" t="s">
        <v>50</v>
      </c>
      <c r="E219" s="21" t="s">
        <v>35</v>
      </c>
      <c r="F219" s="21"/>
      <c r="G219" s="21" t="s">
        <v>99</v>
      </c>
      <c r="H219" s="5">
        <v>40022461</v>
      </c>
      <c r="I219" s="82">
        <v>70</v>
      </c>
      <c r="J219" s="82"/>
      <c r="K219" s="83" t="s">
        <v>14</v>
      </c>
      <c r="L219" s="83"/>
      <c r="M219" s="83">
        <v>2722</v>
      </c>
      <c r="N219" s="83">
        <v>2</v>
      </c>
      <c r="O219" s="84">
        <v>20.537898299999998</v>
      </c>
      <c r="P219" s="107" t="s">
        <v>104</v>
      </c>
      <c r="Q219" s="104" t="s">
        <v>41</v>
      </c>
    </row>
    <row r="220" spans="2:17" x14ac:dyDescent="0.35">
      <c r="B220" s="20" t="s">
        <v>28</v>
      </c>
      <c r="C220" s="21" t="s">
        <v>95</v>
      </c>
      <c r="D220" s="21" t="s">
        <v>50</v>
      </c>
      <c r="E220" s="21" t="s">
        <v>35</v>
      </c>
      <c r="F220" s="21"/>
      <c r="G220" s="21" t="s">
        <v>99</v>
      </c>
      <c r="H220" s="5">
        <v>40022462</v>
      </c>
      <c r="I220" s="82" t="s">
        <v>11930</v>
      </c>
      <c r="J220" s="82"/>
      <c r="K220" s="83" t="s">
        <v>14</v>
      </c>
      <c r="L220" s="83"/>
      <c r="M220" s="83">
        <v>2722</v>
      </c>
      <c r="N220" s="83">
        <v>2</v>
      </c>
      <c r="O220" s="84">
        <v>20.537898299999998</v>
      </c>
      <c r="P220" s="107" t="s">
        <v>104</v>
      </c>
      <c r="Q220" s="104" t="s">
        <v>41</v>
      </c>
    </row>
    <row r="221" spans="2:17" x14ac:dyDescent="0.35">
      <c r="B221" s="20" t="s">
        <v>28</v>
      </c>
      <c r="C221" s="21" t="s">
        <v>95</v>
      </c>
      <c r="D221" s="21" t="s">
        <v>50</v>
      </c>
      <c r="E221" s="21" t="s">
        <v>35</v>
      </c>
      <c r="F221" s="21"/>
      <c r="G221" s="21" t="s">
        <v>99</v>
      </c>
      <c r="H221" s="5">
        <v>40022463</v>
      </c>
      <c r="I221" s="82">
        <v>71</v>
      </c>
      <c r="J221" s="82"/>
      <c r="K221" s="83" t="s">
        <v>20</v>
      </c>
      <c r="L221" s="83"/>
      <c r="M221" s="83">
        <v>1800</v>
      </c>
      <c r="N221" s="83">
        <v>2</v>
      </c>
      <c r="O221" s="84">
        <v>6.7626899999999992</v>
      </c>
      <c r="P221" s="107" t="s">
        <v>104</v>
      </c>
      <c r="Q221" s="104" t="s">
        <v>41</v>
      </c>
    </row>
    <row r="222" spans="2:17" x14ac:dyDescent="0.35">
      <c r="B222" s="20" t="s">
        <v>28</v>
      </c>
      <c r="C222" s="21" t="s">
        <v>95</v>
      </c>
      <c r="D222" s="21" t="s">
        <v>50</v>
      </c>
      <c r="E222" s="21" t="s">
        <v>35</v>
      </c>
      <c r="F222" s="21"/>
      <c r="G222" s="21" t="s">
        <v>99</v>
      </c>
      <c r="H222" s="5">
        <v>40022464</v>
      </c>
      <c r="I222" s="82">
        <v>72</v>
      </c>
      <c r="J222" s="82"/>
      <c r="K222" s="83" t="s">
        <v>14</v>
      </c>
      <c r="L222" s="83"/>
      <c r="M222" s="83">
        <v>2542</v>
      </c>
      <c r="N222" s="83">
        <v>2</v>
      </c>
      <c r="O222" s="84">
        <v>19.179771299999999</v>
      </c>
      <c r="P222" s="107" t="s">
        <v>104</v>
      </c>
      <c r="Q222" s="104" t="s">
        <v>41</v>
      </c>
    </row>
    <row r="223" spans="2:17" x14ac:dyDescent="0.35">
      <c r="B223" s="20" t="s">
        <v>28</v>
      </c>
      <c r="C223" s="21" t="s">
        <v>95</v>
      </c>
      <c r="D223" s="21" t="s">
        <v>50</v>
      </c>
      <c r="E223" s="21" t="s">
        <v>35</v>
      </c>
      <c r="F223" s="21"/>
      <c r="G223" s="21" t="s">
        <v>99</v>
      </c>
      <c r="H223" s="5">
        <v>40022465</v>
      </c>
      <c r="I223" s="82" t="s">
        <v>11931</v>
      </c>
      <c r="J223" s="82"/>
      <c r="K223" s="83" t="s">
        <v>14</v>
      </c>
      <c r="L223" s="83"/>
      <c r="M223" s="83">
        <v>2542</v>
      </c>
      <c r="N223" s="83">
        <v>2</v>
      </c>
      <c r="O223" s="84">
        <v>19.179771299999999</v>
      </c>
      <c r="P223" s="107" t="s">
        <v>104</v>
      </c>
      <c r="Q223" s="104" t="s">
        <v>41</v>
      </c>
    </row>
    <row r="224" spans="2:17" x14ac:dyDescent="0.35">
      <c r="B224" s="20" t="s">
        <v>28</v>
      </c>
      <c r="C224" s="21" t="s">
        <v>95</v>
      </c>
      <c r="D224" s="21" t="s">
        <v>50</v>
      </c>
      <c r="E224" s="21" t="s">
        <v>35</v>
      </c>
      <c r="F224" s="21"/>
      <c r="G224" s="21" t="s">
        <v>99</v>
      </c>
      <c r="H224" s="5">
        <v>40022466</v>
      </c>
      <c r="I224" s="82">
        <v>73</v>
      </c>
      <c r="J224" s="82"/>
      <c r="K224" s="83" t="s">
        <v>15</v>
      </c>
      <c r="L224" s="83"/>
      <c r="M224" s="83">
        <v>2064</v>
      </c>
      <c r="N224" s="83">
        <v>2</v>
      </c>
      <c r="O224" s="84">
        <v>19.397059199999998</v>
      </c>
      <c r="P224" s="107" t="s">
        <v>104</v>
      </c>
      <c r="Q224" s="104" t="s">
        <v>41</v>
      </c>
    </row>
    <row r="225" spans="2:17" x14ac:dyDescent="0.35">
      <c r="B225" s="20" t="s">
        <v>28</v>
      </c>
      <c r="C225" s="21" t="s">
        <v>95</v>
      </c>
      <c r="D225" s="21" t="s">
        <v>50</v>
      </c>
      <c r="E225" s="21" t="s">
        <v>35</v>
      </c>
      <c r="F225" s="21"/>
      <c r="G225" s="21" t="s">
        <v>99</v>
      </c>
      <c r="H225" s="5">
        <v>40022467</v>
      </c>
      <c r="I225" s="82">
        <v>74</v>
      </c>
      <c r="J225" s="82"/>
      <c r="K225" s="83" t="s">
        <v>20</v>
      </c>
      <c r="L225" s="83"/>
      <c r="M225" s="83">
        <v>2084</v>
      </c>
      <c r="N225" s="83">
        <v>2</v>
      </c>
      <c r="O225" s="84">
        <v>7.8296921999999993</v>
      </c>
      <c r="P225" s="107" t="s">
        <v>104</v>
      </c>
      <c r="Q225" s="104" t="s">
        <v>41</v>
      </c>
    </row>
    <row r="226" spans="2:17" x14ac:dyDescent="0.35">
      <c r="B226" s="20" t="s">
        <v>28</v>
      </c>
      <c r="C226" s="21" t="s">
        <v>95</v>
      </c>
      <c r="D226" s="21" t="s">
        <v>50</v>
      </c>
      <c r="E226" s="21" t="s">
        <v>35</v>
      </c>
      <c r="F226" s="21"/>
      <c r="G226" s="21" t="s">
        <v>99</v>
      </c>
      <c r="H226" s="5">
        <v>40022468</v>
      </c>
      <c r="I226" s="82">
        <v>75</v>
      </c>
      <c r="J226" s="82"/>
      <c r="K226" s="83" t="s">
        <v>18</v>
      </c>
      <c r="L226" s="83"/>
      <c r="M226" s="83">
        <v>1268</v>
      </c>
      <c r="N226" s="83">
        <v>2</v>
      </c>
      <c r="O226" s="84">
        <v>6.05</v>
      </c>
      <c r="P226" s="107" t="s">
        <v>104</v>
      </c>
      <c r="Q226" s="104" t="s">
        <v>41</v>
      </c>
    </row>
    <row r="227" spans="2:17" x14ac:dyDescent="0.35">
      <c r="B227" s="20" t="s">
        <v>28</v>
      </c>
      <c r="C227" s="21" t="s">
        <v>95</v>
      </c>
      <c r="D227" s="21" t="s">
        <v>50</v>
      </c>
      <c r="E227" s="21" t="s">
        <v>35</v>
      </c>
      <c r="F227" s="21"/>
      <c r="G227" s="21" t="s">
        <v>99</v>
      </c>
      <c r="H227" s="5">
        <v>40022469</v>
      </c>
      <c r="I227" s="82" t="s">
        <v>11932</v>
      </c>
      <c r="J227" s="82"/>
      <c r="K227" s="83" t="s">
        <v>18</v>
      </c>
      <c r="L227" s="83"/>
      <c r="M227" s="83">
        <v>1268</v>
      </c>
      <c r="N227" s="83">
        <v>2</v>
      </c>
      <c r="O227" s="84">
        <v>6.05</v>
      </c>
      <c r="P227" s="107" t="s">
        <v>104</v>
      </c>
      <c r="Q227" s="104" t="s">
        <v>41</v>
      </c>
    </row>
    <row r="228" spans="2:17" x14ac:dyDescent="0.35">
      <c r="B228" s="20" t="s">
        <v>28</v>
      </c>
      <c r="C228" s="21" t="s">
        <v>95</v>
      </c>
      <c r="D228" s="21" t="s">
        <v>50</v>
      </c>
      <c r="E228" s="21" t="s">
        <v>35</v>
      </c>
      <c r="F228" s="21"/>
      <c r="G228" s="21" t="s">
        <v>99</v>
      </c>
      <c r="H228" s="5">
        <v>40022470</v>
      </c>
      <c r="I228" s="82">
        <v>76</v>
      </c>
      <c r="J228" s="82"/>
      <c r="K228" s="83" t="s">
        <v>18</v>
      </c>
      <c r="L228" s="83"/>
      <c r="M228" s="83">
        <v>1268</v>
      </c>
      <c r="N228" s="83">
        <v>2</v>
      </c>
      <c r="O228" s="84">
        <v>6.05</v>
      </c>
      <c r="P228" s="107" t="s">
        <v>104</v>
      </c>
      <c r="Q228" s="104" t="s">
        <v>41</v>
      </c>
    </row>
    <row r="229" spans="2:17" x14ac:dyDescent="0.35">
      <c r="B229" s="20" t="s">
        <v>28</v>
      </c>
      <c r="C229" s="21" t="s">
        <v>95</v>
      </c>
      <c r="D229" s="21" t="s">
        <v>50</v>
      </c>
      <c r="E229" s="21" t="s">
        <v>35</v>
      </c>
      <c r="F229" s="21"/>
      <c r="G229" s="21" t="s">
        <v>99</v>
      </c>
      <c r="H229" s="5">
        <v>40022471</v>
      </c>
      <c r="I229" s="82" t="s">
        <v>11933</v>
      </c>
      <c r="J229" s="82"/>
      <c r="K229" s="83" t="s">
        <v>18</v>
      </c>
      <c r="L229" s="83"/>
      <c r="M229" s="83">
        <v>1268</v>
      </c>
      <c r="N229" s="83">
        <v>2</v>
      </c>
      <c r="O229" s="84">
        <v>6.05</v>
      </c>
      <c r="P229" s="107" t="s">
        <v>104</v>
      </c>
      <c r="Q229" s="104" t="s">
        <v>41</v>
      </c>
    </row>
    <row r="230" spans="2:17" x14ac:dyDescent="0.35">
      <c r="B230" s="20" t="s">
        <v>28</v>
      </c>
      <c r="C230" s="21" t="s">
        <v>95</v>
      </c>
      <c r="D230" s="21" t="s">
        <v>50</v>
      </c>
      <c r="E230" s="21" t="s">
        <v>35</v>
      </c>
      <c r="F230" s="21"/>
      <c r="G230" s="21" t="s">
        <v>99</v>
      </c>
      <c r="H230" s="5">
        <v>40022472</v>
      </c>
      <c r="I230" s="82">
        <v>77</v>
      </c>
      <c r="J230" s="82"/>
      <c r="K230" s="83" t="s">
        <v>20</v>
      </c>
      <c r="L230" s="83"/>
      <c r="M230" s="83">
        <v>2084</v>
      </c>
      <c r="N230" s="83">
        <v>2</v>
      </c>
      <c r="O230" s="84">
        <v>7.8296921999999993</v>
      </c>
      <c r="P230" s="107" t="s">
        <v>104</v>
      </c>
      <c r="Q230" s="104" t="s">
        <v>41</v>
      </c>
    </row>
    <row r="231" spans="2:17" x14ac:dyDescent="0.35">
      <c r="B231" s="20" t="s">
        <v>28</v>
      </c>
      <c r="C231" s="21" t="s">
        <v>95</v>
      </c>
      <c r="D231" s="21" t="s">
        <v>50</v>
      </c>
      <c r="E231" s="21" t="s">
        <v>35</v>
      </c>
      <c r="F231" s="21"/>
      <c r="G231" s="21" t="s">
        <v>99</v>
      </c>
      <c r="H231" s="5">
        <v>40022473</v>
      </c>
      <c r="I231" s="82">
        <v>78</v>
      </c>
      <c r="J231" s="82"/>
      <c r="K231" s="83" t="s">
        <v>14</v>
      </c>
      <c r="L231" s="83"/>
      <c r="M231" s="83">
        <v>2587</v>
      </c>
      <c r="N231" s="83">
        <v>2</v>
      </c>
      <c r="O231" s="84">
        <v>19.519303049999994</v>
      </c>
      <c r="P231" s="107" t="s">
        <v>104</v>
      </c>
      <c r="Q231" s="104" t="s">
        <v>41</v>
      </c>
    </row>
    <row r="232" spans="2:17" x14ac:dyDescent="0.35">
      <c r="B232" s="20" t="s">
        <v>28</v>
      </c>
      <c r="C232" s="21" t="s">
        <v>95</v>
      </c>
      <c r="D232" s="21" t="s">
        <v>50</v>
      </c>
      <c r="E232" s="21" t="s">
        <v>35</v>
      </c>
      <c r="F232" s="21"/>
      <c r="G232" s="21" t="s">
        <v>99</v>
      </c>
      <c r="H232" s="5">
        <v>40022474</v>
      </c>
      <c r="I232" s="82" t="s">
        <v>11934</v>
      </c>
      <c r="J232" s="82"/>
      <c r="K232" s="83" t="s">
        <v>14</v>
      </c>
      <c r="L232" s="83"/>
      <c r="M232" s="83">
        <v>2587</v>
      </c>
      <c r="N232" s="83">
        <v>2</v>
      </c>
      <c r="O232" s="84">
        <v>19.519303049999994</v>
      </c>
      <c r="P232" s="107" t="s">
        <v>104</v>
      </c>
      <c r="Q232" s="104" t="s">
        <v>41</v>
      </c>
    </row>
    <row r="233" spans="2:17" x14ac:dyDescent="0.35">
      <c r="B233" s="20" t="s">
        <v>28</v>
      </c>
      <c r="C233" s="21" t="s">
        <v>95</v>
      </c>
      <c r="D233" s="21" t="s">
        <v>50</v>
      </c>
      <c r="E233" s="21" t="s">
        <v>35</v>
      </c>
      <c r="F233" s="21"/>
      <c r="G233" s="21" t="s">
        <v>99</v>
      </c>
      <c r="H233" s="5">
        <v>40022475</v>
      </c>
      <c r="I233" s="82">
        <v>79</v>
      </c>
      <c r="J233" s="82"/>
      <c r="K233" s="83" t="s">
        <v>14</v>
      </c>
      <c r="L233" s="83"/>
      <c r="M233" s="83">
        <v>2729</v>
      </c>
      <c r="N233" s="83">
        <v>2</v>
      </c>
      <c r="O233" s="84">
        <v>20.590714349999995</v>
      </c>
      <c r="P233" s="107" t="s">
        <v>104</v>
      </c>
      <c r="Q233" s="104" t="s">
        <v>41</v>
      </c>
    </row>
    <row r="234" spans="2:17" x14ac:dyDescent="0.35">
      <c r="B234" s="20" t="s">
        <v>28</v>
      </c>
      <c r="C234" s="21" t="s">
        <v>95</v>
      </c>
      <c r="D234" s="21" t="s">
        <v>50</v>
      </c>
      <c r="E234" s="21" t="s">
        <v>35</v>
      </c>
      <c r="F234" s="21"/>
      <c r="G234" s="21" t="s">
        <v>99</v>
      </c>
      <c r="H234" s="5">
        <v>40022476</v>
      </c>
      <c r="I234" s="82" t="s">
        <v>11935</v>
      </c>
      <c r="J234" s="82"/>
      <c r="K234" s="83" t="s">
        <v>14</v>
      </c>
      <c r="L234" s="83"/>
      <c r="M234" s="83">
        <v>2729</v>
      </c>
      <c r="N234" s="83">
        <v>2</v>
      </c>
      <c r="O234" s="84">
        <v>20.590714349999995</v>
      </c>
      <c r="P234" s="107" t="s">
        <v>104</v>
      </c>
      <c r="Q234" s="104" t="s">
        <v>41</v>
      </c>
    </row>
    <row r="235" spans="2:17" x14ac:dyDescent="0.35">
      <c r="B235" s="20" t="s">
        <v>28</v>
      </c>
      <c r="C235" s="21" t="s">
        <v>95</v>
      </c>
      <c r="D235" s="21" t="s">
        <v>50</v>
      </c>
      <c r="E235" s="21" t="s">
        <v>35</v>
      </c>
      <c r="F235" s="21"/>
      <c r="G235" s="21" t="s">
        <v>99</v>
      </c>
      <c r="H235" s="5">
        <v>40022477</v>
      </c>
      <c r="I235" s="82">
        <v>80</v>
      </c>
      <c r="J235" s="82"/>
      <c r="K235" s="83" t="s">
        <v>14</v>
      </c>
      <c r="L235" s="83"/>
      <c r="M235" s="83">
        <v>1201</v>
      </c>
      <c r="N235" s="83">
        <v>2</v>
      </c>
      <c r="O235" s="84">
        <v>9.0617251499999991</v>
      </c>
      <c r="P235" s="107" t="s">
        <v>104</v>
      </c>
      <c r="Q235" s="104" t="s">
        <v>41</v>
      </c>
    </row>
    <row r="236" spans="2:17" x14ac:dyDescent="0.35">
      <c r="B236" s="20" t="s">
        <v>28</v>
      </c>
      <c r="C236" s="21" t="s">
        <v>95</v>
      </c>
      <c r="D236" s="21" t="s">
        <v>50</v>
      </c>
      <c r="E236" s="21" t="s">
        <v>35</v>
      </c>
      <c r="F236" s="21"/>
      <c r="G236" s="21" t="s">
        <v>99</v>
      </c>
      <c r="H236" s="5">
        <v>40022478</v>
      </c>
      <c r="I236" s="82" t="s">
        <v>11936</v>
      </c>
      <c r="J236" s="82"/>
      <c r="K236" s="83" t="s">
        <v>14</v>
      </c>
      <c r="L236" s="83"/>
      <c r="M236" s="83">
        <v>1201</v>
      </c>
      <c r="N236" s="83">
        <v>2</v>
      </c>
      <c r="O236" s="84">
        <v>9.0617251499999991</v>
      </c>
      <c r="P236" s="107" t="s">
        <v>104</v>
      </c>
      <c r="Q236" s="104" t="s">
        <v>41</v>
      </c>
    </row>
    <row r="237" spans="2:17" x14ac:dyDescent="0.35">
      <c r="B237" s="20" t="s">
        <v>28</v>
      </c>
      <c r="C237" s="21" t="s">
        <v>95</v>
      </c>
      <c r="D237" s="21" t="s">
        <v>50</v>
      </c>
      <c r="E237" s="21" t="s">
        <v>35</v>
      </c>
      <c r="F237" s="21"/>
      <c r="G237" s="21" t="s">
        <v>99</v>
      </c>
      <c r="H237" s="5">
        <v>40022479</v>
      </c>
      <c r="I237" s="82">
        <v>81</v>
      </c>
      <c r="J237" s="82"/>
      <c r="K237" s="83" t="s">
        <v>20</v>
      </c>
      <c r="L237" s="83"/>
      <c r="M237" s="83">
        <v>2064</v>
      </c>
      <c r="N237" s="83">
        <v>2</v>
      </c>
      <c r="O237" s="84">
        <v>7.754551199999999</v>
      </c>
      <c r="P237" s="107" t="s">
        <v>104</v>
      </c>
      <c r="Q237" s="104" t="s">
        <v>41</v>
      </c>
    </row>
    <row r="238" spans="2:17" x14ac:dyDescent="0.35">
      <c r="B238" s="20" t="s">
        <v>28</v>
      </c>
      <c r="C238" s="21" t="s">
        <v>95</v>
      </c>
      <c r="D238" s="21" t="s">
        <v>50</v>
      </c>
      <c r="E238" s="21" t="s">
        <v>35</v>
      </c>
      <c r="F238" s="21"/>
      <c r="G238" s="21" t="s">
        <v>99</v>
      </c>
      <c r="H238" s="5">
        <v>40022480</v>
      </c>
      <c r="I238" s="82">
        <v>82</v>
      </c>
      <c r="J238" s="82"/>
      <c r="K238" s="83" t="s">
        <v>21</v>
      </c>
      <c r="L238" s="83"/>
      <c r="M238" s="83">
        <v>970</v>
      </c>
      <c r="N238" s="83">
        <v>4</v>
      </c>
      <c r="O238" s="84">
        <v>1.8372284999999999</v>
      </c>
      <c r="P238" s="107" t="s">
        <v>104</v>
      </c>
      <c r="Q238" s="104" t="s">
        <v>41</v>
      </c>
    </row>
    <row r="239" spans="2:17" x14ac:dyDescent="0.35">
      <c r="B239" s="20" t="s">
        <v>28</v>
      </c>
      <c r="C239" s="21" t="s">
        <v>95</v>
      </c>
      <c r="D239" s="21" t="s">
        <v>50</v>
      </c>
      <c r="E239" s="21" t="s">
        <v>35</v>
      </c>
      <c r="F239" s="21"/>
      <c r="G239" s="21" t="s">
        <v>99</v>
      </c>
      <c r="H239" s="5">
        <v>40022481</v>
      </c>
      <c r="I239" s="82">
        <v>83</v>
      </c>
      <c r="J239" s="82"/>
      <c r="K239" s="83" t="s">
        <v>105</v>
      </c>
      <c r="L239" s="83"/>
      <c r="M239" s="83">
        <v>1658</v>
      </c>
      <c r="N239" s="83">
        <v>4</v>
      </c>
      <c r="O239" s="84">
        <v>16.851414599999998</v>
      </c>
      <c r="P239" s="107" t="s">
        <v>104</v>
      </c>
      <c r="Q239" s="104" t="s">
        <v>41</v>
      </c>
    </row>
    <row r="240" spans="2:17" x14ac:dyDescent="0.35">
      <c r="B240" s="20" t="s">
        <v>28</v>
      </c>
      <c r="C240" s="21" t="s">
        <v>95</v>
      </c>
      <c r="D240" s="21" t="s">
        <v>50</v>
      </c>
      <c r="E240" s="21" t="s">
        <v>35</v>
      </c>
      <c r="F240" s="21"/>
      <c r="G240" s="21" t="s">
        <v>99</v>
      </c>
      <c r="H240" s="5">
        <v>40022482</v>
      </c>
      <c r="I240" s="82">
        <v>84</v>
      </c>
      <c r="J240" s="82"/>
      <c r="K240" s="83" t="s">
        <v>66</v>
      </c>
      <c r="L240" s="83"/>
      <c r="M240" s="83">
        <v>2064</v>
      </c>
      <c r="N240" s="83">
        <v>2</v>
      </c>
      <c r="O240" s="84">
        <v>11.82</v>
      </c>
      <c r="P240" s="107" t="s">
        <v>104</v>
      </c>
      <c r="Q240" s="104" t="s">
        <v>41</v>
      </c>
    </row>
    <row r="241" spans="2:17" x14ac:dyDescent="0.35">
      <c r="B241" s="20" t="s">
        <v>28</v>
      </c>
      <c r="C241" s="21" t="s">
        <v>95</v>
      </c>
      <c r="D241" s="21" t="s">
        <v>50</v>
      </c>
      <c r="E241" s="21" t="s">
        <v>35</v>
      </c>
      <c r="F241" s="21"/>
      <c r="G241" s="21" t="s">
        <v>99</v>
      </c>
      <c r="H241" s="5">
        <v>40022483</v>
      </c>
      <c r="I241" s="82">
        <v>85</v>
      </c>
      <c r="J241" s="82"/>
      <c r="K241" s="83" t="s">
        <v>20</v>
      </c>
      <c r="L241" s="83"/>
      <c r="M241" s="83">
        <v>2722</v>
      </c>
      <c r="N241" s="83">
        <v>4</v>
      </c>
      <c r="O241" s="84">
        <v>10.226690099999999</v>
      </c>
      <c r="P241" s="107" t="s">
        <v>104</v>
      </c>
      <c r="Q241" s="104" t="s">
        <v>41</v>
      </c>
    </row>
    <row r="242" spans="2:17" x14ac:dyDescent="0.35">
      <c r="B242" s="20" t="s">
        <v>28</v>
      </c>
      <c r="C242" s="21" t="s">
        <v>95</v>
      </c>
      <c r="D242" s="21" t="s">
        <v>50</v>
      </c>
      <c r="E242" s="21" t="s">
        <v>35</v>
      </c>
      <c r="F242" s="21"/>
      <c r="G242" s="21" t="s">
        <v>99</v>
      </c>
      <c r="H242" s="5">
        <v>40022484</v>
      </c>
      <c r="I242" s="82" t="s">
        <v>11937</v>
      </c>
      <c r="J242" s="82"/>
      <c r="K242" s="83" t="s">
        <v>24</v>
      </c>
      <c r="L242" s="83">
        <v>234</v>
      </c>
      <c r="M242" s="83">
        <v>419</v>
      </c>
      <c r="N242" s="83">
        <v>2</v>
      </c>
      <c r="O242" s="84">
        <v>6.25</v>
      </c>
      <c r="P242" s="107" t="s">
        <v>104</v>
      </c>
      <c r="Q242" s="104" t="s">
        <v>41</v>
      </c>
    </row>
    <row r="243" spans="2:17" x14ac:dyDescent="0.35">
      <c r="B243" s="20" t="s">
        <v>28</v>
      </c>
      <c r="C243" s="21" t="s">
        <v>95</v>
      </c>
      <c r="D243" s="21" t="s">
        <v>50</v>
      </c>
      <c r="E243" s="21" t="s">
        <v>35</v>
      </c>
      <c r="F243" s="21"/>
      <c r="G243" s="21" t="s">
        <v>99</v>
      </c>
      <c r="H243" s="5">
        <v>40022485</v>
      </c>
      <c r="I243" s="82" t="s">
        <v>11938</v>
      </c>
      <c r="J243" s="82"/>
      <c r="K243" s="83" t="s">
        <v>24</v>
      </c>
      <c r="L243" s="83">
        <v>234</v>
      </c>
      <c r="M243" s="83">
        <v>419</v>
      </c>
      <c r="N243" s="83">
        <v>2</v>
      </c>
      <c r="O243" s="84">
        <v>6.25</v>
      </c>
      <c r="P243" s="107" t="s">
        <v>104</v>
      </c>
      <c r="Q243" s="104" t="s">
        <v>41</v>
      </c>
    </row>
    <row r="244" spans="2:17" x14ac:dyDescent="0.35">
      <c r="B244" s="20" t="s">
        <v>28</v>
      </c>
      <c r="C244" s="21" t="s">
        <v>95</v>
      </c>
      <c r="D244" s="21" t="s">
        <v>50</v>
      </c>
      <c r="E244" s="21" t="s">
        <v>35</v>
      </c>
      <c r="F244" s="21"/>
      <c r="G244" s="21" t="s">
        <v>99</v>
      </c>
      <c r="H244" s="5">
        <v>40022486</v>
      </c>
      <c r="I244" s="82">
        <v>92</v>
      </c>
      <c r="J244" s="82"/>
      <c r="K244" s="83" t="s">
        <v>24</v>
      </c>
      <c r="L244" s="83">
        <v>264</v>
      </c>
      <c r="M244" s="83">
        <v>331</v>
      </c>
      <c r="N244" s="83">
        <v>4</v>
      </c>
      <c r="O244" s="84">
        <v>5.57</v>
      </c>
      <c r="P244" s="107" t="s">
        <v>104</v>
      </c>
      <c r="Q244" s="104" t="s">
        <v>41</v>
      </c>
    </row>
    <row r="245" spans="2:17" x14ac:dyDescent="0.35">
      <c r="B245" s="20" t="s">
        <v>28</v>
      </c>
      <c r="C245" s="21" t="s">
        <v>95</v>
      </c>
      <c r="D245" s="21" t="s">
        <v>50</v>
      </c>
      <c r="E245" s="21" t="s">
        <v>35</v>
      </c>
      <c r="F245" s="21"/>
      <c r="G245" s="21" t="s">
        <v>99</v>
      </c>
      <c r="H245" s="5">
        <v>40022487</v>
      </c>
      <c r="I245" s="82">
        <v>93</v>
      </c>
      <c r="J245" s="82"/>
      <c r="K245" s="83" t="s">
        <v>25</v>
      </c>
      <c r="L245" s="83">
        <v>213</v>
      </c>
      <c r="M245" s="83">
        <v>464</v>
      </c>
      <c r="N245" s="83">
        <v>2</v>
      </c>
      <c r="O245" s="84">
        <v>5.1100000000000003</v>
      </c>
      <c r="P245" s="107" t="s">
        <v>104</v>
      </c>
      <c r="Q245" s="104" t="s">
        <v>41</v>
      </c>
    </row>
    <row r="246" spans="2:17" x14ac:dyDescent="0.35">
      <c r="B246" s="20" t="s">
        <v>28</v>
      </c>
      <c r="C246" s="21" t="s">
        <v>95</v>
      </c>
      <c r="D246" s="21" t="s">
        <v>50</v>
      </c>
      <c r="E246" s="21" t="s">
        <v>35</v>
      </c>
      <c r="F246" s="21"/>
      <c r="G246" s="21" t="s">
        <v>99</v>
      </c>
      <c r="H246" s="5">
        <v>40022488</v>
      </c>
      <c r="I246" s="82">
        <v>94</v>
      </c>
      <c r="J246" s="82"/>
      <c r="K246" s="83" t="s">
        <v>25</v>
      </c>
      <c r="L246" s="83">
        <v>194</v>
      </c>
      <c r="M246" s="83">
        <v>274</v>
      </c>
      <c r="N246" s="83">
        <v>4</v>
      </c>
      <c r="O246" s="84">
        <v>2.75</v>
      </c>
      <c r="P246" s="107" t="s">
        <v>104</v>
      </c>
      <c r="Q246" s="104" t="s">
        <v>41</v>
      </c>
    </row>
    <row r="247" spans="2:17" x14ac:dyDescent="0.35">
      <c r="B247" s="20" t="s">
        <v>28</v>
      </c>
      <c r="C247" s="21" t="s">
        <v>95</v>
      </c>
      <c r="D247" s="21" t="s">
        <v>50</v>
      </c>
      <c r="E247" s="21" t="s">
        <v>35</v>
      </c>
      <c r="F247" s="21"/>
      <c r="G247" s="21" t="s">
        <v>99</v>
      </c>
      <c r="H247" s="5">
        <v>40022489</v>
      </c>
      <c r="I247" s="82">
        <v>95</v>
      </c>
      <c r="J247" s="82"/>
      <c r="K247" s="83" t="s">
        <v>25</v>
      </c>
      <c r="L247" s="83">
        <v>164</v>
      </c>
      <c r="M247" s="83">
        <v>254</v>
      </c>
      <c r="N247" s="83">
        <v>4</v>
      </c>
      <c r="O247" s="84">
        <v>2.1492309060000001</v>
      </c>
      <c r="P247" s="107" t="s">
        <v>104</v>
      </c>
      <c r="Q247" s="104" t="s">
        <v>41</v>
      </c>
    </row>
    <row r="248" spans="2:17" x14ac:dyDescent="0.35">
      <c r="B248" s="20" t="s">
        <v>28</v>
      </c>
      <c r="C248" s="21" t="s">
        <v>95</v>
      </c>
      <c r="D248" s="21" t="s">
        <v>50</v>
      </c>
      <c r="E248" s="21" t="s">
        <v>35</v>
      </c>
      <c r="F248" s="21"/>
      <c r="G248" s="21" t="s">
        <v>99</v>
      </c>
      <c r="H248" s="5">
        <v>40022490</v>
      </c>
      <c r="I248" s="82" t="s">
        <v>11939</v>
      </c>
      <c r="J248" s="82"/>
      <c r="K248" s="83" t="s">
        <v>24</v>
      </c>
      <c r="L248" s="83">
        <v>264</v>
      </c>
      <c r="M248" s="83">
        <v>439</v>
      </c>
      <c r="N248" s="83">
        <v>2</v>
      </c>
      <c r="O248" s="84">
        <v>7.39</v>
      </c>
      <c r="P248" s="107" t="s">
        <v>104</v>
      </c>
      <c r="Q248" s="104" t="s">
        <v>41</v>
      </c>
    </row>
    <row r="249" spans="2:17" x14ac:dyDescent="0.35">
      <c r="B249" s="20" t="s">
        <v>28</v>
      </c>
      <c r="C249" s="21" t="s">
        <v>95</v>
      </c>
      <c r="D249" s="21" t="s">
        <v>50</v>
      </c>
      <c r="E249" s="21" t="s">
        <v>35</v>
      </c>
      <c r="F249" s="21"/>
      <c r="G249" s="21" t="s">
        <v>99</v>
      </c>
      <c r="H249" s="5">
        <v>40022491</v>
      </c>
      <c r="I249" s="82" t="s">
        <v>11940</v>
      </c>
      <c r="J249" s="82"/>
      <c r="K249" s="83" t="s">
        <v>24</v>
      </c>
      <c r="L249" s="83">
        <v>264</v>
      </c>
      <c r="M249" s="83">
        <v>439</v>
      </c>
      <c r="N249" s="83">
        <v>2</v>
      </c>
      <c r="O249" s="84">
        <v>7.39</v>
      </c>
      <c r="P249" s="107" t="s">
        <v>104</v>
      </c>
      <c r="Q249" s="104" t="s">
        <v>41</v>
      </c>
    </row>
    <row r="250" spans="2:17" x14ac:dyDescent="0.35">
      <c r="B250" s="20" t="s">
        <v>28</v>
      </c>
      <c r="C250" s="21" t="s">
        <v>95</v>
      </c>
      <c r="D250" s="21" t="s">
        <v>50</v>
      </c>
      <c r="E250" s="21" t="s">
        <v>35</v>
      </c>
      <c r="F250" s="21"/>
      <c r="G250" s="21" t="s">
        <v>99</v>
      </c>
      <c r="H250" s="5">
        <v>40022492</v>
      </c>
      <c r="I250" s="82" t="s">
        <v>11941</v>
      </c>
      <c r="J250" s="82"/>
      <c r="K250" s="83" t="s">
        <v>102</v>
      </c>
      <c r="L250" s="83">
        <v>339</v>
      </c>
      <c r="M250" s="83">
        <v>637</v>
      </c>
      <c r="N250" s="83">
        <v>2</v>
      </c>
      <c r="O250" s="84">
        <v>27.72</v>
      </c>
      <c r="P250" s="107" t="s">
        <v>104</v>
      </c>
      <c r="Q250" s="104" t="s">
        <v>41</v>
      </c>
    </row>
    <row r="251" spans="2:17" x14ac:dyDescent="0.35">
      <c r="B251" s="20" t="s">
        <v>28</v>
      </c>
      <c r="C251" s="21" t="s">
        <v>95</v>
      </c>
      <c r="D251" s="21" t="s">
        <v>50</v>
      </c>
      <c r="E251" s="21" t="s">
        <v>35</v>
      </c>
      <c r="F251" s="21"/>
      <c r="G251" s="21" t="s">
        <v>99</v>
      </c>
      <c r="H251" s="5">
        <v>40022493</v>
      </c>
      <c r="I251" s="82" t="s">
        <v>11942</v>
      </c>
      <c r="J251" s="82"/>
      <c r="K251" s="83" t="s">
        <v>102</v>
      </c>
      <c r="L251" s="83">
        <v>339</v>
      </c>
      <c r="M251" s="83">
        <v>637</v>
      </c>
      <c r="N251" s="83">
        <v>2</v>
      </c>
      <c r="O251" s="84">
        <v>27.72</v>
      </c>
      <c r="P251" s="107" t="s">
        <v>104</v>
      </c>
      <c r="Q251" s="104" t="s">
        <v>41</v>
      </c>
    </row>
    <row r="252" spans="2:17" x14ac:dyDescent="0.35">
      <c r="B252" s="20" t="s">
        <v>28</v>
      </c>
      <c r="C252" s="21" t="s">
        <v>95</v>
      </c>
      <c r="D252" s="21" t="s">
        <v>50</v>
      </c>
      <c r="E252" s="21" t="s">
        <v>35</v>
      </c>
      <c r="F252" s="21"/>
      <c r="G252" s="21" t="s">
        <v>99</v>
      </c>
      <c r="H252" s="5">
        <v>40022494</v>
      </c>
      <c r="I252" s="82">
        <v>98</v>
      </c>
      <c r="J252" s="82"/>
      <c r="K252" s="83" t="s">
        <v>33</v>
      </c>
      <c r="L252" s="83">
        <v>90</v>
      </c>
      <c r="M252" s="83">
        <v>288</v>
      </c>
      <c r="N252" s="83">
        <v>8</v>
      </c>
      <c r="O252" s="84">
        <v>1.99</v>
      </c>
      <c r="P252" s="107" t="s">
        <v>104</v>
      </c>
      <c r="Q252" s="104" t="s">
        <v>41</v>
      </c>
    </row>
    <row r="253" spans="2:17" x14ac:dyDescent="0.35">
      <c r="B253" s="20" t="s">
        <v>28</v>
      </c>
      <c r="C253" s="21" t="s">
        <v>95</v>
      </c>
      <c r="D253" s="21" t="s">
        <v>50</v>
      </c>
      <c r="E253" s="21" t="s">
        <v>35</v>
      </c>
      <c r="F253" s="21"/>
      <c r="G253" s="21" t="s">
        <v>99</v>
      </c>
      <c r="H253" s="5">
        <v>40022495</v>
      </c>
      <c r="I253" s="82">
        <v>99</v>
      </c>
      <c r="J253" s="82"/>
      <c r="K253" s="83" t="s">
        <v>25</v>
      </c>
      <c r="L253" s="83">
        <v>146</v>
      </c>
      <c r="M253" s="83">
        <v>234</v>
      </c>
      <c r="N253" s="83">
        <v>4</v>
      </c>
      <c r="O253" s="84">
        <v>1.77</v>
      </c>
      <c r="P253" s="107" t="s">
        <v>104</v>
      </c>
      <c r="Q253" s="104" t="s">
        <v>41</v>
      </c>
    </row>
    <row r="254" spans="2:17" x14ac:dyDescent="0.35">
      <c r="B254" s="20" t="s">
        <v>28</v>
      </c>
      <c r="C254" s="21" t="s">
        <v>95</v>
      </c>
      <c r="D254" s="21" t="s">
        <v>50</v>
      </c>
      <c r="E254" s="21" t="s">
        <v>35</v>
      </c>
      <c r="F254" s="21"/>
      <c r="G254" s="21" t="s">
        <v>99</v>
      </c>
      <c r="H254" s="5">
        <v>40022496</v>
      </c>
      <c r="I254" s="82">
        <v>100</v>
      </c>
      <c r="J254" s="82"/>
      <c r="K254" s="83" t="s">
        <v>24</v>
      </c>
      <c r="L254" s="83">
        <v>234</v>
      </c>
      <c r="M254" s="83">
        <v>260</v>
      </c>
      <c r="N254" s="83">
        <v>4</v>
      </c>
      <c r="O254" s="84">
        <v>3.88</v>
      </c>
      <c r="P254" s="107" t="s">
        <v>104</v>
      </c>
      <c r="Q254" s="104" t="s">
        <v>41</v>
      </c>
    </row>
    <row r="255" spans="2:17" x14ac:dyDescent="0.35">
      <c r="B255" s="20" t="s">
        <v>28</v>
      </c>
      <c r="C255" s="21" t="s">
        <v>95</v>
      </c>
      <c r="D255" s="21" t="s">
        <v>50</v>
      </c>
      <c r="E255" s="21" t="s">
        <v>35</v>
      </c>
      <c r="F255" s="21"/>
      <c r="G255" s="21" t="s">
        <v>99</v>
      </c>
      <c r="H255" s="5">
        <v>40022497</v>
      </c>
      <c r="I255" s="82">
        <v>101</v>
      </c>
      <c r="J255" s="82"/>
      <c r="K255" s="83" t="s">
        <v>25</v>
      </c>
      <c r="L255" s="83">
        <v>189</v>
      </c>
      <c r="M255" s="83">
        <v>354</v>
      </c>
      <c r="N255" s="83">
        <v>2</v>
      </c>
      <c r="O255" s="84">
        <v>3.46</v>
      </c>
      <c r="P255" s="107" t="s">
        <v>104</v>
      </c>
      <c r="Q255" s="104" t="s">
        <v>41</v>
      </c>
    </row>
    <row r="256" spans="2:17" x14ac:dyDescent="0.35">
      <c r="B256" s="20" t="s">
        <v>28</v>
      </c>
      <c r="C256" s="21" t="s">
        <v>95</v>
      </c>
      <c r="D256" s="21" t="s">
        <v>50</v>
      </c>
      <c r="E256" s="21" t="s">
        <v>35</v>
      </c>
      <c r="F256" s="21"/>
      <c r="G256" s="21" t="s">
        <v>99</v>
      </c>
      <c r="H256" s="5">
        <v>40022498</v>
      </c>
      <c r="I256" s="82">
        <v>102</v>
      </c>
      <c r="J256" s="82"/>
      <c r="K256" s="83" t="s">
        <v>24</v>
      </c>
      <c r="L256" s="83">
        <v>188</v>
      </c>
      <c r="M256" s="83">
        <v>278</v>
      </c>
      <c r="N256" s="83">
        <v>4</v>
      </c>
      <c r="O256" s="84">
        <v>3.33</v>
      </c>
      <c r="P256" s="107" t="s">
        <v>104</v>
      </c>
      <c r="Q256" s="104" t="s">
        <v>41</v>
      </c>
    </row>
    <row r="257" spans="2:17" x14ac:dyDescent="0.35">
      <c r="B257" s="20" t="s">
        <v>28</v>
      </c>
      <c r="C257" s="21" t="s">
        <v>95</v>
      </c>
      <c r="D257" s="21" t="s">
        <v>50</v>
      </c>
      <c r="E257" s="21" t="s">
        <v>35</v>
      </c>
      <c r="F257" s="21"/>
      <c r="G257" s="21" t="s">
        <v>99</v>
      </c>
      <c r="H257" s="5">
        <v>40022499</v>
      </c>
      <c r="I257" s="82">
        <v>103</v>
      </c>
      <c r="J257" s="82"/>
      <c r="K257" s="83" t="s">
        <v>24</v>
      </c>
      <c r="L257" s="83">
        <v>164</v>
      </c>
      <c r="M257" s="83">
        <v>254</v>
      </c>
      <c r="N257" s="83">
        <v>4</v>
      </c>
      <c r="O257" s="84">
        <v>2.66</v>
      </c>
      <c r="P257" s="107" t="s">
        <v>104</v>
      </c>
      <c r="Q257" s="104" t="s">
        <v>41</v>
      </c>
    </row>
    <row r="258" spans="2:17" x14ac:dyDescent="0.35">
      <c r="B258" s="20" t="s">
        <v>28</v>
      </c>
      <c r="C258" s="21" t="s">
        <v>95</v>
      </c>
      <c r="D258" s="21" t="s">
        <v>50</v>
      </c>
      <c r="E258" s="21" t="s">
        <v>35</v>
      </c>
      <c r="F258" s="21"/>
      <c r="G258" s="21" t="s">
        <v>99</v>
      </c>
      <c r="H258" s="5">
        <v>40022500</v>
      </c>
      <c r="I258" s="82">
        <v>104</v>
      </c>
      <c r="J258" s="82"/>
      <c r="K258" s="83" t="s">
        <v>24</v>
      </c>
      <c r="L258" s="83">
        <v>421</v>
      </c>
      <c r="M258" s="83">
        <v>473</v>
      </c>
      <c r="N258" s="83">
        <v>2</v>
      </c>
      <c r="O258" s="84">
        <v>12.7</v>
      </c>
      <c r="P258" s="107" t="s">
        <v>104</v>
      </c>
      <c r="Q258" s="104" t="s">
        <v>41</v>
      </c>
    </row>
    <row r="259" spans="2:17" x14ac:dyDescent="0.35">
      <c r="B259" s="20" t="s">
        <v>28</v>
      </c>
      <c r="C259" s="21" t="s">
        <v>95</v>
      </c>
      <c r="D259" s="21" t="s">
        <v>50</v>
      </c>
      <c r="E259" s="21" t="s">
        <v>35</v>
      </c>
      <c r="F259" s="21"/>
      <c r="G259" s="21" t="s">
        <v>99</v>
      </c>
      <c r="H259" s="5">
        <v>40022501</v>
      </c>
      <c r="I259" s="82" t="s">
        <v>11943</v>
      </c>
      <c r="J259" s="82"/>
      <c r="K259" s="83" t="s">
        <v>102</v>
      </c>
      <c r="L259" s="83">
        <v>342</v>
      </c>
      <c r="M259" s="83">
        <v>743</v>
      </c>
      <c r="N259" s="83">
        <v>2</v>
      </c>
      <c r="O259" s="84">
        <v>32.619999999999997</v>
      </c>
      <c r="P259" s="107" t="s">
        <v>104</v>
      </c>
      <c r="Q259" s="104" t="s">
        <v>41</v>
      </c>
    </row>
    <row r="260" spans="2:17" x14ac:dyDescent="0.35">
      <c r="B260" s="20" t="s">
        <v>28</v>
      </c>
      <c r="C260" s="21" t="s">
        <v>95</v>
      </c>
      <c r="D260" s="21" t="s">
        <v>50</v>
      </c>
      <c r="E260" s="21" t="s">
        <v>35</v>
      </c>
      <c r="F260" s="21"/>
      <c r="G260" s="21" t="s">
        <v>99</v>
      </c>
      <c r="H260" s="5">
        <v>40022502</v>
      </c>
      <c r="I260" s="82" t="s">
        <v>11944</v>
      </c>
      <c r="J260" s="82"/>
      <c r="K260" s="83" t="s">
        <v>102</v>
      </c>
      <c r="L260" s="83">
        <v>342</v>
      </c>
      <c r="M260" s="83">
        <v>743</v>
      </c>
      <c r="N260" s="83">
        <v>2</v>
      </c>
      <c r="O260" s="84">
        <v>32.619999999999997</v>
      </c>
      <c r="P260" s="107" t="s">
        <v>104</v>
      </c>
      <c r="Q260" s="104" t="s">
        <v>41</v>
      </c>
    </row>
    <row r="261" spans="2:17" x14ac:dyDescent="0.35">
      <c r="B261" s="20" t="s">
        <v>28</v>
      </c>
      <c r="C261" s="21" t="s">
        <v>95</v>
      </c>
      <c r="D261" s="21" t="s">
        <v>50</v>
      </c>
      <c r="E261" s="21" t="s">
        <v>35</v>
      </c>
      <c r="F261" s="21"/>
      <c r="G261" s="21" t="s">
        <v>99</v>
      </c>
      <c r="H261" s="61">
        <v>40022503</v>
      </c>
      <c r="I261" s="86">
        <v>106</v>
      </c>
      <c r="J261" s="86"/>
      <c r="K261" s="87" t="s">
        <v>25</v>
      </c>
      <c r="L261" s="87">
        <v>312</v>
      </c>
      <c r="M261" s="87">
        <v>396</v>
      </c>
      <c r="N261" s="87">
        <v>2</v>
      </c>
      <c r="O261" s="88">
        <v>6.38</v>
      </c>
      <c r="P261" s="107" t="s">
        <v>104</v>
      </c>
      <c r="Q261" s="104" t="s">
        <v>41</v>
      </c>
    </row>
    <row r="262" spans="2:17" x14ac:dyDescent="0.35">
      <c r="B262" s="20" t="s">
        <v>28</v>
      </c>
      <c r="C262" s="21" t="s">
        <v>95</v>
      </c>
      <c r="D262" s="21" t="s">
        <v>46</v>
      </c>
      <c r="E262" s="21" t="s">
        <v>35</v>
      </c>
      <c r="F262" s="21"/>
      <c r="G262" s="21"/>
      <c r="H262" s="5">
        <v>40022504</v>
      </c>
      <c r="I262" s="82">
        <v>120</v>
      </c>
      <c r="J262" s="82"/>
      <c r="K262" s="83" t="s">
        <v>29</v>
      </c>
      <c r="L262" s="83"/>
      <c r="M262" s="83">
        <v>3859</v>
      </c>
      <c r="N262" s="83">
        <v>2</v>
      </c>
      <c r="O262" s="84">
        <v>18.971808750000001</v>
      </c>
      <c r="P262" s="107" t="s">
        <v>106</v>
      </c>
      <c r="Q262" s="104" t="s">
        <v>41</v>
      </c>
    </row>
    <row r="263" spans="2:17" x14ac:dyDescent="0.35">
      <c r="B263" s="20" t="s">
        <v>28</v>
      </c>
      <c r="C263" s="21" t="s">
        <v>95</v>
      </c>
      <c r="D263" s="21" t="s">
        <v>46</v>
      </c>
      <c r="E263" s="21" t="s">
        <v>35</v>
      </c>
      <c r="F263" s="21"/>
      <c r="G263" s="21"/>
      <c r="H263" s="5">
        <v>40022505</v>
      </c>
      <c r="I263" s="82">
        <v>121</v>
      </c>
      <c r="J263" s="82"/>
      <c r="K263" s="83" t="s">
        <v>29</v>
      </c>
      <c r="L263" s="83"/>
      <c r="M263" s="83">
        <v>3859</v>
      </c>
      <c r="N263" s="83">
        <v>2</v>
      </c>
      <c r="O263" s="84">
        <v>18.971808750000001</v>
      </c>
      <c r="P263" s="107" t="s">
        <v>106</v>
      </c>
      <c r="Q263" s="104" t="s">
        <v>41</v>
      </c>
    </row>
    <row r="264" spans="2:17" x14ac:dyDescent="0.35">
      <c r="B264" s="20" t="s">
        <v>28</v>
      </c>
      <c r="C264" s="21" t="s">
        <v>95</v>
      </c>
      <c r="D264" s="21" t="s">
        <v>46</v>
      </c>
      <c r="E264" s="21" t="s">
        <v>35</v>
      </c>
      <c r="F264" s="21"/>
      <c r="G264" s="21"/>
      <c r="H264" s="5">
        <v>40022506</v>
      </c>
      <c r="I264" s="82">
        <v>122</v>
      </c>
      <c r="J264" s="82"/>
      <c r="K264" s="83" t="s">
        <v>29</v>
      </c>
      <c r="L264" s="83"/>
      <c r="M264" s="83">
        <v>2755</v>
      </c>
      <c r="N264" s="83">
        <v>2</v>
      </c>
      <c r="O264" s="84">
        <v>13.544268749999999</v>
      </c>
      <c r="P264" s="107" t="s">
        <v>106</v>
      </c>
      <c r="Q264" s="104" t="s">
        <v>41</v>
      </c>
    </row>
    <row r="265" spans="2:17" x14ac:dyDescent="0.35">
      <c r="B265" s="20" t="s">
        <v>28</v>
      </c>
      <c r="C265" s="21" t="s">
        <v>95</v>
      </c>
      <c r="D265" s="21" t="s">
        <v>46</v>
      </c>
      <c r="E265" s="21" t="s">
        <v>35</v>
      </c>
      <c r="F265" s="21"/>
      <c r="G265" s="21"/>
      <c r="H265" s="5">
        <v>40022507</v>
      </c>
      <c r="I265" s="82">
        <v>123</v>
      </c>
      <c r="J265" s="82"/>
      <c r="K265" s="83" t="s">
        <v>29</v>
      </c>
      <c r="L265" s="83"/>
      <c r="M265" s="83">
        <v>2755</v>
      </c>
      <c r="N265" s="83">
        <v>2</v>
      </c>
      <c r="O265" s="84">
        <v>13.544268749999999</v>
      </c>
      <c r="P265" s="107" t="s">
        <v>106</v>
      </c>
      <c r="Q265" s="104" t="s">
        <v>41</v>
      </c>
    </row>
    <row r="266" spans="2:17" x14ac:dyDescent="0.35">
      <c r="B266" s="20" t="s">
        <v>28</v>
      </c>
      <c r="C266" s="21" t="s">
        <v>95</v>
      </c>
      <c r="D266" s="21" t="s">
        <v>46</v>
      </c>
      <c r="E266" s="21" t="s">
        <v>35</v>
      </c>
      <c r="F266" s="21"/>
      <c r="G266" s="21"/>
      <c r="H266" s="5">
        <v>40022508</v>
      </c>
      <c r="I266" s="82" t="s">
        <v>11676</v>
      </c>
      <c r="J266" s="82"/>
      <c r="K266" s="83" t="s">
        <v>21</v>
      </c>
      <c r="L266" s="83"/>
      <c r="M266" s="83">
        <v>1139</v>
      </c>
      <c r="N266" s="83">
        <v>2</v>
      </c>
      <c r="O266" s="84">
        <v>2.1573229499999997</v>
      </c>
      <c r="P266" s="107" t="s">
        <v>106</v>
      </c>
      <c r="Q266" s="104" t="s">
        <v>41</v>
      </c>
    </row>
    <row r="267" spans="2:17" x14ac:dyDescent="0.35">
      <c r="B267" s="20" t="s">
        <v>28</v>
      </c>
      <c r="C267" s="21" t="s">
        <v>95</v>
      </c>
      <c r="D267" s="21" t="s">
        <v>46</v>
      </c>
      <c r="E267" s="21" t="s">
        <v>35</v>
      </c>
      <c r="F267" s="21"/>
      <c r="G267" s="21"/>
      <c r="H267" s="5">
        <v>40022509</v>
      </c>
      <c r="I267" s="82" t="s">
        <v>11677</v>
      </c>
      <c r="J267" s="82"/>
      <c r="K267" s="83" t="s">
        <v>21</v>
      </c>
      <c r="L267" s="83"/>
      <c r="M267" s="83">
        <v>1139</v>
      </c>
      <c r="N267" s="83">
        <v>2</v>
      </c>
      <c r="O267" s="84">
        <v>2.1573229499999997</v>
      </c>
      <c r="P267" s="107" t="s">
        <v>106</v>
      </c>
      <c r="Q267" s="104" t="s">
        <v>41</v>
      </c>
    </row>
    <row r="268" spans="2:17" x14ac:dyDescent="0.35">
      <c r="B268" s="20" t="s">
        <v>28</v>
      </c>
      <c r="C268" s="21" t="s">
        <v>95</v>
      </c>
      <c r="D268" s="21" t="s">
        <v>46</v>
      </c>
      <c r="E268" s="21" t="s">
        <v>35</v>
      </c>
      <c r="F268" s="21"/>
      <c r="G268" s="21"/>
      <c r="H268" s="5">
        <v>40022510</v>
      </c>
      <c r="I268" s="82" t="s">
        <v>11945</v>
      </c>
      <c r="J268" s="82"/>
      <c r="K268" s="83" t="s">
        <v>21</v>
      </c>
      <c r="L268" s="83"/>
      <c r="M268" s="83">
        <v>946</v>
      </c>
      <c r="N268" s="83">
        <v>2</v>
      </c>
      <c r="O268" s="84">
        <v>1.7917713</v>
      </c>
      <c r="P268" s="107" t="s">
        <v>106</v>
      </c>
      <c r="Q268" s="104" t="s">
        <v>41</v>
      </c>
    </row>
    <row r="269" spans="2:17" x14ac:dyDescent="0.35">
      <c r="B269" s="20" t="s">
        <v>28</v>
      </c>
      <c r="C269" s="21" t="s">
        <v>95</v>
      </c>
      <c r="D269" s="21" t="s">
        <v>46</v>
      </c>
      <c r="E269" s="21" t="s">
        <v>35</v>
      </c>
      <c r="F269" s="21"/>
      <c r="G269" s="21"/>
      <c r="H269" s="5">
        <v>40022511</v>
      </c>
      <c r="I269" s="82" t="s">
        <v>11946</v>
      </c>
      <c r="J269" s="82"/>
      <c r="K269" s="83" t="s">
        <v>21</v>
      </c>
      <c r="L269" s="83"/>
      <c r="M269" s="83">
        <v>946</v>
      </c>
      <c r="N269" s="83">
        <v>2</v>
      </c>
      <c r="O269" s="84">
        <v>1.7917713</v>
      </c>
      <c r="P269" s="107" t="s">
        <v>106</v>
      </c>
      <c r="Q269" s="104" t="s">
        <v>41</v>
      </c>
    </row>
    <row r="270" spans="2:17" x14ac:dyDescent="0.35">
      <c r="B270" s="20" t="s">
        <v>28</v>
      </c>
      <c r="C270" s="21" t="s">
        <v>95</v>
      </c>
      <c r="D270" s="21" t="s">
        <v>46</v>
      </c>
      <c r="E270" s="21" t="s">
        <v>35</v>
      </c>
      <c r="F270" s="21"/>
      <c r="G270" s="21"/>
      <c r="H270" s="5">
        <v>40022514</v>
      </c>
      <c r="I270" s="82" t="s">
        <v>11445</v>
      </c>
      <c r="J270" s="82"/>
      <c r="K270" s="83" t="s">
        <v>30</v>
      </c>
      <c r="L270" s="83"/>
      <c r="M270" s="83">
        <v>2105</v>
      </c>
      <c r="N270" s="83">
        <v>2</v>
      </c>
      <c r="O270" s="84">
        <v>4.6623644999999998</v>
      </c>
      <c r="P270" s="107" t="s">
        <v>106</v>
      </c>
      <c r="Q270" s="104" t="s">
        <v>41</v>
      </c>
    </row>
    <row r="271" spans="2:17" x14ac:dyDescent="0.35">
      <c r="B271" s="20" t="s">
        <v>28</v>
      </c>
      <c r="C271" s="21" t="s">
        <v>95</v>
      </c>
      <c r="D271" s="21" t="s">
        <v>46</v>
      </c>
      <c r="E271" s="21" t="s">
        <v>35</v>
      </c>
      <c r="F271" s="21"/>
      <c r="G271" s="21"/>
      <c r="H271" s="5">
        <v>40022515</v>
      </c>
      <c r="I271" s="82" t="s">
        <v>11947</v>
      </c>
      <c r="J271" s="82"/>
      <c r="K271" s="83" t="s">
        <v>21</v>
      </c>
      <c r="L271" s="83"/>
      <c r="M271" s="83">
        <v>1585</v>
      </c>
      <c r="N271" s="83">
        <v>2</v>
      </c>
      <c r="O271" s="84">
        <v>3.0020692499999999</v>
      </c>
      <c r="P271" s="107" t="s">
        <v>106</v>
      </c>
      <c r="Q271" s="104" t="s">
        <v>41</v>
      </c>
    </row>
    <row r="272" spans="2:17" x14ac:dyDescent="0.35">
      <c r="B272" s="20" t="s">
        <v>28</v>
      </c>
      <c r="C272" s="21" t="s">
        <v>95</v>
      </c>
      <c r="D272" s="21" t="s">
        <v>46</v>
      </c>
      <c r="E272" s="21" t="s">
        <v>35</v>
      </c>
      <c r="F272" s="21"/>
      <c r="G272" s="21"/>
      <c r="H272" s="5">
        <v>40022516</v>
      </c>
      <c r="I272" s="82" t="s">
        <v>11446</v>
      </c>
      <c r="J272" s="82"/>
      <c r="K272" s="83" t="s">
        <v>30</v>
      </c>
      <c r="L272" s="83"/>
      <c r="M272" s="83">
        <v>1609</v>
      </c>
      <c r="N272" s="83">
        <v>2</v>
      </c>
      <c r="O272" s="84">
        <v>3.5637740999999998</v>
      </c>
      <c r="P272" s="107" t="s">
        <v>106</v>
      </c>
      <c r="Q272" s="104" t="s">
        <v>41</v>
      </c>
    </row>
    <row r="273" spans="2:17" x14ac:dyDescent="0.35">
      <c r="B273" s="20" t="s">
        <v>28</v>
      </c>
      <c r="C273" s="21" t="s">
        <v>95</v>
      </c>
      <c r="D273" s="21" t="s">
        <v>46</v>
      </c>
      <c r="E273" s="21" t="s">
        <v>35</v>
      </c>
      <c r="F273" s="21"/>
      <c r="G273" s="21"/>
      <c r="H273" s="5">
        <v>40022517</v>
      </c>
      <c r="I273" s="82">
        <v>130</v>
      </c>
      <c r="J273" s="82"/>
      <c r="K273" s="83" t="s">
        <v>21</v>
      </c>
      <c r="L273" s="83"/>
      <c r="M273" s="83">
        <v>812</v>
      </c>
      <c r="N273" s="83">
        <v>2</v>
      </c>
      <c r="O273" s="84">
        <v>1.5379686000000001</v>
      </c>
      <c r="P273" s="107" t="s">
        <v>106</v>
      </c>
      <c r="Q273" s="104" t="s">
        <v>41</v>
      </c>
    </row>
    <row r="274" spans="2:17" x14ac:dyDescent="0.35">
      <c r="B274" s="20" t="s">
        <v>28</v>
      </c>
      <c r="C274" s="21" t="s">
        <v>95</v>
      </c>
      <c r="D274" s="21" t="s">
        <v>46</v>
      </c>
      <c r="E274" s="21" t="s">
        <v>35</v>
      </c>
      <c r="F274" s="21"/>
      <c r="G274" s="21"/>
      <c r="H274" s="5">
        <v>40022518</v>
      </c>
      <c r="I274" s="82" t="s">
        <v>11948</v>
      </c>
      <c r="J274" s="82"/>
      <c r="K274" s="83" t="s">
        <v>30</v>
      </c>
      <c r="L274" s="83"/>
      <c r="M274" s="83">
        <v>1884</v>
      </c>
      <c r="N274" s="83">
        <v>2</v>
      </c>
      <c r="O274" s="84">
        <v>4.1728715999999997</v>
      </c>
      <c r="P274" s="107" t="s">
        <v>106</v>
      </c>
      <c r="Q274" s="104" t="s">
        <v>41</v>
      </c>
    </row>
    <row r="275" spans="2:17" x14ac:dyDescent="0.35">
      <c r="B275" s="20" t="s">
        <v>28</v>
      </c>
      <c r="C275" s="21" t="s">
        <v>95</v>
      </c>
      <c r="D275" s="21" t="s">
        <v>46</v>
      </c>
      <c r="E275" s="21" t="s">
        <v>35</v>
      </c>
      <c r="F275" s="21"/>
      <c r="G275" s="21"/>
      <c r="H275" s="5">
        <v>40022519</v>
      </c>
      <c r="I275" s="82" t="s">
        <v>11949</v>
      </c>
      <c r="J275" s="82"/>
      <c r="K275" s="83" t="s">
        <v>21</v>
      </c>
      <c r="L275" s="83"/>
      <c r="M275" s="83">
        <v>1433</v>
      </c>
      <c r="N275" s="83">
        <v>2</v>
      </c>
      <c r="O275" s="84">
        <v>2.7141736500000002</v>
      </c>
      <c r="P275" s="107" t="s">
        <v>106</v>
      </c>
      <c r="Q275" s="104" t="s">
        <v>41</v>
      </c>
    </row>
    <row r="276" spans="2:17" x14ac:dyDescent="0.35">
      <c r="B276" s="20" t="s">
        <v>28</v>
      </c>
      <c r="C276" s="21" t="s">
        <v>95</v>
      </c>
      <c r="D276" s="21" t="s">
        <v>46</v>
      </c>
      <c r="E276" s="21" t="s">
        <v>35</v>
      </c>
      <c r="F276" s="21"/>
      <c r="G276" s="21"/>
      <c r="H276" s="5">
        <v>40022520</v>
      </c>
      <c r="I276" s="82" t="s">
        <v>11950</v>
      </c>
      <c r="J276" s="82"/>
      <c r="K276" s="83" t="s">
        <v>21</v>
      </c>
      <c r="L276" s="83"/>
      <c r="M276" s="83">
        <v>1443</v>
      </c>
      <c r="N276" s="83">
        <v>2</v>
      </c>
      <c r="O276" s="84">
        <v>2.73311415</v>
      </c>
      <c r="P276" s="107" t="s">
        <v>106</v>
      </c>
      <c r="Q276" s="104" t="s">
        <v>41</v>
      </c>
    </row>
    <row r="277" spans="2:17" x14ac:dyDescent="0.35">
      <c r="B277" s="20" t="s">
        <v>28</v>
      </c>
      <c r="C277" s="21" t="s">
        <v>95</v>
      </c>
      <c r="D277" s="21" t="s">
        <v>46</v>
      </c>
      <c r="E277" s="21" t="s">
        <v>35</v>
      </c>
      <c r="F277" s="21"/>
      <c r="G277" s="21"/>
      <c r="H277" s="5">
        <v>40022521</v>
      </c>
      <c r="I277" s="82">
        <v>134</v>
      </c>
      <c r="J277" s="82"/>
      <c r="K277" s="83" t="s">
        <v>21</v>
      </c>
      <c r="L277" s="83"/>
      <c r="M277" s="83">
        <v>481</v>
      </c>
      <c r="N277" s="83">
        <v>2</v>
      </c>
      <c r="O277" s="84">
        <v>0.91103805000000004</v>
      </c>
      <c r="P277" s="107" t="s">
        <v>106</v>
      </c>
      <c r="Q277" s="104" t="s">
        <v>41</v>
      </c>
    </row>
    <row r="278" spans="2:17" x14ac:dyDescent="0.35">
      <c r="B278" s="20" t="s">
        <v>28</v>
      </c>
      <c r="C278" s="21" t="s">
        <v>95</v>
      </c>
      <c r="D278" s="21" t="s">
        <v>46</v>
      </c>
      <c r="E278" s="21" t="s">
        <v>35</v>
      </c>
      <c r="F278" s="21"/>
      <c r="G278" s="21"/>
      <c r="H278" s="5">
        <v>40022512</v>
      </c>
      <c r="I278" s="82" t="s">
        <v>11951</v>
      </c>
      <c r="J278" s="82"/>
      <c r="K278" s="83" t="s">
        <v>21</v>
      </c>
      <c r="L278" s="83"/>
      <c r="M278" s="83">
        <v>626</v>
      </c>
      <c r="N278" s="83">
        <v>2</v>
      </c>
      <c r="O278" s="84">
        <v>1.1856753</v>
      </c>
      <c r="P278" s="107" t="s">
        <v>106</v>
      </c>
      <c r="Q278" s="104" t="s">
        <v>41</v>
      </c>
    </row>
    <row r="279" spans="2:17" x14ac:dyDescent="0.35">
      <c r="B279" s="20" t="s">
        <v>28</v>
      </c>
      <c r="C279" s="21" t="s">
        <v>95</v>
      </c>
      <c r="D279" s="21" t="s">
        <v>46</v>
      </c>
      <c r="E279" s="21" t="s">
        <v>35</v>
      </c>
      <c r="F279" s="21"/>
      <c r="G279" s="21"/>
      <c r="H279" s="5">
        <v>40022513</v>
      </c>
      <c r="I279" s="82" t="s">
        <v>11952</v>
      </c>
      <c r="J279" s="82"/>
      <c r="K279" s="83" t="s">
        <v>21</v>
      </c>
      <c r="L279" s="83"/>
      <c r="M279" s="83">
        <v>626</v>
      </c>
      <c r="N279" s="83">
        <v>2</v>
      </c>
      <c r="O279" s="84">
        <v>1.1856753</v>
      </c>
      <c r="P279" s="107" t="s">
        <v>106</v>
      </c>
      <c r="Q279" s="104" t="s">
        <v>41</v>
      </c>
    </row>
    <row r="280" spans="2:17" x14ac:dyDescent="0.35">
      <c r="B280" s="20" t="s">
        <v>28</v>
      </c>
      <c r="C280" s="21" t="s">
        <v>95</v>
      </c>
      <c r="D280" s="21" t="s">
        <v>46</v>
      </c>
      <c r="E280" s="21" t="s">
        <v>35</v>
      </c>
      <c r="F280" s="21"/>
      <c r="G280" s="21"/>
      <c r="H280" s="5">
        <v>40022522</v>
      </c>
      <c r="I280" s="82" t="s">
        <v>11953</v>
      </c>
      <c r="J280" s="82"/>
      <c r="K280" s="83" t="s">
        <v>24</v>
      </c>
      <c r="L280" s="83">
        <v>170</v>
      </c>
      <c r="M280" s="83">
        <v>440</v>
      </c>
      <c r="N280" s="83">
        <v>2</v>
      </c>
      <c r="O280" s="84">
        <v>4.7699999999999996</v>
      </c>
      <c r="P280" s="107" t="s">
        <v>106</v>
      </c>
      <c r="Q280" s="104" t="s">
        <v>41</v>
      </c>
    </row>
    <row r="281" spans="2:17" x14ac:dyDescent="0.35">
      <c r="B281" s="20" t="s">
        <v>28</v>
      </c>
      <c r="C281" s="21" t="s">
        <v>95</v>
      </c>
      <c r="D281" s="21" t="s">
        <v>46</v>
      </c>
      <c r="E281" s="21" t="s">
        <v>35</v>
      </c>
      <c r="F281" s="21"/>
      <c r="G281" s="21"/>
      <c r="H281" s="5">
        <v>40022523</v>
      </c>
      <c r="I281" s="82" t="s">
        <v>11954</v>
      </c>
      <c r="J281" s="82"/>
      <c r="K281" s="83" t="s">
        <v>24</v>
      </c>
      <c r="L281" s="83">
        <v>170</v>
      </c>
      <c r="M281" s="83">
        <v>440</v>
      </c>
      <c r="N281" s="83">
        <v>2</v>
      </c>
      <c r="O281" s="84">
        <v>4.7699999999999996</v>
      </c>
      <c r="P281" s="107" t="s">
        <v>106</v>
      </c>
      <c r="Q281" s="104" t="s">
        <v>41</v>
      </c>
    </row>
    <row r="282" spans="2:17" x14ac:dyDescent="0.35">
      <c r="B282" s="20" t="s">
        <v>28</v>
      </c>
      <c r="C282" s="21" t="s">
        <v>95</v>
      </c>
      <c r="D282" s="21" t="s">
        <v>46</v>
      </c>
      <c r="E282" s="21" t="s">
        <v>35</v>
      </c>
      <c r="F282" s="21"/>
      <c r="G282" s="21"/>
      <c r="H282" s="61">
        <v>40022524</v>
      </c>
      <c r="I282" s="86">
        <v>141</v>
      </c>
      <c r="J282" s="86"/>
      <c r="K282" s="87" t="s">
        <v>100</v>
      </c>
      <c r="L282" s="87">
        <v>150</v>
      </c>
      <c r="M282" s="87">
        <v>350</v>
      </c>
      <c r="N282" s="87">
        <v>2</v>
      </c>
      <c r="O282" s="88">
        <v>5.38</v>
      </c>
      <c r="P282" s="107" t="s">
        <v>106</v>
      </c>
      <c r="Q282" s="104" t="s">
        <v>41</v>
      </c>
    </row>
    <row r="283" spans="2:17" x14ac:dyDescent="0.35">
      <c r="B283" s="20" t="s">
        <v>28</v>
      </c>
      <c r="C283" s="21" t="s">
        <v>95</v>
      </c>
      <c r="D283" s="21" t="s">
        <v>107</v>
      </c>
      <c r="E283" s="21" t="s">
        <v>35</v>
      </c>
      <c r="F283" s="21"/>
      <c r="G283" s="21"/>
      <c r="H283" s="1">
        <v>40022525</v>
      </c>
      <c r="I283" s="89" t="s">
        <v>11955</v>
      </c>
      <c r="J283" s="89"/>
      <c r="K283" s="91" t="s">
        <v>12</v>
      </c>
      <c r="L283" s="91"/>
      <c r="M283" s="91">
        <v>4191</v>
      </c>
      <c r="N283" s="91">
        <v>2</v>
      </c>
      <c r="O283" s="92">
        <v>26.459878499999995</v>
      </c>
      <c r="P283" s="107" t="s">
        <v>106</v>
      </c>
      <c r="Q283" s="104" t="s">
        <v>41</v>
      </c>
    </row>
    <row r="284" spans="2:17" x14ac:dyDescent="0.35">
      <c r="B284" s="20" t="s">
        <v>28</v>
      </c>
      <c r="C284" s="21" t="s">
        <v>95</v>
      </c>
      <c r="D284" s="21" t="s">
        <v>107</v>
      </c>
      <c r="E284" s="21" t="s">
        <v>35</v>
      </c>
      <c r="F284" s="21"/>
      <c r="G284" s="21"/>
      <c r="H284" s="1">
        <v>40022526</v>
      </c>
      <c r="I284" s="89" t="s">
        <v>11683</v>
      </c>
      <c r="J284" s="89"/>
      <c r="K284" s="91" t="s">
        <v>12</v>
      </c>
      <c r="L284" s="91"/>
      <c r="M284" s="91">
        <v>4191</v>
      </c>
      <c r="N284" s="91">
        <v>2</v>
      </c>
      <c r="O284" s="92">
        <v>26.459878499999995</v>
      </c>
      <c r="P284" s="107" t="s">
        <v>106</v>
      </c>
      <c r="Q284" s="104" t="s">
        <v>41</v>
      </c>
    </row>
    <row r="285" spans="2:17" x14ac:dyDescent="0.35">
      <c r="B285" s="20" t="s">
        <v>28</v>
      </c>
      <c r="C285" s="21" t="s">
        <v>95</v>
      </c>
      <c r="D285" s="21" t="s">
        <v>107</v>
      </c>
      <c r="E285" s="21" t="s">
        <v>35</v>
      </c>
      <c r="F285" s="21"/>
      <c r="G285" s="21"/>
      <c r="H285" s="1">
        <v>40022527</v>
      </c>
      <c r="I285" s="89" t="s">
        <v>11956</v>
      </c>
      <c r="J285" s="89"/>
      <c r="K285" s="91" t="s">
        <v>29</v>
      </c>
      <c r="L285" s="91"/>
      <c r="M285" s="91">
        <v>3888</v>
      </c>
      <c r="N285" s="91">
        <v>2</v>
      </c>
      <c r="O285" s="92">
        <v>19.114380000000001</v>
      </c>
      <c r="P285" s="107" t="s">
        <v>106</v>
      </c>
      <c r="Q285" s="104" t="s">
        <v>41</v>
      </c>
    </row>
    <row r="286" spans="2:17" x14ac:dyDescent="0.35">
      <c r="B286" s="20" t="s">
        <v>28</v>
      </c>
      <c r="C286" s="21" t="s">
        <v>95</v>
      </c>
      <c r="D286" s="21" t="s">
        <v>107</v>
      </c>
      <c r="E286" s="21" t="s">
        <v>35</v>
      </c>
      <c r="F286" s="21"/>
      <c r="G286" s="21"/>
      <c r="H286" s="1">
        <v>40022528</v>
      </c>
      <c r="I286" s="89" t="s">
        <v>11957</v>
      </c>
      <c r="J286" s="89"/>
      <c r="K286" s="91" t="s">
        <v>29</v>
      </c>
      <c r="L286" s="91"/>
      <c r="M286" s="91">
        <v>3888</v>
      </c>
      <c r="N286" s="91">
        <v>2</v>
      </c>
      <c r="O286" s="92">
        <v>19.114380000000001</v>
      </c>
      <c r="P286" s="107" t="s">
        <v>106</v>
      </c>
      <c r="Q286" s="104" t="s">
        <v>41</v>
      </c>
    </row>
    <row r="287" spans="2:17" x14ac:dyDescent="0.35">
      <c r="B287" s="20" t="s">
        <v>28</v>
      </c>
      <c r="C287" s="21" t="s">
        <v>95</v>
      </c>
      <c r="D287" s="21" t="s">
        <v>107</v>
      </c>
      <c r="E287" s="21" t="s">
        <v>35</v>
      </c>
      <c r="F287" s="21"/>
      <c r="G287" s="21"/>
      <c r="H287" s="1">
        <v>40022529</v>
      </c>
      <c r="I287" s="89" t="s">
        <v>11685</v>
      </c>
      <c r="J287" s="89"/>
      <c r="K287" s="91" t="s">
        <v>21</v>
      </c>
      <c r="L287" s="91"/>
      <c r="M287" s="91">
        <v>1646</v>
      </c>
      <c r="N287" s="91">
        <v>4</v>
      </c>
      <c r="O287" s="92">
        <v>3.1176063000000003</v>
      </c>
      <c r="P287" s="107" t="s">
        <v>106</v>
      </c>
      <c r="Q287" s="104" t="s">
        <v>41</v>
      </c>
    </row>
    <row r="288" spans="2:17" x14ac:dyDescent="0.35">
      <c r="B288" s="20" t="s">
        <v>28</v>
      </c>
      <c r="C288" s="21" t="s">
        <v>95</v>
      </c>
      <c r="D288" s="21" t="s">
        <v>107</v>
      </c>
      <c r="E288" s="21" t="s">
        <v>35</v>
      </c>
      <c r="F288" s="21"/>
      <c r="G288" s="21"/>
      <c r="H288" s="1">
        <v>40022530</v>
      </c>
      <c r="I288" s="89">
        <v>149</v>
      </c>
      <c r="J288" s="89"/>
      <c r="K288" s="91" t="s">
        <v>21</v>
      </c>
      <c r="L288" s="91"/>
      <c r="M288" s="91">
        <v>1266</v>
      </c>
      <c r="N288" s="91">
        <v>4</v>
      </c>
      <c r="O288" s="92">
        <v>2.3978673000000001</v>
      </c>
      <c r="P288" s="107" t="s">
        <v>106</v>
      </c>
      <c r="Q288" s="104" t="s">
        <v>41</v>
      </c>
    </row>
    <row r="289" spans="2:17" x14ac:dyDescent="0.35">
      <c r="B289" s="20" t="s">
        <v>28</v>
      </c>
      <c r="C289" s="21" t="s">
        <v>95</v>
      </c>
      <c r="D289" s="21" t="s">
        <v>107</v>
      </c>
      <c r="E289" s="21" t="s">
        <v>35</v>
      </c>
      <c r="F289" s="21"/>
      <c r="G289" s="21"/>
      <c r="H289" s="1">
        <v>40022531</v>
      </c>
      <c r="I289" s="89">
        <v>150</v>
      </c>
      <c r="J289" s="89"/>
      <c r="K289" s="91" t="s">
        <v>21</v>
      </c>
      <c r="L289" s="91"/>
      <c r="M289" s="91">
        <v>1168</v>
      </c>
      <c r="N289" s="91">
        <v>4</v>
      </c>
      <c r="O289" s="92">
        <v>2.2122503999999998</v>
      </c>
      <c r="P289" s="107" t="s">
        <v>106</v>
      </c>
      <c r="Q289" s="104" t="s">
        <v>41</v>
      </c>
    </row>
    <row r="290" spans="2:17" x14ac:dyDescent="0.35">
      <c r="B290" s="20" t="s">
        <v>28</v>
      </c>
      <c r="C290" s="21" t="s">
        <v>95</v>
      </c>
      <c r="D290" s="21" t="s">
        <v>107</v>
      </c>
      <c r="E290" s="21" t="s">
        <v>35</v>
      </c>
      <c r="F290" s="21"/>
      <c r="G290" s="21"/>
      <c r="H290" s="1">
        <v>40022532</v>
      </c>
      <c r="I290" s="89">
        <v>151</v>
      </c>
      <c r="J290" s="89"/>
      <c r="K290" s="91" t="s">
        <v>21</v>
      </c>
      <c r="L290" s="91"/>
      <c r="M290" s="91">
        <v>660</v>
      </c>
      <c r="N290" s="91">
        <v>4</v>
      </c>
      <c r="O290" s="92">
        <v>1.250073</v>
      </c>
      <c r="P290" s="107" t="s">
        <v>106</v>
      </c>
      <c r="Q290" s="104" t="s">
        <v>41</v>
      </c>
    </row>
    <row r="291" spans="2:17" x14ac:dyDescent="0.35">
      <c r="B291" s="20" t="s">
        <v>28</v>
      </c>
      <c r="C291" s="21" t="s">
        <v>95</v>
      </c>
      <c r="D291" s="21" t="s">
        <v>107</v>
      </c>
      <c r="E291" s="21" t="s">
        <v>35</v>
      </c>
      <c r="F291" s="21"/>
      <c r="G291" s="21"/>
      <c r="H291" s="1">
        <v>40022533</v>
      </c>
      <c r="I291" s="89">
        <v>152</v>
      </c>
      <c r="J291" s="89"/>
      <c r="K291" s="91" t="s">
        <v>15</v>
      </c>
      <c r="L291" s="91"/>
      <c r="M291" s="91">
        <v>146</v>
      </c>
      <c r="N291" s="91">
        <v>4</v>
      </c>
      <c r="O291" s="92">
        <v>1.3720787999999999</v>
      </c>
      <c r="P291" s="107" t="s">
        <v>106</v>
      </c>
      <c r="Q291" s="104" t="s">
        <v>41</v>
      </c>
    </row>
    <row r="292" spans="2:17" x14ac:dyDescent="0.35">
      <c r="B292" s="20" t="s">
        <v>28</v>
      </c>
      <c r="C292" s="21" t="s">
        <v>95</v>
      </c>
      <c r="D292" s="21" t="s">
        <v>107</v>
      </c>
      <c r="E292" s="21" t="s">
        <v>35</v>
      </c>
      <c r="F292" s="21"/>
      <c r="G292" s="21"/>
      <c r="H292" s="1">
        <v>40022534</v>
      </c>
      <c r="I292" s="89" t="s">
        <v>11470</v>
      </c>
      <c r="J292" s="89"/>
      <c r="K292" s="91" t="s">
        <v>30</v>
      </c>
      <c r="L292" s="91"/>
      <c r="M292" s="91">
        <v>2133</v>
      </c>
      <c r="N292" s="91">
        <v>2</v>
      </c>
      <c r="O292" s="92">
        <v>4.7243817000000004</v>
      </c>
      <c r="P292" s="107" t="s">
        <v>106</v>
      </c>
      <c r="Q292" s="104" t="s">
        <v>41</v>
      </c>
    </row>
    <row r="293" spans="2:17" x14ac:dyDescent="0.35">
      <c r="B293" s="20" t="s">
        <v>28</v>
      </c>
      <c r="C293" s="21" t="s">
        <v>95</v>
      </c>
      <c r="D293" s="21" t="s">
        <v>107</v>
      </c>
      <c r="E293" s="21" t="s">
        <v>35</v>
      </c>
      <c r="F293" s="21"/>
      <c r="G293" s="21"/>
      <c r="H293" s="1">
        <v>40022535</v>
      </c>
      <c r="I293" s="89" t="s">
        <v>11471</v>
      </c>
      <c r="J293" s="89"/>
      <c r="K293" s="91" t="s">
        <v>21</v>
      </c>
      <c r="L293" s="91"/>
      <c r="M293" s="91">
        <v>1643</v>
      </c>
      <c r="N293" s="91">
        <v>2</v>
      </c>
      <c r="O293" s="92">
        <v>3.1119241500000001</v>
      </c>
      <c r="P293" s="107" t="s">
        <v>106</v>
      </c>
      <c r="Q293" s="104" t="s">
        <v>41</v>
      </c>
    </row>
    <row r="294" spans="2:17" x14ac:dyDescent="0.35">
      <c r="B294" s="20" t="s">
        <v>28</v>
      </c>
      <c r="C294" s="21" t="s">
        <v>95</v>
      </c>
      <c r="D294" s="21" t="s">
        <v>107</v>
      </c>
      <c r="E294" s="21" t="s">
        <v>35</v>
      </c>
      <c r="F294" s="21"/>
      <c r="G294" s="21"/>
      <c r="H294" s="1">
        <v>40022536</v>
      </c>
      <c r="I294" s="89" t="s">
        <v>11958</v>
      </c>
      <c r="J294" s="89"/>
      <c r="K294" s="91" t="s">
        <v>30</v>
      </c>
      <c r="L294" s="91"/>
      <c r="M294" s="91">
        <v>1683</v>
      </c>
      <c r="N294" s="91">
        <v>2</v>
      </c>
      <c r="O294" s="92">
        <v>3.7276767</v>
      </c>
      <c r="P294" s="107" t="s">
        <v>106</v>
      </c>
      <c r="Q294" s="104" t="s">
        <v>41</v>
      </c>
    </row>
    <row r="295" spans="2:17" x14ac:dyDescent="0.35">
      <c r="B295" s="20" t="s">
        <v>28</v>
      </c>
      <c r="C295" s="21" t="s">
        <v>95</v>
      </c>
      <c r="D295" s="21" t="s">
        <v>107</v>
      </c>
      <c r="E295" s="21" t="s">
        <v>35</v>
      </c>
      <c r="F295" s="21"/>
      <c r="G295" s="21"/>
      <c r="H295" s="1">
        <v>40022537</v>
      </c>
      <c r="I295" s="89">
        <v>156</v>
      </c>
      <c r="J295" s="89"/>
      <c r="K295" s="91" t="s">
        <v>21</v>
      </c>
      <c r="L295" s="91"/>
      <c r="M295" s="91">
        <v>898</v>
      </c>
      <c r="N295" s="91">
        <v>2</v>
      </c>
      <c r="O295" s="92">
        <v>1.7008569</v>
      </c>
      <c r="P295" s="107" t="s">
        <v>106</v>
      </c>
      <c r="Q295" s="104" t="s">
        <v>41</v>
      </c>
    </row>
    <row r="296" spans="2:17" x14ac:dyDescent="0.35">
      <c r="B296" s="20" t="s">
        <v>28</v>
      </c>
      <c r="C296" s="21" t="s">
        <v>95</v>
      </c>
      <c r="D296" s="21" t="s">
        <v>107</v>
      </c>
      <c r="E296" s="21" t="s">
        <v>35</v>
      </c>
      <c r="F296" s="21"/>
      <c r="G296" s="21"/>
      <c r="H296" s="1">
        <v>40022539</v>
      </c>
      <c r="I296" s="89" t="s">
        <v>11959</v>
      </c>
      <c r="J296" s="89"/>
      <c r="K296" s="91" t="s">
        <v>24</v>
      </c>
      <c r="L296" s="91">
        <v>202</v>
      </c>
      <c r="M296" s="91">
        <v>447</v>
      </c>
      <c r="N296" s="91">
        <v>2</v>
      </c>
      <c r="O296" s="92">
        <v>5.76</v>
      </c>
      <c r="P296" s="107" t="s">
        <v>106</v>
      </c>
      <c r="Q296" s="104" t="s">
        <v>41</v>
      </c>
    </row>
    <row r="297" spans="2:17" x14ac:dyDescent="0.35">
      <c r="B297" s="20" t="s">
        <v>28</v>
      </c>
      <c r="C297" s="21" t="s">
        <v>95</v>
      </c>
      <c r="D297" s="21" t="s">
        <v>107</v>
      </c>
      <c r="E297" s="21" t="s">
        <v>35</v>
      </c>
      <c r="F297" s="21"/>
      <c r="G297" s="21"/>
      <c r="H297" s="1">
        <v>40022540</v>
      </c>
      <c r="I297" s="89" t="s">
        <v>11960</v>
      </c>
      <c r="J297" s="89"/>
      <c r="K297" s="91" t="s">
        <v>24</v>
      </c>
      <c r="L297" s="91">
        <v>202</v>
      </c>
      <c r="M297" s="91">
        <v>447</v>
      </c>
      <c r="N297" s="91">
        <v>2</v>
      </c>
      <c r="O297" s="92">
        <v>5.76</v>
      </c>
      <c r="P297" s="107" t="s">
        <v>106</v>
      </c>
      <c r="Q297" s="104" t="s">
        <v>41</v>
      </c>
    </row>
    <row r="298" spans="2:17" x14ac:dyDescent="0.35">
      <c r="B298" s="20" t="s">
        <v>28</v>
      </c>
      <c r="C298" s="21" t="s">
        <v>95</v>
      </c>
      <c r="D298" s="21" t="s">
        <v>107</v>
      </c>
      <c r="E298" s="21" t="s">
        <v>35</v>
      </c>
      <c r="F298" s="21"/>
      <c r="G298" s="21"/>
      <c r="H298" s="1">
        <v>40022541</v>
      </c>
      <c r="I298" s="89">
        <v>161</v>
      </c>
      <c r="J298" s="89"/>
      <c r="K298" s="91" t="s">
        <v>102</v>
      </c>
      <c r="L298" s="91">
        <v>150</v>
      </c>
      <c r="M298" s="91">
        <v>400</v>
      </c>
      <c r="N298" s="91">
        <v>2</v>
      </c>
      <c r="O298" s="92">
        <v>7.7</v>
      </c>
      <c r="P298" s="107" t="s">
        <v>106</v>
      </c>
      <c r="Q298" s="104" t="s">
        <v>41</v>
      </c>
    </row>
    <row r="299" spans="2:17" x14ac:dyDescent="0.35">
      <c r="B299" s="20" t="s">
        <v>28</v>
      </c>
      <c r="C299" s="21" t="s">
        <v>95</v>
      </c>
      <c r="D299" s="21" t="s">
        <v>107</v>
      </c>
      <c r="E299" s="21" t="s">
        <v>35</v>
      </c>
      <c r="F299" s="21"/>
      <c r="G299" s="21"/>
      <c r="H299" s="8">
        <v>40022538</v>
      </c>
      <c r="I299" s="93" t="s">
        <v>11961</v>
      </c>
      <c r="J299" s="93"/>
      <c r="K299" s="94" t="s">
        <v>29</v>
      </c>
      <c r="L299" s="94"/>
      <c r="M299" s="94">
        <v>1190</v>
      </c>
      <c r="N299" s="94">
        <v>2</v>
      </c>
      <c r="O299" s="95">
        <v>5.8503374999999993</v>
      </c>
      <c r="P299" s="107" t="s">
        <v>106</v>
      </c>
      <c r="Q299" s="104" t="s">
        <v>41</v>
      </c>
    </row>
    <row r="300" spans="2:17" x14ac:dyDescent="0.35">
      <c r="B300" s="20" t="s">
        <v>28</v>
      </c>
      <c r="C300" s="21" t="s">
        <v>95</v>
      </c>
      <c r="D300" s="21" t="s">
        <v>48</v>
      </c>
      <c r="E300" s="21" t="s">
        <v>35</v>
      </c>
      <c r="F300" s="21"/>
      <c r="G300" s="21"/>
      <c r="H300" s="5">
        <v>40022525</v>
      </c>
      <c r="I300" s="82" t="s">
        <v>11955</v>
      </c>
      <c r="J300" s="82"/>
      <c r="K300" s="83" t="s">
        <v>12</v>
      </c>
      <c r="L300" s="83"/>
      <c r="M300" s="83">
        <v>4191</v>
      </c>
      <c r="N300" s="83">
        <v>2</v>
      </c>
      <c r="O300" s="84">
        <v>26.459878499999995</v>
      </c>
      <c r="P300" s="107" t="s">
        <v>106</v>
      </c>
      <c r="Q300" s="104" t="s">
        <v>41</v>
      </c>
    </row>
    <row r="301" spans="2:17" x14ac:dyDescent="0.35">
      <c r="B301" s="20" t="s">
        <v>28</v>
      </c>
      <c r="C301" s="21" t="s">
        <v>95</v>
      </c>
      <c r="D301" s="21" t="s">
        <v>48</v>
      </c>
      <c r="E301" s="21" t="s">
        <v>35</v>
      </c>
      <c r="F301" s="21"/>
      <c r="G301" s="21"/>
      <c r="H301" s="5">
        <v>40022526</v>
      </c>
      <c r="I301" s="82" t="s">
        <v>11683</v>
      </c>
      <c r="J301" s="82"/>
      <c r="K301" s="83" t="s">
        <v>12</v>
      </c>
      <c r="L301" s="83"/>
      <c r="M301" s="83">
        <v>4191</v>
      </c>
      <c r="N301" s="83">
        <v>2</v>
      </c>
      <c r="O301" s="84">
        <v>26.459878499999995</v>
      </c>
      <c r="P301" s="107" t="s">
        <v>106</v>
      </c>
      <c r="Q301" s="104" t="s">
        <v>41</v>
      </c>
    </row>
    <row r="302" spans="2:17" x14ac:dyDescent="0.35">
      <c r="B302" s="20" t="s">
        <v>28</v>
      </c>
      <c r="C302" s="21" t="s">
        <v>95</v>
      </c>
      <c r="D302" s="21" t="s">
        <v>48</v>
      </c>
      <c r="E302" s="21" t="s">
        <v>35</v>
      </c>
      <c r="F302" s="21"/>
      <c r="G302" s="21"/>
      <c r="H302" s="5">
        <v>40022527</v>
      </c>
      <c r="I302" s="82" t="s">
        <v>11956</v>
      </c>
      <c r="J302" s="82"/>
      <c r="K302" s="83" t="s">
        <v>29</v>
      </c>
      <c r="L302" s="83"/>
      <c r="M302" s="83">
        <v>3888</v>
      </c>
      <c r="N302" s="83">
        <v>2</v>
      </c>
      <c r="O302" s="84">
        <v>19.114380000000001</v>
      </c>
      <c r="P302" s="107" t="s">
        <v>106</v>
      </c>
      <c r="Q302" s="104" t="s">
        <v>41</v>
      </c>
    </row>
    <row r="303" spans="2:17" x14ac:dyDescent="0.35">
      <c r="B303" s="20" t="s">
        <v>28</v>
      </c>
      <c r="C303" s="21" t="s">
        <v>95</v>
      </c>
      <c r="D303" s="21" t="s">
        <v>48</v>
      </c>
      <c r="E303" s="21" t="s">
        <v>35</v>
      </c>
      <c r="F303" s="21"/>
      <c r="G303" s="21"/>
      <c r="H303" s="5">
        <v>40022528</v>
      </c>
      <c r="I303" s="82" t="s">
        <v>11957</v>
      </c>
      <c r="J303" s="82"/>
      <c r="K303" s="83" t="s">
        <v>29</v>
      </c>
      <c r="L303" s="83"/>
      <c r="M303" s="83">
        <v>3888</v>
      </c>
      <c r="N303" s="83">
        <v>2</v>
      </c>
      <c r="O303" s="84">
        <v>19.114380000000001</v>
      </c>
      <c r="P303" s="107" t="s">
        <v>106</v>
      </c>
      <c r="Q303" s="104" t="s">
        <v>41</v>
      </c>
    </row>
    <row r="304" spans="2:17" x14ac:dyDescent="0.35">
      <c r="B304" s="20" t="s">
        <v>28</v>
      </c>
      <c r="C304" s="21" t="s">
        <v>95</v>
      </c>
      <c r="D304" s="21" t="s">
        <v>48</v>
      </c>
      <c r="E304" s="21" t="s">
        <v>35</v>
      </c>
      <c r="F304" s="21"/>
      <c r="G304" s="21"/>
      <c r="H304" s="5">
        <v>40022529</v>
      </c>
      <c r="I304" s="82" t="s">
        <v>11685</v>
      </c>
      <c r="J304" s="82"/>
      <c r="K304" s="83" t="s">
        <v>21</v>
      </c>
      <c r="L304" s="83"/>
      <c r="M304" s="83">
        <v>1646</v>
      </c>
      <c r="N304" s="83">
        <v>4</v>
      </c>
      <c r="O304" s="84">
        <v>3.1176063000000003</v>
      </c>
      <c r="P304" s="107" t="s">
        <v>106</v>
      </c>
      <c r="Q304" s="104" t="s">
        <v>41</v>
      </c>
    </row>
    <row r="305" spans="2:17" x14ac:dyDescent="0.35">
      <c r="B305" s="20" t="s">
        <v>28</v>
      </c>
      <c r="C305" s="21" t="s">
        <v>95</v>
      </c>
      <c r="D305" s="21" t="s">
        <v>48</v>
      </c>
      <c r="E305" s="21" t="s">
        <v>35</v>
      </c>
      <c r="F305" s="21"/>
      <c r="G305" s="21"/>
      <c r="H305" s="5">
        <v>40022530</v>
      </c>
      <c r="I305" s="82">
        <v>149</v>
      </c>
      <c r="J305" s="82"/>
      <c r="K305" s="83" t="s">
        <v>21</v>
      </c>
      <c r="L305" s="83"/>
      <c r="M305" s="83">
        <v>1266</v>
      </c>
      <c r="N305" s="83">
        <v>4</v>
      </c>
      <c r="O305" s="84">
        <v>2.3978673000000001</v>
      </c>
      <c r="P305" s="107" t="s">
        <v>106</v>
      </c>
      <c r="Q305" s="104" t="s">
        <v>41</v>
      </c>
    </row>
    <row r="306" spans="2:17" x14ac:dyDescent="0.35">
      <c r="B306" s="20" t="s">
        <v>28</v>
      </c>
      <c r="C306" s="21" t="s">
        <v>95</v>
      </c>
      <c r="D306" s="21" t="s">
        <v>48</v>
      </c>
      <c r="E306" s="21" t="s">
        <v>35</v>
      </c>
      <c r="F306" s="21"/>
      <c r="G306" s="21"/>
      <c r="H306" s="5">
        <v>40022531</v>
      </c>
      <c r="I306" s="82">
        <v>150</v>
      </c>
      <c r="J306" s="82"/>
      <c r="K306" s="83" t="s">
        <v>21</v>
      </c>
      <c r="L306" s="83"/>
      <c r="M306" s="83">
        <v>1168</v>
      </c>
      <c r="N306" s="83">
        <v>4</v>
      </c>
      <c r="O306" s="84">
        <v>2.2122503999999998</v>
      </c>
      <c r="P306" s="107" t="s">
        <v>106</v>
      </c>
      <c r="Q306" s="104" t="s">
        <v>41</v>
      </c>
    </row>
    <row r="307" spans="2:17" x14ac:dyDescent="0.35">
      <c r="B307" s="20" t="s">
        <v>28</v>
      </c>
      <c r="C307" s="21" t="s">
        <v>95</v>
      </c>
      <c r="D307" s="21" t="s">
        <v>48</v>
      </c>
      <c r="E307" s="21" t="s">
        <v>35</v>
      </c>
      <c r="F307" s="21"/>
      <c r="G307" s="21"/>
      <c r="H307" s="5">
        <v>40022532</v>
      </c>
      <c r="I307" s="82">
        <v>151</v>
      </c>
      <c r="J307" s="82"/>
      <c r="K307" s="83" t="s">
        <v>21</v>
      </c>
      <c r="L307" s="83"/>
      <c r="M307" s="83">
        <v>660</v>
      </c>
      <c r="N307" s="83">
        <v>4</v>
      </c>
      <c r="O307" s="84">
        <v>1.250073</v>
      </c>
      <c r="P307" s="107" t="s">
        <v>106</v>
      </c>
      <c r="Q307" s="104" t="s">
        <v>41</v>
      </c>
    </row>
    <row r="308" spans="2:17" x14ac:dyDescent="0.35">
      <c r="B308" s="20" t="s">
        <v>28</v>
      </c>
      <c r="C308" s="21" t="s">
        <v>95</v>
      </c>
      <c r="D308" s="21" t="s">
        <v>48</v>
      </c>
      <c r="E308" s="21" t="s">
        <v>35</v>
      </c>
      <c r="F308" s="21"/>
      <c r="G308" s="21"/>
      <c r="H308" s="5">
        <v>40022533</v>
      </c>
      <c r="I308" s="82">
        <v>152</v>
      </c>
      <c r="J308" s="82"/>
      <c r="K308" s="83" t="s">
        <v>15</v>
      </c>
      <c r="L308" s="83"/>
      <c r="M308" s="83">
        <v>146</v>
      </c>
      <c r="N308" s="83">
        <v>4</v>
      </c>
      <c r="O308" s="84">
        <v>1.3720787999999999</v>
      </c>
      <c r="P308" s="107" t="s">
        <v>106</v>
      </c>
      <c r="Q308" s="104" t="s">
        <v>41</v>
      </c>
    </row>
    <row r="309" spans="2:17" x14ac:dyDescent="0.35">
      <c r="B309" s="20" t="s">
        <v>28</v>
      </c>
      <c r="C309" s="21" t="s">
        <v>95</v>
      </c>
      <c r="D309" s="21" t="s">
        <v>48</v>
      </c>
      <c r="E309" s="21" t="s">
        <v>35</v>
      </c>
      <c r="F309" s="21"/>
      <c r="G309" s="21"/>
      <c r="H309" s="5">
        <v>40022534</v>
      </c>
      <c r="I309" s="82" t="s">
        <v>11470</v>
      </c>
      <c r="J309" s="82"/>
      <c r="K309" s="83" t="s">
        <v>30</v>
      </c>
      <c r="L309" s="83"/>
      <c r="M309" s="83">
        <v>2133</v>
      </c>
      <c r="N309" s="83">
        <v>2</v>
      </c>
      <c r="O309" s="84">
        <v>4.7243817000000004</v>
      </c>
      <c r="P309" s="107" t="s">
        <v>106</v>
      </c>
      <c r="Q309" s="104" t="s">
        <v>41</v>
      </c>
    </row>
    <row r="310" spans="2:17" x14ac:dyDescent="0.35">
      <c r="B310" s="20" t="s">
        <v>28</v>
      </c>
      <c r="C310" s="21" t="s">
        <v>95</v>
      </c>
      <c r="D310" s="21" t="s">
        <v>48</v>
      </c>
      <c r="E310" s="21" t="s">
        <v>35</v>
      </c>
      <c r="F310" s="21"/>
      <c r="G310" s="21"/>
      <c r="H310" s="5">
        <v>40022535</v>
      </c>
      <c r="I310" s="82" t="s">
        <v>11471</v>
      </c>
      <c r="J310" s="82"/>
      <c r="K310" s="83" t="s">
        <v>21</v>
      </c>
      <c r="L310" s="83"/>
      <c r="M310" s="83">
        <v>1643</v>
      </c>
      <c r="N310" s="83">
        <v>2</v>
      </c>
      <c r="O310" s="84">
        <v>3.1119241500000001</v>
      </c>
      <c r="P310" s="107" t="s">
        <v>106</v>
      </c>
      <c r="Q310" s="104" t="s">
        <v>41</v>
      </c>
    </row>
    <row r="311" spans="2:17" x14ac:dyDescent="0.35">
      <c r="B311" s="20" t="s">
        <v>28</v>
      </c>
      <c r="C311" s="21" t="s">
        <v>95</v>
      </c>
      <c r="D311" s="21" t="s">
        <v>48</v>
      </c>
      <c r="E311" s="21" t="s">
        <v>35</v>
      </c>
      <c r="F311" s="21"/>
      <c r="G311" s="21"/>
      <c r="H311" s="5">
        <v>40022536</v>
      </c>
      <c r="I311" s="82" t="s">
        <v>11958</v>
      </c>
      <c r="J311" s="82"/>
      <c r="K311" s="83" t="s">
        <v>30</v>
      </c>
      <c r="L311" s="83"/>
      <c r="M311" s="83">
        <v>1683</v>
      </c>
      <c r="N311" s="83">
        <v>2</v>
      </c>
      <c r="O311" s="84">
        <v>3.7276767</v>
      </c>
      <c r="P311" s="107" t="s">
        <v>106</v>
      </c>
      <c r="Q311" s="104" t="s">
        <v>41</v>
      </c>
    </row>
    <row r="312" spans="2:17" x14ac:dyDescent="0.35">
      <c r="B312" s="20" t="s">
        <v>28</v>
      </c>
      <c r="C312" s="21" t="s">
        <v>95</v>
      </c>
      <c r="D312" s="21" t="s">
        <v>48</v>
      </c>
      <c r="E312" s="21" t="s">
        <v>35</v>
      </c>
      <c r="F312" s="21"/>
      <c r="G312" s="21"/>
      <c r="H312" s="5">
        <v>40022537</v>
      </c>
      <c r="I312" s="82">
        <v>156</v>
      </c>
      <c r="J312" s="82"/>
      <c r="K312" s="83" t="s">
        <v>21</v>
      </c>
      <c r="L312" s="83"/>
      <c r="M312" s="83">
        <v>898</v>
      </c>
      <c r="N312" s="83">
        <v>2</v>
      </c>
      <c r="O312" s="84">
        <v>1.7008569</v>
      </c>
      <c r="P312" s="107" t="s">
        <v>106</v>
      </c>
      <c r="Q312" s="104" t="s">
        <v>41</v>
      </c>
    </row>
    <row r="313" spans="2:17" x14ac:dyDescent="0.35">
      <c r="B313" s="20" t="s">
        <v>28</v>
      </c>
      <c r="C313" s="21" t="s">
        <v>95</v>
      </c>
      <c r="D313" s="21" t="s">
        <v>48</v>
      </c>
      <c r="E313" s="21" t="s">
        <v>35</v>
      </c>
      <c r="F313" s="21"/>
      <c r="G313" s="21"/>
      <c r="H313" s="5">
        <v>40022539</v>
      </c>
      <c r="I313" s="82" t="s">
        <v>11959</v>
      </c>
      <c r="J313" s="82"/>
      <c r="K313" s="83" t="s">
        <v>24</v>
      </c>
      <c r="L313" s="83">
        <v>202</v>
      </c>
      <c r="M313" s="83">
        <v>447</v>
      </c>
      <c r="N313" s="83">
        <v>2</v>
      </c>
      <c r="O313" s="84">
        <v>5.76</v>
      </c>
      <c r="P313" s="107" t="s">
        <v>106</v>
      </c>
      <c r="Q313" s="104" t="s">
        <v>41</v>
      </c>
    </row>
    <row r="314" spans="2:17" x14ac:dyDescent="0.35">
      <c r="B314" s="20" t="s">
        <v>28</v>
      </c>
      <c r="C314" s="21" t="s">
        <v>95</v>
      </c>
      <c r="D314" s="21" t="s">
        <v>48</v>
      </c>
      <c r="E314" s="21" t="s">
        <v>35</v>
      </c>
      <c r="F314" s="21"/>
      <c r="G314" s="21"/>
      <c r="H314" s="5">
        <v>40022540</v>
      </c>
      <c r="I314" s="82" t="s">
        <v>11960</v>
      </c>
      <c r="J314" s="82"/>
      <c r="K314" s="83" t="s">
        <v>24</v>
      </c>
      <c r="L314" s="83">
        <v>202</v>
      </c>
      <c r="M314" s="83">
        <v>447</v>
      </c>
      <c r="N314" s="83">
        <v>2</v>
      </c>
      <c r="O314" s="84">
        <v>5.76</v>
      </c>
      <c r="P314" s="107" t="s">
        <v>106</v>
      </c>
      <c r="Q314" s="104" t="s">
        <v>41</v>
      </c>
    </row>
    <row r="315" spans="2:17" x14ac:dyDescent="0.35">
      <c r="B315" s="20" t="s">
        <v>28</v>
      </c>
      <c r="C315" s="21" t="s">
        <v>95</v>
      </c>
      <c r="D315" s="21" t="s">
        <v>48</v>
      </c>
      <c r="E315" s="21" t="s">
        <v>35</v>
      </c>
      <c r="F315" s="21"/>
      <c r="G315" s="21"/>
      <c r="H315" s="5">
        <v>40022541</v>
      </c>
      <c r="I315" s="82">
        <v>161</v>
      </c>
      <c r="J315" s="82"/>
      <c r="K315" s="83" t="s">
        <v>102</v>
      </c>
      <c r="L315" s="83">
        <v>150</v>
      </c>
      <c r="M315" s="83">
        <v>400</v>
      </c>
      <c r="N315" s="83">
        <v>2</v>
      </c>
      <c r="O315" s="84">
        <v>7.7</v>
      </c>
      <c r="P315" s="107" t="s">
        <v>106</v>
      </c>
      <c r="Q315" s="104" t="s">
        <v>41</v>
      </c>
    </row>
    <row r="316" spans="2:17" x14ac:dyDescent="0.35">
      <c r="B316" s="20" t="s">
        <v>28</v>
      </c>
      <c r="C316" s="21" t="s">
        <v>95</v>
      </c>
      <c r="D316" s="21" t="s">
        <v>48</v>
      </c>
      <c r="E316" s="21" t="s">
        <v>35</v>
      </c>
      <c r="F316" s="21"/>
      <c r="G316" s="21"/>
      <c r="H316" s="61">
        <v>40022538</v>
      </c>
      <c r="I316" s="86" t="s">
        <v>11961</v>
      </c>
      <c r="J316" s="86"/>
      <c r="K316" s="87" t="s">
        <v>29</v>
      </c>
      <c r="L316" s="87"/>
      <c r="M316" s="87">
        <v>1190</v>
      </c>
      <c r="N316" s="87">
        <v>2</v>
      </c>
      <c r="O316" s="88">
        <v>5.8503374999999993</v>
      </c>
      <c r="P316" s="107" t="s">
        <v>106</v>
      </c>
      <c r="Q316" s="104" t="s">
        <v>41</v>
      </c>
    </row>
    <row r="317" spans="2:17" x14ac:dyDescent="0.35">
      <c r="B317" s="20" t="s">
        <v>28</v>
      </c>
      <c r="C317" s="21" t="s">
        <v>95</v>
      </c>
      <c r="D317" s="21" t="s">
        <v>47</v>
      </c>
      <c r="E317" s="21" t="s">
        <v>35</v>
      </c>
      <c r="F317" s="21"/>
      <c r="G317" s="21"/>
      <c r="H317" s="5">
        <v>40022542</v>
      </c>
      <c r="I317" s="82" t="s">
        <v>11962</v>
      </c>
      <c r="J317" s="82"/>
      <c r="K317" s="83" t="s">
        <v>12</v>
      </c>
      <c r="L317" s="83"/>
      <c r="M317" s="83">
        <v>4218</v>
      </c>
      <c r="N317" s="83">
        <v>2</v>
      </c>
      <c r="O317" s="84">
        <v>26.630342999999996</v>
      </c>
      <c r="P317" s="107" t="s">
        <v>106</v>
      </c>
      <c r="Q317" s="104" t="s">
        <v>41</v>
      </c>
    </row>
    <row r="318" spans="2:17" x14ac:dyDescent="0.35">
      <c r="B318" s="20" t="s">
        <v>28</v>
      </c>
      <c r="C318" s="21" t="s">
        <v>95</v>
      </c>
      <c r="D318" s="21" t="s">
        <v>47</v>
      </c>
      <c r="E318" s="21" t="s">
        <v>35</v>
      </c>
      <c r="F318" s="21"/>
      <c r="G318" s="21"/>
      <c r="H318" s="5">
        <v>40022543</v>
      </c>
      <c r="I318" s="82" t="s">
        <v>11680</v>
      </c>
      <c r="J318" s="82"/>
      <c r="K318" s="83" t="s">
        <v>12</v>
      </c>
      <c r="L318" s="83"/>
      <c r="M318" s="83">
        <v>4218</v>
      </c>
      <c r="N318" s="83">
        <v>2</v>
      </c>
      <c r="O318" s="84">
        <v>26.630342999999996</v>
      </c>
      <c r="P318" s="107" t="s">
        <v>106</v>
      </c>
      <c r="Q318" s="104" t="s">
        <v>41</v>
      </c>
    </row>
    <row r="319" spans="2:17" x14ac:dyDescent="0.35">
      <c r="B319" s="20" t="s">
        <v>28</v>
      </c>
      <c r="C319" s="21" t="s">
        <v>95</v>
      </c>
      <c r="D319" s="21" t="s">
        <v>47</v>
      </c>
      <c r="E319" s="21" t="s">
        <v>35</v>
      </c>
      <c r="F319" s="21"/>
      <c r="G319" s="21"/>
      <c r="H319" s="5">
        <v>40022544</v>
      </c>
      <c r="I319" s="82" t="s">
        <v>11963</v>
      </c>
      <c r="J319" s="82"/>
      <c r="K319" s="83" t="s">
        <v>29</v>
      </c>
      <c r="L319" s="83"/>
      <c r="M319" s="83">
        <v>3888</v>
      </c>
      <c r="N319" s="83">
        <v>2</v>
      </c>
      <c r="O319" s="84">
        <v>19.114380000000001</v>
      </c>
      <c r="P319" s="107" t="s">
        <v>106</v>
      </c>
      <c r="Q319" s="104" t="s">
        <v>41</v>
      </c>
    </row>
    <row r="320" spans="2:17" x14ac:dyDescent="0.35">
      <c r="B320" s="20" t="s">
        <v>28</v>
      </c>
      <c r="C320" s="21" t="s">
        <v>95</v>
      </c>
      <c r="D320" s="21" t="s">
        <v>47</v>
      </c>
      <c r="E320" s="21" t="s">
        <v>35</v>
      </c>
      <c r="F320" s="21"/>
      <c r="G320" s="21"/>
      <c r="H320" s="5">
        <v>40022545</v>
      </c>
      <c r="I320" s="82" t="s">
        <v>11964</v>
      </c>
      <c r="J320" s="82"/>
      <c r="K320" s="83" t="s">
        <v>29</v>
      </c>
      <c r="L320" s="83"/>
      <c r="M320" s="83">
        <v>3888</v>
      </c>
      <c r="N320" s="83">
        <v>2</v>
      </c>
      <c r="O320" s="84">
        <v>19.114380000000001</v>
      </c>
      <c r="P320" s="107" t="s">
        <v>106</v>
      </c>
      <c r="Q320" s="104" t="s">
        <v>41</v>
      </c>
    </row>
    <row r="321" spans="2:17" x14ac:dyDescent="0.35">
      <c r="B321" s="20" t="s">
        <v>28</v>
      </c>
      <c r="C321" s="21" t="s">
        <v>95</v>
      </c>
      <c r="D321" s="21" t="s">
        <v>47</v>
      </c>
      <c r="E321" s="21" t="s">
        <v>35</v>
      </c>
      <c r="F321" s="21"/>
      <c r="G321" s="21"/>
      <c r="H321" s="5">
        <v>40022529</v>
      </c>
      <c r="I321" s="82" t="s">
        <v>11685</v>
      </c>
      <c r="J321" s="82"/>
      <c r="K321" s="83" t="s">
        <v>21</v>
      </c>
      <c r="L321" s="83"/>
      <c r="M321" s="83">
        <v>1646</v>
      </c>
      <c r="N321" s="83">
        <v>4</v>
      </c>
      <c r="O321" s="84">
        <v>3.1176063000000003</v>
      </c>
      <c r="P321" s="107" t="s">
        <v>106</v>
      </c>
      <c r="Q321" s="104" t="s">
        <v>41</v>
      </c>
    </row>
    <row r="322" spans="2:17" x14ac:dyDescent="0.35">
      <c r="B322" s="20" t="s">
        <v>28</v>
      </c>
      <c r="C322" s="21" t="s">
        <v>95</v>
      </c>
      <c r="D322" s="21" t="s">
        <v>47</v>
      </c>
      <c r="E322" s="21" t="s">
        <v>35</v>
      </c>
      <c r="F322" s="21"/>
      <c r="G322" s="21"/>
      <c r="H322" s="5">
        <v>40022530</v>
      </c>
      <c r="I322" s="82">
        <v>149</v>
      </c>
      <c r="J322" s="82"/>
      <c r="K322" s="83" t="s">
        <v>21</v>
      </c>
      <c r="L322" s="83"/>
      <c r="M322" s="83">
        <v>1266</v>
      </c>
      <c r="N322" s="83">
        <v>4</v>
      </c>
      <c r="O322" s="84">
        <v>2.3978673000000001</v>
      </c>
      <c r="P322" s="107" t="s">
        <v>106</v>
      </c>
      <c r="Q322" s="104" t="s">
        <v>41</v>
      </c>
    </row>
    <row r="323" spans="2:17" x14ac:dyDescent="0.35">
      <c r="B323" s="20" t="s">
        <v>28</v>
      </c>
      <c r="C323" s="21" t="s">
        <v>95</v>
      </c>
      <c r="D323" s="21" t="s">
        <v>47</v>
      </c>
      <c r="E323" s="21" t="s">
        <v>35</v>
      </c>
      <c r="F323" s="21"/>
      <c r="G323" s="21"/>
      <c r="H323" s="5">
        <v>40022531</v>
      </c>
      <c r="I323" s="82">
        <v>150</v>
      </c>
      <c r="J323" s="82"/>
      <c r="K323" s="83" t="s">
        <v>21</v>
      </c>
      <c r="L323" s="83"/>
      <c r="M323" s="83">
        <v>1168</v>
      </c>
      <c r="N323" s="83">
        <v>4</v>
      </c>
      <c r="O323" s="84">
        <v>2.2122503999999998</v>
      </c>
      <c r="P323" s="107" t="s">
        <v>106</v>
      </c>
      <c r="Q323" s="104" t="s">
        <v>41</v>
      </c>
    </row>
    <row r="324" spans="2:17" x14ac:dyDescent="0.35">
      <c r="B324" s="20" t="s">
        <v>28</v>
      </c>
      <c r="C324" s="21" t="s">
        <v>95</v>
      </c>
      <c r="D324" s="21" t="s">
        <v>47</v>
      </c>
      <c r="E324" s="21" t="s">
        <v>35</v>
      </c>
      <c r="F324" s="21"/>
      <c r="G324" s="21"/>
      <c r="H324" s="5">
        <v>40022532</v>
      </c>
      <c r="I324" s="82">
        <v>151</v>
      </c>
      <c r="J324" s="82"/>
      <c r="K324" s="83" t="s">
        <v>21</v>
      </c>
      <c r="L324" s="83"/>
      <c r="M324" s="83">
        <v>660</v>
      </c>
      <c r="N324" s="83">
        <v>4</v>
      </c>
      <c r="O324" s="84">
        <v>1.250073</v>
      </c>
      <c r="P324" s="107" t="s">
        <v>106</v>
      </c>
      <c r="Q324" s="104" t="s">
        <v>41</v>
      </c>
    </row>
    <row r="325" spans="2:17" x14ac:dyDescent="0.35">
      <c r="B325" s="20" t="s">
        <v>28</v>
      </c>
      <c r="C325" s="21" t="s">
        <v>95</v>
      </c>
      <c r="D325" s="21" t="s">
        <v>47</v>
      </c>
      <c r="E325" s="21" t="s">
        <v>35</v>
      </c>
      <c r="F325" s="21"/>
      <c r="G325" s="21"/>
      <c r="H325" s="5">
        <v>40022533</v>
      </c>
      <c r="I325" s="82">
        <v>152</v>
      </c>
      <c r="J325" s="82"/>
      <c r="K325" s="83" t="s">
        <v>15</v>
      </c>
      <c r="L325" s="83"/>
      <c r="M325" s="83">
        <v>146</v>
      </c>
      <c r="N325" s="83">
        <v>4</v>
      </c>
      <c r="O325" s="84">
        <v>1.3720787999999999</v>
      </c>
      <c r="P325" s="107" t="s">
        <v>106</v>
      </c>
      <c r="Q325" s="104" t="s">
        <v>41</v>
      </c>
    </row>
    <row r="326" spans="2:17" x14ac:dyDescent="0.35">
      <c r="B326" s="20" t="s">
        <v>28</v>
      </c>
      <c r="C326" s="21" t="s">
        <v>95</v>
      </c>
      <c r="D326" s="21" t="s">
        <v>47</v>
      </c>
      <c r="E326" s="21" t="s">
        <v>35</v>
      </c>
      <c r="F326" s="21"/>
      <c r="G326" s="21"/>
      <c r="H326" s="5">
        <v>40022534</v>
      </c>
      <c r="I326" s="82" t="s">
        <v>11470</v>
      </c>
      <c r="J326" s="82"/>
      <c r="K326" s="83" t="s">
        <v>30</v>
      </c>
      <c r="L326" s="83"/>
      <c r="M326" s="83">
        <v>2133</v>
      </c>
      <c r="N326" s="83">
        <v>2</v>
      </c>
      <c r="O326" s="84">
        <v>4.7243817000000004</v>
      </c>
      <c r="P326" s="107" t="s">
        <v>106</v>
      </c>
      <c r="Q326" s="104" t="s">
        <v>41</v>
      </c>
    </row>
    <row r="327" spans="2:17" x14ac:dyDescent="0.35">
      <c r="B327" s="20" t="s">
        <v>28</v>
      </c>
      <c r="C327" s="21" t="s">
        <v>95</v>
      </c>
      <c r="D327" s="21" t="s">
        <v>47</v>
      </c>
      <c r="E327" s="21" t="s">
        <v>35</v>
      </c>
      <c r="F327" s="21"/>
      <c r="G327" s="21"/>
      <c r="H327" s="5">
        <v>40022535</v>
      </c>
      <c r="I327" s="82" t="s">
        <v>11471</v>
      </c>
      <c r="J327" s="82"/>
      <c r="K327" s="83" t="s">
        <v>21</v>
      </c>
      <c r="L327" s="83"/>
      <c r="M327" s="83">
        <v>1643</v>
      </c>
      <c r="N327" s="83">
        <v>2</v>
      </c>
      <c r="O327" s="84">
        <v>3.1119241500000001</v>
      </c>
      <c r="P327" s="107" t="s">
        <v>106</v>
      </c>
      <c r="Q327" s="104" t="s">
        <v>41</v>
      </c>
    </row>
    <row r="328" spans="2:17" x14ac:dyDescent="0.35">
      <c r="B328" s="20" t="s">
        <v>28</v>
      </c>
      <c r="C328" s="21" t="s">
        <v>95</v>
      </c>
      <c r="D328" s="21" t="s">
        <v>47</v>
      </c>
      <c r="E328" s="21" t="s">
        <v>35</v>
      </c>
      <c r="F328" s="21"/>
      <c r="G328" s="21"/>
      <c r="H328" s="5">
        <v>40022536</v>
      </c>
      <c r="I328" s="82" t="s">
        <v>11958</v>
      </c>
      <c r="J328" s="82"/>
      <c r="K328" s="83" t="s">
        <v>30</v>
      </c>
      <c r="L328" s="83"/>
      <c r="M328" s="83">
        <v>1683</v>
      </c>
      <c r="N328" s="83">
        <v>2</v>
      </c>
      <c r="O328" s="84">
        <v>3.7276767</v>
      </c>
      <c r="P328" s="107" t="s">
        <v>106</v>
      </c>
      <c r="Q328" s="104" t="s">
        <v>41</v>
      </c>
    </row>
    <row r="329" spans="2:17" x14ac:dyDescent="0.35">
      <c r="B329" s="20" t="s">
        <v>28</v>
      </c>
      <c r="C329" s="21" t="s">
        <v>95</v>
      </c>
      <c r="D329" s="21" t="s">
        <v>47</v>
      </c>
      <c r="E329" s="21" t="s">
        <v>35</v>
      </c>
      <c r="F329" s="21"/>
      <c r="G329" s="21"/>
      <c r="H329" s="5">
        <v>40022537</v>
      </c>
      <c r="I329" s="82">
        <v>156</v>
      </c>
      <c r="J329" s="82"/>
      <c r="K329" s="83" t="s">
        <v>21</v>
      </c>
      <c r="L329" s="83"/>
      <c r="M329" s="83">
        <v>898</v>
      </c>
      <c r="N329" s="83">
        <v>2</v>
      </c>
      <c r="O329" s="84">
        <v>1.7008569</v>
      </c>
      <c r="P329" s="107" t="s">
        <v>106</v>
      </c>
      <c r="Q329" s="104" t="s">
        <v>41</v>
      </c>
    </row>
    <row r="330" spans="2:17" x14ac:dyDescent="0.35">
      <c r="B330" s="20" t="s">
        <v>28</v>
      </c>
      <c r="C330" s="21" t="s">
        <v>95</v>
      </c>
      <c r="D330" s="21" t="s">
        <v>47</v>
      </c>
      <c r="E330" s="21" t="s">
        <v>35</v>
      </c>
      <c r="F330" s="21"/>
      <c r="G330" s="21"/>
      <c r="H330" s="5">
        <v>40022539</v>
      </c>
      <c r="I330" s="82" t="s">
        <v>11959</v>
      </c>
      <c r="J330" s="82"/>
      <c r="K330" s="83" t="s">
        <v>24</v>
      </c>
      <c r="L330" s="83">
        <v>202</v>
      </c>
      <c r="M330" s="83">
        <v>447</v>
      </c>
      <c r="N330" s="83">
        <v>2</v>
      </c>
      <c r="O330" s="84">
        <v>5.76</v>
      </c>
      <c r="P330" s="107" t="s">
        <v>106</v>
      </c>
      <c r="Q330" s="104" t="s">
        <v>41</v>
      </c>
    </row>
    <row r="331" spans="2:17" x14ac:dyDescent="0.35">
      <c r="B331" s="20" t="s">
        <v>28</v>
      </c>
      <c r="C331" s="21" t="s">
        <v>95</v>
      </c>
      <c r="D331" s="21" t="s">
        <v>47</v>
      </c>
      <c r="E331" s="21" t="s">
        <v>35</v>
      </c>
      <c r="F331" s="21"/>
      <c r="G331" s="21"/>
      <c r="H331" s="5">
        <v>40022540</v>
      </c>
      <c r="I331" s="82" t="s">
        <v>11960</v>
      </c>
      <c r="J331" s="82"/>
      <c r="K331" s="83" t="s">
        <v>24</v>
      </c>
      <c r="L331" s="83">
        <v>202</v>
      </c>
      <c r="M331" s="83">
        <v>447</v>
      </c>
      <c r="N331" s="83">
        <v>2</v>
      </c>
      <c r="O331" s="84">
        <v>5.76</v>
      </c>
      <c r="P331" s="107" t="s">
        <v>106</v>
      </c>
      <c r="Q331" s="104" t="s">
        <v>41</v>
      </c>
    </row>
    <row r="332" spans="2:17" x14ac:dyDescent="0.35">
      <c r="B332" s="20" t="s">
        <v>28</v>
      </c>
      <c r="C332" s="21" t="s">
        <v>95</v>
      </c>
      <c r="D332" s="21" t="s">
        <v>47</v>
      </c>
      <c r="E332" s="21" t="s">
        <v>35</v>
      </c>
      <c r="F332" s="21"/>
      <c r="G332" s="21"/>
      <c r="H332" s="5">
        <v>40022541</v>
      </c>
      <c r="I332" s="82">
        <v>161</v>
      </c>
      <c r="J332" s="82"/>
      <c r="K332" s="83" t="s">
        <v>102</v>
      </c>
      <c r="L332" s="83">
        <v>150</v>
      </c>
      <c r="M332" s="83">
        <v>400</v>
      </c>
      <c r="N332" s="83">
        <v>2</v>
      </c>
      <c r="O332" s="84">
        <v>7.7</v>
      </c>
      <c r="P332" s="107" t="s">
        <v>106</v>
      </c>
      <c r="Q332" s="104" t="s">
        <v>41</v>
      </c>
    </row>
    <row r="333" spans="2:17" x14ac:dyDescent="0.35">
      <c r="B333" s="20" t="s">
        <v>28</v>
      </c>
      <c r="C333" s="21" t="s">
        <v>95</v>
      </c>
      <c r="D333" s="21" t="s">
        <v>47</v>
      </c>
      <c r="E333" s="21" t="s">
        <v>35</v>
      </c>
      <c r="F333" s="21"/>
      <c r="G333" s="21"/>
      <c r="H333" s="61">
        <v>40022538</v>
      </c>
      <c r="I333" s="86" t="s">
        <v>11961</v>
      </c>
      <c r="J333" s="86"/>
      <c r="K333" s="87" t="s">
        <v>29</v>
      </c>
      <c r="L333" s="87"/>
      <c r="M333" s="87">
        <v>1190</v>
      </c>
      <c r="N333" s="87">
        <v>2</v>
      </c>
      <c r="O333" s="88">
        <v>5.8503374999999993</v>
      </c>
      <c r="P333" s="107" t="s">
        <v>106</v>
      </c>
      <c r="Q333" s="104" t="s">
        <v>41</v>
      </c>
    </row>
    <row r="334" spans="2:17" x14ac:dyDescent="0.35">
      <c r="B334" s="20" t="s">
        <v>28</v>
      </c>
      <c r="C334" s="21" t="s">
        <v>95</v>
      </c>
      <c r="D334" s="21" t="s">
        <v>51</v>
      </c>
      <c r="E334" s="21"/>
      <c r="F334" s="21" t="s">
        <v>166</v>
      </c>
      <c r="G334" s="21"/>
      <c r="H334" s="1">
        <v>40022546</v>
      </c>
      <c r="I334" s="63" t="s">
        <v>11689</v>
      </c>
      <c r="J334" s="63"/>
      <c r="K334" s="73" t="s">
        <v>109</v>
      </c>
      <c r="L334" s="73"/>
      <c r="M334" s="73">
        <v>2852</v>
      </c>
      <c r="N334" s="73">
        <v>4</v>
      </c>
      <c r="O334" s="74">
        <v>71.168380200000001</v>
      </c>
      <c r="P334" s="107">
        <v>4304</v>
      </c>
      <c r="Q334" s="104" t="s">
        <v>108</v>
      </c>
    </row>
    <row r="335" spans="2:17" x14ac:dyDescent="0.35">
      <c r="B335" s="20" t="s">
        <v>28</v>
      </c>
      <c r="C335" s="21" t="s">
        <v>95</v>
      </c>
      <c r="D335" s="21" t="s">
        <v>51</v>
      </c>
      <c r="E335" s="21"/>
      <c r="F335" s="21" t="s">
        <v>166</v>
      </c>
      <c r="G335" s="21"/>
      <c r="H335" s="1">
        <v>40022547</v>
      </c>
      <c r="I335" s="63" t="s">
        <v>11690</v>
      </c>
      <c r="J335" s="63"/>
      <c r="K335" s="73" t="s">
        <v>109</v>
      </c>
      <c r="L335" s="73"/>
      <c r="M335" s="73">
        <v>340</v>
      </c>
      <c r="N335" s="73">
        <v>8</v>
      </c>
      <c r="O335" s="74">
        <v>8.4843089999999997</v>
      </c>
      <c r="P335" s="107">
        <v>4304</v>
      </c>
      <c r="Q335" s="104" t="s">
        <v>108</v>
      </c>
    </row>
    <row r="336" spans="2:17" x14ac:dyDescent="0.35">
      <c r="B336" s="20" t="s">
        <v>28</v>
      </c>
      <c r="C336" s="21" t="s">
        <v>95</v>
      </c>
      <c r="D336" s="21" t="s">
        <v>51</v>
      </c>
      <c r="E336" s="21"/>
      <c r="F336" s="21" t="s">
        <v>166</v>
      </c>
      <c r="G336" s="21"/>
      <c r="H336" s="1">
        <v>40022548</v>
      </c>
      <c r="I336" s="63" t="s">
        <v>11691</v>
      </c>
      <c r="J336" s="63"/>
      <c r="K336" s="73" t="s">
        <v>109</v>
      </c>
      <c r="L336" s="73"/>
      <c r="M336" s="73">
        <v>3842</v>
      </c>
      <c r="N336" s="73">
        <v>4</v>
      </c>
      <c r="O336" s="74">
        <v>95.87269169999999</v>
      </c>
      <c r="P336" s="107">
        <v>4304</v>
      </c>
      <c r="Q336" s="104" t="s">
        <v>108</v>
      </c>
    </row>
    <row r="337" spans="2:17" x14ac:dyDescent="0.35">
      <c r="B337" s="20" t="s">
        <v>28</v>
      </c>
      <c r="C337" s="21" t="s">
        <v>95</v>
      </c>
      <c r="D337" s="21" t="s">
        <v>51</v>
      </c>
      <c r="E337" s="21"/>
      <c r="F337" s="21" t="s">
        <v>166</v>
      </c>
      <c r="G337" s="21"/>
      <c r="H337" s="1">
        <v>40022549</v>
      </c>
      <c r="I337" s="63">
        <v>193</v>
      </c>
      <c r="J337" s="63"/>
      <c r="K337" s="73" t="s">
        <v>21</v>
      </c>
      <c r="L337" s="73"/>
      <c r="M337" s="73">
        <v>579</v>
      </c>
      <c r="N337" s="73">
        <v>8</v>
      </c>
      <c r="O337" s="74">
        <v>1.0966549499999998</v>
      </c>
      <c r="P337" s="107">
        <v>4304</v>
      </c>
      <c r="Q337" s="104" t="s">
        <v>108</v>
      </c>
    </row>
    <row r="338" spans="2:17" x14ac:dyDescent="0.35">
      <c r="B338" s="20" t="s">
        <v>28</v>
      </c>
      <c r="C338" s="21" t="s">
        <v>95</v>
      </c>
      <c r="D338" s="21" t="s">
        <v>51</v>
      </c>
      <c r="E338" s="21"/>
      <c r="F338" s="21" t="s">
        <v>166</v>
      </c>
      <c r="G338" s="21"/>
      <c r="H338" s="1">
        <v>40022550</v>
      </c>
      <c r="I338" s="63">
        <v>194</v>
      </c>
      <c r="J338" s="63"/>
      <c r="K338" s="73" t="s">
        <v>14</v>
      </c>
      <c r="L338" s="73"/>
      <c r="M338" s="73">
        <v>1524</v>
      </c>
      <c r="N338" s="73">
        <v>4</v>
      </c>
      <c r="O338" s="74">
        <v>11.5</v>
      </c>
      <c r="P338" s="107">
        <v>4304</v>
      </c>
      <c r="Q338" s="104" t="s">
        <v>108</v>
      </c>
    </row>
    <row r="339" spans="2:17" x14ac:dyDescent="0.35">
      <c r="B339" s="20" t="s">
        <v>28</v>
      </c>
      <c r="C339" s="21" t="s">
        <v>95</v>
      </c>
      <c r="D339" s="21" t="s">
        <v>51</v>
      </c>
      <c r="E339" s="21"/>
      <c r="F339" s="21" t="s">
        <v>166</v>
      </c>
      <c r="G339" s="21"/>
      <c r="H339" s="1">
        <v>40022551</v>
      </c>
      <c r="I339" s="63" t="s">
        <v>11965</v>
      </c>
      <c r="J339" s="63"/>
      <c r="K339" s="73" t="s">
        <v>14</v>
      </c>
      <c r="L339" s="73"/>
      <c r="M339" s="73">
        <v>1524</v>
      </c>
      <c r="N339" s="73">
        <v>4</v>
      </c>
      <c r="O339" s="74">
        <v>11.5</v>
      </c>
      <c r="P339" s="107">
        <v>4304</v>
      </c>
      <c r="Q339" s="104" t="s">
        <v>108</v>
      </c>
    </row>
    <row r="340" spans="2:17" x14ac:dyDescent="0.35">
      <c r="B340" s="20" t="s">
        <v>28</v>
      </c>
      <c r="C340" s="21" t="s">
        <v>95</v>
      </c>
      <c r="D340" s="21" t="s">
        <v>51</v>
      </c>
      <c r="E340" s="21"/>
      <c r="F340" s="21" t="s">
        <v>166</v>
      </c>
      <c r="G340" s="21"/>
      <c r="H340" s="1">
        <v>40022552</v>
      </c>
      <c r="I340" s="63">
        <v>195</v>
      </c>
      <c r="J340" s="63"/>
      <c r="K340" s="73" t="s">
        <v>66</v>
      </c>
      <c r="L340" s="73"/>
      <c r="M340" s="73">
        <v>1853</v>
      </c>
      <c r="N340" s="73">
        <v>4</v>
      </c>
      <c r="O340" s="74">
        <v>10.61</v>
      </c>
      <c r="P340" s="107">
        <v>4304</v>
      </c>
      <c r="Q340" s="104" t="s">
        <v>108</v>
      </c>
    </row>
    <row r="341" spans="2:17" x14ac:dyDescent="0.35">
      <c r="B341" s="20" t="s">
        <v>28</v>
      </c>
      <c r="C341" s="21" t="s">
        <v>95</v>
      </c>
      <c r="D341" s="21" t="s">
        <v>51</v>
      </c>
      <c r="E341" s="21"/>
      <c r="F341" s="21" t="s">
        <v>166</v>
      </c>
      <c r="G341" s="21"/>
      <c r="H341" s="1">
        <v>40022553</v>
      </c>
      <c r="I341" s="63" t="s">
        <v>11966</v>
      </c>
      <c r="J341" s="63"/>
      <c r="K341" s="73" t="s">
        <v>66</v>
      </c>
      <c r="L341" s="73"/>
      <c r="M341" s="73">
        <v>1853</v>
      </c>
      <c r="N341" s="73">
        <v>4</v>
      </c>
      <c r="O341" s="74">
        <v>10.61</v>
      </c>
      <c r="P341" s="107">
        <v>4304</v>
      </c>
      <c r="Q341" s="104" t="s">
        <v>108</v>
      </c>
    </row>
    <row r="342" spans="2:17" x14ac:dyDescent="0.35">
      <c r="B342" s="20" t="s">
        <v>28</v>
      </c>
      <c r="C342" s="21" t="s">
        <v>95</v>
      </c>
      <c r="D342" s="21" t="s">
        <v>51</v>
      </c>
      <c r="E342" s="21"/>
      <c r="F342" s="21" t="s">
        <v>166</v>
      </c>
      <c r="G342" s="21"/>
      <c r="H342" s="1">
        <v>40022554</v>
      </c>
      <c r="I342" s="63">
        <v>196</v>
      </c>
      <c r="J342" s="63"/>
      <c r="K342" s="73" t="s">
        <v>21</v>
      </c>
      <c r="L342" s="73"/>
      <c r="M342" s="73">
        <v>1106</v>
      </c>
      <c r="N342" s="73">
        <v>8</v>
      </c>
      <c r="O342" s="74">
        <v>2.0948193000000002</v>
      </c>
      <c r="P342" s="107">
        <v>4304</v>
      </c>
      <c r="Q342" s="104" t="s">
        <v>108</v>
      </c>
    </row>
    <row r="343" spans="2:17" x14ac:dyDescent="0.35">
      <c r="B343" s="20" t="s">
        <v>28</v>
      </c>
      <c r="C343" s="21" t="s">
        <v>95</v>
      </c>
      <c r="D343" s="21" t="s">
        <v>51</v>
      </c>
      <c r="E343" s="21"/>
      <c r="F343" s="21" t="s">
        <v>166</v>
      </c>
      <c r="G343" s="21"/>
      <c r="H343" s="1">
        <v>40022555</v>
      </c>
      <c r="I343" s="63">
        <v>197</v>
      </c>
      <c r="J343" s="63"/>
      <c r="K343" s="73" t="s">
        <v>20</v>
      </c>
      <c r="L343" s="73"/>
      <c r="M343" s="73">
        <v>2683</v>
      </c>
      <c r="N343" s="73">
        <v>4</v>
      </c>
      <c r="O343" s="74">
        <v>10.080165149999999</v>
      </c>
      <c r="P343" s="107">
        <v>4304</v>
      </c>
      <c r="Q343" s="104" t="s">
        <v>108</v>
      </c>
    </row>
    <row r="344" spans="2:17" x14ac:dyDescent="0.35">
      <c r="B344" s="20" t="s">
        <v>28</v>
      </c>
      <c r="C344" s="21" t="s">
        <v>95</v>
      </c>
      <c r="D344" s="21" t="s">
        <v>51</v>
      </c>
      <c r="E344" s="21"/>
      <c r="F344" s="21" t="s">
        <v>166</v>
      </c>
      <c r="G344" s="21"/>
      <c r="H344" s="1">
        <v>40022556</v>
      </c>
      <c r="I344" s="63">
        <v>198</v>
      </c>
      <c r="J344" s="63"/>
      <c r="K344" s="73" t="s">
        <v>21</v>
      </c>
      <c r="L344" s="73"/>
      <c r="M344" s="73">
        <v>1129</v>
      </c>
      <c r="N344" s="73">
        <v>8</v>
      </c>
      <c r="O344" s="74">
        <v>2.1383824499999999</v>
      </c>
      <c r="P344" s="107">
        <v>4304</v>
      </c>
      <c r="Q344" s="104" t="s">
        <v>108</v>
      </c>
    </row>
    <row r="345" spans="2:17" x14ac:dyDescent="0.35">
      <c r="B345" s="20" t="s">
        <v>28</v>
      </c>
      <c r="C345" s="21" t="s">
        <v>95</v>
      </c>
      <c r="D345" s="21" t="s">
        <v>51</v>
      </c>
      <c r="E345" s="21"/>
      <c r="F345" s="21" t="s">
        <v>166</v>
      </c>
      <c r="G345" s="21"/>
      <c r="H345" s="1">
        <v>40022557</v>
      </c>
      <c r="I345" s="63" t="s">
        <v>11967</v>
      </c>
      <c r="J345" s="63"/>
      <c r="K345" s="73" t="s">
        <v>14</v>
      </c>
      <c r="L345" s="73"/>
      <c r="M345" s="73">
        <v>2453</v>
      </c>
      <c r="N345" s="73">
        <v>4</v>
      </c>
      <c r="O345" s="74">
        <v>18.508252949999999</v>
      </c>
      <c r="P345" s="107">
        <v>4304</v>
      </c>
      <c r="Q345" s="104" t="s">
        <v>108</v>
      </c>
    </row>
    <row r="346" spans="2:17" x14ac:dyDescent="0.35">
      <c r="B346" s="20" t="s">
        <v>28</v>
      </c>
      <c r="C346" s="21" t="s">
        <v>95</v>
      </c>
      <c r="D346" s="21" t="s">
        <v>51</v>
      </c>
      <c r="E346" s="21"/>
      <c r="F346" s="21" t="s">
        <v>166</v>
      </c>
      <c r="G346" s="21"/>
      <c r="H346" s="1">
        <v>40022558</v>
      </c>
      <c r="I346" s="63" t="s">
        <v>11968</v>
      </c>
      <c r="J346" s="63"/>
      <c r="K346" s="73" t="s">
        <v>14</v>
      </c>
      <c r="L346" s="73"/>
      <c r="M346" s="73">
        <v>2453</v>
      </c>
      <c r="N346" s="73">
        <v>4</v>
      </c>
      <c r="O346" s="74">
        <v>18.508252949999999</v>
      </c>
      <c r="P346" s="107">
        <v>4304</v>
      </c>
      <c r="Q346" s="104" t="s">
        <v>108</v>
      </c>
    </row>
    <row r="347" spans="2:17" x14ac:dyDescent="0.35">
      <c r="B347" s="20" t="s">
        <v>28</v>
      </c>
      <c r="C347" s="21" t="s">
        <v>95</v>
      </c>
      <c r="D347" s="21" t="s">
        <v>51</v>
      </c>
      <c r="E347" s="21"/>
      <c r="F347" s="21" t="s">
        <v>166</v>
      </c>
      <c r="G347" s="21"/>
      <c r="H347" s="1">
        <v>40022559</v>
      </c>
      <c r="I347" s="63">
        <v>200</v>
      </c>
      <c r="J347" s="63"/>
      <c r="K347" s="73" t="s">
        <v>14</v>
      </c>
      <c r="L347" s="73"/>
      <c r="M347" s="73">
        <v>2956</v>
      </c>
      <c r="N347" s="73">
        <v>4</v>
      </c>
      <c r="O347" s="74">
        <v>22.303463399999998</v>
      </c>
      <c r="P347" s="107">
        <v>4304</v>
      </c>
      <c r="Q347" s="104" t="s">
        <v>108</v>
      </c>
    </row>
    <row r="348" spans="2:17" x14ac:dyDescent="0.35">
      <c r="B348" s="20" t="s">
        <v>28</v>
      </c>
      <c r="C348" s="21" t="s">
        <v>95</v>
      </c>
      <c r="D348" s="21" t="s">
        <v>51</v>
      </c>
      <c r="E348" s="21"/>
      <c r="F348" s="21" t="s">
        <v>166</v>
      </c>
      <c r="G348" s="21"/>
      <c r="H348" s="1">
        <v>40022560</v>
      </c>
      <c r="I348" s="63" t="s">
        <v>11699</v>
      </c>
      <c r="J348" s="63"/>
      <c r="K348" s="73" t="s">
        <v>14</v>
      </c>
      <c r="L348" s="73"/>
      <c r="M348" s="73">
        <v>2956</v>
      </c>
      <c r="N348" s="73">
        <v>4</v>
      </c>
      <c r="O348" s="74">
        <v>22.303463399999998</v>
      </c>
      <c r="P348" s="107">
        <v>4304</v>
      </c>
      <c r="Q348" s="104" t="s">
        <v>108</v>
      </c>
    </row>
    <row r="349" spans="2:17" x14ac:dyDescent="0.35">
      <c r="B349" s="20" t="s">
        <v>28</v>
      </c>
      <c r="C349" s="21" t="s">
        <v>95</v>
      </c>
      <c r="D349" s="21" t="s">
        <v>51</v>
      </c>
      <c r="E349" s="21"/>
      <c r="F349" s="21" t="s">
        <v>166</v>
      </c>
      <c r="G349" s="21"/>
      <c r="H349" s="1">
        <v>40022561</v>
      </c>
      <c r="I349" s="63">
        <v>201</v>
      </c>
      <c r="J349" s="63"/>
      <c r="K349" s="73" t="s">
        <v>21</v>
      </c>
      <c r="L349" s="73"/>
      <c r="M349" s="73">
        <v>994</v>
      </c>
      <c r="N349" s="73">
        <v>8</v>
      </c>
      <c r="O349" s="74">
        <v>1.8826856999999999</v>
      </c>
      <c r="P349" s="107">
        <v>4304</v>
      </c>
      <c r="Q349" s="104" t="s">
        <v>108</v>
      </c>
    </row>
    <row r="350" spans="2:17" x14ac:dyDescent="0.35">
      <c r="B350" s="20" t="s">
        <v>28</v>
      </c>
      <c r="C350" s="21" t="s">
        <v>95</v>
      </c>
      <c r="D350" s="21" t="s">
        <v>51</v>
      </c>
      <c r="E350" s="21"/>
      <c r="F350" s="21" t="s">
        <v>166</v>
      </c>
      <c r="G350" s="21"/>
      <c r="H350" s="1">
        <v>40022562</v>
      </c>
      <c r="I350" s="63">
        <v>202</v>
      </c>
      <c r="J350" s="63"/>
      <c r="K350" s="73" t="s">
        <v>17</v>
      </c>
      <c r="L350" s="73"/>
      <c r="M350" s="73">
        <v>1677</v>
      </c>
      <c r="N350" s="73">
        <v>8</v>
      </c>
      <c r="O350" s="74">
        <v>5.4674392499999991</v>
      </c>
      <c r="P350" s="107">
        <v>4304</v>
      </c>
      <c r="Q350" s="104" t="s">
        <v>108</v>
      </c>
    </row>
    <row r="351" spans="2:17" x14ac:dyDescent="0.35">
      <c r="B351" s="20" t="s">
        <v>28</v>
      </c>
      <c r="C351" s="21" t="s">
        <v>95</v>
      </c>
      <c r="D351" s="21" t="s">
        <v>51</v>
      </c>
      <c r="E351" s="21"/>
      <c r="F351" s="21" t="s">
        <v>166</v>
      </c>
      <c r="G351" s="21"/>
      <c r="H351" s="1">
        <v>40022563</v>
      </c>
      <c r="I351" s="63">
        <v>203</v>
      </c>
      <c r="J351" s="63"/>
      <c r="K351" s="73" t="s">
        <v>20</v>
      </c>
      <c r="L351" s="73"/>
      <c r="M351" s="73">
        <v>4024</v>
      </c>
      <c r="N351" s="73">
        <v>4</v>
      </c>
      <c r="O351" s="74">
        <v>15.118369199999998</v>
      </c>
      <c r="P351" s="107">
        <v>4304</v>
      </c>
      <c r="Q351" s="104" t="s">
        <v>108</v>
      </c>
    </row>
    <row r="352" spans="2:17" x14ac:dyDescent="0.35">
      <c r="B352" s="20" t="s">
        <v>28</v>
      </c>
      <c r="C352" s="21" t="s">
        <v>95</v>
      </c>
      <c r="D352" s="21" t="s">
        <v>51</v>
      </c>
      <c r="E352" s="21"/>
      <c r="F352" s="21" t="s">
        <v>166</v>
      </c>
      <c r="G352" s="21"/>
      <c r="H352" s="1">
        <v>40022564</v>
      </c>
      <c r="I352" s="63" t="s">
        <v>11969</v>
      </c>
      <c r="J352" s="63"/>
      <c r="K352" s="73" t="s">
        <v>17</v>
      </c>
      <c r="L352" s="73"/>
      <c r="M352" s="73">
        <v>2868</v>
      </c>
      <c r="N352" s="73">
        <v>4</v>
      </c>
      <c r="O352" s="74">
        <v>9.3503969999999974</v>
      </c>
      <c r="P352" s="107">
        <v>4304</v>
      </c>
      <c r="Q352" s="104" t="s">
        <v>108</v>
      </c>
    </row>
    <row r="353" spans="2:17" x14ac:dyDescent="0.35">
      <c r="B353" s="20" t="s">
        <v>28</v>
      </c>
      <c r="C353" s="21" t="s">
        <v>95</v>
      </c>
      <c r="D353" s="21" t="s">
        <v>51</v>
      </c>
      <c r="E353" s="21"/>
      <c r="F353" s="21" t="s">
        <v>166</v>
      </c>
      <c r="G353" s="21"/>
      <c r="H353" s="1">
        <v>40022565</v>
      </c>
      <c r="I353" s="63" t="s">
        <v>11970</v>
      </c>
      <c r="J353" s="63"/>
      <c r="K353" s="73" t="s">
        <v>21</v>
      </c>
      <c r="L353" s="73"/>
      <c r="M353" s="73">
        <v>1494</v>
      </c>
      <c r="N353" s="73">
        <v>2</v>
      </c>
      <c r="O353" s="74">
        <v>2.8297107000000001</v>
      </c>
      <c r="P353" s="107">
        <v>4304</v>
      </c>
      <c r="Q353" s="104" t="s">
        <v>108</v>
      </c>
    </row>
    <row r="354" spans="2:17" x14ac:dyDescent="0.35">
      <c r="B354" s="20" t="s">
        <v>28</v>
      </c>
      <c r="C354" s="21" t="s">
        <v>95</v>
      </c>
      <c r="D354" s="21" t="s">
        <v>51</v>
      </c>
      <c r="E354" s="21"/>
      <c r="F354" s="21" t="s">
        <v>166</v>
      </c>
      <c r="G354" s="21"/>
      <c r="H354" s="1">
        <v>40022566</v>
      </c>
      <c r="I354" s="63" t="s">
        <v>11971</v>
      </c>
      <c r="J354" s="63"/>
      <c r="K354" s="73" t="s">
        <v>21</v>
      </c>
      <c r="L354" s="73"/>
      <c r="M354" s="73">
        <v>1386</v>
      </c>
      <c r="N354" s="73">
        <v>4</v>
      </c>
      <c r="O354" s="74">
        <v>2.6251533</v>
      </c>
      <c r="P354" s="107">
        <v>4304</v>
      </c>
      <c r="Q354" s="104" t="s">
        <v>108</v>
      </c>
    </row>
    <row r="355" spans="2:17" x14ac:dyDescent="0.35">
      <c r="B355" s="20" t="s">
        <v>28</v>
      </c>
      <c r="C355" s="21" t="s">
        <v>95</v>
      </c>
      <c r="D355" s="21" t="s">
        <v>51</v>
      </c>
      <c r="E355" s="21"/>
      <c r="F355" s="21" t="s">
        <v>166</v>
      </c>
      <c r="G355" s="21"/>
      <c r="H355" s="1">
        <v>40022571</v>
      </c>
      <c r="I355" s="63">
        <v>222</v>
      </c>
      <c r="J355" s="63"/>
      <c r="K355" s="73" t="s">
        <v>24</v>
      </c>
      <c r="L355" s="73">
        <v>264</v>
      </c>
      <c r="M355" s="73">
        <v>396</v>
      </c>
      <c r="N355" s="73">
        <v>4</v>
      </c>
      <c r="O355" s="74">
        <v>6.67</v>
      </c>
      <c r="P355" s="107">
        <v>4304</v>
      </c>
      <c r="Q355" s="104" t="s">
        <v>108</v>
      </c>
    </row>
    <row r="356" spans="2:17" x14ac:dyDescent="0.35">
      <c r="B356" s="20" t="s">
        <v>28</v>
      </c>
      <c r="C356" s="21" t="s">
        <v>95</v>
      </c>
      <c r="D356" s="21" t="s">
        <v>51</v>
      </c>
      <c r="E356" s="21"/>
      <c r="F356" s="21" t="s">
        <v>166</v>
      </c>
      <c r="G356" s="21"/>
      <c r="H356" s="1">
        <v>40022572</v>
      </c>
      <c r="I356" s="63">
        <v>223</v>
      </c>
      <c r="J356" s="63"/>
      <c r="K356" s="73" t="s">
        <v>24</v>
      </c>
      <c r="L356" s="73">
        <v>164</v>
      </c>
      <c r="M356" s="73">
        <v>330</v>
      </c>
      <c r="N356" s="73">
        <v>8</v>
      </c>
      <c r="O356" s="74">
        <v>3.45</v>
      </c>
      <c r="P356" s="107">
        <v>4304</v>
      </c>
      <c r="Q356" s="104" t="s">
        <v>108</v>
      </c>
    </row>
    <row r="357" spans="2:17" x14ac:dyDescent="0.35">
      <c r="B357" s="20" t="s">
        <v>28</v>
      </c>
      <c r="C357" s="21" t="s">
        <v>95</v>
      </c>
      <c r="D357" s="21" t="s">
        <v>51</v>
      </c>
      <c r="E357" s="21"/>
      <c r="F357" s="21" t="s">
        <v>166</v>
      </c>
      <c r="G357" s="21"/>
      <c r="H357" s="1">
        <v>40022573</v>
      </c>
      <c r="I357" s="63">
        <v>224</v>
      </c>
      <c r="J357" s="63"/>
      <c r="K357" s="73" t="s">
        <v>24</v>
      </c>
      <c r="L357" s="73">
        <v>344</v>
      </c>
      <c r="M357" s="73">
        <v>392</v>
      </c>
      <c r="N357" s="73">
        <v>4</v>
      </c>
      <c r="O357" s="74">
        <v>8.6</v>
      </c>
      <c r="P357" s="107">
        <v>4304</v>
      </c>
      <c r="Q357" s="104" t="s">
        <v>108</v>
      </c>
    </row>
    <row r="358" spans="2:17" x14ac:dyDescent="0.35">
      <c r="B358" s="20" t="s">
        <v>28</v>
      </c>
      <c r="C358" s="21" t="s">
        <v>95</v>
      </c>
      <c r="D358" s="21" t="s">
        <v>51</v>
      </c>
      <c r="E358" s="21"/>
      <c r="F358" s="21" t="s">
        <v>166</v>
      </c>
      <c r="G358" s="21"/>
      <c r="H358" s="1">
        <v>40022574</v>
      </c>
      <c r="I358" s="63">
        <v>225</v>
      </c>
      <c r="J358" s="63"/>
      <c r="K358" s="73" t="s">
        <v>100</v>
      </c>
      <c r="L358" s="73">
        <v>130</v>
      </c>
      <c r="M358" s="73">
        <v>340</v>
      </c>
      <c r="N358" s="73">
        <v>16</v>
      </c>
      <c r="O358" s="74">
        <v>4.53</v>
      </c>
      <c r="P358" s="107">
        <v>4304</v>
      </c>
      <c r="Q358" s="104" t="s">
        <v>108</v>
      </c>
    </row>
    <row r="359" spans="2:17" x14ac:dyDescent="0.35">
      <c r="B359" s="20" t="s">
        <v>28</v>
      </c>
      <c r="C359" s="21" t="s">
        <v>95</v>
      </c>
      <c r="D359" s="21" t="s">
        <v>51</v>
      </c>
      <c r="E359" s="21"/>
      <c r="F359" s="21" t="s">
        <v>166</v>
      </c>
      <c r="G359" s="21"/>
      <c r="H359" s="1">
        <v>40022575</v>
      </c>
      <c r="I359" s="63">
        <v>226</v>
      </c>
      <c r="J359" s="63"/>
      <c r="K359" s="73" t="s">
        <v>24</v>
      </c>
      <c r="L359" s="73">
        <v>288</v>
      </c>
      <c r="M359" s="73">
        <v>448</v>
      </c>
      <c r="N359" s="73">
        <v>4</v>
      </c>
      <c r="O359" s="74">
        <v>8.23</v>
      </c>
      <c r="P359" s="107">
        <v>4304</v>
      </c>
      <c r="Q359" s="104" t="s">
        <v>108</v>
      </c>
    </row>
    <row r="360" spans="2:17" x14ac:dyDescent="0.35">
      <c r="B360" s="20" t="s">
        <v>28</v>
      </c>
      <c r="C360" s="21" t="s">
        <v>95</v>
      </c>
      <c r="D360" s="21" t="s">
        <v>51</v>
      </c>
      <c r="E360" s="21"/>
      <c r="F360" s="21" t="s">
        <v>166</v>
      </c>
      <c r="G360" s="21"/>
      <c r="H360" s="1">
        <v>40022576</v>
      </c>
      <c r="I360" s="63">
        <v>227</v>
      </c>
      <c r="J360" s="63"/>
      <c r="K360" s="73" t="s">
        <v>25</v>
      </c>
      <c r="L360" s="73">
        <v>150</v>
      </c>
      <c r="M360" s="73">
        <v>150</v>
      </c>
      <c r="N360" s="73">
        <v>4</v>
      </c>
      <c r="O360" s="74">
        <v>1.1608818749999998</v>
      </c>
      <c r="P360" s="107">
        <v>4304</v>
      </c>
      <c r="Q360" s="104" t="s">
        <v>108</v>
      </c>
    </row>
    <row r="361" spans="2:17" x14ac:dyDescent="0.35">
      <c r="B361" s="20" t="s">
        <v>28</v>
      </c>
      <c r="C361" s="21" t="s">
        <v>95</v>
      </c>
      <c r="D361" s="21" t="s">
        <v>51</v>
      </c>
      <c r="E361" s="21"/>
      <c r="F361" s="21" t="s">
        <v>166</v>
      </c>
      <c r="G361" s="21"/>
      <c r="H361" s="1">
        <v>40022577</v>
      </c>
      <c r="I361" s="64">
        <v>228</v>
      </c>
      <c r="J361" s="64"/>
      <c r="K361" s="75" t="s">
        <v>25</v>
      </c>
      <c r="L361" s="75">
        <v>50</v>
      </c>
      <c r="M361" s="75">
        <v>660</v>
      </c>
      <c r="N361" s="75">
        <v>4</v>
      </c>
      <c r="O361" s="76">
        <v>1.7110000000000001</v>
      </c>
      <c r="P361" s="107"/>
      <c r="Q361" s="104"/>
    </row>
    <row r="362" spans="2:17" x14ac:dyDescent="0.35">
      <c r="B362" s="20" t="s">
        <v>28</v>
      </c>
      <c r="C362" s="21" t="s">
        <v>95</v>
      </c>
      <c r="D362" s="21" t="s">
        <v>51</v>
      </c>
      <c r="E362" s="21"/>
      <c r="F362" s="21" t="s">
        <v>166</v>
      </c>
      <c r="G362" s="21"/>
      <c r="H362" s="8">
        <v>40022578</v>
      </c>
      <c r="I362" s="65">
        <v>229</v>
      </c>
      <c r="J362" s="65"/>
      <c r="K362" s="77" t="s">
        <v>54</v>
      </c>
      <c r="L362" s="77"/>
      <c r="M362" s="77">
        <v>400</v>
      </c>
      <c r="N362" s="77">
        <v>52</v>
      </c>
      <c r="O362" s="78">
        <v>0.41399999999999998</v>
      </c>
      <c r="P362" s="107"/>
      <c r="Q362" s="104"/>
    </row>
    <row r="363" spans="2:17" x14ac:dyDescent="0.35">
      <c r="B363" s="20" t="s">
        <v>28</v>
      </c>
      <c r="C363" s="21" t="s">
        <v>95</v>
      </c>
      <c r="D363" s="21" t="s">
        <v>111</v>
      </c>
      <c r="E363" s="21"/>
      <c r="F363" s="21" t="s">
        <v>110</v>
      </c>
      <c r="G363" s="21"/>
      <c r="H363" s="1">
        <v>40022579</v>
      </c>
      <c r="I363" s="63" t="s">
        <v>11711</v>
      </c>
      <c r="J363" s="63"/>
      <c r="K363" s="73" t="s">
        <v>109</v>
      </c>
      <c r="L363" s="73"/>
      <c r="M363" s="73">
        <v>4578</v>
      </c>
      <c r="N363" s="73">
        <v>4</v>
      </c>
      <c r="O363" s="74">
        <v>114.23872529999998</v>
      </c>
      <c r="P363" s="107">
        <v>4305</v>
      </c>
      <c r="Q363" s="104" t="s">
        <v>56</v>
      </c>
    </row>
    <row r="364" spans="2:17" x14ac:dyDescent="0.35">
      <c r="B364" s="20" t="s">
        <v>28</v>
      </c>
      <c r="C364" s="21" t="s">
        <v>95</v>
      </c>
      <c r="D364" s="21" t="s">
        <v>111</v>
      </c>
      <c r="E364" s="21"/>
      <c r="F364" s="21" t="s">
        <v>110</v>
      </c>
      <c r="G364" s="21"/>
      <c r="H364" s="1">
        <v>40022580</v>
      </c>
      <c r="I364" s="63" t="s">
        <v>11712</v>
      </c>
      <c r="J364" s="63"/>
      <c r="K364" s="73" t="s">
        <v>66</v>
      </c>
      <c r="L364" s="73"/>
      <c r="M364" s="73">
        <v>3335</v>
      </c>
      <c r="N364" s="73">
        <v>4</v>
      </c>
      <c r="O364" s="74">
        <v>19.09</v>
      </c>
      <c r="P364" s="107">
        <v>4305</v>
      </c>
      <c r="Q364" s="104" t="s">
        <v>56</v>
      </c>
    </row>
    <row r="365" spans="2:17" x14ac:dyDescent="0.35">
      <c r="B365" s="20" t="s">
        <v>28</v>
      </c>
      <c r="C365" s="21" t="s">
        <v>95</v>
      </c>
      <c r="D365" s="21" t="s">
        <v>111</v>
      </c>
      <c r="E365" s="21"/>
      <c r="F365" s="21" t="s">
        <v>110</v>
      </c>
      <c r="G365" s="21"/>
      <c r="H365" s="1">
        <v>40022581</v>
      </c>
      <c r="I365" s="63" t="s">
        <v>11713</v>
      </c>
      <c r="J365" s="63"/>
      <c r="K365" s="73" t="s">
        <v>66</v>
      </c>
      <c r="L365" s="73"/>
      <c r="M365" s="73">
        <v>3335</v>
      </c>
      <c r="N365" s="73">
        <v>4</v>
      </c>
      <c r="O365" s="74">
        <v>19.09</v>
      </c>
      <c r="P365" s="107">
        <v>4305</v>
      </c>
      <c r="Q365" s="104" t="s">
        <v>56</v>
      </c>
    </row>
    <row r="366" spans="2:17" x14ac:dyDescent="0.35">
      <c r="B366" s="20" t="s">
        <v>28</v>
      </c>
      <c r="C366" s="21" t="s">
        <v>95</v>
      </c>
      <c r="D366" s="21" t="s">
        <v>111</v>
      </c>
      <c r="E366" s="21"/>
      <c r="F366" s="21" t="s">
        <v>110</v>
      </c>
      <c r="G366" s="21"/>
      <c r="H366" s="1">
        <v>40022582</v>
      </c>
      <c r="I366" s="63">
        <v>252</v>
      </c>
      <c r="J366" s="63"/>
      <c r="K366" s="73" t="s">
        <v>30</v>
      </c>
      <c r="L366" s="73"/>
      <c r="M366" s="73">
        <v>1453</v>
      </c>
      <c r="N366" s="73">
        <v>8</v>
      </c>
      <c r="O366" s="74">
        <v>3.2182496999999999</v>
      </c>
      <c r="P366" s="107">
        <v>4305</v>
      </c>
      <c r="Q366" s="104" t="s">
        <v>56</v>
      </c>
    </row>
    <row r="367" spans="2:17" x14ac:dyDescent="0.35">
      <c r="B367" s="20" t="s">
        <v>28</v>
      </c>
      <c r="C367" s="21" t="s">
        <v>95</v>
      </c>
      <c r="D367" s="21" t="s">
        <v>111</v>
      </c>
      <c r="E367" s="21"/>
      <c r="F367" s="21" t="s">
        <v>110</v>
      </c>
      <c r="G367" s="21"/>
      <c r="H367" s="1">
        <v>40022583</v>
      </c>
      <c r="I367" s="63">
        <v>253</v>
      </c>
      <c r="J367" s="63"/>
      <c r="K367" s="73" t="s">
        <v>21</v>
      </c>
      <c r="L367" s="73"/>
      <c r="M367" s="73">
        <v>1004</v>
      </c>
      <c r="N367" s="73">
        <v>8</v>
      </c>
      <c r="O367" s="74">
        <v>1.9016261999999999</v>
      </c>
      <c r="P367" s="107">
        <v>4305</v>
      </c>
      <c r="Q367" s="104" t="s">
        <v>56</v>
      </c>
    </row>
    <row r="368" spans="2:17" x14ac:dyDescent="0.35">
      <c r="B368" s="20" t="s">
        <v>28</v>
      </c>
      <c r="C368" s="21" t="s">
        <v>95</v>
      </c>
      <c r="D368" s="21" t="s">
        <v>111</v>
      </c>
      <c r="E368" s="21"/>
      <c r="F368" s="21" t="s">
        <v>110</v>
      </c>
      <c r="G368" s="21"/>
      <c r="H368" s="1">
        <v>40022584</v>
      </c>
      <c r="I368" s="63">
        <v>254</v>
      </c>
      <c r="J368" s="63"/>
      <c r="K368" s="73" t="s">
        <v>20</v>
      </c>
      <c r="L368" s="73"/>
      <c r="M368" s="73">
        <v>4474</v>
      </c>
      <c r="N368" s="73">
        <v>4</v>
      </c>
      <c r="O368" s="74">
        <v>16.809041699999995</v>
      </c>
      <c r="P368" s="107">
        <v>4305</v>
      </c>
      <c r="Q368" s="104" t="s">
        <v>56</v>
      </c>
    </row>
    <row r="369" spans="2:17" x14ac:dyDescent="0.35">
      <c r="B369" s="20" t="s">
        <v>28</v>
      </c>
      <c r="C369" s="21" t="s">
        <v>95</v>
      </c>
      <c r="D369" s="21" t="s">
        <v>111</v>
      </c>
      <c r="E369" s="21"/>
      <c r="F369" s="21" t="s">
        <v>110</v>
      </c>
      <c r="G369" s="21"/>
      <c r="H369" s="1">
        <v>40022585</v>
      </c>
      <c r="I369" s="63" t="s">
        <v>11714</v>
      </c>
      <c r="J369" s="63"/>
      <c r="K369" s="73" t="s">
        <v>18</v>
      </c>
      <c r="L369" s="73"/>
      <c r="M369" s="73">
        <v>2575</v>
      </c>
      <c r="N369" s="73">
        <v>4</v>
      </c>
      <c r="O369" s="74">
        <v>12.29</v>
      </c>
      <c r="P369" s="107">
        <v>4305</v>
      </c>
      <c r="Q369" s="104" t="s">
        <v>56</v>
      </c>
    </row>
    <row r="370" spans="2:17" x14ac:dyDescent="0.35">
      <c r="B370" s="20" t="s">
        <v>28</v>
      </c>
      <c r="C370" s="21" t="s">
        <v>95</v>
      </c>
      <c r="D370" s="21" t="s">
        <v>111</v>
      </c>
      <c r="E370" s="21"/>
      <c r="F370" s="21" t="s">
        <v>110</v>
      </c>
      <c r="G370" s="21"/>
      <c r="H370" s="1">
        <v>40022586</v>
      </c>
      <c r="I370" s="63" t="s">
        <v>11715</v>
      </c>
      <c r="J370" s="63"/>
      <c r="K370" s="73" t="s">
        <v>18</v>
      </c>
      <c r="L370" s="73"/>
      <c r="M370" s="79">
        <v>2575</v>
      </c>
      <c r="N370" s="73">
        <v>4</v>
      </c>
      <c r="O370" s="74">
        <v>12.29</v>
      </c>
      <c r="P370" s="107">
        <v>4305</v>
      </c>
      <c r="Q370" s="104" t="s">
        <v>56</v>
      </c>
    </row>
    <row r="371" spans="2:17" x14ac:dyDescent="0.35">
      <c r="B371" s="20" t="s">
        <v>28</v>
      </c>
      <c r="C371" s="21" t="s">
        <v>95</v>
      </c>
      <c r="D371" s="21" t="s">
        <v>111</v>
      </c>
      <c r="E371" s="21"/>
      <c r="F371" s="21" t="s">
        <v>110</v>
      </c>
      <c r="G371" s="21"/>
      <c r="H371" s="1">
        <v>40022587</v>
      </c>
      <c r="I371" s="63" t="s">
        <v>11972</v>
      </c>
      <c r="J371" s="63"/>
      <c r="K371" s="73" t="s">
        <v>30</v>
      </c>
      <c r="L371" s="73"/>
      <c r="M371" s="73">
        <v>1993</v>
      </c>
      <c r="N371" s="73">
        <v>4</v>
      </c>
      <c r="O371" s="74">
        <v>4.4142956999999994</v>
      </c>
      <c r="P371" s="107">
        <v>4305</v>
      </c>
      <c r="Q371" s="104" t="s">
        <v>56</v>
      </c>
    </row>
    <row r="372" spans="2:17" x14ac:dyDescent="0.35">
      <c r="B372" s="20" t="s">
        <v>28</v>
      </c>
      <c r="C372" s="21" t="s">
        <v>95</v>
      </c>
      <c r="D372" s="21" t="s">
        <v>111</v>
      </c>
      <c r="E372" s="21"/>
      <c r="F372" s="21" t="s">
        <v>110</v>
      </c>
      <c r="G372" s="21"/>
      <c r="H372" s="1">
        <v>40022588</v>
      </c>
      <c r="I372" s="63" t="s">
        <v>11973</v>
      </c>
      <c r="J372" s="63"/>
      <c r="K372" s="73" t="s">
        <v>30</v>
      </c>
      <c r="L372" s="73"/>
      <c r="M372" s="73">
        <v>1993</v>
      </c>
      <c r="N372" s="73">
        <v>4</v>
      </c>
      <c r="O372" s="74">
        <v>4.4142956999999994</v>
      </c>
      <c r="P372" s="107">
        <v>4305</v>
      </c>
      <c r="Q372" s="104" t="s">
        <v>56</v>
      </c>
    </row>
    <row r="373" spans="2:17" x14ac:dyDescent="0.35">
      <c r="B373" s="20" t="s">
        <v>28</v>
      </c>
      <c r="C373" s="21" t="s">
        <v>95</v>
      </c>
      <c r="D373" s="21" t="s">
        <v>111</v>
      </c>
      <c r="E373" s="21"/>
      <c r="F373" s="21" t="s">
        <v>110</v>
      </c>
      <c r="G373" s="21"/>
      <c r="H373" s="1">
        <v>40022589</v>
      </c>
      <c r="I373" s="63">
        <v>257</v>
      </c>
      <c r="J373" s="63"/>
      <c r="K373" s="73" t="s">
        <v>21</v>
      </c>
      <c r="L373" s="73"/>
      <c r="M373" s="73">
        <v>1413</v>
      </c>
      <c r="N373" s="73">
        <v>8</v>
      </c>
      <c r="O373" s="74">
        <v>2.6762926500000002</v>
      </c>
      <c r="P373" s="107">
        <v>4305</v>
      </c>
      <c r="Q373" s="104" t="s">
        <v>56</v>
      </c>
    </row>
    <row r="374" spans="2:17" x14ac:dyDescent="0.35">
      <c r="B374" s="20" t="s">
        <v>28</v>
      </c>
      <c r="C374" s="21" t="s">
        <v>95</v>
      </c>
      <c r="D374" s="21" t="s">
        <v>111</v>
      </c>
      <c r="E374" s="21"/>
      <c r="F374" s="21" t="s">
        <v>110</v>
      </c>
      <c r="G374" s="21"/>
      <c r="H374" s="1">
        <v>40022590</v>
      </c>
      <c r="I374" s="63">
        <v>258</v>
      </c>
      <c r="J374" s="63"/>
      <c r="K374" s="73" t="s">
        <v>20</v>
      </c>
      <c r="L374" s="73"/>
      <c r="M374" s="73">
        <v>2004</v>
      </c>
      <c r="N374" s="73">
        <v>16</v>
      </c>
      <c r="O374" s="74">
        <v>7.5291281999999988</v>
      </c>
      <c r="P374" s="107">
        <v>4305</v>
      </c>
      <c r="Q374" s="104" t="s">
        <v>56</v>
      </c>
    </row>
    <row r="375" spans="2:17" x14ac:dyDescent="0.35">
      <c r="B375" s="20" t="s">
        <v>28</v>
      </c>
      <c r="C375" s="21" t="s">
        <v>95</v>
      </c>
      <c r="D375" s="21" t="s">
        <v>111</v>
      </c>
      <c r="E375" s="21"/>
      <c r="F375" s="21" t="s">
        <v>110</v>
      </c>
      <c r="G375" s="21"/>
      <c r="H375" s="1">
        <v>40022591</v>
      </c>
      <c r="I375" s="63" t="s">
        <v>11974</v>
      </c>
      <c r="J375" s="63"/>
      <c r="K375" s="73" t="s">
        <v>21</v>
      </c>
      <c r="L375" s="73"/>
      <c r="M375" s="73">
        <v>1495</v>
      </c>
      <c r="N375" s="73">
        <v>8</v>
      </c>
      <c r="O375" s="74">
        <v>2.8316047499999999</v>
      </c>
      <c r="P375" s="107">
        <v>4305</v>
      </c>
      <c r="Q375" s="104" t="s">
        <v>56</v>
      </c>
    </row>
    <row r="376" spans="2:17" x14ac:dyDescent="0.35">
      <c r="B376" s="20" t="s">
        <v>28</v>
      </c>
      <c r="C376" s="21" t="s">
        <v>95</v>
      </c>
      <c r="D376" s="21" t="s">
        <v>111</v>
      </c>
      <c r="E376" s="21"/>
      <c r="F376" s="21" t="s">
        <v>110</v>
      </c>
      <c r="G376" s="21"/>
      <c r="H376" s="1">
        <v>40022592</v>
      </c>
      <c r="I376" s="63" t="s">
        <v>11975</v>
      </c>
      <c r="J376" s="63"/>
      <c r="K376" s="73" t="s">
        <v>20</v>
      </c>
      <c r="L376" s="73"/>
      <c r="M376" s="73">
        <v>2119</v>
      </c>
      <c r="N376" s="73">
        <v>4</v>
      </c>
      <c r="O376" s="74">
        <v>7.9611889499999995</v>
      </c>
      <c r="P376" s="107">
        <v>4305</v>
      </c>
      <c r="Q376" s="104" t="s">
        <v>56</v>
      </c>
    </row>
    <row r="377" spans="2:17" x14ac:dyDescent="0.35">
      <c r="B377" s="20" t="s">
        <v>28</v>
      </c>
      <c r="C377" s="21" t="s">
        <v>95</v>
      </c>
      <c r="D377" s="21" t="s">
        <v>111</v>
      </c>
      <c r="E377" s="21"/>
      <c r="F377" s="21" t="s">
        <v>110</v>
      </c>
      <c r="G377" s="21"/>
      <c r="H377" s="1">
        <v>40022593</v>
      </c>
      <c r="I377" s="63" t="s">
        <v>11976</v>
      </c>
      <c r="J377" s="63"/>
      <c r="K377" s="73" t="s">
        <v>20</v>
      </c>
      <c r="L377" s="73"/>
      <c r="M377" s="73">
        <v>2119</v>
      </c>
      <c r="N377" s="73">
        <v>4</v>
      </c>
      <c r="O377" s="74">
        <v>7.9611889499999995</v>
      </c>
      <c r="P377" s="107">
        <v>4305</v>
      </c>
      <c r="Q377" s="104" t="s">
        <v>56</v>
      </c>
    </row>
    <row r="378" spans="2:17" x14ac:dyDescent="0.35">
      <c r="B378" s="20" t="s">
        <v>28</v>
      </c>
      <c r="C378" s="21" t="s">
        <v>95</v>
      </c>
      <c r="D378" s="21" t="s">
        <v>111</v>
      </c>
      <c r="E378" s="21"/>
      <c r="F378" s="21" t="s">
        <v>110</v>
      </c>
      <c r="G378" s="21"/>
      <c r="H378" s="1">
        <v>40022594</v>
      </c>
      <c r="I378" s="63" t="s">
        <v>11977</v>
      </c>
      <c r="J378" s="63"/>
      <c r="K378" s="73" t="s">
        <v>30</v>
      </c>
      <c r="L378" s="73"/>
      <c r="M378" s="73">
        <v>3772</v>
      </c>
      <c r="N378" s="73">
        <v>8</v>
      </c>
      <c r="O378" s="74">
        <v>8.3546027999999986</v>
      </c>
      <c r="P378" s="107">
        <v>4305</v>
      </c>
      <c r="Q378" s="104" t="s">
        <v>56</v>
      </c>
    </row>
    <row r="379" spans="2:17" x14ac:dyDescent="0.35">
      <c r="B379" s="20" t="s">
        <v>28</v>
      </c>
      <c r="C379" s="21" t="s">
        <v>95</v>
      </c>
      <c r="D379" s="21" t="s">
        <v>111</v>
      </c>
      <c r="E379" s="21"/>
      <c r="F379" s="21" t="s">
        <v>110</v>
      </c>
      <c r="G379" s="21"/>
      <c r="H379" s="1">
        <v>40022595</v>
      </c>
      <c r="I379" s="63" t="s">
        <v>11978</v>
      </c>
      <c r="J379" s="63"/>
      <c r="K379" s="73" t="s">
        <v>21</v>
      </c>
      <c r="L379" s="73"/>
      <c r="M379" s="73">
        <v>1167</v>
      </c>
      <c r="N379" s="73">
        <v>4</v>
      </c>
      <c r="O379" s="74">
        <v>2.2103563500000001</v>
      </c>
      <c r="P379" s="107">
        <v>4305</v>
      </c>
      <c r="Q379" s="104" t="s">
        <v>56</v>
      </c>
    </row>
    <row r="380" spans="2:17" x14ac:dyDescent="0.35">
      <c r="B380" s="20" t="s">
        <v>28</v>
      </c>
      <c r="C380" s="21" t="s">
        <v>95</v>
      </c>
      <c r="D380" s="21" t="s">
        <v>111</v>
      </c>
      <c r="E380" s="21"/>
      <c r="F380" s="21" t="s">
        <v>110</v>
      </c>
      <c r="G380" s="21"/>
      <c r="H380" s="1">
        <v>40022596</v>
      </c>
      <c r="I380" s="63">
        <v>263</v>
      </c>
      <c r="J380" s="63"/>
      <c r="K380" s="73" t="s">
        <v>21</v>
      </c>
      <c r="L380" s="73"/>
      <c r="M380" s="73">
        <v>437</v>
      </c>
      <c r="N380" s="73">
        <v>4</v>
      </c>
      <c r="O380" s="74">
        <v>0.82769985000000001</v>
      </c>
      <c r="P380" s="107">
        <v>4305</v>
      </c>
      <c r="Q380" s="104" t="s">
        <v>56</v>
      </c>
    </row>
    <row r="381" spans="2:17" x14ac:dyDescent="0.35">
      <c r="B381" s="20" t="s">
        <v>28</v>
      </c>
      <c r="C381" s="21" t="s">
        <v>95</v>
      </c>
      <c r="D381" s="21" t="s">
        <v>111</v>
      </c>
      <c r="E381" s="21"/>
      <c r="F381" s="21" t="s">
        <v>110</v>
      </c>
      <c r="G381" s="21"/>
      <c r="H381" s="1">
        <v>40022597</v>
      </c>
      <c r="I381" s="63">
        <v>264</v>
      </c>
      <c r="J381" s="63"/>
      <c r="K381" s="73" t="s">
        <v>30</v>
      </c>
      <c r="L381" s="73"/>
      <c r="M381" s="73">
        <v>2750</v>
      </c>
      <c r="N381" s="73">
        <v>8</v>
      </c>
      <c r="O381" s="74">
        <v>6.0909749999999994</v>
      </c>
      <c r="P381" s="107">
        <v>4305</v>
      </c>
      <c r="Q381" s="104" t="s">
        <v>56</v>
      </c>
    </row>
    <row r="382" spans="2:17" x14ac:dyDescent="0.35">
      <c r="B382" s="20" t="s">
        <v>28</v>
      </c>
      <c r="C382" s="21" t="s">
        <v>95</v>
      </c>
      <c r="D382" s="21" t="s">
        <v>111</v>
      </c>
      <c r="E382" s="21"/>
      <c r="F382" s="21" t="s">
        <v>110</v>
      </c>
      <c r="G382" s="21"/>
      <c r="H382" s="1">
        <v>40022547</v>
      </c>
      <c r="I382" s="63" t="s">
        <v>11690</v>
      </c>
      <c r="J382" s="63"/>
      <c r="K382" s="73" t="s">
        <v>109</v>
      </c>
      <c r="L382" s="73"/>
      <c r="M382" s="73">
        <v>340</v>
      </c>
      <c r="N382" s="73">
        <v>4</v>
      </c>
      <c r="O382" s="74">
        <v>8.4843089999999997</v>
      </c>
      <c r="P382" s="107">
        <v>4305</v>
      </c>
      <c r="Q382" s="104" t="s">
        <v>56</v>
      </c>
    </row>
    <row r="383" spans="2:17" x14ac:dyDescent="0.35">
      <c r="B383" s="20" t="s">
        <v>28</v>
      </c>
      <c r="C383" s="21" t="s">
        <v>95</v>
      </c>
      <c r="D383" s="21" t="s">
        <v>111</v>
      </c>
      <c r="E383" s="21"/>
      <c r="F383" s="21" t="s">
        <v>110</v>
      </c>
      <c r="G383" s="21"/>
      <c r="H383" s="1">
        <v>40022598</v>
      </c>
      <c r="I383" s="63">
        <v>275</v>
      </c>
      <c r="J383" s="63"/>
      <c r="K383" s="73" t="s">
        <v>25</v>
      </c>
      <c r="L383" s="73">
        <v>183</v>
      </c>
      <c r="M383" s="73">
        <v>230</v>
      </c>
      <c r="N383" s="73">
        <v>8</v>
      </c>
      <c r="O383" s="74">
        <v>2.1716230274999999</v>
      </c>
      <c r="P383" s="107">
        <v>4305</v>
      </c>
      <c r="Q383" s="104" t="s">
        <v>56</v>
      </c>
    </row>
    <row r="384" spans="2:17" x14ac:dyDescent="0.35">
      <c r="B384" s="20" t="s">
        <v>28</v>
      </c>
      <c r="C384" s="21" t="s">
        <v>95</v>
      </c>
      <c r="D384" s="21" t="s">
        <v>111</v>
      </c>
      <c r="E384" s="21"/>
      <c r="F384" s="21" t="s">
        <v>110</v>
      </c>
      <c r="G384" s="21"/>
      <c r="H384" s="1">
        <v>40022599</v>
      </c>
      <c r="I384" s="63">
        <v>276</v>
      </c>
      <c r="J384" s="63"/>
      <c r="K384" s="73" t="s">
        <v>24</v>
      </c>
      <c r="L384" s="73">
        <v>228</v>
      </c>
      <c r="M384" s="73">
        <v>244</v>
      </c>
      <c r="N384" s="73">
        <v>4</v>
      </c>
      <c r="O384" s="74">
        <v>3.55</v>
      </c>
      <c r="P384" s="107">
        <v>4305</v>
      </c>
      <c r="Q384" s="104" t="s">
        <v>56</v>
      </c>
    </row>
    <row r="385" spans="2:17" x14ac:dyDescent="0.35">
      <c r="B385" s="20" t="s">
        <v>28</v>
      </c>
      <c r="C385" s="21" t="s">
        <v>95</v>
      </c>
      <c r="D385" s="21" t="s">
        <v>111</v>
      </c>
      <c r="E385" s="21"/>
      <c r="F385" s="21" t="s">
        <v>110</v>
      </c>
      <c r="G385" s="21"/>
      <c r="H385" s="1">
        <v>40022600</v>
      </c>
      <c r="I385" s="63">
        <v>277</v>
      </c>
      <c r="J385" s="63"/>
      <c r="K385" s="73" t="s">
        <v>24</v>
      </c>
      <c r="L385" s="73">
        <v>251</v>
      </c>
      <c r="M385" s="73">
        <v>498</v>
      </c>
      <c r="N385" s="73">
        <v>8</v>
      </c>
      <c r="O385" s="74">
        <v>7.97</v>
      </c>
      <c r="P385" s="107">
        <v>4305</v>
      </c>
      <c r="Q385" s="104" t="s">
        <v>56</v>
      </c>
    </row>
    <row r="386" spans="2:17" x14ac:dyDescent="0.35">
      <c r="B386" s="20" t="s">
        <v>28</v>
      </c>
      <c r="C386" s="21" t="s">
        <v>95</v>
      </c>
      <c r="D386" s="21" t="s">
        <v>111</v>
      </c>
      <c r="E386" s="21"/>
      <c r="F386" s="21" t="s">
        <v>110</v>
      </c>
      <c r="G386" s="21"/>
      <c r="H386" s="1">
        <v>40022601</v>
      </c>
      <c r="I386" s="63">
        <v>278</v>
      </c>
      <c r="J386" s="63"/>
      <c r="K386" s="73" t="s">
        <v>25</v>
      </c>
      <c r="L386" s="73">
        <v>79</v>
      </c>
      <c r="M386" s="73">
        <v>390</v>
      </c>
      <c r="N386" s="73">
        <v>4</v>
      </c>
      <c r="O386" s="74">
        <v>1.5896342475</v>
      </c>
      <c r="P386" s="107">
        <v>4305</v>
      </c>
      <c r="Q386" s="104" t="s">
        <v>56</v>
      </c>
    </row>
    <row r="387" spans="2:17" x14ac:dyDescent="0.35">
      <c r="B387" s="20" t="s">
        <v>28</v>
      </c>
      <c r="C387" s="21" t="s">
        <v>95</v>
      </c>
      <c r="D387" s="21" t="s">
        <v>111</v>
      </c>
      <c r="E387" s="21"/>
      <c r="F387" s="21" t="s">
        <v>110</v>
      </c>
      <c r="G387" s="21"/>
      <c r="H387" s="1">
        <v>40022602</v>
      </c>
      <c r="I387" s="63">
        <v>279</v>
      </c>
      <c r="J387" s="63"/>
      <c r="K387" s="73" t="s">
        <v>25</v>
      </c>
      <c r="L387" s="73">
        <v>100</v>
      </c>
      <c r="M387" s="73">
        <v>112</v>
      </c>
      <c r="N387" s="73">
        <v>16</v>
      </c>
      <c r="O387" s="74">
        <v>0.57786119999999985</v>
      </c>
      <c r="P387" s="107">
        <v>4305</v>
      </c>
      <c r="Q387" s="104" t="s">
        <v>56</v>
      </c>
    </row>
    <row r="388" spans="2:17" x14ac:dyDescent="0.35">
      <c r="B388" s="20" t="s">
        <v>28</v>
      </c>
      <c r="C388" s="21" t="s">
        <v>95</v>
      </c>
      <c r="D388" s="21" t="s">
        <v>111</v>
      </c>
      <c r="E388" s="21"/>
      <c r="F388" s="21" t="s">
        <v>110</v>
      </c>
      <c r="G388" s="21"/>
      <c r="H388" s="1">
        <v>40022574</v>
      </c>
      <c r="I388" s="63">
        <v>225</v>
      </c>
      <c r="J388" s="63"/>
      <c r="K388" s="73" t="s">
        <v>100</v>
      </c>
      <c r="L388" s="73">
        <v>130</v>
      </c>
      <c r="M388" s="73">
        <v>340</v>
      </c>
      <c r="N388" s="73">
        <v>8</v>
      </c>
      <c r="O388" s="74">
        <v>4.53</v>
      </c>
      <c r="P388" s="107">
        <v>4305</v>
      </c>
      <c r="Q388" s="104" t="s">
        <v>56</v>
      </c>
    </row>
    <row r="389" spans="2:17" x14ac:dyDescent="0.35">
      <c r="B389" s="20" t="s">
        <v>28</v>
      </c>
      <c r="C389" s="21" t="s">
        <v>95</v>
      </c>
      <c r="D389" s="21" t="s">
        <v>111</v>
      </c>
      <c r="E389" s="21"/>
      <c r="F389" s="21" t="s">
        <v>110</v>
      </c>
      <c r="G389" s="21"/>
      <c r="H389" s="1">
        <v>40022577</v>
      </c>
      <c r="I389" s="63">
        <v>228</v>
      </c>
      <c r="J389" s="63"/>
      <c r="K389" s="73" t="s">
        <v>25</v>
      </c>
      <c r="L389" s="73">
        <v>50</v>
      </c>
      <c r="M389" s="73">
        <v>660</v>
      </c>
      <c r="N389" s="73">
        <v>4</v>
      </c>
      <c r="O389" s="74">
        <v>1.71</v>
      </c>
      <c r="P389" s="107">
        <v>4305</v>
      </c>
      <c r="Q389" s="104" t="s">
        <v>56</v>
      </c>
    </row>
    <row r="390" spans="2:17" x14ac:dyDescent="0.35">
      <c r="B390" s="20" t="s">
        <v>28</v>
      </c>
      <c r="C390" s="21" t="s">
        <v>95</v>
      </c>
      <c r="D390" s="21" t="s">
        <v>111</v>
      </c>
      <c r="E390" s="21"/>
      <c r="F390" s="21" t="s">
        <v>110</v>
      </c>
      <c r="G390" s="21"/>
      <c r="H390" s="8">
        <v>40022578</v>
      </c>
      <c r="I390" s="66">
        <v>229</v>
      </c>
      <c r="J390" s="66"/>
      <c r="K390" s="80" t="s">
        <v>54</v>
      </c>
      <c r="L390" s="80"/>
      <c r="M390" s="80">
        <v>400</v>
      </c>
      <c r="N390" s="80">
        <v>52</v>
      </c>
      <c r="O390" s="81">
        <v>0.41234399999999999</v>
      </c>
      <c r="P390" s="107">
        <v>4305</v>
      </c>
      <c r="Q390" s="104" t="s">
        <v>56</v>
      </c>
    </row>
    <row r="391" spans="2:17" x14ac:dyDescent="0.35">
      <c r="B391" s="20" t="s">
        <v>28</v>
      </c>
      <c r="C391" s="21" t="s">
        <v>95</v>
      </c>
      <c r="D391" s="21" t="s">
        <v>112</v>
      </c>
      <c r="E391" s="21"/>
      <c r="F391" s="21" t="s">
        <v>113</v>
      </c>
      <c r="G391" s="21"/>
      <c r="H391" s="1">
        <v>40022604</v>
      </c>
      <c r="I391" s="63" t="s">
        <v>11721</v>
      </c>
      <c r="J391" s="63"/>
      <c r="K391" s="73" t="s">
        <v>109</v>
      </c>
      <c r="L391" s="73"/>
      <c r="M391" s="73">
        <v>4000</v>
      </c>
      <c r="N391" s="73">
        <v>4</v>
      </c>
      <c r="O391" s="74">
        <v>99.815399999999997</v>
      </c>
      <c r="P391" s="107">
        <v>4306</v>
      </c>
      <c r="Q391" s="104" t="s">
        <v>108</v>
      </c>
    </row>
    <row r="392" spans="2:17" x14ac:dyDescent="0.35">
      <c r="B392" s="20" t="s">
        <v>28</v>
      </c>
      <c r="C392" s="21" t="s">
        <v>95</v>
      </c>
      <c r="D392" s="21" t="s">
        <v>112</v>
      </c>
      <c r="E392" s="21"/>
      <c r="F392" s="21" t="s">
        <v>113</v>
      </c>
      <c r="G392" s="21"/>
      <c r="H392" s="1">
        <v>40022605</v>
      </c>
      <c r="I392" s="63" t="s">
        <v>11732</v>
      </c>
      <c r="J392" s="63"/>
      <c r="K392" s="73" t="s">
        <v>109</v>
      </c>
      <c r="L392" s="73"/>
      <c r="M392" s="73">
        <v>5157</v>
      </c>
      <c r="N392" s="73">
        <v>4</v>
      </c>
      <c r="O392" s="74">
        <v>128.68700444999999</v>
      </c>
      <c r="P392" s="107">
        <v>4306</v>
      </c>
      <c r="Q392" s="104" t="s">
        <v>108</v>
      </c>
    </row>
    <row r="393" spans="2:17" x14ac:dyDescent="0.35">
      <c r="B393" s="20" t="s">
        <v>28</v>
      </c>
      <c r="C393" s="21" t="s">
        <v>95</v>
      </c>
      <c r="D393" s="21" t="s">
        <v>112</v>
      </c>
      <c r="E393" s="21"/>
      <c r="F393" s="21" t="s">
        <v>113</v>
      </c>
      <c r="G393" s="21"/>
      <c r="H393" s="1">
        <v>40022606</v>
      </c>
      <c r="I393" s="63" t="s">
        <v>11979</v>
      </c>
      <c r="J393" s="63"/>
      <c r="K393" s="73" t="s">
        <v>66</v>
      </c>
      <c r="L393" s="73"/>
      <c r="M393" s="73">
        <v>4760</v>
      </c>
      <c r="N393" s="73">
        <v>4</v>
      </c>
      <c r="O393" s="74">
        <v>27.25</v>
      </c>
      <c r="P393" s="107">
        <v>4306</v>
      </c>
      <c r="Q393" s="104" t="s">
        <v>108</v>
      </c>
    </row>
    <row r="394" spans="2:17" x14ac:dyDescent="0.35">
      <c r="B394" s="20" t="s">
        <v>28</v>
      </c>
      <c r="C394" s="21" t="s">
        <v>95</v>
      </c>
      <c r="D394" s="21" t="s">
        <v>112</v>
      </c>
      <c r="E394" s="21"/>
      <c r="F394" s="21" t="s">
        <v>113</v>
      </c>
      <c r="G394" s="21"/>
      <c r="H394" s="1">
        <v>40022607</v>
      </c>
      <c r="I394" s="63" t="s">
        <v>11980</v>
      </c>
      <c r="J394" s="63"/>
      <c r="K394" s="73" t="s">
        <v>66</v>
      </c>
      <c r="L394" s="73"/>
      <c r="M394" s="73">
        <v>4760</v>
      </c>
      <c r="N394" s="73">
        <v>4</v>
      </c>
      <c r="O394" s="74">
        <v>27.25</v>
      </c>
      <c r="P394" s="107">
        <v>4306</v>
      </c>
      <c r="Q394" s="104" t="s">
        <v>108</v>
      </c>
    </row>
    <row r="395" spans="2:17" x14ac:dyDescent="0.35">
      <c r="B395" s="20" t="s">
        <v>28</v>
      </c>
      <c r="C395" s="21" t="s">
        <v>95</v>
      </c>
      <c r="D395" s="21" t="s">
        <v>112</v>
      </c>
      <c r="E395" s="21"/>
      <c r="F395" s="21" t="s">
        <v>113</v>
      </c>
      <c r="G395" s="21"/>
      <c r="H395" s="1">
        <v>40022608</v>
      </c>
      <c r="I395" s="63">
        <v>303</v>
      </c>
      <c r="J395" s="63"/>
      <c r="K395" s="73" t="s">
        <v>17</v>
      </c>
      <c r="L395" s="73"/>
      <c r="M395" s="73">
        <v>1761</v>
      </c>
      <c r="N395" s="73">
        <v>8</v>
      </c>
      <c r="O395" s="74">
        <v>5.7413002499999992</v>
      </c>
      <c r="P395" s="107">
        <v>4306</v>
      </c>
      <c r="Q395" s="104" t="s">
        <v>108</v>
      </c>
    </row>
    <row r="396" spans="2:17" x14ac:dyDescent="0.35">
      <c r="B396" s="20" t="s">
        <v>28</v>
      </c>
      <c r="C396" s="21" t="s">
        <v>95</v>
      </c>
      <c r="D396" s="21" t="s">
        <v>112</v>
      </c>
      <c r="E396" s="21"/>
      <c r="F396" s="21" t="s">
        <v>113</v>
      </c>
      <c r="G396" s="21"/>
      <c r="H396" s="1">
        <v>40022609</v>
      </c>
      <c r="I396" s="63">
        <v>304</v>
      </c>
      <c r="J396" s="63"/>
      <c r="K396" s="73" t="s">
        <v>30</v>
      </c>
      <c r="L396" s="73"/>
      <c r="M396" s="73">
        <v>1505</v>
      </c>
      <c r="N396" s="73">
        <v>8</v>
      </c>
      <c r="O396" s="74">
        <v>3.3334244999999996</v>
      </c>
      <c r="P396" s="107">
        <v>4306</v>
      </c>
      <c r="Q396" s="104" t="s">
        <v>108</v>
      </c>
    </row>
    <row r="397" spans="2:17" x14ac:dyDescent="0.35">
      <c r="B397" s="20" t="s">
        <v>28</v>
      </c>
      <c r="C397" s="21" t="s">
        <v>95</v>
      </c>
      <c r="D397" s="21" t="s">
        <v>112</v>
      </c>
      <c r="E397" s="21"/>
      <c r="F397" s="21" t="s">
        <v>113</v>
      </c>
      <c r="G397" s="21"/>
      <c r="H397" s="1">
        <v>40022610</v>
      </c>
      <c r="I397" s="63">
        <v>305</v>
      </c>
      <c r="J397" s="63"/>
      <c r="K397" s="73" t="s">
        <v>21</v>
      </c>
      <c r="L397" s="73"/>
      <c r="M397" s="73">
        <v>916</v>
      </c>
      <c r="N397" s="73">
        <v>8</v>
      </c>
      <c r="O397" s="74">
        <v>1.7349498000000001</v>
      </c>
      <c r="P397" s="107">
        <v>4306</v>
      </c>
      <c r="Q397" s="104" t="s">
        <v>108</v>
      </c>
    </row>
    <row r="398" spans="2:17" x14ac:dyDescent="0.35">
      <c r="B398" s="20" t="s">
        <v>28</v>
      </c>
      <c r="C398" s="21" t="s">
        <v>95</v>
      </c>
      <c r="D398" s="21" t="s">
        <v>112</v>
      </c>
      <c r="E398" s="21"/>
      <c r="F398" s="21" t="s">
        <v>113</v>
      </c>
      <c r="G398" s="21"/>
      <c r="H398" s="1">
        <v>40022611</v>
      </c>
      <c r="I398" s="63" t="s">
        <v>11981</v>
      </c>
      <c r="J398" s="63"/>
      <c r="K398" s="73" t="s">
        <v>66</v>
      </c>
      <c r="L398" s="73"/>
      <c r="M398" s="73">
        <v>3828</v>
      </c>
      <c r="N398" s="73">
        <v>4</v>
      </c>
      <c r="O398" s="74">
        <v>21.91</v>
      </c>
      <c r="P398" s="107">
        <v>4306</v>
      </c>
      <c r="Q398" s="104" t="s">
        <v>108</v>
      </c>
    </row>
    <row r="399" spans="2:17" x14ac:dyDescent="0.35">
      <c r="B399" s="20" t="s">
        <v>28</v>
      </c>
      <c r="C399" s="21" t="s">
        <v>95</v>
      </c>
      <c r="D399" s="21" t="s">
        <v>112</v>
      </c>
      <c r="E399" s="21"/>
      <c r="F399" s="21" t="s">
        <v>113</v>
      </c>
      <c r="G399" s="21"/>
      <c r="H399" s="1">
        <v>40022612</v>
      </c>
      <c r="I399" s="63" t="s">
        <v>11982</v>
      </c>
      <c r="J399" s="63"/>
      <c r="K399" s="73" t="s">
        <v>66</v>
      </c>
      <c r="L399" s="73"/>
      <c r="M399" s="73">
        <v>3828</v>
      </c>
      <c r="N399" s="73">
        <v>4</v>
      </c>
      <c r="O399" s="74">
        <v>21.91</v>
      </c>
      <c r="P399" s="107">
        <v>4306</v>
      </c>
      <c r="Q399" s="104" t="s">
        <v>108</v>
      </c>
    </row>
    <row r="400" spans="2:17" x14ac:dyDescent="0.35">
      <c r="B400" s="20" t="s">
        <v>28</v>
      </c>
      <c r="C400" s="21" t="s">
        <v>95</v>
      </c>
      <c r="D400" s="21" t="s">
        <v>112</v>
      </c>
      <c r="E400" s="21"/>
      <c r="F400" s="21" t="s">
        <v>113</v>
      </c>
      <c r="G400" s="21"/>
      <c r="H400" s="1">
        <v>40022613</v>
      </c>
      <c r="I400" s="63">
        <v>307</v>
      </c>
      <c r="J400" s="63"/>
      <c r="K400" s="73" t="s">
        <v>30</v>
      </c>
      <c r="L400" s="73"/>
      <c r="M400" s="73">
        <v>1483</v>
      </c>
      <c r="N400" s="73">
        <v>8</v>
      </c>
      <c r="O400" s="74">
        <v>3.2846966999999996</v>
      </c>
      <c r="P400" s="107">
        <v>4306</v>
      </c>
      <c r="Q400" s="104" t="s">
        <v>108</v>
      </c>
    </row>
    <row r="401" spans="2:17" x14ac:dyDescent="0.35">
      <c r="B401" s="20" t="s">
        <v>28</v>
      </c>
      <c r="C401" s="21" t="s">
        <v>95</v>
      </c>
      <c r="D401" s="21" t="s">
        <v>112</v>
      </c>
      <c r="E401" s="21"/>
      <c r="F401" s="21" t="s">
        <v>113</v>
      </c>
      <c r="G401" s="21"/>
      <c r="H401" s="1">
        <v>40022614</v>
      </c>
      <c r="I401" s="63">
        <v>308</v>
      </c>
      <c r="J401" s="63"/>
      <c r="K401" s="73" t="s">
        <v>20</v>
      </c>
      <c r="L401" s="73"/>
      <c r="M401" s="73">
        <v>2191</v>
      </c>
      <c r="N401" s="73">
        <v>8</v>
      </c>
      <c r="O401" s="74">
        <v>8.2316965499999988</v>
      </c>
      <c r="P401" s="107">
        <v>4306</v>
      </c>
      <c r="Q401" s="104" t="s">
        <v>108</v>
      </c>
    </row>
    <row r="402" spans="2:17" x14ac:dyDescent="0.35">
      <c r="B402" s="20" t="s">
        <v>28</v>
      </c>
      <c r="C402" s="21" t="s">
        <v>95</v>
      </c>
      <c r="D402" s="21" t="s">
        <v>112</v>
      </c>
      <c r="E402" s="21"/>
      <c r="F402" s="21" t="s">
        <v>113</v>
      </c>
      <c r="G402" s="21"/>
      <c r="H402" s="1">
        <v>40022615</v>
      </c>
      <c r="I402" s="63">
        <v>309</v>
      </c>
      <c r="J402" s="63"/>
      <c r="K402" s="73" t="s">
        <v>20</v>
      </c>
      <c r="L402" s="73"/>
      <c r="M402" s="73">
        <v>5982</v>
      </c>
      <c r="N402" s="73">
        <v>4</v>
      </c>
      <c r="O402" s="74">
        <v>22.4746731</v>
      </c>
      <c r="P402" s="107">
        <v>4306</v>
      </c>
      <c r="Q402" s="104" t="s">
        <v>108</v>
      </c>
    </row>
    <row r="403" spans="2:17" x14ac:dyDescent="0.35">
      <c r="B403" s="20" t="s">
        <v>28</v>
      </c>
      <c r="C403" s="21" t="s">
        <v>95</v>
      </c>
      <c r="D403" s="21" t="s">
        <v>112</v>
      </c>
      <c r="E403" s="21"/>
      <c r="F403" s="21" t="s">
        <v>113</v>
      </c>
      <c r="G403" s="21"/>
      <c r="H403" s="1">
        <v>40022616</v>
      </c>
      <c r="I403" s="63" t="s">
        <v>11983</v>
      </c>
      <c r="J403" s="63"/>
      <c r="K403" s="73" t="s">
        <v>20</v>
      </c>
      <c r="L403" s="73"/>
      <c r="M403" s="73">
        <v>2737</v>
      </c>
      <c r="N403" s="73">
        <v>4</v>
      </c>
      <c r="O403" s="74">
        <v>10.283045849999999</v>
      </c>
      <c r="P403" s="107">
        <v>4306</v>
      </c>
      <c r="Q403" s="104" t="s">
        <v>108</v>
      </c>
    </row>
    <row r="404" spans="2:17" x14ac:dyDescent="0.35">
      <c r="B404" s="20" t="s">
        <v>28</v>
      </c>
      <c r="C404" s="21" t="s">
        <v>95</v>
      </c>
      <c r="D404" s="21" t="s">
        <v>112</v>
      </c>
      <c r="E404" s="21"/>
      <c r="F404" s="21" t="s">
        <v>113</v>
      </c>
      <c r="G404" s="21"/>
      <c r="H404" s="1">
        <v>40022617</v>
      </c>
      <c r="I404" s="63" t="s">
        <v>11984</v>
      </c>
      <c r="J404" s="63"/>
      <c r="K404" s="73" t="s">
        <v>20</v>
      </c>
      <c r="L404" s="73"/>
      <c r="M404" s="73">
        <v>2737</v>
      </c>
      <c r="N404" s="73">
        <v>4</v>
      </c>
      <c r="O404" s="74">
        <v>10.283045849999999</v>
      </c>
      <c r="P404" s="107">
        <v>4306</v>
      </c>
      <c r="Q404" s="104" t="s">
        <v>108</v>
      </c>
    </row>
    <row r="405" spans="2:17" x14ac:dyDescent="0.35">
      <c r="B405" s="20" t="s">
        <v>28</v>
      </c>
      <c r="C405" s="21" t="s">
        <v>95</v>
      </c>
      <c r="D405" s="21" t="s">
        <v>112</v>
      </c>
      <c r="E405" s="21"/>
      <c r="F405" s="21" t="s">
        <v>113</v>
      </c>
      <c r="G405" s="21"/>
      <c r="H405" s="1">
        <v>40022618</v>
      </c>
      <c r="I405" s="63" t="s">
        <v>11985</v>
      </c>
      <c r="J405" s="63"/>
      <c r="K405" s="73" t="s">
        <v>21</v>
      </c>
      <c r="L405" s="73"/>
      <c r="M405" s="73">
        <v>1495</v>
      </c>
      <c r="N405" s="73">
        <v>8</v>
      </c>
      <c r="O405" s="74">
        <v>2.8316047499999999</v>
      </c>
      <c r="P405" s="107">
        <v>4306</v>
      </c>
      <c r="Q405" s="104" t="s">
        <v>108</v>
      </c>
    </row>
    <row r="406" spans="2:17" x14ac:dyDescent="0.35">
      <c r="B406" s="20" t="s">
        <v>28</v>
      </c>
      <c r="C406" s="21" t="s">
        <v>95</v>
      </c>
      <c r="D406" s="21" t="s">
        <v>112</v>
      </c>
      <c r="E406" s="21"/>
      <c r="F406" s="21" t="s">
        <v>113</v>
      </c>
      <c r="G406" s="21"/>
      <c r="H406" s="1">
        <v>40022619</v>
      </c>
      <c r="I406" s="63" t="s">
        <v>11986</v>
      </c>
      <c r="J406" s="63"/>
      <c r="K406" s="73" t="s">
        <v>30</v>
      </c>
      <c r="L406" s="73"/>
      <c r="M406" s="73">
        <v>1990</v>
      </c>
      <c r="N406" s="73">
        <v>4</v>
      </c>
      <c r="O406" s="74">
        <v>4.4076510000000004</v>
      </c>
      <c r="P406" s="107">
        <v>4306</v>
      </c>
      <c r="Q406" s="104" t="s">
        <v>108</v>
      </c>
    </row>
    <row r="407" spans="2:17" x14ac:dyDescent="0.35">
      <c r="B407" s="20" t="s">
        <v>28</v>
      </c>
      <c r="C407" s="21" t="s">
        <v>95</v>
      </c>
      <c r="D407" s="21" t="s">
        <v>112</v>
      </c>
      <c r="E407" s="21"/>
      <c r="F407" s="21" t="s">
        <v>113</v>
      </c>
      <c r="G407" s="21"/>
      <c r="H407" s="1">
        <v>40022620</v>
      </c>
      <c r="I407" s="63" t="s">
        <v>11987</v>
      </c>
      <c r="J407" s="63"/>
      <c r="K407" s="73" t="s">
        <v>30</v>
      </c>
      <c r="L407" s="73"/>
      <c r="M407" s="73">
        <v>1990</v>
      </c>
      <c r="N407" s="73">
        <v>4</v>
      </c>
      <c r="O407" s="74">
        <v>4.4076510000000004</v>
      </c>
      <c r="P407" s="107">
        <v>4306</v>
      </c>
      <c r="Q407" s="104" t="s">
        <v>108</v>
      </c>
    </row>
    <row r="408" spans="2:17" x14ac:dyDescent="0.35">
      <c r="B408" s="20" t="s">
        <v>28</v>
      </c>
      <c r="C408" s="21" t="s">
        <v>95</v>
      </c>
      <c r="D408" s="21" t="s">
        <v>112</v>
      </c>
      <c r="E408" s="21"/>
      <c r="F408" s="21" t="s">
        <v>113</v>
      </c>
      <c r="G408" s="21"/>
      <c r="H408" s="1">
        <v>40022621</v>
      </c>
      <c r="I408" s="63">
        <v>313</v>
      </c>
      <c r="J408" s="63"/>
      <c r="K408" s="73" t="s">
        <v>21</v>
      </c>
      <c r="L408" s="73"/>
      <c r="M408" s="73">
        <v>1344</v>
      </c>
      <c r="N408" s="73">
        <v>8</v>
      </c>
      <c r="O408" s="74">
        <v>2.5456032</v>
      </c>
      <c r="P408" s="107">
        <v>4306</v>
      </c>
      <c r="Q408" s="104" t="s">
        <v>108</v>
      </c>
    </row>
    <row r="409" spans="2:17" x14ac:dyDescent="0.35">
      <c r="B409" s="20" t="s">
        <v>28</v>
      </c>
      <c r="C409" s="21" t="s">
        <v>95</v>
      </c>
      <c r="D409" s="21" t="s">
        <v>112</v>
      </c>
      <c r="E409" s="21"/>
      <c r="F409" s="21" t="s">
        <v>113</v>
      </c>
      <c r="G409" s="21"/>
      <c r="H409" s="1">
        <v>40022622</v>
      </c>
      <c r="I409" s="63">
        <v>314</v>
      </c>
      <c r="J409" s="63"/>
      <c r="K409" s="73" t="s">
        <v>20</v>
      </c>
      <c r="L409" s="73"/>
      <c r="M409" s="73">
        <v>2309</v>
      </c>
      <c r="N409" s="73">
        <v>16</v>
      </c>
      <c r="O409" s="74">
        <v>8.6750284499999992</v>
      </c>
      <c r="P409" s="107">
        <v>4306</v>
      </c>
      <c r="Q409" s="104" t="s">
        <v>108</v>
      </c>
    </row>
    <row r="410" spans="2:17" x14ac:dyDescent="0.35">
      <c r="B410" s="20" t="s">
        <v>28</v>
      </c>
      <c r="C410" s="21" t="s">
        <v>95</v>
      </c>
      <c r="D410" s="21" t="s">
        <v>112</v>
      </c>
      <c r="E410" s="21"/>
      <c r="F410" s="21" t="s">
        <v>113</v>
      </c>
      <c r="G410" s="21"/>
      <c r="H410" s="1">
        <v>40022623</v>
      </c>
      <c r="I410" s="63" t="s">
        <v>11988</v>
      </c>
      <c r="J410" s="63"/>
      <c r="K410" s="73" t="s">
        <v>20</v>
      </c>
      <c r="L410" s="73"/>
      <c r="M410" s="73">
        <v>2123</v>
      </c>
      <c r="N410" s="73">
        <v>4</v>
      </c>
      <c r="O410" s="74">
        <v>7.9762171499999983</v>
      </c>
      <c r="P410" s="107">
        <v>4306</v>
      </c>
      <c r="Q410" s="104" t="s">
        <v>108</v>
      </c>
    </row>
    <row r="411" spans="2:17" x14ac:dyDescent="0.35">
      <c r="B411" s="20" t="s">
        <v>28</v>
      </c>
      <c r="C411" s="21" t="s">
        <v>95</v>
      </c>
      <c r="D411" s="21" t="s">
        <v>112</v>
      </c>
      <c r="E411" s="21"/>
      <c r="F411" s="21" t="s">
        <v>113</v>
      </c>
      <c r="G411" s="21"/>
      <c r="H411" s="1">
        <v>40022624</v>
      </c>
      <c r="I411" s="63" t="s">
        <v>11989</v>
      </c>
      <c r="J411" s="63"/>
      <c r="K411" s="73" t="s">
        <v>20</v>
      </c>
      <c r="L411" s="73"/>
      <c r="M411" s="73">
        <v>2123</v>
      </c>
      <c r="N411" s="73">
        <v>4</v>
      </c>
      <c r="O411" s="74">
        <v>7.9762171499999983</v>
      </c>
      <c r="P411" s="107">
        <v>4306</v>
      </c>
      <c r="Q411" s="104" t="s">
        <v>108</v>
      </c>
    </row>
    <row r="412" spans="2:17" x14ac:dyDescent="0.35">
      <c r="B412" s="20" t="s">
        <v>28</v>
      </c>
      <c r="C412" s="21" t="s">
        <v>95</v>
      </c>
      <c r="D412" s="21" t="s">
        <v>112</v>
      </c>
      <c r="E412" s="21"/>
      <c r="F412" s="21" t="s">
        <v>113</v>
      </c>
      <c r="G412" s="21"/>
      <c r="H412" s="1">
        <v>40022625</v>
      </c>
      <c r="I412" s="63">
        <v>316</v>
      </c>
      <c r="J412" s="63"/>
      <c r="K412" s="73" t="s">
        <v>30</v>
      </c>
      <c r="L412" s="73"/>
      <c r="M412" s="73">
        <v>2930</v>
      </c>
      <c r="N412" s="73">
        <v>4</v>
      </c>
      <c r="O412" s="74">
        <v>6.4896569999999993</v>
      </c>
      <c r="P412" s="107">
        <v>4306</v>
      </c>
      <c r="Q412" s="104" t="s">
        <v>108</v>
      </c>
    </row>
    <row r="413" spans="2:17" x14ac:dyDescent="0.35">
      <c r="B413" s="20" t="s">
        <v>28</v>
      </c>
      <c r="C413" s="21" t="s">
        <v>95</v>
      </c>
      <c r="D413" s="21" t="s">
        <v>112</v>
      </c>
      <c r="E413" s="21"/>
      <c r="F413" s="21" t="s">
        <v>113</v>
      </c>
      <c r="G413" s="21"/>
      <c r="H413" s="1">
        <v>40022626</v>
      </c>
      <c r="I413" s="63">
        <v>317</v>
      </c>
      <c r="J413" s="63"/>
      <c r="K413" s="73" t="s">
        <v>21</v>
      </c>
      <c r="L413" s="73"/>
      <c r="M413" s="73">
        <v>1160</v>
      </c>
      <c r="N413" s="73">
        <v>4</v>
      </c>
      <c r="O413" s="74">
        <v>2.1970980000000004</v>
      </c>
      <c r="P413" s="107">
        <v>4306</v>
      </c>
      <c r="Q413" s="104" t="s">
        <v>108</v>
      </c>
    </row>
    <row r="414" spans="2:17" x14ac:dyDescent="0.35">
      <c r="B414" s="20" t="s">
        <v>28</v>
      </c>
      <c r="C414" s="21" t="s">
        <v>95</v>
      </c>
      <c r="D414" s="21" t="s">
        <v>112</v>
      </c>
      <c r="E414" s="21"/>
      <c r="F414" s="21" t="s">
        <v>113</v>
      </c>
      <c r="G414" s="21"/>
      <c r="H414" s="1">
        <v>40022627</v>
      </c>
      <c r="I414" s="63" t="s">
        <v>11990</v>
      </c>
      <c r="J414" s="63"/>
      <c r="K414" s="73" t="s">
        <v>21</v>
      </c>
      <c r="L414" s="73"/>
      <c r="M414" s="73">
        <v>1345</v>
      </c>
      <c r="N414" s="73">
        <v>4</v>
      </c>
      <c r="O414" s="74">
        <v>2.5474972500000002</v>
      </c>
      <c r="P414" s="107">
        <v>4306</v>
      </c>
      <c r="Q414" s="104" t="s">
        <v>108</v>
      </c>
    </row>
    <row r="415" spans="2:17" x14ac:dyDescent="0.35">
      <c r="B415" s="20" t="s">
        <v>28</v>
      </c>
      <c r="C415" s="21" t="s">
        <v>95</v>
      </c>
      <c r="D415" s="21" t="s">
        <v>112</v>
      </c>
      <c r="E415" s="21"/>
      <c r="F415" s="21" t="s">
        <v>113</v>
      </c>
      <c r="G415" s="21"/>
      <c r="H415" s="1">
        <v>40022628</v>
      </c>
      <c r="I415" s="63" t="s">
        <v>11731</v>
      </c>
      <c r="J415" s="63"/>
      <c r="K415" s="73" t="s">
        <v>17</v>
      </c>
      <c r="L415" s="73"/>
      <c r="M415" s="73">
        <v>3375</v>
      </c>
      <c r="N415" s="73">
        <v>8</v>
      </c>
      <c r="O415" s="74">
        <v>11.003343749999997</v>
      </c>
      <c r="P415" s="107">
        <v>4306</v>
      </c>
      <c r="Q415" s="104" t="s">
        <v>108</v>
      </c>
    </row>
    <row r="416" spans="2:17" x14ac:dyDescent="0.35">
      <c r="B416" s="20" t="s">
        <v>28</v>
      </c>
      <c r="C416" s="21" t="s">
        <v>95</v>
      </c>
      <c r="D416" s="21" t="s">
        <v>112</v>
      </c>
      <c r="E416" s="21"/>
      <c r="F416" s="21" t="s">
        <v>113</v>
      </c>
      <c r="G416" s="21"/>
      <c r="H416" s="1">
        <v>40022629</v>
      </c>
      <c r="I416" s="63" t="s">
        <v>11991</v>
      </c>
      <c r="J416" s="63"/>
      <c r="K416" s="73" t="s">
        <v>30</v>
      </c>
      <c r="L416" s="73"/>
      <c r="M416" s="73">
        <v>1844</v>
      </c>
      <c r="N416" s="73">
        <v>4</v>
      </c>
      <c r="O416" s="74">
        <v>4.0842755999999998</v>
      </c>
      <c r="P416" s="107">
        <v>4306</v>
      </c>
      <c r="Q416" s="104" t="s">
        <v>108</v>
      </c>
    </row>
    <row r="417" spans="2:17" x14ac:dyDescent="0.35">
      <c r="B417" s="20" t="s">
        <v>28</v>
      </c>
      <c r="C417" s="21" t="s">
        <v>95</v>
      </c>
      <c r="D417" s="21" t="s">
        <v>112</v>
      </c>
      <c r="E417" s="21"/>
      <c r="F417" s="21" t="s">
        <v>113</v>
      </c>
      <c r="G417" s="21"/>
      <c r="H417" s="1">
        <v>40022630</v>
      </c>
      <c r="I417" s="63" t="s">
        <v>11992</v>
      </c>
      <c r="J417" s="63"/>
      <c r="K417" s="73" t="s">
        <v>21</v>
      </c>
      <c r="L417" s="73"/>
      <c r="M417" s="73">
        <v>1355</v>
      </c>
      <c r="N417" s="73">
        <v>4</v>
      </c>
      <c r="O417" s="74">
        <v>2.56643775</v>
      </c>
      <c r="P417" s="107">
        <v>4306</v>
      </c>
      <c r="Q417" s="104" t="s">
        <v>108</v>
      </c>
    </row>
    <row r="418" spans="2:17" x14ac:dyDescent="0.35">
      <c r="B418" s="20" t="s">
        <v>28</v>
      </c>
      <c r="C418" s="21" t="s">
        <v>95</v>
      </c>
      <c r="D418" s="21" t="s">
        <v>112</v>
      </c>
      <c r="E418" s="21"/>
      <c r="F418" s="21" t="s">
        <v>113</v>
      </c>
      <c r="G418" s="21"/>
      <c r="H418" s="1">
        <v>40022631</v>
      </c>
      <c r="I418" s="63">
        <v>322</v>
      </c>
      <c r="J418" s="63"/>
      <c r="K418" s="73" t="s">
        <v>21</v>
      </c>
      <c r="L418" s="73"/>
      <c r="M418" s="73">
        <v>786</v>
      </c>
      <c r="N418" s="73">
        <v>8</v>
      </c>
      <c r="O418" s="74">
        <v>1.4887233000000002</v>
      </c>
      <c r="P418" s="107">
        <v>4306</v>
      </c>
      <c r="Q418" s="104" t="s">
        <v>108</v>
      </c>
    </row>
    <row r="419" spans="2:17" x14ac:dyDescent="0.35">
      <c r="B419" s="20" t="s">
        <v>28</v>
      </c>
      <c r="C419" s="21" t="s">
        <v>95</v>
      </c>
      <c r="D419" s="21" t="s">
        <v>112</v>
      </c>
      <c r="E419" s="21"/>
      <c r="F419" s="21" t="s">
        <v>113</v>
      </c>
      <c r="G419" s="21"/>
      <c r="H419" s="1">
        <v>40022632</v>
      </c>
      <c r="I419" s="63">
        <v>323</v>
      </c>
      <c r="J419" s="63"/>
      <c r="K419" s="73" t="s">
        <v>30</v>
      </c>
      <c r="L419" s="73"/>
      <c r="M419" s="73">
        <v>3064</v>
      </c>
      <c r="N419" s="73">
        <v>8</v>
      </c>
      <c r="O419" s="74">
        <v>6.7864535999999989</v>
      </c>
      <c r="P419" s="107">
        <v>4306</v>
      </c>
      <c r="Q419" s="104" t="s">
        <v>108</v>
      </c>
    </row>
    <row r="420" spans="2:17" x14ac:dyDescent="0.35">
      <c r="B420" s="20" t="s">
        <v>28</v>
      </c>
      <c r="C420" s="21" t="s">
        <v>95</v>
      </c>
      <c r="D420" s="21" t="s">
        <v>112</v>
      </c>
      <c r="E420" s="21"/>
      <c r="F420" s="21" t="s">
        <v>113</v>
      </c>
      <c r="G420" s="21"/>
      <c r="H420" s="1">
        <v>40022547</v>
      </c>
      <c r="I420" s="63" t="s">
        <v>11690</v>
      </c>
      <c r="J420" s="63"/>
      <c r="K420" s="73" t="s">
        <v>109</v>
      </c>
      <c r="L420" s="73"/>
      <c r="M420" s="73">
        <v>340</v>
      </c>
      <c r="N420" s="73">
        <v>8</v>
      </c>
      <c r="O420" s="74">
        <v>8.4843089999999997</v>
      </c>
      <c r="P420" s="107">
        <v>4306</v>
      </c>
      <c r="Q420" s="104" t="s">
        <v>108</v>
      </c>
    </row>
    <row r="421" spans="2:17" x14ac:dyDescent="0.35">
      <c r="B421" s="20" t="s">
        <v>28</v>
      </c>
      <c r="C421" s="21" t="s">
        <v>95</v>
      </c>
      <c r="D421" s="21" t="s">
        <v>112</v>
      </c>
      <c r="E421" s="21"/>
      <c r="F421" s="21" t="s">
        <v>113</v>
      </c>
      <c r="G421" s="21"/>
      <c r="H421" s="1">
        <v>40022574</v>
      </c>
      <c r="I421" s="63">
        <v>225</v>
      </c>
      <c r="J421" s="63"/>
      <c r="K421" s="73" t="s">
        <v>100</v>
      </c>
      <c r="L421" s="73">
        <v>130</v>
      </c>
      <c r="M421" s="73">
        <v>340</v>
      </c>
      <c r="N421" s="73">
        <v>16</v>
      </c>
      <c r="O421" s="74">
        <v>4.53</v>
      </c>
      <c r="P421" s="107">
        <v>4306</v>
      </c>
      <c r="Q421" s="104" t="s">
        <v>108</v>
      </c>
    </row>
    <row r="422" spans="2:17" x14ac:dyDescent="0.35">
      <c r="B422" s="20" t="s">
        <v>28</v>
      </c>
      <c r="C422" s="21" t="s">
        <v>95</v>
      </c>
      <c r="D422" s="21" t="s">
        <v>112</v>
      </c>
      <c r="E422" s="21"/>
      <c r="F422" s="21" t="s">
        <v>113</v>
      </c>
      <c r="G422" s="21"/>
      <c r="H422" s="1">
        <v>40022577</v>
      </c>
      <c r="I422" s="63">
        <v>228</v>
      </c>
      <c r="J422" s="63"/>
      <c r="K422" s="73" t="s">
        <v>25</v>
      </c>
      <c r="L422" s="73">
        <v>50</v>
      </c>
      <c r="M422" s="73">
        <v>660</v>
      </c>
      <c r="N422" s="73">
        <v>4</v>
      </c>
      <c r="O422" s="74">
        <v>1.71</v>
      </c>
      <c r="P422" s="107">
        <v>4306</v>
      </c>
      <c r="Q422" s="104" t="s">
        <v>108</v>
      </c>
    </row>
    <row r="423" spans="2:17" x14ac:dyDescent="0.35">
      <c r="B423" s="20" t="s">
        <v>28</v>
      </c>
      <c r="C423" s="21" t="s">
        <v>95</v>
      </c>
      <c r="D423" s="21" t="s">
        <v>112</v>
      </c>
      <c r="E423" s="21"/>
      <c r="F423" s="21" t="s">
        <v>113</v>
      </c>
      <c r="G423" s="21"/>
      <c r="H423" s="1">
        <v>40022633</v>
      </c>
      <c r="I423" s="63">
        <v>340</v>
      </c>
      <c r="J423" s="63"/>
      <c r="K423" s="73" t="s">
        <v>25</v>
      </c>
      <c r="L423" s="73">
        <v>120</v>
      </c>
      <c r="M423" s="73">
        <v>125</v>
      </c>
      <c r="N423" s="73">
        <v>12</v>
      </c>
      <c r="O423" s="74">
        <v>0.78</v>
      </c>
      <c r="P423" s="107">
        <v>4306</v>
      </c>
      <c r="Q423" s="104" t="s">
        <v>108</v>
      </c>
    </row>
    <row r="424" spans="2:17" x14ac:dyDescent="0.35">
      <c r="B424" s="20" t="s">
        <v>28</v>
      </c>
      <c r="C424" s="21" t="s">
        <v>95</v>
      </c>
      <c r="D424" s="21" t="s">
        <v>112</v>
      </c>
      <c r="E424" s="21"/>
      <c r="F424" s="21" t="s">
        <v>113</v>
      </c>
      <c r="G424" s="21"/>
      <c r="H424" s="1">
        <v>40022634</v>
      </c>
      <c r="I424" s="63">
        <v>341</v>
      </c>
      <c r="J424" s="63"/>
      <c r="K424" s="73" t="s">
        <v>24</v>
      </c>
      <c r="L424" s="73">
        <v>244</v>
      </c>
      <c r="M424" s="73">
        <v>283</v>
      </c>
      <c r="N424" s="73">
        <v>4</v>
      </c>
      <c r="O424" s="74">
        <v>4.4000000000000004</v>
      </c>
      <c r="P424" s="107">
        <v>4306</v>
      </c>
      <c r="Q424" s="104" t="s">
        <v>108</v>
      </c>
    </row>
    <row r="425" spans="2:17" x14ac:dyDescent="0.35">
      <c r="B425" s="20" t="s">
        <v>28</v>
      </c>
      <c r="C425" s="21" t="s">
        <v>95</v>
      </c>
      <c r="D425" s="21" t="s">
        <v>112</v>
      </c>
      <c r="E425" s="21"/>
      <c r="F425" s="21" t="s">
        <v>113</v>
      </c>
      <c r="G425" s="21"/>
      <c r="H425" s="1">
        <v>40022635</v>
      </c>
      <c r="I425" s="63">
        <v>342</v>
      </c>
      <c r="J425" s="63"/>
      <c r="K425" s="73" t="s">
        <v>24</v>
      </c>
      <c r="L425" s="73">
        <v>255</v>
      </c>
      <c r="M425" s="73">
        <v>434</v>
      </c>
      <c r="N425" s="73">
        <v>8</v>
      </c>
      <c r="O425" s="74">
        <v>7.06</v>
      </c>
      <c r="P425" s="107">
        <v>4306</v>
      </c>
      <c r="Q425" s="104" t="s">
        <v>108</v>
      </c>
    </row>
    <row r="426" spans="2:17" x14ac:dyDescent="0.35">
      <c r="B426" s="20" t="s">
        <v>28</v>
      </c>
      <c r="C426" s="21" t="s">
        <v>95</v>
      </c>
      <c r="D426" s="21" t="s">
        <v>112</v>
      </c>
      <c r="E426" s="21"/>
      <c r="F426" s="21" t="s">
        <v>113</v>
      </c>
      <c r="G426" s="21"/>
      <c r="H426" s="1">
        <v>40022636</v>
      </c>
      <c r="I426" s="63">
        <v>343</v>
      </c>
      <c r="J426" s="63"/>
      <c r="K426" s="73" t="s">
        <v>25</v>
      </c>
      <c r="L426" s="73">
        <v>79</v>
      </c>
      <c r="M426" s="73">
        <v>256</v>
      </c>
      <c r="N426" s="73">
        <v>4</v>
      </c>
      <c r="O426" s="74">
        <v>1.0434522239999999</v>
      </c>
      <c r="P426" s="107">
        <v>4306</v>
      </c>
      <c r="Q426" s="104" t="s">
        <v>108</v>
      </c>
    </row>
    <row r="427" spans="2:17" x14ac:dyDescent="0.35">
      <c r="B427" s="20" t="s">
        <v>28</v>
      </c>
      <c r="C427" s="21" t="s">
        <v>95</v>
      </c>
      <c r="D427" s="21" t="s">
        <v>112</v>
      </c>
      <c r="E427" s="21"/>
      <c r="F427" s="21" t="s">
        <v>113</v>
      </c>
      <c r="G427" s="21"/>
      <c r="H427" s="1">
        <v>40022602</v>
      </c>
      <c r="I427" s="63">
        <v>279</v>
      </c>
      <c r="J427" s="63"/>
      <c r="K427" s="73" t="s">
        <v>25</v>
      </c>
      <c r="L427" s="73">
        <v>100</v>
      </c>
      <c r="M427" s="73">
        <v>112</v>
      </c>
      <c r="N427" s="73">
        <v>16</v>
      </c>
      <c r="O427" s="74">
        <v>0.57786119999999985</v>
      </c>
      <c r="P427" s="107">
        <v>4306</v>
      </c>
      <c r="Q427" s="104" t="s">
        <v>108</v>
      </c>
    </row>
    <row r="428" spans="2:17" x14ac:dyDescent="0.35">
      <c r="B428" s="20" t="s">
        <v>28</v>
      </c>
      <c r="C428" s="21" t="s">
        <v>95</v>
      </c>
      <c r="D428" s="21" t="s">
        <v>112</v>
      </c>
      <c r="E428" s="21"/>
      <c r="F428" s="21" t="s">
        <v>113</v>
      </c>
      <c r="G428" s="21"/>
      <c r="H428" s="8">
        <v>40022578</v>
      </c>
      <c r="I428" s="66">
        <v>229</v>
      </c>
      <c r="J428" s="66"/>
      <c r="K428" s="80" t="s">
        <v>54</v>
      </c>
      <c r="L428" s="80"/>
      <c r="M428" s="80">
        <v>400</v>
      </c>
      <c r="N428" s="80">
        <v>52</v>
      </c>
      <c r="O428" s="81">
        <v>0.41234399999999999</v>
      </c>
      <c r="P428" s="107">
        <v>4306</v>
      </c>
      <c r="Q428" s="104" t="s">
        <v>108</v>
      </c>
    </row>
    <row r="429" spans="2:17" x14ac:dyDescent="0.35">
      <c r="B429" s="20" t="s">
        <v>28</v>
      </c>
      <c r="C429" s="21" t="s">
        <v>95</v>
      </c>
      <c r="D429" s="21" t="s">
        <v>114</v>
      </c>
      <c r="E429" s="21"/>
      <c r="F429" s="21" t="s">
        <v>115</v>
      </c>
      <c r="G429" s="21"/>
      <c r="H429" s="1">
        <v>40022637</v>
      </c>
      <c r="I429" s="96" t="s">
        <v>11744</v>
      </c>
      <c r="J429" s="96"/>
      <c r="K429" s="97" t="s">
        <v>109</v>
      </c>
      <c r="L429" s="97"/>
      <c r="M429" s="97">
        <v>5617</v>
      </c>
      <c r="N429" s="97">
        <v>4</v>
      </c>
      <c r="O429" s="98">
        <v>140.16577545000001</v>
      </c>
      <c r="P429" s="107">
        <v>4307</v>
      </c>
      <c r="Q429" s="104" t="s">
        <v>42</v>
      </c>
    </row>
    <row r="430" spans="2:17" x14ac:dyDescent="0.35">
      <c r="B430" s="20" t="s">
        <v>28</v>
      </c>
      <c r="C430" s="21" t="s">
        <v>95</v>
      </c>
      <c r="D430" s="21" t="s">
        <v>114</v>
      </c>
      <c r="E430" s="21"/>
      <c r="F430" s="21" t="s">
        <v>115</v>
      </c>
      <c r="G430" s="21"/>
      <c r="H430" s="1">
        <v>40022638</v>
      </c>
      <c r="I430" s="96" t="s">
        <v>11745</v>
      </c>
      <c r="J430" s="96"/>
      <c r="K430" s="97" t="s">
        <v>109</v>
      </c>
      <c r="L430" s="97"/>
      <c r="M430" s="97">
        <v>4215</v>
      </c>
      <c r="N430" s="97">
        <v>4</v>
      </c>
      <c r="O430" s="98">
        <v>105.18047774999999</v>
      </c>
      <c r="P430" s="107">
        <v>4307</v>
      </c>
      <c r="Q430" s="104" t="s">
        <v>42</v>
      </c>
    </row>
    <row r="431" spans="2:17" x14ac:dyDescent="0.35">
      <c r="B431" s="20" t="s">
        <v>28</v>
      </c>
      <c r="C431" s="21" t="s">
        <v>95</v>
      </c>
      <c r="D431" s="21" t="s">
        <v>114</v>
      </c>
      <c r="E431" s="21"/>
      <c r="F431" s="21" t="s">
        <v>115</v>
      </c>
      <c r="G431" s="21"/>
      <c r="H431" s="1">
        <v>40022639</v>
      </c>
      <c r="I431" s="96" t="s">
        <v>11993</v>
      </c>
      <c r="J431" s="96"/>
      <c r="K431" s="97" t="s">
        <v>109</v>
      </c>
      <c r="L431" s="97"/>
      <c r="M431" s="97">
        <v>3903</v>
      </c>
      <c r="N431" s="97">
        <v>4</v>
      </c>
      <c r="O431" s="98">
        <v>97.394876549999978</v>
      </c>
      <c r="P431" s="107">
        <v>4307</v>
      </c>
      <c r="Q431" s="104" t="s">
        <v>42</v>
      </c>
    </row>
    <row r="432" spans="2:17" x14ac:dyDescent="0.35">
      <c r="B432" s="20" t="s">
        <v>28</v>
      </c>
      <c r="C432" s="21" t="s">
        <v>95</v>
      </c>
      <c r="D432" s="21" t="s">
        <v>114</v>
      </c>
      <c r="E432" s="21"/>
      <c r="F432" s="21" t="s">
        <v>115</v>
      </c>
      <c r="G432" s="21"/>
      <c r="H432" s="1">
        <v>40022547</v>
      </c>
      <c r="I432" s="96" t="s">
        <v>11690</v>
      </c>
      <c r="J432" s="96"/>
      <c r="K432" s="97" t="s">
        <v>109</v>
      </c>
      <c r="L432" s="97"/>
      <c r="M432" s="97">
        <v>340</v>
      </c>
      <c r="N432" s="97">
        <v>8</v>
      </c>
      <c r="O432" s="98">
        <v>8.4843089999999997</v>
      </c>
      <c r="P432" s="107">
        <v>4307</v>
      </c>
      <c r="Q432" s="104" t="s">
        <v>42</v>
      </c>
    </row>
    <row r="433" spans="2:17" x14ac:dyDescent="0.35">
      <c r="B433" s="20" t="s">
        <v>28</v>
      </c>
      <c r="C433" s="21" t="s">
        <v>95</v>
      </c>
      <c r="D433" s="21" t="s">
        <v>114</v>
      </c>
      <c r="E433" s="21"/>
      <c r="F433" s="21" t="s">
        <v>115</v>
      </c>
      <c r="G433" s="21"/>
      <c r="H433" s="1">
        <v>40081707</v>
      </c>
      <c r="I433" s="96" t="s">
        <v>11994</v>
      </c>
      <c r="J433" s="96"/>
      <c r="K433" s="97" t="s">
        <v>109</v>
      </c>
      <c r="L433" s="97"/>
      <c r="M433" s="97">
        <v>340</v>
      </c>
      <c r="N433" s="97">
        <v>4</v>
      </c>
      <c r="O433" s="98">
        <v>8.5299999999999994</v>
      </c>
      <c r="P433" s="107">
        <v>4307</v>
      </c>
      <c r="Q433" s="104" t="s">
        <v>42</v>
      </c>
    </row>
    <row r="434" spans="2:17" x14ac:dyDescent="0.35">
      <c r="B434" s="20" t="s">
        <v>28</v>
      </c>
      <c r="C434" s="21" t="s">
        <v>95</v>
      </c>
      <c r="D434" s="21" t="s">
        <v>114</v>
      </c>
      <c r="E434" s="21"/>
      <c r="F434" s="21" t="s">
        <v>115</v>
      </c>
      <c r="G434" s="21"/>
      <c r="H434" s="1">
        <v>40022640</v>
      </c>
      <c r="I434" s="96" t="s">
        <v>11995</v>
      </c>
      <c r="J434" s="96"/>
      <c r="K434" s="97" t="s">
        <v>105</v>
      </c>
      <c r="L434" s="97"/>
      <c r="M434" s="97">
        <v>2952</v>
      </c>
      <c r="N434" s="97">
        <v>4</v>
      </c>
      <c r="O434" s="98">
        <v>30</v>
      </c>
      <c r="P434" s="107">
        <v>4307</v>
      </c>
      <c r="Q434" s="104" t="s">
        <v>42</v>
      </c>
    </row>
    <row r="435" spans="2:17" x14ac:dyDescent="0.35">
      <c r="B435" s="20" t="s">
        <v>28</v>
      </c>
      <c r="C435" s="21" t="s">
        <v>95</v>
      </c>
      <c r="D435" s="21" t="s">
        <v>114</v>
      </c>
      <c r="E435" s="21"/>
      <c r="F435" s="21" t="s">
        <v>115</v>
      </c>
      <c r="G435" s="21"/>
      <c r="H435" s="1">
        <v>40022641</v>
      </c>
      <c r="I435" s="96" t="s">
        <v>11996</v>
      </c>
      <c r="J435" s="96"/>
      <c r="K435" s="97" t="s">
        <v>105</v>
      </c>
      <c r="L435" s="97"/>
      <c r="M435" s="97">
        <v>2952</v>
      </c>
      <c r="N435" s="97">
        <v>4</v>
      </c>
      <c r="O435" s="98">
        <v>30</v>
      </c>
      <c r="P435" s="107">
        <v>4307</v>
      </c>
      <c r="Q435" s="104" t="s">
        <v>42</v>
      </c>
    </row>
    <row r="436" spans="2:17" x14ac:dyDescent="0.35">
      <c r="B436" s="20" t="s">
        <v>28</v>
      </c>
      <c r="C436" s="21" t="s">
        <v>95</v>
      </c>
      <c r="D436" s="21" t="s">
        <v>114</v>
      </c>
      <c r="E436" s="21"/>
      <c r="F436" s="21" t="s">
        <v>115</v>
      </c>
      <c r="G436" s="21"/>
      <c r="H436" s="1">
        <v>40022642</v>
      </c>
      <c r="I436" s="96" t="s">
        <v>11997</v>
      </c>
      <c r="J436" s="96"/>
      <c r="K436" s="97" t="s">
        <v>105</v>
      </c>
      <c r="L436" s="97"/>
      <c r="M436" s="97">
        <v>274</v>
      </c>
      <c r="N436" s="97">
        <v>8</v>
      </c>
      <c r="O436" s="99">
        <v>2.78</v>
      </c>
      <c r="P436" s="107">
        <v>4307</v>
      </c>
      <c r="Q436" s="104" t="s">
        <v>42</v>
      </c>
    </row>
    <row r="437" spans="2:17" x14ac:dyDescent="0.35">
      <c r="B437" s="20" t="s">
        <v>28</v>
      </c>
      <c r="C437" s="21" t="s">
        <v>95</v>
      </c>
      <c r="D437" s="21" t="s">
        <v>114</v>
      </c>
      <c r="E437" s="21"/>
      <c r="F437" s="21" t="s">
        <v>115</v>
      </c>
      <c r="G437" s="21"/>
      <c r="H437" s="1">
        <v>40022645</v>
      </c>
      <c r="I437" s="96" t="s">
        <v>11998</v>
      </c>
      <c r="J437" s="96"/>
      <c r="K437" s="97" t="s">
        <v>105</v>
      </c>
      <c r="L437" s="97"/>
      <c r="M437" s="97">
        <v>274</v>
      </c>
      <c r="N437" s="97">
        <v>8</v>
      </c>
      <c r="O437" s="99">
        <v>2.78</v>
      </c>
      <c r="P437" s="107">
        <v>4307</v>
      </c>
      <c r="Q437" s="104" t="s">
        <v>42</v>
      </c>
    </row>
    <row r="438" spans="2:17" x14ac:dyDescent="0.35">
      <c r="B438" s="20" t="s">
        <v>28</v>
      </c>
      <c r="C438" s="21" t="s">
        <v>95</v>
      </c>
      <c r="D438" s="21" t="s">
        <v>114</v>
      </c>
      <c r="E438" s="21"/>
      <c r="F438" s="21" t="s">
        <v>115</v>
      </c>
      <c r="G438" s="21"/>
      <c r="H438" s="1">
        <v>40022646</v>
      </c>
      <c r="I438" s="96" t="s">
        <v>11999</v>
      </c>
      <c r="J438" s="96"/>
      <c r="K438" s="97" t="s">
        <v>105</v>
      </c>
      <c r="L438" s="97"/>
      <c r="M438" s="97">
        <v>3305</v>
      </c>
      <c r="N438" s="97">
        <v>4</v>
      </c>
      <c r="O438" s="98">
        <v>33.590000000000003</v>
      </c>
      <c r="P438" s="107">
        <v>4307</v>
      </c>
      <c r="Q438" s="104" t="s">
        <v>42</v>
      </c>
    </row>
    <row r="439" spans="2:17" x14ac:dyDescent="0.35">
      <c r="B439" s="20" t="s">
        <v>28</v>
      </c>
      <c r="C439" s="21" t="s">
        <v>95</v>
      </c>
      <c r="D439" s="21" t="s">
        <v>114</v>
      </c>
      <c r="E439" s="21"/>
      <c r="F439" s="21" t="s">
        <v>115</v>
      </c>
      <c r="G439" s="21"/>
      <c r="H439" s="1">
        <v>40022647</v>
      </c>
      <c r="I439" s="96" t="s">
        <v>12000</v>
      </c>
      <c r="J439" s="96"/>
      <c r="K439" s="97" t="s">
        <v>105</v>
      </c>
      <c r="L439" s="97"/>
      <c r="M439" s="97">
        <v>3305</v>
      </c>
      <c r="N439" s="97">
        <v>4</v>
      </c>
      <c r="O439" s="98">
        <v>33.590000000000003</v>
      </c>
      <c r="P439" s="107">
        <v>4307</v>
      </c>
      <c r="Q439" s="104" t="s">
        <v>42</v>
      </c>
    </row>
    <row r="440" spans="2:17" x14ac:dyDescent="0.35">
      <c r="B440" s="20" t="s">
        <v>28</v>
      </c>
      <c r="C440" s="21" t="s">
        <v>95</v>
      </c>
      <c r="D440" s="21" t="s">
        <v>114</v>
      </c>
      <c r="E440" s="21"/>
      <c r="F440" s="21" t="s">
        <v>115</v>
      </c>
      <c r="G440" s="21"/>
      <c r="H440" s="1">
        <v>40022648</v>
      </c>
      <c r="I440" s="96" t="s">
        <v>12001</v>
      </c>
      <c r="J440" s="96"/>
      <c r="K440" s="97" t="s">
        <v>15</v>
      </c>
      <c r="L440" s="97"/>
      <c r="M440" s="97">
        <v>3056</v>
      </c>
      <c r="N440" s="97">
        <v>4</v>
      </c>
      <c r="O440" s="98">
        <v>28.719676800000002</v>
      </c>
      <c r="P440" s="107">
        <v>4307</v>
      </c>
      <c r="Q440" s="104" t="s">
        <v>42</v>
      </c>
    </row>
    <row r="441" spans="2:17" x14ac:dyDescent="0.35">
      <c r="B441" s="20" t="s">
        <v>28</v>
      </c>
      <c r="C441" s="21" t="s">
        <v>95</v>
      </c>
      <c r="D441" s="21" t="s">
        <v>114</v>
      </c>
      <c r="E441" s="21"/>
      <c r="F441" s="21" t="s">
        <v>115</v>
      </c>
      <c r="G441" s="21"/>
      <c r="H441" s="1">
        <v>40022649</v>
      </c>
      <c r="I441" s="96" t="s">
        <v>12002</v>
      </c>
      <c r="J441" s="96"/>
      <c r="K441" s="97" t="s">
        <v>15</v>
      </c>
      <c r="L441" s="97"/>
      <c r="M441" s="97">
        <v>3056</v>
      </c>
      <c r="N441" s="97">
        <v>4</v>
      </c>
      <c r="O441" s="98">
        <v>28.719676800000002</v>
      </c>
      <c r="P441" s="107">
        <v>4307</v>
      </c>
      <c r="Q441" s="104" t="s">
        <v>42</v>
      </c>
    </row>
    <row r="442" spans="2:17" x14ac:dyDescent="0.35">
      <c r="B442" s="20" t="s">
        <v>28</v>
      </c>
      <c r="C442" s="21" t="s">
        <v>95</v>
      </c>
      <c r="D442" s="21" t="s">
        <v>114</v>
      </c>
      <c r="E442" s="21"/>
      <c r="F442" s="21" t="s">
        <v>115</v>
      </c>
      <c r="G442" s="21"/>
      <c r="H442" s="1">
        <v>40022650</v>
      </c>
      <c r="I442" s="96" t="s">
        <v>11741</v>
      </c>
      <c r="J442" s="96"/>
      <c r="K442" s="97" t="s">
        <v>15</v>
      </c>
      <c r="L442" s="97"/>
      <c r="M442" s="97">
        <v>3325</v>
      </c>
      <c r="N442" s="97">
        <v>4</v>
      </c>
      <c r="O442" s="98">
        <v>31.247685000000001</v>
      </c>
      <c r="P442" s="107">
        <v>4307</v>
      </c>
      <c r="Q442" s="104" t="s">
        <v>42</v>
      </c>
    </row>
    <row r="443" spans="2:17" x14ac:dyDescent="0.35">
      <c r="B443" s="20" t="s">
        <v>28</v>
      </c>
      <c r="C443" s="21" t="s">
        <v>95</v>
      </c>
      <c r="D443" s="21" t="s">
        <v>114</v>
      </c>
      <c r="E443" s="21"/>
      <c r="F443" s="21" t="s">
        <v>115</v>
      </c>
      <c r="G443" s="21"/>
      <c r="H443" s="1">
        <v>40022651</v>
      </c>
      <c r="I443" s="96" t="s">
        <v>11742</v>
      </c>
      <c r="J443" s="96"/>
      <c r="K443" s="97" t="s">
        <v>15</v>
      </c>
      <c r="L443" s="97"/>
      <c r="M443" s="97">
        <v>3325</v>
      </c>
      <c r="N443" s="97">
        <v>4</v>
      </c>
      <c r="O443" s="98">
        <v>31.247685000000001</v>
      </c>
      <c r="P443" s="107">
        <v>4307</v>
      </c>
      <c r="Q443" s="104" t="s">
        <v>42</v>
      </c>
    </row>
    <row r="444" spans="2:17" x14ac:dyDescent="0.35">
      <c r="B444" s="20" t="s">
        <v>28</v>
      </c>
      <c r="C444" s="21" t="s">
        <v>95</v>
      </c>
      <c r="D444" s="21" t="s">
        <v>114</v>
      </c>
      <c r="E444" s="21"/>
      <c r="F444" s="21" t="s">
        <v>115</v>
      </c>
      <c r="G444" s="21"/>
      <c r="H444" s="1">
        <v>40022652</v>
      </c>
      <c r="I444" s="96">
        <v>378</v>
      </c>
      <c r="J444" s="96"/>
      <c r="K444" s="97" t="s">
        <v>20</v>
      </c>
      <c r="L444" s="97"/>
      <c r="M444" s="97">
        <v>2160</v>
      </c>
      <c r="N444" s="97">
        <v>8</v>
      </c>
      <c r="O444" s="98">
        <v>8.1152280000000001</v>
      </c>
      <c r="P444" s="107">
        <v>4307</v>
      </c>
      <c r="Q444" s="104" t="s">
        <v>42</v>
      </c>
    </row>
    <row r="445" spans="2:17" x14ac:dyDescent="0.35">
      <c r="B445" s="20" t="s">
        <v>28</v>
      </c>
      <c r="C445" s="21" t="s">
        <v>95</v>
      </c>
      <c r="D445" s="21" t="s">
        <v>114</v>
      </c>
      <c r="E445" s="21"/>
      <c r="F445" s="21" t="s">
        <v>115</v>
      </c>
      <c r="G445" s="21"/>
      <c r="H445" s="1">
        <v>40022653</v>
      </c>
      <c r="I445" s="96">
        <v>379</v>
      </c>
      <c r="J445" s="96"/>
      <c r="K445" s="97" t="s">
        <v>30</v>
      </c>
      <c r="L445" s="97"/>
      <c r="M445" s="97">
        <v>1332</v>
      </c>
      <c r="N445" s="97">
        <v>8</v>
      </c>
      <c r="O445" s="98">
        <v>2.9502467999999999</v>
      </c>
      <c r="P445" s="107">
        <v>4307</v>
      </c>
      <c r="Q445" s="104" t="s">
        <v>42</v>
      </c>
    </row>
    <row r="446" spans="2:17" x14ac:dyDescent="0.35">
      <c r="B446" s="20" t="s">
        <v>28</v>
      </c>
      <c r="C446" s="21" t="s">
        <v>95</v>
      </c>
      <c r="D446" s="21" t="s">
        <v>114</v>
      </c>
      <c r="E446" s="21"/>
      <c r="F446" s="21" t="s">
        <v>115</v>
      </c>
      <c r="G446" s="21"/>
      <c r="H446" s="1">
        <v>40022654</v>
      </c>
      <c r="I446" s="96">
        <v>380</v>
      </c>
      <c r="J446" s="96"/>
      <c r="K446" s="97" t="s">
        <v>20</v>
      </c>
      <c r="L446" s="97"/>
      <c r="M446" s="97">
        <v>1996</v>
      </c>
      <c r="N446" s="97">
        <v>8</v>
      </c>
      <c r="O446" s="98">
        <v>7.4990717999999994</v>
      </c>
      <c r="P446" s="107">
        <v>4307</v>
      </c>
      <c r="Q446" s="104" t="s">
        <v>42</v>
      </c>
    </row>
    <row r="447" spans="2:17" x14ac:dyDescent="0.35">
      <c r="B447" s="20" t="s">
        <v>28</v>
      </c>
      <c r="C447" s="21" t="s">
        <v>95</v>
      </c>
      <c r="D447" s="21" t="s">
        <v>114</v>
      </c>
      <c r="E447" s="21"/>
      <c r="F447" s="21" t="s">
        <v>115</v>
      </c>
      <c r="G447" s="21"/>
      <c r="H447" s="1">
        <v>40022655</v>
      </c>
      <c r="I447" s="96">
        <v>381</v>
      </c>
      <c r="J447" s="96"/>
      <c r="K447" s="97" t="s">
        <v>21</v>
      </c>
      <c r="L447" s="97"/>
      <c r="M447" s="97">
        <v>668</v>
      </c>
      <c r="N447" s="97">
        <v>8</v>
      </c>
      <c r="O447" s="98">
        <v>1.2652253999999998</v>
      </c>
      <c r="P447" s="107">
        <v>4307</v>
      </c>
      <c r="Q447" s="104" t="s">
        <v>42</v>
      </c>
    </row>
    <row r="448" spans="2:17" x14ac:dyDescent="0.35">
      <c r="B448" s="20" t="s">
        <v>28</v>
      </c>
      <c r="C448" s="21" t="s">
        <v>95</v>
      </c>
      <c r="D448" s="21" t="s">
        <v>114</v>
      </c>
      <c r="E448" s="21"/>
      <c r="F448" s="21" t="s">
        <v>115</v>
      </c>
      <c r="G448" s="21"/>
      <c r="H448" s="1">
        <v>40022656</v>
      </c>
      <c r="I448" s="96" t="s">
        <v>11746</v>
      </c>
      <c r="J448" s="96"/>
      <c r="K448" s="97" t="s">
        <v>21</v>
      </c>
      <c r="L448" s="97"/>
      <c r="M448" s="97">
        <v>1204</v>
      </c>
      <c r="N448" s="97">
        <v>8</v>
      </c>
      <c r="O448" s="98">
        <v>2.2804361999999996</v>
      </c>
      <c r="P448" s="107">
        <v>4307</v>
      </c>
      <c r="Q448" s="104" t="s">
        <v>42</v>
      </c>
    </row>
    <row r="449" spans="2:17" x14ac:dyDescent="0.35">
      <c r="B449" s="20" t="s">
        <v>28</v>
      </c>
      <c r="C449" s="21" t="s">
        <v>95</v>
      </c>
      <c r="D449" s="21" t="s">
        <v>114</v>
      </c>
      <c r="E449" s="21"/>
      <c r="F449" s="21" t="s">
        <v>115</v>
      </c>
      <c r="G449" s="21"/>
      <c r="H449" s="1">
        <v>40022657</v>
      </c>
      <c r="I449" s="96" t="s">
        <v>12003</v>
      </c>
      <c r="J449" s="96"/>
      <c r="K449" s="97" t="s">
        <v>18</v>
      </c>
      <c r="L449" s="97"/>
      <c r="M449" s="97">
        <v>2465</v>
      </c>
      <c r="N449" s="97">
        <v>4</v>
      </c>
      <c r="O449" s="98">
        <v>11.76</v>
      </c>
      <c r="P449" s="107">
        <v>4307</v>
      </c>
      <c r="Q449" s="104" t="s">
        <v>42</v>
      </c>
    </row>
    <row r="450" spans="2:17" x14ac:dyDescent="0.35">
      <c r="B450" s="20" t="s">
        <v>28</v>
      </c>
      <c r="C450" s="21" t="s">
        <v>95</v>
      </c>
      <c r="D450" s="21" t="s">
        <v>114</v>
      </c>
      <c r="E450" s="21"/>
      <c r="F450" s="21" t="s">
        <v>115</v>
      </c>
      <c r="G450" s="21"/>
      <c r="H450" s="1">
        <v>40022658</v>
      </c>
      <c r="I450" s="96" t="s">
        <v>12004</v>
      </c>
      <c r="J450" s="96"/>
      <c r="K450" s="97" t="s">
        <v>18</v>
      </c>
      <c r="L450" s="97"/>
      <c r="M450" s="97">
        <v>2465</v>
      </c>
      <c r="N450" s="97">
        <v>4</v>
      </c>
      <c r="O450" s="98">
        <v>11.76</v>
      </c>
      <c r="P450" s="107">
        <v>4307</v>
      </c>
      <c r="Q450" s="104" t="s">
        <v>42</v>
      </c>
    </row>
    <row r="451" spans="2:17" x14ac:dyDescent="0.35">
      <c r="B451" s="20" t="s">
        <v>28</v>
      </c>
      <c r="C451" s="21" t="s">
        <v>95</v>
      </c>
      <c r="D451" s="21" t="s">
        <v>114</v>
      </c>
      <c r="E451" s="21"/>
      <c r="F451" s="21" t="s">
        <v>115</v>
      </c>
      <c r="G451" s="21"/>
      <c r="H451" s="1">
        <v>40022659</v>
      </c>
      <c r="I451" s="96" t="s">
        <v>12005</v>
      </c>
      <c r="J451" s="96"/>
      <c r="K451" s="97" t="s">
        <v>18</v>
      </c>
      <c r="L451" s="97"/>
      <c r="M451" s="97">
        <v>2398</v>
      </c>
      <c r="N451" s="97">
        <v>4</v>
      </c>
      <c r="O451" s="98">
        <v>11.44</v>
      </c>
      <c r="P451" s="107">
        <v>4307</v>
      </c>
      <c r="Q451" s="104" t="s">
        <v>42</v>
      </c>
    </row>
    <row r="452" spans="2:17" x14ac:dyDescent="0.35">
      <c r="B452" s="20" t="s">
        <v>28</v>
      </c>
      <c r="C452" s="21" t="s">
        <v>95</v>
      </c>
      <c r="D452" s="21" t="s">
        <v>114</v>
      </c>
      <c r="E452" s="21"/>
      <c r="F452" s="21" t="s">
        <v>115</v>
      </c>
      <c r="G452" s="21"/>
      <c r="H452" s="1">
        <v>40022660</v>
      </c>
      <c r="I452" s="96" t="s">
        <v>12006</v>
      </c>
      <c r="J452" s="96"/>
      <c r="K452" s="97" t="s">
        <v>18</v>
      </c>
      <c r="L452" s="97"/>
      <c r="M452" s="97">
        <v>2398</v>
      </c>
      <c r="N452" s="97">
        <v>4</v>
      </c>
      <c r="O452" s="98">
        <v>11.44</v>
      </c>
      <c r="P452" s="107">
        <v>4307</v>
      </c>
      <c r="Q452" s="104" t="s">
        <v>42</v>
      </c>
    </row>
    <row r="453" spans="2:17" x14ac:dyDescent="0.35">
      <c r="B453" s="20" t="s">
        <v>28</v>
      </c>
      <c r="C453" s="21" t="s">
        <v>95</v>
      </c>
      <c r="D453" s="21" t="s">
        <v>114</v>
      </c>
      <c r="E453" s="21"/>
      <c r="F453" s="21" t="s">
        <v>115</v>
      </c>
      <c r="G453" s="21"/>
      <c r="H453" s="1">
        <v>40022661</v>
      </c>
      <c r="I453" s="96" t="s">
        <v>12007</v>
      </c>
      <c r="J453" s="96"/>
      <c r="K453" s="97" t="s">
        <v>18</v>
      </c>
      <c r="L453" s="97"/>
      <c r="M453" s="97">
        <v>2404</v>
      </c>
      <c r="N453" s="97">
        <v>4</v>
      </c>
      <c r="O453" s="98">
        <v>11.47</v>
      </c>
      <c r="P453" s="107">
        <v>4307</v>
      </c>
      <c r="Q453" s="104" t="s">
        <v>42</v>
      </c>
    </row>
    <row r="454" spans="2:17" x14ac:dyDescent="0.35">
      <c r="B454" s="20" t="s">
        <v>28</v>
      </c>
      <c r="C454" s="21" t="s">
        <v>95</v>
      </c>
      <c r="D454" s="21" t="s">
        <v>114</v>
      </c>
      <c r="E454" s="21"/>
      <c r="F454" s="21" t="s">
        <v>115</v>
      </c>
      <c r="G454" s="21"/>
      <c r="H454" s="1">
        <v>40022662</v>
      </c>
      <c r="I454" s="96" t="s">
        <v>12008</v>
      </c>
      <c r="J454" s="96"/>
      <c r="K454" s="97" t="s">
        <v>18</v>
      </c>
      <c r="L454" s="97"/>
      <c r="M454" s="97">
        <v>2404</v>
      </c>
      <c r="N454" s="97">
        <v>4</v>
      </c>
      <c r="O454" s="98">
        <v>11.47</v>
      </c>
      <c r="P454" s="107">
        <v>4307</v>
      </c>
      <c r="Q454" s="104" t="s">
        <v>42</v>
      </c>
    </row>
    <row r="455" spans="2:17" x14ac:dyDescent="0.35">
      <c r="B455" s="20" t="s">
        <v>28</v>
      </c>
      <c r="C455" s="21" t="s">
        <v>95</v>
      </c>
      <c r="D455" s="21" t="s">
        <v>114</v>
      </c>
      <c r="E455" s="21"/>
      <c r="F455" s="21" t="s">
        <v>115</v>
      </c>
      <c r="G455" s="21"/>
      <c r="H455" s="1">
        <v>40022663</v>
      </c>
      <c r="I455" s="96">
        <v>386</v>
      </c>
      <c r="J455" s="96"/>
      <c r="K455" s="97" t="s">
        <v>18</v>
      </c>
      <c r="L455" s="97"/>
      <c r="M455" s="97">
        <v>2758</v>
      </c>
      <c r="N455" s="97">
        <v>4</v>
      </c>
      <c r="O455" s="98">
        <v>13.16</v>
      </c>
      <c r="P455" s="107">
        <v>4307</v>
      </c>
      <c r="Q455" s="104" t="s">
        <v>42</v>
      </c>
    </row>
    <row r="456" spans="2:17" x14ac:dyDescent="0.35">
      <c r="B456" s="20" t="s">
        <v>28</v>
      </c>
      <c r="C456" s="21" t="s">
        <v>95</v>
      </c>
      <c r="D456" s="21" t="s">
        <v>114</v>
      </c>
      <c r="E456" s="21"/>
      <c r="F456" s="21" t="s">
        <v>115</v>
      </c>
      <c r="G456" s="21"/>
      <c r="H456" s="1">
        <v>40022664</v>
      </c>
      <c r="I456" s="96">
        <v>387</v>
      </c>
      <c r="J456" s="96"/>
      <c r="K456" s="97" t="s">
        <v>18</v>
      </c>
      <c r="L456" s="97"/>
      <c r="M456" s="97">
        <v>274</v>
      </c>
      <c r="N456" s="97">
        <v>4</v>
      </c>
      <c r="O456" s="98">
        <v>1.31</v>
      </c>
      <c r="P456" s="107">
        <v>4307</v>
      </c>
      <c r="Q456" s="104" t="s">
        <v>42</v>
      </c>
    </row>
    <row r="457" spans="2:17" x14ac:dyDescent="0.35">
      <c r="B457" s="20" t="s">
        <v>28</v>
      </c>
      <c r="C457" s="21" t="s">
        <v>95</v>
      </c>
      <c r="D457" s="21" t="s">
        <v>114</v>
      </c>
      <c r="E457" s="21"/>
      <c r="F457" s="21" t="s">
        <v>115</v>
      </c>
      <c r="G457" s="21"/>
      <c r="H457" s="1">
        <v>40022665</v>
      </c>
      <c r="I457" s="96">
        <v>388</v>
      </c>
      <c r="J457" s="96"/>
      <c r="K457" s="97" t="s">
        <v>18</v>
      </c>
      <c r="L457" s="97"/>
      <c r="M457" s="97">
        <v>4500</v>
      </c>
      <c r="N457" s="97">
        <v>4</v>
      </c>
      <c r="O457" s="98">
        <v>21.47</v>
      </c>
      <c r="P457" s="107">
        <v>4307</v>
      </c>
      <c r="Q457" s="104" t="s">
        <v>42</v>
      </c>
    </row>
    <row r="458" spans="2:17" x14ac:dyDescent="0.35">
      <c r="B458" s="20" t="s">
        <v>28</v>
      </c>
      <c r="C458" s="21" t="s">
        <v>95</v>
      </c>
      <c r="D458" s="21" t="s">
        <v>114</v>
      </c>
      <c r="E458" s="21"/>
      <c r="F458" s="21" t="s">
        <v>115</v>
      </c>
      <c r="G458" s="21"/>
      <c r="H458" s="1">
        <v>40022666</v>
      </c>
      <c r="I458" s="96" t="s">
        <v>11533</v>
      </c>
      <c r="J458" s="96"/>
      <c r="K458" s="97" t="s">
        <v>21</v>
      </c>
      <c r="L458" s="97"/>
      <c r="M458" s="97">
        <v>1476</v>
      </c>
      <c r="N458" s="97">
        <v>8</v>
      </c>
      <c r="O458" s="98">
        <v>2.7956177999999996</v>
      </c>
      <c r="P458" s="107">
        <v>4307</v>
      </c>
      <c r="Q458" s="104" t="s">
        <v>42</v>
      </c>
    </row>
    <row r="459" spans="2:17" x14ac:dyDescent="0.35">
      <c r="B459" s="20" t="s">
        <v>28</v>
      </c>
      <c r="C459" s="21" t="s">
        <v>95</v>
      </c>
      <c r="D459" s="21" t="s">
        <v>114</v>
      </c>
      <c r="E459" s="21"/>
      <c r="F459" s="21" t="s">
        <v>115</v>
      </c>
      <c r="G459" s="21"/>
      <c r="H459" s="1">
        <v>40022667</v>
      </c>
      <c r="I459" s="96" t="s">
        <v>11749</v>
      </c>
      <c r="J459" s="96"/>
      <c r="K459" s="97" t="s">
        <v>18</v>
      </c>
      <c r="L459" s="97"/>
      <c r="M459" s="97">
        <v>2703</v>
      </c>
      <c r="N459" s="97">
        <v>8</v>
      </c>
      <c r="O459" s="98">
        <v>12.9</v>
      </c>
      <c r="P459" s="107">
        <v>4307</v>
      </c>
      <c r="Q459" s="104" t="s">
        <v>42</v>
      </c>
    </row>
    <row r="460" spans="2:17" x14ac:dyDescent="0.35">
      <c r="B460" s="20" t="s">
        <v>28</v>
      </c>
      <c r="C460" s="21" t="s">
        <v>95</v>
      </c>
      <c r="D460" s="21" t="s">
        <v>114</v>
      </c>
      <c r="E460" s="21"/>
      <c r="F460" s="21" t="s">
        <v>115</v>
      </c>
      <c r="G460" s="21"/>
      <c r="H460" s="1">
        <v>40022668</v>
      </c>
      <c r="I460" s="96">
        <v>391</v>
      </c>
      <c r="J460" s="96"/>
      <c r="K460" s="97" t="s">
        <v>30</v>
      </c>
      <c r="L460" s="97"/>
      <c r="M460" s="97">
        <v>1952</v>
      </c>
      <c r="N460" s="97">
        <v>8</v>
      </c>
      <c r="O460" s="98">
        <v>4.3234848000000001</v>
      </c>
      <c r="P460" s="107">
        <v>4307</v>
      </c>
      <c r="Q460" s="104" t="s">
        <v>42</v>
      </c>
    </row>
    <row r="461" spans="2:17" x14ac:dyDescent="0.35">
      <c r="B461" s="20" t="s">
        <v>28</v>
      </c>
      <c r="C461" s="21" t="s">
        <v>95</v>
      </c>
      <c r="D461" s="21" t="s">
        <v>114</v>
      </c>
      <c r="E461" s="21"/>
      <c r="F461" s="21" t="s">
        <v>115</v>
      </c>
      <c r="G461" s="21"/>
      <c r="H461" s="1">
        <v>40022669</v>
      </c>
      <c r="I461" s="96">
        <v>392</v>
      </c>
      <c r="J461" s="96"/>
      <c r="K461" s="97" t="s">
        <v>21</v>
      </c>
      <c r="L461" s="97"/>
      <c r="M461" s="97">
        <v>1431</v>
      </c>
      <c r="N461" s="97">
        <v>8</v>
      </c>
      <c r="O461" s="98">
        <v>2.7103855499999998</v>
      </c>
      <c r="P461" s="107">
        <v>4307</v>
      </c>
      <c r="Q461" s="104" t="s">
        <v>42</v>
      </c>
    </row>
    <row r="462" spans="2:17" x14ac:dyDescent="0.35">
      <c r="B462" s="20" t="s">
        <v>28</v>
      </c>
      <c r="C462" s="21" t="s">
        <v>95</v>
      </c>
      <c r="D462" s="21" t="s">
        <v>114</v>
      </c>
      <c r="E462" s="21"/>
      <c r="F462" s="21" t="s">
        <v>115</v>
      </c>
      <c r="G462" s="21"/>
      <c r="H462" s="1">
        <v>40022670</v>
      </c>
      <c r="I462" s="96">
        <v>393</v>
      </c>
      <c r="J462" s="96"/>
      <c r="K462" s="97" t="s">
        <v>20</v>
      </c>
      <c r="L462" s="97"/>
      <c r="M462" s="97">
        <v>2604</v>
      </c>
      <c r="N462" s="97">
        <v>16</v>
      </c>
      <c r="O462" s="98">
        <v>9.7833581999999986</v>
      </c>
      <c r="P462" s="107">
        <v>4307</v>
      </c>
      <c r="Q462" s="104" t="s">
        <v>42</v>
      </c>
    </row>
    <row r="463" spans="2:17" x14ac:dyDescent="0.35">
      <c r="B463" s="20" t="s">
        <v>28</v>
      </c>
      <c r="C463" s="21" t="s">
        <v>95</v>
      </c>
      <c r="D463" s="21" t="s">
        <v>114</v>
      </c>
      <c r="E463" s="21"/>
      <c r="F463" s="21" t="s">
        <v>115</v>
      </c>
      <c r="G463" s="21"/>
      <c r="H463" s="1">
        <v>40022671</v>
      </c>
      <c r="I463" s="96" t="s">
        <v>12009</v>
      </c>
      <c r="J463" s="96"/>
      <c r="K463" s="97" t="s">
        <v>20</v>
      </c>
      <c r="L463" s="97"/>
      <c r="M463" s="97">
        <v>2165</v>
      </c>
      <c r="N463" s="97">
        <v>4</v>
      </c>
      <c r="O463" s="98">
        <v>8.1340132499999989</v>
      </c>
      <c r="P463" s="107">
        <v>4307</v>
      </c>
      <c r="Q463" s="104" t="s">
        <v>42</v>
      </c>
    </row>
    <row r="464" spans="2:17" x14ac:dyDescent="0.35">
      <c r="B464" s="20" t="s">
        <v>28</v>
      </c>
      <c r="C464" s="21" t="s">
        <v>95</v>
      </c>
      <c r="D464" s="21" t="s">
        <v>114</v>
      </c>
      <c r="E464" s="21"/>
      <c r="F464" s="21" t="s">
        <v>115</v>
      </c>
      <c r="G464" s="21"/>
      <c r="H464" s="1">
        <v>40022672</v>
      </c>
      <c r="I464" s="96" t="s">
        <v>12010</v>
      </c>
      <c r="J464" s="96"/>
      <c r="K464" s="97" t="s">
        <v>20</v>
      </c>
      <c r="L464" s="97"/>
      <c r="M464" s="97">
        <v>2165</v>
      </c>
      <c r="N464" s="97">
        <v>4</v>
      </c>
      <c r="O464" s="98">
        <v>8.1340132499999989</v>
      </c>
      <c r="P464" s="107">
        <v>4307</v>
      </c>
      <c r="Q464" s="104" t="s">
        <v>42</v>
      </c>
    </row>
    <row r="465" spans="2:17" x14ac:dyDescent="0.35">
      <c r="B465" s="20" t="s">
        <v>28</v>
      </c>
      <c r="C465" s="21" t="s">
        <v>95</v>
      </c>
      <c r="D465" s="21" t="s">
        <v>114</v>
      </c>
      <c r="E465" s="21"/>
      <c r="F465" s="21" t="s">
        <v>115</v>
      </c>
      <c r="G465" s="21"/>
      <c r="H465" s="1">
        <v>40022673</v>
      </c>
      <c r="I465" s="96">
        <v>395</v>
      </c>
      <c r="J465" s="96"/>
      <c r="K465" s="97" t="s">
        <v>20</v>
      </c>
      <c r="L465" s="97"/>
      <c r="M465" s="97">
        <v>3567</v>
      </c>
      <c r="N465" s="97">
        <v>4</v>
      </c>
      <c r="O465" s="98">
        <v>13.4</v>
      </c>
      <c r="P465" s="107">
        <v>4307</v>
      </c>
      <c r="Q465" s="104" t="s">
        <v>42</v>
      </c>
    </row>
    <row r="466" spans="2:17" x14ac:dyDescent="0.35">
      <c r="B466" s="20" t="s">
        <v>28</v>
      </c>
      <c r="C466" s="21" t="s">
        <v>95</v>
      </c>
      <c r="D466" s="21" t="s">
        <v>114</v>
      </c>
      <c r="E466" s="21"/>
      <c r="F466" s="21" t="s">
        <v>115</v>
      </c>
      <c r="G466" s="21"/>
      <c r="H466" s="1">
        <v>40022674</v>
      </c>
      <c r="I466" s="96">
        <v>396</v>
      </c>
      <c r="J466" s="96"/>
      <c r="K466" s="97" t="s">
        <v>21</v>
      </c>
      <c r="L466" s="97"/>
      <c r="M466" s="97">
        <v>1551</v>
      </c>
      <c r="N466" s="97">
        <v>4</v>
      </c>
      <c r="O466" s="98">
        <v>2.94</v>
      </c>
      <c r="P466" s="107">
        <v>4307</v>
      </c>
      <c r="Q466" s="104" t="s">
        <v>42</v>
      </c>
    </row>
    <row r="467" spans="2:17" x14ac:dyDescent="0.35">
      <c r="B467" s="20" t="s">
        <v>28</v>
      </c>
      <c r="C467" s="21" t="s">
        <v>95</v>
      </c>
      <c r="D467" s="21" t="s">
        <v>114</v>
      </c>
      <c r="E467" s="21"/>
      <c r="F467" s="21" t="s">
        <v>115</v>
      </c>
      <c r="G467" s="21"/>
      <c r="H467" s="1">
        <v>40022675</v>
      </c>
      <c r="I467" s="96" t="s">
        <v>11540</v>
      </c>
      <c r="J467" s="96"/>
      <c r="K467" s="97" t="s">
        <v>21</v>
      </c>
      <c r="L467" s="97"/>
      <c r="M467" s="97">
        <v>1290</v>
      </c>
      <c r="N467" s="97">
        <v>4</v>
      </c>
      <c r="O467" s="99">
        <v>2.44</v>
      </c>
      <c r="P467" s="107">
        <v>4307</v>
      </c>
      <c r="Q467" s="104" t="s">
        <v>42</v>
      </c>
    </row>
    <row r="468" spans="2:17" x14ac:dyDescent="0.35">
      <c r="B468" s="20" t="s">
        <v>28</v>
      </c>
      <c r="C468" s="21" t="s">
        <v>95</v>
      </c>
      <c r="D468" s="21" t="s">
        <v>114</v>
      </c>
      <c r="E468" s="21"/>
      <c r="F468" s="21" t="s">
        <v>115</v>
      </c>
      <c r="G468" s="21"/>
      <c r="H468" s="1">
        <v>40022676</v>
      </c>
      <c r="I468" s="96">
        <v>398</v>
      </c>
      <c r="J468" s="96"/>
      <c r="K468" s="97" t="s">
        <v>30</v>
      </c>
      <c r="L468" s="97"/>
      <c r="M468" s="97">
        <v>2642</v>
      </c>
      <c r="N468" s="97">
        <v>4</v>
      </c>
      <c r="O468" s="98">
        <v>5.8517657999999999</v>
      </c>
      <c r="P468" s="107">
        <v>4307</v>
      </c>
      <c r="Q468" s="104" t="s">
        <v>42</v>
      </c>
    </row>
    <row r="469" spans="2:17" x14ac:dyDescent="0.35">
      <c r="B469" s="20" t="s">
        <v>28</v>
      </c>
      <c r="C469" s="21" t="s">
        <v>95</v>
      </c>
      <c r="D469" s="21" t="s">
        <v>114</v>
      </c>
      <c r="E469" s="21"/>
      <c r="F469" s="21" t="s">
        <v>115</v>
      </c>
      <c r="G469" s="21"/>
      <c r="H469" s="1">
        <v>40022677</v>
      </c>
      <c r="I469" s="96">
        <v>399</v>
      </c>
      <c r="J469" s="96"/>
      <c r="K469" s="97" t="s">
        <v>20</v>
      </c>
      <c r="L469" s="97"/>
      <c r="M469" s="97">
        <v>3713</v>
      </c>
      <c r="N469" s="97">
        <v>8</v>
      </c>
      <c r="O469" s="98">
        <v>13.949926649999998</v>
      </c>
      <c r="P469" s="107">
        <v>4307</v>
      </c>
      <c r="Q469" s="104" t="s">
        <v>42</v>
      </c>
    </row>
    <row r="470" spans="2:17" x14ac:dyDescent="0.35">
      <c r="B470" s="20" t="s">
        <v>28</v>
      </c>
      <c r="C470" s="21" t="s">
        <v>95</v>
      </c>
      <c r="D470" s="21" t="s">
        <v>114</v>
      </c>
      <c r="E470" s="21"/>
      <c r="F470" s="21" t="s">
        <v>115</v>
      </c>
      <c r="G470" s="21"/>
      <c r="H470" s="1">
        <v>40022678</v>
      </c>
      <c r="I470" s="96">
        <v>400</v>
      </c>
      <c r="J470" s="96"/>
      <c r="K470" s="97" t="s">
        <v>21</v>
      </c>
      <c r="L470" s="97"/>
      <c r="M470" s="97">
        <v>1419</v>
      </c>
      <c r="N470" s="97">
        <v>8</v>
      </c>
      <c r="O470" s="98">
        <v>2.68765695</v>
      </c>
      <c r="P470" s="107">
        <v>4307</v>
      </c>
      <c r="Q470" s="104" t="s">
        <v>42</v>
      </c>
    </row>
    <row r="471" spans="2:17" x14ac:dyDescent="0.35">
      <c r="B471" s="20" t="s">
        <v>28</v>
      </c>
      <c r="C471" s="21" t="s">
        <v>95</v>
      </c>
      <c r="D471" s="21" t="s">
        <v>114</v>
      </c>
      <c r="E471" s="21"/>
      <c r="F471" s="21" t="s">
        <v>115</v>
      </c>
      <c r="G471" s="21"/>
      <c r="H471" s="1">
        <v>40022679</v>
      </c>
      <c r="I471" s="96" t="s">
        <v>12011</v>
      </c>
      <c r="J471" s="96"/>
      <c r="K471" s="97" t="s">
        <v>17</v>
      </c>
      <c r="L471" s="97"/>
      <c r="M471" s="97">
        <v>4076</v>
      </c>
      <c r="N471" s="97">
        <v>8</v>
      </c>
      <c r="O471" s="98">
        <v>13.288778999999998</v>
      </c>
      <c r="P471" s="107">
        <v>4307</v>
      </c>
      <c r="Q471" s="104" t="s">
        <v>42</v>
      </c>
    </row>
    <row r="472" spans="2:17" x14ac:dyDescent="0.35">
      <c r="B472" s="20" t="s">
        <v>28</v>
      </c>
      <c r="C472" s="21" t="s">
        <v>95</v>
      </c>
      <c r="D472" s="21" t="s">
        <v>114</v>
      </c>
      <c r="E472" s="21"/>
      <c r="F472" s="21" t="s">
        <v>115</v>
      </c>
      <c r="G472" s="21"/>
      <c r="H472" s="1">
        <v>40022680</v>
      </c>
      <c r="I472" s="96" t="s">
        <v>12012</v>
      </c>
      <c r="J472" s="96"/>
      <c r="K472" s="97" t="s">
        <v>30</v>
      </c>
      <c r="L472" s="97"/>
      <c r="M472" s="97">
        <v>2044</v>
      </c>
      <c r="N472" s="97">
        <v>4</v>
      </c>
      <c r="O472" s="98">
        <v>4.5272556000000002</v>
      </c>
      <c r="P472" s="107">
        <v>4307</v>
      </c>
      <c r="Q472" s="104" t="s">
        <v>42</v>
      </c>
    </row>
    <row r="473" spans="2:17" x14ac:dyDescent="0.35">
      <c r="B473" s="20" t="s">
        <v>28</v>
      </c>
      <c r="C473" s="21" t="s">
        <v>95</v>
      </c>
      <c r="D473" s="21" t="s">
        <v>114</v>
      </c>
      <c r="E473" s="21"/>
      <c r="F473" s="21" t="s">
        <v>115</v>
      </c>
      <c r="G473" s="21"/>
      <c r="H473" s="1">
        <v>40022681</v>
      </c>
      <c r="I473" s="96" t="s">
        <v>12013</v>
      </c>
      <c r="J473" s="96"/>
      <c r="K473" s="97" t="s">
        <v>30</v>
      </c>
      <c r="L473" s="97"/>
      <c r="M473" s="97">
        <v>1651</v>
      </c>
      <c r="N473" s="97">
        <v>4</v>
      </c>
      <c r="O473" s="98">
        <v>3.6567998999999993</v>
      </c>
      <c r="P473" s="107">
        <v>4307</v>
      </c>
      <c r="Q473" s="104" t="s">
        <v>42</v>
      </c>
    </row>
    <row r="474" spans="2:17" x14ac:dyDescent="0.35">
      <c r="B474" s="20" t="s">
        <v>28</v>
      </c>
      <c r="C474" s="21" t="s">
        <v>95</v>
      </c>
      <c r="D474" s="21" t="s">
        <v>114</v>
      </c>
      <c r="E474" s="21"/>
      <c r="F474" s="21" t="s">
        <v>115</v>
      </c>
      <c r="G474" s="21"/>
      <c r="H474" s="1">
        <v>40022682</v>
      </c>
      <c r="I474" s="96">
        <v>404</v>
      </c>
      <c r="J474" s="96"/>
      <c r="K474" s="97" t="s">
        <v>21</v>
      </c>
      <c r="L474" s="97"/>
      <c r="M474" s="97">
        <v>990</v>
      </c>
      <c r="N474" s="97">
        <v>8</v>
      </c>
      <c r="O474" s="98">
        <v>1.8751095000000002</v>
      </c>
      <c r="P474" s="107">
        <v>4307</v>
      </c>
      <c r="Q474" s="104" t="s">
        <v>42</v>
      </c>
    </row>
    <row r="475" spans="2:17" x14ac:dyDescent="0.35">
      <c r="B475" s="20" t="s">
        <v>28</v>
      </c>
      <c r="C475" s="21" t="s">
        <v>95</v>
      </c>
      <c r="D475" s="21" t="s">
        <v>114</v>
      </c>
      <c r="E475" s="21"/>
      <c r="F475" s="21" t="s">
        <v>115</v>
      </c>
      <c r="G475" s="21"/>
      <c r="H475" s="1">
        <v>40022683</v>
      </c>
      <c r="I475" s="96">
        <v>405</v>
      </c>
      <c r="J475" s="96"/>
      <c r="K475" s="97" t="s">
        <v>30</v>
      </c>
      <c r="L475" s="97"/>
      <c r="M475" s="97">
        <v>3152</v>
      </c>
      <c r="N475" s="97">
        <v>8</v>
      </c>
      <c r="O475" s="98">
        <v>6.9813647999999988</v>
      </c>
      <c r="P475" s="107">
        <v>4307</v>
      </c>
      <c r="Q475" s="104" t="s">
        <v>42</v>
      </c>
    </row>
    <row r="476" spans="2:17" x14ac:dyDescent="0.35">
      <c r="B476" s="20" t="s">
        <v>28</v>
      </c>
      <c r="C476" s="21" t="s">
        <v>95</v>
      </c>
      <c r="D476" s="21" t="s">
        <v>114</v>
      </c>
      <c r="E476" s="21"/>
      <c r="F476" s="21" t="s">
        <v>115</v>
      </c>
      <c r="G476" s="21"/>
      <c r="H476" s="1">
        <v>40022691</v>
      </c>
      <c r="I476" s="96" t="s">
        <v>11755</v>
      </c>
      <c r="J476" s="96"/>
      <c r="K476" s="97" t="s">
        <v>20</v>
      </c>
      <c r="L476" s="97"/>
      <c r="M476" s="97">
        <v>2193</v>
      </c>
      <c r="N476" s="97">
        <v>4</v>
      </c>
      <c r="O476" s="98">
        <v>8.2392106499999986</v>
      </c>
      <c r="P476" s="107">
        <v>4307</v>
      </c>
      <c r="Q476" s="104" t="s">
        <v>42</v>
      </c>
    </row>
    <row r="477" spans="2:17" x14ac:dyDescent="0.35">
      <c r="B477" s="20" t="s">
        <v>28</v>
      </c>
      <c r="C477" s="21" t="s">
        <v>95</v>
      </c>
      <c r="D477" s="21" t="s">
        <v>114</v>
      </c>
      <c r="E477" s="21"/>
      <c r="F477" s="21" t="s">
        <v>115</v>
      </c>
      <c r="G477" s="21"/>
      <c r="H477" s="1">
        <v>40022692</v>
      </c>
      <c r="I477" s="96" t="s">
        <v>11756</v>
      </c>
      <c r="J477" s="96"/>
      <c r="K477" s="97" t="s">
        <v>20</v>
      </c>
      <c r="L477" s="97"/>
      <c r="M477" s="97">
        <v>2193</v>
      </c>
      <c r="N477" s="97">
        <v>4</v>
      </c>
      <c r="O477" s="98">
        <v>8.2392106499999986</v>
      </c>
      <c r="P477" s="107">
        <v>4307</v>
      </c>
      <c r="Q477" s="104" t="s">
        <v>42</v>
      </c>
    </row>
    <row r="478" spans="2:17" x14ac:dyDescent="0.35">
      <c r="B478" s="20" t="s">
        <v>28</v>
      </c>
      <c r="C478" s="21" t="s">
        <v>95</v>
      </c>
      <c r="D478" s="21" t="s">
        <v>114</v>
      </c>
      <c r="E478" s="21"/>
      <c r="F478" s="21" t="s">
        <v>115</v>
      </c>
      <c r="G478" s="21"/>
      <c r="H478" s="1">
        <v>40022684</v>
      </c>
      <c r="I478" s="96">
        <v>420</v>
      </c>
      <c r="J478" s="96"/>
      <c r="K478" s="97" t="s">
        <v>25</v>
      </c>
      <c r="L478" s="97">
        <v>100</v>
      </c>
      <c r="M478" s="97">
        <v>239</v>
      </c>
      <c r="N478" s="97">
        <v>32</v>
      </c>
      <c r="O478" s="98">
        <v>1.2289093199999999</v>
      </c>
      <c r="P478" s="107">
        <v>4307</v>
      </c>
      <c r="Q478" s="104" t="s">
        <v>42</v>
      </c>
    </row>
    <row r="479" spans="2:17" x14ac:dyDescent="0.35">
      <c r="B479" s="20" t="s">
        <v>28</v>
      </c>
      <c r="C479" s="21" t="s">
        <v>95</v>
      </c>
      <c r="D479" s="21" t="s">
        <v>114</v>
      </c>
      <c r="E479" s="21"/>
      <c r="F479" s="21" t="s">
        <v>115</v>
      </c>
      <c r="G479" s="21"/>
      <c r="H479" s="1">
        <v>40022685</v>
      </c>
      <c r="I479" s="96">
        <v>421</v>
      </c>
      <c r="J479" s="96"/>
      <c r="K479" s="97" t="s">
        <v>33</v>
      </c>
      <c r="L479" s="97">
        <v>306</v>
      </c>
      <c r="M479" s="97">
        <v>339</v>
      </c>
      <c r="N479" s="97">
        <v>4</v>
      </c>
      <c r="O479" s="98">
        <v>7.96</v>
      </c>
      <c r="P479" s="107">
        <v>4307</v>
      </c>
      <c r="Q479" s="104" t="s">
        <v>42</v>
      </c>
    </row>
    <row r="480" spans="2:17" x14ac:dyDescent="0.35">
      <c r="B480" s="20" t="s">
        <v>28</v>
      </c>
      <c r="C480" s="21" t="s">
        <v>95</v>
      </c>
      <c r="D480" s="21" t="s">
        <v>114</v>
      </c>
      <c r="E480" s="21"/>
      <c r="F480" s="21" t="s">
        <v>115</v>
      </c>
      <c r="G480" s="21"/>
      <c r="H480" s="1">
        <v>40022686</v>
      </c>
      <c r="I480" s="96">
        <v>422</v>
      </c>
      <c r="J480" s="96"/>
      <c r="K480" s="97" t="s">
        <v>24</v>
      </c>
      <c r="L480" s="97">
        <v>297</v>
      </c>
      <c r="M480" s="97">
        <v>433</v>
      </c>
      <c r="N480" s="97">
        <v>8</v>
      </c>
      <c r="O480" s="98">
        <v>8.1999999999999993</v>
      </c>
      <c r="P480" s="107">
        <v>4307</v>
      </c>
      <c r="Q480" s="104" t="s">
        <v>42</v>
      </c>
    </row>
    <row r="481" spans="2:17" x14ac:dyDescent="0.35">
      <c r="B481" s="20" t="s">
        <v>28</v>
      </c>
      <c r="C481" s="21" t="s">
        <v>95</v>
      </c>
      <c r="D481" s="21" t="s">
        <v>114</v>
      </c>
      <c r="E481" s="21"/>
      <c r="F481" s="21" t="s">
        <v>115</v>
      </c>
      <c r="G481" s="21"/>
      <c r="H481" s="1">
        <v>40022688</v>
      </c>
      <c r="I481" s="96" t="s">
        <v>12014</v>
      </c>
      <c r="J481" s="96"/>
      <c r="K481" s="97" t="s">
        <v>25</v>
      </c>
      <c r="L481" s="97">
        <v>120</v>
      </c>
      <c r="M481" s="97">
        <v>151</v>
      </c>
      <c r="N481" s="97">
        <v>12</v>
      </c>
      <c r="O481" s="98">
        <v>0.94</v>
      </c>
      <c r="P481" s="107">
        <v>4307</v>
      </c>
      <c r="Q481" s="104" t="s">
        <v>42</v>
      </c>
    </row>
    <row r="482" spans="2:17" x14ac:dyDescent="0.35">
      <c r="B482" s="20" t="s">
        <v>28</v>
      </c>
      <c r="C482" s="21" t="s">
        <v>95</v>
      </c>
      <c r="D482" s="21" t="s">
        <v>114</v>
      </c>
      <c r="E482" s="21"/>
      <c r="F482" s="21" t="s">
        <v>115</v>
      </c>
      <c r="G482" s="21"/>
      <c r="H482" s="1">
        <v>40022689</v>
      </c>
      <c r="I482" s="96">
        <v>424</v>
      </c>
      <c r="J482" s="96"/>
      <c r="K482" s="97" t="s">
        <v>25</v>
      </c>
      <c r="L482" s="97">
        <v>110</v>
      </c>
      <c r="M482" s="97">
        <v>125</v>
      </c>
      <c r="N482" s="97">
        <v>16</v>
      </c>
      <c r="O482" s="98">
        <v>0.70942781249999998</v>
      </c>
      <c r="P482" s="107">
        <v>4307</v>
      </c>
      <c r="Q482" s="104" t="s">
        <v>42</v>
      </c>
    </row>
    <row r="483" spans="2:17" x14ac:dyDescent="0.35">
      <c r="B483" s="20" t="s">
        <v>28</v>
      </c>
      <c r="C483" s="21" t="s">
        <v>95</v>
      </c>
      <c r="D483" s="21" t="s">
        <v>114</v>
      </c>
      <c r="E483" s="21"/>
      <c r="F483" s="21" t="s">
        <v>115</v>
      </c>
      <c r="G483" s="21"/>
      <c r="H483" s="1">
        <v>40022690</v>
      </c>
      <c r="I483" s="96">
        <v>425</v>
      </c>
      <c r="J483" s="96"/>
      <c r="K483" s="97" t="s">
        <v>25</v>
      </c>
      <c r="L483" s="97">
        <v>86</v>
      </c>
      <c r="M483" s="97">
        <v>226</v>
      </c>
      <c r="N483" s="97">
        <v>4</v>
      </c>
      <c r="O483" s="98">
        <v>1.0027955609999999</v>
      </c>
      <c r="P483" s="107">
        <v>4307</v>
      </c>
      <c r="Q483" s="104" t="s">
        <v>42</v>
      </c>
    </row>
    <row r="484" spans="2:17" x14ac:dyDescent="0.35">
      <c r="B484" s="20" t="s">
        <v>28</v>
      </c>
      <c r="C484" s="21" t="s">
        <v>95</v>
      </c>
      <c r="D484" s="21" t="s">
        <v>114</v>
      </c>
      <c r="E484" s="21"/>
      <c r="F484" s="21" t="s">
        <v>115</v>
      </c>
      <c r="G484" s="21"/>
      <c r="H484" s="1">
        <v>40022574</v>
      </c>
      <c r="I484" s="96">
        <v>225</v>
      </c>
      <c r="J484" s="96"/>
      <c r="K484" s="97" t="s">
        <v>100</v>
      </c>
      <c r="L484" s="97">
        <v>130</v>
      </c>
      <c r="M484" s="97">
        <v>340</v>
      </c>
      <c r="N484" s="97">
        <v>24</v>
      </c>
      <c r="O484" s="98">
        <v>4.53</v>
      </c>
      <c r="P484" s="107">
        <v>4307</v>
      </c>
      <c r="Q484" s="104" t="s">
        <v>42</v>
      </c>
    </row>
    <row r="485" spans="2:17" x14ac:dyDescent="0.35">
      <c r="B485" s="20" t="s">
        <v>28</v>
      </c>
      <c r="C485" s="21" t="s">
        <v>95</v>
      </c>
      <c r="D485" s="21" t="s">
        <v>114</v>
      </c>
      <c r="E485" s="21"/>
      <c r="F485" s="21" t="s">
        <v>115</v>
      </c>
      <c r="G485" s="21"/>
      <c r="H485" s="1">
        <v>40022577</v>
      </c>
      <c r="I485" s="96">
        <v>228</v>
      </c>
      <c r="J485" s="96"/>
      <c r="K485" s="97" t="s">
        <v>25</v>
      </c>
      <c r="L485" s="97">
        <v>50</v>
      </c>
      <c r="M485" s="97">
        <v>660</v>
      </c>
      <c r="N485" s="97">
        <v>4</v>
      </c>
      <c r="O485" s="98">
        <v>1.71</v>
      </c>
      <c r="P485" s="107">
        <v>4307</v>
      </c>
      <c r="Q485" s="104" t="s">
        <v>42</v>
      </c>
    </row>
    <row r="486" spans="2:17" x14ac:dyDescent="0.35">
      <c r="B486" s="20" t="s">
        <v>28</v>
      </c>
      <c r="C486" s="21" t="s">
        <v>95</v>
      </c>
      <c r="D486" s="21" t="s">
        <v>114</v>
      </c>
      <c r="E486" s="21"/>
      <c r="F486" s="21" t="s">
        <v>115</v>
      </c>
      <c r="G486" s="21"/>
      <c r="H486" s="1">
        <v>40022578</v>
      </c>
      <c r="I486" s="96">
        <v>229</v>
      </c>
      <c r="J486" s="96"/>
      <c r="K486" s="97" t="s">
        <v>54</v>
      </c>
      <c r="L486" s="97"/>
      <c r="M486" s="97">
        <v>400</v>
      </c>
      <c r="N486" s="97">
        <v>52</v>
      </c>
      <c r="O486" s="98">
        <v>0.41234399999999999</v>
      </c>
      <c r="P486" s="107">
        <v>4307</v>
      </c>
      <c r="Q486" s="104" t="s">
        <v>42</v>
      </c>
    </row>
    <row r="487" spans="2:17" x14ac:dyDescent="0.35">
      <c r="B487" s="20" t="s">
        <v>28</v>
      </c>
      <c r="C487" s="21" t="s">
        <v>95</v>
      </c>
      <c r="D487" s="21" t="s">
        <v>114</v>
      </c>
      <c r="E487" s="21"/>
      <c r="F487" s="21" t="s">
        <v>115</v>
      </c>
      <c r="G487" s="21"/>
      <c r="H487" s="1">
        <v>40022603</v>
      </c>
      <c r="I487" s="96" t="s">
        <v>12015</v>
      </c>
      <c r="J487" s="96"/>
      <c r="K487" s="97" t="s">
        <v>25</v>
      </c>
      <c r="L487" s="97">
        <v>100</v>
      </c>
      <c r="M487" s="97">
        <v>112</v>
      </c>
      <c r="N487" s="97">
        <v>16</v>
      </c>
      <c r="O487" s="98">
        <v>0.57786119999999985</v>
      </c>
      <c r="P487" s="107">
        <v>4307</v>
      </c>
      <c r="Q487" s="104" t="s">
        <v>42</v>
      </c>
    </row>
    <row r="488" spans="2:17" x14ac:dyDescent="0.35">
      <c r="B488" s="20" t="s">
        <v>28</v>
      </c>
      <c r="C488" s="21" t="s">
        <v>95</v>
      </c>
      <c r="D488" s="21" t="s">
        <v>72</v>
      </c>
      <c r="E488" s="21"/>
      <c r="F488" s="21"/>
      <c r="G488" s="21"/>
      <c r="H488" s="1">
        <v>40022693</v>
      </c>
      <c r="I488" s="96" t="s">
        <v>12016</v>
      </c>
      <c r="J488" s="96"/>
      <c r="K488" s="96" t="s">
        <v>109</v>
      </c>
      <c r="L488" s="96"/>
      <c r="M488" s="96">
        <v>3655</v>
      </c>
      <c r="N488" s="97">
        <v>4</v>
      </c>
      <c r="O488" s="102">
        <v>91.206321749999987</v>
      </c>
      <c r="P488" s="107">
        <v>4308</v>
      </c>
      <c r="Q488" s="104" t="s">
        <v>41</v>
      </c>
    </row>
    <row r="489" spans="2:17" x14ac:dyDescent="0.35">
      <c r="B489" s="20" t="s">
        <v>28</v>
      </c>
      <c r="C489" s="21" t="s">
        <v>95</v>
      </c>
      <c r="D489" s="21" t="s">
        <v>72</v>
      </c>
      <c r="E489" s="21"/>
      <c r="F489" s="21"/>
      <c r="G489" s="21"/>
      <c r="H489" s="1">
        <v>40022694</v>
      </c>
      <c r="I489" s="96" t="s">
        <v>12017</v>
      </c>
      <c r="J489" s="96"/>
      <c r="K489" s="96" t="s">
        <v>109</v>
      </c>
      <c r="L489" s="96"/>
      <c r="M489" s="96">
        <v>4574</v>
      </c>
      <c r="N489" s="97">
        <v>4</v>
      </c>
      <c r="O489" s="102">
        <v>114.13890989999999</v>
      </c>
      <c r="P489" s="107">
        <v>4308</v>
      </c>
      <c r="Q489" s="104" t="s">
        <v>41</v>
      </c>
    </row>
    <row r="490" spans="2:17" x14ac:dyDescent="0.35">
      <c r="B490" s="20" t="s">
        <v>28</v>
      </c>
      <c r="C490" s="21" t="s">
        <v>95</v>
      </c>
      <c r="D490" s="21" t="s">
        <v>72</v>
      </c>
      <c r="E490" s="21"/>
      <c r="F490" s="21"/>
      <c r="G490" s="21"/>
      <c r="H490" s="1">
        <v>40022695</v>
      </c>
      <c r="I490" s="96" t="s">
        <v>12018</v>
      </c>
      <c r="J490" s="96"/>
      <c r="K490" s="96" t="s">
        <v>15</v>
      </c>
      <c r="L490" s="96"/>
      <c r="M490" s="96">
        <v>4437</v>
      </c>
      <c r="N490" s="97">
        <v>4</v>
      </c>
      <c r="O490" s="99">
        <v>41.7</v>
      </c>
      <c r="P490" s="107">
        <v>4308</v>
      </c>
      <c r="Q490" s="104" t="s">
        <v>41</v>
      </c>
    </row>
    <row r="491" spans="2:17" x14ac:dyDescent="0.35">
      <c r="B491" s="20" t="s">
        <v>28</v>
      </c>
      <c r="C491" s="21" t="s">
        <v>95</v>
      </c>
      <c r="D491" s="21" t="s">
        <v>72</v>
      </c>
      <c r="E491" s="21"/>
      <c r="F491" s="21"/>
      <c r="G491" s="21"/>
      <c r="H491" s="1">
        <v>40022696</v>
      </c>
      <c r="I491" s="96" t="s">
        <v>12019</v>
      </c>
      <c r="J491" s="96"/>
      <c r="K491" s="96" t="s">
        <v>15</v>
      </c>
      <c r="L491" s="96"/>
      <c r="M491" s="96">
        <v>4437</v>
      </c>
      <c r="N491" s="97">
        <v>4</v>
      </c>
      <c r="O491" s="99">
        <v>41.7</v>
      </c>
      <c r="P491" s="107">
        <v>4308</v>
      </c>
      <c r="Q491" s="104" t="s">
        <v>41</v>
      </c>
    </row>
    <row r="492" spans="2:17" x14ac:dyDescent="0.35">
      <c r="B492" s="20" t="s">
        <v>28</v>
      </c>
      <c r="C492" s="21" t="s">
        <v>95</v>
      </c>
      <c r="D492" s="21" t="s">
        <v>72</v>
      </c>
      <c r="E492" s="21"/>
      <c r="F492" s="21"/>
      <c r="G492" s="21"/>
      <c r="H492" s="1">
        <v>40022697</v>
      </c>
      <c r="I492" s="96" t="s">
        <v>12020</v>
      </c>
      <c r="J492" s="96"/>
      <c r="K492" s="96" t="s">
        <v>15</v>
      </c>
      <c r="L492" s="96"/>
      <c r="M492" s="96">
        <v>5078</v>
      </c>
      <c r="N492" s="97">
        <v>4</v>
      </c>
      <c r="O492" s="99">
        <v>47.72</v>
      </c>
      <c r="P492" s="107">
        <v>4308</v>
      </c>
      <c r="Q492" s="104" t="s">
        <v>41</v>
      </c>
    </row>
    <row r="493" spans="2:17" x14ac:dyDescent="0.35">
      <c r="B493" s="20" t="s">
        <v>28</v>
      </c>
      <c r="C493" s="21" t="s">
        <v>95</v>
      </c>
      <c r="D493" s="21" t="s">
        <v>72</v>
      </c>
      <c r="E493" s="21"/>
      <c r="F493" s="21"/>
      <c r="G493" s="21"/>
      <c r="H493" s="1">
        <v>40022698</v>
      </c>
      <c r="I493" s="96" t="s">
        <v>12021</v>
      </c>
      <c r="J493" s="96"/>
      <c r="K493" s="96" t="s">
        <v>15</v>
      </c>
      <c r="L493" s="96"/>
      <c r="M493" s="96">
        <v>5078</v>
      </c>
      <c r="N493" s="97">
        <v>4</v>
      </c>
      <c r="O493" s="99">
        <v>47.72</v>
      </c>
      <c r="P493" s="107">
        <v>4308</v>
      </c>
      <c r="Q493" s="104" t="s">
        <v>41</v>
      </c>
    </row>
    <row r="494" spans="2:17" x14ac:dyDescent="0.35">
      <c r="B494" s="20" t="s">
        <v>28</v>
      </c>
      <c r="C494" s="21" t="s">
        <v>95</v>
      </c>
      <c r="D494" s="21" t="s">
        <v>72</v>
      </c>
      <c r="E494" s="21"/>
      <c r="F494" s="21"/>
      <c r="G494" s="21"/>
      <c r="H494" s="1">
        <v>40022699</v>
      </c>
      <c r="I494" s="96">
        <v>454</v>
      </c>
      <c r="J494" s="96"/>
      <c r="K494" s="96" t="s">
        <v>20</v>
      </c>
      <c r="L494" s="96"/>
      <c r="M494" s="96">
        <v>2055</v>
      </c>
      <c r="N494" s="97">
        <v>8</v>
      </c>
      <c r="O494" s="102">
        <v>7.7207377499999987</v>
      </c>
      <c r="P494" s="107">
        <v>4308</v>
      </c>
      <c r="Q494" s="104" t="s">
        <v>41</v>
      </c>
    </row>
    <row r="495" spans="2:17" x14ac:dyDescent="0.35">
      <c r="B495" s="20" t="s">
        <v>28</v>
      </c>
      <c r="C495" s="21" t="s">
        <v>95</v>
      </c>
      <c r="D495" s="21" t="s">
        <v>72</v>
      </c>
      <c r="E495" s="21"/>
      <c r="F495" s="21"/>
      <c r="G495" s="21"/>
      <c r="H495" s="1">
        <v>40022700</v>
      </c>
      <c r="I495" s="96">
        <v>455</v>
      </c>
      <c r="J495" s="96"/>
      <c r="K495" s="96" t="s">
        <v>17</v>
      </c>
      <c r="L495" s="96"/>
      <c r="M495" s="96">
        <v>1645</v>
      </c>
      <c r="N495" s="97">
        <v>8</v>
      </c>
      <c r="O495" s="102">
        <v>5.3631112499999993</v>
      </c>
      <c r="P495" s="107">
        <v>4308</v>
      </c>
      <c r="Q495" s="104" t="s">
        <v>41</v>
      </c>
    </row>
    <row r="496" spans="2:17" x14ac:dyDescent="0.35">
      <c r="B496" s="20" t="s">
        <v>28</v>
      </c>
      <c r="C496" s="21" t="s">
        <v>95</v>
      </c>
      <c r="D496" s="21" t="s">
        <v>72</v>
      </c>
      <c r="E496" s="21"/>
      <c r="F496" s="21"/>
      <c r="G496" s="21"/>
      <c r="H496" s="1">
        <v>40022701</v>
      </c>
      <c r="I496" s="96">
        <v>456</v>
      </c>
      <c r="J496" s="96"/>
      <c r="K496" s="96" t="s">
        <v>20</v>
      </c>
      <c r="L496" s="96"/>
      <c r="M496" s="96">
        <v>1894</v>
      </c>
      <c r="N496" s="97">
        <v>8</v>
      </c>
      <c r="O496" s="102">
        <v>7.1158526999999987</v>
      </c>
      <c r="P496" s="107">
        <v>4308</v>
      </c>
      <c r="Q496" s="104" t="s">
        <v>41</v>
      </c>
    </row>
    <row r="497" spans="2:17" x14ac:dyDescent="0.35">
      <c r="B497" s="20" t="s">
        <v>28</v>
      </c>
      <c r="C497" s="21" t="s">
        <v>95</v>
      </c>
      <c r="D497" s="21" t="s">
        <v>72</v>
      </c>
      <c r="E497" s="21"/>
      <c r="F497" s="21"/>
      <c r="G497" s="21"/>
      <c r="H497" s="1">
        <v>40022702</v>
      </c>
      <c r="I497" s="96">
        <v>457</v>
      </c>
      <c r="J497" s="96"/>
      <c r="K497" s="96" t="s">
        <v>30</v>
      </c>
      <c r="L497" s="96"/>
      <c r="M497" s="96">
        <v>1316</v>
      </c>
      <c r="N497" s="97">
        <v>8</v>
      </c>
      <c r="O497" s="102">
        <v>2.9148084000000001</v>
      </c>
      <c r="P497" s="107">
        <v>4308</v>
      </c>
      <c r="Q497" s="104" t="s">
        <v>41</v>
      </c>
    </row>
    <row r="498" spans="2:17" x14ac:dyDescent="0.35">
      <c r="B498" s="20" t="s">
        <v>28</v>
      </c>
      <c r="C498" s="21" t="s">
        <v>95</v>
      </c>
      <c r="D498" s="21" t="s">
        <v>72</v>
      </c>
      <c r="E498" s="21"/>
      <c r="F498" s="21"/>
      <c r="G498" s="21"/>
      <c r="H498" s="1">
        <v>40022703</v>
      </c>
      <c r="I498" s="96">
        <v>458</v>
      </c>
      <c r="J498" s="96"/>
      <c r="K498" s="96" t="s">
        <v>17</v>
      </c>
      <c r="L498" s="96"/>
      <c r="M498" s="96">
        <v>1727</v>
      </c>
      <c r="N498" s="97">
        <v>8</v>
      </c>
      <c r="O498" s="102">
        <v>5.6304517499999989</v>
      </c>
      <c r="P498" s="107">
        <v>4308</v>
      </c>
      <c r="Q498" s="104" t="s">
        <v>41</v>
      </c>
    </row>
    <row r="499" spans="2:17" x14ac:dyDescent="0.35">
      <c r="B499" s="20" t="s">
        <v>28</v>
      </c>
      <c r="C499" s="21" t="s">
        <v>95</v>
      </c>
      <c r="D499" s="21" t="s">
        <v>72</v>
      </c>
      <c r="E499" s="21"/>
      <c r="F499" s="21"/>
      <c r="G499" s="21"/>
      <c r="H499" s="1">
        <v>40022704</v>
      </c>
      <c r="I499" s="96">
        <v>459</v>
      </c>
      <c r="J499" s="96"/>
      <c r="K499" s="96" t="s">
        <v>21</v>
      </c>
      <c r="L499" s="96"/>
      <c r="M499" s="96">
        <v>988</v>
      </c>
      <c r="N499" s="97">
        <v>8</v>
      </c>
      <c r="O499" s="102">
        <v>1.8713214</v>
      </c>
      <c r="P499" s="107">
        <v>4308</v>
      </c>
      <c r="Q499" s="104" t="s">
        <v>41</v>
      </c>
    </row>
    <row r="500" spans="2:17" x14ac:dyDescent="0.35">
      <c r="B500" s="20" t="s">
        <v>28</v>
      </c>
      <c r="C500" s="21" t="s">
        <v>95</v>
      </c>
      <c r="D500" s="21" t="s">
        <v>72</v>
      </c>
      <c r="E500" s="21"/>
      <c r="F500" s="21"/>
      <c r="G500" s="21"/>
      <c r="H500" s="1">
        <v>40022705</v>
      </c>
      <c r="I500" s="96">
        <v>460</v>
      </c>
      <c r="J500" s="96"/>
      <c r="K500" s="96" t="s">
        <v>17</v>
      </c>
      <c r="L500" s="96"/>
      <c r="M500" s="96">
        <v>1611</v>
      </c>
      <c r="N500" s="97">
        <v>8</v>
      </c>
      <c r="O500" s="102">
        <v>5.2522627499999981</v>
      </c>
      <c r="P500" s="107">
        <v>4308</v>
      </c>
      <c r="Q500" s="104" t="s">
        <v>41</v>
      </c>
    </row>
    <row r="501" spans="2:17" x14ac:dyDescent="0.35">
      <c r="B501" s="20" t="s">
        <v>28</v>
      </c>
      <c r="C501" s="21" t="s">
        <v>95</v>
      </c>
      <c r="D501" s="21" t="s">
        <v>72</v>
      </c>
      <c r="E501" s="21"/>
      <c r="F501" s="21"/>
      <c r="G501" s="21"/>
      <c r="H501" s="1">
        <v>40022706</v>
      </c>
      <c r="I501" s="96">
        <v>461</v>
      </c>
      <c r="J501" s="96"/>
      <c r="K501" s="96" t="s">
        <v>21</v>
      </c>
      <c r="L501" s="96"/>
      <c r="M501" s="96">
        <v>660</v>
      </c>
      <c r="N501" s="97">
        <v>8</v>
      </c>
      <c r="O501" s="102">
        <v>1.250073</v>
      </c>
      <c r="P501" s="107">
        <v>4308</v>
      </c>
      <c r="Q501" s="104" t="s">
        <v>41</v>
      </c>
    </row>
    <row r="502" spans="2:17" x14ac:dyDescent="0.35">
      <c r="B502" s="20" t="s">
        <v>28</v>
      </c>
      <c r="C502" s="21" t="s">
        <v>95</v>
      </c>
      <c r="D502" s="21" t="s">
        <v>72</v>
      </c>
      <c r="E502" s="21"/>
      <c r="F502" s="21"/>
      <c r="G502" s="21"/>
      <c r="H502" s="1">
        <v>40022707</v>
      </c>
      <c r="I502" s="96">
        <v>462</v>
      </c>
      <c r="J502" s="96"/>
      <c r="K502" s="96" t="s">
        <v>30</v>
      </c>
      <c r="L502" s="96"/>
      <c r="M502" s="96">
        <v>1561</v>
      </c>
      <c r="N502" s="97">
        <v>8</v>
      </c>
      <c r="O502" s="102">
        <v>3.4574588999999998</v>
      </c>
      <c r="P502" s="107">
        <v>4308</v>
      </c>
      <c r="Q502" s="104" t="s">
        <v>41</v>
      </c>
    </row>
    <row r="503" spans="2:17" x14ac:dyDescent="0.35">
      <c r="B503" s="20" t="s">
        <v>28</v>
      </c>
      <c r="C503" s="21" t="s">
        <v>95</v>
      </c>
      <c r="D503" s="21" t="s">
        <v>72</v>
      </c>
      <c r="E503" s="21"/>
      <c r="F503" s="21"/>
      <c r="G503" s="21"/>
      <c r="H503" s="1">
        <v>40022708</v>
      </c>
      <c r="I503" s="96">
        <v>463</v>
      </c>
      <c r="J503" s="96"/>
      <c r="K503" s="96" t="s">
        <v>21</v>
      </c>
      <c r="L503" s="96"/>
      <c r="M503" s="96">
        <v>332</v>
      </c>
      <c r="N503" s="97">
        <v>8</v>
      </c>
      <c r="O503" s="102">
        <v>0.62882459999999996</v>
      </c>
      <c r="P503" s="107">
        <v>4308</v>
      </c>
      <c r="Q503" s="104" t="s">
        <v>41</v>
      </c>
    </row>
    <row r="504" spans="2:17" x14ac:dyDescent="0.35">
      <c r="B504" s="20" t="s">
        <v>28</v>
      </c>
      <c r="C504" s="21" t="s">
        <v>95</v>
      </c>
      <c r="D504" s="21" t="s">
        <v>72</v>
      </c>
      <c r="E504" s="21"/>
      <c r="F504" s="21"/>
      <c r="G504" s="21"/>
      <c r="H504" s="1">
        <v>40022709</v>
      </c>
      <c r="I504" s="96">
        <v>464</v>
      </c>
      <c r="J504" s="96"/>
      <c r="K504" s="96" t="s">
        <v>30</v>
      </c>
      <c r="L504" s="96"/>
      <c r="M504" s="96">
        <v>3161</v>
      </c>
      <c r="N504" s="97">
        <v>8</v>
      </c>
      <c r="O504" s="102">
        <v>7.0012988999999992</v>
      </c>
      <c r="P504" s="107">
        <v>4308</v>
      </c>
      <c r="Q504" s="104" t="s">
        <v>41</v>
      </c>
    </row>
    <row r="505" spans="2:17" x14ac:dyDescent="0.35">
      <c r="B505" s="20" t="s">
        <v>28</v>
      </c>
      <c r="C505" s="21" t="s">
        <v>95</v>
      </c>
      <c r="D505" s="21" t="s">
        <v>72</v>
      </c>
      <c r="E505" s="21"/>
      <c r="F505" s="21"/>
      <c r="G505" s="21"/>
      <c r="H505" s="1">
        <v>40022710</v>
      </c>
      <c r="I505" s="96">
        <v>465</v>
      </c>
      <c r="J505" s="96"/>
      <c r="K505" s="96" t="s">
        <v>21</v>
      </c>
      <c r="L505" s="96"/>
      <c r="M505" s="96">
        <v>2966</v>
      </c>
      <c r="N505" s="97">
        <v>8</v>
      </c>
      <c r="O505" s="102">
        <v>5.6177523000000003</v>
      </c>
      <c r="P505" s="107">
        <v>4308</v>
      </c>
      <c r="Q505" s="104" t="s">
        <v>41</v>
      </c>
    </row>
    <row r="506" spans="2:17" x14ac:dyDescent="0.35">
      <c r="B506" s="20" t="s">
        <v>28</v>
      </c>
      <c r="C506" s="21" t="s">
        <v>95</v>
      </c>
      <c r="D506" s="21" t="s">
        <v>72</v>
      </c>
      <c r="E506" s="21"/>
      <c r="F506" s="21"/>
      <c r="G506" s="21"/>
      <c r="H506" s="1">
        <v>40022711</v>
      </c>
      <c r="I506" s="96">
        <v>466</v>
      </c>
      <c r="J506" s="96"/>
      <c r="K506" s="96" t="s">
        <v>21</v>
      </c>
      <c r="L506" s="96"/>
      <c r="M506" s="96">
        <v>2627</v>
      </c>
      <c r="N506" s="97">
        <v>8</v>
      </c>
      <c r="O506" s="102">
        <v>4.9756693500000004</v>
      </c>
      <c r="P506" s="107">
        <v>4308</v>
      </c>
      <c r="Q506" s="104" t="s">
        <v>41</v>
      </c>
    </row>
    <row r="507" spans="2:17" x14ac:dyDescent="0.35">
      <c r="B507" s="20" t="s">
        <v>28</v>
      </c>
      <c r="C507" s="21" t="s">
        <v>95</v>
      </c>
      <c r="D507" s="21" t="s">
        <v>72</v>
      </c>
      <c r="E507" s="21"/>
      <c r="F507" s="21"/>
      <c r="G507" s="21"/>
      <c r="H507" s="1">
        <v>40022712</v>
      </c>
      <c r="I507" s="96">
        <v>467</v>
      </c>
      <c r="J507" s="96"/>
      <c r="K507" s="96" t="s">
        <v>21</v>
      </c>
      <c r="L507" s="96"/>
      <c r="M507" s="96">
        <v>684</v>
      </c>
      <c r="N507" s="97">
        <v>4</v>
      </c>
      <c r="O507" s="102">
        <v>1.2955302000000002</v>
      </c>
      <c r="P507" s="107">
        <v>4308</v>
      </c>
      <c r="Q507" s="104" t="s">
        <v>41</v>
      </c>
    </row>
    <row r="508" spans="2:17" x14ac:dyDescent="0.35">
      <c r="B508" s="20" t="s">
        <v>28</v>
      </c>
      <c r="C508" s="21" t="s">
        <v>95</v>
      </c>
      <c r="D508" s="21" t="s">
        <v>72</v>
      </c>
      <c r="E508" s="21"/>
      <c r="F508" s="21"/>
      <c r="G508" s="21"/>
      <c r="H508" s="1">
        <v>40022713</v>
      </c>
      <c r="I508" s="96" t="s">
        <v>12022</v>
      </c>
      <c r="J508" s="96"/>
      <c r="K508" s="96" t="s">
        <v>14</v>
      </c>
      <c r="L508" s="96"/>
      <c r="M508" s="96">
        <v>274</v>
      </c>
      <c r="N508" s="97">
        <v>4</v>
      </c>
      <c r="O508" s="102">
        <v>2.0673710999999999</v>
      </c>
      <c r="P508" s="107">
        <v>4308</v>
      </c>
      <c r="Q508" s="104" t="s">
        <v>41</v>
      </c>
    </row>
    <row r="509" spans="2:17" x14ac:dyDescent="0.35">
      <c r="B509" s="20" t="s">
        <v>28</v>
      </c>
      <c r="C509" s="21" t="s">
        <v>95</v>
      </c>
      <c r="D509" s="21" t="s">
        <v>72</v>
      </c>
      <c r="E509" s="21"/>
      <c r="F509" s="21"/>
      <c r="G509" s="21"/>
      <c r="H509" s="1">
        <v>40022714</v>
      </c>
      <c r="I509" s="96" t="s">
        <v>12023</v>
      </c>
      <c r="J509" s="96"/>
      <c r="K509" s="96" t="s">
        <v>14</v>
      </c>
      <c r="L509" s="96"/>
      <c r="M509" s="96">
        <v>274</v>
      </c>
      <c r="N509" s="97">
        <v>4</v>
      </c>
      <c r="O509" s="102">
        <v>2.0673710999999999</v>
      </c>
      <c r="P509" s="107">
        <v>4308</v>
      </c>
      <c r="Q509" s="104" t="s">
        <v>41</v>
      </c>
    </row>
    <row r="510" spans="2:17" x14ac:dyDescent="0.35">
      <c r="B510" s="20" t="s">
        <v>28</v>
      </c>
      <c r="C510" s="21" t="s">
        <v>95</v>
      </c>
      <c r="D510" s="21" t="s">
        <v>72</v>
      </c>
      <c r="E510" s="21"/>
      <c r="F510" s="21"/>
      <c r="G510" s="21"/>
      <c r="H510" s="1">
        <v>40022547</v>
      </c>
      <c r="I510" s="96" t="s">
        <v>11690</v>
      </c>
      <c r="J510" s="96"/>
      <c r="K510" s="96" t="s">
        <v>109</v>
      </c>
      <c r="L510" s="96"/>
      <c r="M510" s="96">
        <v>340</v>
      </c>
      <c r="N510" s="97">
        <v>8</v>
      </c>
      <c r="O510" s="102">
        <v>8.4843089999999997</v>
      </c>
      <c r="P510" s="107">
        <v>4308</v>
      </c>
      <c r="Q510" s="104" t="s">
        <v>41</v>
      </c>
    </row>
    <row r="511" spans="2:17" x14ac:dyDescent="0.35">
      <c r="B511" s="20" t="s">
        <v>28</v>
      </c>
      <c r="C511" s="21" t="s">
        <v>95</v>
      </c>
      <c r="D511" s="21" t="s">
        <v>72</v>
      </c>
      <c r="E511" s="21"/>
      <c r="F511" s="21"/>
      <c r="G511" s="21"/>
      <c r="H511" s="1">
        <v>40022574</v>
      </c>
      <c r="I511" s="96">
        <v>225</v>
      </c>
      <c r="J511" s="96"/>
      <c r="K511" s="96" t="s">
        <v>100</v>
      </c>
      <c r="L511" s="96">
        <v>130</v>
      </c>
      <c r="M511" s="96">
        <v>340</v>
      </c>
      <c r="N511" s="97">
        <v>16</v>
      </c>
      <c r="O511" s="102">
        <v>4.53</v>
      </c>
      <c r="P511" s="107">
        <v>4308</v>
      </c>
      <c r="Q511" s="104" t="s">
        <v>41</v>
      </c>
    </row>
    <row r="512" spans="2:17" x14ac:dyDescent="0.35">
      <c r="B512" s="20" t="s">
        <v>28</v>
      </c>
      <c r="C512" s="21" t="s">
        <v>95</v>
      </c>
      <c r="D512" s="21" t="s">
        <v>72</v>
      </c>
      <c r="E512" s="21"/>
      <c r="F512" s="21"/>
      <c r="G512" s="21"/>
      <c r="H512" s="1">
        <v>40022687</v>
      </c>
      <c r="I512" s="96">
        <v>423</v>
      </c>
      <c r="J512" s="96"/>
      <c r="K512" s="96" t="s">
        <v>25</v>
      </c>
      <c r="L512" s="96">
        <v>120</v>
      </c>
      <c r="M512" s="96">
        <v>125</v>
      </c>
      <c r="N512" s="97">
        <v>32</v>
      </c>
      <c r="O512" s="102">
        <v>0.78</v>
      </c>
      <c r="P512" s="107">
        <v>4308</v>
      </c>
      <c r="Q512" s="104" t="s">
        <v>41</v>
      </c>
    </row>
    <row r="513" spans="2:17" x14ac:dyDescent="0.35">
      <c r="B513" s="20" t="s">
        <v>28</v>
      </c>
      <c r="C513" s="21" t="s">
        <v>95</v>
      </c>
      <c r="D513" s="21" t="s">
        <v>72</v>
      </c>
      <c r="E513" s="21"/>
      <c r="F513" s="21"/>
      <c r="G513" s="21"/>
      <c r="H513" s="8">
        <v>40022715</v>
      </c>
      <c r="I513" s="100">
        <v>475</v>
      </c>
      <c r="J513" s="100"/>
      <c r="K513" s="100" t="s">
        <v>25</v>
      </c>
      <c r="L513" s="100">
        <v>80</v>
      </c>
      <c r="M513" s="100">
        <v>239</v>
      </c>
      <c r="N513" s="101">
        <v>16</v>
      </c>
      <c r="O513" s="103">
        <v>0.98649161999999979</v>
      </c>
      <c r="P513" s="107">
        <v>4308</v>
      </c>
      <c r="Q513" s="104" t="s">
        <v>41</v>
      </c>
    </row>
    <row r="514" spans="2:17" x14ac:dyDescent="0.35">
      <c r="B514" s="20" t="s">
        <v>28</v>
      </c>
      <c r="C514" s="21" t="s">
        <v>95</v>
      </c>
      <c r="D514" s="21" t="s">
        <v>76</v>
      </c>
      <c r="E514" s="21"/>
      <c r="F514" s="21"/>
      <c r="G514" s="21"/>
      <c r="H514" s="1">
        <v>40022716</v>
      </c>
      <c r="I514" s="96" t="s">
        <v>11784</v>
      </c>
      <c r="J514" s="96"/>
      <c r="K514" s="96" t="s">
        <v>109</v>
      </c>
      <c r="L514" s="96"/>
      <c r="M514" s="96">
        <v>2990</v>
      </c>
      <c r="N514" s="96">
        <v>4</v>
      </c>
      <c r="O514" s="102">
        <v>74.612011500000008</v>
      </c>
      <c r="P514" s="107">
        <v>4309</v>
      </c>
      <c r="Q514" s="104" t="s">
        <v>41</v>
      </c>
    </row>
    <row r="515" spans="2:17" x14ac:dyDescent="0.35">
      <c r="B515" s="20" t="s">
        <v>28</v>
      </c>
      <c r="C515" s="21" t="s">
        <v>95</v>
      </c>
      <c r="D515" s="21" t="s">
        <v>76</v>
      </c>
      <c r="E515" s="21"/>
      <c r="F515" s="21"/>
      <c r="G515" s="21"/>
      <c r="H515" s="1">
        <v>40022717</v>
      </c>
      <c r="I515" s="96" t="s">
        <v>11785</v>
      </c>
      <c r="J515" s="96"/>
      <c r="K515" s="96" t="s">
        <v>109</v>
      </c>
      <c r="L515" s="96"/>
      <c r="M515" s="96">
        <v>3709</v>
      </c>
      <c r="N515" s="96">
        <v>4</v>
      </c>
      <c r="O515" s="102">
        <v>92.553829649999983</v>
      </c>
      <c r="P515" s="107">
        <v>4309</v>
      </c>
      <c r="Q515" s="104" t="s">
        <v>41</v>
      </c>
    </row>
    <row r="516" spans="2:17" x14ac:dyDescent="0.35">
      <c r="B516" s="20" t="s">
        <v>28</v>
      </c>
      <c r="C516" s="21" t="s">
        <v>95</v>
      </c>
      <c r="D516" s="21" t="s">
        <v>76</v>
      </c>
      <c r="E516" s="21"/>
      <c r="F516" s="21"/>
      <c r="G516" s="21"/>
      <c r="H516" s="1">
        <v>40022547</v>
      </c>
      <c r="I516" s="96" t="s">
        <v>11690</v>
      </c>
      <c r="J516" s="96"/>
      <c r="K516" s="96" t="s">
        <v>109</v>
      </c>
      <c r="L516" s="96"/>
      <c r="M516" s="96">
        <v>340</v>
      </c>
      <c r="N516" s="96">
        <v>8</v>
      </c>
      <c r="O516" s="102">
        <v>8.4843089999999997</v>
      </c>
      <c r="P516" s="107">
        <v>4309</v>
      </c>
      <c r="Q516" s="104" t="s">
        <v>41</v>
      </c>
    </row>
    <row r="517" spans="2:17" x14ac:dyDescent="0.35">
      <c r="B517" s="20" t="s">
        <v>28</v>
      </c>
      <c r="C517" s="21" t="s">
        <v>95</v>
      </c>
      <c r="D517" s="21" t="s">
        <v>76</v>
      </c>
      <c r="E517" s="21"/>
      <c r="F517" s="21"/>
      <c r="G517" s="21"/>
      <c r="H517" s="1">
        <v>40022718</v>
      </c>
      <c r="I517" s="96" t="s">
        <v>12024</v>
      </c>
      <c r="J517" s="96"/>
      <c r="K517" s="96" t="s">
        <v>15</v>
      </c>
      <c r="L517" s="96"/>
      <c r="M517" s="96">
        <v>3500</v>
      </c>
      <c r="N517" s="96">
        <v>4</v>
      </c>
      <c r="O517" s="99">
        <v>32.89</v>
      </c>
      <c r="P517" s="107">
        <v>4309</v>
      </c>
      <c r="Q517" s="104" t="s">
        <v>41</v>
      </c>
    </row>
    <row r="518" spans="2:17" x14ac:dyDescent="0.35">
      <c r="B518" s="20" t="s">
        <v>28</v>
      </c>
      <c r="C518" s="21" t="s">
        <v>95</v>
      </c>
      <c r="D518" s="21" t="s">
        <v>76</v>
      </c>
      <c r="E518" s="21"/>
      <c r="F518" s="21"/>
      <c r="G518" s="21"/>
      <c r="H518" s="1">
        <v>40022719</v>
      </c>
      <c r="I518" s="96" t="s">
        <v>12025</v>
      </c>
      <c r="J518" s="96"/>
      <c r="K518" s="96" t="s">
        <v>15</v>
      </c>
      <c r="L518" s="96"/>
      <c r="M518" s="96">
        <v>3500</v>
      </c>
      <c r="N518" s="96">
        <v>4</v>
      </c>
      <c r="O518" s="99">
        <v>32.89</v>
      </c>
      <c r="P518" s="107">
        <v>4309</v>
      </c>
      <c r="Q518" s="104" t="s">
        <v>41</v>
      </c>
    </row>
    <row r="519" spans="2:17" x14ac:dyDescent="0.35">
      <c r="B519" s="20" t="s">
        <v>28</v>
      </c>
      <c r="C519" s="21" t="s">
        <v>95</v>
      </c>
      <c r="D519" s="21" t="s">
        <v>76</v>
      </c>
      <c r="E519" s="21"/>
      <c r="F519" s="21"/>
      <c r="G519" s="21"/>
      <c r="H519" s="1">
        <v>40022720</v>
      </c>
      <c r="I519" s="96" t="s">
        <v>12026</v>
      </c>
      <c r="J519" s="96"/>
      <c r="K519" s="96" t="s">
        <v>15</v>
      </c>
      <c r="L519" s="96"/>
      <c r="M519" s="96">
        <v>4523</v>
      </c>
      <c r="N519" s="96">
        <v>4</v>
      </c>
      <c r="O519" s="99">
        <v>42.51</v>
      </c>
      <c r="P519" s="107">
        <v>4309</v>
      </c>
      <c r="Q519" s="104" t="s">
        <v>41</v>
      </c>
    </row>
    <row r="520" spans="2:17" x14ac:dyDescent="0.35">
      <c r="B520" s="20" t="s">
        <v>28</v>
      </c>
      <c r="C520" s="21" t="s">
        <v>95</v>
      </c>
      <c r="D520" s="21" t="s">
        <v>76</v>
      </c>
      <c r="E520" s="21"/>
      <c r="F520" s="21"/>
      <c r="G520" s="21"/>
      <c r="H520" s="1">
        <v>40022721</v>
      </c>
      <c r="I520" s="96" t="s">
        <v>12027</v>
      </c>
      <c r="J520" s="96"/>
      <c r="K520" s="96" t="s">
        <v>15</v>
      </c>
      <c r="L520" s="96"/>
      <c r="M520" s="96">
        <v>4523</v>
      </c>
      <c r="N520" s="96">
        <v>4</v>
      </c>
      <c r="O520" s="99">
        <v>42.51</v>
      </c>
      <c r="P520" s="107">
        <v>4309</v>
      </c>
      <c r="Q520" s="104" t="s">
        <v>41</v>
      </c>
    </row>
    <row r="521" spans="2:17" x14ac:dyDescent="0.35">
      <c r="B521" s="20" t="s">
        <v>28</v>
      </c>
      <c r="C521" s="21" t="s">
        <v>95</v>
      </c>
      <c r="D521" s="21" t="s">
        <v>76</v>
      </c>
      <c r="E521" s="21"/>
      <c r="F521" s="21"/>
      <c r="G521" s="21"/>
      <c r="H521" s="1">
        <v>40022722</v>
      </c>
      <c r="I521" s="96">
        <v>494</v>
      </c>
      <c r="J521" s="96"/>
      <c r="K521" s="96" t="s">
        <v>20</v>
      </c>
      <c r="L521" s="96"/>
      <c r="M521" s="96">
        <v>2010</v>
      </c>
      <c r="N521" s="96">
        <v>8</v>
      </c>
      <c r="O521" s="102">
        <v>7.5516704999999993</v>
      </c>
      <c r="P521" s="107">
        <v>4309</v>
      </c>
      <c r="Q521" s="104" t="s">
        <v>41</v>
      </c>
    </row>
    <row r="522" spans="2:17" x14ac:dyDescent="0.35">
      <c r="B522" s="20" t="s">
        <v>28</v>
      </c>
      <c r="C522" s="21" t="s">
        <v>95</v>
      </c>
      <c r="D522" s="21" t="s">
        <v>76</v>
      </c>
      <c r="E522" s="21"/>
      <c r="F522" s="21"/>
      <c r="G522" s="21"/>
      <c r="H522" s="1">
        <v>40022723</v>
      </c>
      <c r="I522" s="96">
        <v>495</v>
      </c>
      <c r="J522" s="96"/>
      <c r="K522" s="96" t="s">
        <v>17</v>
      </c>
      <c r="L522" s="96"/>
      <c r="M522" s="96">
        <v>1585</v>
      </c>
      <c r="N522" s="96">
        <v>8</v>
      </c>
      <c r="O522" s="102">
        <v>5.1674962499999983</v>
      </c>
      <c r="P522" s="107">
        <v>4309</v>
      </c>
      <c r="Q522" s="104" t="s">
        <v>41</v>
      </c>
    </row>
    <row r="523" spans="2:17" x14ac:dyDescent="0.35">
      <c r="B523" s="20" t="s">
        <v>28</v>
      </c>
      <c r="C523" s="21" t="s">
        <v>95</v>
      </c>
      <c r="D523" s="21" t="s">
        <v>76</v>
      </c>
      <c r="E523" s="21"/>
      <c r="F523" s="21"/>
      <c r="G523" s="21"/>
      <c r="H523" s="1">
        <v>40022724</v>
      </c>
      <c r="I523" s="96">
        <v>496</v>
      </c>
      <c r="J523" s="96"/>
      <c r="K523" s="96" t="s">
        <v>17</v>
      </c>
      <c r="L523" s="96"/>
      <c r="M523" s="96">
        <v>1824</v>
      </c>
      <c r="N523" s="96">
        <v>8</v>
      </c>
      <c r="O523" s="102">
        <v>5.9466959999999993</v>
      </c>
      <c r="P523" s="107">
        <v>4309</v>
      </c>
      <c r="Q523" s="104" t="s">
        <v>41</v>
      </c>
    </row>
    <row r="524" spans="2:17" x14ac:dyDescent="0.35">
      <c r="B524" s="20" t="s">
        <v>28</v>
      </c>
      <c r="C524" s="21" t="s">
        <v>95</v>
      </c>
      <c r="D524" s="21" t="s">
        <v>76</v>
      </c>
      <c r="E524" s="21"/>
      <c r="F524" s="21"/>
      <c r="G524" s="21"/>
      <c r="H524" s="1">
        <v>40022725</v>
      </c>
      <c r="I524" s="96" t="s">
        <v>11582</v>
      </c>
      <c r="J524" s="96"/>
      <c r="K524" s="96" t="s">
        <v>21</v>
      </c>
      <c r="L524" s="96"/>
      <c r="M524" s="96">
        <v>1190</v>
      </c>
      <c r="N524" s="96">
        <v>8</v>
      </c>
      <c r="O524" s="102">
        <v>2.2539195000000003</v>
      </c>
      <c r="P524" s="107">
        <v>4309</v>
      </c>
      <c r="Q524" s="104" t="s">
        <v>41</v>
      </c>
    </row>
    <row r="525" spans="2:17" x14ac:dyDescent="0.35">
      <c r="B525" s="20" t="s">
        <v>28</v>
      </c>
      <c r="C525" s="21" t="s">
        <v>95</v>
      </c>
      <c r="D525" s="21" t="s">
        <v>76</v>
      </c>
      <c r="E525" s="21"/>
      <c r="F525" s="21"/>
      <c r="G525" s="21"/>
      <c r="H525" s="1">
        <v>40022726</v>
      </c>
      <c r="I525" s="96">
        <v>498</v>
      </c>
      <c r="J525" s="96"/>
      <c r="K525" s="96" t="s">
        <v>17</v>
      </c>
      <c r="L525" s="96"/>
      <c r="M525" s="96">
        <v>1652</v>
      </c>
      <c r="N525" s="96">
        <v>8</v>
      </c>
      <c r="O525" s="102">
        <v>5.3859329999999987</v>
      </c>
      <c r="P525" s="107">
        <v>4309</v>
      </c>
      <c r="Q525" s="104" t="s">
        <v>41</v>
      </c>
    </row>
    <row r="526" spans="2:17" x14ac:dyDescent="0.35">
      <c r="B526" s="20" t="s">
        <v>28</v>
      </c>
      <c r="C526" s="21" t="s">
        <v>95</v>
      </c>
      <c r="D526" s="21" t="s">
        <v>76</v>
      </c>
      <c r="E526" s="21"/>
      <c r="F526" s="21"/>
      <c r="G526" s="21"/>
      <c r="H526" s="1">
        <v>40022727</v>
      </c>
      <c r="I526" s="96">
        <v>499</v>
      </c>
      <c r="J526" s="96"/>
      <c r="K526" s="96" t="s">
        <v>21</v>
      </c>
      <c r="L526" s="96"/>
      <c r="M526" s="96">
        <v>795</v>
      </c>
      <c r="N526" s="96">
        <v>8</v>
      </c>
      <c r="O526" s="102">
        <v>1.50576975</v>
      </c>
      <c r="P526" s="107">
        <v>4309</v>
      </c>
      <c r="Q526" s="104" t="s">
        <v>41</v>
      </c>
    </row>
    <row r="527" spans="2:17" x14ac:dyDescent="0.35">
      <c r="B527" s="20" t="s">
        <v>28</v>
      </c>
      <c r="C527" s="21" t="s">
        <v>95</v>
      </c>
      <c r="D527" s="21" t="s">
        <v>76</v>
      </c>
      <c r="E527" s="21"/>
      <c r="F527" s="21"/>
      <c r="G527" s="21"/>
      <c r="H527" s="1">
        <v>40022728</v>
      </c>
      <c r="I527" s="96">
        <v>500</v>
      </c>
      <c r="J527" s="96"/>
      <c r="K527" s="96" t="s">
        <v>30</v>
      </c>
      <c r="L527" s="96"/>
      <c r="M527" s="96">
        <v>1566</v>
      </c>
      <c r="N527" s="96">
        <v>8</v>
      </c>
      <c r="O527" s="102">
        <v>3.4685333999999997</v>
      </c>
      <c r="P527" s="107">
        <v>4309</v>
      </c>
      <c r="Q527" s="104" t="s">
        <v>41</v>
      </c>
    </row>
    <row r="528" spans="2:17" x14ac:dyDescent="0.35">
      <c r="B528" s="20" t="s">
        <v>28</v>
      </c>
      <c r="C528" s="21" t="s">
        <v>95</v>
      </c>
      <c r="D528" s="21" t="s">
        <v>76</v>
      </c>
      <c r="E528" s="21"/>
      <c r="F528" s="21"/>
      <c r="G528" s="21"/>
      <c r="H528" s="1">
        <v>40022729</v>
      </c>
      <c r="I528" s="96">
        <v>501</v>
      </c>
      <c r="J528" s="96"/>
      <c r="K528" s="96" t="s">
        <v>21</v>
      </c>
      <c r="L528" s="96"/>
      <c r="M528" s="96">
        <v>399</v>
      </c>
      <c r="N528" s="96">
        <v>8</v>
      </c>
      <c r="O528" s="102">
        <v>0.75572594999999998</v>
      </c>
      <c r="P528" s="107">
        <v>4309</v>
      </c>
      <c r="Q528" s="104" t="s">
        <v>41</v>
      </c>
    </row>
    <row r="529" spans="2:17" x14ac:dyDescent="0.35">
      <c r="B529" s="20" t="s">
        <v>28</v>
      </c>
      <c r="C529" s="21" t="s">
        <v>95</v>
      </c>
      <c r="D529" s="21" t="s">
        <v>76</v>
      </c>
      <c r="E529" s="21"/>
      <c r="F529" s="21"/>
      <c r="G529" s="21"/>
      <c r="H529" s="1">
        <v>40022730</v>
      </c>
      <c r="I529" s="96">
        <v>502</v>
      </c>
      <c r="J529" s="96"/>
      <c r="K529" s="96" t="s">
        <v>30</v>
      </c>
      <c r="L529" s="96"/>
      <c r="M529" s="96">
        <v>3180</v>
      </c>
      <c r="N529" s="96">
        <v>8</v>
      </c>
      <c r="O529" s="102">
        <v>7.0433819999999994</v>
      </c>
      <c r="P529" s="107">
        <v>4309</v>
      </c>
      <c r="Q529" s="104" t="s">
        <v>41</v>
      </c>
    </row>
    <row r="530" spans="2:17" x14ac:dyDescent="0.35">
      <c r="B530" s="20" t="s">
        <v>28</v>
      </c>
      <c r="C530" s="21" t="s">
        <v>95</v>
      </c>
      <c r="D530" s="21" t="s">
        <v>76</v>
      </c>
      <c r="E530" s="21"/>
      <c r="F530" s="21"/>
      <c r="G530" s="21"/>
      <c r="H530" s="1">
        <v>40022731</v>
      </c>
      <c r="I530" s="96">
        <v>503</v>
      </c>
      <c r="J530" s="96"/>
      <c r="K530" s="96" t="s">
        <v>21</v>
      </c>
      <c r="L530" s="96"/>
      <c r="M530" s="96">
        <v>2875</v>
      </c>
      <c r="N530" s="96">
        <v>8</v>
      </c>
      <c r="O530" s="102">
        <v>5.44539375</v>
      </c>
      <c r="P530" s="107">
        <v>4309</v>
      </c>
      <c r="Q530" s="104" t="s">
        <v>41</v>
      </c>
    </row>
    <row r="531" spans="2:17" x14ac:dyDescent="0.35">
      <c r="B531" s="20" t="s">
        <v>28</v>
      </c>
      <c r="C531" s="21" t="s">
        <v>95</v>
      </c>
      <c r="D531" s="21" t="s">
        <v>76</v>
      </c>
      <c r="E531" s="21"/>
      <c r="F531" s="21"/>
      <c r="G531" s="21"/>
      <c r="H531" s="1">
        <v>40022732</v>
      </c>
      <c r="I531" s="96" t="s">
        <v>11788</v>
      </c>
      <c r="J531" s="96"/>
      <c r="K531" s="96" t="s">
        <v>21</v>
      </c>
      <c r="L531" s="96"/>
      <c r="M531" s="96">
        <v>1106</v>
      </c>
      <c r="N531" s="96">
        <v>4</v>
      </c>
      <c r="O531" s="102">
        <v>2.0948193000000002</v>
      </c>
      <c r="P531" s="107">
        <v>4309</v>
      </c>
      <c r="Q531" s="104" t="s">
        <v>41</v>
      </c>
    </row>
    <row r="532" spans="2:17" x14ac:dyDescent="0.35">
      <c r="B532" s="20" t="s">
        <v>28</v>
      </c>
      <c r="C532" s="21" t="s">
        <v>95</v>
      </c>
      <c r="D532" s="21" t="s">
        <v>76</v>
      </c>
      <c r="E532" s="21"/>
      <c r="F532" s="21"/>
      <c r="G532" s="21"/>
      <c r="H532" s="1">
        <v>40022733</v>
      </c>
      <c r="I532" s="96">
        <v>505</v>
      </c>
      <c r="J532" s="96"/>
      <c r="K532" s="96" t="s">
        <v>21</v>
      </c>
      <c r="L532" s="96"/>
      <c r="M532" s="96">
        <v>1832</v>
      </c>
      <c r="N532" s="96">
        <v>4</v>
      </c>
      <c r="O532" s="102">
        <v>3.4698996000000002</v>
      </c>
      <c r="P532" s="107">
        <v>4309</v>
      </c>
      <c r="Q532" s="104" t="s">
        <v>41</v>
      </c>
    </row>
    <row r="533" spans="2:17" x14ac:dyDescent="0.35">
      <c r="B533" s="20" t="s">
        <v>28</v>
      </c>
      <c r="C533" s="21" t="s">
        <v>95</v>
      </c>
      <c r="D533" s="21" t="s">
        <v>76</v>
      </c>
      <c r="E533" s="21"/>
      <c r="F533" s="21"/>
      <c r="G533" s="21"/>
      <c r="H533" s="1">
        <v>40022734</v>
      </c>
      <c r="I533" s="96">
        <v>506</v>
      </c>
      <c r="J533" s="96"/>
      <c r="K533" s="96" t="s">
        <v>21</v>
      </c>
      <c r="L533" s="96"/>
      <c r="M533" s="96">
        <v>547</v>
      </c>
      <c r="N533" s="96">
        <v>4</v>
      </c>
      <c r="O533" s="102">
        <v>1.0360453499999998</v>
      </c>
      <c r="P533" s="107">
        <v>4309</v>
      </c>
      <c r="Q533" s="104" t="s">
        <v>41</v>
      </c>
    </row>
    <row r="534" spans="2:17" x14ac:dyDescent="0.35">
      <c r="B534" s="20" t="s">
        <v>28</v>
      </c>
      <c r="C534" s="21" t="s">
        <v>95</v>
      </c>
      <c r="D534" s="21" t="s">
        <v>76</v>
      </c>
      <c r="E534" s="21"/>
      <c r="F534" s="21"/>
      <c r="G534" s="21"/>
      <c r="H534" s="1">
        <v>40022713</v>
      </c>
      <c r="I534" s="96" t="s">
        <v>12022</v>
      </c>
      <c r="J534" s="96"/>
      <c r="K534" s="96" t="s">
        <v>14</v>
      </c>
      <c r="L534" s="96"/>
      <c r="M534" s="96">
        <v>274</v>
      </c>
      <c r="N534" s="96">
        <v>4</v>
      </c>
      <c r="O534" s="102">
        <v>2.0673710999999999</v>
      </c>
      <c r="P534" s="107">
        <v>4309</v>
      </c>
      <c r="Q534" s="104" t="s">
        <v>41</v>
      </c>
    </row>
    <row r="535" spans="2:17" x14ac:dyDescent="0.35">
      <c r="B535" s="20" t="s">
        <v>28</v>
      </c>
      <c r="C535" s="21" t="s">
        <v>95</v>
      </c>
      <c r="D535" s="21" t="s">
        <v>76</v>
      </c>
      <c r="E535" s="21"/>
      <c r="F535" s="21"/>
      <c r="G535" s="21"/>
      <c r="H535" s="1">
        <v>40022714</v>
      </c>
      <c r="I535" s="96" t="s">
        <v>12023</v>
      </c>
      <c r="J535" s="96"/>
      <c r="K535" s="96" t="s">
        <v>14</v>
      </c>
      <c r="L535" s="96"/>
      <c r="M535" s="96">
        <v>274</v>
      </c>
      <c r="N535" s="96">
        <v>4</v>
      </c>
      <c r="O535" s="102">
        <v>2.0673710999999999</v>
      </c>
      <c r="P535" s="107">
        <v>4309</v>
      </c>
      <c r="Q535" s="104" t="s">
        <v>41</v>
      </c>
    </row>
    <row r="536" spans="2:17" x14ac:dyDescent="0.35">
      <c r="B536" s="20" t="s">
        <v>28</v>
      </c>
      <c r="C536" s="21" t="s">
        <v>95</v>
      </c>
      <c r="D536" s="21" t="s">
        <v>76</v>
      </c>
      <c r="E536" s="21"/>
      <c r="F536" s="21"/>
      <c r="G536" s="21"/>
      <c r="H536" s="1">
        <v>40022574</v>
      </c>
      <c r="I536" s="96">
        <v>225</v>
      </c>
      <c r="J536" s="96"/>
      <c r="K536" s="96" t="s">
        <v>100</v>
      </c>
      <c r="L536" s="96">
        <v>130</v>
      </c>
      <c r="M536" s="96">
        <v>340</v>
      </c>
      <c r="N536" s="96">
        <v>16</v>
      </c>
      <c r="O536" s="102">
        <v>4.53</v>
      </c>
      <c r="P536" s="107">
        <v>4309</v>
      </c>
      <c r="Q536" s="104" t="s">
        <v>41</v>
      </c>
    </row>
    <row r="537" spans="2:17" x14ac:dyDescent="0.35">
      <c r="B537" s="20" t="s">
        <v>28</v>
      </c>
      <c r="C537" s="21" t="s">
        <v>95</v>
      </c>
      <c r="D537" s="21" t="s">
        <v>76</v>
      </c>
      <c r="E537" s="21"/>
      <c r="F537" s="21"/>
      <c r="G537" s="21"/>
      <c r="H537" s="1">
        <v>40022715</v>
      </c>
      <c r="I537" s="96">
        <v>475</v>
      </c>
      <c r="J537" s="96"/>
      <c r="K537" s="96" t="s">
        <v>25</v>
      </c>
      <c r="L537" s="96">
        <v>80</v>
      </c>
      <c r="M537" s="96">
        <v>239</v>
      </c>
      <c r="N537" s="96">
        <v>16</v>
      </c>
      <c r="O537" s="102">
        <v>0.98649161999999979</v>
      </c>
      <c r="P537" s="107">
        <v>4309</v>
      </c>
      <c r="Q537" s="104" t="s">
        <v>41</v>
      </c>
    </row>
    <row r="538" spans="2:17" x14ac:dyDescent="0.35">
      <c r="B538" s="20" t="s">
        <v>28</v>
      </c>
      <c r="C538" s="21" t="s">
        <v>95</v>
      </c>
      <c r="D538" s="21" t="s">
        <v>76</v>
      </c>
      <c r="E538" s="21"/>
      <c r="F538" s="21"/>
      <c r="G538" s="24"/>
      <c r="H538" s="8">
        <v>40022687</v>
      </c>
      <c r="I538" s="100">
        <v>423</v>
      </c>
      <c r="J538" s="100"/>
      <c r="K538" s="100" t="s">
        <v>25</v>
      </c>
      <c r="L538" s="100">
        <v>120</v>
      </c>
      <c r="M538" s="100">
        <v>125</v>
      </c>
      <c r="N538" s="100">
        <v>32</v>
      </c>
      <c r="O538" s="103">
        <v>0.78</v>
      </c>
      <c r="P538" s="108">
        <v>4309</v>
      </c>
      <c r="Q538" s="104" t="s">
        <v>41</v>
      </c>
    </row>
    <row r="539" spans="2:17" x14ac:dyDescent="0.35">
      <c r="B539" s="20" t="s">
        <v>28</v>
      </c>
      <c r="C539" s="21" t="s">
        <v>95</v>
      </c>
      <c r="D539" s="21" t="s">
        <v>73</v>
      </c>
      <c r="E539" s="21"/>
      <c r="F539" s="21"/>
      <c r="G539" s="21"/>
      <c r="H539" s="1">
        <v>40022735</v>
      </c>
      <c r="I539" s="96" t="s">
        <v>12028</v>
      </c>
      <c r="J539" s="96"/>
      <c r="K539" s="96" t="s">
        <v>109</v>
      </c>
      <c r="L539" s="96"/>
      <c r="M539" s="96">
        <v>2121</v>
      </c>
      <c r="N539" s="96">
        <v>4</v>
      </c>
      <c r="O539" s="102">
        <v>52.927115849999993</v>
      </c>
      <c r="P539" s="107">
        <v>4309</v>
      </c>
      <c r="Q539" s="104" t="s">
        <v>41</v>
      </c>
    </row>
    <row r="540" spans="2:17" x14ac:dyDescent="0.35">
      <c r="B540" s="20" t="s">
        <v>28</v>
      </c>
      <c r="C540" s="21" t="s">
        <v>95</v>
      </c>
      <c r="D540" s="21" t="s">
        <v>73</v>
      </c>
      <c r="E540" s="21"/>
      <c r="F540" s="21"/>
      <c r="G540" s="21"/>
      <c r="H540" s="1">
        <v>40022547</v>
      </c>
      <c r="I540" s="96" t="s">
        <v>11690</v>
      </c>
      <c r="J540" s="96"/>
      <c r="K540" s="96" t="s">
        <v>109</v>
      </c>
      <c r="L540" s="96"/>
      <c r="M540" s="96">
        <v>340</v>
      </c>
      <c r="N540" s="96">
        <v>4</v>
      </c>
      <c r="O540" s="102">
        <v>8.4843089999999997</v>
      </c>
      <c r="P540" s="107">
        <v>4309</v>
      </c>
      <c r="Q540" s="104" t="s">
        <v>41</v>
      </c>
    </row>
    <row r="541" spans="2:17" x14ac:dyDescent="0.35">
      <c r="B541" s="20" t="s">
        <v>28</v>
      </c>
      <c r="C541" s="21" t="s">
        <v>95</v>
      </c>
      <c r="D541" s="21" t="s">
        <v>73</v>
      </c>
      <c r="E541" s="21"/>
      <c r="F541" s="21"/>
      <c r="G541" s="21"/>
      <c r="H541" s="1">
        <v>40022736</v>
      </c>
      <c r="I541" s="96" t="s">
        <v>12029</v>
      </c>
      <c r="J541" s="96"/>
      <c r="K541" s="96" t="s">
        <v>15</v>
      </c>
      <c r="L541" s="96"/>
      <c r="M541" s="96">
        <v>3806</v>
      </c>
      <c r="N541" s="96">
        <v>4</v>
      </c>
      <c r="O541" s="102">
        <v>35.770000000000003</v>
      </c>
      <c r="P541" s="107">
        <v>4309</v>
      </c>
      <c r="Q541" s="104" t="s">
        <v>41</v>
      </c>
    </row>
    <row r="542" spans="2:17" x14ac:dyDescent="0.35">
      <c r="B542" s="20" t="s">
        <v>28</v>
      </c>
      <c r="C542" s="21" t="s">
        <v>95</v>
      </c>
      <c r="D542" s="21" t="s">
        <v>73</v>
      </c>
      <c r="E542" s="21"/>
      <c r="F542" s="21"/>
      <c r="G542" s="21"/>
      <c r="H542" s="1">
        <v>40022737</v>
      </c>
      <c r="I542" s="96" t="s">
        <v>12030</v>
      </c>
      <c r="J542" s="96"/>
      <c r="K542" s="96" t="s">
        <v>15</v>
      </c>
      <c r="L542" s="96"/>
      <c r="M542" s="96">
        <v>3806</v>
      </c>
      <c r="N542" s="96">
        <v>4</v>
      </c>
      <c r="O542" s="102">
        <v>35.770000000000003</v>
      </c>
      <c r="P542" s="107">
        <v>4309</v>
      </c>
      <c r="Q542" s="104" t="s">
        <v>41</v>
      </c>
    </row>
    <row r="543" spans="2:17" x14ac:dyDescent="0.35">
      <c r="B543" s="20" t="s">
        <v>28</v>
      </c>
      <c r="C543" s="21" t="s">
        <v>95</v>
      </c>
      <c r="D543" s="21" t="s">
        <v>73</v>
      </c>
      <c r="E543" s="21"/>
      <c r="F543" s="21"/>
      <c r="G543" s="21"/>
      <c r="H543" s="1">
        <v>40022738</v>
      </c>
      <c r="I543" s="96">
        <v>518</v>
      </c>
      <c r="J543" s="96"/>
      <c r="K543" s="96" t="s">
        <v>17</v>
      </c>
      <c r="L543" s="96"/>
      <c r="M543" s="96">
        <v>1668</v>
      </c>
      <c r="N543" s="96">
        <v>8</v>
      </c>
      <c r="O543" s="102">
        <v>5.4380969999999991</v>
      </c>
      <c r="P543" s="107">
        <v>4309</v>
      </c>
      <c r="Q543" s="104" t="s">
        <v>41</v>
      </c>
    </row>
    <row r="544" spans="2:17" x14ac:dyDescent="0.35">
      <c r="B544" s="20" t="s">
        <v>28</v>
      </c>
      <c r="C544" s="21" t="s">
        <v>95</v>
      </c>
      <c r="D544" s="21" t="s">
        <v>73</v>
      </c>
      <c r="E544" s="21"/>
      <c r="F544" s="21"/>
      <c r="G544" s="21"/>
      <c r="H544" s="1">
        <v>40022739</v>
      </c>
      <c r="I544" s="96">
        <v>519</v>
      </c>
      <c r="J544" s="96"/>
      <c r="K544" s="96" t="s">
        <v>21</v>
      </c>
      <c r="L544" s="96"/>
      <c r="M544" s="96">
        <v>996</v>
      </c>
      <c r="N544" s="96">
        <v>8</v>
      </c>
      <c r="O544" s="102">
        <v>1.8864738000000001</v>
      </c>
      <c r="P544" s="107">
        <v>4309</v>
      </c>
      <c r="Q544" s="104" t="s">
        <v>41</v>
      </c>
    </row>
    <row r="545" spans="2:17" x14ac:dyDescent="0.35">
      <c r="B545" s="20" t="s">
        <v>28</v>
      </c>
      <c r="C545" s="21" t="s">
        <v>95</v>
      </c>
      <c r="D545" s="21" t="s">
        <v>73</v>
      </c>
      <c r="E545" s="21"/>
      <c r="F545" s="21"/>
      <c r="G545" s="21"/>
      <c r="H545" s="1">
        <v>40022740</v>
      </c>
      <c r="I545" s="96">
        <v>520</v>
      </c>
      <c r="J545" s="96"/>
      <c r="K545" s="96" t="s">
        <v>21</v>
      </c>
      <c r="L545" s="96"/>
      <c r="M545" s="96">
        <v>2613</v>
      </c>
      <c r="N545" s="96">
        <v>4</v>
      </c>
      <c r="O545" s="102">
        <v>4.9491526500000003</v>
      </c>
      <c r="P545" s="107">
        <v>4309</v>
      </c>
      <c r="Q545" s="104" t="s">
        <v>41</v>
      </c>
    </row>
    <row r="546" spans="2:17" x14ac:dyDescent="0.35">
      <c r="B546" s="20" t="s">
        <v>28</v>
      </c>
      <c r="C546" s="21" t="s">
        <v>95</v>
      </c>
      <c r="D546" s="21" t="s">
        <v>73</v>
      </c>
      <c r="E546" s="21"/>
      <c r="F546" s="21"/>
      <c r="G546" s="21"/>
      <c r="H546" s="1">
        <v>40022741</v>
      </c>
      <c r="I546" s="96">
        <v>521</v>
      </c>
      <c r="J546" s="96"/>
      <c r="K546" s="96" t="s">
        <v>21</v>
      </c>
      <c r="L546" s="96"/>
      <c r="M546" s="96">
        <v>934</v>
      </c>
      <c r="N546" s="96">
        <v>4</v>
      </c>
      <c r="O546" s="102">
        <v>1.7690427</v>
      </c>
      <c r="P546" s="107">
        <v>4309</v>
      </c>
      <c r="Q546" s="104" t="s">
        <v>41</v>
      </c>
    </row>
    <row r="547" spans="2:17" x14ac:dyDescent="0.35">
      <c r="B547" s="20" t="s">
        <v>28</v>
      </c>
      <c r="C547" s="21" t="s">
        <v>95</v>
      </c>
      <c r="D547" s="21" t="s">
        <v>73</v>
      </c>
      <c r="E547" s="21"/>
      <c r="F547" s="21"/>
      <c r="G547" s="21"/>
      <c r="H547" s="1">
        <v>40022742</v>
      </c>
      <c r="I547" s="96" t="s">
        <v>12031</v>
      </c>
      <c r="J547" s="96"/>
      <c r="K547" s="96" t="s">
        <v>21</v>
      </c>
      <c r="L547" s="96"/>
      <c r="M547" s="96">
        <v>1403</v>
      </c>
      <c r="N547" s="96">
        <v>4</v>
      </c>
      <c r="O547" s="102">
        <v>2.6573521500000004</v>
      </c>
      <c r="P547" s="107">
        <v>4309</v>
      </c>
      <c r="Q547" s="104" t="s">
        <v>41</v>
      </c>
    </row>
    <row r="548" spans="2:17" x14ac:dyDescent="0.35">
      <c r="B548" s="20" t="s">
        <v>28</v>
      </c>
      <c r="C548" s="21" t="s">
        <v>95</v>
      </c>
      <c r="D548" s="21" t="s">
        <v>73</v>
      </c>
      <c r="E548" s="21"/>
      <c r="F548" s="21"/>
      <c r="G548" s="21"/>
      <c r="H548" s="1">
        <v>40022574</v>
      </c>
      <c r="I548" s="96">
        <v>225</v>
      </c>
      <c r="J548" s="96"/>
      <c r="K548" s="96" t="s">
        <v>100</v>
      </c>
      <c r="L548" s="96">
        <v>130</v>
      </c>
      <c r="M548" s="96">
        <v>340</v>
      </c>
      <c r="N548" s="96">
        <v>8</v>
      </c>
      <c r="O548" s="102">
        <v>4.53</v>
      </c>
      <c r="P548" s="107">
        <v>4309</v>
      </c>
      <c r="Q548" s="104" t="s">
        <v>41</v>
      </c>
    </row>
    <row r="549" spans="2:17" x14ac:dyDescent="0.35">
      <c r="B549" s="20" t="s">
        <v>28</v>
      </c>
      <c r="C549" s="21" t="s">
        <v>95</v>
      </c>
      <c r="D549" s="21" t="s">
        <v>73</v>
      </c>
      <c r="E549" s="21"/>
      <c r="F549" s="21"/>
      <c r="G549" s="21"/>
      <c r="H549" s="8">
        <v>40022687</v>
      </c>
      <c r="I549" s="100">
        <v>423</v>
      </c>
      <c r="J549" s="100"/>
      <c r="K549" s="100" t="s">
        <v>25</v>
      </c>
      <c r="L549" s="100">
        <v>120</v>
      </c>
      <c r="M549" s="100">
        <v>125</v>
      </c>
      <c r="N549" s="100">
        <v>12</v>
      </c>
      <c r="O549" s="103">
        <v>0.78</v>
      </c>
      <c r="P549" s="107">
        <v>4309</v>
      </c>
      <c r="Q549" s="104" t="s">
        <v>41</v>
      </c>
    </row>
    <row r="550" spans="2:17" x14ac:dyDescent="0.35">
      <c r="B550" s="20" t="s">
        <v>28</v>
      </c>
      <c r="C550" s="21" t="s">
        <v>95</v>
      </c>
      <c r="D550" s="21" t="s">
        <v>75</v>
      </c>
      <c r="E550" s="21"/>
      <c r="F550" s="21"/>
      <c r="G550" s="21"/>
      <c r="H550" s="1">
        <v>40022743</v>
      </c>
      <c r="I550" s="96" t="s">
        <v>12032</v>
      </c>
      <c r="J550" s="96"/>
      <c r="K550" s="96" t="s">
        <v>109</v>
      </c>
      <c r="L550" s="96"/>
      <c r="M550" s="96">
        <v>5180</v>
      </c>
      <c r="N550" s="96">
        <v>4</v>
      </c>
      <c r="O550" s="102">
        <v>129.260943</v>
      </c>
      <c r="P550" s="107">
        <v>4310</v>
      </c>
      <c r="Q550" s="104" t="s">
        <v>41</v>
      </c>
    </row>
    <row r="551" spans="2:17" x14ac:dyDescent="0.35">
      <c r="B551" s="20" t="s">
        <v>28</v>
      </c>
      <c r="C551" s="21" t="s">
        <v>95</v>
      </c>
      <c r="D551" s="21" t="s">
        <v>75</v>
      </c>
      <c r="E551" s="21"/>
      <c r="F551" s="21"/>
      <c r="G551" s="21"/>
      <c r="H551" s="1">
        <v>40022744</v>
      </c>
      <c r="I551" s="96">
        <v>552</v>
      </c>
      <c r="J551" s="96"/>
      <c r="K551" s="96" t="s">
        <v>20</v>
      </c>
      <c r="L551" s="96"/>
      <c r="M551" s="96">
        <v>1951</v>
      </c>
      <c r="N551" s="96">
        <v>8</v>
      </c>
      <c r="O551" s="102">
        <v>7.3300045499999991</v>
      </c>
      <c r="P551" s="107">
        <v>4310</v>
      </c>
      <c r="Q551" s="104" t="s">
        <v>41</v>
      </c>
    </row>
    <row r="552" spans="2:17" x14ac:dyDescent="0.35">
      <c r="B552" s="20" t="s">
        <v>28</v>
      </c>
      <c r="C552" s="21" t="s">
        <v>95</v>
      </c>
      <c r="D552" s="21" t="s">
        <v>75</v>
      </c>
      <c r="E552" s="21"/>
      <c r="F552" s="21"/>
      <c r="G552" s="21"/>
      <c r="H552" s="1">
        <v>40022745</v>
      </c>
      <c r="I552" s="96">
        <v>553</v>
      </c>
      <c r="J552" s="96"/>
      <c r="K552" s="96" t="s">
        <v>30</v>
      </c>
      <c r="L552" s="96"/>
      <c r="M552" s="96">
        <v>1496</v>
      </c>
      <c r="N552" s="96">
        <v>8</v>
      </c>
      <c r="O552" s="102">
        <v>3.3134903999999992</v>
      </c>
      <c r="P552" s="107">
        <v>4310</v>
      </c>
      <c r="Q552" s="104" t="s">
        <v>41</v>
      </c>
    </row>
    <row r="553" spans="2:17" x14ac:dyDescent="0.35">
      <c r="B553" s="20" t="s">
        <v>28</v>
      </c>
      <c r="C553" s="21" t="s">
        <v>95</v>
      </c>
      <c r="D553" s="21" t="s">
        <v>75</v>
      </c>
      <c r="E553" s="21"/>
      <c r="F553" s="21"/>
      <c r="G553" s="21"/>
      <c r="H553" s="1">
        <v>40022746</v>
      </c>
      <c r="I553" s="96">
        <v>554</v>
      </c>
      <c r="J553" s="96"/>
      <c r="K553" s="96" t="s">
        <v>17</v>
      </c>
      <c r="L553" s="96"/>
      <c r="M553" s="96">
        <v>1731</v>
      </c>
      <c r="N553" s="96">
        <v>8</v>
      </c>
      <c r="O553" s="102">
        <v>5.6434927499999992</v>
      </c>
      <c r="P553" s="107">
        <v>4310</v>
      </c>
      <c r="Q553" s="104" t="s">
        <v>41</v>
      </c>
    </row>
    <row r="554" spans="2:17" x14ac:dyDescent="0.35">
      <c r="B554" s="20" t="s">
        <v>28</v>
      </c>
      <c r="C554" s="21" t="s">
        <v>95</v>
      </c>
      <c r="D554" s="21" t="s">
        <v>75</v>
      </c>
      <c r="E554" s="21"/>
      <c r="F554" s="21"/>
      <c r="G554" s="21"/>
      <c r="H554" s="1">
        <v>40022747</v>
      </c>
      <c r="I554" s="96">
        <v>555</v>
      </c>
      <c r="J554" s="96"/>
      <c r="K554" s="96" t="s">
        <v>21</v>
      </c>
      <c r="L554" s="96"/>
      <c r="M554" s="96">
        <v>998</v>
      </c>
      <c r="N554" s="96">
        <v>8</v>
      </c>
      <c r="O554" s="102">
        <v>1.8902619000000001</v>
      </c>
      <c r="P554" s="107">
        <v>4310</v>
      </c>
      <c r="Q554" s="104" t="s">
        <v>41</v>
      </c>
    </row>
    <row r="555" spans="2:17" x14ac:dyDescent="0.35">
      <c r="B555" s="20" t="s">
        <v>28</v>
      </c>
      <c r="C555" s="21" t="s">
        <v>95</v>
      </c>
      <c r="D555" s="21" t="s">
        <v>75</v>
      </c>
      <c r="E555" s="21"/>
      <c r="F555" s="21"/>
      <c r="G555" s="21"/>
      <c r="H555" s="1">
        <v>40022748</v>
      </c>
      <c r="I555" s="96">
        <v>556</v>
      </c>
      <c r="J555" s="96"/>
      <c r="K555" s="96" t="s">
        <v>30</v>
      </c>
      <c r="L555" s="96"/>
      <c r="M555" s="96">
        <v>1579</v>
      </c>
      <c r="N555" s="96">
        <v>8</v>
      </c>
      <c r="O555" s="102">
        <v>3.4973270999999997</v>
      </c>
      <c r="P555" s="107">
        <v>4310</v>
      </c>
      <c r="Q555" s="104" t="s">
        <v>41</v>
      </c>
    </row>
    <row r="556" spans="2:17" x14ac:dyDescent="0.35">
      <c r="B556" s="20" t="s">
        <v>28</v>
      </c>
      <c r="C556" s="21" t="s">
        <v>95</v>
      </c>
      <c r="D556" s="21" t="s">
        <v>75</v>
      </c>
      <c r="E556" s="21"/>
      <c r="F556" s="21"/>
      <c r="G556" s="21"/>
      <c r="H556" s="1">
        <v>40022749</v>
      </c>
      <c r="I556" s="96">
        <v>557</v>
      </c>
      <c r="J556" s="96"/>
      <c r="K556" s="96" t="s">
        <v>21</v>
      </c>
      <c r="L556" s="96"/>
      <c r="M556" s="96">
        <v>501</v>
      </c>
      <c r="N556" s="96">
        <v>8</v>
      </c>
      <c r="O556" s="102">
        <v>0.94891904999999999</v>
      </c>
      <c r="P556" s="107">
        <v>4310</v>
      </c>
      <c r="Q556" s="104" t="s">
        <v>41</v>
      </c>
    </row>
    <row r="557" spans="2:17" x14ac:dyDescent="0.35">
      <c r="B557" s="20" t="s">
        <v>28</v>
      </c>
      <c r="C557" s="21" t="s">
        <v>95</v>
      </c>
      <c r="D557" s="21" t="s">
        <v>75</v>
      </c>
      <c r="E557" s="21"/>
      <c r="F557" s="21"/>
      <c r="G557" s="21"/>
      <c r="H557" s="1">
        <v>40022750</v>
      </c>
      <c r="I557" s="96" t="s">
        <v>11801</v>
      </c>
      <c r="J557" s="96"/>
      <c r="K557" s="96" t="s">
        <v>15</v>
      </c>
      <c r="L557" s="96"/>
      <c r="M557" s="96">
        <v>3670</v>
      </c>
      <c r="N557" s="96">
        <v>4</v>
      </c>
      <c r="O557" s="99">
        <v>34.49</v>
      </c>
      <c r="P557" s="107">
        <v>4310</v>
      </c>
      <c r="Q557" s="104" t="s">
        <v>41</v>
      </c>
    </row>
    <row r="558" spans="2:17" x14ac:dyDescent="0.35">
      <c r="B558" s="20" t="s">
        <v>28</v>
      </c>
      <c r="C558" s="21" t="s">
        <v>95</v>
      </c>
      <c r="D558" s="21" t="s">
        <v>75</v>
      </c>
      <c r="E558" s="21"/>
      <c r="F558" s="21"/>
      <c r="G558" s="21"/>
      <c r="H558" s="1">
        <v>40022751</v>
      </c>
      <c r="I558" s="96" t="s">
        <v>11802</v>
      </c>
      <c r="J558" s="96"/>
      <c r="K558" s="96" t="s">
        <v>15</v>
      </c>
      <c r="L558" s="96"/>
      <c r="M558" s="96">
        <v>3670</v>
      </c>
      <c r="N558" s="96">
        <v>4</v>
      </c>
      <c r="O558" s="99">
        <v>34.49</v>
      </c>
      <c r="P558" s="107">
        <v>4310</v>
      </c>
      <c r="Q558" s="104" t="s">
        <v>41</v>
      </c>
    </row>
    <row r="559" spans="2:17" x14ac:dyDescent="0.35">
      <c r="B559" s="20" t="s">
        <v>28</v>
      </c>
      <c r="C559" s="21" t="s">
        <v>95</v>
      </c>
      <c r="D559" s="21" t="s">
        <v>75</v>
      </c>
      <c r="E559" s="21"/>
      <c r="F559" s="21"/>
      <c r="G559" s="21"/>
      <c r="H559" s="1">
        <v>40022752</v>
      </c>
      <c r="I559" s="96" t="s">
        <v>12033</v>
      </c>
      <c r="J559" s="96"/>
      <c r="K559" s="96" t="s">
        <v>15</v>
      </c>
      <c r="L559" s="96"/>
      <c r="M559" s="96">
        <v>2875</v>
      </c>
      <c r="N559" s="96">
        <v>4</v>
      </c>
      <c r="O559" s="99">
        <v>27.02</v>
      </c>
      <c r="P559" s="107">
        <v>4310</v>
      </c>
      <c r="Q559" s="104" t="s">
        <v>41</v>
      </c>
    </row>
    <row r="560" spans="2:17" x14ac:dyDescent="0.35">
      <c r="B560" s="20" t="s">
        <v>28</v>
      </c>
      <c r="C560" s="21" t="s">
        <v>95</v>
      </c>
      <c r="D560" s="21" t="s">
        <v>75</v>
      </c>
      <c r="E560" s="21"/>
      <c r="F560" s="21"/>
      <c r="G560" s="21"/>
      <c r="H560" s="1">
        <v>40022753</v>
      </c>
      <c r="I560" s="96" t="s">
        <v>12034</v>
      </c>
      <c r="J560" s="96"/>
      <c r="K560" s="96" t="s">
        <v>15</v>
      </c>
      <c r="L560" s="96"/>
      <c r="M560" s="96">
        <v>2875</v>
      </c>
      <c r="N560" s="96">
        <v>4</v>
      </c>
      <c r="O560" s="99">
        <v>27.02</v>
      </c>
      <c r="P560" s="107">
        <v>4310</v>
      </c>
      <c r="Q560" s="104" t="s">
        <v>41</v>
      </c>
    </row>
    <row r="561" spans="2:17" x14ac:dyDescent="0.35">
      <c r="B561" s="20" t="s">
        <v>28</v>
      </c>
      <c r="C561" s="21" t="s">
        <v>95</v>
      </c>
      <c r="D561" s="21" t="s">
        <v>75</v>
      </c>
      <c r="E561" s="21"/>
      <c r="F561" s="21"/>
      <c r="G561" s="21"/>
      <c r="H561" s="1">
        <v>40022754</v>
      </c>
      <c r="I561" s="96" t="s">
        <v>12035</v>
      </c>
      <c r="J561" s="96"/>
      <c r="K561" s="96" t="s">
        <v>14</v>
      </c>
      <c r="L561" s="96"/>
      <c r="M561" s="96">
        <v>284</v>
      </c>
      <c r="N561" s="96">
        <v>4</v>
      </c>
      <c r="O561" s="102">
        <v>2.1428225999999997</v>
      </c>
      <c r="P561" s="107">
        <v>4310</v>
      </c>
      <c r="Q561" s="104" t="s">
        <v>41</v>
      </c>
    </row>
    <row r="562" spans="2:17" x14ac:dyDescent="0.35">
      <c r="B562" s="20" t="s">
        <v>28</v>
      </c>
      <c r="C562" s="21" t="s">
        <v>95</v>
      </c>
      <c r="D562" s="21" t="s">
        <v>75</v>
      </c>
      <c r="E562" s="21"/>
      <c r="F562" s="21"/>
      <c r="G562" s="21"/>
      <c r="H562" s="1">
        <v>40022755</v>
      </c>
      <c r="I562" s="96" t="s">
        <v>12036</v>
      </c>
      <c r="J562" s="96"/>
      <c r="K562" s="96" t="s">
        <v>14</v>
      </c>
      <c r="L562" s="96"/>
      <c r="M562" s="96">
        <v>284</v>
      </c>
      <c r="N562" s="96">
        <v>4</v>
      </c>
      <c r="O562" s="102">
        <v>2.1428225999999997</v>
      </c>
      <c r="P562" s="107">
        <v>4310</v>
      </c>
      <c r="Q562" s="104" t="s">
        <v>41</v>
      </c>
    </row>
    <row r="563" spans="2:17" x14ac:dyDescent="0.35">
      <c r="B563" s="20" t="s">
        <v>28</v>
      </c>
      <c r="C563" s="21" t="s">
        <v>95</v>
      </c>
      <c r="D563" s="21" t="s">
        <v>75</v>
      </c>
      <c r="E563" s="21"/>
      <c r="F563" s="21"/>
      <c r="G563" s="21"/>
      <c r="H563" s="1">
        <v>40022756</v>
      </c>
      <c r="I563" s="96">
        <v>561</v>
      </c>
      <c r="J563" s="96"/>
      <c r="K563" s="96" t="s">
        <v>30</v>
      </c>
      <c r="L563" s="96"/>
      <c r="M563" s="96">
        <v>3133</v>
      </c>
      <c r="N563" s="96">
        <v>4</v>
      </c>
      <c r="O563" s="102">
        <v>6.9392816999999996</v>
      </c>
      <c r="P563" s="107">
        <v>4310</v>
      </c>
      <c r="Q563" s="104" t="s">
        <v>41</v>
      </c>
    </row>
    <row r="564" spans="2:17" x14ac:dyDescent="0.35">
      <c r="B564" s="20" t="s">
        <v>28</v>
      </c>
      <c r="C564" s="21" t="s">
        <v>95</v>
      </c>
      <c r="D564" s="21" t="s">
        <v>75</v>
      </c>
      <c r="E564" s="21"/>
      <c r="F564" s="21"/>
      <c r="G564" s="21"/>
      <c r="H564" s="1">
        <v>40022757</v>
      </c>
      <c r="I564" s="96">
        <v>562</v>
      </c>
      <c r="J564" s="96"/>
      <c r="K564" s="96" t="s">
        <v>21</v>
      </c>
      <c r="L564" s="96"/>
      <c r="M564" s="96">
        <v>1302</v>
      </c>
      <c r="N564" s="96">
        <v>4</v>
      </c>
      <c r="O564" s="102">
        <v>2.4660530999999999</v>
      </c>
      <c r="P564" s="107">
        <v>4310</v>
      </c>
      <c r="Q564" s="104" t="s">
        <v>41</v>
      </c>
    </row>
    <row r="565" spans="2:17" x14ac:dyDescent="0.35">
      <c r="B565" s="20" t="s">
        <v>28</v>
      </c>
      <c r="C565" s="21" t="s">
        <v>95</v>
      </c>
      <c r="D565" s="21" t="s">
        <v>75</v>
      </c>
      <c r="E565" s="21"/>
      <c r="F565" s="21"/>
      <c r="G565" s="21"/>
      <c r="H565" s="1">
        <v>40022758</v>
      </c>
      <c r="I565" s="96" t="s">
        <v>12037</v>
      </c>
      <c r="J565" s="96"/>
      <c r="K565" s="96" t="s">
        <v>30</v>
      </c>
      <c r="L565" s="96"/>
      <c r="M565" s="96">
        <v>1748</v>
      </c>
      <c r="N565" s="96">
        <v>4</v>
      </c>
      <c r="O565" s="102">
        <v>3.8716451999999997</v>
      </c>
      <c r="P565" s="107">
        <v>4310</v>
      </c>
      <c r="Q565" s="104" t="s">
        <v>41</v>
      </c>
    </row>
    <row r="566" spans="2:17" x14ac:dyDescent="0.35">
      <c r="B566" s="20" t="s">
        <v>28</v>
      </c>
      <c r="C566" s="21" t="s">
        <v>95</v>
      </c>
      <c r="D566" s="21" t="s">
        <v>75</v>
      </c>
      <c r="E566" s="21"/>
      <c r="F566" s="21"/>
      <c r="G566" s="21"/>
      <c r="H566" s="1">
        <v>40022759</v>
      </c>
      <c r="I566" s="96">
        <v>564</v>
      </c>
      <c r="J566" s="96"/>
      <c r="K566" s="96" t="s">
        <v>30</v>
      </c>
      <c r="L566" s="96"/>
      <c r="M566" s="96">
        <v>2166</v>
      </c>
      <c r="N566" s="96">
        <v>4</v>
      </c>
      <c r="O566" s="102">
        <v>4.7974733999999994</v>
      </c>
      <c r="P566" s="107">
        <v>4310</v>
      </c>
      <c r="Q566" s="104" t="s">
        <v>41</v>
      </c>
    </row>
    <row r="567" spans="2:17" x14ac:dyDescent="0.35">
      <c r="B567" s="20" t="s">
        <v>28</v>
      </c>
      <c r="C567" s="21" t="s">
        <v>95</v>
      </c>
      <c r="D567" s="21" t="s">
        <v>75</v>
      </c>
      <c r="E567" s="21"/>
      <c r="F567" s="21"/>
      <c r="G567" s="21"/>
      <c r="H567" s="1">
        <v>40022760</v>
      </c>
      <c r="I567" s="96">
        <v>565</v>
      </c>
      <c r="J567" s="96"/>
      <c r="K567" s="96" t="s">
        <v>21</v>
      </c>
      <c r="L567" s="96"/>
      <c r="M567" s="96">
        <v>1044</v>
      </c>
      <c r="N567" s="96">
        <v>4</v>
      </c>
      <c r="O567" s="102">
        <v>1.9773881999999998</v>
      </c>
      <c r="P567" s="107">
        <v>4310</v>
      </c>
      <c r="Q567" s="104" t="s">
        <v>41</v>
      </c>
    </row>
    <row r="568" spans="2:17" x14ac:dyDescent="0.35">
      <c r="B568" s="20" t="s">
        <v>28</v>
      </c>
      <c r="C568" s="21" t="s">
        <v>95</v>
      </c>
      <c r="D568" s="21" t="s">
        <v>75</v>
      </c>
      <c r="E568" s="21"/>
      <c r="F568" s="21"/>
      <c r="G568" s="21"/>
      <c r="H568" s="1">
        <v>40022547</v>
      </c>
      <c r="I568" s="96" t="s">
        <v>11690</v>
      </c>
      <c r="J568" s="96"/>
      <c r="K568" s="96" t="s">
        <v>109</v>
      </c>
      <c r="L568" s="96"/>
      <c r="M568" s="96">
        <v>340</v>
      </c>
      <c r="N568" s="96">
        <v>4</v>
      </c>
      <c r="O568" s="102">
        <v>8.4843089999999997</v>
      </c>
      <c r="P568" s="107">
        <v>4310</v>
      </c>
      <c r="Q568" s="104" t="s">
        <v>41</v>
      </c>
    </row>
    <row r="569" spans="2:17" x14ac:dyDescent="0.35">
      <c r="B569" s="20" t="s">
        <v>28</v>
      </c>
      <c r="C569" s="21" t="s">
        <v>95</v>
      </c>
      <c r="D569" s="21" t="s">
        <v>75</v>
      </c>
      <c r="E569" s="21"/>
      <c r="F569" s="21"/>
      <c r="G569" s="21"/>
      <c r="H569" s="1">
        <v>40022761</v>
      </c>
      <c r="I569" s="96">
        <v>570</v>
      </c>
      <c r="J569" s="96"/>
      <c r="K569" s="96" t="s">
        <v>25</v>
      </c>
      <c r="L569" s="96">
        <v>70</v>
      </c>
      <c r="M569" s="96">
        <v>249</v>
      </c>
      <c r="N569" s="96">
        <v>16</v>
      </c>
      <c r="O569" s="102">
        <v>0.89929649249999999</v>
      </c>
      <c r="P569" s="107">
        <v>4310</v>
      </c>
      <c r="Q569" s="104" t="s">
        <v>41</v>
      </c>
    </row>
    <row r="570" spans="2:17" x14ac:dyDescent="0.35">
      <c r="B570" s="20" t="s">
        <v>28</v>
      </c>
      <c r="C570" s="21" t="s">
        <v>95</v>
      </c>
      <c r="D570" s="21" t="s">
        <v>75</v>
      </c>
      <c r="E570" s="21"/>
      <c r="F570" s="21"/>
      <c r="G570" s="21"/>
      <c r="H570" s="1">
        <v>40022687</v>
      </c>
      <c r="I570" s="96">
        <v>423</v>
      </c>
      <c r="J570" s="96"/>
      <c r="K570" s="96" t="s">
        <v>25</v>
      </c>
      <c r="L570" s="96">
        <v>120</v>
      </c>
      <c r="M570" s="96">
        <v>125</v>
      </c>
      <c r="N570" s="96">
        <v>20</v>
      </c>
      <c r="O570" s="102">
        <v>0.78</v>
      </c>
      <c r="P570" s="107">
        <v>4310</v>
      </c>
      <c r="Q570" s="104" t="s">
        <v>41</v>
      </c>
    </row>
    <row r="571" spans="2:17" x14ac:dyDescent="0.35">
      <c r="B571" s="20" t="s">
        <v>28</v>
      </c>
      <c r="C571" s="21" t="s">
        <v>95</v>
      </c>
      <c r="D571" s="21" t="s">
        <v>75</v>
      </c>
      <c r="E571" s="21"/>
      <c r="F571" s="21"/>
      <c r="G571" s="21"/>
      <c r="H571" s="8">
        <v>40022574</v>
      </c>
      <c r="I571" s="100">
        <v>225</v>
      </c>
      <c r="J571" s="100"/>
      <c r="K571" s="100" t="s">
        <v>100</v>
      </c>
      <c r="L571" s="100">
        <v>130</v>
      </c>
      <c r="M571" s="100">
        <v>340</v>
      </c>
      <c r="N571" s="100">
        <v>8</v>
      </c>
      <c r="O571" s="103">
        <v>4.53</v>
      </c>
      <c r="P571" s="107">
        <v>4310</v>
      </c>
      <c r="Q571" s="104" t="s">
        <v>41</v>
      </c>
    </row>
    <row r="572" spans="2:17" x14ac:dyDescent="0.35">
      <c r="B572" s="20" t="s">
        <v>28</v>
      </c>
      <c r="C572" s="21" t="s">
        <v>95</v>
      </c>
      <c r="D572" s="21" t="s">
        <v>74</v>
      </c>
      <c r="E572" s="21"/>
      <c r="F572" s="21"/>
      <c r="G572" s="21"/>
      <c r="H572" s="1">
        <v>40022762</v>
      </c>
      <c r="I572" s="96" t="s">
        <v>12038</v>
      </c>
      <c r="J572" s="96"/>
      <c r="K572" s="96" t="s">
        <v>109</v>
      </c>
      <c r="L572" s="96"/>
      <c r="M572" s="96">
        <v>3650</v>
      </c>
      <c r="N572" s="96">
        <v>4</v>
      </c>
      <c r="O572" s="102">
        <v>91.081552500000001</v>
      </c>
      <c r="P572" s="107"/>
      <c r="Q572" s="104"/>
    </row>
    <row r="573" spans="2:17" x14ac:dyDescent="0.35">
      <c r="B573" s="20" t="s">
        <v>28</v>
      </c>
      <c r="C573" s="21" t="s">
        <v>95</v>
      </c>
      <c r="D573" s="21" t="s">
        <v>74</v>
      </c>
      <c r="E573" s="21"/>
      <c r="F573" s="21"/>
      <c r="G573" s="21"/>
      <c r="H573" s="1">
        <v>40022763</v>
      </c>
      <c r="I573" s="96">
        <v>581</v>
      </c>
      <c r="J573" s="96"/>
      <c r="K573" s="96" t="s">
        <v>20</v>
      </c>
      <c r="L573" s="96"/>
      <c r="M573" s="96">
        <v>1836</v>
      </c>
      <c r="N573" s="96">
        <v>8</v>
      </c>
      <c r="O573" s="102">
        <v>6.8979437999999993</v>
      </c>
      <c r="P573" s="107"/>
      <c r="Q573" s="104"/>
    </row>
    <row r="574" spans="2:17" x14ac:dyDescent="0.35">
      <c r="B574" s="20" t="s">
        <v>28</v>
      </c>
      <c r="C574" s="21" t="s">
        <v>95</v>
      </c>
      <c r="D574" s="21" t="s">
        <v>74</v>
      </c>
      <c r="E574" s="21"/>
      <c r="F574" s="21"/>
      <c r="G574" s="21"/>
      <c r="H574" s="1">
        <v>40022764</v>
      </c>
      <c r="I574" s="96">
        <v>582</v>
      </c>
      <c r="J574" s="96"/>
      <c r="K574" s="96" t="s">
        <v>30</v>
      </c>
      <c r="L574" s="96"/>
      <c r="M574" s="96">
        <v>1312</v>
      </c>
      <c r="N574" s="96">
        <v>8</v>
      </c>
      <c r="O574" s="102">
        <v>2.9059487999999996</v>
      </c>
      <c r="P574" s="107"/>
      <c r="Q574" s="104"/>
    </row>
    <row r="575" spans="2:17" x14ac:dyDescent="0.35">
      <c r="B575" s="20" t="s">
        <v>28</v>
      </c>
      <c r="C575" s="21" t="s">
        <v>95</v>
      </c>
      <c r="D575" s="21" t="s">
        <v>74</v>
      </c>
      <c r="E575" s="21"/>
      <c r="F575" s="21"/>
      <c r="G575" s="21"/>
      <c r="H575" s="1">
        <v>40022765</v>
      </c>
      <c r="I575" s="96">
        <v>583</v>
      </c>
      <c r="J575" s="96"/>
      <c r="K575" s="96" t="s">
        <v>17</v>
      </c>
      <c r="L575" s="96"/>
      <c r="M575" s="96">
        <v>1611</v>
      </c>
      <c r="N575" s="96">
        <v>8</v>
      </c>
      <c r="O575" s="102">
        <v>5.2522627499999981</v>
      </c>
      <c r="P575" s="107"/>
      <c r="Q575" s="104"/>
    </row>
    <row r="576" spans="2:17" x14ac:dyDescent="0.35">
      <c r="B576" s="20" t="s">
        <v>28</v>
      </c>
      <c r="C576" s="21" t="s">
        <v>95</v>
      </c>
      <c r="D576" s="21" t="s">
        <v>74</v>
      </c>
      <c r="E576" s="21"/>
      <c r="F576" s="21"/>
      <c r="G576" s="21"/>
      <c r="H576" s="1">
        <v>40022766</v>
      </c>
      <c r="I576" s="96">
        <v>584</v>
      </c>
      <c r="J576" s="96"/>
      <c r="K576" s="96" t="s">
        <v>21</v>
      </c>
      <c r="L576" s="96"/>
      <c r="M576" s="96">
        <v>658</v>
      </c>
      <c r="N576" s="96">
        <v>8</v>
      </c>
      <c r="O576" s="102">
        <v>1.2462849</v>
      </c>
      <c r="P576" s="107"/>
      <c r="Q576" s="104"/>
    </row>
    <row r="577" spans="2:17" x14ac:dyDescent="0.35">
      <c r="B577" s="20" t="s">
        <v>28</v>
      </c>
      <c r="C577" s="21" t="s">
        <v>95</v>
      </c>
      <c r="D577" s="21" t="s">
        <v>74</v>
      </c>
      <c r="E577" s="21"/>
      <c r="F577" s="21"/>
      <c r="G577" s="21"/>
      <c r="H577" s="1">
        <v>40022767</v>
      </c>
      <c r="I577" s="96" t="s">
        <v>12039</v>
      </c>
      <c r="J577" s="96"/>
      <c r="K577" s="96" t="s">
        <v>15</v>
      </c>
      <c r="L577" s="96"/>
      <c r="M577" s="96">
        <v>5183</v>
      </c>
      <c r="N577" s="96">
        <v>4</v>
      </c>
      <c r="O577" s="102">
        <v>48.71</v>
      </c>
      <c r="P577" s="107"/>
      <c r="Q577" s="104"/>
    </row>
    <row r="578" spans="2:17" x14ac:dyDescent="0.35">
      <c r="B578" s="20" t="s">
        <v>28</v>
      </c>
      <c r="C578" s="21" t="s">
        <v>95</v>
      </c>
      <c r="D578" s="21" t="s">
        <v>74</v>
      </c>
      <c r="E578" s="21"/>
      <c r="F578" s="21"/>
      <c r="G578" s="21"/>
      <c r="H578" s="1">
        <v>40022768</v>
      </c>
      <c r="I578" s="96" t="s">
        <v>12040</v>
      </c>
      <c r="J578" s="96"/>
      <c r="K578" s="96" t="s">
        <v>15</v>
      </c>
      <c r="L578" s="96"/>
      <c r="M578" s="96">
        <v>5183</v>
      </c>
      <c r="N578" s="96">
        <v>4</v>
      </c>
      <c r="O578" s="102">
        <v>48.71</v>
      </c>
      <c r="P578" s="107"/>
      <c r="Q578" s="104"/>
    </row>
    <row r="579" spans="2:17" x14ac:dyDescent="0.35">
      <c r="B579" s="20" t="s">
        <v>28</v>
      </c>
      <c r="C579" s="21" t="s">
        <v>95</v>
      </c>
      <c r="D579" s="21" t="s">
        <v>74</v>
      </c>
      <c r="E579" s="21"/>
      <c r="F579" s="21"/>
      <c r="G579" s="21"/>
      <c r="H579" s="1">
        <v>40022769</v>
      </c>
      <c r="I579" s="96">
        <v>586</v>
      </c>
      <c r="J579" s="96"/>
      <c r="K579" s="96" t="s">
        <v>30</v>
      </c>
      <c r="L579" s="96"/>
      <c r="M579" s="96">
        <v>3113</v>
      </c>
      <c r="N579" s="96">
        <v>4</v>
      </c>
      <c r="O579" s="102">
        <v>6.8949836999999992</v>
      </c>
      <c r="P579" s="107"/>
      <c r="Q579" s="104"/>
    </row>
    <row r="580" spans="2:17" x14ac:dyDescent="0.35">
      <c r="B580" s="20" t="s">
        <v>28</v>
      </c>
      <c r="C580" s="21" t="s">
        <v>95</v>
      </c>
      <c r="D580" s="21" t="s">
        <v>74</v>
      </c>
      <c r="E580" s="21"/>
      <c r="F580" s="21"/>
      <c r="G580" s="21"/>
      <c r="H580" s="1">
        <v>40022770</v>
      </c>
      <c r="I580" s="96">
        <v>587</v>
      </c>
      <c r="J580" s="96"/>
      <c r="K580" s="96" t="s">
        <v>21</v>
      </c>
      <c r="L580" s="96"/>
      <c r="M580" s="96">
        <v>1267</v>
      </c>
      <c r="N580" s="96">
        <v>4</v>
      </c>
      <c r="O580" s="102">
        <v>2.3997613499999999</v>
      </c>
      <c r="P580" s="107"/>
      <c r="Q580" s="104"/>
    </row>
    <row r="581" spans="2:17" x14ac:dyDescent="0.35">
      <c r="B581" s="20" t="s">
        <v>28</v>
      </c>
      <c r="C581" s="21" t="s">
        <v>95</v>
      </c>
      <c r="D581" s="21" t="s">
        <v>74</v>
      </c>
      <c r="E581" s="21"/>
      <c r="F581" s="21"/>
      <c r="G581" s="21"/>
      <c r="H581" s="1">
        <v>40022771</v>
      </c>
      <c r="I581" s="96" t="s">
        <v>12041</v>
      </c>
      <c r="J581" s="96"/>
      <c r="K581" s="96" t="s">
        <v>21</v>
      </c>
      <c r="L581" s="96"/>
      <c r="M581" s="96">
        <v>1374</v>
      </c>
      <c r="N581" s="96">
        <v>4</v>
      </c>
      <c r="O581" s="102">
        <v>2.6024246999999998</v>
      </c>
      <c r="P581" s="107"/>
      <c r="Q581" s="104"/>
    </row>
    <row r="582" spans="2:17" x14ac:dyDescent="0.35">
      <c r="B582" s="20" t="s">
        <v>28</v>
      </c>
      <c r="C582" s="21" t="s">
        <v>95</v>
      </c>
      <c r="D582" s="21" t="s">
        <v>74</v>
      </c>
      <c r="E582" s="21"/>
      <c r="F582" s="21"/>
      <c r="G582" s="21"/>
      <c r="H582" s="1">
        <v>40022547</v>
      </c>
      <c r="I582" s="96" t="s">
        <v>11690</v>
      </c>
      <c r="J582" s="96"/>
      <c r="K582" s="96" t="s">
        <v>109</v>
      </c>
      <c r="L582" s="96"/>
      <c r="M582" s="96">
        <v>340</v>
      </c>
      <c r="N582" s="96">
        <v>4</v>
      </c>
      <c r="O582" s="102">
        <v>8.4843089999999997</v>
      </c>
      <c r="P582" s="107"/>
      <c r="Q582" s="104"/>
    </row>
    <row r="583" spans="2:17" x14ac:dyDescent="0.35">
      <c r="B583" s="20" t="s">
        <v>28</v>
      </c>
      <c r="C583" s="21" t="s">
        <v>95</v>
      </c>
      <c r="D583" s="21" t="s">
        <v>74</v>
      </c>
      <c r="E583" s="21"/>
      <c r="F583" s="21"/>
      <c r="G583" s="21"/>
      <c r="H583" s="1">
        <v>40022574</v>
      </c>
      <c r="I583" s="96">
        <v>225</v>
      </c>
      <c r="J583" s="96"/>
      <c r="K583" s="96" t="s">
        <v>100</v>
      </c>
      <c r="L583" s="96">
        <v>130</v>
      </c>
      <c r="M583" s="96">
        <v>340</v>
      </c>
      <c r="N583" s="96">
        <v>8</v>
      </c>
      <c r="O583" s="102">
        <v>4.53</v>
      </c>
      <c r="P583" s="107"/>
      <c r="Q583" s="104"/>
    </row>
    <row r="584" spans="2:17" x14ac:dyDescent="0.35">
      <c r="B584" s="20" t="s">
        <v>28</v>
      </c>
      <c r="C584" s="21" t="s">
        <v>95</v>
      </c>
      <c r="D584" s="21" t="s">
        <v>74</v>
      </c>
      <c r="E584" s="21"/>
      <c r="F584" s="21"/>
      <c r="G584" s="21"/>
      <c r="H584" s="8">
        <v>40022687</v>
      </c>
      <c r="I584" s="100">
        <v>423</v>
      </c>
      <c r="J584" s="100"/>
      <c r="K584" s="100" t="s">
        <v>25</v>
      </c>
      <c r="L584" s="100">
        <v>120</v>
      </c>
      <c r="M584" s="100">
        <v>125</v>
      </c>
      <c r="N584" s="100">
        <v>12</v>
      </c>
      <c r="O584" s="103">
        <v>0.78</v>
      </c>
      <c r="P584" s="107"/>
      <c r="Q584" s="104"/>
    </row>
    <row r="585" spans="2:17" x14ac:dyDescent="0.35">
      <c r="B585" s="20" t="s">
        <v>28</v>
      </c>
      <c r="C585" s="21" t="s">
        <v>95</v>
      </c>
      <c r="D585" s="21" t="s">
        <v>116</v>
      </c>
      <c r="E585" s="21"/>
      <c r="F585" s="21"/>
      <c r="G585" s="21"/>
      <c r="H585" s="1">
        <v>40022772</v>
      </c>
      <c r="I585" s="96" t="s">
        <v>12042</v>
      </c>
      <c r="J585" s="96"/>
      <c r="K585" s="96" t="s">
        <v>109</v>
      </c>
      <c r="L585" s="96"/>
      <c r="M585" s="96">
        <v>1607</v>
      </c>
      <c r="N585" s="96">
        <v>1</v>
      </c>
      <c r="O585" s="102">
        <v>40.100836950000001</v>
      </c>
      <c r="P585" s="107">
        <v>4311</v>
      </c>
      <c r="Q585" s="104" t="s">
        <v>56</v>
      </c>
    </row>
    <row r="586" spans="2:17" x14ac:dyDescent="0.35">
      <c r="B586" s="20" t="s">
        <v>28</v>
      </c>
      <c r="C586" s="21" t="s">
        <v>95</v>
      </c>
      <c r="D586" s="21" t="s">
        <v>116</v>
      </c>
      <c r="E586" s="21"/>
      <c r="F586" s="21"/>
      <c r="G586" s="21"/>
      <c r="H586" s="1">
        <v>40022773</v>
      </c>
      <c r="I586" s="96" t="s">
        <v>12043</v>
      </c>
      <c r="J586" s="96"/>
      <c r="K586" s="96" t="s">
        <v>105</v>
      </c>
      <c r="L586" s="96"/>
      <c r="M586" s="96">
        <v>3146</v>
      </c>
      <c r="N586" s="96">
        <v>1</v>
      </c>
      <c r="O586" s="102">
        <v>31.9750002</v>
      </c>
      <c r="P586" s="107">
        <v>4311</v>
      </c>
      <c r="Q586" s="104" t="s">
        <v>56</v>
      </c>
    </row>
    <row r="587" spans="2:17" x14ac:dyDescent="0.35">
      <c r="B587" s="20" t="s">
        <v>28</v>
      </c>
      <c r="C587" s="21" t="s">
        <v>95</v>
      </c>
      <c r="D587" s="21" t="s">
        <v>116</v>
      </c>
      <c r="E587" s="21"/>
      <c r="F587" s="21"/>
      <c r="G587" s="21"/>
      <c r="H587" s="1">
        <v>40022774</v>
      </c>
      <c r="I587" s="96" t="s">
        <v>11817</v>
      </c>
      <c r="J587" s="96"/>
      <c r="K587" s="96" t="s">
        <v>105</v>
      </c>
      <c r="L587" s="96"/>
      <c r="M587" s="96">
        <v>2954</v>
      </c>
      <c r="N587" s="96">
        <v>1</v>
      </c>
      <c r="O587" s="102">
        <v>30.023569800000001</v>
      </c>
      <c r="P587" s="107">
        <v>4311</v>
      </c>
      <c r="Q587" s="104" t="s">
        <v>56</v>
      </c>
    </row>
    <row r="588" spans="2:17" x14ac:dyDescent="0.35">
      <c r="B588" s="20" t="s">
        <v>28</v>
      </c>
      <c r="C588" s="21" t="s">
        <v>95</v>
      </c>
      <c r="D588" s="21" t="s">
        <v>116</v>
      </c>
      <c r="E588" s="21"/>
      <c r="F588" s="21"/>
      <c r="G588" s="21"/>
      <c r="H588" s="1">
        <v>40022775</v>
      </c>
      <c r="I588" s="96" t="s">
        <v>11818</v>
      </c>
      <c r="J588" s="96"/>
      <c r="K588" s="96" t="s">
        <v>105</v>
      </c>
      <c r="L588" s="96"/>
      <c r="M588" s="96">
        <v>2762</v>
      </c>
      <c r="N588" s="96">
        <v>1</v>
      </c>
      <c r="O588" s="102">
        <v>28.072139400000001</v>
      </c>
      <c r="P588" s="107">
        <v>4311</v>
      </c>
      <c r="Q588" s="104" t="s">
        <v>56</v>
      </c>
    </row>
    <row r="589" spans="2:17" x14ac:dyDescent="0.35">
      <c r="B589" s="20" t="s">
        <v>28</v>
      </c>
      <c r="C589" s="21" t="s">
        <v>95</v>
      </c>
      <c r="D589" s="21" t="s">
        <v>116</v>
      </c>
      <c r="E589" s="21"/>
      <c r="F589" s="21"/>
      <c r="G589" s="21"/>
      <c r="H589" s="1">
        <v>40022776</v>
      </c>
      <c r="I589" s="96" t="s">
        <v>12044</v>
      </c>
      <c r="J589" s="96"/>
      <c r="K589" s="96" t="s">
        <v>105</v>
      </c>
      <c r="L589" s="96"/>
      <c r="M589" s="96">
        <v>2966</v>
      </c>
      <c r="N589" s="96">
        <v>1</v>
      </c>
      <c r="O589" s="102">
        <v>30.1455342</v>
      </c>
      <c r="P589" s="107">
        <v>4311</v>
      </c>
      <c r="Q589" s="104" t="s">
        <v>56</v>
      </c>
    </row>
    <row r="590" spans="2:17" x14ac:dyDescent="0.35">
      <c r="B590" s="20" t="s">
        <v>28</v>
      </c>
      <c r="C590" s="21" t="s">
        <v>95</v>
      </c>
      <c r="D590" s="21" t="s">
        <v>116</v>
      </c>
      <c r="E590" s="21"/>
      <c r="F590" s="21"/>
      <c r="G590" s="21"/>
      <c r="H590" s="1">
        <v>40022777</v>
      </c>
      <c r="I590" s="96">
        <v>615</v>
      </c>
      <c r="J590" s="96"/>
      <c r="K590" s="96" t="s">
        <v>117</v>
      </c>
      <c r="L590" s="96"/>
      <c r="M590" s="96">
        <v>2300</v>
      </c>
      <c r="N590" s="96">
        <v>1</v>
      </c>
      <c r="O590" s="102">
        <v>40.729999999999997</v>
      </c>
      <c r="P590" s="107">
        <v>4311</v>
      </c>
      <c r="Q590" s="104" t="s">
        <v>56</v>
      </c>
    </row>
    <row r="591" spans="2:17" x14ac:dyDescent="0.35">
      <c r="B591" s="20" t="s">
        <v>28</v>
      </c>
      <c r="C591" s="21" t="s">
        <v>95</v>
      </c>
      <c r="D591" s="21" t="s">
        <v>116</v>
      </c>
      <c r="E591" s="21"/>
      <c r="F591" s="21"/>
      <c r="G591" s="21"/>
      <c r="H591" s="1">
        <v>40022778</v>
      </c>
      <c r="I591" s="96">
        <v>616</v>
      </c>
      <c r="J591" s="96"/>
      <c r="K591" s="96" t="s">
        <v>117</v>
      </c>
      <c r="L591" s="96"/>
      <c r="M591" s="96">
        <v>2300</v>
      </c>
      <c r="N591" s="96">
        <v>1</v>
      </c>
      <c r="O591" s="102">
        <v>40.729999999999997</v>
      </c>
      <c r="P591" s="107">
        <v>4311</v>
      </c>
      <c r="Q591" s="104" t="s">
        <v>56</v>
      </c>
    </row>
    <row r="592" spans="2:17" x14ac:dyDescent="0.35">
      <c r="B592" s="20" t="s">
        <v>28</v>
      </c>
      <c r="C592" s="21" t="s">
        <v>95</v>
      </c>
      <c r="D592" s="21" t="s">
        <v>116</v>
      </c>
      <c r="E592" s="21"/>
      <c r="F592" s="21"/>
      <c r="G592" s="21"/>
      <c r="H592" s="1">
        <v>40022779</v>
      </c>
      <c r="I592" s="96" t="s">
        <v>12045</v>
      </c>
      <c r="J592" s="96"/>
      <c r="K592" s="96" t="s">
        <v>12</v>
      </c>
      <c r="L592" s="96"/>
      <c r="M592" s="96">
        <v>2300</v>
      </c>
      <c r="N592" s="96">
        <v>2</v>
      </c>
      <c r="O592" s="102">
        <v>14.521049999999997</v>
      </c>
      <c r="P592" s="107">
        <v>4311</v>
      </c>
      <c r="Q592" s="104" t="s">
        <v>56</v>
      </c>
    </row>
    <row r="593" spans="2:17" x14ac:dyDescent="0.35">
      <c r="B593" s="20" t="s">
        <v>28</v>
      </c>
      <c r="C593" s="21" t="s">
        <v>95</v>
      </c>
      <c r="D593" s="21" t="s">
        <v>116</v>
      </c>
      <c r="E593" s="21"/>
      <c r="F593" s="21"/>
      <c r="G593" s="21"/>
      <c r="H593" s="1">
        <v>40022780</v>
      </c>
      <c r="I593" s="96" t="s">
        <v>12046</v>
      </c>
      <c r="J593" s="96"/>
      <c r="K593" s="96" t="s">
        <v>12</v>
      </c>
      <c r="L593" s="96"/>
      <c r="M593" s="96">
        <v>2300</v>
      </c>
      <c r="N593" s="96">
        <v>16</v>
      </c>
      <c r="O593" s="102">
        <v>14.521049999999997</v>
      </c>
      <c r="P593" s="107">
        <v>4311</v>
      </c>
      <c r="Q593" s="104" t="s">
        <v>56</v>
      </c>
    </row>
    <row r="594" spans="2:17" x14ac:dyDescent="0.35">
      <c r="B594" s="20" t="s">
        <v>28</v>
      </c>
      <c r="C594" s="21" t="s">
        <v>95</v>
      </c>
      <c r="D594" s="21" t="s">
        <v>116</v>
      </c>
      <c r="E594" s="21"/>
      <c r="F594" s="21"/>
      <c r="G594" s="21"/>
      <c r="H594" s="1">
        <v>40022781</v>
      </c>
      <c r="I594" s="96">
        <v>619</v>
      </c>
      <c r="J594" s="96"/>
      <c r="K594" s="96" t="s">
        <v>29</v>
      </c>
      <c r="L594" s="96"/>
      <c r="M594" s="96">
        <v>596</v>
      </c>
      <c r="N594" s="96">
        <v>1</v>
      </c>
      <c r="O594" s="102">
        <v>2.9300849999999996</v>
      </c>
      <c r="P594" s="107">
        <v>4311</v>
      </c>
      <c r="Q594" s="104" t="s">
        <v>56</v>
      </c>
    </row>
    <row r="595" spans="2:17" x14ac:dyDescent="0.35">
      <c r="B595" s="20" t="s">
        <v>28</v>
      </c>
      <c r="C595" s="21" t="s">
        <v>95</v>
      </c>
      <c r="D595" s="21" t="s">
        <v>116</v>
      </c>
      <c r="E595" s="21"/>
      <c r="F595" s="21"/>
      <c r="G595" s="21"/>
      <c r="H595" s="1">
        <v>40022782</v>
      </c>
      <c r="I595" s="96">
        <v>620</v>
      </c>
      <c r="J595" s="96"/>
      <c r="K595" s="96" t="s">
        <v>29</v>
      </c>
      <c r="L595" s="96"/>
      <c r="M595" s="96">
        <v>967</v>
      </c>
      <c r="N595" s="96">
        <v>1</v>
      </c>
      <c r="O595" s="102">
        <v>4.7540137499999995</v>
      </c>
      <c r="P595" s="107">
        <v>4311</v>
      </c>
      <c r="Q595" s="104" t="s">
        <v>56</v>
      </c>
    </row>
    <row r="596" spans="2:17" x14ac:dyDescent="0.35">
      <c r="B596" s="20" t="s">
        <v>28</v>
      </c>
      <c r="C596" s="21" t="s">
        <v>95</v>
      </c>
      <c r="D596" s="21" t="s">
        <v>116</v>
      </c>
      <c r="E596" s="21"/>
      <c r="F596" s="21"/>
      <c r="G596" s="21"/>
      <c r="H596" s="1">
        <v>40022783</v>
      </c>
      <c r="I596" s="96">
        <v>621</v>
      </c>
      <c r="J596" s="96"/>
      <c r="K596" s="96" t="s">
        <v>29</v>
      </c>
      <c r="L596" s="96"/>
      <c r="M596" s="96">
        <v>616</v>
      </c>
      <c r="N596" s="96">
        <v>1</v>
      </c>
      <c r="O596" s="102">
        <v>3.02841</v>
      </c>
      <c r="P596" s="107">
        <v>4311</v>
      </c>
      <c r="Q596" s="104" t="s">
        <v>56</v>
      </c>
    </row>
    <row r="597" spans="2:17" x14ac:dyDescent="0.35">
      <c r="B597" s="20" t="s">
        <v>28</v>
      </c>
      <c r="C597" s="21" t="s">
        <v>95</v>
      </c>
      <c r="D597" s="21" t="s">
        <v>116</v>
      </c>
      <c r="E597" s="21"/>
      <c r="F597" s="21"/>
      <c r="G597" s="21"/>
      <c r="H597" s="1">
        <v>40022784</v>
      </c>
      <c r="I597" s="96">
        <v>622</v>
      </c>
      <c r="J597" s="96"/>
      <c r="K597" s="96" t="s">
        <v>29</v>
      </c>
      <c r="L597" s="96"/>
      <c r="M597" s="96">
        <v>903</v>
      </c>
      <c r="N597" s="96">
        <v>1</v>
      </c>
      <c r="O597" s="102">
        <v>4.4393737499999997</v>
      </c>
      <c r="P597" s="107">
        <v>4311</v>
      </c>
      <c r="Q597" s="104" t="s">
        <v>56</v>
      </c>
    </row>
    <row r="598" spans="2:17" x14ac:dyDescent="0.35">
      <c r="B598" s="20" t="s">
        <v>28</v>
      </c>
      <c r="C598" s="21" t="s">
        <v>95</v>
      </c>
      <c r="D598" s="21" t="s">
        <v>116</v>
      </c>
      <c r="E598" s="21"/>
      <c r="F598" s="21"/>
      <c r="G598" s="21"/>
      <c r="H598" s="1">
        <v>40074047</v>
      </c>
      <c r="I598" s="96" t="s">
        <v>12047</v>
      </c>
      <c r="J598" s="96"/>
      <c r="K598" s="96" t="s">
        <v>12</v>
      </c>
      <c r="L598" s="96"/>
      <c r="M598" s="96">
        <v>177</v>
      </c>
      <c r="N598" s="96">
        <v>4</v>
      </c>
      <c r="O598" s="102">
        <v>1.1174894999999998</v>
      </c>
      <c r="P598" s="107">
        <v>4311</v>
      </c>
      <c r="Q598" s="104" t="s">
        <v>56</v>
      </c>
    </row>
    <row r="599" spans="2:17" x14ac:dyDescent="0.35">
      <c r="B599" s="20" t="s">
        <v>28</v>
      </c>
      <c r="C599" s="21" t="s">
        <v>95</v>
      </c>
      <c r="D599" s="21" t="s">
        <v>116</v>
      </c>
      <c r="E599" s="21"/>
      <c r="F599" s="21"/>
      <c r="G599" s="21"/>
      <c r="H599" s="8">
        <v>40022786</v>
      </c>
      <c r="I599" s="100">
        <v>635</v>
      </c>
      <c r="J599" s="100"/>
      <c r="K599" s="100" t="s">
        <v>100</v>
      </c>
      <c r="L599" s="100">
        <v>80</v>
      </c>
      <c r="M599" s="100">
        <v>244</v>
      </c>
      <c r="N599" s="100">
        <v>2</v>
      </c>
      <c r="O599" s="103">
        <v>2</v>
      </c>
      <c r="P599" s="107">
        <v>4311</v>
      </c>
      <c r="Q599" s="104" t="s">
        <v>56</v>
      </c>
    </row>
    <row r="600" spans="2:17" x14ac:dyDescent="0.35">
      <c r="B600" s="20" t="s">
        <v>28</v>
      </c>
      <c r="C600" s="21" t="s">
        <v>95</v>
      </c>
      <c r="D600" s="21" t="s">
        <v>118</v>
      </c>
      <c r="E600" s="21"/>
      <c r="F600" s="21"/>
      <c r="G600" s="21"/>
      <c r="H600" s="1">
        <v>40022772</v>
      </c>
      <c r="I600" s="96" t="s">
        <v>12042</v>
      </c>
      <c r="J600" s="96"/>
      <c r="K600" s="96" t="s">
        <v>109</v>
      </c>
      <c r="L600" s="96"/>
      <c r="M600" s="96">
        <v>1607</v>
      </c>
      <c r="N600" s="96">
        <v>1</v>
      </c>
      <c r="O600" s="102">
        <v>40.100836950000001</v>
      </c>
      <c r="P600" s="107">
        <v>4312</v>
      </c>
      <c r="Q600" s="104" t="s">
        <v>56</v>
      </c>
    </row>
    <row r="601" spans="2:17" x14ac:dyDescent="0.35">
      <c r="B601" s="20" t="s">
        <v>28</v>
      </c>
      <c r="C601" s="21" t="s">
        <v>95</v>
      </c>
      <c r="D601" s="21" t="s">
        <v>118</v>
      </c>
      <c r="E601" s="21"/>
      <c r="F601" s="21"/>
      <c r="G601" s="21"/>
      <c r="H601" s="1">
        <v>40022787</v>
      </c>
      <c r="I601" s="96" t="s">
        <v>11828</v>
      </c>
      <c r="J601" s="96"/>
      <c r="K601" s="96" t="s">
        <v>105</v>
      </c>
      <c r="L601" s="96"/>
      <c r="M601" s="96">
        <v>3498</v>
      </c>
      <c r="N601" s="96">
        <v>1</v>
      </c>
      <c r="O601" s="102">
        <v>35.552622599999999</v>
      </c>
      <c r="P601" s="107">
        <v>4312</v>
      </c>
      <c r="Q601" s="104" t="s">
        <v>56</v>
      </c>
    </row>
    <row r="602" spans="2:17" x14ac:dyDescent="0.35">
      <c r="B602" s="20" t="s">
        <v>28</v>
      </c>
      <c r="C602" s="21" t="s">
        <v>95</v>
      </c>
      <c r="D602" s="21" t="s">
        <v>118</v>
      </c>
      <c r="E602" s="21"/>
      <c r="F602" s="21"/>
      <c r="G602" s="21"/>
      <c r="H602" s="1">
        <v>40022788</v>
      </c>
      <c r="I602" s="96" t="s">
        <v>12048</v>
      </c>
      <c r="J602" s="96"/>
      <c r="K602" s="96" t="s">
        <v>105</v>
      </c>
      <c r="L602" s="96"/>
      <c r="M602" s="96">
        <v>3284</v>
      </c>
      <c r="N602" s="96">
        <v>1</v>
      </c>
      <c r="O602" s="102">
        <v>33.3775908</v>
      </c>
      <c r="P602" s="107">
        <v>4312</v>
      </c>
      <c r="Q602" s="104" t="s">
        <v>56</v>
      </c>
    </row>
    <row r="603" spans="2:17" x14ac:dyDescent="0.35">
      <c r="B603" s="20" t="s">
        <v>28</v>
      </c>
      <c r="C603" s="21" t="s">
        <v>95</v>
      </c>
      <c r="D603" s="21" t="s">
        <v>118</v>
      </c>
      <c r="E603" s="21"/>
      <c r="F603" s="21"/>
      <c r="G603" s="21"/>
      <c r="H603" s="1">
        <v>40022789</v>
      </c>
      <c r="I603" s="96" t="s">
        <v>12049</v>
      </c>
      <c r="J603" s="96"/>
      <c r="K603" s="96" t="s">
        <v>105</v>
      </c>
      <c r="L603" s="96"/>
      <c r="M603" s="96">
        <v>3069</v>
      </c>
      <c r="N603" s="96">
        <v>1</v>
      </c>
      <c r="O603" s="102">
        <v>31.192395300000005</v>
      </c>
      <c r="P603" s="107">
        <v>4312</v>
      </c>
      <c r="Q603" s="104" t="s">
        <v>56</v>
      </c>
    </row>
    <row r="604" spans="2:17" x14ac:dyDescent="0.35">
      <c r="B604" s="20" t="s">
        <v>28</v>
      </c>
      <c r="C604" s="21" t="s">
        <v>95</v>
      </c>
      <c r="D604" s="21" t="s">
        <v>118</v>
      </c>
      <c r="E604" s="21"/>
      <c r="F604" s="21"/>
      <c r="G604" s="21"/>
      <c r="H604" s="1">
        <v>40022790</v>
      </c>
      <c r="I604" s="96" t="s">
        <v>12050</v>
      </c>
      <c r="J604" s="96"/>
      <c r="K604" s="96" t="s">
        <v>105</v>
      </c>
      <c r="L604" s="96"/>
      <c r="M604" s="96">
        <v>3296</v>
      </c>
      <c r="N604" s="96">
        <v>1</v>
      </c>
      <c r="O604" s="102">
        <v>33.499555200000003</v>
      </c>
      <c r="P604" s="107">
        <v>4312</v>
      </c>
      <c r="Q604" s="104" t="s">
        <v>56</v>
      </c>
    </row>
    <row r="605" spans="2:17" x14ac:dyDescent="0.35">
      <c r="B605" s="20" t="s">
        <v>28</v>
      </c>
      <c r="C605" s="21" t="s">
        <v>95</v>
      </c>
      <c r="D605" s="21" t="s">
        <v>118</v>
      </c>
      <c r="E605" s="21"/>
      <c r="F605" s="21"/>
      <c r="G605" s="21"/>
      <c r="H605" s="1">
        <v>40022791</v>
      </c>
      <c r="I605" s="96">
        <v>664</v>
      </c>
      <c r="J605" s="96"/>
      <c r="K605" s="96" t="s">
        <v>117</v>
      </c>
      <c r="L605" s="96"/>
      <c r="M605" s="96">
        <v>2600</v>
      </c>
      <c r="N605" s="96">
        <v>1</v>
      </c>
      <c r="O605" s="102">
        <v>46.04</v>
      </c>
      <c r="P605" s="107">
        <v>4312</v>
      </c>
      <c r="Q605" s="104" t="s">
        <v>56</v>
      </c>
    </row>
    <row r="606" spans="2:17" x14ac:dyDescent="0.35">
      <c r="B606" s="20" t="s">
        <v>28</v>
      </c>
      <c r="C606" s="21" t="s">
        <v>95</v>
      </c>
      <c r="D606" s="21" t="s">
        <v>118</v>
      </c>
      <c r="E606" s="21"/>
      <c r="F606" s="21"/>
      <c r="G606" s="21"/>
      <c r="H606" s="1">
        <v>40022792</v>
      </c>
      <c r="I606" s="96">
        <v>665</v>
      </c>
      <c r="J606" s="96"/>
      <c r="K606" s="96" t="s">
        <v>117</v>
      </c>
      <c r="L606" s="96"/>
      <c r="M606" s="96">
        <v>2600</v>
      </c>
      <c r="N606" s="96">
        <v>1</v>
      </c>
      <c r="O606" s="102">
        <v>46.04</v>
      </c>
      <c r="P606" s="107">
        <v>4312</v>
      </c>
      <c r="Q606" s="104" t="s">
        <v>56</v>
      </c>
    </row>
    <row r="607" spans="2:17" x14ac:dyDescent="0.35">
      <c r="B607" s="20" t="s">
        <v>28</v>
      </c>
      <c r="C607" s="21" t="s">
        <v>95</v>
      </c>
      <c r="D607" s="21" t="s">
        <v>118</v>
      </c>
      <c r="E607" s="21"/>
      <c r="F607" s="21"/>
      <c r="G607" s="21"/>
      <c r="H607" s="1">
        <v>40022793</v>
      </c>
      <c r="I607" s="96" t="s">
        <v>12051</v>
      </c>
      <c r="J607" s="96"/>
      <c r="K607" s="96" t="s">
        <v>12</v>
      </c>
      <c r="L607" s="96"/>
      <c r="M607" s="96">
        <v>2600</v>
      </c>
      <c r="N607" s="96">
        <v>2</v>
      </c>
      <c r="O607" s="102">
        <v>16.415099999999995</v>
      </c>
      <c r="P607" s="107">
        <v>4312</v>
      </c>
      <c r="Q607" s="104" t="s">
        <v>56</v>
      </c>
    </row>
    <row r="608" spans="2:17" x14ac:dyDescent="0.35">
      <c r="B608" s="20" t="s">
        <v>28</v>
      </c>
      <c r="C608" s="21" t="s">
        <v>95</v>
      </c>
      <c r="D608" s="21" t="s">
        <v>118</v>
      </c>
      <c r="E608" s="21"/>
      <c r="F608" s="21"/>
      <c r="G608" s="21"/>
      <c r="H608" s="1">
        <v>40022794</v>
      </c>
      <c r="I608" s="96" t="s">
        <v>11835</v>
      </c>
      <c r="J608" s="96"/>
      <c r="K608" s="96" t="s">
        <v>12</v>
      </c>
      <c r="L608" s="96"/>
      <c r="M608" s="96">
        <v>2600</v>
      </c>
      <c r="N608" s="96">
        <v>18</v>
      </c>
      <c r="O608" s="102">
        <v>16.415099999999995</v>
      </c>
      <c r="P608" s="107">
        <v>4312</v>
      </c>
      <c r="Q608" s="104" t="s">
        <v>56</v>
      </c>
    </row>
    <row r="609" spans="2:17" x14ac:dyDescent="0.35">
      <c r="B609" s="20" t="s">
        <v>28</v>
      </c>
      <c r="C609" s="21" t="s">
        <v>95</v>
      </c>
      <c r="D609" s="21" t="s">
        <v>118</v>
      </c>
      <c r="E609" s="21"/>
      <c r="F609" s="21"/>
      <c r="G609" s="21"/>
      <c r="H609" s="1">
        <v>40022795</v>
      </c>
      <c r="I609" s="96">
        <v>668</v>
      </c>
      <c r="J609" s="96"/>
      <c r="K609" s="96" t="s">
        <v>29</v>
      </c>
      <c r="L609" s="96"/>
      <c r="M609" s="96">
        <v>674</v>
      </c>
      <c r="N609" s="96">
        <v>1</v>
      </c>
      <c r="O609" s="102">
        <v>3.3135524999999997</v>
      </c>
      <c r="P609" s="107">
        <v>4312</v>
      </c>
      <c r="Q609" s="104" t="s">
        <v>56</v>
      </c>
    </row>
    <row r="610" spans="2:17" x14ac:dyDescent="0.35">
      <c r="B610" s="20" t="s">
        <v>28</v>
      </c>
      <c r="C610" s="21" t="s">
        <v>95</v>
      </c>
      <c r="D610" s="21" t="s">
        <v>118</v>
      </c>
      <c r="E610" s="21"/>
      <c r="F610" s="21"/>
      <c r="G610" s="21"/>
      <c r="H610" s="1">
        <v>40022796</v>
      </c>
      <c r="I610" s="96">
        <v>669</v>
      </c>
      <c r="J610" s="96"/>
      <c r="K610" s="96" t="s">
        <v>29</v>
      </c>
      <c r="L610" s="96"/>
      <c r="M610" s="96">
        <v>1098</v>
      </c>
      <c r="N610" s="96">
        <v>1</v>
      </c>
      <c r="O610" s="102">
        <v>5.3980424999999999</v>
      </c>
      <c r="P610" s="107">
        <v>4312</v>
      </c>
      <c r="Q610" s="104" t="s">
        <v>56</v>
      </c>
    </row>
    <row r="611" spans="2:17" x14ac:dyDescent="0.35">
      <c r="B611" s="20" t="s">
        <v>28</v>
      </c>
      <c r="C611" s="21" t="s">
        <v>95</v>
      </c>
      <c r="D611" s="21" t="s">
        <v>118</v>
      </c>
      <c r="E611" s="21"/>
      <c r="F611" s="21"/>
      <c r="G611" s="21"/>
      <c r="H611" s="1">
        <v>40022797</v>
      </c>
      <c r="I611" s="96">
        <v>670</v>
      </c>
      <c r="J611" s="96"/>
      <c r="K611" s="96" t="s">
        <v>29</v>
      </c>
      <c r="L611" s="96"/>
      <c r="M611" s="96">
        <v>710</v>
      </c>
      <c r="N611" s="96">
        <v>1</v>
      </c>
      <c r="O611" s="102">
        <v>3.4905374999999998</v>
      </c>
      <c r="P611" s="107">
        <v>4312</v>
      </c>
      <c r="Q611" s="104" t="s">
        <v>56</v>
      </c>
    </row>
    <row r="612" spans="2:17" x14ac:dyDescent="0.35">
      <c r="B612" s="20" t="s">
        <v>28</v>
      </c>
      <c r="C612" s="21" t="s">
        <v>95</v>
      </c>
      <c r="D612" s="21" t="s">
        <v>118</v>
      </c>
      <c r="E612" s="21"/>
      <c r="F612" s="21"/>
      <c r="G612" s="21"/>
      <c r="H612" s="1">
        <v>40022798</v>
      </c>
      <c r="I612" s="96">
        <v>671</v>
      </c>
      <c r="J612" s="96"/>
      <c r="K612" s="96" t="s">
        <v>29</v>
      </c>
      <c r="L612" s="96"/>
      <c r="M612" s="96">
        <v>1026</v>
      </c>
      <c r="N612" s="96">
        <v>1</v>
      </c>
      <c r="O612" s="102">
        <v>5.0440725000000004</v>
      </c>
      <c r="P612" s="107">
        <v>4312</v>
      </c>
      <c r="Q612" s="104" t="s">
        <v>56</v>
      </c>
    </row>
    <row r="613" spans="2:17" x14ac:dyDescent="0.35">
      <c r="B613" s="20" t="s">
        <v>28</v>
      </c>
      <c r="C613" s="21" t="s">
        <v>95</v>
      </c>
      <c r="D613" s="21" t="s">
        <v>118</v>
      </c>
      <c r="E613" s="21"/>
      <c r="F613" s="21"/>
      <c r="G613" s="21"/>
      <c r="H613" s="1">
        <v>40022785</v>
      </c>
      <c r="I613" s="96">
        <v>623</v>
      </c>
      <c r="J613" s="96"/>
      <c r="K613" s="96" t="s">
        <v>12</v>
      </c>
      <c r="L613" s="96"/>
      <c r="M613" s="96">
        <v>177</v>
      </c>
      <c r="N613" s="96">
        <v>4</v>
      </c>
      <c r="O613" s="102">
        <v>1.1174894999999998</v>
      </c>
      <c r="P613" s="107">
        <v>4312</v>
      </c>
      <c r="Q613" s="104" t="s">
        <v>56</v>
      </c>
    </row>
    <row r="614" spans="2:17" x14ac:dyDescent="0.35">
      <c r="B614" s="20" t="s">
        <v>28</v>
      </c>
      <c r="C614" s="21" t="s">
        <v>95</v>
      </c>
      <c r="D614" s="21" t="s">
        <v>118</v>
      </c>
      <c r="E614" s="21"/>
      <c r="F614" s="21"/>
      <c r="G614" s="21"/>
      <c r="H614" s="8">
        <v>40022786</v>
      </c>
      <c r="I614" s="100">
        <v>635</v>
      </c>
      <c r="J614" s="100"/>
      <c r="K614" s="100" t="s">
        <v>100</v>
      </c>
      <c r="L614" s="100">
        <v>80</v>
      </c>
      <c r="M614" s="100">
        <v>244</v>
      </c>
      <c r="N614" s="100">
        <v>2</v>
      </c>
      <c r="O614" s="103">
        <v>2</v>
      </c>
      <c r="P614" s="107">
        <v>4312</v>
      </c>
      <c r="Q614" s="104" t="s">
        <v>56</v>
      </c>
    </row>
    <row r="615" spans="2:17" x14ac:dyDescent="0.35">
      <c r="B615" s="20" t="s">
        <v>28</v>
      </c>
      <c r="C615" s="21" t="s">
        <v>95</v>
      </c>
      <c r="D615" s="21" t="s">
        <v>71</v>
      </c>
      <c r="E615" s="21"/>
      <c r="F615" s="21"/>
      <c r="G615" s="21"/>
      <c r="H615" s="1">
        <v>40022800</v>
      </c>
      <c r="I615" s="96" t="s">
        <v>11629</v>
      </c>
      <c r="J615" s="96"/>
      <c r="K615" s="96" t="s">
        <v>109</v>
      </c>
      <c r="L615" s="96"/>
      <c r="M615" s="96">
        <v>130</v>
      </c>
      <c r="N615" s="96">
        <v>5</v>
      </c>
      <c r="O615" s="102">
        <v>3.2440004999999998</v>
      </c>
      <c r="P615" s="107">
        <v>4313</v>
      </c>
      <c r="Q615" s="104"/>
    </row>
    <row r="616" spans="2:17" x14ac:dyDescent="0.35">
      <c r="B616" s="20" t="s">
        <v>28</v>
      </c>
      <c r="C616" s="21" t="s">
        <v>95</v>
      </c>
      <c r="D616" s="21" t="s">
        <v>71</v>
      </c>
      <c r="E616" s="21"/>
      <c r="F616" s="21"/>
      <c r="G616" s="21"/>
      <c r="H616" s="1">
        <v>40022799</v>
      </c>
      <c r="I616" s="96" t="s">
        <v>11628</v>
      </c>
      <c r="J616" s="96"/>
      <c r="K616" s="96" t="s">
        <v>109</v>
      </c>
      <c r="L616" s="96"/>
      <c r="M616" s="96">
        <v>2663</v>
      </c>
      <c r="N616" s="96">
        <v>1</v>
      </c>
      <c r="O616" s="102">
        <v>66.452102549999992</v>
      </c>
      <c r="P616" s="107">
        <v>4313</v>
      </c>
      <c r="Q616" s="104"/>
    </row>
  </sheetData>
  <autoFilter ref="B3:Q616" xr:uid="{FED7FD79-9214-468D-8C57-CDA6BE87F00F}"/>
  <mergeCells count="2">
    <mergeCell ref="C1:I1"/>
    <mergeCell ref="C2:I2"/>
  </mergeCells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F2A4B-E3EB-4383-A5B9-BDFADD51BEAF}">
  <sheetPr codeName="Hoja4"/>
  <dimension ref="B1:R610"/>
  <sheetViews>
    <sheetView zoomScale="90" zoomScaleNormal="90" workbookViewId="0">
      <pane ySplit="3" topLeftCell="A4" activePane="bottomLeft" state="frozen"/>
      <selection pane="bottomLeft" activeCell="J1" sqref="J1:J1048576"/>
    </sheetView>
  </sheetViews>
  <sheetFormatPr baseColWidth="10" defaultRowHeight="14.5" x14ac:dyDescent="0.35"/>
  <cols>
    <col min="2" max="2" width="13.81640625" style="40" customWidth="1"/>
    <col min="3" max="3" width="10.81640625" style="41"/>
    <col min="4" max="4" width="12" style="41" customWidth="1"/>
    <col min="5" max="7" width="14.81640625" style="41" customWidth="1"/>
    <col min="8" max="8" width="10.81640625" style="42"/>
    <col min="9" max="9" width="10.81640625" style="59"/>
    <col min="10" max="10" width="3.453125" style="41" customWidth="1"/>
    <col min="11" max="11" width="13.1796875" style="41" customWidth="1"/>
    <col min="12" max="12" width="10.81640625" style="41"/>
    <col min="13" max="14" width="14.1796875" style="41" customWidth="1"/>
    <col min="15" max="15" width="11.1796875" style="41" customWidth="1"/>
    <col min="16" max="16" width="10.81640625" style="105"/>
    <col min="17" max="17" width="10.81640625" style="40"/>
  </cols>
  <sheetData>
    <row r="1" spans="2:18" ht="21" customHeight="1" x14ac:dyDescent="0.35">
      <c r="C1" s="228" t="s">
        <v>91</v>
      </c>
      <c r="D1" s="229"/>
      <c r="E1" s="229"/>
      <c r="F1" s="229"/>
      <c r="G1" s="229"/>
      <c r="H1" s="229"/>
      <c r="I1" s="230"/>
      <c r="K1" s="41" t="s">
        <v>93</v>
      </c>
      <c r="L1" s="41" t="s">
        <v>119</v>
      </c>
      <c r="R1" s="53" t="s">
        <v>90</v>
      </c>
    </row>
    <row r="2" spans="2:18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8" ht="34.5" customHeight="1" x14ac:dyDescent="0.35">
      <c r="B3" s="45" t="s">
        <v>0</v>
      </c>
      <c r="C3" s="49" t="s">
        <v>1</v>
      </c>
      <c r="D3" s="50" t="s">
        <v>3</v>
      </c>
      <c r="E3" s="49" t="s">
        <v>11</v>
      </c>
      <c r="F3" s="49" t="s">
        <v>52</v>
      </c>
      <c r="G3" s="49" t="s">
        <v>34</v>
      </c>
      <c r="H3" s="51" t="s">
        <v>2</v>
      </c>
      <c r="I3" s="52" t="s">
        <v>11360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48" t="s">
        <v>5</v>
      </c>
      <c r="P3" s="46" t="s">
        <v>9</v>
      </c>
      <c r="Q3" s="46" t="s">
        <v>10</v>
      </c>
    </row>
    <row r="4" spans="2:18" x14ac:dyDescent="0.35">
      <c r="B4" s="20" t="s">
        <v>28</v>
      </c>
      <c r="C4" s="21" t="s">
        <v>119</v>
      </c>
      <c r="D4" s="21" t="s">
        <v>50</v>
      </c>
      <c r="E4" s="21" t="s">
        <v>27</v>
      </c>
      <c r="F4" s="21"/>
      <c r="G4" s="21"/>
      <c r="H4" s="5">
        <v>40033635</v>
      </c>
      <c r="I4" s="82" t="s">
        <v>11866</v>
      </c>
      <c r="J4" s="82"/>
      <c r="K4" s="82" t="s">
        <v>12</v>
      </c>
      <c r="L4" s="83"/>
      <c r="M4" s="83">
        <v>1341</v>
      </c>
      <c r="N4" s="83">
        <v>2</v>
      </c>
      <c r="O4" s="84">
        <v>8.5073039999999995</v>
      </c>
      <c r="P4" s="114">
        <v>4401</v>
      </c>
      <c r="Q4" s="115">
        <v>1</v>
      </c>
    </row>
    <row r="5" spans="2:18" x14ac:dyDescent="0.35">
      <c r="B5" s="20" t="s">
        <v>28</v>
      </c>
      <c r="C5" s="21" t="s">
        <v>119</v>
      </c>
      <c r="D5" s="21" t="s">
        <v>50</v>
      </c>
      <c r="E5" s="21" t="s">
        <v>27</v>
      </c>
      <c r="F5" s="21"/>
      <c r="G5" s="21"/>
      <c r="H5" s="5">
        <v>40033636</v>
      </c>
      <c r="I5" s="82" t="s">
        <v>11867</v>
      </c>
      <c r="J5" s="82"/>
      <c r="K5" s="82" t="s">
        <v>12</v>
      </c>
      <c r="L5" s="83"/>
      <c r="M5" s="83">
        <v>1341</v>
      </c>
      <c r="N5" s="83">
        <v>2</v>
      </c>
      <c r="O5" s="84">
        <v>8.5073039999999995</v>
      </c>
      <c r="P5" s="114">
        <v>4401</v>
      </c>
      <c r="Q5" s="115">
        <v>1</v>
      </c>
    </row>
    <row r="6" spans="2:18" x14ac:dyDescent="0.35">
      <c r="B6" s="20" t="s">
        <v>28</v>
      </c>
      <c r="C6" s="21" t="s">
        <v>119</v>
      </c>
      <c r="D6" s="21" t="s">
        <v>50</v>
      </c>
      <c r="E6" s="21" t="s">
        <v>27</v>
      </c>
      <c r="F6" s="21"/>
      <c r="G6" s="21"/>
      <c r="H6" s="5">
        <v>40033637</v>
      </c>
      <c r="I6" s="82">
        <v>2</v>
      </c>
      <c r="J6" s="82"/>
      <c r="K6" s="82" t="s">
        <v>14</v>
      </c>
      <c r="L6" s="83"/>
      <c r="M6" s="83">
        <v>4340</v>
      </c>
      <c r="N6" s="83">
        <v>2</v>
      </c>
      <c r="O6" s="84">
        <v>32.904144000000002</v>
      </c>
      <c r="P6" s="114">
        <v>4401</v>
      </c>
      <c r="Q6" s="115">
        <v>1</v>
      </c>
    </row>
    <row r="7" spans="2:18" x14ac:dyDescent="0.35">
      <c r="B7" s="20" t="s">
        <v>28</v>
      </c>
      <c r="C7" s="21" t="s">
        <v>119</v>
      </c>
      <c r="D7" s="21" t="s">
        <v>50</v>
      </c>
      <c r="E7" s="21" t="s">
        <v>27</v>
      </c>
      <c r="F7" s="21"/>
      <c r="G7" s="21"/>
      <c r="H7" s="5">
        <v>40033638</v>
      </c>
      <c r="I7" s="82">
        <v>3</v>
      </c>
      <c r="J7" s="82"/>
      <c r="K7" s="82" t="s">
        <v>14</v>
      </c>
      <c r="L7" s="83"/>
      <c r="M7" s="83">
        <v>4340</v>
      </c>
      <c r="N7" s="83">
        <v>2</v>
      </c>
      <c r="O7" s="84">
        <v>32.904144000000002</v>
      </c>
      <c r="P7" s="114">
        <v>4401</v>
      </c>
      <c r="Q7" s="115">
        <v>1</v>
      </c>
    </row>
    <row r="8" spans="2:18" x14ac:dyDescent="0.35">
      <c r="B8" s="20" t="s">
        <v>28</v>
      </c>
      <c r="C8" s="21" t="s">
        <v>119</v>
      </c>
      <c r="D8" s="21" t="s">
        <v>50</v>
      </c>
      <c r="E8" s="21" t="s">
        <v>27</v>
      </c>
      <c r="F8" s="21"/>
      <c r="G8" s="21"/>
      <c r="H8" s="5">
        <v>40033639</v>
      </c>
      <c r="I8" s="82" t="s">
        <v>11362</v>
      </c>
      <c r="J8" s="82"/>
      <c r="K8" s="82" t="s">
        <v>16</v>
      </c>
      <c r="L8" s="83"/>
      <c r="M8" s="83">
        <v>330</v>
      </c>
      <c r="N8" s="83">
        <v>4</v>
      </c>
      <c r="O8" s="84">
        <v>4.1870399999999997</v>
      </c>
      <c r="P8" s="114">
        <v>4401</v>
      </c>
      <c r="Q8" s="115">
        <v>1</v>
      </c>
    </row>
    <row r="9" spans="2:18" x14ac:dyDescent="0.35">
      <c r="B9" s="20" t="s">
        <v>28</v>
      </c>
      <c r="C9" s="21" t="s">
        <v>119</v>
      </c>
      <c r="D9" s="21" t="s">
        <v>50</v>
      </c>
      <c r="E9" s="21" t="s">
        <v>27</v>
      </c>
      <c r="F9" s="21"/>
      <c r="G9" s="21"/>
      <c r="H9" s="5">
        <v>40033640</v>
      </c>
      <c r="I9" s="82">
        <v>5</v>
      </c>
      <c r="J9" s="82"/>
      <c r="K9" s="82" t="s">
        <v>20</v>
      </c>
      <c r="L9" s="83"/>
      <c r="M9" s="83">
        <v>2084</v>
      </c>
      <c r="N9" s="83">
        <v>2</v>
      </c>
      <c r="O9" s="84">
        <v>7.8675167999999998</v>
      </c>
      <c r="P9" s="114">
        <v>4401</v>
      </c>
      <c r="Q9" s="115">
        <v>1</v>
      </c>
    </row>
    <row r="10" spans="2:18" x14ac:dyDescent="0.35">
      <c r="B10" s="20" t="s">
        <v>28</v>
      </c>
      <c r="C10" s="21" t="s">
        <v>119</v>
      </c>
      <c r="D10" s="21" t="s">
        <v>50</v>
      </c>
      <c r="E10" s="21" t="s">
        <v>27</v>
      </c>
      <c r="F10" s="21"/>
      <c r="G10" s="21"/>
      <c r="H10" s="5">
        <v>40037784</v>
      </c>
      <c r="I10" s="82">
        <v>6</v>
      </c>
      <c r="J10" s="82"/>
      <c r="K10" s="82" t="s">
        <v>20</v>
      </c>
      <c r="L10" s="83"/>
      <c r="M10" s="83">
        <v>2577</v>
      </c>
      <c r="N10" s="83">
        <v>4</v>
      </c>
      <c r="O10" s="84">
        <v>9.7286903999999996</v>
      </c>
      <c r="P10" s="114">
        <v>4401</v>
      </c>
      <c r="Q10" s="115">
        <v>1</v>
      </c>
    </row>
    <row r="11" spans="2:18" x14ac:dyDescent="0.35">
      <c r="B11" s="20" t="s">
        <v>28</v>
      </c>
      <c r="C11" s="21" t="s">
        <v>119</v>
      </c>
      <c r="D11" s="21" t="s">
        <v>50</v>
      </c>
      <c r="E11" s="21" t="s">
        <v>27</v>
      </c>
      <c r="F11" s="21"/>
      <c r="G11" s="21"/>
      <c r="H11" s="5">
        <v>40033642</v>
      </c>
      <c r="I11" s="82">
        <v>6</v>
      </c>
      <c r="J11" s="82"/>
      <c r="K11" s="82" t="s">
        <v>151</v>
      </c>
      <c r="L11" s="83"/>
      <c r="M11" s="83">
        <v>2577</v>
      </c>
      <c r="N11" s="83">
        <v>4</v>
      </c>
      <c r="O11" s="84">
        <v>12.24075</v>
      </c>
      <c r="P11" s="114">
        <v>4401</v>
      </c>
      <c r="Q11" s="115">
        <v>1</v>
      </c>
    </row>
    <row r="12" spans="2:18" x14ac:dyDescent="0.35">
      <c r="B12" s="20" t="s">
        <v>28</v>
      </c>
      <c r="C12" s="21" t="s">
        <v>119</v>
      </c>
      <c r="D12" s="21" t="s">
        <v>50</v>
      </c>
      <c r="E12" s="21" t="s">
        <v>27</v>
      </c>
      <c r="F12" s="21"/>
      <c r="G12" s="21"/>
      <c r="H12" s="5">
        <v>40033643</v>
      </c>
      <c r="I12" s="82" t="s">
        <v>11365</v>
      </c>
      <c r="J12" s="82"/>
      <c r="K12" s="82" t="s">
        <v>14</v>
      </c>
      <c r="L12" s="83"/>
      <c r="M12" s="83">
        <v>2084</v>
      </c>
      <c r="N12" s="83">
        <v>2</v>
      </c>
      <c r="O12" s="84">
        <v>15.8000544</v>
      </c>
      <c r="P12" s="114">
        <v>4401</v>
      </c>
      <c r="Q12" s="115">
        <v>1</v>
      </c>
    </row>
    <row r="13" spans="2:18" x14ac:dyDescent="0.35">
      <c r="B13" s="20" t="s">
        <v>28</v>
      </c>
      <c r="C13" s="21" t="s">
        <v>119</v>
      </c>
      <c r="D13" s="21" t="s">
        <v>50</v>
      </c>
      <c r="E13" s="21" t="s">
        <v>27</v>
      </c>
      <c r="F13" s="21"/>
      <c r="G13" s="21"/>
      <c r="H13" s="5">
        <v>40033644</v>
      </c>
      <c r="I13" s="82" t="s">
        <v>11366</v>
      </c>
      <c r="J13" s="82"/>
      <c r="K13" s="82" t="s">
        <v>18</v>
      </c>
      <c r="L13" s="83"/>
      <c r="M13" s="83">
        <v>1282</v>
      </c>
      <c r="N13" s="83">
        <v>4</v>
      </c>
      <c r="O13" s="84">
        <v>6.0930896000000008</v>
      </c>
      <c r="P13" s="114">
        <v>4401</v>
      </c>
      <c r="Q13" s="115">
        <v>1</v>
      </c>
    </row>
    <row r="14" spans="2:18" x14ac:dyDescent="0.35">
      <c r="B14" s="20" t="s">
        <v>28</v>
      </c>
      <c r="C14" s="21" t="s">
        <v>119</v>
      </c>
      <c r="D14" s="21" t="s">
        <v>50</v>
      </c>
      <c r="E14" s="21" t="s">
        <v>27</v>
      </c>
      <c r="F14" s="21"/>
      <c r="G14" s="21"/>
      <c r="H14" s="5">
        <v>40033645</v>
      </c>
      <c r="I14" s="82" t="s">
        <v>11367</v>
      </c>
      <c r="J14" s="82"/>
      <c r="K14" s="82" t="s">
        <v>18</v>
      </c>
      <c r="L14" s="83"/>
      <c r="M14" s="83">
        <v>2803</v>
      </c>
      <c r="N14" s="83">
        <v>2</v>
      </c>
      <c r="O14" s="84">
        <v>13.322098400000002</v>
      </c>
      <c r="P14" s="114">
        <v>4401</v>
      </c>
      <c r="Q14" s="115">
        <v>1</v>
      </c>
    </row>
    <row r="15" spans="2:18" x14ac:dyDescent="0.35">
      <c r="B15" s="20" t="s">
        <v>28</v>
      </c>
      <c r="C15" s="21" t="s">
        <v>119</v>
      </c>
      <c r="D15" s="21" t="s">
        <v>50</v>
      </c>
      <c r="E15" s="21" t="s">
        <v>27</v>
      </c>
      <c r="F15" s="21"/>
      <c r="G15" s="21"/>
      <c r="H15" s="5">
        <v>40033646</v>
      </c>
      <c r="I15" s="82" t="s">
        <v>12052</v>
      </c>
      <c r="J15" s="82"/>
      <c r="K15" s="82" t="s">
        <v>18</v>
      </c>
      <c r="L15" s="83"/>
      <c r="M15" s="83">
        <v>2803</v>
      </c>
      <c r="N15" s="83">
        <v>2</v>
      </c>
      <c r="O15" s="84">
        <v>13.322098400000002</v>
      </c>
      <c r="P15" s="114">
        <v>4401</v>
      </c>
      <c r="Q15" s="115">
        <v>1</v>
      </c>
    </row>
    <row r="16" spans="2:18" x14ac:dyDescent="0.35">
      <c r="B16" s="20" t="s">
        <v>28</v>
      </c>
      <c r="C16" s="21" t="s">
        <v>119</v>
      </c>
      <c r="D16" s="21" t="s">
        <v>50</v>
      </c>
      <c r="E16" s="21" t="s">
        <v>27</v>
      </c>
      <c r="F16" s="21"/>
      <c r="G16" s="21"/>
      <c r="H16" s="5">
        <v>40033647</v>
      </c>
      <c r="I16" s="82">
        <v>10</v>
      </c>
      <c r="J16" s="82"/>
      <c r="K16" s="82" t="s">
        <v>20</v>
      </c>
      <c r="L16" s="83"/>
      <c r="M16" s="83">
        <v>2120</v>
      </c>
      <c r="N16" s="83">
        <v>2</v>
      </c>
      <c r="O16" s="84">
        <v>8.003423999999999</v>
      </c>
      <c r="P16" s="114">
        <v>4401</v>
      </c>
      <c r="Q16" s="115">
        <v>1</v>
      </c>
    </row>
    <row r="17" spans="2:17" x14ac:dyDescent="0.35">
      <c r="B17" s="20" t="s">
        <v>28</v>
      </c>
      <c r="C17" s="21" t="s">
        <v>119</v>
      </c>
      <c r="D17" s="21" t="s">
        <v>50</v>
      </c>
      <c r="E17" s="21" t="s">
        <v>27</v>
      </c>
      <c r="F17" s="21"/>
      <c r="G17" s="21"/>
      <c r="H17" s="5">
        <v>40033648</v>
      </c>
      <c r="I17" s="82">
        <v>11</v>
      </c>
      <c r="J17" s="82"/>
      <c r="K17" s="82" t="s">
        <v>20</v>
      </c>
      <c r="L17" s="83"/>
      <c r="M17" s="83">
        <v>1625</v>
      </c>
      <c r="N17" s="83">
        <v>4</v>
      </c>
      <c r="O17" s="84">
        <v>6.1346999999999996</v>
      </c>
      <c r="P17" s="114">
        <v>4401</v>
      </c>
      <c r="Q17" s="115">
        <v>1</v>
      </c>
    </row>
    <row r="18" spans="2:17" x14ac:dyDescent="0.35">
      <c r="B18" s="20" t="s">
        <v>28</v>
      </c>
      <c r="C18" s="21" t="s">
        <v>119</v>
      </c>
      <c r="D18" s="21" t="s">
        <v>50</v>
      </c>
      <c r="E18" s="21" t="s">
        <v>27</v>
      </c>
      <c r="F18" s="21"/>
      <c r="G18" s="21"/>
      <c r="H18" s="5">
        <v>40033649</v>
      </c>
      <c r="I18" s="82">
        <v>12</v>
      </c>
      <c r="J18" s="82"/>
      <c r="K18" s="82" t="s">
        <v>18</v>
      </c>
      <c r="L18" s="83"/>
      <c r="M18" s="83">
        <v>2084</v>
      </c>
      <c r="N18" s="83">
        <v>2</v>
      </c>
      <c r="O18" s="84">
        <v>9.9048352000000008</v>
      </c>
      <c r="P18" s="114">
        <v>4401</v>
      </c>
      <c r="Q18" s="115">
        <v>1</v>
      </c>
    </row>
    <row r="19" spans="2:17" x14ac:dyDescent="0.35">
      <c r="B19" s="20" t="s">
        <v>28</v>
      </c>
      <c r="C19" s="21" t="s">
        <v>119</v>
      </c>
      <c r="D19" s="21" t="s">
        <v>50</v>
      </c>
      <c r="E19" s="21" t="s">
        <v>27</v>
      </c>
      <c r="F19" s="21"/>
      <c r="G19" s="21"/>
      <c r="H19" s="5">
        <v>40033650</v>
      </c>
      <c r="I19" s="82" t="s">
        <v>12053</v>
      </c>
      <c r="J19" s="82"/>
      <c r="K19" s="82" t="s">
        <v>20</v>
      </c>
      <c r="L19" s="83"/>
      <c r="M19" s="83">
        <v>2122</v>
      </c>
      <c r="N19" s="83">
        <v>2</v>
      </c>
      <c r="O19" s="84">
        <v>8.0109744000000003</v>
      </c>
      <c r="P19" s="114">
        <v>4401</v>
      </c>
      <c r="Q19" s="115">
        <v>1</v>
      </c>
    </row>
    <row r="20" spans="2:17" x14ac:dyDescent="0.35">
      <c r="B20" s="20" t="s">
        <v>28</v>
      </c>
      <c r="C20" s="21" t="s">
        <v>119</v>
      </c>
      <c r="D20" s="21" t="s">
        <v>50</v>
      </c>
      <c r="E20" s="21" t="s">
        <v>27</v>
      </c>
      <c r="F20" s="21"/>
      <c r="G20" s="21"/>
      <c r="H20" s="5">
        <v>40033651</v>
      </c>
      <c r="I20" s="82" t="s">
        <v>12054</v>
      </c>
      <c r="J20" s="82"/>
      <c r="K20" s="82" t="s">
        <v>20</v>
      </c>
      <c r="L20" s="83"/>
      <c r="M20" s="83">
        <v>2122</v>
      </c>
      <c r="N20" s="83">
        <v>2</v>
      </c>
      <c r="O20" s="84">
        <v>8.0109744000000003</v>
      </c>
      <c r="P20" s="114">
        <v>4401</v>
      </c>
      <c r="Q20" s="115">
        <v>1</v>
      </c>
    </row>
    <row r="21" spans="2:17" x14ac:dyDescent="0.35">
      <c r="B21" s="20" t="s">
        <v>28</v>
      </c>
      <c r="C21" s="21" t="s">
        <v>119</v>
      </c>
      <c r="D21" s="21" t="s">
        <v>50</v>
      </c>
      <c r="E21" s="21" t="s">
        <v>27</v>
      </c>
      <c r="F21" s="21"/>
      <c r="G21" s="21"/>
      <c r="H21" s="5">
        <v>40033652</v>
      </c>
      <c r="I21" s="82" t="s">
        <v>12055</v>
      </c>
      <c r="J21" s="82"/>
      <c r="K21" s="82" t="s">
        <v>21</v>
      </c>
      <c r="L21" s="83"/>
      <c r="M21" s="83">
        <v>549</v>
      </c>
      <c r="N21" s="83">
        <v>2</v>
      </c>
      <c r="O21" s="84">
        <v>1.0448568</v>
      </c>
      <c r="P21" s="114">
        <v>4401</v>
      </c>
      <c r="Q21" s="115">
        <v>1</v>
      </c>
    </row>
    <row r="22" spans="2:17" x14ac:dyDescent="0.35">
      <c r="B22" s="20" t="s">
        <v>28</v>
      </c>
      <c r="C22" s="21" t="s">
        <v>119</v>
      </c>
      <c r="D22" s="21" t="s">
        <v>50</v>
      </c>
      <c r="E22" s="21" t="s">
        <v>27</v>
      </c>
      <c r="F22" s="21"/>
      <c r="G22" s="21"/>
      <c r="H22" s="5">
        <v>40033653</v>
      </c>
      <c r="I22" s="82" t="s">
        <v>12056</v>
      </c>
      <c r="J22" s="82"/>
      <c r="K22" s="82" t="s">
        <v>21</v>
      </c>
      <c r="L22" s="83"/>
      <c r="M22" s="85">
        <v>549</v>
      </c>
      <c r="N22" s="83">
        <v>2</v>
      </c>
      <c r="O22" s="84">
        <v>1.0448568</v>
      </c>
      <c r="P22" s="114">
        <v>4401</v>
      </c>
      <c r="Q22" s="115">
        <v>1</v>
      </c>
    </row>
    <row r="23" spans="2:17" x14ac:dyDescent="0.35">
      <c r="B23" s="20" t="s">
        <v>28</v>
      </c>
      <c r="C23" s="21" t="s">
        <v>119</v>
      </c>
      <c r="D23" s="21" t="s">
        <v>50</v>
      </c>
      <c r="E23" s="21" t="s">
        <v>27</v>
      </c>
      <c r="F23" s="21"/>
      <c r="G23" s="21"/>
      <c r="H23" s="5">
        <v>40033654</v>
      </c>
      <c r="I23" s="82">
        <v>15</v>
      </c>
      <c r="J23" s="82"/>
      <c r="K23" s="82" t="s">
        <v>21</v>
      </c>
      <c r="L23" s="83"/>
      <c r="M23" s="83">
        <v>984</v>
      </c>
      <c r="N23" s="83">
        <v>4</v>
      </c>
      <c r="O23" s="84">
        <v>1.8727488000000003</v>
      </c>
      <c r="P23" s="114">
        <v>4401</v>
      </c>
      <c r="Q23" s="115">
        <v>1</v>
      </c>
    </row>
    <row r="24" spans="2:17" x14ac:dyDescent="0.35">
      <c r="B24" s="20" t="s">
        <v>28</v>
      </c>
      <c r="C24" s="21" t="s">
        <v>119</v>
      </c>
      <c r="D24" s="21" t="s">
        <v>50</v>
      </c>
      <c r="E24" s="21" t="s">
        <v>27</v>
      </c>
      <c r="F24" s="21"/>
      <c r="G24" s="21"/>
      <c r="H24" s="5">
        <v>40033655</v>
      </c>
      <c r="I24" s="82">
        <v>16</v>
      </c>
      <c r="J24" s="82"/>
      <c r="K24" s="82" t="s">
        <v>20</v>
      </c>
      <c r="L24" s="83"/>
      <c r="M24" s="83">
        <v>2084</v>
      </c>
      <c r="N24" s="83">
        <v>2</v>
      </c>
      <c r="O24" s="84">
        <v>7.8675167999999998</v>
      </c>
      <c r="P24" s="114">
        <v>4401</v>
      </c>
      <c r="Q24" s="115">
        <v>1</v>
      </c>
    </row>
    <row r="25" spans="2:17" x14ac:dyDescent="0.35">
      <c r="B25" s="20" t="s">
        <v>28</v>
      </c>
      <c r="C25" s="21" t="s">
        <v>119</v>
      </c>
      <c r="D25" s="21" t="s">
        <v>50</v>
      </c>
      <c r="E25" s="21" t="s">
        <v>27</v>
      </c>
      <c r="F25" s="21"/>
      <c r="G25" s="21"/>
      <c r="H25" s="5">
        <v>40033656</v>
      </c>
      <c r="I25" s="82" t="s">
        <v>12057</v>
      </c>
      <c r="J25" s="82"/>
      <c r="K25" s="82" t="s">
        <v>18</v>
      </c>
      <c r="L25" s="83"/>
      <c r="M25" s="83">
        <v>2642</v>
      </c>
      <c r="N25" s="83">
        <v>4</v>
      </c>
      <c r="O25" s="84">
        <v>12.556897600000001</v>
      </c>
      <c r="P25" s="114">
        <v>4401</v>
      </c>
      <c r="Q25" s="115">
        <v>1</v>
      </c>
    </row>
    <row r="26" spans="2:17" x14ac:dyDescent="0.35">
      <c r="B26" s="20" t="s">
        <v>28</v>
      </c>
      <c r="C26" s="21" t="s">
        <v>119</v>
      </c>
      <c r="D26" s="21" t="s">
        <v>50</v>
      </c>
      <c r="E26" s="21" t="s">
        <v>27</v>
      </c>
      <c r="F26" s="21"/>
      <c r="G26" s="21"/>
      <c r="H26" s="5">
        <v>40033657</v>
      </c>
      <c r="I26" s="82" t="s">
        <v>11375</v>
      </c>
      <c r="J26" s="82"/>
      <c r="K26" s="82" t="s">
        <v>18</v>
      </c>
      <c r="L26" s="83"/>
      <c r="M26" s="83">
        <v>2770</v>
      </c>
      <c r="N26" s="83">
        <v>2</v>
      </c>
      <c r="O26" s="84">
        <v>13.165256000000001</v>
      </c>
      <c r="P26" s="114">
        <v>4401</v>
      </c>
      <c r="Q26" s="115">
        <v>1</v>
      </c>
    </row>
    <row r="27" spans="2:17" x14ac:dyDescent="0.35">
      <c r="B27" s="20" t="s">
        <v>28</v>
      </c>
      <c r="C27" s="21" t="s">
        <v>119</v>
      </c>
      <c r="D27" s="21" t="s">
        <v>50</v>
      </c>
      <c r="E27" s="21" t="s">
        <v>27</v>
      </c>
      <c r="F27" s="21"/>
      <c r="G27" s="21"/>
      <c r="H27" s="5">
        <v>40033658</v>
      </c>
      <c r="I27" s="82" t="s">
        <v>12058</v>
      </c>
      <c r="J27" s="82"/>
      <c r="K27" s="82" t="s">
        <v>18</v>
      </c>
      <c r="L27" s="83"/>
      <c r="M27" s="83">
        <v>2770</v>
      </c>
      <c r="N27" s="83">
        <v>2</v>
      </c>
      <c r="O27" s="84">
        <v>13.165256000000001</v>
      </c>
      <c r="P27" s="114">
        <v>4401</v>
      </c>
      <c r="Q27" s="115">
        <v>1</v>
      </c>
    </row>
    <row r="28" spans="2:17" x14ac:dyDescent="0.35">
      <c r="B28" s="20" t="s">
        <v>28</v>
      </c>
      <c r="C28" s="21" t="s">
        <v>119</v>
      </c>
      <c r="D28" s="21" t="s">
        <v>50</v>
      </c>
      <c r="E28" s="21" t="s">
        <v>27</v>
      </c>
      <c r="F28" s="21"/>
      <c r="G28" s="21"/>
      <c r="H28" s="5">
        <v>40033659</v>
      </c>
      <c r="I28" s="82">
        <v>19</v>
      </c>
      <c r="J28" s="82"/>
      <c r="K28" s="82" t="s">
        <v>18</v>
      </c>
      <c r="L28" s="83"/>
      <c r="M28" s="83">
        <v>184</v>
      </c>
      <c r="N28" s="83">
        <v>2</v>
      </c>
      <c r="O28" s="84">
        <v>0.87451520000000016</v>
      </c>
      <c r="P28" s="114">
        <v>4401</v>
      </c>
      <c r="Q28" s="115">
        <v>1</v>
      </c>
    </row>
    <row r="29" spans="2:17" x14ac:dyDescent="0.35">
      <c r="B29" s="20" t="s">
        <v>28</v>
      </c>
      <c r="C29" s="21" t="s">
        <v>119</v>
      </c>
      <c r="D29" s="21" t="s">
        <v>50</v>
      </c>
      <c r="E29" s="21" t="s">
        <v>27</v>
      </c>
      <c r="F29" s="21"/>
      <c r="G29" s="21"/>
      <c r="H29" s="5">
        <v>40033660</v>
      </c>
      <c r="I29" s="82">
        <v>20</v>
      </c>
      <c r="J29" s="82"/>
      <c r="K29" s="82" t="s">
        <v>97</v>
      </c>
      <c r="L29" s="83"/>
      <c r="M29" s="83">
        <v>124</v>
      </c>
      <c r="N29" s="83">
        <v>8</v>
      </c>
      <c r="O29" s="84">
        <v>2.8629120000000001</v>
      </c>
      <c r="P29" s="114">
        <v>4401</v>
      </c>
      <c r="Q29" s="115">
        <v>1</v>
      </c>
    </row>
    <row r="30" spans="2:17" x14ac:dyDescent="0.35">
      <c r="B30" s="20" t="s">
        <v>28</v>
      </c>
      <c r="C30" s="21" t="s">
        <v>119</v>
      </c>
      <c r="D30" s="21" t="s">
        <v>50</v>
      </c>
      <c r="E30" s="21" t="s">
        <v>27</v>
      </c>
      <c r="F30" s="21"/>
      <c r="G30" s="21"/>
      <c r="H30" s="5">
        <v>40033661</v>
      </c>
      <c r="I30" s="82">
        <v>21</v>
      </c>
      <c r="J30" s="82"/>
      <c r="K30" s="82" t="s">
        <v>20</v>
      </c>
      <c r="L30" s="83"/>
      <c r="M30" s="83">
        <v>2788</v>
      </c>
      <c r="N30" s="83">
        <v>2</v>
      </c>
      <c r="O30" s="84">
        <v>10.5252576</v>
      </c>
      <c r="P30" s="114">
        <v>4401</v>
      </c>
      <c r="Q30" s="115">
        <v>1</v>
      </c>
    </row>
    <row r="31" spans="2:17" x14ac:dyDescent="0.35">
      <c r="B31" s="20" t="s">
        <v>28</v>
      </c>
      <c r="C31" s="21" t="s">
        <v>119</v>
      </c>
      <c r="D31" s="21" t="s">
        <v>50</v>
      </c>
      <c r="E31" s="21" t="s">
        <v>27</v>
      </c>
      <c r="F31" s="21"/>
      <c r="G31" s="21"/>
      <c r="H31" s="5">
        <v>40033662</v>
      </c>
      <c r="I31" s="82">
        <v>22</v>
      </c>
      <c r="J31" s="82"/>
      <c r="K31" s="82" t="s">
        <v>20</v>
      </c>
      <c r="L31" s="83"/>
      <c r="M31" s="83">
        <v>2760</v>
      </c>
      <c r="N31" s="83">
        <v>2</v>
      </c>
      <c r="O31" s="84">
        <v>10.419551999999999</v>
      </c>
      <c r="P31" s="114">
        <v>4401</v>
      </c>
      <c r="Q31" s="115">
        <v>1</v>
      </c>
    </row>
    <row r="32" spans="2:17" x14ac:dyDescent="0.35">
      <c r="B32" s="20" t="s">
        <v>28</v>
      </c>
      <c r="C32" s="21" t="s">
        <v>119</v>
      </c>
      <c r="D32" s="21" t="s">
        <v>50</v>
      </c>
      <c r="E32" s="21" t="s">
        <v>27</v>
      </c>
      <c r="F32" s="21"/>
      <c r="G32" s="21"/>
      <c r="H32" s="5">
        <v>40033663</v>
      </c>
      <c r="I32" s="82">
        <v>28</v>
      </c>
      <c r="J32" s="82"/>
      <c r="K32" s="82" t="s">
        <v>24</v>
      </c>
      <c r="L32" s="83">
        <v>189</v>
      </c>
      <c r="M32" s="83">
        <v>302</v>
      </c>
      <c r="N32" s="83">
        <v>2</v>
      </c>
      <c r="O32" s="84">
        <v>3.6981977760000002</v>
      </c>
      <c r="P32" s="114">
        <v>4401</v>
      </c>
      <c r="Q32" s="115">
        <v>1</v>
      </c>
    </row>
    <row r="33" spans="2:17" x14ac:dyDescent="0.35">
      <c r="B33" s="20" t="s">
        <v>28</v>
      </c>
      <c r="C33" s="21" t="s">
        <v>119</v>
      </c>
      <c r="D33" s="21" t="s">
        <v>50</v>
      </c>
      <c r="E33" s="21" t="s">
        <v>27</v>
      </c>
      <c r="F33" s="21"/>
      <c r="G33" s="21"/>
      <c r="H33" s="5">
        <v>40033664</v>
      </c>
      <c r="I33" s="82" t="s">
        <v>12059</v>
      </c>
      <c r="J33" s="82"/>
      <c r="K33" s="82" t="s">
        <v>24</v>
      </c>
      <c r="L33" s="83">
        <v>289</v>
      </c>
      <c r="M33" s="83">
        <v>337</v>
      </c>
      <c r="N33" s="83">
        <v>2</v>
      </c>
      <c r="O33" s="84">
        <v>6.3102872560000005</v>
      </c>
      <c r="P33" s="114">
        <v>4401</v>
      </c>
      <c r="Q33" s="115">
        <v>1</v>
      </c>
    </row>
    <row r="34" spans="2:17" x14ac:dyDescent="0.35">
      <c r="B34" s="20" t="s">
        <v>28</v>
      </c>
      <c r="C34" s="21" t="s">
        <v>119</v>
      </c>
      <c r="D34" s="21" t="s">
        <v>50</v>
      </c>
      <c r="E34" s="21" t="s">
        <v>27</v>
      </c>
      <c r="F34" s="21"/>
      <c r="G34" s="21"/>
      <c r="H34" s="5">
        <v>40033665</v>
      </c>
      <c r="I34" s="82" t="s">
        <v>12060</v>
      </c>
      <c r="J34" s="82"/>
      <c r="K34" s="82" t="s">
        <v>24</v>
      </c>
      <c r="L34" s="83">
        <v>289</v>
      </c>
      <c r="M34" s="83">
        <v>337</v>
      </c>
      <c r="N34" s="83">
        <v>2</v>
      </c>
      <c r="O34" s="84">
        <v>6.3102872560000005</v>
      </c>
      <c r="P34" s="114">
        <v>4401</v>
      </c>
      <c r="Q34" s="115">
        <v>1</v>
      </c>
    </row>
    <row r="35" spans="2:17" x14ac:dyDescent="0.35">
      <c r="B35" s="20" t="s">
        <v>28</v>
      </c>
      <c r="C35" s="21" t="s">
        <v>119</v>
      </c>
      <c r="D35" s="21" t="s">
        <v>50</v>
      </c>
      <c r="E35" s="21" t="s">
        <v>27</v>
      </c>
      <c r="F35" s="21"/>
      <c r="G35" s="21"/>
      <c r="H35" s="5">
        <v>40033666</v>
      </c>
      <c r="I35" s="82">
        <v>30</v>
      </c>
      <c r="J35" s="82"/>
      <c r="K35" s="82" t="s">
        <v>25</v>
      </c>
      <c r="L35" s="83">
        <v>44</v>
      </c>
      <c r="M35" s="83">
        <v>1984</v>
      </c>
      <c r="N35" s="83">
        <v>4</v>
      </c>
      <c r="O35" s="84">
        <v>4.5257738239999998</v>
      </c>
      <c r="P35" s="114">
        <v>4401</v>
      </c>
      <c r="Q35" s="115">
        <v>1</v>
      </c>
    </row>
    <row r="36" spans="2:17" x14ac:dyDescent="0.35">
      <c r="B36" s="20" t="s">
        <v>28</v>
      </c>
      <c r="C36" s="21" t="s">
        <v>119</v>
      </c>
      <c r="D36" s="21" t="s">
        <v>50</v>
      </c>
      <c r="E36" s="21" t="s">
        <v>27</v>
      </c>
      <c r="F36" s="21"/>
      <c r="G36" s="21"/>
      <c r="H36" s="5">
        <v>40033667</v>
      </c>
      <c r="I36" s="82">
        <v>31</v>
      </c>
      <c r="J36" s="82"/>
      <c r="K36" s="82" t="s">
        <v>24</v>
      </c>
      <c r="L36" s="83">
        <v>264</v>
      </c>
      <c r="M36" s="83">
        <v>324</v>
      </c>
      <c r="N36" s="83">
        <v>4</v>
      </c>
      <c r="O36" s="84">
        <v>5.542048512</v>
      </c>
      <c r="P36" s="114">
        <v>4401</v>
      </c>
      <c r="Q36" s="115">
        <v>1</v>
      </c>
    </row>
    <row r="37" spans="2:17" x14ac:dyDescent="0.35">
      <c r="B37" s="20" t="s">
        <v>28</v>
      </c>
      <c r="C37" s="21" t="s">
        <v>119</v>
      </c>
      <c r="D37" s="21" t="s">
        <v>50</v>
      </c>
      <c r="E37" s="21" t="s">
        <v>27</v>
      </c>
      <c r="F37" s="21"/>
      <c r="G37" s="21"/>
      <c r="H37" s="5">
        <v>40033668</v>
      </c>
      <c r="I37" s="82">
        <v>32</v>
      </c>
      <c r="J37" s="82"/>
      <c r="K37" s="82" t="s">
        <v>25</v>
      </c>
      <c r="L37" s="83">
        <v>194</v>
      </c>
      <c r="M37" s="83">
        <v>356</v>
      </c>
      <c r="N37" s="83">
        <v>2</v>
      </c>
      <c r="O37" s="84">
        <v>3.5805540160000002</v>
      </c>
      <c r="P37" s="114">
        <v>4401</v>
      </c>
      <c r="Q37" s="115">
        <v>1</v>
      </c>
    </row>
    <row r="38" spans="2:17" x14ac:dyDescent="0.35">
      <c r="B38" s="20" t="s">
        <v>28</v>
      </c>
      <c r="C38" s="21" t="s">
        <v>119</v>
      </c>
      <c r="D38" s="21" t="s">
        <v>50</v>
      </c>
      <c r="E38" s="21" t="s">
        <v>27</v>
      </c>
      <c r="F38" s="21"/>
      <c r="G38" s="21"/>
      <c r="H38" s="5">
        <v>40033669</v>
      </c>
      <c r="I38" s="82">
        <v>33</v>
      </c>
      <c r="J38" s="82"/>
      <c r="K38" s="82" t="s">
        <v>24</v>
      </c>
      <c r="L38" s="83">
        <v>120</v>
      </c>
      <c r="M38" s="83">
        <v>239</v>
      </c>
      <c r="N38" s="83">
        <v>4</v>
      </c>
      <c r="O38" s="84">
        <v>1.8582345600000001</v>
      </c>
      <c r="P38" s="114">
        <v>4401</v>
      </c>
      <c r="Q38" s="115">
        <v>1</v>
      </c>
    </row>
    <row r="39" spans="2:17" x14ac:dyDescent="0.35">
      <c r="B39" s="20" t="s">
        <v>28</v>
      </c>
      <c r="C39" s="21" t="s">
        <v>119</v>
      </c>
      <c r="D39" s="21" t="s">
        <v>50</v>
      </c>
      <c r="E39" s="21" t="s">
        <v>27</v>
      </c>
      <c r="F39" s="21"/>
      <c r="G39" s="21"/>
      <c r="H39" s="5">
        <v>40033670</v>
      </c>
      <c r="I39" s="82">
        <v>34</v>
      </c>
      <c r="J39" s="82"/>
      <c r="K39" s="82" t="s">
        <v>26</v>
      </c>
      <c r="L39" s="83">
        <v>70</v>
      </c>
      <c r="M39" s="83">
        <v>130</v>
      </c>
      <c r="N39" s="83">
        <v>8</v>
      </c>
      <c r="O39" s="84">
        <v>0.11782680000000001</v>
      </c>
      <c r="P39" s="114">
        <v>4401</v>
      </c>
      <c r="Q39" s="115">
        <v>1</v>
      </c>
    </row>
    <row r="40" spans="2:17" x14ac:dyDescent="0.35">
      <c r="B40" s="20" t="s">
        <v>28</v>
      </c>
      <c r="C40" s="21" t="s">
        <v>119</v>
      </c>
      <c r="D40" s="21" t="s">
        <v>50</v>
      </c>
      <c r="E40" s="21" t="s">
        <v>27</v>
      </c>
      <c r="F40" s="21"/>
      <c r="G40" s="21"/>
      <c r="H40" s="5">
        <v>40033671</v>
      </c>
      <c r="I40" s="82">
        <v>35</v>
      </c>
      <c r="J40" s="82"/>
      <c r="K40" s="82" t="s">
        <v>24</v>
      </c>
      <c r="L40" s="83">
        <v>80</v>
      </c>
      <c r="M40" s="83">
        <v>300</v>
      </c>
      <c r="N40" s="83">
        <v>8</v>
      </c>
      <c r="O40" s="84">
        <v>1.5550079999999999</v>
      </c>
      <c r="P40" s="114">
        <v>4401</v>
      </c>
      <c r="Q40" s="115">
        <v>1</v>
      </c>
    </row>
    <row r="41" spans="2:17" x14ac:dyDescent="0.35">
      <c r="B41" s="20" t="s">
        <v>28</v>
      </c>
      <c r="C41" s="21" t="s">
        <v>119</v>
      </c>
      <c r="D41" s="21" t="s">
        <v>50</v>
      </c>
      <c r="E41" s="21" t="s">
        <v>27</v>
      </c>
      <c r="F41" s="21"/>
      <c r="G41" s="21"/>
      <c r="H41" s="5">
        <v>40033672</v>
      </c>
      <c r="I41" s="82">
        <v>36</v>
      </c>
      <c r="J41" s="82"/>
      <c r="K41" s="30" t="s">
        <v>25</v>
      </c>
      <c r="L41" s="83">
        <v>164</v>
      </c>
      <c r="M41" s="83">
        <v>201</v>
      </c>
      <c r="N41" s="83">
        <v>2</v>
      </c>
      <c r="O41" s="84">
        <v>1.7089856160000001</v>
      </c>
      <c r="P41" s="114">
        <v>4401</v>
      </c>
      <c r="Q41" s="115">
        <v>1</v>
      </c>
    </row>
    <row r="42" spans="2:17" x14ac:dyDescent="0.35">
      <c r="B42" s="20" t="s">
        <v>28</v>
      </c>
      <c r="C42" s="21" t="s">
        <v>119</v>
      </c>
      <c r="D42" s="21" t="s">
        <v>50</v>
      </c>
      <c r="E42" s="21" t="s">
        <v>27</v>
      </c>
      <c r="F42" s="21"/>
      <c r="G42" s="21"/>
      <c r="H42" s="5">
        <v>40033673</v>
      </c>
      <c r="I42" s="82" t="s">
        <v>12061</v>
      </c>
      <c r="J42" s="82"/>
      <c r="K42" s="30" t="s">
        <v>24</v>
      </c>
      <c r="L42" s="83">
        <v>147</v>
      </c>
      <c r="M42" s="83">
        <v>240</v>
      </c>
      <c r="N42" s="83">
        <v>2</v>
      </c>
      <c r="O42" s="84">
        <v>2.28586176</v>
      </c>
      <c r="P42" s="114">
        <v>4401</v>
      </c>
      <c r="Q42" s="115">
        <v>1</v>
      </c>
    </row>
    <row r="43" spans="2:17" x14ac:dyDescent="0.35">
      <c r="B43" s="20" t="s">
        <v>28</v>
      </c>
      <c r="C43" s="21" t="s">
        <v>119</v>
      </c>
      <c r="D43" s="21" t="s">
        <v>50</v>
      </c>
      <c r="E43" s="21" t="s">
        <v>27</v>
      </c>
      <c r="F43" s="21"/>
      <c r="G43" s="21"/>
      <c r="H43" s="5">
        <v>40033674</v>
      </c>
      <c r="I43" s="82" t="s">
        <v>12062</v>
      </c>
      <c r="J43" s="82"/>
      <c r="K43" s="30" t="s">
        <v>24</v>
      </c>
      <c r="L43" s="83">
        <v>147</v>
      </c>
      <c r="M43" s="83">
        <v>240</v>
      </c>
      <c r="N43" s="83">
        <v>2</v>
      </c>
      <c r="O43" s="84">
        <v>2.28586176</v>
      </c>
      <c r="P43" s="114">
        <v>4401</v>
      </c>
      <c r="Q43" s="115">
        <v>1</v>
      </c>
    </row>
    <row r="44" spans="2:17" x14ac:dyDescent="0.35">
      <c r="B44" s="20" t="s">
        <v>28</v>
      </c>
      <c r="C44" s="21" t="s">
        <v>119</v>
      </c>
      <c r="D44" s="21" t="s">
        <v>50</v>
      </c>
      <c r="E44" s="21" t="s">
        <v>27</v>
      </c>
      <c r="F44" s="21"/>
      <c r="G44" s="21"/>
      <c r="H44" s="5">
        <v>40033675</v>
      </c>
      <c r="I44" s="82">
        <v>38</v>
      </c>
      <c r="J44" s="82"/>
      <c r="K44" s="30" t="s">
        <v>25</v>
      </c>
      <c r="L44" s="83">
        <v>205</v>
      </c>
      <c r="M44" s="83">
        <v>309</v>
      </c>
      <c r="N44" s="83">
        <v>4</v>
      </c>
      <c r="O44" s="84">
        <v>3.2840581800000002</v>
      </c>
      <c r="P44" s="114">
        <v>4401</v>
      </c>
      <c r="Q44" s="115">
        <v>1</v>
      </c>
    </row>
    <row r="45" spans="2:17" x14ac:dyDescent="0.35">
      <c r="B45" s="20" t="s">
        <v>28</v>
      </c>
      <c r="C45" s="21" t="s">
        <v>119</v>
      </c>
      <c r="D45" s="21" t="s">
        <v>50</v>
      </c>
      <c r="E45" s="21" t="s">
        <v>27</v>
      </c>
      <c r="F45" s="21"/>
      <c r="G45" s="21"/>
      <c r="H45" s="5">
        <v>40033676</v>
      </c>
      <c r="I45" s="82">
        <v>39</v>
      </c>
      <c r="J45" s="82"/>
      <c r="K45" s="30" t="s">
        <v>25</v>
      </c>
      <c r="L45" s="83">
        <v>147</v>
      </c>
      <c r="M45" s="83">
        <v>164</v>
      </c>
      <c r="N45" s="83">
        <v>2</v>
      </c>
      <c r="O45" s="84">
        <v>1.2498551520000001</v>
      </c>
      <c r="P45" s="114">
        <v>4401</v>
      </c>
      <c r="Q45" s="115">
        <v>1</v>
      </c>
    </row>
    <row r="46" spans="2:17" x14ac:dyDescent="0.35">
      <c r="B46" s="20" t="s">
        <v>28</v>
      </c>
      <c r="C46" s="21" t="s">
        <v>119</v>
      </c>
      <c r="D46" s="21" t="s">
        <v>50</v>
      </c>
      <c r="E46" s="21" t="s">
        <v>27</v>
      </c>
      <c r="F46" s="21"/>
      <c r="G46" s="21"/>
      <c r="H46" s="5">
        <v>40033677</v>
      </c>
      <c r="I46" s="82">
        <v>40</v>
      </c>
      <c r="J46" s="82"/>
      <c r="K46" s="30" t="s">
        <v>24</v>
      </c>
      <c r="L46" s="83">
        <v>120</v>
      </c>
      <c r="M46" s="83">
        <v>224</v>
      </c>
      <c r="N46" s="83">
        <v>4</v>
      </c>
      <c r="O46" s="84">
        <v>1.74160896</v>
      </c>
      <c r="P46" s="114">
        <v>4401</v>
      </c>
      <c r="Q46" s="115">
        <v>1</v>
      </c>
    </row>
    <row r="47" spans="2:17" x14ac:dyDescent="0.35">
      <c r="B47" s="20" t="s">
        <v>28</v>
      </c>
      <c r="C47" s="21" t="s">
        <v>119</v>
      </c>
      <c r="D47" s="21" t="s">
        <v>50</v>
      </c>
      <c r="E47" s="21" t="s">
        <v>27</v>
      </c>
      <c r="F47" s="21"/>
      <c r="G47" s="21" t="s">
        <v>99</v>
      </c>
      <c r="H47" s="5">
        <v>40033678</v>
      </c>
      <c r="I47" s="82" t="s">
        <v>11423</v>
      </c>
      <c r="J47" s="82"/>
      <c r="K47" s="30" t="s">
        <v>16</v>
      </c>
      <c r="L47" s="83"/>
      <c r="M47" s="83">
        <v>4685</v>
      </c>
      <c r="N47" s="83">
        <v>2</v>
      </c>
      <c r="O47" s="84">
        <v>59.443279999999994</v>
      </c>
      <c r="P47" s="114">
        <v>4402</v>
      </c>
      <c r="Q47" s="115">
        <v>2</v>
      </c>
    </row>
    <row r="48" spans="2:17" x14ac:dyDescent="0.35">
      <c r="B48" s="20" t="s">
        <v>28</v>
      </c>
      <c r="C48" s="21" t="s">
        <v>119</v>
      </c>
      <c r="D48" s="21" t="s">
        <v>50</v>
      </c>
      <c r="E48" s="21" t="s">
        <v>27</v>
      </c>
      <c r="F48" s="21"/>
      <c r="G48" s="21" t="s">
        <v>99</v>
      </c>
      <c r="H48" s="5">
        <v>40033679</v>
      </c>
      <c r="I48" s="82" t="s">
        <v>11424</v>
      </c>
      <c r="J48" s="82"/>
      <c r="K48" s="30" t="s">
        <v>16</v>
      </c>
      <c r="L48" s="83"/>
      <c r="M48" s="83">
        <v>4685</v>
      </c>
      <c r="N48" s="83">
        <v>2</v>
      </c>
      <c r="O48" s="84">
        <v>59.443279999999994</v>
      </c>
      <c r="P48" s="114">
        <v>4402</v>
      </c>
      <c r="Q48" s="115">
        <v>2</v>
      </c>
    </row>
    <row r="49" spans="2:17" x14ac:dyDescent="0.35">
      <c r="B49" s="20" t="s">
        <v>28</v>
      </c>
      <c r="C49" s="21" t="s">
        <v>119</v>
      </c>
      <c r="D49" s="21" t="s">
        <v>50</v>
      </c>
      <c r="E49" s="21" t="s">
        <v>27</v>
      </c>
      <c r="F49" s="21"/>
      <c r="G49" s="21" t="s">
        <v>99</v>
      </c>
      <c r="H49" s="5">
        <v>40033680</v>
      </c>
      <c r="I49" s="82" t="s">
        <v>12063</v>
      </c>
      <c r="J49" s="82"/>
      <c r="K49" s="30" t="s">
        <v>109</v>
      </c>
      <c r="L49" s="83"/>
      <c r="M49" s="83">
        <v>5935</v>
      </c>
      <c r="N49" s="83">
        <v>2</v>
      </c>
      <c r="O49" s="84">
        <v>148.816564</v>
      </c>
      <c r="P49" s="114">
        <v>4402</v>
      </c>
      <c r="Q49" s="115">
        <v>2</v>
      </c>
    </row>
    <row r="50" spans="2:17" x14ac:dyDescent="0.35">
      <c r="B50" s="20" t="s">
        <v>28</v>
      </c>
      <c r="C50" s="21" t="s">
        <v>119</v>
      </c>
      <c r="D50" s="21" t="s">
        <v>50</v>
      </c>
      <c r="E50" s="21" t="s">
        <v>27</v>
      </c>
      <c r="F50" s="21"/>
      <c r="G50" s="21" t="s">
        <v>99</v>
      </c>
      <c r="H50" s="5">
        <v>40033681</v>
      </c>
      <c r="I50" s="82" t="s">
        <v>12064</v>
      </c>
      <c r="J50" s="82"/>
      <c r="K50" s="30" t="s">
        <v>109</v>
      </c>
      <c r="L50" s="83"/>
      <c r="M50" s="83">
        <v>5935</v>
      </c>
      <c r="N50" s="83">
        <v>2</v>
      </c>
      <c r="O50" s="84">
        <v>148.82</v>
      </c>
      <c r="P50" s="114">
        <v>4402</v>
      </c>
      <c r="Q50" s="115">
        <v>2</v>
      </c>
    </row>
    <row r="51" spans="2:17" x14ac:dyDescent="0.35">
      <c r="B51" s="20" t="s">
        <v>28</v>
      </c>
      <c r="C51" s="21" t="s">
        <v>119</v>
      </c>
      <c r="D51" s="21" t="s">
        <v>50</v>
      </c>
      <c r="E51" s="21" t="s">
        <v>27</v>
      </c>
      <c r="F51" s="21"/>
      <c r="G51" s="21" t="s">
        <v>99</v>
      </c>
      <c r="H51" s="5">
        <v>40033682</v>
      </c>
      <c r="I51" s="82" t="s">
        <v>11426</v>
      </c>
      <c r="J51" s="82"/>
      <c r="K51" s="30" t="s">
        <v>109</v>
      </c>
      <c r="L51" s="83"/>
      <c r="M51" s="83">
        <v>5935</v>
      </c>
      <c r="N51" s="83">
        <v>2</v>
      </c>
      <c r="O51" s="84">
        <v>148.816564</v>
      </c>
      <c r="P51" s="114">
        <v>4402</v>
      </c>
      <c r="Q51" s="115">
        <v>2</v>
      </c>
    </row>
    <row r="52" spans="2:17" x14ac:dyDescent="0.35">
      <c r="B52" s="20" t="s">
        <v>28</v>
      </c>
      <c r="C52" s="21" t="s">
        <v>119</v>
      </c>
      <c r="D52" s="21" t="s">
        <v>50</v>
      </c>
      <c r="E52" s="21" t="s">
        <v>27</v>
      </c>
      <c r="F52" s="21"/>
      <c r="G52" s="21" t="s">
        <v>99</v>
      </c>
      <c r="H52" s="5">
        <v>40033683</v>
      </c>
      <c r="I52" s="82" t="s">
        <v>12065</v>
      </c>
      <c r="J52" s="82"/>
      <c r="K52" s="82" t="s">
        <v>109</v>
      </c>
      <c r="L52" s="83"/>
      <c r="M52" s="83">
        <v>5935</v>
      </c>
      <c r="N52" s="83">
        <v>2</v>
      </c>
      <c r="O52" s="84">
        <v>148.816564</v>
      </c>
      <c r="P52" s="114">
        <v>4402</v>
      </c>
      <c r="Q52" s="115">
        <v>2</v>
      </c>
    </row>
    <row r="53" spans="2:17" x14ac:dyDescent="0.35">
      <c r="B53" s="20" t="s">
        <v>28</v>
      </c>
      <c r="C53" s="21" t="s">
        <v>119</v>
      </c>
      <c r="D53" s="21" t="s">
        <v>50</v>
      </c>
      <c r="E53" s="21" t="s">
        <v>27</v>
      </c>
      <c r="F53" s="21"/>
      <c r="G53" s="21" t="s">
        <v>99</v>
      </c>
      <c r="H53" s="5">
        <v>40033684</v>
      </c>
      <c r="I53" s="82" t="s">
        <v>11428</v>
      </c>
      <c r="J53" s="82"/>
      <c r="K53" s="82" t="s">
        <v>109</v>
      </c>
      <c r="L53" s="83"/>
      <c r="M53" s="83">
        <v>330</v>
      </c>
      <c r="N53" s="83">
        <v>4</v>
      </c>
      <c r="O53" s="84">
        <v>8.2745519999999999</v>
      </c>
      <c r="P53" s="114">
        <v>4402</v>
      </c>
      <c r="Q53" s="115">
        <v>2</v>
      </c>
    </row>
    <row r="54" spans="2:17" x14ac:dyDescent="0.35">
      <c r="B54" s="20" t="s">
        <v>28</v>
      </c>
      <c r="C54" s="21" t="s">
        <v>119</v>
      </c>
      <c r="D54" s="21" t="s">
        <v>50</v>
      </c>
      <c r="E54" s="21" t="s">
        <v>27</v>
      </c>
      <c r="F54" s="21"/>
      <c r="G54" s="21" t="s">
        <v>99</v>
      </c>
      <c r="H54" s="5">
        <v>40033685</v>
      </c>
      <c r="I54" s="82" t="s">
        <v>11430</v>
      </c>
      <c r="J54" s="82"/>
      <c r="K54" s="82" t="s">
        <v>18</v>
      </c>
      <c r="L54" s="83"/>
      <c r="M54" s="83">
        <v>2803</v>
      </c>
      <c r="N54" s="83">
        <v>4</v>
      </c>
      <c r="O54" s="84">
        <v>13.322098400000002</v>
      </c>
      <c r="P54" s="114">
        <v>4402</v>
      </c>
      <c r="Q54" s="115">
        <v>2</v>
      </c>
    </row>
    <row r="55" spans="2:17" x14ac:dyDescent="0.35">
      <c r="B55" s="20" t="s">
        <v>28</v>
      </c>
      <c r="C55" s="21" t="s">
        <v>119</v>
      </c>
      <c r="D55" s="21" t="s">
        <v>50</v>
      </c>
      <c r="E55" s="21" t="s">
        <v>27</v>
      </c>
      <c r="F55" s="21"/>
      <c r="G55" s="21" t="s">
        <v>99</v>
      </c>
      <c r="H55" s="5">
        <v>40033686</v>
      </c>
      <c r="I55" s="82" t="s">
        <v>11432</v>
      </c>
      <c r="J55" s="82"/>
      <c r="K55" s="30" t="s">
        <v>20</v>
      </c>
      <c r="L55" s="83"/>
      <c r="M55" s="83">
        <v>1840</v>
      </c>
      <c r="N55" s="83">
        <v>2</v>
      </c>
      <c r="O55" s="84">
        <v>6.9463679999999997</v>
      </c>
      <c r="P55" s="114">
        <v>4402</v>
      </c>
      <c r="Q55" s="115">
        <v>2</v>
      </c>
    </row>
    <row r="56" spans="2:17" x14ac:dyDescent="0.35">
      <c r="B56" s="20" t="s">
        <v>28</v>
      </c>
      <c r="C56" s="21" t="s">
        <v>119</v>
      </c>
      <c r="D56" s="21" t="s">
        <v>50</v>
      </c>
      <c r="E56" s="21" t="s">
        <v>27</v>
      </c>
      <c r="F56" s="21"/>
      <c r="G56" s="21" t="s">
        <v>99</v>
      </c>
      <c r="H56" s="5">
        <v>40033687</v>
      </c>
      <c r="I56" s="82">
        <v>67</v>
      </c>
      <c r="J56" s="82"/>
      <c r="K56" s="82" t="s">
        <v>66</v>
      </c>
      <c r="L56" s="83"/>
      <c r="M56" s="83">
        <v>2695</v>
      </c>
      <c r="N56" s="83">
        <v>4</v>
      </c>
      <c r="O56" s="84">
        <v>15.471456</v>
      </c>
      <c r="P56" s="114">
        <v>4402</v>
      </c>
      <c r="Q56" s="115">
        <v>2</v>
      </c>
    </row>
    <row r="57" spans="2:17" x14ac:dyDescent="0.35">
      <c r="B57" s="20" t="s">
        <v>28</v>
      </c>
      <c r="C57" s="21" t="s">
        <v>119</v>
      </c>
      <c r="D57" s="21" t="s">
        <v>50</v>
      </c>
      <c r="E57" s="21" t="s">
        <v>27</v>
      </c>
      <c r="F57" s="21"/>
      <c r="G57" s="21" t="s">
        <v>99</v>
      </c>
      <c r="H57" s="5">
        <v>40033688</v>
      </c>
      <c r="I57" s="82" t="s">
        <v>11892</v>
      </c>
      <c r="J57" s="82"/>
      <c r="K57" s="30" t="s">
        <v>15</v>
      </c>
      <c r="L57" s="83"/>
      <c r="M57" s="83">
        <v>2084</v>
      </c>
      <c r="N57" s="83">
        <v>2</v>
      </c>
      <c r="O57" s="84">
        <v>19.679628800000003</v>
      </c>
      <c r="P57" s="114">
        <v>4402</v>
      </c>
      <c r="Q57" s="115">
        <v>2</v>
      </c>
    </row>
    <row r="58" spans="2:17" x14ac:dyDescent="0.35">
      <c r="B58" s="20" t="s">
        <v>28</v>
      </c>
      <c r="C58" s="21" t="s">
        <v>119</v>
      </c>
      <c r="D58" s="21" t="s">
        <v>50</v>
      </c>
      <c r="E58" s="21" t="s">
        <v>27</v>
      </c>
      <c r="F58" s="21"/>
      <c r="G58" s="21" t="s">
        <v>99</v>
      </c>
      <c r="H58" s="5">
        <v>40033689</v>
      </c>
      <c r="I58" s="82" t="s">
        <v>11437</v>
      </c>
      <c r="J58" s="82"/>
      <c r="K58" s="30" t="s">
        <v>14</v>
      </c>
      <c r="L58" s="83"/>
      <c r="M58" s="83">
        <v>1336</v>
      </c>
      <c r="N58" s="83">
        <v>4</v>
      </c>
      <c r="O58" s="84">
        <v>10.129017599999999</v>
      </c>
      <c r="P58" s="114">
        <v>4402</v>
      </c>
      <c r="Q58" s="115">
        <v>2</v>
      </c>
    </row>
    <row r="59" spans="2:17" x14ac:dyDescent="0.35">
      <c r="B59" s="20" t="s">
        <v>28</v>
      </c>
      <c r="C59" s="21" t="s">
        <v>119</v>
      </c>
      <c r="D59" s="21" t="s">
        <v>50</v>
      </c>
      <c r="E59" s="21" t="s">
        <v>27</v>
      </c>
      <c r="F59" s="21"/>
      <c r="G59" s="21" t="s">
        <v>99</v>
      </c>
      <c r="H59" s="5">
        <v>40033690</v>
      </c>
      <c r="I59" s="82">
        <v>70</v>
      </c>
      <c r="J59" s="82"/>
      <c r="K59" s="30" t="s">
        <v>14</v>
      </c>
      <c r="L59" s="83"/>
      <c r="M59" s="83">
        <v>2755</v>
      </c>
      <c r="N59" s="83">
        <v>4</v>
      </c>
      <c r="O59" s="84">
        <v>20.887308000000001</v>
      </c>
      <c r="P59" s="114">
        <v>4402</v>
      </c>
      <c r="Q59" s="115">
        <v>2</v>
      </c>
    </row>
    <row r="60" spans="2:17" x14ac:dyDescent="0.35">
      <c r="B60" s="20" t="s">
        <v>28</v>
      </c>
      <c r="C60" s="21" t="s">
        <v>119</v>
      </c>
      <c r="D60" s="21" t="s">
        <v>50</v>
      </c>
      <c r="E60" s="21" t="s">
        <v>27</v>
      </c>
      <c r="F60" s="21"/>
      <c r="G60" s="21" t="s">
        <v>99</v>
      </c>
      <c r="H60" s="5">
        <v>40033691</v>
      </c>
      <c r="I60" s="82">
        <v>71</v>
      </c>
      <c r="J60" s="82"/>
      <c r="K60" s="30" t="s">
        <v>14</v>
      </c>
      <c r="L60" s="83"/>
      <c r="M60" s="83">
        <v>2755</v>
      </c>
      <c r="N60" s="83">
        <v>4</v>
      </c>
      <c r="O60" s="84">
        <v>20.887308000000001</v>
      </c>
      <c r="P60" s="114">
        <v>4402</v>
      </c>
      <c r="Q60" s="115">
        <v>2</v>
      </c>
    </row>
    <row r="61" spans="2:17" x14ac:dyDescent="0.35">
      <c r="B61" s="20" t="s">
        <v>28</v>
      </c>
      <c r="C61" s="21" t="s">
        <v>119</v>
      </c>
      <c r="D61" s="21" t="s">
        <v>50</v>
      </c>
      <c r="E61" s="21" t="s">
        <v>27</v>
      </c>
      <c r="F61" s="21"/>
      <c r="G61" s="21" t="s">
        <v>99</v>
      </c>
      <c r="H61" s="5">
        <v>40033692</v>
      </c>
      <c r="I61" s="82" t="s">
        <v>12066</v>
      </c>
      <c r="J61" s="82"/>
      <c r="K61" s="30" t="s">
        <v>20</v>
      </c>
      <c r="L61" s="83"/>
      <c r="M61" s="83">
        <v>1810</v>
      </c>
      <c r="N61" s="83">
        <v>2</v>
      </c>
      <c r="O61" s="84">
        <v>6.8331119999999999</v>
      </c>
      <c r="P61" s="114">
        <v>4402</v>
      </c>
      <c r="Q61" s="115">
        <v>2</v>
      </c>
    </row>
    <row r="62" spans="2:17" x14ac:dyDescent="0.35">
      <c r="B62" s="20" t="s">
        <v>28</v>
      </c>
      <c r="C62" s="21" t="s">
        <v>119</v>
      </c>
      <c r="D62" s="21" t="s">
        <v>50</v>
      </c>
      <c r="E62" s="21" t="s">
        <v>27</v>
      </c>
      <c r="F62" s="21"/>
      <c r="G62" s="21" t="s">
        <v>99</v>
      </c>
      <c r="H62" s="5">
        <v>40033693</v>
      </c>
      <c r="I62" s="82" t="s">
        <v>12067</v>
      </c>
      <c r="J62" s="82"/>
      <c r="K62" s="30" t="s">
        <v>14</v>
      </c>
      <c r="L62" s="83"/>
      <c r="M62" s="83">
        <v>2623</v>
      </c>
      <c r="N62" s="83">
        <v>4</v>
      </c>
      <c r="O62" s="84">
        <v>19.886536799999998</v>
      </c>
      <c r="P62" s="114">
        <v>4402</v>
      </c>
      <c r="Q62" s="115">
        <v>2</v>
      </c>
    </row>
    <row r="63" spans="2:17" x14ac:dyDescent="0.35">
      <c r="B63" s="20" t="s">
        <v>28</v>
      </c>
      <c r="C63" s="21" t="s">
        <v>119</v>
      </c>
      <c r="D63" s="21" t="s">
        <v>50</v>
      </c>
      <c r="E63" s="21" t="s">
        <v>27</v>
      </c>
      <c r="F63" s="21"/>
      <c r="G63" s="21" t="s">
        <v>99</v>
      </c>
      <c r="H63" s="5">
        <v>40033694</v>
      </c>
      <c r="I63" s="82">
        <v>74</v>
      </c>
      <c r="J63" s="82"/>
      <c r="K63" s="30" t="s">
        <v>105</v>
      </c>
      <c r="L63" s="83"/>
      <c r="M63" s="83">
        <v>2064</v>
      </c>
      <c r="N63" s="83">
        <v>2</v>
      </c>
      <c r="O63" s="84">
        <v>21.079219200000004</v>
      </c>
      <c r="P63" s="114">
        <v>4402</v>
      </c>
      <c r="Q63" s="115">
        <v>2</v>
      </c>
    </row>
    <row r="64" spans="2:17" x14ac:dyDescent="0.35">
      <c r="B64" s="20" t="s">
        <v>28</v>
      </c>
      <c r="C64" s="21" t="s">
        <v>119</v>
      </c>
      <c r="D64" s="21" t="s">
        <v>50</v>
      </c>
      <c r="E64" s="21" t="s">
        <v>27</v>
      </c>
      <c r="F64" s="21"/>
      <c r="G64" s="21" t="s">
        <v>99</v>
      </c>
      <c r="H64" s="5">
        <v>40033695</v>
      </c>
      <c r="I64" s="82">
        <v>75</v>
      </c>
      <c r="J64" s="82"/>
      <c r="K64" s="30" t="s">
        <v>66</v>
      </c>
      <c r="L64" s="83"/>
      <c r="M64" s="83">
        <v>1340</v>
      </c>
      <c r="N64" s="83">
        <v>4</v>
      </c>
      <c r="O64" s="84">
        <v>7.692672</v>
      </c>
      <c r="P64" s="114">
        <v>4402</v>
      </c>
      <c r="Q64" s="115">
        <v>2</v>
      </c>
    </row>
    <row r="65" spans="2:17" x14ac:dyDescent="0.35">
      <c r="B65" s="20" t="s">
        <v>28</v>
      </c>
      <c r="C65" s="21" t="s">
        <v>119</v>
      </c>
      <c r="D65" s="21" t="s">
        <v>50</v>
      </c>
      <c r="E65" s="21" t="s">
        <v>27</v>
      </c>
      <c r="F65" s="21"/>
      <c r="G65" s="21" t="s">
        <v>99</v>
      </c>
      <c r="H65" s="5">
        <v>40033696</v>
      </c>
      <c r="I65" s="82">
        <v>76</v>
      </c>
      <c r="J65" s="82"/>
      <c r="K65" s="30" t="s">
        <v>20</v>
      </c>
      <c r="L65" s="83"/>
      <c r="M65" s="83">
        <v>2084</v>
      </c>
      <c r="N65" s="83">
        <v>2</v>
      </c>
      <c r="O65" s="84">
        <v>7.8675167999999998</v>
      </c>
      <c r="P65" s="114">
        <v>4402</v>
      </c>
      <c r="Q65" s="115">
        <v>2</v>
      </c>
    </row>
    <row r="66" spans="2:17" x14ac:dyDescent="0.35">
      <c r="B66" s="20" t="s">
        <v>28</v>
      </c>
      <c r="C66" s="21" t="s">
        <v>119</v>
      </c>
      <c r="D66" s="21" t="s">
        <v>50</v>
      </c>
      <c r="E66" s="21" t="s">
        <v>27</v>
      </c>
      <c r="F66" s="21"/>
      <c r="G66" s="21" t="s">
        <v>99</v>
      </c>
      <c r="H66" s="5">
        <v>40033697</v>
      </c>
      <c r="I66" s="82">
        <v>77</v>
      </c>
      <c r="J66" s="82"/>
      <c r="K66" s="30" t="s">
        <v>66</v>
      </c>
      <c r="L66" s="83"/>
      <c r="M66" s="83">
        <v>1309</v>
      </c>
      <c r="N66" s="83">
        <v>4</v>
      </c>
      <c r="O66" s="84">
        <v>7.5147072000000001</v>
      </c>
      <c r="P66" s="114">
        <v>4402</v>
      </c>
      <c r="Q66" s="115">
        <v>2</v>
      </c>
    </row>
    <row r="67" spans="2:17" x14ac:dyDescent="0.35">
      <c r="B67" s="20" t="s">
        <v>28</v>
      </c>
      <c r="C67" s="21" t="s">
        <v>119</v>
      </c>
      <c r="D67" s="21" t="s">
        <v>50</v>
      </c>
      <c r="E67" s="21" t="s">
        <v>27</v>
      </c>
      <c r="F67" s="21"/>
      <c r="G67" s="21" t="s">
        <v>99</v>
      </c>
      <c r="H67" s="5">
        <v>40033698</v>
      </c>
      <c r="I67" s="82">
        <v>78</v>
      </c>
      <c r="J67" s="82"/>
      <c r="K67" s="82" t="s">
        <v>66</v>
      </c>
      <c r="L67" s="83"/>
      <c r="M67" s="83">
        <v>1309</v>
      </c>
      <c r="N67" s="83">
        <v>4</v>
      </c>
      <c r="O67" s="84">
        <v>7.5147072000000001</v>
      </c>
      <c r="P67" s="114">
        <v>4402</v>
      </c>
      <c r="Q67" s="115">
        <v>2</v>
      </c>
    </row>
    <row r="68" spans="2:17" x14ac:dyDescent="0.35">
      <c r="B68" s="20" t="s">
        <v>28</v>
      </c>
      <c r="C68" s="21" t="s">
        <v>119</v>
      </c>
      <c r="D68" s="21" t="s">
        <v>50</v>
      </c>
      <c r="E68" s="21" t="s">
        <v>27</v>
      </c>
      <c r="F68" s="21"/>
      <c r="G68" s="21" t="s">
        <v>99</v>
      </c>
      <c r="H68" s="5">
        <v>40033699</v>
      </c>
      <c r="I68" s="82">
        <v>79</v>
      </c>
      <c r="J68" s="82"/>
      <c r="K68" s="82" t="s">
        <v>18</v>
      </c>
      <c r="L68" s="83"/>
      <c r="M68" s="83">
        <v>2084</v>
      </c>
      <c r="N68" s="83">
        <v>2</v>
      </c>
      <c r="O68" s="84">
        <v>9.9048352000000008</v>
      </c>
      <c r="P68" s="114">
        <v>4402</v>
      </c>
      <c r="Q68" s="115">
        <v>2</v>
      </c>
    </row>
    <row r="69" spans="2:17" x14ac:dyDescent="0.35">
      <c r="B69" s="20" t="s">
        <v>28</v>
      </c>
      <c r="C69" s="21" t="s">
        <v>119</v>
      </c>
      <c r="D69" s="21" t="s">
        <v>50</v>
      </c>
      <c r="E69" s="21" t="s">
        <v>27</v>
      </c>
      <c r="F69" s="21"/>
      <c r="G69" s="21" t="s">
        <v>99</v>
      </c>
      <c r="H69" s="5">
        <v>40033700</v>
      </c>
      <c r="I69" s="82" t="s">
        <v>11660</v>
      </c>
      <c r="J69" s="82"/>
      <c r="K69" s="82" t="s">
        <v>14</v>
      </c>
      <c r="L69" s="83"/>
      <c r="M69" s="83">
        <v>2678</v>
      </c>
      <c r="N69" s="83">
        <v>4</v>
      </c>
      <c r="O69" s="84">
        <v>20.303524799999998</v>
      </c>
      <c r="P69" s="114">
        <v>4402</v>
      </c>
      <c r="Q69" s="115">
        <v>2</v>
      </c>
    </row>
    <row r="70" spans="2:17" x14ac:dyDescent="0.35">
      <c r="B70" s="20" t="s">
        <v>28</v>
      </c>
      <c r="C70" s="21" t="s">
        <v>119</v>
      </c>
      <c r="D70" s="21" t="s">
        <v>50</v>
      </c>
      <c r="E70" s="21" t="s">
        <v>27</v>
      </c>
      <c r="F70" s="21"/>
      <c r="G70" s="21" t="s">
        <v>99</v>
      </c>
      <c r="H70" s="5">
        <v>40033701</v>
      </c>
      <c r="I70" s="82" t="s">
        <v>11661</v>
      </c>
      <c r="J70" s="82"/>
      <c r="K70" s="82" t="s">
        <v>14</v>
      </c>
      <c r="L70" s="83"/>
      <c r="M70" s="83">
        <v>2823</v>
      </c>
      <c r="N70" s="83">
        <v>4</v>
      </c>
      <c r="O70" s="84">
        <v>21.402856799999999</v>
      </c>
      <c r="P70" s="114">
        <v>4402</v>
      </c>
      <c r="Q70" s="115">
        <v>2</v>
      </c>
    </row>
    <row r="71" spans="2:17" x14ac:dyDescent="0.35">
      <c r="B71" s="20" t="s">
        <v>28</v>
      </c>
      <c r="C71" s="21" t="s">
        <v>119</v>
      </c>
      <c r="D71" s="21" t="s">
        <v>50</v>
      </c>
      <c r="E71" s="21" t="s">
        <v>27</v>
      </c>
      <c r="F71" s="21"/>
      <c r="G71" s="21" t="s">
        <v>99</v>
      </c>
      <c r="H71" s="5">
        <v>40033702</v>
      </c>
      <c r="I71" s="82" t="s">
        <v>12068</v>
      </c>
      <c r="J71" s="82"/>
      <c r="K71" s="82" t="s">
        <v>14</v>
      </c>
      <c r="L71" s="83"/>
      <c r="M71" s="83">
        <v>1213</v>
      </c>
      <c r="N71" s="83">
        <v>4</v>
      </c>
      <c r="O71" s="84">
        <v>9.1964807999999998</v>
      </c>
      <c r="P71" s="114">
        <v>4402</v>
      </c>
      <c r="Q71" s="115">
        <v>2</v>
      </c>
    </row>
    <row r="72" spans="2:17" x14ac:dyDescent="0.35">
      <c r="B72" s="20" t="s">
        <v>28</v>
      </c>
      <c r="C72" s="21" t="s">
        <v>119</v>
      </c>
      <c r="D72" s="21" t="s">
        <v>50</v>
      </c>
      <c r="E72" s="21" t="s">
        <v>27</v>
      </c>
      <c r="F72" s="21"/>
      <c r="G72" s="21" t="s">
        <v>99</v>
      </c>
      <c r="H72" s="5">
        <v>40033703</v>
      </c>
      <c r="I72" s="82">
        <v>83</v>
      </c>
      <c r="J72" s="82"/>
      <c r="K72" s="82" t="s">
        <v>20</v>
      </c>
      <c r="L72" s="83"/>
      <c r="M72" s="83">
        <v>2064</v>
      </c>
      <c r="N72" s="83">
        <v>2</v>
      </c>
      <c r="O72" s="84">
        <v>7.7920128000000002</v>
      </c>
      <c r="P72" s="114">
        <v>4402</v>
      </c>
      <c r="Q72" s="115">
        <v>2</v>
      </c>
    </row>
    <row r="73" spans="2:17" x14ac:dyDescent="0.35">
      <c r="B73" s="20" t="s">
        <v>28</v>
      </c>
      <c r="C73" s="21" t="s">
        <v>119</v>
      </c>
      <c r="D73" s="21" t="s">
        <v>50</v>
      </c>
      <c r="E73" s="21" t="s">
        <v>27</v>
      </c>
      <c r="F73" s="21"/>
      <c r="G73" s="21" t="s">
        <v>99</v>
      </c>
      <c r="H73" s="5">
        <v>40033704</v>
      </c>
      <c r="I73" s="82">
        <v>84</v>
      </c>
      <c r="J73" s="82"/>
      <c r="K73" s="82" t="s">
        <v>21</v>
      </c>
      <c r="L73" s="83"/>
      <c r="M73" s="83">
        <v>1027</v>
      </c>
      <c r="N73" s="83">
        <v>4</v>
      </c>
      <c r="O73" s="84">
        <v>1.9545864000000002</v>
      </c>
      <c r="P73" s="114">
        <v>4402</v>
      </c>
      <c r="Q73" s="115">
        <v>2</v>
      </c>
    </row>
    <row r="74" spans="2:17" x14ac:dyDescent="0.35">
      <c r="B74" s="20" t="s">
        <v>28</v>
      </c>
      <c r="C74" s="21" t="s">
        <v>119</v>
      </c>
      <c r="D74" s="21" t="s">
        <v>50</v>
      </c>
      <c r="E74" s="21" t="s">
        <v>27</v>
      </c>
      <c r="F74" s="21"/>
      <c r="G74" s="21" t="s">
        <v>99</v>
      </c>
      <c r="H74" s="5">
        <v>40033705</v>
      </c>
      <c r="I74" s="82">
        <v>85</v>
      </c>
      <c r="J74" s="82"/>
      <c r="K74" s="82" t="s">
        <v>16</v>
      </c>
      <c r="L74" s="83"/>
      <c r="M74" s="83">
        <v>1767</v>
      </c>
      <c r="N74" s="83">
        <v>4</v>
      </c>
      <c r="O74" s="84">
        <v>22.419695999999998</v>
      </c>
      <c r="P74" s="114">
        <v>4402</v>
      </c>
      <c r="Q74" s="115">
        <v>2</v>
      </c>
    </row>
    <row r="75" spans="2:17" x14ac:dyDescent="0.35">
      <c r="B75" s="20" t="s">
        <v>28</v>
      </c>
      <c r="C75" s="21" t="s">
        <v>119</v>
      </c>
      <c r="D75" s="21" t="s">
        <v>50</v>
      </c>
      <c r="E75" s="21" t="s">
        <v>27</v>
      </c>
      <c r="F75" s="21"/>
      <c r="G75" s="21" t="s">
        <v>99</v>
      </c>
      <c r="H75" s="5">
        <v>40036826</v>
      </c>
      <c r="I75" s="82" t="s">
        <v>12069</v>
      </c>
      <c r="J75" s="82"/>
      <c r="K75" s="82" t="s">
        <v>66</v>
      </c>
      <c r="L75" s="83"/>
      <c r="M75" s="83">
        <v>2064</v>
      </c>
      <c r="N75" s="83">
        <v>2</v>
      </c>
      <c r="O75" s="84">
        <v>11.8490112</v>
      </c>
      <c r="P75" s="114">
        <v>4402</v>
      </c>
      <c r="Q75" s="115">
        <v>2</v>
      </c>
    </row>
    <row r="76" spans="2:17" x14ac:dyDescent="0.35">
      <c r="B76" s="20" t="s">
        <v>28</v>
      </c>
      <c r="C76" s="21" t="s">
        <v>119</v>
      </c>
      <c r="D76" s="21" t="s">
        <v>50</v>
      </c>
      <c r="E76" s="21" t="s">
        <v>27</v>
      </c>
      <c r="F76" s="21"/>
      <c r="G76" s="21" t="s">
        <v>99</v>
      </c>
      <c r="H76" s="5">
        <v>40033706</v>
      </c>
      <c r="I76" s="82" t="s">
        <v>12069</v>
      </c>
      <c r="J76" s="82"/>
      <c r="K76" s="82" t="s">
        <v>14</v>
      </c>
      <c r="L76" s="83"/>
      <c r="M76" s="83">
        <v>2064</v>
      </c>
      <c r="N76" s="83">
        <v>2</v>
      </c>
      <c r="O76" s="84">
        <v>15.046559999999999</v>
      </c>
      <c r="P76" s="114">
        <v>4402</v>
      </c>
      <c r="Q76" s="115">
        <v>2</v>
      </c>
    </row>
    <row r="77" spans="2:17" x14ac:dyDescent="0.35">
      <c r="B77" s="20" t="s">
        <v>28</v>
      </c>
      <c r="C77" s="21" t="s">
        <v>119</v>
      </c>
      <c r="D77" s="21" t="s">
        <v>50</v>
      </c>
      <c r="E77" s="21" t="s">
        <v>27</v>
      </c>
      <c r="F77" s="21"/>
      <c r="G77" s="21" t="s">
        <v>99</v>
      </c>
      <c r="H77" s="5">
        <v>40036827</v>
      </c>
      <c r="I77" s="82">
        <v>87</v>
      </c>
      <c r="J77" s="82"/>
      <c r="K77" s="82" t="s">
        <v>20</v>
      </c>
      <c r="L77" s="83"/>
      <c r="M77" s="83">
        <v>2722</v>
      </c>
      <c r="N77" s="83">
        <v>4</v>
      </c>
      <c r="O77" s="84">
        <v>10.2760944</v>
      </c>
      <c r="P77" s="114">
        <v>4402</v>
      </c>
      <c r="Q77" s="115">
        <v>2</v>
      </c>
    </row>
    <row r="78" spans="2:17" x14ac:dyDescent="0.35">
      <c r="B78" s="20" t="s">
        <v>28</v>
      </c>
      <c r="C78" s="21" t="s">
        <v>119</v>
      </c>
      <c r="D78" s="21" t="s">
        <v>50</v>
      </c>
      <c r="E78" s="21" t="s">
        <v>27</v>
      </c>
      <c r="F78" s="21"/>
      <c r="G78" s="21" t="s">
        <v>99</v>
      </c>
      <c r="H78" s="5">
        <v>40033707</v>
      </c>
      <c r="I78" s="82">
        <v>87</v>
      </c>
      <c r="J78" s="82"/>
      <c r="K78" s="82" t="s">
        <v>29</v>
      </c>
      <c r="L78" s="83"/>
      <c r="M78" s="83">
        <v>2722</v>
      </c>
      <c r="N78" s="83">
        <v>4</v>
      </c>
      <c r="O78" s="84">
        <v>12.929500000000001</v>
      </c>
      <c r="P78" s="114">
        <v>4402</v>
      </c>
      <c r="Q78" s="115">
        <v>2</v>
      </c>
    </row>
    <row r="79" spans="2:17" x14ac:dyDescent="0.35">
      <c r="B79" s="20" t="s">
        <v>28</v>
      </c>
      <c r="C79" s="21" t="s">
        <v>119</v>
      </c>
      <c r="D79" s="21" t="s">
        <v>50</v>
      </c>
      <c r="E79" s="21" t="s">
        <v>27</v>
      </c>
      <c r="F79" s="21"/>
      <c r="G79" s="21" t="s">
        <v>99</v>
      </c>
      <c r="H79" s="5">
        <v>40033708</v>
      </c>
      <c r="I79" s="82">
        <v>95</v>
      </c>
      <c r="J79" s="82"/>
      <c r="K79" s="82" t="s">
        <v>24</v>
      </c>
      <c r="L79" s="83">
        <v>151</v>
      </c>
      <c r="M79" s="83">
        <v>224</v>
      </c>
      <c r="N79" s="83">
        <v>4</v>
      </c>
      <c r="O79" s="84">
        <v>2.1915246079999999</v>
      </c>
      <c r="P79" s="114">
        <v>4402</v>
      </c>
      <c r="Q79" s="115">
        <v>2</v>
      </c>
    </row>
    <row r="80" spans="2:17" x14ac:dyDescent="0.35">
      <c r="B80" s="20" t="s">
        <v>28</v>
      </c>
      <c r="C80" s="21" t="s">
        <v>119</v>
      </c>
      <c r="D80" s="21" t="s">
        <v>50</v>
      </c>
      <c r="E80" s="21" t="s">
        <v>27</v>
      </c>
      <c r="F80" s="21"/>
      <c r="G80" s="21" t="s">
        <v>99</v>
      </c>
      <c r="H80" s="5">
        <v>40033709</v>
      </c>
      <c r="I80" s="82" t="s">
        <v>11939</v>
      </c>
      <c r="J80" s="82"/>
      <c r="K80" s="82" t="s">
        <v>24</v>
      </c>
      <c r="L80" s="83">
        <v>264</v>
      </c>
      <c r="M80" s="83">
        <v>480</v>
      </c>
      <c r="N80" s="83">
        <v>2</v>
      </c>
      <c r="O80" s="84">
        <v>8.2104422400000008</v>
      </c>
      <c r="P80" s="114">
        <v>4402</v>
      </c>
      <c r="Q80" s="115">
        <v>2</v>
      </c>
    </row>
    <row r="81" spans="2:17" x14ac:dyDescent="0.35">
      <c r="B81" s="20" t="s">
        <v>28</v>
      </c>
      <c r="C81" s="21" t="s">
        <v>119</v>
      </c>
      <c r="D81" s="21" t="s">
        <v>50</v>
      </c>
      <c r="E81" s="21" t="s">
        <v>27</v>
      </c>
      <c r="F81" s="21"/>
      <c r="G81" s="21" t="s">
        <v>99</v>
      </c>
      <c r="H81" s="5">
        <v>40033710</v>
      </c>
      <c r="I81" s="82" t="s">
        <v>11940</v>
      </c>
      <c r="J81" s="82"/>
      <c r="K81" s="82" t="s">
        <v>24</v>
      </c>
      <c r="L81" s="83">
        <v>264</v>
      </c>
      <c r="M81" s="83">
        <v>480</v>
      </c>
      <c r="N81" s="83">
        <v>2</v>
      </c>
      <c r="O81" s="84">
        <v>8.2104422400000008</v>
      </c>
      <c r="P81" s="114">
        <v>4402</v>
      </c>
      <c r="Q81" s="115">
        <v>2</v>
      </c>
    </row>
    <row r="82" spans="2:17" x14ac:dyDescent="0.35">
      <c r="B82" s="20" t="s">
        <v>28</v>
      </c>
      <c r="C82" s="21" t="s">
        <v>119</v>
      </c>
      <c r="D82" s="21" t="s">
        <v>50</v>
      </c>
      <c r="E82" s="21" t="s">
        <v>27</v>
      </c>
      <c r="F82" s="21"/>
      <c r="G82" s="21" t="s">
        <v>99</v>
      </c>
      <c r="H82" s="5">
        <v>40033711</v>
      </c>
      <c r="I82" s="82">
        <v>97</v>
      </c>
      <c r="J82" s="82"/>
      <c r="K82" s="82" t="s">
        <v>24</v>
      </c>
      <c r="L82" s="83">
        <v>264</v>
      </c>
      <c r="M82" s="83">
        <v>411</v>
      </c>
      <c r="N82" s="83">
        <v>4</v>
      </c>
      <c r="O82" s="84">
        <v>7.030191168</v>
      </c>
      <c r="P82" s="114">
        <v>4402</v>
      </c>
      <c r="Q82" s="115">
        <v>2</v>
      </c>
    </row>
    <row r="83" spans="2:17" x14ac:dyDescent="0.35">
      <c r="B83" s="20" t="s">
        <v>28</v>
      </c>
      <c r="C83" s="21" t="s">
        <v>119</v>
      </c>
      <c r="D83" s="21" t="s">
        <v>50</v>
      </c>
      <c r="E83" s="21" t="s">
        <v>27</v>
      </c>
      <c r="F83" s="21"/>
      <c r="G83" s="21" t="s">
        <v>99</v>
      </c>
      <c r="H83" s="5">
        <v>40033712</v>
      </c>
      <c r="I83" s="82">
        <v>98</v>
      </c>
      <c r="J83" s="82"/>
      <c r="K83" s="82" t="s">
        <v>24</v>
      </c>
      <c r="L83" s="83">
        <v>249</v>
      </c>
      <c r="M83" s="83">
        <v>434</v>
      </c>
      <c r="N83" s="83">
        <v>2</v>
      </c>
      <c r="O83" s="84">
        <v>7.0018122720000004</v>
      </c>
      <c r="P83" s="114">
        <v>4402</v>
      </c>
      <c r="Q83" s="115">
        <v>2</v>
      </c>
    </row>
    <row r="84" spans="2:17" x14ac:dyDescent="0.35">
      <c r="B84" s="20" t="s">
        <v>28</v>
      </c>
      <c r="C84" s="21" t="s">
        <v>119</v>
      </c>
      <c r="D84" s="21" t="s">
        <v>50</v>
      </c>
      <c r="E84" s="21" t="s">
        <v>27</v>
      </c>
      <c r="F84" s="21"/>
      <c r="G84" s="21" t="s">
        <v>99</v>
      </c>
      <c r="H84" s="5">
        <v>40033713</v>
      </c>
      <c r="I84" s="82">
        <v>99</v>
      </c>
      <c r="J84" s="82"/>
      <c r="K84" s="82" t="s">
        <v>100</v>
      </c>
      <c r="L84" s="83">
        <v>80</v>
      </c>
      <c r="M84" s="83">
        <v>300</v>
      </c>
      <c r="N84" s="83">
        <v>8</v>
      </c>
      <c r="O84" s="84">
        <v>2.4885120000000001</v>
      </c>
      <c r="P84" s="114">
        <v>4402</v>
      </c>
      <c r="Q84" s="115">
        <v>2</v>
      </c>
    </row>
    <row r="85" spans="2:17" x14ac:dyDescent="0.35">
      <c r="B85" s="20" t="s">
        <v>28</v>
      </c>
      <c r="C85" s="21" t="s">
        <v>119</v>
      </c>
      <c r="D85" s="21" t="s">
        <v>50</v>
      </c>
      <c r="E85" s="21" t="s">
        <v>27</v>
      </c>
      <c r="F85" s="21"/>
      <c r="G85" s="21" t="s">
        <v>99</v>
      </c>
      <c r="H85" s="5">
        <v>40033714</v>
      </c>
      <c r="I85" s="82">
        <v>100</v>
      </c>
      <c r="J85" s="82"/>
      <c r="K85" s="82" t="s">
        <v>152</v>
      </c>
      <c r="L85" s="83">
        <v>64</v>
      </c>
      <c r="M85" s="83">
        <v>124</v>
      </c>
      <c r="N85" s="83">
        <v>8</v>
      </c>
      <c r="O85" s="84">
        <v>0.308678656</v>
      </c>
      <c r="P85" s="114">
        <v>4402</v>
      </c>
      <c r="Q85" s="115">
        <v>2</v>
      </c>
    </row>
    <row r="86" spans="2:17" x14ac:dyDescent="0.35">
      <c r="B86" s="20" t="s">
        <v>28</v>
      </c>
      <c r="C86" s="21" t="s">
        <v>119</v>
      </c>
      <c r="D86" s="21" t="s">
        <v>50</v>
      </c>
      <c r="E86" s="21" t="s">
        <v>27</v>
      </c>
      <c r="F86" s="21"/>
      <c r="G86" s="21" t="s">
        <v>99</v>
      </c>
      <c r="H86" s="5">
        <v>40033715</v>
      </c>
      <c r="I86" s="82">
        <v>101</v>
      </c>
      <c r="J86" s="82"/>
      <c r="K86" s="82" t="s">
        <v>24</v>
      </c>
      <c r="L86" s="83">
        <v>164</v>
      </c>
      <c r="M86" s="83">
        <v>254</v>
      </c>
      <c r="N86" s="83">
        <v>4</v>
      </c>
      <c r="O86" s="84">
        <v>2.6989755520000003</v>
      </c>
      <c r="P86" s="114">
        <v>4402</v>
      </c>
      <c r="Q86" s="115">
        <v>2</v>
      </c>
    </row>
    <row r="87" spans="2:17" x14ac:dyDescent="0.35">
      <c r="B87" s="20" t="s">
        <v>28</v>
      </c>
      <c r="C87" s="21" t="s">
        <v>119</v>
      </c>
      <c r="D87" s="21" t="s">
        <v>50</v>
      </c>
      <c r="E87" s="21" t="s">
        <v>27</v>
      </c>
      <c r="F87" s="21"/>
      <c r="G87" s="21" t="s">
        <v>99</v>
      </c>
      <c r="H87" s="5">
        <v>40033716</v>
      </c>
      <c r="I87" s="82">
        <v>102</v>
      </c>
      <c r="J87" s="82"/>
      <c r="K87" s="82" t="s">
        <v>24</v>
      </c>
      <c r="L87" s="83">
        <v>161</v>
      </c>
      <c r="M87" s="83">
        <v>238</v>
      </c>
      <c r="N87" s="83">
        <v>4</v>
      </c>
      <c r="O87" s="84">
        <v>2.482699856</v>
      </c>
      <c r="P87" s="114">
        <v>4402</v>
      </c>
      <c r="Q87" s="115">
        <v>2</v>
      </c>
    </row>
    <row r="88" spans="2:17" x14ac:dyDescent="0.35">
      <c r="B88" s="20" t="s">
        <v>28</v>
      </c>
      <c r="C88" s="21" t="s">
        <v>119</v>
      </c>
      <c r="D88" s="21" t="s">
        <v>50</v>
      </c>
      <c r="E88" s="21" t="s">
        <v>27</v>
      </c>
      <c r="F88" s="21"/>
      <c r="G88" s="21" t="s">
        <v>99</v>
      </c>
      <c r="H88" s="5">
        <v>40033717</v>
      </c>
      <c r="I88" s="82" t="s">
        <v>12070</v>
      </c>
      <c r="J88" s="82"/>
      <c r="K88" s="82" t="s">
        <v>24</v>
      </c>
      <c r="L88" s="83">
        <v>243</v>
      </c>
      <c r="M88" s="83">
        <v>495</v>
      </c>
      <c r="N88" s="83">
        <v>2</v>
      </c>
      <c r="O88" s="84">
        <v>7.7935057199999997</v>
      </c>
      <c r="P88" s="114">
        <v>4402</v>
      </c>
      <c r="Q88" s="115">
        <v>2</v>
      </c>
    </row>
    <row r="89" spans="2:17" x14ac:dyDescent="0.35">
      <c r="B89" s="20" t="s">
        <v>28</v>
      </c>
      <c r="C89" s="21" t="s">
        <v>119</v>
      </c>
      <c r="D89" s="21" t="s">
        <v>50</v>
      </c>
      <c r="E89" s="21" t="s">
        <v>27</v>
      </c>
      <c r="F89" s="21"/>
      <c r="G89" s="21" t="s">
        <v>99</v>
      </c>
      <c r="H89" s="5">
        <v>40033718</v>
      </c>
      <c r="I89" s="82" t="s">
        <v>12071</v>
      </c>
      <c r="J89" s="82"/>
      <c r="K89" s="82" t="s">
        <v>24</v>
      </c>
      <c r="L89" s="83">
        <v>243</v>
      </c>
      <c r="M89" s="83">
        <v>495</v>
      </c>
      <c r="N89" s="83">
        <v>2</v>
      </c>
      <c r="O89" s="84">
        <v>7.7935057199999997</v>
      </c>
      <c r="P89" s="114">
        <v>4402</v>
      </c>
      <c r="Q89" s="115">
        <v>2</v>
      </c>
    </row>
    <row r="90" spans="2:17" x14ac:dyDescent="0.35">
      <c r="B90" s="20" t="s">
        <v>28</v>
      </c>
      <c r="C90" s="21" t="s">
        <v>119</v>
      </c>
      <c r="D90" s="21" t="s">
        <v>50</v>
      </c>
      <c r="E90" s="21" t="s">
        <v>27</v>
      </c>
      <c r="F90" s="21"/>
      <c r="G90" s="21" t="s">
        <v>99</v>
      </c>
      <c r="H90" s="5">
        <v>40033719</v>
      </c>
      <c r="I90" s="82">
        <v>104</v>
      </c>
      <c r="J90" s="82"/>
      <c r="K90" s="82" t="s">
        <v>24</v>
      </c>
      <c r="L90" s="83">
        <v>154</v>
      </c>
      <c r="M90" s="83">
        <v>244</v>
      </c>
      <c r="N90" s="83">
        <v>4</v>
      </c>
      <c r="O90" s="84">
        <v>2.4346241920000002</v>
      </c>
      <c r="P90" s="114">
        <v>4402</v>
      </c>
      <c r="Q90" s="115">
        <v>2</v>
      </c>
    </row>
    <row r="91" spans="2:17" x14ac:dyDescent="0.35">
      <c r="B91" s="20" t="s">
        <v>28</v>
      </c>
      <c r="C91" s="21" t="s">
        <v>119</v>
      </c>
      <c r="D91" s="21" t="s">
        <v>50</v>
      </c>
      <c r="E91" s="21" t="s">
        <v>27</v>
      </c>
      <c r="F91" s="21"/>
      <c r="G91" s="21" t="s">
        <v>99</v>
      </c>
      <c r="H91" s="5">
        <v>40033720</v>
      </c>
      <c r="I91" s="82">
        <v>105</v>
      </c>
      <c r="J91" s="82"/>
      <c r="K91" s="82" t="s">
        <v>24</v>
      </c>
      <c r="L91" s="83">
        <v>348</v>
      </c>
      <c r="M91" s="83">
        <v>358</v>
      </c>
      <c r="N91" s="83">
        <v>2</v>
      </c>
      <c r="O91" s="84">
        <v>8.0720465279999996</v>
      </c>
      <c r="P91" s="114">
        <v>4402</v>
      </c>
      <c r="Q91" s="115">
        <v>2</v>
      </c>
    </row>
    <row r="92" spans="2:17" x14ac:dyDescent="0.35">
      <c r="B92" s="20" t="s">
        <v>28</v>
      </c>
      <c r="C92" s="21" t="s">
        <v>119</v>
      </c>
      <c r="D92" s="21" t="s">
        <v>50</v>
      </c>
      <c r="E92" s="21" t="s">
        <v>27</v>
      </c>
      <c r="F92" s="21"/>
      <c r="G92" s="21" t="s">
        <v>99</v>
      </c>
      <c r="H92" s="5">
        <v>40033721</v>
      </c>
      <c r="I92" s="82">
        <v>106</v>
      </c>
      <c r="J92" s="82"/>
      <c r="K92" s="82" t="s">
        <v>24</v>
      </c>
      <c r="L92" s="83">
        <v>144</v>
      </c>
      <c r="M92" s="83">
        <v>244</v>
      </c>
      <c r="N92" s="83">
        <v>4</v>
      </c>
      <c r="O92" s="84">
        <v>2.2765317120000002</v>
      </c>
      <c r="P92" s="114">
        <v>4402</v>
      </c>
      <c r="Q92" s="115">
        <v>2</v>
      </c>
    </row>
    <row r="93" spans="2:17" x14ac:dyDescent="0.35">
      <c r="B93" s="20" t="s">
        <v>28</v>
      </c>
      <c r="C93" s="21" t="s">
        <v>119</v>
      </c>
      <c r="D93" s="21" t="s">
        <v>50</v>
      </c>
      <c r="E93" s="21" t="s">
        <v>27</v>
      </c>
      <c r="F93" s="21"/>
      <c r="G93" s="21" t="s">
        <v>99</v>
      </c>
      <c r="H93" s="5">
        <v>40033722</v>
      </c>
      <c r="I93" s="82">
        <v>107</v>
      </c>
      <c r="J93" s="82"/>
      <c r="K93" s="82" t="s">
        <v>24</v>
      </c>
      <c r="L93" s="83">
        <v>202</v>
      </c>
      <c r="M93" s="83">
        <v>358</v>
      </c>
      <c r="N93" s="83">
        <v>2</v>
      </c>
      <c r="O93" s="84">
        <v>4.6854982720000002</v>
      </c>
      <c r="P93" s="114">
        <v>4402</v>
      </c>
      <c r="Q93" s="115">
        <v>2</v>
      </c>
    </row>
    <row r="94" spans="2:17" x14ac:dyDescent="0.35">
      <c r="B94" s="20" t="s">
        <v>28</v>
      </c>
      <c r="C94" s="21" t="s">
        <v>119</v>
      </c>
      <c r="D94" s="21" t="s">
        <v>50</v>
      </c>
      <c r="E94" s="21" t="s">
        <v>27</v>
      </c>
      <c r="F94" s="21"/>
      <c r="G94" s="21" t="s">
        <v>99</v>
      </c>
      <c r="H94" s="5">
        <v>40033723</v>
      </c>
      <c r="I94" s="82">
        <v>108</v>
      </c>
      <c r="J94" s="82"/>
      <c r="K94" s="82" t="s">
        <v>24</v>
      </c>
      <c r="L94" s="83">
        <v>251</v>
      </c>
      <c r="M94" s="83">
        <v>261</v>
      </c>
      <c r="N94" s="83">
        <v>4</v>
      </c>
      <c r="O94" s="84">
        <v>4.2445887120000005</v>
      </c>
      <c r="P94" s="114">
        <v>4402</v>
      </c>
      <c r="Q94" s="115">
        <v>2</v>
      </c>
    </row>
    <row r="95" spans="2:17" x14ac:dyDescent="0.35">
      <c r="B95" s="20" t="s">
        <v>28</v>
      </c>
      <c r="C95" s="21" t="s">
        <v>119</v>
      </c>
      <c r="D95" s="21" t="s">
        <v>50</v>
      </c>
      <c r="E95" s="21" t="s">
        <v>27</v>
      </c>
      <c r="F95" s="21"/>
      <c r="G95" s="21" t="s">
        <v>99</v>
      </c>
      <c r="H95" s="5">
        <v>40033724</v>
      </c>
      <c r="I95" s="82">
        <v>109</v>
      </c>
      <c r="J95" s="82"/>
      <c r="K95" s="82" t="s">
        <v>24</v>
      </c>
      <c r="L95" s="83">
        <v>180</v>
      </c>
      <c r="M95" s="83">
        <v>267</v>
      </c>
      <c r="N95" s="83">
        <v>4</v>
      </c>
      <c r="O95" s="84">
        <v>3.11390352</v>
      </c>
      <c r="P95" s="114">
        <v>4402</v>
      </c>
      <c r="Q95" s="115">
        <v>2</v>
      </c>
    </row>
    <row r="96" spans="2:17" x14ac:dyDescent="0.35">
      <c r="B96" s="20" t="s">
        <v>28</v>
      </c>
      <c r="C96" s="21" t="s">
        <v>119</v>
      </c>
      <c r="D96" s="21" t="s">
        <v>50</v>
      </c>
      <c r="E96" s="21" t="s">
        <v>27</v>
      </c>
      <c r="F96" s="21"/>
      <c r="G96" s="21" t="s">
        <v>99</v>
      </c>
      <c r="H96" s="5">
        <v>40033725</v>
      </c>
      <c r="I96" s="82">
        <v>110</v>
      </c>
      <c r="J96" s="82"/>
      <c r="K96" s="82" t="s">
        <v>24</v>
      </c>
      <c r="L96" s="83">
        <v>162</v>
      </c>
      <c r="M96" s="83">
        <v>242</v>
      </c>
      <c r="N96" s="83">
        <v>4</v>
      </c>
      <c r="O96" s="84">
        <v>2.540105568</v>
      </c>
      <c r="P96" s="114">
        <v>4402</v>
      </c>
      <c r="Q96" s="115">
        <v>2</v>
      </c>
    </row>
    <row r="97" spans="2:17" x14ac:dyDescent="0.35">
      <c r="B97" s="20" t="s">
        <v>28</v>
      </c>
      <c r="C97" s="21" t="s">
        <v>119</v>
      </c>
      <c r="D97" s="21" t="s">
        <v>50</v>
      </c>
      <c r="E97" s="21" t="s">
        <v>27</v>
      </c>
      <c r="F97" s="21"/>
      <c r="G97" s="21" t="s">
        <v>99</v>
      </c>
      <c r="H97" s="5">
        <v>40033726</v>
      </c>
      <c r="I97" s="82">
        <v>111</v>
      </c>
      <c r="J97" s="82"/>
      <c r="K97" s="82" t="s">
        <v>33</v>
      </c>
      <c r="L97" s="83">
        <v>494</v>
      </c>
      <c r="M97" s="83">
        <v>509</v>
      </c>
      <c r="N97" s="83">
        <v>2</v>
      </c>
      <c r="O97" s="84">
        <v>19.552642116800001</v>
      </c>
      <c r="P97" s="114">
        <v>4402</v>
      </c>
      <c r="Q97" s="115">
        <v>2</v>
      </c>
    </row>
    <row r="98" spans="2:17" x14ac:dyDescent="0.35">
      <c r="B98" s="20" t="s">
        <v>28</v>
      </c>
      <c r="C98" s="21" t="s">
        <v>119</v>
      </c>
      <c r="D98" s="21" t="s">
        <v>101</v>
      </c>
      <c r="E98" s="21" t="s">
        <v>27</v>
      </c>
      <c r="F98" s="21"/>
      <c r="G98" s="21"/>
      <c r="H98" s="5">
        <v>40033727</v>
      </c>
      <c r="I98" s="82" t="s">
        <v>12072</v>
      </c>
      <c r="J98" s="82"/>
      <c r="K98" s="30" t="s">
        <v>29</v>
      </c>
      <c r="L98" s="83"/>
      <c r="M98" s="83">
        <v>4484</v>
      </c>
      <c r="N98" s="83">
        <v>4</v>
      </c>
      <c r="O98" s="84">
        <v>22.150960000000001</v>
      </c>
      <c r="P98" s="114">
        <v>4403</v>
      </c>
      <c r="Q98" s="115">
        <v>1</v>
      </c>
    </row>
    <row r="99" spans="2:17" x14ac:dyDescent="0.35">
      <c r="B99" s="20" t="s">
        <v>28</v>
      </c>
      <c r="C99" s="21" t="s">
        <v>119</v>
      </c>
      <c r="D99" s="21" t="s">
        <v>101</v>
      </c>
      <c r="E99" s="21" t="s">
        <v>27</v>
      </c>
      <c r="F99" s="21"/>
      <c r="G99" s="21"/>
      <c r="H99" s="5">
        <v>40033728</v>
      </c>
      <c r="I99" s="82" t="s">
        <v>12073</v>
      </c>
      <c r="J99" s="82"/>
      <c r="K99" s="30" t="s">
        <v>29</v>
      </c>
      <c r="L99" s="83"/>
      <c r="M99" s="83">
        <v>4484</v>
      </c>
      <c r="N99" s="83">
        <v>4</v>
      </c>
      <c r="O99" s="84">
        <v>22.150960000000001</v>
      </c>
      <c r="P99" s="114">
        <v>4403</v>
      </c>
      <c r="Q99" s="115">
        <v>1</v>
      </c>
    </row>
    <row r="100" spans="2:17" x14ac:dyDescent="0.35">
      <c r="B100" s="20" t="s">
        <v>28</v>
      </c>
      <c r="C100" s="21" t="s">
        <v>119</v>
      </c>
      <c r="D100" s="21" t="s">
        <v>101</v>
      </c>
      <c r="E100" s="21" t="s">
        <v>27</v>
      </c>
      <c r="F100" s="21"/>
      <c r="G100" s="21"/>
      <c r="H100" s="5">
        <v>40033729</v>
      </c>
      <c r="I100" s="82" t="s">
        <v>11902</v>
      </c>
      <c r="J100" s="82"/>
      <c r="K100" s="30" t="s">
        <v>14</v>
      </c>
      <c r="L100" s="83"/>
      <c r="M100" s="83">
        <v>4769</v>
      </c>
      <c r="N100" s="83">
        <v>4</v>
      </c>
      <c r="O100" s="84">
        <v>36.156650399999997</v>
      </c>
      <c r="P100" s="114">
        <v>4403</v>
      </c>
      <c r="Q100" s="115">
        <v>1</v>
      </c>
    </row>
    <row r="101" spans="2:17" x14ac:dyDescent="0.35">
      <c r="B101" s="20" t="s">
        <v>28</v>
      </c>
      <c r="C101" s="21" t="s">
        <v>119</v>
      </c>
      <c r="D101" s="21" t="s">
        <v>101</v>
      </c>
      <c r="E101" s="21" t="s">
        <v>27</v>
      </c>
      <c r="F101" s="21"/>
      <c r="G101" s="21"/>
      <c r="H101" s="5">
        <v>40033730</v>
      </c>
      <c r="I101" s="82" t="s">
        <v>11903</v>
      </c>
      <c r="J101" s="82"/>
      <c r="K101" s="30" t="s">
        <v>14</v>
      </c>
      <c r="L101" s="83"/>
      <c r="M101" s="83">
        <v>4769</v>
      </c>
      <c r="N101" s="83">
        <v>4</v>
      </c>
      <c r="O101" s="84">
        <v>36.156650399999997</v>
      </c>
      <c r="P101" s="114">
        <v>4403</v>
      </c>
      <c r="Q101" s="115">
        <v>1</v>
      </c>
    </row>
    <row r="102" spans="2:17" x14ac:dyDescent="0.35">
      <c r="B102" s="20" t="s">
        <v>28</v>
      </c>
      <c r="C102" s="21" t="s">
        <v>119</v>
      </c>
      <c r="D102" s="21" t="s">
        <v>101</v>
      </c>
      <c r="E102" s="21" t="s">
        <v>27</v>
      </c>
      <c r="F102" s="21"/>
      <c r="G102" s="21"/>
      <c r="H102" s="5">
        <v>40033731</v>
      </c>
      <c r="I102" s="82">
        <v>123</v>
      </c>
      <c r="J102" s="82"/>
      <c r="K102" s="30" t="s">
        <v>21</v>
      </c>
      <c r="L102" s="83"/>
      <c r="M102" s="83">
        <v>1845</v>
      </c>
      <c r="N102" s="83">
        <v>8</v>
      </c>
      <c r="O102" s="84">
        <v>3.5114040000000006</v>
      </c>
      <c r="P102" s="114">
        <v>4403</v>
      </c>
      <c r="Q102" s="115">
        <v>1</v>
      </c>
    </row>
    <row r="103" spans="2:17" x14ac:dyDescent="0.35">
      <c r="B103" s="20" t="s">
        <v>28</v>
      </c>
      <c r="C103" s="21" t="s">
        <v>119</v>
      </c>
      <c r="D103" s="21" t="s">
        <v>101</v>
      </c>
      <c r="E103" s="21" t="s">
        <v>27</v>
      </c>
      <c r="F103" s="21"/>
      <c r="G103" s="21"/>
      <c r="H103" s="5">
        <v>40033732</v>
      </c>
      <c r="I103" s="82">
        <v>124</v>
      </c>
      <c r="J103" s="82"/>
      <c r="K103" s="30" t="s">
        <v>21</v>
      </c>
      <c r="L103" s="83"/>
      <c r="M103" s="83">
        <v>1384</v>
      </c>
      <c r="N103" s="83">
        <v>8</v>
      </c>
      <c r="O103" s="84">
        <v>2.6340288000000003</v>
      </c>
      <c r="P103" s="114">
        <v>4403</v>
      </c>
      <c r="Q103" s="115">
        <v>1</v>
      </c>
    </row>
    <row r="104" spans="2:17" x14ac:dyDescent="0.35">
      <c r="B104" s="20" t="s">
        <v>28</v>
      </c>
      <c r="C104" s="21" t="s">
        <v>119</v>
      </c>
      <c r="D104" s="21" t="s">
        <v>101</v>
      </c>
      <c r="E104" s="21" t="s">
        <v>27</v>
      </c>
      <c r="F104" s="21"/>
      <c r="G104" s="21"/>
      <c r="H104" s="5">
        <v>40033733</v>
      </c>
      <c r="I104" s="82">
        <v>125</v>
      </c>
      <c r="J104" s="82"/>
      <c r="K104" s="30" t="s">
        <v>21</v>
      </c>
      <c r="L104" s="83"/>
      <c r="M104" s="83">
        <v>1232</v>
      </c>
      <c r="N104" s="83">
        <v>8</v>
      </c>
      <c r="O104" s="84">
        <v>2.3447424000000003</v>
      </c>
      <c r="P104" s="114">
        <v>4403</v>
      </c>
      <c r="Q104" s="115">
        <v>1</v>
      </c>
    </row>
    <row r="105" spans="2:17" x14ac:dyDescent="0.35">
      <c r="B105" s="20" t="s">
        <v>28</v>
      </c>
      <c r="C105" s="21" t="s">
        <v>119</v>
      </c>
      <c r="D105" s="21" t="s">
        <v>101</v>
      </c>
      <c r="E105" s="21" t="s">
        <v>27</v>
      </c>
      <c r="F105" s="21"/>
      <c r="G105" s="21"/>
      <c r="H105" s="5">
        <v>40033734</v>
      </c>
      <c r="I105" s="82">
        <v>126</v>
      </c>
      <c r="J105" s="82"/>
      <c r="K105" s="82" t="s">
        <v>21</v>
      </c>
      <c r="L105" s="83"/>
      <c r="M105" s="83">
        <v>916</v>
      </c>
      <c r="N105" s="83">
        <v>8</v>
      </c>
      <c r="O105" s="84">
        <v>1.7433312000000003</v>
      </c>
      <c r="P105" s="114">
        <v>4403</v>
      </c>
      <c r="Q105" s="115">
        <v>1</v>
      </c>
    </row>
    <row r="106" spans="2:17" x14ac:dyDescent="0.35">
      <c r="B106" s="20" t="s">
        <v>28</v>
      </c>
      <c r="C106" s="21" t="s">
        <v>119</v>
      </c>
      <c r="D106" s="21" t="s">
        <v>101</v>
      </c>
      <c r="E106" s="21" t="s">
        <v>27</v>
      </c>
      <c r="F106" s="21"/>
      <c r="G106" s="21"/>
      <c r="H106" s="5">
        <v>40033735</v>
      </c>
      <c r="I106" s="82" t="s">
        <v>11445</v>
      </c>
      <c r="J106" s="82"/>
      <c r="K106" s="82" t="s">
        <v>30</v>
      </c>
      <c r="L106" s="83"/>
      <c r="M106" s="83">
        <v>2223</v>
      </c>
      <c r="N106" s="83">
        <v>4</v>
      </c>
      <c r="O106" s="84">
        <v>4.9475088000000005</v>
      </c>
      <c r="P106" s="114">
        <v>4403</v>
      </c>
      <c r="Q106" s="115">
        <v>1</v>
      </c>
    </row>
    <row r="107" spans="2:17" x14ac:dyDescent="0.35">
      <c r="B107" s="20" t="s">
        <v>28</v>
      </c>
      <c r="C107" s="21" t="s">
        <v>119</v>
      </c>
      <c r="D107" s="21" t="s">
        <v>101</v>
      </c>
      <c r="E107" s="21" t="s">
        <v>27</v>
      </c>
      <c r="F107" s="21"/>
      <c r="G107" s="21"/>
      <c r="H107" s="5">
        <v>40033736</v>
      </c>
      <c r="I107" s="82" t="s">
        <v>12074</v>
      </c>
      <c r="J107" s="82"/>
      <c r="K107" s="82" t="s">
        <v>20</v>
      </c>
      <c r="L107" s="83"/>
      <c r="M107" s="83">
        <v>2225</v>
      </c>
      <c r="N107" s="83">
        <v>4</v>
      </c>
      <c r="O107" s="84">
        <v>8.0768000000000004</v>
      </c>
      <c r="P107" s="114">
        <v>4403</v>
      </c>
      <c r="Q107" s="115">
        <v>1</v>
      </c>
    </row>
    <row r="108" spans="2:17" x14ac:dyDescent="0.35">
      <c r="B108" s="20" t="s">
        <v>28</v>
      </c>
      <c r="C108" s="21" t="s">
        <v>119</v>
      </c>
      <c r="D108" s="21" t="s">
        <v>101</v>
      </c>
      <c r="E108" s="21" t="s">
        <v>27</v>
      </c>
      <c r="F108" s="21"/>
      <c r="G108" s="21"/>
      <c r="H108" s="5">
        <v>40033737</v>
      </c>
      <c r="I108" s="82" t="s">
        <v>11947</v>
      </c>
      <c r="J108" s="82"/>
      <c r="K108" s="82" t="s">
        <v>21</v>
      </c>
      <c r="L108" s="83"/>
      <c r="M108" s="83">
        <v>1660</v>
      </c>
      <c r="N108" s="83">
        <v>4</v>
      </c>
      <c r="O108" s="84">
        <v>3.1593120000000003</v>
      </c>
      <c r="P108" s="114">
        <v>4403</v>
      </c>
      <c r="Q108" s="115">
        <v>1</v>
      </c>
    </row>
    <row r="109" spans="2:17" x14ac:dyDescent="0.35">
      <c r="B109" s="20" t="s">
        <v>28</v>
      </c>
      <c r="C109" s="21" t="s">
        <v>119</v>
      </c>
      <c r="D109" s="21" t="s">
        <v>101</v>
      </c>
      <c r="E109" s="21" t="s">
        <v>27</v>
      </c>
      <c r="F109" s="21"/>
      <c r="G109" s="21"/>
      <c r="H109" s="5">
        <v>40033738</v>
      </c>
      <c r="I109" s="82" t="s">
        <v>12075</v>
      </c>
      <c r="J109" s="82"/>
      <c r="K109" s="82" t="s">
        <v>20</v>
      </c>
      <c r="L109" s="83"/>
      <c r="M109" s="83">
        <v>1511</v>
      </c>
      <c r="N109" s="83">
        <v>4</v>
      </c>
      <c r="O109" s="84">
        <v>5.4848999999999997</v>
      </c>
      <c r="P109" s="114">
        <v>4403</v>
      </c>
      <c r="Q109" s="115">
        <v>1</v>
      </c>
    </row>
    <row r="110" spans="2:17" x14ac:dyDescent="0.35">
      <c r="B110" s="20" t="s">
        <v>28</v>
      </c>
      <c r="C110" s="21" t="s">
        <v>119</v>
      </c>
      <c r="D110" s="21" t="s">
        <v>101</v>
      </c>
      <c r="E110" s="21" t="s">
        <v>27</v>
      </c>
      <c r="F110" s="21"/>
      <c r="G110" s="21"/>
      <c r="H110" s="5">
        <v>40033739</v>
      </c>
      <c r="I110" s="82" t="s">
        <v>11446</v>
      </c>
      <c r="J110" s="82"/>
      <c r="K110" s="82" t="s">
        <v>30</v>
      </c>
      <c r="L110" s="83"/>
      <c r="M110" s="83">
        <v>1901</v>
      </c>
      <c r="N110" s="83">
        <v>4</v>
      </c>
      <c r="O110" s="84">
        <v>4.2308656000000004</v>
      </c>
      <c r="P110" s="114">
        <v>4403</v>
      </c>
      <c r="Q110" s="115">
        <v>1</v>
      </c>
    </row>
    <row r="111" spans="2:17" x14ac:dyDescent="0.35">
      <c r="B111" s="20" t="s">
        <v>28</v>
      </c>
      <c r="C111" s="21" t="s">
        <v>119</v>
      </c>
      <c r="D111" s="21" t="s">
        <v>101</v>
      </c>
      <c r="E111" s="21" t="s">
        <v>27</v>
      </c>
      <c r="F111" s="21"/>
      <c r="G111" s="21"/>
      <c r="H111" s="1">
        <v>40033740</v>
      </c>
      <c r="I111" s="89" t="s">
        <v>12076</v>
      </c>
      <c r="J111" s="89"/>
      <c r="K111" s="90" t="s">
        <v>20</v>
      </c>
      <c r="L111" s="91"/>
      <c r="M111" s="91">
        <v>1940</v>
      </c>
      <c r="N111" s="91">
        <v>4</v>
      </c>
      <c r="O111" s="92">
        <v>7.0422000000000002</v>
      </c>
      <c r="P111" s="114">
        <v>4403</v>
      </c>
      <c r="Q111" s="115">
        <v>1</v>
      </c>
    </row>
    <row r="112" spans="2:17" x14ac:dyDescent="0.35">
      <c r="B112" s="20" t="s">
        <v>28</v>
      </c>
      <c r="C112" s="21" t="s">
        <v>119</v>
      </c>
      <c r="D112" s="21" t="s">
        <v>101</v>
      </c>
      <c r="E112" s="21" t="s">
        <v>27</v>
      </c>
      <c r="F112" s="21"/>
      <c r="G112" s="21"/>
      <c r="H112" s="1">
        <v>40033741</v>
      </c>
      <c r="I112" s="89">
        <v>130</v>
      </c>
      <c r="J112" s="89"/>
      <c r="K112" s="90" t="s">
        <v>21</v>
      </c>
      <c r="L112" s="91"/>
      <c r="M112" s="91">
        <v>859</v>
      </c>
      <c r="N112" s="91">
        <v>4</v>
      </c>
      <c r="O112" s="92">
        <v>1.6348488000000001</v>
      </c>
      <c r="P112" s="114">
        <v>4403</v>
      </c>
      <c r="Q112" s="115">
        <v>1</v>
      </c>
    </row>
    <row r="113" spans="2:17" x14ac:dyDescent="0.35">
      <c r="B113" s="20" t="s">
        <v>28</v>
      </c>
      <c r="C113" s="21" t="s">
        <v>119</v>
      </c>
      <c r="D113" s="21" t="s">
        <v>101</v>
      </c>
      <c r="E113" s="21" t="s">
        <v>27</v>
      </c>
      <c r="F113" s="21"/>
      <c r="G113" s="21"/>
      <c r="H113" s="1">
        <v>40033742</v>
      </c>
      <c r="I113" s="89" t="s">
        <v>12077</v>
      </c>
      <c r="J113" s="89"/>
      <c r="K113" s="89" t="s">
        <v>20</v>
      </c>
      <c r="L113" s="91"/>
      <c r="M113" s="91">
        <v>805</v>
      </c>
      <c r="N113" s="91">
        <v>4</v>
      </c>
      <c r="O113" s="92">
        <v>2.9222000000000001</v>
      </c>
      <c r="P113" s="114">
        <v>4403</v>
      </c>
      <c r="Q113" s="115">
        <v>1</v>
      </c>
    </row>
    <row r="114" spans="2:17" x14ac:dyDescent="0.35">
      <c r="B114" s="20" t="s">
        <v>28</v>
      </c>
      <c r="C114" s="21" t="s">
        <v>119</v>
      </c>
      <c r="D114" s="21" t="s">
        <v>101</v>
      </c>
      <c r="E114" s="21" t="s">
        <v>27</v>
      </c>
      <c r="F114" s="21"/>
      <c r="G114" s="21"/>
      <c r="H114" s="1">
        <v>40033743</v>
      </c>
      <c r="I114" s="89">
        <v>131</v>
      </c>
      <c r="J114" s="89"/>
      <c r="K114" s="89" t="s">
        <v>15</v>
      </c>
      <c r="L114" s="91"/>
      <c r="M114" s="91">
        <v>158</v>
      </c>
      <c r="N114" s="91">
        <v>8</v>
      </c>
      <c r="O114" s="92">
        <v>1.4920256000000001</v>
      </c>
      <c r="P114" s="114">
        <v>4403</v>
      </c>
      <c r="Q114" s="115">
        <v>1</v>
      </c>
    </row>
    <row r="115" spans="2:17" x14ac:dyDescent="0.35">
      <c r="B115" s="20" t="s">
        <v>28</v>
      </c>
      <c r="C115" s="21" t="s">
        <v>119</v>
      </c>
      <c r="D115" s="21" t="s">
        <v>101</v>
      </c>
      <c r="E115" s="21" t="s">
        <v>27</v>
      </c>
      <c r="F115" s="21"/>
      <c r="G115" s="21"/>
      <c r="H115" s="1">
        <v>40033744</v>
      </c>
      <c r="I115" s="89" t="s">
        <v>11949</v>
      </c>
      <c r="J115" s="89"/>
      <c r="K115" s="90" t="s">
        <v>21</v>
      </c>
      <c r="L115" s="91"/>
      <c r="M115" s="91">
        <v>1185</v>
      </c>
      <c r="N115" s="91">
        <v>4</v>
      </c>
      <c r="O115" s="92">
        <v>2.2552920000000003</v>
      </c>
      <c r="P115" s="114">
        <v>4403</v>
      </c>
      <c r="Q115" s="115">
        <v>1</v>
      </c>
    </row>
    <row r="116" spans="2:17" x14ac:dyDescent="0.35">
      <c r="B116" s="20" t="s">
        <v>28</v>
      </c>
      <c r="C116" s="21" t="s">
        <v>119</v>
      </c>
      <c r="D116" s="21" t="s">
        <v>101</v>
      </c>
      <c r="E116" s="21" t="s">
        <v>27</v>
      </c>
      <c r="F116" s="21"/>
      <c r="G116" s="21"/>
      <c r="H116" s="1">
        <v>40033745</v>
      </c>
      <c r="I116" s="89" t="s">
        <v>12078</v>
      </c>
      <c r="J116" s="89"/>
      <c r="K116" s="89" t="s">
        <v>24</v>
      </c>
      <c r="L116" s="91">
        <v>209</v>
      </c>
      <c r="M116" s="91">
        <v>447</v>
      </c>
      <c r="N116" s="91">
        <v>4</v>
      </c>
      <c r="O116" s="92">
        <v>6.0530630160000003</v>
      </c>
      <c r="P116" s="114">
        <v>4403</v>
      </c>
      <c r="Q116" s="115">
        <v>1</v>
      </c>
    </row>
    <row r="117" spans="2:17" x14ac:dyDescent="0.35">
      <c r="B117" s="20" t="s">
        <v>28</v>
      </c>
      <c r="C117" s="21" t="s">
        <v>119</v>
      </c>
      <c r="D117" s="21" t="s">
        <v>101</v>
      </c>
      <c r="E117" s="21" t="s">
        <v>27</v>
      </c>
      <c r="F117" s="21"/>
      <c r="G117" s="21"/>
      <c r="H117" s="1">
        <v>40033746</v>
      </c>
      <c r="I117" s="89" t="s">
        <v>12079</v>
      </c>
      <c r="J117" s="89"/>
      <c r="K117" s="89" t="s">
        <v>24</v>
      </c>
      <c r="L117" s="91">
        <v>209</v>
      </c>
      <c r="M117" s="91">
        <v>447</v>
      </c>
      <c r="N117" s="91">
        <v>4</v>
      </c>
      <c r="O117" s="92">
        <v>6.0530630160000003</v>
      </c>
      <c r="P117" s="114">
        <v>4403</v>
      </c>
      <c r="Q117" s="115">
        <v>1</v>
      </c>
    </row>
    <row r="118" spans="2:17" x14ac:dyDescent="0.35">
      <c r="B118" s="20" t="s">
        <v>28</v>
      </c>
      <c r="C118" s="21" t="s">
        <v>119</v>
      </c>
      <c r="D118" s="21" t="s">
        <v>101</v>
      </c>
      <c r="E118" s="21" t="s">
        <v>27</v>
      </c>
      <c r="F118" s="21"/>
      <c r="G118" s="21"/>
      <c r="H118" s="1">
        <v>40033747</v>
      </c>
      <c r="I118" s="89">
        <v>136</v>
      </c>
      <c r="J118" s="89"/>
      <c r="K118" s="89" t="s">
        <v>102</v>
      </c>
      <c r="L118" s="91">
        <v>150</v>
      </c>
      <c r="M118" s="91">
        <v>410</v>
      </c>
      <c r="N118" s="91">
        <v>4</v>
      </c>
      <c r="O118" s="92">
        <v>7.9706952000000006</v>
      </c>
      <c r="P118" s="114">
        <v>4403</v>
      </c>
      <c r="Q118" s="115">
        <v>1</v>
      </c>
    </row>
    <row r="119" spans="2:17" x14ac:dyDescent="0.35">
      <c r="B119" s="20" t="s">
        <v>28</v>
      </c>
      <c r="C119" s="21" t="s">
        <v>119</v>
      </c>
      <c r="D119" s="21" t="s">
        <v>47</v>
      </c>
      <c r="E119" s="21" t="s">
        <v>27</v>
      </c>
      <c r="F119" s="21"/>
      <c r="G119" s="21"/>
      <c r="H119" s="1">
        <v>40033748</v>
      </c>
      <c r="I119" s="89" t="s">
        <v>12080</v>
      </c>
      <c r="J119" s="89"/>
      <c r="K119" s="89" t="s">
        <v>29</v>
      </c>
      <c r="L119" s="91"/>
      <c r="M119" s="91">
        <v>4484</v>
      </c>
      <c r="N119" s="91">
        <v>2</v>
      </c>
      <c r="O119" s="92">
        <v>22.150960000000001</v>
      </c>
      <c r="P119" s="114">
        <v>4403</v>
      </c>
      <c r="Q119" s="115">
        <v>1</v>
      </c>
    </row>
    <row r="120" spans="2:17" x14ac:dyDescent="0.35">
      <c r="B120" s="20" t="s">
        <v>28</v>
      </c>
      <c r="C120" s="21" t="s">
        <v>119</v>
      </c>
      <c r="D120" s="21" t="s">
        <v>47</v>
      </c>
      <c r="E120" s="21" t="s">
        <v>27</v>
      </c>
      <c r="F120" s="21"/>
      <c r="G120" s="21"/>
      <c r="H120" s="1">
        <v>40033749</v>
      </c>
      <c r="I120" s="89" t="s">
        <v>12081</v>
      </c>
      <c r="J120" s="89"/>
      <c r="K120" s="90" t="s">
        <v>29</v>
      </c>
      <c r="L120" s="91"/>
      <c r="M120" s="91">
        <v>4484</v>
      </c>
      <c r="N120" s="91">
        <v>2</v>
      </c>
      <c r="O120" s="92">
        <v>22.150960000000001</v>
      </c>
      <c r="P120" s="114">
        <v>4403</v>
      </c>
      <c r="Q120" s="115">
        <v>1</v>
      </c>
    </row>
    <row r="121" spans="2:17" x14ac:dyDescent="0.35">
      <c r="B121" s="20" t="s">
        <v>28</v>
      </c>
      <c r="C121" s="21" t="s">
        <v>119</v>
      </c>
      <c r="D121" s="21" t="s">
        <v>47</v>
      </c>
      <c r="E121" s="21" t="s">
        <v>27</v>
      </c>
      <c r="F121" s="21"/>
      <c r="G121" s="21"/>
      <c r="H121" s="1">
        <v>40033750</v>
      </c>
      <c r="I121" s="89" t="s">
        <v>12082</v>
      </c>
      <c r="J121" s="89"/>
      <c r="K121" s="90" t="s">
        <v>14</v>
      </c>
      <c r="L121" s="91"/>
      <c r="M121" s="91">
        <v>4796</v>
      </c>
      <c r="N121" s="91">
        <v>2</v>
      </c>
      <c r="O121" s="92">
        <v>36.361353600000001</v>
      </c>
      <c r="P121" s="114">
        <v>4403</v>
      </c>
      <c r="Q121" s="115">
        <v>1</v>
      </c>
    </row>
    <row r="122" spans="2:17" x14ac:dyDescent="0.35">
      <c r="B122" s="20" t="s">
        <v>28</v>
      </c>
      <c r="C122" s="21" t="s">
        <v>119</v>
      </c>
      <c r="D122" s="21" t="s">
        <v>47</v>
      </c>
      <c r="E122" s="21" t="s">
        <v>27</v>
      </c>
      <c r="F122" s="21"/>
      <c r="G122" s="21"/>
      <c r="H122" s="1">
        <v>40033751</v>
      </c>
      <c r="I122" s="89" t="s">
        <v>11910</v>
      </c>
      <c r="J122" s="89"/>
      <c r="K122" s="90" t="s">
        <v>14</v>
      </c>
      <c r="L122" s="91"/>
      <c r="M122" s="91">
        <v>4796</v>
      </c>
      <c r="N122" s="91">
        <v>2</v>
      </c>
      <c r="O122" s="92">
        <v>36.361353600000001</v>
      </c>
      <c r="P122" s="114">
        <v>4403</v>
      </c>
      <c r="Q122" s="115">
        <v>1</v>
      </c>
    </row>
    <row r="123" spans="2:17" x14ac:dyDescent="0.35">
      <c r="B123" s="20" t="s">
        <v>28</v>
      </c>
      <c r="C123" s="21" t="s">
        <v>119</v>
      </c>
      <c r="D123" s="21" t="s">
        <v>47</v>
      </c>
      <c r="E123" s="21" t="s">
        <v>27</v>
      </c>
      <c r="F123" s="21"/>
      <c r="G123" s="21"/>
      <c r="H123" s="1">
        <v>40033731</v>
      </c>
      <c r="I123" s="89">
        <v>123</v>
      </c>
      <c r="J123" s="89"/>
      <c r="K123" s="89" t="s">
        <v>21</v>
      </c>
      <c r="L123" s="91"/>
      <c r="M123" s="91">
        <v>1845</v>
      </c>
      <c r="N123" s="91">
        <v>4</v>
      </c>
      <c r="O123" s="92">
        <v>3.5114040000000006</v>
      </c>
      <c r="P123" s="114">
        <v>4403</v>
      </c>
      <c r="Q123" s="115">
        <v>1</v>
      </c>
    </row>
    <row r="124" spans="2:17" x14ac:dyDescent="0.35">
      <c r="B124" s="20" t="s">
        <v>28</v>
      </c>
      <c r="C124" s="21" t="s">
        <v>119</v>
      </c>
      <c r="D124" s="21" t="s">
        <v>47</v>
      </c>
      <c r="E124" s="21" t="s">
        <v>27</v>
      </c>
      <c r="F124" s="21"/>
      <c r="G124" s="21"/>
      <c r="H124" s="1">
        <v>40033732</v>
      </c>
      <c r="I124" s="89">
        <v>124</v>
      </c>
      <c r="J124" s="89"/>
      <c r="K124" s="89" t="s">
        <v>21</v>
      </c>
      <c r="L124" s="91"/>
      <c r="M124" s="91">
        <v>1384</v>
      </c>
      <c r="N124" s="91">
        <v>4</v>
      </c>
      <c r="O124" s="92">
        <v>2.6340288000000003</v>
      </c>
      <c r="P124" s="114">
        <v>4403</v>
      </c>
      <c r="Q124" s="115">
        <v>1</v>
      </c>
    </row>
    <row r="125" spans="2:17" x14ac:dyDescent="0.35">
      <c r="B125" s="20" t="s">
        <v>28</v>
      </c>
      <c r="C125" s="21" t="s">
        <v>119</v>
      </c>
      <c r="D125" s="21" t="s">
        <v>47</v>
      </c>
      <c r="E125" s="21" t="s">
        <v>27</v>
      </c>
      <c r="F125" s="21"/>
      <c r="G125" s="21"/>
      <c r="H125" s="1">
        <v>40033733</v>
      </c>
      <c r="I125" s="89">
        <v>125</v>
      </c>
      <c r="J125" s="89"/>
      <c r="K125" s="89" t="s">
        <v>21</v>
      </c>
      <c r="L125" s="91"/>
      <c r="M125" s="91">
        <v>1232</v>
      </c>
      <c r="N125" s="91">
        <v>4</v>
      </c>
      <c r="O125" s="92">
        <v>2.3447424000000003</v>
      </c>
      <c r="P125" s="114">
        <v>4403</v>
      </c>
      <c r="Q125" s="115">
        <v>1</v>
      </c>
    </row>
    <row r="126" spans="2:17" x14ac:dyDescent="0.35">
      <c r="B126" s="20" t="s">
        <v>28</v>
      </c>
      <c r="C126" s="21" t="s">
        <v>119</v>
      </c>
      <c r="D126" s="21" t="s">
        <v>47</v>
      </c>
      <c r="E126" s="21" t="s">
        <v>27</v>
      </c>
      <c r="F126" s="21"/>
      <c r="G126" s="21"/>
      <c r="H126" s="1">
        <v>40033734</v>
      </c>
      <c r="I126" s="89">
        <v>126</v>
      </c>
      <c r="J126" s="89"/>
      <c r="K126" s="89" t="s">
        <v>21</v>
      </c>
      <c r="L126" s="91"/>
      <c r="M126" s="91">
        <v>916</v>
      </c>
      <c r="N126" s="91">
        <v>4</v>
      </c>
      <c r="O126" s="92">
        <v>1.7433312000000003</v>
      </c>
      <c r="P126" s="114">
        <v>4403</v>
      </c>
      <c r="Q126" s="115">
        <v>1</v>
      </c>
    </row>
    <row r="127" spans="2:17" x14ac:dyDescent="0.35">
      <c r="B127" s="20" t="s">
        <v>28</v>
      </c>
      <c r="C127" s="21" t="s">
        <v>119</v>
      </c>
      <c r="D127" s="21" t="s">
        <v>47</v>
      </c>
      <c r="E127" s="21" t="s">
        <v>27</v>
      </c>
      <c r="F127" s="21"/>
      <c r="G127" s="21"/>
      <c r="H127" s="1">
        <v>40033735</v>
      </c>
      <c r="I127" s="89" t="s">
        <v>11445</v>
      </c>
      <c r="J127" s="89"/>
      <c r="K127" s="89" t="s">
        <v>30</v>
      </c>
      <c r="L127" s="91"/>
      <c r="M127" s="91">
        <v>2223</v>
      </c>
      <c r="N127" s="91">
        <v>2</v>
      </c>
      <c r="O127" s="92">
        <v>4.9475088000000005</v>
      </c>
      <c r="P127" s="114">
        <v>4403</v>
      </c>
      <c r="Q127" s="115">
        <v>1</v>
      </c>
    </row>
    <row r="128" spans="2:17" x14ac:dyDescent="0.35">
      <c r="B128" s="20" t="s">
        <v>28</v>
      </c>
      <c r="C128" s="21" t="s">
        <v>119</v>
      </c>
      <c r="D128" s="21" t="s">
        <v>47</v>
      </c>
      <c r="E128" s="21" t="s">
        <v>27</v>
      </c>
      <c r="F128" s="21"/>
      <c r="G128" s="21"/>
      <c r="H128" s="5">
        <v>40033736</v>
      </c>
      <c r="I128" s="82" t="s">
        <v>12074</v>
      </c>
      <c r="J128" s="82"/>
      <c r="K128" s="30" t="s">
        <v>20</v>
      </c>
      <c r="L128" s="83"/>
      <c r="M128" s="83">
        <v>2225</v>
      </c>
      <c r="N128" s="83">
        <v>2</v>
      </c>
      <c r="O128" s="84">
        <v>8.0768000000000004</v>
      </c>
      <c r="P128" s="114">
        <v>4403</v>
      </c>
      <c r="Q128" s="115">
        <v>1</v>
      </c>
    </row>
    <row r="129" spans="2:17" x14ac:dyDescent="0.35">
      <c r="B129" s="20" t="s">
        <v>28</v>
      </c>
      <c r="C129" s="21" t="s">
        <v>119</v>
      </c>
      <c r="D129" s="21" t="s">
        <v>47</v>
      </c>
      <c r="E129" s="21" t="s">
        <v>27</v>
      </c>
      <c r="F129" s="21"/>
      <c r="G129" s="21"/>
      <c r="H129" s="5">
        <v>40033737</v>
      </c>
      <c r="I129" s="82" t="s">
        <v>11947</v>
      </c>
      <c r="J129" s="82"/>
      <c r="K129" s="30" t="s">
        <v>21</v>
      </c>
      <c r="L129" s="83"/>
      <c r="M129" s="83">
        <v>1660</v>
      </c>
      <c r="N129" s="83">
        <v>2</v>
      </c>
      <c r="O129" s="84">
        <v>3.1593120000000003</v>
      </c>
      <c r="P129" s="114">
        <v>4403</v>
      </c>
      <c r="Q129" s="115">
        <v>1</v>
      </c>
    </row>
    <row r="130" spans="2:17" x14ac:dyDescent="0.35">
      <c r="B130" s="20" t="s">
        <v>28</v>
      </c>
      <c r="C130" s="21" t="s">
        <v>119</v>
      </c>
      <c r="D130" s="21" t="s">
        <v>47</v>
      </c>
      <c r="E130" s="21" t="s">
        <v>27</v>
      </c>
      <c r="F130" s="21"/>
      <c r="G130" s="21"/>
      <c r="H130" s="5">
        <v>40033738</v>
      </c>
      <c r="I130" s="82" t="s">
        <v>12075</v>
      </c>
      <c r="J130" s="82"/>
      <c r="K130" s="82" t="s">
        <v>20</v>
      </c>
      <c r="L130" s="83"/>
      <c r="M130" s="83">
        <v>1511</v>
      </c>
      <c r="N130" s="83">
        <v>2</v>
      </c>
      <c r="O130" s="84">
        <v>5.4848999999999997</v>
      </c>
      <c r="P130" s="114">
        <v>4403</v>
      </c>
      <c r="Q130" s="115">
        <v>1</v>
      </c>
    </row>
    <row r="131" spans="2:17" x14ac:dyDescent="0.35">
      <c r="B131" s="20" t="s">
        <v>28</v>
      </c>
      <c r="C131" s="21" t="s">
        <v>119</v>
      </c>
      <c r="D131" s="21" t="s">
        <v>47</v>
      </c>
      <c r="E131" s="21" t="s">
        <v>27</v>
      </c>
      <c r="F131" s="21"/>
      <c r="G131" s="21"/>
      <c r="H131" s="5">
        <v>40033739</v>
      </c>
      <c r="I131" s="82" t="s">
        <v>11446</v>
      </c>
      <c r="J131" s="82"/>
      <c r="K131" s="82" t="s">
        <v>30</v>
      </c>
      <c r="L131" s="83"/>
      <c r="M131" s="83">
        <v>1901</v>
      </c>
      <c r="N131" s="83">
        <v>2</v>
      </c>
      <c r="O131" s="84">
        <v>4.2308656000000004</v>
      </c>
      <c r="P131" s="114">
        <v>4403</v>
      </c>
      <c r="Q131" s="115">
        <v>1</v>
      </c>
    </row>
    <row r="132" spans="2:17" x14ac:dyDescent="0.35">
      <c r="B132" s="20" t="s">
        <v>28</v>
      </c>
      <c r="C132" s="21" t="s">
        <v>119</v>
      </c>
      <c r="D132" s="21" t="s">
        <v>47</v>
      </c>
      <c r="E132" s="21" t="s">
        <v>27</v>
      </c>
      <c r="F132" s="21"/>
      <c r="G132" s="21"/>
      <c r="H132" s="5">
        <v>40033740</v>
      </c>
      <c r="I132" s="82" t="s">
        <v>12076</v>
      </c>
      <c r="J132" s="82"/>
      <c r="K132" s="30" t="s">
        <v>20</v>
      </c>
      <c r="L132" s="83"/>
      <c r="M132" s="83">
        <v>1940</v>
      </c>
      <c r="N132" s="83">
        <v>2</v>
      </c>
      <c r="O132" s="84">
        <v>7.0422000000000002</v>
      </c>
      <c r="P132" s="114">
        <v>4403</v>
      </c>
      <c r="Q132" s="115">
        <v>1</v>
      </c>
    </row>
    <row r="133" spans="2:17" x14ac:dyDescent="0.35">
      <c r="B133" s="20" t="s">
        <v>28</v>
      </c>
      <c r="C133" s="21" t="s">
        <v>119</v>
      </c>
      <c r="D133" s="21" t="s">
        <v>47</v>
      </c>
      <c r="E133" s="21" t="s">
        <v>27</v>
      </c>
      <c r="F133" s="21"/>
      <c r="G133" s="21"/>
      <c r="H133" s="5">
        <v>40033741</v>
      </c>
      <c r="I133" s="82">
        <v>130</v>
      </c>
      <c r="J133" s="82"/>
      <c r="K133" s="82" t="s">
        <v>21</v>
      </c>
      <c r="L133" s="83"/>
      <c r="M133" s="83">
        <v>859</v>
      </c>
      <c r="N133" s="83">
        <v>2</v>
      </c>
      <c r="O133" s="84">
        <v>1.6348488000000001</v>
      </c>
      <c r="P133" s="114">
        <v>4403</v>
      </c>
      <c r="Q133" s="115">
        <v>1</v>
      </c>
    </row>
    <row r="134" spans="2:17" x14ac:dyDescent="0.35">
      <c r="B134" s="20" t="s">
        <v>28</v>
      </c>
      <c r="C134" s="21" t="s">
        <v>119</v>
      </c>
      <c r="D134" s="21" t="s">
        <v>47</v>
      </c>
      <c r="E134" s="21" t="s">
        <v>27</v>
      </c>
      <c r="F134" s="21"/>
      <c r="G134" s="21"/>
      <c r="H134" s="5">
        <v>40033742</v>
      </c>
      <c r="I134" s="82" t="s">
        <v>12077</v>
      </c>
      <c r="J134" s="82"/>
      <c r="K134" s="82" t="s">
        <v>20</v>
      </c>
      <c r="L134" s="83"/>
      <c r="M134" s="83">
        <v>805</v>
      </c>
      <c r="N134" s="83">
        <v>2</v>
      </c>
      <c r="O134" s="84">
        <v>2.9222000000000001</v>
      </c>
      <c r="P134" s="114">
        <v>4403</v>
      </c>
      <c r="Q134" s="115">
        <v>1</v>
      </c>
    </row>
    <row r="135" spans="2:17" x14ac:dyDescent="0.35">
      <c r="B135" s="20" t="s">
        <v>28</v>
      </c>
      <c r="C135" s="21" t="s">
        <v>119</v>
      </c>
      <c r="D135" s="21" t="s">
        <v>47</v>
      </c>
      <c r="E135" s="21" t="s">
        <v>27</v>
      </c>
      <c r="F135" s="21"/>
      <c r="G135" s="21"/>
      <c r="H135" s="5">
        <v>40033743</v>
      </c>
      <c r="I135" s="82">
        <v>131</v>
      </c>
      <c r="J135" s="82"/>
      <c r="K135" s="82" t="s">
        <v>15</v>
      </c>
      <c r="L135" s="83"/>
      <c r="M135" s="83">
        <v>158</v>
      </c>
      <c r="N135" s="83">
        <v>4</v>
      </c>
      <c r="O135" s="84">
        <v>1.4920256000000001</v>
      </c>
      <c r="P135" s="114">
        <v>4403</v>
      </c>
      <c r="Q135" s="115">
        <v>1</v>
      </c>
    </row>
    <row r="136" spans="2:17" x14ac:dyDescent="0.35">
      <c r="B136" s="20" t="s">
        <v>28</v>
      </c>
      <c r="C136" s="21" t="s">
        <v>119</v>
      </c>
      <c r="D136" s="21" t="s">
        <v>47</v>
      </c>
      <c r="E136" s="21" t="s">
        <v>27</v>
      </c>
      <c r="F136" s="21"/>
      <c r="G136" s="21"/>
      <c r="H136" s="5">
        <v>40033744</v>
      </c>
      <c r="I136" s="82" t="s">
        <v>11949</v>
      </c>
      <c r="J136" s="82"/>
      <c r="K136" s="82" t="s">
        <v>21</v>
      </c>
      <c r="L136" s="83"/>
      <c r="M136" s="83">
        <v>1185</v>
      </c>
      <c r="N136" s="83">
        <v>2</v>
      </c>
      <c r="O136" s="84">
        <v>2.2552920000000003</v>
      </c>
      <c r="P136" s="114">
        <v>4403</v>
      </c>
      <c r="Q136" s="115">
        <v>1</v>
      </c>
    </row>
    <row r="137" spans="2:17" x14ac:dyDescent="0.35">
      <c r="B137" s="20" t="s">
        <v>28</v>
      </c>
      <c r="C137" s="21" t="s">
        <v>119</v>
      </c>
      <c r="D137" s="21" t="s">
        <v>47</v>
      </c>
      <c r="E137" s="21" t="s">
        <v>27</v>
      </c>
      <c r="F137" s="21"/>
      <c r="G137" s="21"/>
      <c r="H137" s="5">
        <v>40033745</v>
      </c>
      <c r="I137" s="82" t="s">
        <v>12078</v>
      </c>
      <c r="J137" s="82"/>
      <c r="K137" s="30" t="s">
        <v>24</v>
      </c>
      <c r="L137" s="83">
        <v>209</v>
      </c>
      <c r="M137" s="83">
        <v>447</v>
      </c>
      <c r="N137" s="83">
        <v>2</v>
      </c>
      <c r="O137" s="84">
        <v>6.0530630160000003</v>
      </c>
      <c r="P137" s="114">
        <v>4403</v>
      </c>
      <c r="Q137" s="115">
        <v>1</v>
      </c>
    </row>
    <row r="138" spans="2:17" x14ac:dyDescent="0.35">
      <c r="B138" s="20" t="s">
        <v>28</v>
      </c>
      <c r="C138" s="21" t="s">
        <v>119</v>
      </c>
      <c r="D138" s="21" t="s">
        <v>47</v>
      </c>
      <c r="E138" s="21" t="s">
        <v>27</v>
      </c>
      <c r="F138" s="21"/>
      <c r="G138" s="21"/>
      <c r="H138" s="5">
        <v>40033746</v>
      </c>
      <c r="I138" s="82" t="s">
        <v>12079</v>
      </c>
      <c r="J138" s="82"/>
      <c r="K138" s="30" t="s">
        <v>24</v>
      </c>
      <c r="L138" s="83">
        <v>209</v>
      </c>
      <c r="M138" s="83">
        <v>447</v>
      </c>
      <c r="N138" s="83">
        <v>2</v>
      </c>
      <c r="O138" s="84">
        <v>6.0530630160000003</v>
      </c>
      <c r="P138" s="114">
        <v>4403</v>
      </c>
      <c r="Q138" s="115">
        <v>1</v>
      </c>
    </row>
    <row r="139" spans="2:17" x14ac:dyDescent="0.35">
      <c r="B139" s="20" t="s">
        <v>28</v>
      </c>
      <c r="C139" s="21" t="s">
        <v>119</v>
      </c>
      <c r="D139" s="21" t="s">
        <v>47</v>
      </c>
      <c r="E139" s="21" t="s">
        <v>27</v>
      </c>
      <c r="F139" s="21"/>
      <c r="G139" s="21"/>
      <c r="H139" s="5">
        <v>40033747</v>
      </c>
      <c r="I139" s="82">
        <v>136</v>
      </c>
      <c r="J139" s="82"/>
      <c r="K139" s="30" t="s">
        <v>102</v>
      </c>
      <c r="L139" s="83">
        <v>150</v>
      </c>
      <c r="M139" s="83">
        <v>410</v>
      </c>
      <c r="N139" s="83">
        <v>2</v>
      </c>
      <c r="O139" s="84">
        <v>7.9706952000000006</v>
      </c>
      <c r="P139" s="114">
        <v>4403</v>
      </c>
      <c r="Q139" s="115">
        <v>1</v>
      </c>
    </row>
    <row r="140" spans="2:17" x14ac:dyDescent="0.35">
      <c r="B140" s="20" t="s">
        <v>28</v>
      </c>
      <c r="C140" s="21" t="s">
        <v>119</v>
      </c>
      <c r="D140" s="21" t="s">
        <v>46</v>
      </c>
      <c r="E140" s="21" t="s">
        <v>27</v>
      </c>
      <c r="F140" s="21"/>
      <c r="G140" s="21"/>
      <c r="H140" s="5">
        <v>40033752</v>
      </c>
      <c r="I140" s="82">
        <v>150</v>
      </c>
      <c r="J140" s="82"/>
      <c r="K140" s="82" t="s">
        <v>29</v>
      </c>
      <c r="L140" s="83"/>
      <c r="M140" s="83">
        <v>4425</v>
      </c>
      <c r="N140" s="83">
        <v>2</v>
      </c>
      <c r="O140" s="84">
        <v>21.859500000000001</v>
      </c>
      <c r="P140" s="114">
        <v>4403</v>
      </c>
      <c r="Q140" s="115">
        <v>1</v>
      </c>
    </row>
    <row r="141" spans="2:17" x14ac:dyDescent="0.35">
      <c r="B141" s="20" t="s">
        <v>28</v>
      </c>
      <c r="C141" s="21" t="s">
        <v>119</v>
      </c>
      <c r="D141" s="21" t="s">
        <v>46</v>
      </c>
      <c r="E141" s="21" t="s">
        <v>27</v>
      </c>
      <c r="F141" s="21"/>
      <c r="G141" s="21"/>
      <c r="H141" s="5">
        <v>40033753</v>
      </c>
      <c r="I141" s="82">
        <v>151</v>
      </c>
      <c r="J141" s="82"/>
      <c r="K141" s="82" t="s">
        <v>29</v>
      </c>
      <c r="L141" s="83"/>
      <c r="M141" s="83">
        <v>4425</v>
      </c>
      <c r="N141" s="83">
        <v>2</v>
      </c>
      <c r="O141" s="84">
        <v>21.859500000000001</v>
      </c>
      <c r="P141" s="114">
        <v>4403</v>
      </c>
      <c r="Q141" s="115">
        <v>1</v>
      </c>
    </row>
    <row r="142" spans="2:17" x14ac:dyDescent="0.35">
      <c r="B142" s="20" t="s">
        <v>28</v>
      </c>
      <c r="C142" s="21" t="s">
        <v>119</v>
      </c>
      <c r="D142" s="21" t="s">
        <v>46</v>
      </c>
      <c r="E142" s="21" t="s">
        <v>27</v>
      </c>
      <c r="F142" s="21"/>
      <c r="G142" s="21"/>
      <c r="H142" s="5">
        <v>40033754</v>
      </c>
      <c r="I142" s="82">
        <v>152</v>
      </c>
      <c r="J142" s="82"/>
      <c r="K142" s="82" t="s">
        <v>29</v>
      </c>
      <c r="L142" s="83"/>
      <c r="M142" s="83">
        <v>3224</v>
      </c>
      <c r="N142" s="83">
        <v>2</v>
      </c>
      <c r="O142" s="84">
        <v>15.926560000000002</v>
      </c>
      <c r="P142" s="114">
        <v>4403</v>
      </c>
      <c r="Q142" s="115">
        <v>1</v>
      </c>
    </row>
    <row r="143" spans="2:17" x14ac:dyDescent="0.35">
      <c r="B143" s="20" t="s">
        <v>28</v>
      </c>
      <c r="C143" s="21" t="s">
        <v>119</v>
      </c>
      <c r="D143" s="21" t="s">
        <v>46</v>
      </c>
      <c r="E143" s="21" t="s">
        <v>27</v>
      </c>
      <c r="F143" s="21"/>
      <c r="G143" s="21"/>
      <c r="H143" s="5">
        <v>40033755</v>
      </c>
      <c r="I143" s="82">
        <v>153</v>
      </c>
      <c r="J143" s="82"/>
      <c r="K143" s="82" t="s">
        <v>29</v>
      </c>
      <c r="L143" s="83"/>
      <c r="M143" s="83">
        <v>3224</v>
      </c>
      <c r="N143" s="83">
        <v>2</v>
      </c>
      <c r="O143" s="84">
        <v>15.926560000000002</v>
      </c>
      <c r="P143" s="114">
        <v>4403</v>
      </c>
      <c r="Q143" s="115">
        <v>1</v>
      </c>
    </row>
    <row r="144" spans="2:17" x14ac:dyDescent="0.35">
      <c r="B144" s="20" t="s">
        <v>28</v>
      </c>
      <c r="C144" s="21" t="s">
        <v>119</v>
      </c>
      <c r="D144" s="21" t="s">
        <v>46</v>
      </c>
      <c r="E144" s="21" t="s">
        <v>27</v>
      </c>
      <c r="F144" s="21"/>
      <c r="G144" s="21"/>
      <c r="H144" s="5">
        <v>40033756</v>
      </c>
      <c r="I144" s="82" t="s">
        <v>11471</v>
      </c>
      <c r="J144" s="82"/>
      <c r="K144" s="82" t="s">
        <v>30</v>
      </c>
      <c r="L144" s="83"/>
      <c r="M144" s="83">
        <v>2169</v>
      </c>
      <c r="N144" s="83">
        <v>2</v>
      </c>
      <c r="O144" s="84">
        <v>4.8273264000000005</v>
      </c>
      <c r="P144" s="114">
        <v>4403</v>
      </c>
      <c r="Q144" s="115">
        <v>1</v>
      </c>
    </row>
    <row r="145" spans="2:17" x14ac:dyDescent="0.35">
      <c r="B145" s="20" t="s">
        <v>28</v>
      </c>
      <c r="C145" s="21" t="s">
        <v>119</v>
      </c>
      <c r="D145" s="21" t="s">
        <v>46</v>
      </c>
      <c r="E145" s="21" t="s">
        <v>27</v>
      </c>
      <c r="F145" s="21"/>
      <c r="G145" s="21"/>
      <c r="H145" s="5">
        <v>40033757</v>
      </c>
      <c r="I145" s="82" t="s">
        <v>11958</v>
      </c>
      <c r="J145" s="82"/>
      <c r="K145" s="30" t="s">
        <v>21</v>
      </c>
      <c r="L145" s="83"/>
      <c r="M145" s="83">
        <v>1657</v>
      </c>
      <c r="N145" s="83">
        <v>2</v>
      </c>
      <c r="O145" s="84">
        <v>3.1536024000000005</v>
      </c>
      <c r="P145" s="114">
        <v>4403</v>
      </c>
      <c r="Q145" s="115">
        <v>1</v>
      </c>
    </row>
    <row r="146" spans="2:17" x14ac:dyDescent="0.35">
      <c r="B146" s="20" t="s">
        <v>28</v>
      </c>
      <c r="C146" s="21" t="s">
        <v>119</v>
      </c>
      <c r="D146" s="21" t="s">
        <v>46</v>
      </c>
      <c r="E146" s="21" t="s">
        <v>27</v>
      </c>
      <c r="F146" s="21"/>
      <c r="G146" s="21"/>
      <c r="H146" s="5">
        <v>40033758</v>
      </c>
      <c r="I146" s="82" t="s">
        <v>12083</v>
      </c>
      <c r="J146" s="82"/>
      <c r="K146" s="30" t="s">
        <v>30</v>
      </c>
      <c r="L146" s="83"/>
      <c r="M146" s="83">
        <v>1895</v>
      </c>
      <c r="N146" s="83">
        <v>2</v>
      </c>
      <c r="O146" s="84">
        <v>4.2175120000000001</v>
      </c>
      <c r="P146" s="114">
        <v>4403</v>
      </c>
      <c r="Q146" s="115">
        <v>1</v>
      </c>
    </row>
    <row r="147" spans="2:17" x14ac:dyDescent="0.35">
      <c r="B147" s="20" t="s">
        <v>28</v>
      </c>
      <c r="C147" s="21" t="s">
        <v>119</v>
      </c>
      <c r="D147" s="21" t="s">
        <v>46</v>
      </c>
      <c r="E147" s="21" t="s">
        <v>27</v>
      </c>
      <c r="F147" s="21"/>
      <c r="G147" s="21"/>
      <c r="H147" s="5">
        <v>40033759</v>
      </c>
      <c r="I147" s="82">
        <v>157</v>
      </c>
      <c r="J147" s="82"/>
      <c r="K147" s="82" t="s">
        <v>21</v>
      </c>
      <c r="L147" s="83"/>
      <c r="M147" s="83">
        <v>816</v>
      </c>
      <c r="N147" s="83">
        <v>2</v>
      </c>
      <c r="O147" s="84">
        <v>1.5530112000000003</v>
      </c>
      <c r="P147" s="114">
        <v>4403</v>
      </c>
      <c r="Q147" s="115">
        <v>1</v>
      </c>
    </row>
    <row r="148" spans="2:17" x14ac:dyDescent="0.35">
      <c r="B148" s="20" t="s">
        <v>28</v>
      </c>
      <c r="C148" s="21" t="s">
        <v>119</v>
      </c>
      <c r="D148" s="21" t="s">
        <v>46</v>
      </c>
      <c r="E148" s="21" t="s">
        <v>27</v>
      </c>
      <c r="F148" s="21"/>
      <c r="G148" s="21"/>
      <c r="H148" s="5">
        <v>40033760</v>
      </c>
      <c r="I148" s="82" t="s">
        <v>12084</v>
      </c>
      <c r="J148" s="82"/>
      <c r="K148" s="82" t="s">
        <v>21</v>
      </c>
      <c r="L148" s="83"/>
      <c r="M148" s="83">
        <v>1179</v>
      </c>
      <c r="N148" s="83">
        <v>2</v>
      </c>
      <c r="O148" s="84">
        <v>2.2438728000000001</v>
      </c>
      <c r="P148" s="114">
        <v>4403</v>
      </c>
      <c r="Q148" s="115">
        <v>1</v>
      </c>
    </row>
    <row r="149" spans="2:17" x14ac:dyDescent="0.35">
      <c r="B149" s="20" t="s">
        <v>28</v>
      </c>
      <c r="C149" s="21" t="s">
        <v>119</v>
      </c>
      <c r="D149" s="21" t="s">
        <v>46</v>
      </c>
      <c r="E149" s="21" t="s">
        <v>27</v>
      </c>
      <c r="F149" s="21"/>
      <c r="G149" s="21"/>
      <c r="H149" s="5">
        <v>40033761</v>
      </c>
      <c r="I149" s="82" t="s">
        <v>12085</v>
      </c>
      <c r="J149" s="82"/>
      <c r="K149" s="30" t="s">
        <v>21</v>
      </c>
      <c r="L149" s="83"/>
      <c r="M149" s="83">
        <v>1179</v>
      </c>
      <c r="N149" s="83">
        <v>2</v>
      </c>
      <c r="O149" s="84">
        <v>2.2438728000000001</v>
      </c>
      <c r="P149" s="114">
        <v>4403</v>
      </c>
      <c r="Q149" s="115">
        <v>1</v>
      </c>
    </row>
    <row r="150" spans="2:17" x14ac:dyDescent="0.35">
      <c r="B150" s="20" t="s">
        <v>28</v>
      </c>
      <c r="C150" s="21" t="s">
        <v>119</v>
      </c>
      <c r="D150" s="21" t="s">
        <v>46</v>
      </c>
      <c r="E150" s="21" t="s">
        <v>27</v>
      </c>
      <c r="F150" s="21"/>
      <c r="G150" s="21"/>
      <c r="H150" s="5">
        <v>40033762</v>
      </c>
      <c r="I150" s="82" t="s">
        <v>12086</v>
      </c>
      <c r="J150" s="82"/>
      <c r="K150" s="82" t="s">
        <v>21</v>
      </c>
      <c r="L150" s="83"/>
      <c r="M150" s="83">
        <v>1118</v>
      </c>
      <c r="N150" s="83">
        <v>2</v>
      </c>
      <c r="O150" s="84">
        <v>2.1277776000000004</v>
      </c>
      <c r="P150" s="114">
        <v>4403</v>
      </c>
      <c r="Q150" s="115">
        <v>1</v>
      </c>
    </row>
    <row r="151" spans="2:17" x14ac:dyDescent="0.35">
      <c r="B151" s="20" t="s">
        <v>28</v>
      </c>
      <c r="C151" s="21" t="s">
        <v>119</v>
      </c>
      <c r="D151" s="21" t="s">
        <v>46</v>
      </c>
      <c r="E151" s="21" t="s">
        <v>27</v>
      </c>
      <c r="F151" s="21"/>
      <c r="G151" s="21"/>
      <c r="H151" s="5">
        <v>40033763</v>
      </c>
      <c r="I151" s="82" t="s">
        <v>12087</v>
      </c>
      <c r="J151" s="82"/>
      <c r="K151" s="82" t="s">
        <v>21</v>
      </c>
      <c r="L151" s="83"/>
      <c r="M151" s="83">
        <v>1118</v>
      </c>
      <c r="N151" s="83">
        <v>2</v>
      </c>
      <c r="O151" s="84">
        <v>2.1277776000000004</v>
      </c>
      <c r="P151" s="114">
        <v>4403</v>
      </c>
      <c r="Q151" s="115">
        <v>1</v>
      </c>
    </row>
    <row r="152" spans="2:17" x14ac:dyDescent="0.35">
      <c r="B152" s="20" t="s">
        <v>28</v>
      </c>
      <c r="C152" s="21" t="s">
        <v>119</v>
      </c>
      <c r="D152" s="21" t="s">
        <v>46</v>
      </c>
      <c r="E152" s="21" t="s">
        <v>27</v>
      </c>
      <c r="F152" s="21"/>
      <c r="G152" s="21"/>
      <c r="H152" s="5">
        <v>40033764</v>
      </c>
      <c r="I152" s="82" t="s">
        <v>11959</v>
      </c>
      <c r="J152" s="82"/>
      <c r="K152" s="82" t="s">
        <v>21</v>
      </c>
      <c r="L152" s="83"/>
      <c r="M152" s="83">
        <v>825</v>
      </c>
      <c r="N152" s="83">
        <v>2</v>
      </c>
      <c r="O152" s="84">
        <v>1.5701400000000001</v>
      </c>
      <c r="P152" s="114">
        <v>4403</v>
      </c>
      <c r="Q152" s="115">
        <v>1</v>
      </c>
    </row>
    <row r="153" spans="2:17" x14ac:dyDescent="0.35">
      <c r="B153" s="20" t="s">
        <v>28</v>
      </c>
      <c r="C153" s="21" t="s">
        <v>119</v>
      </c>
      <c r="D153" s="21" t="s">
        <v>46</v>
      </c>
      <c r="E153" s="21" t="s">
        <v>27</v>
      </c>
      <c r="F153" s="21"/>
      <c r="G153" s="21"/>
      <c r="H153" s="5">
        <v>40033765</v>
      </c>
      <c r="I153" s="82" t="s">
        <v>11960</v>
      </c>
      <c r="J153" s="82"/>
      <c r="K153" s="82" t="s">
        <v>21</v>
      </c>
      <c r="L153" s="83"/>
      <c r="M153" s="83">
        <v>825</v>
      </c>
      <c r="N153" s="83">
        <v>2</v>
      </c>
      <c r="O153" s="84">
        <v>1.5701400000000001</v>
      </c>
      <c r="P153" s="114">
        <v>4403</v>
      </c>
      <c r="Q153" s="115">
        <v>1</v>
      </c>
    </row>
    <row r="154" spans="2:17" x14ac:dyDescent="0.35">
      <c r="B154" s="20" t="s">
        <v>28</v>
      </c>
      <c r="C154" s="21" t="s">
        <v>119</v>
      </c>
      <c r="D154" s="21" t="s">
        <v>46</v>
      </c>
      <c r="E154" s="21" t="s">
        <v>27</v>
      </c>
      <c r="F154" s="21"/>
      <c r="G154" s="21"/>
      <c r="H154" s="5">
        <v>40033766</v>
      </c>
      <c r="I154" s="82" t="s">
        <v>11679</v>
      </c>
      <c r="J154" s="82"/>
      <c r="K154" s="30" t="s">
        <v>30</v>
      </c>
      <c r="L154" s="83"/>
      <c r="M154" s="83">
        <v>1961</v>
      </c>
      <c r="N154" s="83">
        <v>2</v>
      </c>
      <c r="O154" s="84">
        <v>4.3644015999999999</v>
      </c>
      <c r="P154" s="114">
        <v>4403</v>
      </c>
      <c r="Q154" s="115">
        <v>1</v>
      </c>
    </row>
    <row r="155" spans="2:17" x14ac:dyDescent="0.35">
      <c r="B155" s="20" t="s">
        <v>28</v>
      </c>
      <c r="C155" s="21" t="s">
        <v>119</v>
      </c>
      <c r="D155" s="21" t="s">
        <v>46</v>
      </c>
      <c r="E155" s="21" t="s">
        <v>27</v>
      </c>
      <c r="F155" s="21"/>
      <c r="G155" s="21"/>
      <c r="H155" s="5">
        <v>40033767</v>
      </c>
      <c r="I155" s="82" t="s">
        <v>12088</v>
      </c>
      <c r="J155" s="82"/>
      <c r="K155" s="30" t="s">
        <v>21</v>
      </c>
      <c r="L155" s="83"/>
      <c r="M155" s="83">
        <v>1560</v>
      </c>
      <c r="N155" s="83">
        <v>2</v>
      </c>
      <c r="O155" s="84">
        <v>2.9689920000000005</v>
      </c>
      <c r="P155" s="114">
        <v>4403</v>
      </c>
      <c r="Q155" s="115">
        <v>1</v>
      </c>
    </row>
    <row r="156" spans="2:17" x14ac:dyDescent="0.35">
      <c r="B156" s="20" t="s">
        <v>28</v>
      </c>
      <c r="C156" s="21" t="s">
        <v>119</v>
      </c>
      <c r="D156" s="21" t="s">
        <v>46</v>
      </c>
      <c r="E156" s="21" t="s">
        <v>27</v>
      </c>
      <c r="F156" s="21"/>
      <c r="G156" s="21"/>
      <c r="H156" s="5">
        <v>40033768</v>
      </c>
      <c r="I156" s="82" t="s">
        <v>12089</v>
      </c>
      <c r="J156" s="82"/>
      <c r="K156" s="30" t="s">
        <v>30</v>
      </c>
      <c r="L156" s="83"/>
      <c r="M156" s="83">
        <v>1688</v>
      </c>
      <c r="N156" s="83">
        <v>2</v>
      </c>
      <c r="O156" s="84">
        <v>3.7568128000000001</v>
      </c>
      <c r="P156" s="114">
        <v>4403</v>
      </c>
      <c r="Q156" s="115">
        <v>1</v>
      </c>
    </row>
    <row r="157" spans="2:17" x14ac:dyDescent="0.35">
      <c r="B157" s="20" t="s">
        <v>28</v>
      </c>
      <c r="C157" s="21" t="s">
        <v>119</v>
      </c>
      <c r="D157" s="21" t="s">
        <v>46</v>
      </c>
      <c r="E157" s="21" t="s">
        <v>27</v>
      </c>
      <c r="F157" s="21"/>
      <c r="G157" s="21"/>
      <c r="H157" s="5">
        <v>40033769</v>
      </c>
      <c r="I157" s="82">
        <v>164</v>
      </c>
      <c r="J157" s="82"/>
      <c r="K157" s="30" t="s">
        <v>21</v>
      </c>
      <c r="L157" s="83"/>
      <c r="M157" s="83">
        <v>625</v>
      </c>
      <c r="N157" s="83">
        <v>2</v>
      </c>
      <c r="O157" s="84">
        <v>1.1895000000000002</v>
      </c>
      <c r="P157" s="114">
        <v>4403</v>
      </c>
      <c r="Q157" s="115">
        <v>1</v>
      </c>
    </row>
    <row r="158" spans="2:17" x14ac:dyDescent="0.35">
      <c r="B158" s="20" t="s">
        <v>28</v>
      </c>
      <c r="C158" s="21" t="s">
        <v>119</v>
      </c>
      <c r="D158" s="21" t="s">
        <v>46</v>
      </c>
      <c r="E158" s="21" t="s">
        <v>27</v>
      </c>
      <c r="F158" s="21"/>
      <c r="G158" s="21"/>
      <c r="H158" s="5">
        <v>40033770</v>
      </c>
      <c r="I158" s="82" t="s">
        <v>12090</v>
      </c>
      <c r="J158" s="82"/>
      <c r="K158" s="82" t="s">
        <v>24</v>
      </c>
      <c r="L158" s="83">
        <v>174</v>
      </c>
      <c r="M158" s="83">
        <v>448</v>
      </c>
      <c r="N158" s="83">
        <v>2</v>
      </c>
      <c r="O158" s="84">
        <v>5.0506659840000001</v>
      </c>
      <c r="P158" s="114">
        <v>4403</v>
      </c>
      <c r="Q158" s="115">
        <v>1</v>
      </c>
    </row>
    <row r="159" spans="2:17" x14ac:dyDescent="0.35">
      <c r="B159" s="20" t="s">
        <v>28</v>
      </c>
      <c r="C159" s="21" t="s">
        <v>119</v>
      </c>
      <c r="D159" s="21" t="s">
        <v>46</v>
      </c>
      <c r="E159" s="21" t="s">
        <v>27</v>
      </c>
      <c r="F159" s="21"/>
      <c r="G159" s="21"/>
      <c r="H159" s="5">
        <v>40033771</v>
      </c>
      <c r="I159" s="82" t="s">
        <v>12091</v>
      </c>
      <c r="J159" s="82"/>
      <c r="K159" s="82" t="s">
        <v>24</v>
      </c>
      <c r="L159" s="83">
        <v>174</v>
      </c>
      <c r="M159" s="83">
        <v>448</v>
      </c>
      <c r="N159" s="83">
        <v>2</v>
      </c>
      <c r="O159" s="84">
        <v>5.0506659840000001</v>
      </c>
      <c r="P159" s="114">
        <v>4403</v>
      </c>
      <c r="Q159" s="115">
        <v>1</v>
      </c>
    </row>
    <row r="160" spans="2:17" x14ac:dyDescent="0.35">
      <c r="B160" s="20" t="s">
        <v>28</v>
      </c>
      <c r="C160" s="21" t="s">
        <v>119</v>
      </c>
      <c r="D160" s="21" t="s">
        <v>46</v>
      </c>
      <c r="E160" s="21" t="s">
        <v>27</v>
      </c>
      <c r="F160" s="21"/>
      <c r="G160" s="21"/>
      <c r="H160" s="5">
        <v>40033772</v>
      </c>
      <c r="I160" s="82">
        <v>171</v>
      </c>
      <c r="J160" s="82"/>
      <c r="K160" s="82" t="s">
        <v>100</v>
      </c>
      <c r="L160" s="83">
        <v>150</v>
      </c>
      <c r="M160" s="83">
        <v>350</v>
      </c>
      <c r="N160" s="83">
        <v>2</v>
      </c>
      <c r="O160" s="84">
        <v>5.4436200000000001</v>
      </c>
      <c r="P160" s="114">
        <v>4403</v>
      </c>
      <c r="Q160" s="115">
        <v>1</v>
      </c>
    </row>
    <row r="161" spans="2:17" x14ac:dyDescent="0.35">
      <c r="B161" s="20" t="s">
        <v>28</v>
      </c>
      <c r="C161" s="21" t="s">
        <v>119</v>
      </c>
      <c r="D161" s="21" t="s">
        <v>51</v>
      </c>
      <c r="E161" s="21" t="s">
        <v>27</v>
      </c>
      <c r="F161" s="21" t="s">
        <v>166</v>
      </c>
      <c r="G161" s="21"/>
      <c r="H161" s="5">
        <v>40033773</v>
      </c>
      <c r="I161" s="82" t="s">
        <v>11921</v>
      </c>
      <c r="J161" s="82"/>
      <c r="K161" s="82" t="s">
        <v>102</v>
      </c>
      <c r="L161" s="83">
        <v>348</v>
      </c>
      <c r="M161" s="83">
        <v>753</v>
      </c>
      <c r="N161" s="83">
        <v>2</v>
      </c>
      <c r="O161" s="84">
        <v>33.962160211200001</v>
      </c>
      <c r="P161" s="114">
        <v>4404</v>
      </c>
      <c r="Q161" s="115">
        <v>1</v>
      </c>
    </row>
    <row r="162" spans="2:17" x14ac:dyDescent="0.35">
      <c r="B162" s="20" t="s">
        <v>28</v>
      </c>
      <c r="C162" s="21" t="s">
        <v>119</v>
      </c>
      <c r="D162" s="21" t="s">
        <v>51</v>
      </c>
      <c r="E162" s="21" t="s">
        <v>27</v>
      </c>
      <c r="F162" s="21" t="s">
        <v>166</v>
      </c>
      <c r="G162" s="21"/>
      <c r="H162" s="1">
        <v>40033774</v>
      </c>
      <c r="I162" s="63" t="s">
        <v>11922</v>
      </c>
      <c r="J162" s="63"/>
      <c r="K162" s="18" t="s">
        <v>102</v>
      </c>
      <c r="L162" s="73">
        <v>348</v>
      </c>
      <c r="M162" s="73">
        <v>753</v>
      </c>
      <c r="N162" s="73">
        <v>2</v>
      </c>
      <c r="O162" s="74">
        <v>33.962160211200001</v>
      </c>
      <c r="P162" s="114">
        <v>4404</v>
      </c>
      <c r="Q162" s="115">
        <v>1</v>
      </c>
    </row>
    <row r="163" spans="2:17" x14ac:dyDescent="0.35">
      <c r="B163" s="20" t="s">
        <v>28</v>
      </c>
      <c r="C163" s="21" t="s">
        <v>119</v>
      </c>
      <c r="D163" s="21" t="s">
        <v>51</v>
      </c>
      <c r="E163" s="21" t="s">
        <v>27</v>
      </c>
      <c r="F163" s="21" t="s">
        <v>166</v>
      </c>
      <c r="G163" s="21"/>
      <c r="H163" s="1">
        <v>40033775</v>
      </c>
      <c r="I163" s="63" t="s">
        <v>11487</v>
      </c>
      <c r="J163" s="63"/>
      <c r="K163" s="18" t="s">
        <v>102</v>
      </c>
      <c r="L163" s="73">
        <v>337</v>
      </c>
      <c r="M163" s="73">
        <v>807</v>
      </c>
      <c r="N163" s="73">
        <v>2</v>
      </c>
      <c r="O163" s="74">
        <v>35.247191803200003</v>
      </c>
      <c r="P163" s="114">
        <v>4404</v>
      </c>
      <c r="Q163" s="115">
        <v>1</v>
      </c>
    </row>
    <row r="164" spans="2:17" x14ac:dyDescent="0.35">
      <c r="B164" s="20" t="s">
        <v>28</v>
      </c>
      <c r="C164" s="21" t="s">
        <v>119</v>
      </c>
      <c r="D164" s="21" t="s">
        <v>51</v>
      </c>
      <c r="E164" s="21" t="s">
        <v>27</v>
      </c>
      <c r="F164" s="21" t="s">
        <v>166</v>
      </c>
      <c r="G164" s="21"/>
      <c r="H164" s="1">
        <v>40033776</v>
      </c>
      <c r="I164" s="63" t="s">
        <v>11488</v>
      </c>
      <c r="J164" s="63"/>
      <c r="K164" s="18" t="s">
        <v>102</v>
      </c>
      <c r="L164" s="73">
        <v>337</v>
      </c>
      <c r="M164" s="73">
        <v>807</v>
      </c>
      <c r="N164" s="73">
        <v>2</v>
      </c>
      <c r="O164" s="74">
        <v>35.247191803200003</v>
      </c>
      <c r="P164" s="114">
        <v>4404</v>
      </c>
      <c r="Q164" s="115">
        <v>1</v>
      </c>
    </row>
    <row r="165" spans="2:17" x14ac:dyDescent="0.35">
      <c r="B165" s="20" t="s">
        <v>28</v>
      </c>
      <c r="C165" s="21" t="s">
        <v>119</v>
      </c>
      <c r="D165" s="21" t="s">
        <v>50</v>
      </c>
      <c r="E165" s="21" t="s">
        <v>35</v>
      </c>
      <c r="F165" s="21"/>
      <c r="G165" s="21" t="s">
        <v>36</v>
      </c>
      <c r="H165" s="1">
        <v>40022801</v>
      </c>
      <c r="I165" s="63" t="s">
        <v>11866</v>
      </c>
      <c r="J165" s="63"/>
      <c r="K165" s="63" t="s">
        <v>12</v>
      </c>
      <c r="L165" s="73"/>
      <c r="M165" s="73">
        <v>1270</v>
      </c>
      <c r="N165" s="73">
        <v>2</v>
      </c>
      <c r="O165" s="74">
        <v>8.0181449999999987</v>
      </c>
      <c r="P165" s="114">
        <v>4401</v>
      </c>
      <c r="Q165" s="115" t="s">
        <v>42</v>
      </c>
    </row>
    <row r="166" spans="2:17" x14ac:dyDescent="0.35">
      <c r="B166" s="20" t="s">
        <v>28</v>
      </c>
      <c r="C166" s="21" t="s">
        <v>119</v>
      </c>
      <c r="D166" s="21" t="s">
        <v>50</v>
      </c>
      <c r="E166" s="21" t="s">
        <v>35</v>
      </c>
      <c r="F166" s="21"/>
      <c r="G166" s="21" t="s">
        <v>36</v>
      </c>
      <c r="H166" s="1">
        <v>40022802</v>
      </c>
      <c r="I166" s="63" t="s">
        <v>11867</v>
      </c>
      <c r="J166" s="63"/>
      <c r="K166" s="63" t="s">
        <v>12</v>
      </c>
      <c r="L166" s="73"/>
      <c r="M166" s="73">
        <v>1270</v>
      </c>
      <c r="N166" s="73">
        <v>2</v>
      </c>
      <c r="O166" s="74">
        <v>8.0181449999999987</v>
      </c>
      <c r="P166" s="114">
        <v>4401</v>
      </c>
      <c r="Q166" s="115" t="s">
        <v>42</v>
      </c>
    </row>
    <row r="167" spans="2:17" x14ac:dyDescent="0.35">
      <c r="B167" s="20" t="s">
        <v>28</v>
      </c>
      <c r="C167" s="21" t="s">
        <v>119</v>
      </c>
      <c r="D167" s="21" t="s">
        <v>50</v>
      </c>
      <c r="E167" s="21" t="s">
        <v>35</v>
      </c>
      <c r="F167" s="21"/>
      <c r="G167" s="21" t="s">
        <v>36</v>
      </c>
      <c r="H167" s="1">
        <v>40022803</v>
      </c>
      <c r="I167" s="63">
        <v>2</v>
      </c>
      <c r="J167" s="63"/>
      <c r="K167" s="63" t="s">
        <v>14</v>
      </c>
      <c r="L167" s="73"/>
      <c r="M167" s="73">
        <v>3940</v>
      </c>
      <c r="N167" s="73">
        <v>2</v>
      </c>
      <c r="O167" s="74">
        <v>29.727890999999996</v>
      </c>
      <c r="P167" s="114">
        <v>4401</v>
      </c>
      <c r="Q167" s="115" t="s">
        <v>42</v>
      </c>
    </row>
    <row r="168" spans="2:17" x14ac:dyDescent="0.35">
      <c r="B168" s="20" t="s">
        <v>28</v>
      </c>
      <c r="C168" s="21" t="s">
        <v>119</v>
      </c>
      <c r="D168" s="21" t="s">
        <v>50</v>
      </c>
      <c r="E168" s="21" t="s">
        <v>35</v>
      </c>
      <c r="F168" s="21"/>
      <c r="G168" s="21" t="s">
        <v>36</v>
      </c>
      <c r="H168" s="1">
        <v>40022804</v>
      </c>
      <c r="I168" s="63">
        <v>3</v>
      </c>
      <c r="J168" s="63"/>
      <c r="K168" s="63" t="s">
        <v>14</v>
      </c>
      <c r="L168" s="73"/>
      <c r="M168" s="73">
        <v>3940</v>
      </c>
      <c r="N168" s="73">
        <v>2</v>
      </c>
      <c r="O168" s="74">
        <v>29.727890999999996</v>
      </c>
      <c r="P168" s="114">
        <v>4401</v>
      </c>
      <c r="Q168" s="115" t="s">
        <v>42</v>
      </c>
    </row>
    <row r="169" spans="2:17" x14ac:dyDescent="0.35">
      <c r="B169" s="20" t="s">
        <v>28</v>
      </c>
      <c r="C169" s="21" t="s">
        <v>119</v>
      </c>
      <c r="D169" s="21" t="s">
        <v>50</v>
      </c>
      <c r="E169" s="21" t="s">
        <v>35</v>
      </c>
      <c r="F169" s="21"/>
      <c r="G169" s="21" t="s">
        <v>36</v>
      </c>
      <c r="H169" s="1">
        <v>40022805</v>
      </c>
      <c r="I169" s="63" t="s">
        <v>11362</v>
      </c>
      <c r="J169" s="63"/>
      <c r="K169" s="63" t="s">
        <v>96</v>
      </c>
      <c r="L169" s="73"/>
      <c r="M169" s="73">
        <v>330</v>
      </c>
      <c r="N169" s="73">
        <v>4</v>
      </c>
      <c r="O169" s="74">
        <v>4.979798999999999</v>
      </c>
      <c r="P169" s="114">
        <v>4401</v>
      </c>
      <c r="Q169" s="115" t="s">
        <v>42</v>
      </c>
    </row>
    <row r="170" spans="2:17" x14ac:dyDescent="0.35">
      <c r="B170" s="20" t="s">
        <v>28</v>
      </c>
      <c r="C170" s="21" t="s">
        <v>119</v>
      </c>
      <c r="D170" s="21" t="s">
        <v>50</v>
      </c>
      <c r="E170" s="21" t="s">
        <v>35</v>
      </c>
      <c r="F170" s="21"/>
      <c r="G170" s="21" t="s">
        <v>36</v>
      </c>
      <c r="H170" s="1">
        <v>40022806</v>
      </c>
      <c r="I170" s="63">
        <v>5</v>
      </c>
      <c r="J170" s="63"/>
      <c r="K170" s="63" t="s">
        <v>20</v>
      </c>
      <c r="L170" s="73"/>
      <c r="M170" s="73">
        <v>2084</v>
      </c>
      <c r="N170" s="73">
        <v>2</v>
      </c>
      <c r="O170" s="74">
        <v>7.8296921999999993</v>
      </c>
      <c r="P170" s="114">
        <v>4401</v>
      </c>
      <c r="Q170" s="115" t="s">
        <v>42</v>
      </c>
    </row>
    <row r="171" spans="2:17" x14ac:dyDescent="0.35">
      <c r="B171" s="20" t="s">
        <v>28</v>
      </c>
      <c r="C171" s="21" t="s">
        <v>119</v>
      </c>
      <c r="D171" s="21" t="s">
        <v>50</v>
      </c>
      <c r="E171" s="21" t="s">
        <v>35</v>
      </c>
      <c r="F171" s="21"/>
      <c r="G171" s="21" t="s">
        <v>36</v>
      </c>
      <c r="H171" s="1">
        <v>40022807</v>
      </c>
      <c r="I171" s="63">
        <v>6</v>
      </c>
      <c r="J171" s="63"/>
      <c r="K171" s="63" t="s">
        <v>29</v>
      </c>
      <c r="L171" s="73"/>
      <c r="M171" s="73">
        <v>2483</v>
      </c>
      <c r="N171" s="73">
        <v>4</v>
      </c>
      <c r="O171" s="74">
        <v>12.20704875</v>
      </c>
      <c r="P171" s="114">
        <v>4401</v>
      </c>
      <c r="Q171" s="115" t="s">
        <v>42</v>
      </c>
    </row>
    <row r="172" spans="2:17" x14ac:dyDescent="0.35">
      <c r="B172" s="20" t="s">
        <v>28</v>
      </c>
      <c r="C172" s="21" t="s">
        <v>119</v>
      </c>
      <c r="D172" s="21" t="s">
        <v>50</v>
      </c>
      <c r="E172" s="21" t="s">
        <v>35</v>
      </c>
      <c r="F172" s="21"/>
      <c r="G172" s="21" t="s">
        <v>36</v>
      </c>
      <c r="H172" s="1">
        <v>40022808</v>
      </c>
      <c r="I172" s="63" t="s">
        <v>11365</v>
      </c>
      <c r="J172" s="63"/>
      <c r="K172" s="63" t="s">
        <v>14</v>
      </c>
      <c r="L172" s="73"/>
      <c r="M172" s="73">
        <v>2084</v>
      </c>
      <c r="N172" s="73">
        <v>2</v>
      </c>
      <c r="O172" s="74">
        <v>15.724092600000001</v>
      </c>
      <c r="P172" s="114">
        <v>4401</v>
      </c>
      <c r="Q172" s="115" t="s">
        <v>42</v>
      </c>
    </row>
    <row r="173" spans="2:17" x14ac:dyDescent="0.35">
      <c r="B173" s="20" t="s">
        <v>28</v>
      </c>
      <c r="C173" s="21" t="s">
        <v>119</v>
      </c>
      <c r="D173" s="21" t="s">
        <v>50</v>
      </c>
      <c r="E173" s="21" t="s">
        <v>35</v>
      </c>
      <c r="F173" s="21"/>
      <c r="G173" s="21" t="s">
        <v>36</v>
      </c>
      <c r="H173" s="1">
        <v>40022809</v>
      </c>
      <c r="I173" s="63">
        <v>8</v>
      </c>
      <c r="J173" s="63"/>
      <c r="K173" s="63" t="s">
        <v>18</v>
      </c>
      <c r="L173" s="73"/>
      <c r="M173" s="73">
        <v>1165</v>
      </c>
      <c r="N173" s="73">
        <v>4</v>
      </c>
      <c r="O173" s="74">
        <v>5.5586227500000005</v>
      </c>
      <c r="P173" s="114">
        <v>4401</v>
      </c>
      <c r="Q173" s="115" t="s">
        <v>42</v>
      </c>
    </row>
    <row r="174" spans="2:17" x14ac:dyDescent="0.35">
      <c r="B174" s="20" t="s">
        <v>28</v>
      </c>
      <c r="C174" s="21" t="s">
        <v>119</v>
      </c>
      <c r="D174" s="21" t="s">
        <v>50</v>
      </c>
      <c r="E174" s="21" t="s">
        <v>35</v>
      </c>
      <c r="F174" s="21"/>
      <c r="G174" s="21" t="s">
        <v>36</v>
      </c>
      <c r="H174" s="1">
        <v>40022811</v>
      </c>
      <c r="I174" s="63">
        <v>9</v>
      </c>
      <c r="J174" s="63"/>
      <c r="K174" s="63" t="s">
        <v>18</v>
      </c>
      <c r="L174" s="73"/>
      <c r="M174" s="73">
        <v>2737</v>
      </c>
      <c r="N174" s="73">
        <v>2</v>
      </c>
      <c r="O174" s="74">
        <v>13.059184950000001</v>
      </c>
      <c r="P174" s="114">
        <v>4401</v>
      </c>
      <c r="Q174" s="115" t="s">
        <v>42</v>
      </c>
    </row>
    <row r="175" spans="2:17" x14ac:dyDescent="0.35">
      <c r="B175" s="20" t="s">
        <v>28</v>
      </c>
      <c r="C175" s="21" t="s">
        <v>119</v>
      </c>
      <c r="D175" s="21" t="s">
        <v>50</v>
      </c>
      <c r="E175" s="21" t="s">
        <v>35</v>
      </c>
      <c r="F175" s="21"/>
      <c r="G175" s="21" t="s">
        <v>36</v>
      </c>
      <c r="H175" s="1">
        <v>40022810</v>
      </c>
      <c r="I175" s="63">
        <v>0.375</v>
      </c>
      <c r="J175" s="63"/>
      <c r="K175" s="63" t="s">
        <v>18</v>
      </c>
      <c r="L175" s="73"/>
      <c r="M175" s="73">
        <v>2737</v>
      </c>
      <c r="N175" s="73">
        <v>2</v>
      </c>
      <c r="O175" s="74">
        <v>13.059184950000001</v>
      </c>
      <c r="P175" s="114">
        <v>4401</v>
      </c>
      <c r="Q175" s="115" t="s">
        <v>42</v>
      </c>
    </row>
    <row r="176" spans="2:17" x14ac:dyDescent="0.35">
      <c r="B176" s="20" t="s">
        <v>28</v>
      </c>
      <c r="C176" s="21" t="s">
        <v>119</v>
      </c>
      <c r="D176" s="21" t="s">
        <v>50</v>
      </c>
      <c r="E176" s="21" t="s">
        <v>35</v>
      </c>
      <c r="F176" s="21"/>
      <c r="G176" s="21" t="s">
        <v>36</v>
      </c>
      <c r="H176" s="1">
        <v>40022812</v>
      </c>
      <c r="I176" s="63">
        <v>10</v>
      </c>
      <c r="J176" s="63"/>
      <c r="K176" s="63" t="s">
        <v>20</v>
      </c>
      <c r="L176" s="73"/>
      <c r="M176" s="73">
        <v>2120</v>
      </c>
      <c r="N176" s="73">
        <v>2</v>
      </c>
      <c r="O176" s="74">
        <v>7.9649459999999994</v>
      </c>
      <c r="P176" s="114">
        <v>4401</v>
      </c>
      <c r="Q176" s="115" t="s">
        <v>42</v>
      </c>
    </row>
    <row r="177" spans="2:17" x14ac:dyDescent="0.35">
      <c r="B177" s="20" t="s">
        <v>28</v>
      </c>
      <c r="C177" s="21" t="s">
        <v>119</v>
      </c>
      <c r="D177" s="21" t="s">
        <v>50</v>
      </c>
      <c r="E177" s="21" t="s">
        <v>35</v>
      </c>
      <c r="F177" s="21"/>
      <c r="G177" s="21" t="s">
        <v>36</v>
      </c>
      <c r="H177" s="1">
        <v>40022813</v>
      </c>
      <c r="I177" s="63">
        <v>11</v>
      </c>
      <c r="J177" s="63"/>
      <c r="K177" s="63" t="s">
        <v>18</v>
      </c>
      <c r="L177" s="73"/>
      <c r="M177" s="73">
        <v>184</v>
      </c>
      <c r="N177" s="73">
        <v>2</v>
      </c>
      <c r="O177" s="74">
        <v>0.87792839999999994</v>
      </c>
      <c r="P177" s="114">
        <v>4401</v>
      </c>
      <c r="Q177" s="115" t="s">
        <v>42</v>
      </c>
    </row>
    <row r="178" spans="2:17" x14ac:dyDescent="0.35">
      <c r="B178" s="20" t="s">
        <v>28</v>
      </c>
      <c r="C178" s="21" t="s">
        <v>119</v>
      </c>
      <c r="D178" s="21" t="s">
        <v>50</v>
      </c>
      <c r="E178" s="21" t="s">
        <v>35</v>
      </c>
      <c r="F178" s="21"/>
      <c r="G178" s="21" t="s">
        <v>36</v>
      </c>
      <c r="H178" s="1">
        <v>40022814</v>
      </c>
      <c r="I178" s="63">
        <v>12</v>
      </c>
      <c r="J178" s="63"/>
      <c r="K178" s="63" t="s">
        <v>20</v>
      </c>
      <c r="L178" s="73"/>
      <c r="M178" s="73">
        <v>1564</v>
      </c>
      <c r="N178" s="73">
        <v>4</v>
      </c>
      <c r="O178" s="74">
        <v>5.8760261999999992</v>
      </c>
      <c r="P178" s="114">
        <v>4401</v>
      </c>
      <c r="Q178" s="115" t="s">
        <v>42</v>
      </c>
    </row>
    <row r="179" spans="2:17" x14ac:dyDescent="0.35">
      <c r="B179" s="20" t="s">
        <v>28</v>
      </c>
      <c r="C179" s="21" t="s">
        <v>119</v>
      </c>
      <c r="D179" s="21" t="s">
        <v>50</v>
      </c>
      <c r="E179" s="21" t="s">
        <v>35</v>
      </c>
      <c r="F179" s="21"/>
      <c r="G179" s="21" t="s">
        <v>36</v>
      </c>
      <c r="H179" s="1">
        <v>40022815</v>
      </c>
      <c r="I179" s="63">
        <v>13</v>
      </c>
      <c r="J179" s="63"/>
      <c r="K179" s="63" t="s">
        <v>20</v>
      </c>
      <c r="L179" s="73"/>
      <c r="M179" s="73">
        <v>2084</v>
      </c>
      <c r="N179" s="73">
        <v>2</v>
      </c>
      <c r="O179" s="74">
        <v>7.8296921999999993</v>
      </c>
      <c r="P179" s="114">
        <v>4401</v>
      </c>
      <c r="Q179" s="115" t="s">
        <v>42</v>
      </c>
    </row>
    <row r="180" spans="2:17" x14ac:dyDescent="0.35">
      <c r="B180" s="20" t="s">
        <v>28</v>
      </c>
      <c r="C180" s="21" t="s">
        <v>119</v>
      </c>
      <c r="D180" s="21" t="s">
        <v>50</v>
      </c>
      <c r="E180" s="21" t="s">
        <v>35</v>
      </c>
      <c r="F180" s="21"/>
      <c r="G180" s="21" t="s">
        <v>36</v>
      </c>
      <c r="H180" s="1">
        <v>40022816</v>
      </c>
      <c r="I180" s="63" t="s">
        <v>12055</v>
      </c>
      <c r="J180" s="63"/>
      <c r="K180" s="18" t="s">
        <v>20</v>
      </c>
      <c r="L180" s="73"/>
      <c r="M180" s="73">
        <v>1984</v>
      </c>
      <c r="N180" s="73">
        <v>2</v>
      </c>
      <c r="O180" s="74">
        <v>7.4539871999999994</v>
      </c>
      <c r="P180" s="114">
        <v>4401</v>
      </c>
      <c r="Q180" s="115" t="s">
        <v>42</v>
      </c>
    </row>
    <row r="181" spans="2:17" x14ac:dyDescent="0.35">
      <c r="B181" s="20" t="s">
        <v>28</v>
      </c>
      <c r="C181" s="21" t="s">
        <v>119</v>
      </c>
      <c r="D181" s="21" t="s">
        <v>50</v>
      </c>
      <c r="E181" s="21" t="s">
        <v>35</v>
      </c>
      <c r="F181" s="21"/>
      <c r="G181" s="21" t="s">
        <v>36</v>
      </c>
      <c r="H181" s="1">
        <v>40022817</v>
      </c>
      <c r="I181" s="63" t="s">
        <v>12056</v>
      </c>
      <c r="J181" s="63"/>
      <c r="K181" s="18" t="s">
        <v>20</v>
      </c>
      <c r="L181" s="73"/>
      <c r="M181" s="73">
        <v>1984</v>
      </c>
      <c r="N181" s="73">
        <v>2</v>
      </c>
      <c r="O181" s="74">
        <v>7.4539871999999994</v>
      </c>
      <c r="P181" s="114">
        <v>4401</v>
      </c>
      <c r="Q181" s="115" t="s">
        <v>42</v>
      </c>
    </row>
    <row r="182" spans="2:17" x14ac:dyDescent="0.35">
      <c r="B182" s="20" t="s">
        <v>28</v>
      </c>
      <c r="C182" s="21" t="s">
        <v>119</v>
      </c>
      <c r="D182" s="21" t="s">
        <v>50</v>
      </c>
      <c r="E182" s="21" t="s">
        <v>35</v>
      </c>
      <c r="F182" s="21"/>
      <c r="G182" s="21" t="s">
        <v>36</v>
      </c>
      <c r="H182" s="1">
        <v>40022818</v>
      </c>
      <c r="I182" s="63" t="s">
        <v>11868</v>
      </c>
      <c r="J182" s="63"/>
      <c r="K182" s="18" t="s">
        <v>21</v>
      </c>
      <c r="L182" s="73"/>
      <c r="M182" s="73">
        <v>549</v>
      </c>
      <c r="N182" s="73">
        <v>2</v>
      </c>
      <c r="O182" s="74">
        <v>1.0398334500000002</v>
      </c>
      <c r="P182" s="114">
        <v>4401</v>
      </c>
      <c r="Q182" s="115" t="s">
        <v>42</v>
      </c>
    </row>
    <row r="183" spans="2:17" x14ac:dyDescent="0.35">
      <c r="B183" s="20" t="s">
        <v>28</v>
      </c>
      <c r="C183" s="21" t="s">
        <v>119</v>
      </c>
      <c r="D183" s="21" t="s">
        <v>50</v>
      </c>
      <c r="E183" s="21" t="s">
        <v>35</v>
      </c>
      <c r="F183" s="21"/>
      <c r="G183" s="21" t="s">
        <v>36</v>
      </c>
      <c r="H183" s="1">
        <v>40022819</v>
      </c>
      <c r="I183" s="63" t="s">
        <v>11869</v>
      </c>
      <c r="J183" s="63"/>
      <c r="K183" s="63" t="s">
        <v>21</v>
      </c>
      <c r="L183" s="73"/>
      <c r="M183" s="73">
        <v>549</v>
      </c>
      <c r="N183" s="73">
        <v>2</v>
      </c>
      <c r="O183" s="74">
        <v>1.0398334500000002</v>
      </c>
      <c r="P183" s="114">
        <v>4401</v>
      </c>
      <c r="Q183" s="115" t="s">
        <v>42</v>
      </c>
    </row>
    <row r="184" spans="2:17" x14ac:dyDescent="0.35">
      <c r="B184" s="20" t="s">
        <v>28</v>
      </c>
      <c r="C184" s="21" t="s">
        <v>119</v>
      </c>
      <c r="D184" s="21" t="s">
        <v>50</v>
      </c>
      <c r="E184" s="21" t="s">
        <v>35</v>
      </c>
      <c r="F184" s="21"/>
      <c r="G184" s="21" t="s">
        <v>36</v>
      </c>
      <c r="H184" s="1">
        <v>40022820</v>
      </c>
      <c r="I184" s="63">
        <v>16</v>
      </c>
      <c r="J184" s="63"/>
      <c r="K184" s="63" t="s">
        <v>21</v>
      </c>
      <c r="L184" s="73"/>
      <c r="M184" s="73">
        <v>915</v>
      </c>
      <c r="N184" s="73">
        <v>4</v>
      </c>
      <c r="O184" s="74">
        <v>1.7330557499999999</v>
      </c>
      <c r="P184" s="114">
        <v>4401</v>
      </c>
      <c r="Q184" s="115" t="s">
        <v>42</v>
      </c>
    </row>
    <row r="185" spans="2:17" x14ac:dyDescent="0.35">
      <c r="B185" s="20" t="s">
        <v>28</v>
      </c>
      <c r="C185" s="21" t="s">
        <v>119</v>
      </c>
      <c r="D185" s="21" t="s">
        <v>50</v>
      </c>
      <c r="E185" s="21" t="s">
        <v>35</v>
      </c>
      <c r="F185" s="21"/>
      <c r="G185" s="21" t="s">
        <v>36</v>
      </c>
      <c r="H185" s="1">
        <v>40022821</v>
      </c>
      <c r="I185" s="63">
        <v>17</v>
      </c>
      <c r="J185" s="63"/>
      <c r="K185" s="63" t="s">
        <v>20</v>
      </c>
      <c r="L185" s="73"/>
      <c r="M185" s="73">
        <v>2084</v>
      </c>
      <c r="N185" s="73">
        <v>2</v>
      </c>
      <c r="O185" s="74">
        <v>7.8296921999999993</v>
      </c>
      <c r="P185" s="114">
        <v>4401</v>
      </c>
      <c r="Q185" s="115" t="s">
        <v>42</v>
      </c>
    </row>
    <row r="186" spans="2:17" x14ac:dyDescent="0.35">
      <c r="B186" s="20" t="s">
        <v>28</v>
      </c>
      <c r="C186" s="21" t="s">
        <v>119</v>
      </c>
      <c r="D186" s="21" t="s">
        <v>50</v>
      </c>
      <c r="E186" s="21" t="s">
        <v>35</v>
      </c>
      <c r="F186" s="21"/>
      <c r="G186" s="21" t="s">
        <v>36</v>
      </c>
      <c r="H186" s="1">
        <v>40022823</v>
      </c>
      <c r="I186" s="63">
        <v>18</v>
      </c>
      <c r="J186" s="63"/>
      <c r="K186" s="63" t="s">
        <v>18</v>
      </c>
      <c r="L186" s="73"/>
      <c r="M186" s="73">
        <v>2606</v>
      </c>
      <c r="N186" s="73">
        <v>4</v>
      </c>
      <c r="O186" s="74">
        <v>12.4341381</v>
      </c>
      <c r="P186" s="114">
        <v>4401</v>
      </c>
      <c r="Q186" s="115" t="s">
        <v>42</v>
      </c>
    </row>
    <row r="187" spans="2:17" x14ac:dyDescent="0.35">
      <c r="B187" s="20" t="s">
        <v>28</v>
      </c>
      <c r="C187" s="21" t="s">
        <v>119</v>
      </c>
      <c r="D187" s="21" t="s">
        <v>50</v>
      </c>
      <c r="E187" s="21" t="s">
        <v>35</v>
      </c>
      <c r="F187" s="21"/>
      <c r="G187" s="21" t="s">
        <v>36</v>
      </c>
      <c r="H187" s="1">
        <v>40022822</v>
      </c>
      <c r="I187" s="63">
        <v>19</v>
      </c>
      <c r="J187" s="63"/>
      <c r="K187" s="63" t="s">
        <v>18</v>
      </c>
      <c r="L187" s="73"/>
      <c r="M187" s="73">
        <v>2737</v>
      </c>
      <c r="N187" s="73">
        <v>2</v>
      </c>
      <c r="O187" s="74">
        <v>13.059184950000001</v>
      </c>
      <c r="P187" s="114">
        <v>4401</v>
      </c>
      <c r="Q187" s="115" t="s">
        <v>42</v>
      </c>
    </row>
    <row r="188" spans="2:17" x14ac:dyDescent="0.35">
      <c r="B188" s="20" t="s">
        <v>28</v>
      </c>
      <c r="C188" s="21" t="s">
        <v>119</v>
      </c>
      <c r="D188" s="21" t="s">
        <v>50</v>
      </c>
      <c r="E188" s="21" t="s">
        <v>35</v>
      </c>
      <c r="F188" s="21"/>
      <c r="G188" s="21" t="s">
        <v>36</v>
      </c>
      <c r="H188" s="1">
        <v>40022824</v>
      </c>
      <c r="I188" s="63" t="s">
        <v>11376</v>
      </c>
      <c r="J188" s="63"/>
      <c r="K188" s="63" t="s">
        <v>18</v>
      </c>
      <c r="L188" s="73"/>
      <c r="M188" s="73">
        <v>2737</v>
      </c>
      <c r="N188" s="73">
        <v>2</v>
      </c>
      <c r="O188" s="74">
        <v>13.059184950000001</v>
      </c>
      <c r="P188" s="114">
        <v>4401</v>
      </c>
      <c r="Q188" s="115" t="s">
        <v>42</v>
      </c>
    </row>
    <row r="189" spans="2:17" x14ac:dyDescent="0.35">
      <c r="B189" s="20" t="s">
        <v>28</v>
      </c>
      <c r="C189" s="21" t="s">
        <v>119</v>
      </c>
      <c r="D189" s="21" t="s">
        <v>50</v>
      </c>
      <c r="E189" s="21" t="s">
        <v>35</v>
      </c>
      <c r="F189" s="21"/>
      <c r="G189" s="21" t="s">
        <v>36</v>
      </c>
      <c r="H189" s="1">
        <v>40022825</v>
      </c>
      <c r="I189" s="64">
        <v>20</v>
      </c>
      <c r="J189" s="64"/>
      <c r="K189" s="64" t="s">
        <v>153</v>
      </c>
      <c r="L189" s="75"/>
      <c r="M189" s="75">
        <v>124</v>
      </c>
      <c r="N189" s="75">
        <v>8</v>
      </c>
      <c r="O189" s="76">
        <v>2.8452978000000004</v>
      </c>
      <c r="P189" s="114">
        <v>4401</v>
      </c>
      <c r="Q189" s="115" t="s">
        <v>42</v>
      </c>
    </row>
    <row r="190" spans="2:17" x14ac:dyDescent="0.35">
      <c r="B190" s="20" t="s">
        <v>28</v>
      </c>
      <c r="C190" s="21" t="s">
        <v>119</v>
      </c>
      <c r="D190" s="21" t="s">
        <v>50</v>
      </c>
      <c r="E190" s="21" t="s">
        <v>35</v>
      </c>
      <c r="F190" s="21"/>
      <c r="G190" s="21" t="s">
        <v>36</v>
      </c>
      <c r="H190" s="1">
        <v>40022826</v>
      </c>
      <c r="I190" s="64">
        <v>21</v>
      </c>
      <c r="J190" s="64"/>
      <c r="K190" s="64" t="s">
        <v>20</v>
      </c>
      <c r="L190" s="75"/>
      <c r="M190" s="75">
        <v>2788</v>
      </c>
      <c r="N190" s="75">
        <v>2</v>
      </c>
      <c r="O190" s="76">
        <v>10.4746554</v>
      </c>
      <c r="P190" s="114">
        <v>4401</v>
      </c>
      <c r="Q190" s="115" t="s">
        <v>42</v>
      </c>
    </row>
    <row r="191" spans="2:17" x14ac:dyDescent="0.35">
      <c r="B191" s="20" t="s">
        <v>28</v>
      </c>
      <c r="C191" s="21" t="s">
        <v>119</v>
      </c>
      <c r="D191" s="21" t="s">
        <v>50</v>
      </c>
      <c r="E191" s="21" t="s">
        <v>35</v>
      </c>
      <c r="F191" s="21"/>
      <c r="G191" s="21" t="s">
        <v>36</v>
      </c>
      <c r="H191" s="1">
        <v>40022827</v>
      </c>
      <c r="I191" s="63">
        <v>22</v>
      </c>
      <c r="J191" s="63"/>
      <c r="K191" s="18" t="s">
        <v>20</v>
      </c>
      <c r="L191" s="73"/>
      <c r="M191" s="73">
        <v>2760</v>
      </c>
      <c r="N191" s="73">
        <v>2</v>
      </c>
      <c r="O191" s="74">
        <v>10.369457999999998</v>
      </c>
      <c r="P191" s="114">
        <v>4401</v>
      </c>
      <c r="Q191" s="115" t="s">
        <v>42</v>
      </c>
    </row>
    <row r="192" spans="2:17" x14ac:dyDescent="0.35">
      <c r="B192" s="20" t="s">
        <v>28</v>
      </c>
      <c r="C192" s="21" t="s">
        <v>119</v>
      </c>
      <c r="D192" s="21" t="s">
        <v>50</v>
      </c>
      <c r="E192" s="21" t="s">
        <v>35</v>
      </c>
      <c r="F192" s="21"/>
      <c r="G192" s="21" t="s">
        <v>36</v>
      </c>
      <c r="H192" s="1">
        <v>40022828</v>
      </c>
      <c r="I192" s="63">
        <v>30</v>
      </c>
      <c r="J192" s="63"/>
      <c r="K192" s="63" t="s">
        <v>24</v>
      </c>
      <c r="L192" s="73">
        <v>190</v>
      </c>
      <c r="M192" s="73">
        <v>314</v>
      </c>
      <c r="N192" s="73">
        <v>2</v>
      </c>
      <c r="O192" s="74">
        <v>3.8049179219999991</v>
      </c>
      <c r="P192" s="114">
        <v>4401</v>
      </c>
      <c r="Q192" s="115" t="s">
        <v>42</v>
      </c>
    </row>
    <row r="193" spans="2:17" x14ac:dyDescent="0.35">
      <c r="B193" s="20" t="s">
        <v>28</v>
      </c>
      <c r="C193" s="21" t="s">
        <v>119</v>
      </c>
      <c r="D193" s="21" t="s">
        <v>50</v>
      </c>
      <c r="E193" s="21" t="s">
        <v>35</v>
      </c>
      <c r="F193" s="21"/>
      <c r="G193" s="21" t="s">
        <v>36</v>
      </c>
      <c r="H193" s="1">
        <v>40022829</v>
      </c>
      <c r="I193" s="63" t="s">
        <v>11875</v>
      </c>
      <c r="J193" s="63"/>
      <c r="K193" s="63" t="s">
        <v>24</v>
      </c>
      <c r="L193" s="73">
        <v>276</v>
      </c>
      <c r="M193" s="73">
        <v>330</v>
      </c>
      <c r="N193" s="73">
        <v>2</v>
      </c>
      <c r="O193" s="74">
        <v>5.8087818359999988</v>
      </c>
      <c r="P193" s="114">
        <v>4401</v>
      </c>
      <c r="Q193" s="115" t="s">
        <v>42</v>
      </c>
    </row>
    <row r="194" spans="2:17" x14ac:dyDescent="0.35">
      <c r="B194" s="20" t="s">
        <v>28</v>
      </c>
      <c r="C194" s="21" t="s">
        <v>119</v>
      </c>
      <c r="D194" s="21" t="s">
        <v>50</v>
      </c>
      <c r="E194" s="21" t="s">
        <v>35</v>
      </c>
      <c r="F194" s="21"/>
      <c r="G194" s="21" t="s">
        <v>36</v>
      </c>
      <c r="H194" s="1">
        <v>40022830</v>
      </c>
      <c r="I194" s="63" t="s">
        <v>11876</v>
      </c>
      <c r="J194" s="63"/>
      <c r="K194" s="63" t="s">
        <v>24</v>
      </c>
      <c r="L194" s="73">
        <v>276</v>
      </c>
      <c r="M194" s="73">
        <v>330</v>
      </c>
      <c r="N194" s="73">
        <v>2</v>
      </c>
      <c r="O194" s="74">
        <v>5.8087818359999988</v>
      </c>
      <c r="P194" s="114">
        <v>4401</v>
      </c>
      <c r="Q194" s="115" t="s">
        <v>42</v>
      </c>
    </row>
    <row r="195" spans="2:17" x14ac:dyDescent="0.35">
      <c r="B195" s="20" t="s">
        <v>28</v>
      </c>
      <c r="C195" s="21" t="s">
        <v>119</v>
      </c>
      <c r="D195" s="21" t="s">
        <v>50</v>
      </c>
      <c r="E195" s="21" t="s">
        <v>35</v>
      </c>
      <c r="F195" s="21"/>
      <c r="G195" s="21" t="s">
        <v>36</v>
      </c>
      <c r="H195" s="1">
        <v>40022831</v>
      </c>
      <c r="I195" s="63">
        <v>32</v>
      </c>
      <c r="J195" s="63"/>
      <c r="K195" s="63" t="s">
        <v>25</v>
      </c>
      <c r="L195" s="73">
        <v>44</v>
      </c>
      <c r="M195" s="73">
        <v>1984</v>
      </c>
      <c r="N195" s="73">
        <v>4</v>
      </c>
      <c r="O195" s="74">
        <v>4.5103398912000001</v>
      </c>
      <c r="P195" s="114">
        <v>4401</v>
      </c>
      <c r="Q195" s="115" t="s">
        <v>42</v>
      </c>
    </row>
    <row r="196" spans="2:17" x14ac:dyDescent="0.35">
      <c r="B196" s="20" t="s">
        <v>28</v>
      </c>
      <c r="C196" s="21" t="s">
        <v>119</v>
      </c>
      <c r="D196" s="21" t="s">
        <v>50</v>
      </c>
      <c r="E196" s="21" t="s">
        <v>35</v>
      </c>
      <c r="F196" s="21"/>
      <c r="G196" s="21" t="s">
        <v>36</v>
      </c>
      <c r="H196" s="1">
        <v>40022832</v>
      </c>
      <c r="I196" s="63">
        <v>33</v>
      </c>
      <c r="J196" s="63"/>
      <c r="K196" s="63" t="s">
        <v>24</v>
      </c>
      <c r="L196" s="73">
        <v>264</v>
      </c>
      <c r="M196" s="73">
        <v>324</v>
      </c>
      <c r="N196" s="73">
        <v>4</v>
      </c>
      <c r="O196" s="74">
        <v>5.4552038112000005</v>
      </c>
      <c r="P196" s="114">
        <v>4401</v>
      </c>
      <c r="Q196" s="115" t="s">
        <v>42</v>
      </c>
    </row>
    <row r="197" spans="2:17" x14ac:dyDescent="0.35">
      <c r="B197" s="20" t="s">
        <v>28</v>
      </c>
      <c r="C197" s="21" t="s">
        <v>119</v>
      </c>
      <c r="D197" s="21" t="s">
        <v>50</v>
      </c>
      <c r="E197" s="21" t="s">
        <v>35</v>
      </c>
      <c r="F197" s="21"/>
      <c r="G197" s="21" t="s">
        <v>36</v>
      </c>
      <c r="H197" s="1">
        <v>40022833</v>
      </c>
      <c r="I197" s="63">
        <v>34</v>
      </c>
      <c r="J197" s="63"/>
      <c r="K197" s="63" t="s">
        <v>25</v>
      </c>
      <c r="L197" s="73">
        <v>194</v>
      </c>
      <c r="M197" s="73">
        <v>412</v>
      </c>
      <c r="N197" s="73">
        <v>2</v>
      </c>
      <c r="O197" s="74">
        <v>4.1296559615999993</v>
      </c>
      <c r="P197" s="114">
        <v>4401</v>
      </c>
      <c r="Q197" s="115" t="s">
        <v>42</v>
      </c>
    </row>
    <row r="198" spans="2:17" x14ac:dyDescent="0.35">
      <c r="B198" s="20" t="s">
        <v>28</v>
      </c>
      <c r="C198" s="21" t="s">
        <v>119</v>
      </c>
      <c r="D198" s="21" t="s">
        <v>50</v>
      </c>
      <c r="E198" s="21" t="s">
        <v>35</v>
      </c>
      <c r="F198" s="21"/>
      <c r="G198" s="21" t="s">
        <v>36</v>
      </c>
      <c r="H198" s="1">
        <v>40022834</v>
      </c>
      <c r="I198" s="63">
        <v>35</v>
      </c>
      <c r="J198" s="63"/>
      <c r="K198" s="63" t="s">
        <v>24</v>
      </c>
      <c r="L198" s="73">
        <v>122</v>
      </c>
      <c r="M198" s="79">
        <v>234</v>
      </c>
      <c r="N198" s="73">
        <v>4</v>
      </c>
      <c r="O198" s="74">
        <v>1.8206972315999996</v>
      </c>
      <c r="P198" s="114">
        <v>4401</v>
      </c>
      <c r="Q198" s="115" t="s">
        <v>42</v>
      </c>
    </row>
    <row r="199" spans="2:17" x14ac:dyDescent="0.35">
      <c r="B199" s="20" t="s">
        <v>28</v>
      </c>
      <c r="C199" s="21" t="s">
        <v>119</v>
      </c>
      <c r="D199" s="21" t="s">
        <v>50</v>
      </c>
      <c r="E199" s="21" t="s">
        <v>35</v>
      </c>
      <c r="F199" s="21"/>
      <c r="G199" s="21" t="s">
        <v>36</v>
      </c>
      <c r="H199" s="1">
        <v>40022835</v>
      </c>
      <c r="I199" s="63">
        <v>36</v>
      </c>
      <c r="J199" s="63"/>
      <c r="K199" s="63" t="s">
        <v>98</v>
      </c>
      <c r="L199" s="73">
        <v>70</v>
      </c>
      <c r="M199" s="73">
        <v>130</v>
      </c>
      <c r="N199" s="73">
        <v>8</v>
      </c>
      <c r="O199" s="74">
        <v>0.23508575999999998</v>
      </c>
      <c r="P199" s="114">
        <v>4401</v>
      </c>
      <c r="Q199" s="115" t="s">
        <v>42</v>
      </c>
    </row>
    <row r="200" spans="2:17" x14ac:dyDescent="0.35">
      <c r="B200" s="20" t="s">
        <v>28</v>
      </c>
      <c r="C200" s="21" t="s">
        <v>119</v>
      </c>
      <c r="D200" s="21" t="s">
        <v>50</v>
      </c>
      <c r="E200" s="21" t="s">
        <v>35</v>
      </c>
      <c r="F200" s="21"/>
      <c r="G200" s="21" t="s">
        <v>36</v>
      </c>
      <c r="H200" s="1">
        <v>40022836</v>
      </c>
      <c r="I200" s="63">
        <v>37</v>
      </c>
      <c r="J200" s="63"/>
      <c r="K200" s="63" t="s">
        <v>24</v>
      </c>
      <c r="L200" s="73">
        <v>80</v>
      </c>
      <c r="M200" s="73">
        <v>300</v>
      </c>
      <c r="N200" s="73">
        <v>8</v>
      </c>
      <c r="O200" s="74">
        <v>1.5306408</v>
      </c>
      <c r="P200" s="114">
        <v>4401</v>
      </c>
      <c r="Q200" s="115" t="s">
        <v>42</v>
      </c>
    </row>
    <row r="201" spans="2:17" x14ac:dyDescent="0.35">
      <c r="B201" s="20" t="s">
        <v>28</v>
      </c>
      <c r="C201" s="21" t="s">
        <v>119</v>
      </c>
      <c r="D201" s="21" t="s">
        <v>50</v>
      </c>
      <c r="E201" s="21" t="s">
        <v>35</v>
      </c>
      <c r="F201" s="21"/>
      <c r="G201" s="21" t="s">
        <v>36</v>
      </c>
      <c r="H201" s="1">
        <v>40022837</v>
      </c>
      <c r="I201" s="63">
        <v>38</v>
      </c>
      <c r="J201" s="63"/>
      <c r="K201" s="63" t="s">
        <v>25</v>
      </c>
      <c r="L201" s="73">
        <v>170</v>
      </c>
      <c r="M201" s="73">
        <v>203</v>
      </c>
      <c r="N201" s="73">
        <v>2</v>
      </c>
      <c r="O201" s="74">
        <v>1.7830350719999994</v>
      </c>
      <c r="P201" s="114">
        <v>4401</v>
      </c>
      <c r="Q201" s="115" t="s">
        <v>42</v>
      </c>
    </row>
    <row r="202" spans="2:17" x14ac:dyDescent="0.35">
      <c r="B202" s="20" t="s">
        <v>28</v>
      </c>
      <c r="C202" s="21" t="s">
        <v>119</v>
      </c>
      <c r="D202" s="21" t="s">
        <v>50</v>
      </c>
      <c r="E202" s="21" t="s">
        <v>35</v>
      </c>
      <c r="F202" s="21"/>
      <c r="G202" s="21" t="s">
        <v>36</v>
      </c>
      <c r="H202" s="1">
        <v>40022838</v>
      </c>
      <c r="I202" s="63" t="s">
        <v>11421</v>
      </c>
      <c r="J202" s="63"/>
      <c r="K202" s="63" t="s">
        <v>24</v>
      </c>
      <c r="L202" s="73">
        <v>145</v>
      </c>
      <c r="M202" s="73">
        <v>241</v>
      </c>
      <c r="N202" s="73">
        <v>2</v>
      </c>
      <c r="O202" s="74">
        <v>2.2286767814999999</v>
      </c>
      <c r="P202" s="114">
        <v>4401</v>
      </c>
      <c r="Q202" s="115" t="s">
        <v>42</v>
      </c>
    </row>
    <row r="203" spans="2:17" x14ac:dyDescent="0.35">
      <c r="B203" s="20" t="s">
        <v>28</v>
      </c>
      <c r="C203" s="21" t="s">
        <v>119</v>
      </c>
      <c r="D203" s="21" t="s">
        <v>50</v>
      </c>
      <c r="E203" s="21" t="s">
        <v>35</v>
      </c>
      <c r="F203" s="21"/>
      <c r="G203" s="21" t="s">
        <v>36</v>
      </c>
      <c r="H203" s="1">
        <v>40022839</v>
      </c>
      <c r="I203" s="63" t="s">
        <v>11422</v>
      </c>
      <c r="J203" s="63"/>
      <c r="K203" s="18" t="s">
        <v>24</v>
      </c>
      <c r="L203" s="73">
        <v>145</v>
      </c>
      <c r="M203" s="73">
        <v>241</v>
      </c>
      <c r="N203" s="73">
        <v>2</v>
      </c>
      <c r="O203" s="74">
        <v>2.2286767814999999</v>
      </c>
      <c r="P203" s="114">
        <v>4401</v>
      </c>
      <c r="Q203" s="115" t="s">
        <v>42</v>
      </c>
    </row>
    <row r="204" spans="2:17" x14ac:dyDescent="0.35">
      <c r="B204" s="20" t="s">
        <v>28</v>
      </c>
      <c r="C204" s="21" t="s">
        <v>119</v>
      </c>
      <c r="D204" s="21" t="s">
        <v>50</v>
      </c>
      <c r="E204" s="21" t="s">
        <v>35</v>
      </c>
      <c r="F204" s="21"/>
      <c r="G204" s="21" t="s">
        <v>36</v>
      </c>
      <c r="H204" s="1">
        <v>40022840</v>
      </c>
      <c r="I204" s="63">
        <v>40</v>
      </c>
      <c r="J204" s="63"/>
      <c r="K204" s="63" t="s">
        <v>25</v>
      </c>
      <c r="L204" s="73">
        <v>208</v>
      </c>
      <c r="M204" s="73">
        <v>309</v>
      </c>
      <c r="N204" s="73">
        <v>4</v>
      </c>
      <c r="O204" s="74">
        <v>3.3207542783999999</v>
      </c>
      <c r="P204" s="114">
        <v>4401</v>
      </c>
      <c r="Q204" s="115" t="s">
        <v>42</v>
      </c>
    </row>
    <row r="205" spans="2:17" x14ac:dyDescent="0.35">
      <c r="B205" s="20" t="s">
        <v>28</v>
      </c>
      <c r="C205" s="21" t="s">
        <v>119</v>
      </c>
      <c r="D205" s="21" t="s">
        <v>50</v>
      </c>
      <c r="E205" s="21" t="s">
        <v>35</v>
      </c>
      <c r="F205" s="21"/>
      <c r="G205" s="21" t="s">
        <v>36</v>
      </c>
      <c r="H205" s="1">
        <v>40022841</v>
      </c>
      <c r="I205" s="63">
        <v>41</v>
      </c>
      <c r="J205" s="63"/>
      <c r="K205" s="63" t="s">
        <v>25</v>
      </c>
      <c r="L205" s="73">
        <v>151</v>
      </c>
      <c r="M205" s="73">
        <v>164</v>
      </c>
      <c r="N205" s="73">
        <v>2</v>
      </c>
      <c r="O205" s="74">
        <v>1.2794865408</v>
      </c>
      <c r="P205" s="114">
        <v>4401</v>
      </c>
      <c r="Q205" s="115" t="s">
        <v>42</v>
      </c>
    </row>
    <row r="206" spans="2:17" x14ac:dyDescent="0.35">
      <c r="B206" s="20" t="s">
        <v>28</v>
      </c>
      <c r="C206" s="21" t="s">
        <v>119</v>
      </c>
      <c r="D206" s="21" t="s">
        <v>50</v>
      </c>
      <c r="E206" s="21" t="s">
        <v>35</v>
      </c>
      <c r="F206" s="21"/>
      <c r="G206" s="21" t="s">
        <v>36</v>
      </c>
      <c r="H206" s="1">
        <v>40022842</v>
      </c>
      <c r="I206" s="63">
        <v>42</v>
      </c>
      <c r="J206" s="63"/>
      <c r="K206" s="18" t="s">
        <v>24</v>
      </c>
      <c r="L206" s="73">
        <v>122</v>
      </c>
      <c r="M206" s="73">
        <v>224</v>
      </c>
      <c r="N206" s="73">
        <v>4</v>
      </c>
      <c r="O206" s="74">
        <v>1.7428896575999999</v>
      </c>
      <c r="P206" s="114">
        <v>4401</v>
      </c>
      <c r="Q206" s="115" t="s">
        <v>42</v>
      </c>
    </row>
    <row r="207" spans="2:17" x14ac:dyDescent="0.35">
      <c r="B207" s="20" t="s">
        <v>28</v>
      </c>
      <c r="C207" s="21" t="s">
        <v>119</v>
      </c>
      <c r="D207" s="21" t="s">
        <v>50</v>
      </c>
      <c r="E207" s="21" t="s">
        <v>35</v>
      </c>
      <c r="F207" s="21"/>
      <c r="G207" s="21" t="s">
        <v>99</v>
      </c>
      <c r="H207" s="1">
        <v>40022843</v>
      </c>
      <c r="I207" s="63" t="s">
        <v>11423</v>
      </c>
      <c r="J207" s="63"/>
      <c r="K207" s="18" t="s">
        <v>96</v>
      </c>
      <c r="L207" s="73"/>
      <c r="M207" s="73">
        <v>4249</v>
      </c>
      <c r="N207" s="73">
        <v>2</v>
      </c>
      <c r="O207" s="74">
        <v>64.118684699999989</v>
      </c>
      <c r="P207" s="114" t="s">
        <v>154</v>
      </c>
      <c r="Q207" s="115" t="s">
        <v>41</v>
      </c>
    </row>
    <row r="208" spans="2:17" x14ac:dyDescent="0.35">
      <c r="B208" s="20" t="s">
        <v>28</v>
      </c>
      <c r="C208" s="21" t="s">
        <v>119</v>
      </c>
      <c r="D208" s="21" t="s">
        <v>50</v>
      </c>
      <c r="E208" s="21" t="s">
        <v>35</v>
      </c>
      <c r="F208" s="21"/>
      <c r="G208" s="21" t="s">
        <v>99</v>
      </c>
      <c r="H208" s="1">
        <v>40022844</v>
      </c>
      <c r="I208" s="63" t="s">
        <v>11424</v>
      </c>
      <c r="J208" s="63"/>
      <c r="K208" s="18" t="s">
        <v>96</v>
      </c>
      <c r="L208" s="73"/>
      <c r="M208" s="73">
        <v>4249</v>
      </c>
      <c r="N208" s="73">
        <v>2</v>
      </c>
      <c r="O208" s="74">
        <v>64.118684699999989</v>
      </c>
      <c r="P208" s="114" t="s">
        <v>154</v>
      </c>
      <c r="Q208" s="115" t="s">
        <v>41</v>
      </c>
    </row>
    <row r="209" spans="2:17" x14ac:dyDescent="0.35">
      <c r="B209" s="20" t="s">
        <v>28</v>
      </c>
      <c r="C209" s="21" t="s">
        <v>119</v>
      </c>
      <c r="D209" s="21" t="s">
        <v>50</v>
      </c>
      <c r="E209" s="21" t="s">
        <v>35</v>
      </c>
      <c r="F209" s="21"/>
      <c r="G209" s="21" t="s">
        <v>99</v>
      </c>
      <c r="H209" s="1">
        <v>40022845</v>
      </c>
      <c r="I209" s="63" t="s">
        <v>11425</v>
      </c>
      <c r="J209" s="63"/>
      <c r="K209" s="18" t="s">
        <v>23</v>
      </c>
      <c r="L209" s="73"/>
      <c r="M209" s="73">
        <v>337</v>
      </c>
      <c r="N209" s="73">
        <v>4</v>
      </c>
      <c r="O209" s="74">
        <v>6.3829484999999995</v>
      </c>
      <c r="P209" s="114" t="s">
        <v>154</v>
      </c>
      <c r="Q209" s="115" t="s">
        <v>41</v>
      </c>
    </row>
    <row r="210" spans="2:17" x14ac:dyDescent="0.35">
      <c r="B210" s="20" t="s">
        <v>28</v>
      </c>
      <c r="C210" s="21" t="s">
        <v>119</v>
      </c>
      <c r="D210" s="21" t="s">
        <v>50</v>
      </c>
      <c r="E210" s="21" t="s">
        <v>35</v>
      </c>
      <c r="F210" s="21"/>
      <c r="G210" s="21" t="s">
        <v>99</v>
      </c>
      <c r="H210" s="1">
        <v>40022846</v>
      </c>
      <c r="I210" s="63" t="s">
        <v>11426</v>
      </c>
      <c r="J210" s="63"/>
      <c r="K210" s="18" t="s">
        <v>23</v>
      </c>
      <c r="L210" s="73"/>
      <c r="M210" s="73">
        <v>5621</v>
      </c>
      <c r="N210" s="73">
        <v>2</v>
      </c>
      <c r="O210" s="74">
        <v>106.4645505</v>
      </c>
      <c r="P210" s="114" t="s">
        <v>154</v>
      </c>
      <c r="Q210" s="115" t="s">
        <v>41</v>
      </c>
    </row>
    <row r="211" spans="2:17" x14ac:dyDescent="0.35">
      <c r="B211" s="20" t="s">
        <v>28</v>
      </c>
      <c r="C211" s="21" t="s">
        <v>119</v>
      </c>
      <c r="D211" s="21" t="s">
        <v>50</v>
      </c>
      <c r="E211" s="21" t="s">
        <v>35</v>
      </c>
      <c r="F211" s="21"/>
      <c r="G211" s="21" t="s">
        <v>99</v>
      </c>
      <c r="H211" s="1">
        <v>40022847</v>
      </c>
      <c r="I211" s="63" t="s">
        <v>11428</v>
      </c>
      <c r="J211" s="63"/>
      <c r="K211" s="63" t="s">
        <v>23</v>
      </c>
      <c r="L211" s="73"/>
      <c r="M211" s="73">
        <v>5621</v>
      </c>
      <c r="N211" s="73">
        <v>2</v>
      </c>
      <c r="O211" s="74">
        <v>106.4645505</v>
      </c>
      <c r="P211" s="114" t="s">
        <v>154</v>
      </c>
      <c r="Q211" s="115" t="s">
        <v>41</v>
      </c>
    </row>
    <row r="212" spans="2:17" x14ac:dyDescent="0.35">
      <c r="B212" s="20" t="s">
        <v>28</v>
      </c>
      <c r="C212" s="21" t="s">
        <v>119</v>
      </c>
      <c r="D212" s="21" t="s">
        <v>50</v>
      </c>
      <c r="E212" s="21" t="s">
        <v>35</v>
      </c>
      <c r="F212" s="21"/>
      <c r="G212" s="21" t="s">
        <v>99</v>
      </c>
      <c r="H212" s="1">
        <v>40022848</v>
      </c>
      <c r="I212" s="63">
        <v>65</v>
      </c>
      <c r="J212" s="63"/>
      <c r="K212" s="63" t="s">
        <v>18</v>
      </c>
      <c r="L212" s="73"/>
      <c r="M212" s="73">
        <v>2737</v>
      </c>
      <c r="N212" s="73">
        <v>4</v>
      </c>
      <c r="O212" s="74">
        <v>13.059184950000001</v>
      </c>
      <c r="P212" s="114" t="s">
        <v>154</v>
      </c>
      <c r="Q212" s="115" t="s">
        <v>41</v>
      </c>
    </row>
    <row r="213" spans="2:17" x14ac:dyDescent="0.35">
      <c r="B213" s="20" t="s">
        <v>28</v>
      </c>
      <c r="C213" s="21" t="s">
        <v>119</v>
      </c>
      <c r="D213" s="21" t="s">
        <v>50</v>
      </c>
      <c r="E213" s="21" t="s">
        <v>35</v>
      </c>
      <c r="F213" s="21"/>
      <c r="G213" s="21" t="s">
        <v>99</v>
      </c>
      <c r="H213" s="1">
        <v>40022849</v>
      </c>
      <c r="I213" s="63" t="s">
        <v>11432</v>
      </c>
      <c r="J213" s="63"/>
      <c r="K213" s="63" t="s">
        <v>20</v>
      </c>
      <c r="L213" s="73"/>
      <c r="M213" s="73">
        <v>1840</v>
      </c>
      <c r="N213" s="73">
        <v>2</v>
      </c>
      <c r="O213" s="74">
        <v>6.912971999999999</v>
      </c>
      <c r="P213" s="114" t="s">
        <v>154</v>
      </c>
      <c r="Q213" s="115" t="s">
        <v>41</v>
      </c>
    </row>
    <row r="214" spans="2:17" x14ac:dyDescent="0.35">
      <c r="B214" s="20" t="s">
        <v>28</v>
      </c>
      <c r="C214" s="21" t="s">
        <v>119</v>
      </c>
      <c r="D214" s="21" t="s">
        <v>50</v>
      </c>
      <c r="E214" s="21" t="s">
        <v>35</v>
      </c>
      <c r="F214" s="21"/>
      <c r="G214" s="21" t="s">
        <v>99</v>
      </c>
      <c r="H214" s="1">
        <v>40022850</v>
      </c>
      <c r="I214" s="63">
        <v>67</v>
      </c>
      <c r="J214" s="63"/>
      <c r="K214" s="63" t="s">
        <v>66</v>
      </c>
      <c r="L214" s="73"/>
      <c r="M214" s="73">
        <v>2587</v>
      </c>
      <c r="N214" s="73">
        <v>4</v>
      </c>
      <c r="O214" s="74">
        <v>14.809501395</v>
      </c>
      <c r="P214" s="114" t="s">
        <v>154</v>
      </c>
      <c r="Q214" s="115" t="s">
        <v>41</v>
      </c>
    </row>
    <row r="215" spans="2:17" x14ac:dyDescent="0.35">
      <c r="B215" s="20" t="s">
        <v>28</v>
      </c>
      <c r="C215" s="21" t="s">
        <v>119</v>
      </c>
      <c r="D215" s="21" t="s">
        <v>50</v>
      </c>
      <c r="E215" s="21" t="s">
        <v>35</v>
      </c>
      <c r="F215" s="21"/>
      <c r="G215" s="21" t="s">
        <v>99</v>
      </c>
      <c r="H215" s="1">
        <v>40022851</v>
      </c>
      <c r="I215" s="63">
        <v>68</v>
      </c>
      <c r="J215" s="63"/>
      <c r="K215" s="63" t="s">
        <v>15</v>
      </c>
      <c r="L215" s="73"/>
      <c r="M215" s="73">
        <v>2084</v>
      </c>
      <c r="N215" s="73">
        <v>2</v>
      </c>
      <c r="O215" s="74">
        <v>19.585015199999997</v>
      </c>
      <c r="P215" s="114" t="s">
        <v>154</v>
      </c>
      <c r="Q215" s="115" t="s">
        <v>41</v>
      </c>
    </row>
    <row r="216" spans="2:17" x14ac:dyDescent="0.35">
      <c r="B216" s="20" t="s">
        <v>28</v>
      </c>
      <c r="C216" s="21" t="s">
        <v>119</v>
      </c>
      <c r="D216" s="21" t="s">
        <v>50</v>
      </c>
      <c r="E216" s="21" t="s">
        <v>35</v>
      </c>
      <c r="F216" s="21"/>
      <c r="G216" s="21" t="s">
        <v>99</v>
      </c>
      <c r="H216" s="1">
        <v>40022852</v>
      </c>
      <c r="I216" s="63" t="s">
        <v>11437</v>
      </c>
      <c r="J216" s="63"/>
      <c r="K216" s="63" t="s">
        <v>66</v>
      </c>
      <c r="L216" s="73"/>
      <c r="M216" s="73">
        <v>1172</v>
      </c>
      <c r="N216" s="73">
        <v>4</v>
      </c>
      <c r="O216" s="74">
        <v>6.709213619999999</v>
      </c>
      <c r="P216" s="114" t="s">
        <v>154</v>
      </c>
      <c r="Q216" s="115" t="s">
        <v>41</v>
      </c>
    </row>
    <row r="217" spans="2:17" x14ac:dyDescent="0.35">
      <c r="B217" s="20" t="s">
        <v>28</v>
      </c>
      <c r="C217" s="21" t="s">
        <v>119</v>
      </c>
      <c r="D217" s="21" t="s">
        <v>50</v>
      </c>
      <c r="E217" s="21" t="s">
        <v>35</v>
      </c>
      <c r="F217" s="21"/>
      <c r="G217" s="21" t="s">
        <v>99</v>
      </c>
      <c r="H217" s="1">
        <v>40022853</v>
      </c>
      <c r="I217" s="63">
        <v>70</v>
      </c>
      <c r="J217" s="63"/>
      <c r="K217" s="63" t="s">
        <v>14</v>
      </c>
      <c r="L217" s="73"/>
      <c r="M217" s="73">
        <v>2722</v>
      </c>
      <c r="N217" s="73">
        <v>8</v>
      </c>
      <c r="O217" s="74">
        <v>20.537898300000002</v>
      </c>
      <c r="P217" s="114" t="s">
        <v>154</v>
      </c>
      <c r="Q217" s="115" t="s">
        <v>41</v>
      </c>
    </row>
    <row r="218" spans="2:17" x14ac:dyDescent="0.35">
      <c r="B218" s="20" t="s">
        <v>28</v>
      </c>
      <c r="C218" s="21" t="s">
        <v>119</v>
      </c>
      <c r="D218" s="21" t="s">
        <v>50</v>
      </c>
      <c r="E218" s="21" t="s">
        <v>35</v>
      </c>
      <c r="F218" s="21"/>
      <c r="G218" s="21" t="s">
        <v>99</v>
      </c>
      <c r="H218" s="1">
        <v>40022854</v>
      </c>
      <c r="I218" s="63" t="s">
        <v>11440</v>
      </c>
      <c r="J218" s="63"/>
      <c r="K218" s="63" t="s">
        <v>20</v>
      </c>
      <c r="L218" s="73"/>
      <c r="M218" s="73">
        <v>1790</v>
      </c>
      <c r="N218" s="73">
        <v>2</v>
      </c>
      <c r="O218" s="74">
        <v>6.725119499999999</v>
      </c>
      <c r="P218" s="114" t="s">
        <v>154</v>
      </c>
      <c r="Q218" s="115" t="s">
        <v>41</v>
      </c>
    </row>
    <row r="219" spans="2:17" x14ac:dyDescent="0.35">
      <c r="B219" s="20" t="s">
        <v>28</v>
      </c>
      <c r="C219" s="21" t="s">
        <v>119</v>
      </c>
      <c r="D219" s="21" t="s">
        <v>50</v>
      </c>
      <c r="E219" s="21" t="s">
        <v>35</v>
      </c>
      <c r="F219" s="21"/>
      <c r="G219" s="21" t="s">
        <v>99</v>
      </c>
      <c r="H219" s="1">
        <v>40022855</v>
      </c>
      <c r="I219" s="63">
        <v>72</v>
      </c>
      <c r="J219" s="63"/>
      <c r="K219" s="18" t="s">
        <v>14</v>
      </c>
      <c r="L219" s="73"/>
      <c r="M219" s="73">
        <v>2542</v>
      </c>
      <c r="N219" s="73">
        <v>4</v>
      </c>
      <c r="O219" s="74">
        <v>19.179771299999999</v>
      </c>
      <c r="P219" s="114" t="s">
        <v>154</v>
      </c>
      <c r="Q219" s="115" t="s">
        <v>41</v>
      </c>
    </row>
    <row r="220" spans="2:17" x14ac:dyDescent="0.35">
      <c r="B220" s="20" t="s">
        <v>28</v>
      </c>
      <c r="C220" s="21" t="s">
        <v>119</v>
      </c>
      <c r="D220" s="21" t="s">
        <v>50</v>
      </c>
      <c r="E220" s="21" t="s">
        <v>35</v>
      </c>
      <c r="F220" s="21"/>
      <c r="G220" s="21" t="s">
        <v>99</v>
      </c>
      <c r="H220" s="1">
        <v>40022856</v>
      </c>
      <c r="I220" s="63">
        <v>73</v>
      </c>
      <c r="J220" s="63"/>
      <c r="K220" s="18" t="s">
        <v>105</v>
      </c>
      <c r="L220" s="73"/>
      <c r="M220" s="73">
        <v>2064</v>
      </c>
      <c r="N220" s="73">
        <v>2</v>
      </c>
      <c r="O220" s="74">
        <v>20.977876799999997</v>
      </c>
      <c r="P220" s="114" t="s">
        <v>154</v>
      </c>
      <c r="Q220" s="115" t="s">
        <v>41</v>
      </c>
    </row>
    <row r="221" spans="2:17" x14ac:dyDescent="0.35">
      <c r="B221" s="20" t="s">
        <v>28</v>
      </c>
      <c r="C221" s="21" t="s">
        <v>119</v>
      </c>
      <c r="D221" s="21" t="s">
        <v>50</v>
      </c>
      <c r="E221" s="21" t="s">
        <v>35</v>
      </c>
      <c r="F221" s="21"/>
      <c r="G221" s="21" t="s">
        <v>99</v>
      </c>
      <c r="H221" s="1">
        <v>40022857</v>
      </c>
      <c r="I221" s="63">
        <v>74</v>
      </c>
      <c r="J221" s="63"/>
      <c r="K221" s="63" t="s">
        <v>18</v>
      </c>
      <c r="L221" s="73"/>
      <c r="M221" s="73">
        <v>1190</v>
      </c>
      <c r="N221" s="73">
        <v>4</v>
      </c>
      <c r="O221" s="74">
        <v>5.6779064999999997</v>
      </c>
      <c r="P221" s="114" t="s">
        <v>154</v>
      </c>
      <c r="Q221" s="115" t="s">
        <v>41</v>
      </c>
    </row>
    <row r="222" spans="2:17" x14ac:dyDescent="0.35">
      <c r="B222" s="20" t="s">
        <v>28</v>
      </c>
      <c r="C222" s="21" t="s">
        <v>119</v>
      </c>
      <c r="D222" s="21" t="s">
        <v>50</v>
      </c>
      <c r="E222" s="21" t="s">
        <v>35</v>
      </c>
      <c r="F222" s="21"/>
      <c r="G222" s="21" t="s">
        <v>99</v>
      </c>
      <c r="H222" s="1">
        <v>40022858</v>
      </c>
      <c r="I222" s="63">
        <v>75</v>
      </c>
      <c r="J222" s="63"/>
      <c r="K222" s="63" t="s">
        <v>20</v>
      </c>
      <c r="L222" s="73"/>
      <c r="M222" s="73">
        <v>2084</v>
      </c>
      <c r="N222" s="73">
        <v>2</v>
      </c>
      <c r="O222" s="74">
        <v>7.8296921999999993</v>
      </c>
      <c r="P222" s="114" t="s">
        <v>154</v>
      </c>
      <c r="Q222" s="115" t="s">
        <v>41</v>
      </c>
    </row>
    <row r="223" spans="2:17" x14ac:dyDescent="0.35">
      <c r="B223" s="20" t="s">
        <v>28</v>
      </c>
      <c r="C223" s="21" t="s">
        <v>119</v>
      </c>
      <c r="D223" s="21" t="s">
        <v>50</v>
      </c>
      <c r="E223" s="21" t="s">
        <v>35</v>
      </c>
      <c r="F223" s="21"/>
      <c r="G223" s="21" t="s">
        <v>99</v>
      </c>
      <c r="H223" s="1">
        <v>40022859</v>
      </c>
      <c r="I223" s="63">
        <v>76</v>
      </c>
      <c r="J223" s="63"/>
      <c r="K223" s="63" t="s">
        <v>18</v>
      </c>
      <c r="L223" s="73"/>
      <c r="M223" s="73">
        <v>1260</v>
      </c>
      <c r="N223" s="73">
        <v>4</v>
      </c>
      <c r="O223" s="74">
        <v>6.0119009999999999</v>
      </c>
      <c r="P223" s="114" t="s">
        <v>154</v>
      </c>
      <c r="Q223" s="115" t="s">
        <v>41</v>
      </c>
    </row>
    <row r="224" spans="2:17" x14ac:dyDescent="0.35">
      <c r="B224" s="20" t="s">
        <v>28</v>
      </c>
      <c r="C224" s="21" t="s">
        <v>119</v>
      </c>
      <c r="D224" s="21" t="s">
        <v>50</v>
      </c>
      <c r="E224" s="21" t="s">
        <v>35</v>
      </c>
      <c r="F224" s="21"/>
      <c r="G224" s="21" t="s">
        <v>99</v>
      </c>
      <c r="H224" s="1">
        <v>40022860</v>
      </c>
      <c r="I224" s="63">
        <v>77</v>
      </c>
      <c r="J224" s="63"/>
      <c r="K224" s="63" t="s">
        <v>18</v>
      </c>
      <c r="L224" s="73"/>
      <c r="M224" s="73">
        <v>1258</v>
      </c>
      <c r="N224" s="73">
        <v>4</v>
      </c>
      <c r="O224" s="74">
        <v>6.0023583</v>
      </c>
      <c r="P224" s="114" t="s">
        <v>154</v>
      </c>
      <c r="Q224" s="115" t="s">
        <v>41</v>
      </c>
    </row>
    <row r="225" spans="2:17" x14ac:dyDescent="0.35">
      <c r="B225" s="20" t="s">
        <v>28</v>
      </c>
      <c r="C225" s="21" t="s">
        <v>119</v>
      </c>
      <c r="D225" s="21" t="s">
        <v>50</v>
      </c>
      <c r="E225" s="21" t="s">
        <v>35</v>
      </c>
      <c r="F225" s="21"/>
      <c r="G225" s="21" t="s">
        <v>99</v>
      </c>
      <c r="H225" s="1">
        <v>40022861</v>
      </c>
      <c r="I225" s="63">
        <v>78</v>
      </c>
      <c r="J225" s="63"/>
      <c r="K225" s="63" t="s">
        <v>20</v>
      </c>
      <c r="L225" s="73"/>
      <c r="M225" s="73">
        <v>2084</v>
      </c>
      <c r="N225" s="73">
        <v>2</v>
      </c>
      <c r="O225" s="74">
        <v>7.8296921999999993</v>
      </c>
      <c r="P225" s="114" t="s">
        <v>154</v>
      </c>
      <c r="Q225" s="115" t="s">
        <v>41</v>
      </c>
    </row>
    <row r="226" spans="2:17" x14ac:dyDescent="0.35">
      <c r="B226" s="20" t="s">
        <v>28</v>
      </c>
      <c r="C226" s="21" t="s">
        <v>119</v>
      </c>
      <c r="D226" s="21" t="s">
        <v>50</v>
      </c>
      <c r="E226" s="21" t="s">
        <v>35</v>
      </c>
      <c r="F226" s="21"/>
      <c r="G226" s="21" t="s">
        <v>99</v>
      </c>
      <c r="H226" s="1">
        <v>40022862</v>
      </c>
      <c r="I226" s="63">
        <v>79</v>
      </c>
      <c r="J226" s="63"/>
      <c r="K226" s="63" t="s">
        <v>14</v>
      </c>
      <c r="L226" s="73"/>
      <c r="M226" s="73">
        <v>2597</v>
      </c>
      <c r="N226" s="73">
        <v>4</v>
      </c>
      <c r="O226" s="74">
        <v>19.594754549999998</v>
      </c>
      <c r="P226" s="114" t="s">
        <v>154</v>
      </c>
      <c r="Q226" s="115" t="s">
        <v>41</v>
      </c>
    </row>
    <row r="227" spans="2:17" x14ac:dyDescent="0.35">
      <c r="B227" s="20" t="s">
        <v>28</v>
      </c>
      <c r="C227" s="21" t="s">
        <v>119</v>
      </c>
      <c r="D227" s="21" t="s">
        <v>50</v>
      </c>
      <c r="E227" s="21" t="s">
        <v>35</v>
      </c>
      <c r="F227" s="21"/>
      <c r="G227" s="21" t="s">
        <v>99</v>
      </c>
      <c r="H227" s="1">
        <v>40022863</v>
      </c>
      <c r="I227" s="63">
        <v>80</v>
      </c>
      <c r="J227" s="63"/>
      <c r="K227" s="63" t="s">
        <v>14</v>
      </c>
      <c r="L227" s="73"/>
      <c r="M227" s="73">
        <v>2722</v>
      </c>
      <c r="N227" s="73">
        <v>4</v>
      </c>
      <c r="O227" s="74">
        <v>20.537898300000002</v>
      </c>
      <c r="P227" s="114" t="s">
        <v>154</v>
      </c>
      <c r="Q227" s="115" t="s">
        <v>41</v>
      </c>
    </row>
    <row r="228" spans="2:17" x14ac:dyDescent="0.35">
      <c r="B228" s="20" t="s">
        <v>28</v>
      </c>
      <c r="C228" s="21" t="s">
        <v>119</v>
      </c>
      <c r="D228" s="21" t="s">
        <v>50</v>
      </c>
      <c r="E228" s="21" t="s">
        <v>35</v>
      </c>
      <c r="F228" s="21"/>
      <c r="G228" s="21" t="s">
        <v>99</v>
      </c>
      <c r="H228" s="1">
        <v>40022864</v>
      </c>
      <c r="I228" s="63">
        <v>81</v>
      </c>
      <c r="J228" s="63"/>
      <c r="K228" s="63" t="s">
        <v>14</v>
      </c>
      <c r="L228" s="73"/>
      <c r="M228" s="73">
        <v>1172</v>
      </c>
      <c r="N228" s="73">
        <v>4</v>
      </c>
      <c r="O228" s="74">
        <v>8.8429157999999983</v>
      </c>
      <c r="P228" s="114" t="s">
        <v>154</v>
      </c>
      <c r="Q228" s="115" t="s">
        <v>41</v>
      </c>
    </row>
    <row r="229" spans="2:17" x14ac:dyDescent="0.35">
      <c r="B229" s="20" t="s">
        <v>28</v>
      </c>
      <c r="C229" s="21" t="s">
        <v>119</v>
      </c>
      <c r="D229" s="21" t="s">
        <v>50</v>
      </c>
      <c r="E229" s="21" t="s">
        <v>35</v>
      </c>
      <c r="F229" s="21"/>
      <c r="G229" s="21" t="s">
        <v>99</v>
      </c>
      <c r="H229" s="1">
        <v>40022865</v>
      </c>
      <c r="I229" s="63">
        <v>82</v>
      </c>
      <c r="J229" s="63"/>
      <c r="K229" s="63" t="s">
        <v>20</v>
      </c>
      <c r="L229" s="73"/>
      <c r="M229" s="73">
        <v>2064</v>
      </c>
      <c r="N229" s="73">
        <v>2</v>
      </c>
      <c r="O229" s="74">
        <v>7.754551199999999</v>
      </c>
      <c r="P229" s="114" t="s">
        <v>154</v>
      </c>
      <c r="Q229" s="115" t="s">
        <v>41</v>
      </c>
    </row>
    <row r="230" spans="2:17" x14ac:dyDescent="0.35">
      <c r="B230" s="20" t="s">
        <v>28</v>
      </c>
      <c r="C230" s="21" t="s">
        <v>119</v>
      </c>
      <c r="D230" s="21" t="s">
        <v>50</v>
      </c>
      <c r="E230" s="21" t="s">
        <v>35</v>
      </c>
      <c r="F230" s="21"/>
      <c r="G230" s="21" t="s">
        <v>99</v>
      </c>
      <c r="H230" s="1">
        <v>40022866</v>
      </c>
      <c r="I230" s="63">
        <v>83</v>
      </c>
      <c r="J230" s="63"/>
      <c r="K230" s="63" t="s">
        <v>21</v>
      </c>
      <c r="L230" s="73"/>
      <c r="M230" s="73">
        <v>961</v>
      </c>
      <c r="N230" s="73">
        <v>4</v>
      </c>
      <c r="O230" s="74">
        <v>1.8201820499999999</v>
      </c>
      <c r="P230" s="114" t="s">
        <v>154</v>
      </c>
      <c r="Q230" s="115" t="s">
        <v>41</v>
      </c>
    </row>
    <row r="231" spans="2:17" x14ac:dyDescent="0.35">
      <c r="B231" s="20" t="s">
        <v>28</v>
      </c>
      <c r="C231" s="21" t="s">
        <v>119</v>
      </c>
      <c r="D231" s="21" t="s">
        <v>50</v>
      </c>
      <c r="E231" s="21" t="s">
        <v>35</v>
      </c>
      <c r="F231" s="21"/>
      <c r="G231" s="21" t="s">
        <v>99</v>
      </c>
      <c r="H231" s="1">
        <v>40022867</v>
      </c>
      <c r="I231" s="63">
        <v>84</v>
      </c>
      <c r="J231" s="63"/>
      <c r="K231" s="63" t="s">
        <v>21</v>
      </c>
      <c r="L231" s="73"/>
      <c r="M231" s="73">
        <v>502</v>
      </c>
      <c r="N231" s="73">
        <v>4</v>
      </c>
      <c r="O231" s="74">
        <v>0.95081309999999997</v>
      </c>
      <c r="P231" s="114" t="s">
        <v>154</v>
      </c>
      <c r="Q231" s="115" t="s">
        <v>41</v>
      </c>
    </row>
    <row r="232" spans="2:17" x14ac:dyDescent="0.35">
      <c r="B232" s="20" t="s">
        <v>28</v>
      </c>
      <c r="C232" s="21" t="s">
        <v>119</v>
      </c>
      <c r="D232" s="21" t="s">
        <v>50</v>
      </c>
      <c r="E232" s="21" t="s">
        <v>35</v>
      </c>
      <c r="F232" s="21"/>
      <c r="G232" s="21" t="s">
        <v>99</v>
      </c>
      <c r="H232" s="1">
        <v>40022868</v>
      </c>
      <c r="I232" s="63">
        <v>85</v>
      </c>
      <c r="J232" s="63"/>
      <c r="K232" s="63" t="s">
        <v>105</v>
      </c>
      <c r="L232" s="73"/>
      <c r="M232" s="73">
        <v>1646</v>
      </c>
      <c r="N232" s="73">
        <v>4</v>
      </c>
      <c r="O232" s="74">
        <v>16.729450199999999</v>
      </c>
      <c r="P232" s="114" t="s">
        <v>154</v>
      </c>
      <c r="Q232" s="115" t="s">
        <v>41</v>
      </c>
    </row>
    <row r="233" spans="2:17" x14ac:dyDescent="0.35">
      <c r="B233" s="20" t="s">
        <v>28</v>
      </c>
      <c r="C233" s="21" t="s">
        <v>119</v>
      </c>
      <c r="D233" s="21" t="s">
        <v>50</v>
      </c>
      <c r="E233" s="21" t="s">
        <v>35</v>
      </c>
      <c r="F233" s="21"/>
      <c r="G233" s="21" t="s">
        <v>99</v>
      </c>
      <c r="H233" s="1">
        <v>40022869</v>
      </c>
      <c r="I233" s="63" t="s">
        <v>12069</v>
      </c>
      <c r="J233" s="63"/>
      <c r="K233" s="18" t="s">
        <v>66</v>
      </c>
      <c r="L233" s="73"/>
      <c r="M233" s="73">
        <v>2064</v>
      </c>
      <c r="N233" s="73">
        <v>2</v>
      </c>
      <c r="O233" s="74">
        <v>11.815543439999997</v>
      </c>
      <c r="P233" s="114" t="s">
        <v>154</v>
      </c>
      <c r="Q233" s="115" t="s">
        <v>41</v>
      </c>
    </row>
    <row r="234" spans="2:17" x14ac:dyDescent="0.35">
      <c r="B234" s="20" t="s">
        <v>28</v>
      </c>
      <c r="C234" s="21" t="s">
        <v>119</v>
      </c>
      <c r="D234" s="21" t="s">
        <v>50</v>
      </c>
      <c r="E234" s="21" t="s">
        <v>35</v>
      </c>
      <c r="F234" s="21"/>
      <c r="G234" s="21" t="s">
        <v>99</v>
      </c>
      <c r="H234" s="1">
        <v>40022870</v>
      </c>
      <c r="I234" s="63">
        <v>87</v>
      </c>
      <c r="J234" s="63"/>
      <c r="K234" s="63" t="s">
        <v>20</v>
      </c>
      <c r="L234" s="73"/>
      <c r="M234" s="73">
        <v>2722</v>
      </c>
      <c r="N234" s="73">
        <v>4</v>
      </c>
      <c r="O234" s="74">
        <v>10.226690099999999</v>
      </c>
      <c r="P234" s="114" t="s">
        <v>154</v>
      </c>
      <c r="Q234" s="115" t="s">
        <v>41</v>
      </c>
    </row>
    <row r="235" spans="2:17" x14ac:dyDescent="0.35">
      <c r="B235" s="20" t="s">
        <v>28</v>
      </c>
      <c r="C235" s="21" t="s">
        <v>119</v>
      </c>
      <c r="D235" s="21" t="s">
        <v>50</v>
      </c>
      <c r="E235" s="21" t="s">
        <v>35</v>
      </c>
      <c r="F235" s="21"/>
      <c r="G235" s="21" t="s">
        <v>99</v>
      </c>
      <c r="H235" s="1">
        <v>40022871</v>
      </c>
      <c r="I235" s="63">
        <v>96</v>
      </c>
      <c r="J235" s="63"/>
      <c r="K235" s="63" t="s">
        <v>24</v>
      </c>
      <c r="L235" s="73">
        <v>151</v>
      </c>
      <c r="M235" s="73">
        <v>224</v>
      </c>
      <c r="N235" s="73">
        <v>4</v>
      </c>
      <c r="O235" s="74">
        <v>2.1571831008000002</v>
      </c>
      <c r="P235" s="114" t="s">
        <v>154</v>
      </c>
      <c r="Q235" s="115" t="s">
        <v>41</v>
      </c>
    </row>
    <row r="236" spans="2:17" x14ac:dyDescent="0.35">
      <c r="B236" s="20" t="s">
        <v>28</v>
      </c>
      <c r="C236" s="21" t="s">
        <v>119</v>
      </c>
      <c r="D236" s="21" t="s">
        <v>50</v>
      </c>
      <c r="E236" s="21" t="s">
        <v>35</v>
      </c>
      <c r="F236" s="21"/>
      <c r="G236" s="21" t="s">
        <v>99</v>
      </c>
      <c r="H236" s="1">
        <v>40022872</v>
      </c>
      <c r="I236" s="63" t="s">
        <v>11941</v>
      </c>
      <c r="J236" s="63"/>
      <c r="K236" s="63" t="s">
        <v>24</v>
      </c>
      <c r="L236" s="73">
        <v>244</v>
      </c>
      <c r="M236" s="73">
        <v>418</v>
      </c>
      <c r="N236" s="73">
        <v>2</v>
      </c>
      <c r="O236" s="74">
        <v>6.5047131863999983</v>
      </c>
      <c r="P236" s="114" t="s">
        <v>154</v>
      </c>
      <c r="Q236" s="115" t="s">
        <v>41</v>
      </c>
    </row>
    <row r="237" spans="2:17" x14ac:dyDescent="0.35">
      <c r="B237" s="20" t="s">
        <v>28</v>
      </c>
      <c r="C237" s="21" t="s">
        <v>119</v>
      </c>
      <c r="D237" s="21" t="s">
        <v>50</v>
      </c>
      <c r="E237" s="21" t="s">
        <v>35</v>
      </c>
      <c r="F237" s="21"/>
      <c r="G237" s="21" t="s">
        <v>99</v>
      </c>
      <c r="H237" s="1">
        <v>40022873</v>
      </c>
      <c r="I237" s="63" t="s">
        <v>11942</v>
      </c>
      <c r="J237" s="63"/>
      <c r="K237" s="63" t="s">
        <v>24</v>
      </c>
      <c r="L237" s="73">
        <v>244</v>
      </c>
      <c r="M237" s="73">
        <v>418</v>
      </c>
      <c r="N237" s="73">
        <v>2</v>
      </c>
      <c r="O237" s="74">
        <v>6.5047131863999983</v>
      </c>
      <c r="P237" s="114" t="s">
        <v>154</v>
      </c>
      <c r="Q237" s="115" t="s">
        <v>41</v>
      </c>
    </row>
    <row r="238" spans="2:17" x14ac:dyDescent="0.35">
      <c r="B238" s="20" t="s">
        <v>28</v>
      </c>
      <c r="C238" s="21" t="s">
        <v>119</v>
      </c>
      <c r="D238" s="21" t="s">
        <v>50</v>
      </c>
      <c r="E238" s="21" t="s">
        <v>35</v>
      </c>
      <c r="F238" s="21"/>
      <c r="G238" s="21" t="s">
        <v>99</v>
      </c>
      <c r="H238" s="1">
        <v>40022874</v>
      </c>
      <c r="I238" s="63">
        <v>98</v>
      </c>
      <c r="J238" s="63"/>
      <c r="K238" s="63" t="s">
        <v>24</v>
      </c>
      <c r="L238" s="73">
        <v>264</v>
      </c>
      <c r="M238" s="73">
        <v>321</v>
      </c>
      <c r="N238" s="73">
        <v>4</v>
      </c>
      <c r="O238" s="74">
        <v>5.4046926648000007</v>
      </c>
      <c r="P238" s="114" t="s">
        <v>154</v>
      </c>
      <c r="Q238" s="115" t="s">
        <v>41</v>
      </c>
    </row>
    <row r="239" spans="2:17" x14ac:dyDescent="0.35">
      <c r="B239" s="20" t="s">
        <v>28</v>
      </c>
      <c r="C239" s="21" t="s">
        <v>119</v>
      </c>
      <c r="D239" s="21" t="s">
        <v>50</v>
      </c>
      <c r="E239" s="21" t="s">
        <v>35</v>
      </c>
      <c r="F239" s="21"/>
      <c r="G239" s="21" t="s">
        <v>99</v>
      </c>
      <c r="H239" s="1">
        <v>40022875</v>
      </c>
      <c r="I239" s="63">
        <v>99</v>
      </c>
      <c r="J239" s="63"/>
      <c r="K239" s="63" t="s">
        <v>24</v>
      </c>
      <c r="L239" s="73">
        <v>221</v>
      </c>
      <c r="M239" s="73">
        <v>484</v>
      </c>
      <c r="N239" s="73">
        <v>2</v>
      </c>
      <c r="O239" s="74">
        <v>6.8218109387999988</v>
      </c>
      <c r="P239" s="114" t="s">
        <v>154</v>
      </c>
      <c r="Q239" s="115" t="s">
        <v>41</v>
      </c>
    </row>
    <row r="240" spans="2:17" x14ac:dyDescent="0.35">
      <c r="B240" s="20" t="s">
        <v>28</v>
      </c>
      <c r="C240" s="21" t="s">
        <v>119</v>
      </c>
      <c r="D240" s="21" t="s">
        <v>50</v>
      </c>
      <c r="E240" s="21" t="s">
        <v>35</v>
      </c>
      <c r="F240" s="21"/>
      <c r="G240" s="21" t="s">
        <v>99</v>
      </c>
      <c r="H240" s="1">
        <v>40022876</v>
      </c>
      <c r="I240" s="63">
        <v>100</v>
      </c>
      <c r="J240" s="63"/>
      <c r="K240" s="63" t="s">
        <v>33</v>
      </c>
      <c r="L240" s="73">
        <v>132</v>
      </c>
      <c r="M240" s="73">
        <v>337</v>
      </c>
      <c r="N240" s="73">
        <v>4</v>
      </c>
      <c r="O240" s="74">
        <v>3.4116336539999996</v>
      </c>
      <c r="P240" s="114" t="s">
        <v>154</v>
      </c>
      <c r="Q240" s="115" t="s">
        <v>41</v>
      </c>
    </row>
    <row r="241" spans="2:17" x14ac:dyDescent="0.35">
      <c r="B241" s="20" t="s">
        <v>28</v>
      </c>
      <c r="C241" s="21" t="s">
        <v>119</v>
      </c>
      <c r="D241" s="21" t="s">
        <v>50</v>
      </c>
      <c r="E241" s="21" t="s">
        <v>35</v>
      </c>
      <c r="F241" s="21"/>
      <c r="G241" s="21" t="s">
        <v>99</v>
      </c>
      <c r="H241" s="1">
        <v>40022877</v>
      </c>
      <c r="I241" s="63">
        <v>101</v>
      </c>
      <c r="J241" s="63"/>
      <c r="K241" s="63" t="s">
        <v>33</v>
      </c>
      <c r="L241" s="73">
        <v>132</v>
      </c>
      <c r="M241" s="73">
        <v>310</v>
      </c>
      <c r="N241" s="73">
        <v>4</v>
      </c>
      <c r="O241" s="74">
        <v>3.1382980199999997</v>
      </c>
      <c r="P241" s="114" t="s">
        <v>154</v>
      </c>
      <c r="Q241" s="115" t="s">
        <v>41</v>
      </c>
    </row>
    <row r="242" spans="2:17" x14ac:dyDescent="0.35">
      <c r="B242" s="20" t="s">
        <v>28</v>
      </c>
      <c r="C242" s="21" t="s">
        <v>119</v>
      </c>
      <c r="D242" s="21" t="s">
        <v>50</v>
      </c>
      <c r="E242" s="21" t="s">
        <v>35</v>
      </c>
      <c r="F242" s="21"/>
      <c r="G242" s="21" t="s">
        <v>99</v>
      </c>
      <c r="H242" s="1">
        <v>40022878</v>
      </c>
      <c r="I242" s="63">
        <v>102</v>
      </c>
      <c r="J242" s="63"/>
      <c r="K242" s="18" t="s">
        <v>24</v>
      </c>
      <c r="L242" s="73">
        <v>164</v>
      </c>
      <c r="M242" s="73">
        <v>252</v>
      </c>
      <c r="N242" s="73">
        <v>4</v>
      </c>
      <c r="O242" s="74">
        <v>2.6357634575999995</v>
      </c>
      <c r="P242" s="114" t="s">
        <v>154</v>
      </c>
      <c r="Q242" s="115" t="s">
        <v>41</v>
      </c>
    </row>
    <row r="243" spans="2:17" x14ac:dyDescent="0.35">
      <c r="B243" s="20" t="s">
        <v>28</v>
      </c>
      <c r="C243" s="21" t="s">
        <v>119</v>
      </c>
      <c r="D243" s="21" t="s">
        <v>50</v>
      </c>
      <c r="E243" s="21" t="s">
        <v>35</v>
      </c>
      <c r="F243" s="21"/>
      <c r="G243" s="21" t="s">
        <v>99</v>
      </c>
      <c r="H243" s="1">
        <v>40022879</v>
      </c>
      <c r="I243" s="63">
        <v>103</v>
      </c>
      <c r="J243" s="63"/>
      <c r="K243" s="18" t="s">
        <v>24</v>
      </c>
      <c r="L243" s="73">
        <v>164</v>
      </c>
      <c r="M243" s="73">
        <v>240</v>
      </c>
      <c r="N243" s="73">
        <v>4</v>
      </c>
      <c r="O243" s="74">
        <v>2.5102509119999996</v>
      </c>
      <c r="P243" s="114" t="s">
        <v>154</v>
      </c>
      <c r="Q243" s="115" t="s">
        <v>41</v>
      </c>
    </row>
    <row r="244" spans="2:17" x14ac:dyDescent="0.35">
      <c r="B244" s="20" t="s">
        <v>28</v>
      </c>
      <c r="C244" s="21" t="s">
        <v>119</v>
      </c>
      <c r="D244" s="21" t="s">
        <v>50</v>
      </c>
      <c r="E244" s="21" t="s">
        <v>35</v>
      </c>
      <c r="F244" s="21"/>
      <c r="G244" s="21" t="s">
        <v>99</v>
      </c>
      <c r="H244" s="1">
        <v>40022880</v>
      </c>
      <c r="I244" s="63" t="s">
        <v>12092</v>
      </c>
      <c r="J244" s="63"/>
      <c r="K244" s="18" t="s">
        <v>24</v>
      </c>
      <c r="L244" s="73">
        <v>240</v>
      </c>
      <c r="M244" s="73">
        <v>443</v>
      </c>
      <c r="N244" s="73">
        <v>2</v>
      </c>
      <c r="O244" s="74">
        <v>6.7807387439999989</v>
      </c>
      <c r="P244" s="114" t="s">
        <v>154</v>
      </c>
      <c r="Q244" s="115" t="s">
        <v>41</v>
      </c>
    </row>
    <row r="245" spans="2:17" x14ac:dyDescent="0.35">
      <c r="B245" s="20" t="s">
        <v>28</v>
      </c>
      <c r="C245" s="21" t="s">
        <v>119</v>
      </c>
      <c r="D245" s="21" t="s">
        <v>50</v>
      </c>
      <c r="E245" s="21" t="s">
        <v>35</v>
      </c>
      <c r="F245" s="21"/>
      <c r="G245" s="21" t="s">
        <v>99</v>
      </c>
      <c r="H245" s="1">
        <v>40022881</v>
      </c>
      <c r="I245" s="63" t="s">
        <v>12093</v>
      </c>
      <c r="J245" s="63"/>
      <c r="K245" s="18" t="s">
        <v>24</v>
      </c>
      <c r="L245" s="73">
        <v>240</v>
      </c>
      <c r="M245" s="73">
        <v>443</v>
      </c>
      <c r="N245" s="73">
        <v>2</v>
      </c>
      <c r="O245" s="74">
        <v>6.7807387439999989</v>
      </c>
      <c r="P245" s="114" t="s">
        <v>154</v>
      </c>
      <c r="Q245" s="115" t="s">
        <v>41</v>
      </c>
    </row>
    <row r="246" spans="2:17" x14ac:dyDescent="0.35">
      <c r="B246" s="20" t="s">
        <v>28</v>
      </c>
      <c r="C246" s="21" t="s">
        <v>119</v>
      </c>
      <c r="D246" s="21" t="s">
        <v>50</v>
      </c>
      <c r="E246" s="21" t="s">
        <v>35</v>
      </c>
      <c r="F246" s="21"/>
      <c r="G246" s="21" t="s">
        <v>99</v>
      </c>
      <c r="H246" s="1">
        <v>40022882</v>
      </c>
      <c r="I246" s="63" t="s">
        <v>11943</v>
      </c>
      <c r="J246" s="63"/>
      <c r="K246" s="18" t="s">
        <v>102</v>
      </c>
      <c r="L246" s="73">
        <v>342</v>
      </c>
      <c r="M246" s="73">
        <v>753</v>
      </c>
      <c r="N246" s="73">
        <v>2</v>
      </c>
      <c r="O246" s="74">
        <v>33.056217628200002</v>
      </c>
      <c r="P246" s="114" t="s">
        <v>154</v>
      </c>
      <c r="Q246" s="115" t="s">
        <v>41</v>
      </c>
    </row>
    <row r="247" spans="2:17" x14ac:dyDescent="0.35">
      <c r="B247" s="20" t="s">
        <v>28</v>
      </c>
      <c r="C247" s="21" t="s">
        <v>119</v>
      </c>
      <c r="D247" s="21" t="s">
        <v>50</v>
      </c>
      <c r="E247" s="21" t="s">
        <v>35</v>
      </c>
      <c r="F247" s="21"/>
      <c r="G247" s="21" t="s">
        <v>99</v>
      </c>
      <c r="H247" s="1">
        <v>40022883</v>
      </c>
      <c r="I247" s="63" t="s">
        <v>11944</v>
      </c>
      <c r="J247" s="63"/>
      <c r="K247" s="18" t="s">
        <v>102</v>
      </c>
      <c r="L247" s="73">
        <v>342</v>
      </c>
      <c r="M247" s="73">
        <v>753</v>
      </c>
      <c r="N247" s="73">
        <v>2</v>
      </c>
      <c r="O247" s="74">
        <v>33.056217628200002</v>
      </c>
      <c r="P247" s="114" t="s">
        <v>154</v>
      </c>
      <c r="Q247" s="115" t="s">
        <v>41</v>
      </c>
    </row>
    <row r="248" spans="2:17" x14ac:dyDescent="0.35">
      <c r="B248" s="20" t="s">
        <v>28</v>
      </c>
      <c r="C248" s="21" t="s">
        <v>119</v>
      </c>
      <c r="D248" s="21" t="s">
        <v>50</v>
      </c>
      <c r="E248" s="21" t="s">
        <v>35</v>
      </c>
      <c r="F248" s="21"/>
      <c r="G248" s="21" t="s">
        <v>99</v>
      </c>
      <c r="H248" s="1">
        <v>40022884</v>
      </c>
      <c r="I248" s="63">
        <v>106</v>
      </c>
      <c r="J248" s="63"/>
      <c r="K248" s="18" t="s">
        <v>24</v>
      </c>
      <c r="L248" s="73">
        <v>154</v>
      </c>
      <c r="M248" s="73">
        <v>249</v>
      </c>
      <c r="N248" s="73">
        <v>4</v>
      </c>
      <c r="O248" s="74">
        <v>2.4455813381999998</v>
      </c>
      <c r="P248" s="114" t="s">
        <v>154</v>
      </c>
      <c r="Q248" s="115" t="s">
        <v>41</v>
      </c>
    </row>
    <row r="249" spans="2:17" x14ac:dyDescent="0.35">
      <c r="B249" s="20" t="s">
        <v>28</v>
      </c>
      <c r="C249" s="21" t="s">
        <v>119</v>
      </c>
      <c r="D249" s="21" t="s">
        <v>50</v>
      </c>
      <c r="E249" s="21" t="s">
        <v>35</v>
      </c>
      <c r="F249" s="21"/>
      <c r="G249" s="21" t="s">
        <v>99</v>
      </c>
      <c r="H249" s="1">
        <v>40022885</v>
      </c>
      <c r="I249" s="63">
        <v>107</v>
      </c>
      <c r="J249" s="63"/>
      <c r="K249" s="63" t="s">
        <v>24</v>
      </c>
      <c r="L249" s="73">
        <v>310</v>
      </c>
      <c r="M249" s="73">
        <v>372</v>
      </c>
      <c r="N249" s="73">
        <v>2</v>
      </c>
      <c r="O249" s="74">
        <v>7.354729043999999</v>
      </c>
      <c r="P249" s="114" t="s">
        <v>154</v>
      </c>
      <c r="Q249" s="115" t="s">
        <v>41</v>
      </c>
    </row>
    <row r="250" spans="2:17" x14ac:dyDescent="0.35">
      <c r="B250" s="20" t="s">
        <v>28</v>
      </c>
      <c r="C250" s="21" t="s">
        <v>119</v>
      </c>
      <c r="D250" s="21" t="s">
        <v>50</v>
      </c>
      <c r="E250" s="21" t="s">
        <v>35</v>
      </c>
      <c r="F250" s="21"/>
      <c r="G250" s="21" t="s">
        <v>99</v>
      </c>
      <c r="H250" s="1">
        <v>40022886</v>
      </c>
      <c r="I250" s="63">
        <v>108</v>
      </c>
      <c r="J250" s="63"/>
      <c r="K250" s="63" t="s">
        <v>24</v>
      </c>
      <c r="L250" s="73">
        <v>154</v>
      </c>
      <c r="M250" s="73">
        <v>244</v>
      </c>
      <c r="N250" s="73">
        <v>4</v>
      </c>
      <c r="O250" s="74">
        <v>2.3964732791999999</v>
      </c>
      <c r="P250" s="114" t="s">
        <v>154</v>
      </c>
      <c r="Q250" s="115" t="s">
        <v>41</v>
      </c>
    </row>
    <row r="251" spans="2:17" x14ac:dyDescent="0.35">
      <c r="B251" s="20" t="s">
        <v>28</v>
      </c>
      <c r="C251" s="21" t="s">
        <v>119</v>
      </c>
      <c r="D251" s="21" t="s">
        <v>50</v>
      </c>
      <c r="E251" s="21" t="s">
        <v>35</v>
      </c>
      <c r="F251" s="21"/>
      <c r="G251" s="21" t="s">
        <v>99</v>
      </c>
      <c r="H251" s="1">
        <v>40022887</v>
      </c>
      <c r="I251" s="63">
        <v>109</v>
      </c>
      <c r="J251" s="63"/>
      <c r="K251" s="63" t="s">
        <v>24</v>
      </c>
      <c r="L251" s="73">
        <v>229</v>
      </c>
      <c r="M251" s="73">
        <v>254</v>
      </c>
      <c r="N251" s="73">
        <v>4</v>
      </c>
      <c r="O251" s="74">
        <v>3.7096355322000001</v>
      </c>
      <c r="P251" s="114" t="s">
        <v>154</v>
      </c>
      <c r="Q251" s="115" t="s">
        <v>41</v>
      </c>
    </row>
    <row r="252" spans="2:17" x14ac:dyDescent="0.35">
      <c r="B252" s="20" t="s">
        <v>28</v>
      </c>
      <c r="C252" s="21" t="s">
        <v>119</v>
      </c>
      <c r="D252" s="21" t="s">
        <v>50</v>
      </c>
      <c r="E252" s="21" t="s">
        <v>35</v>
      </c>
      <c r="F252" s="21"/>
      <c r="G252" s="21" t="s">
        <v>99</v>
      </c>
      <c r="H252" s="1">
        <v>40022888</v>
      </c>
      <c r="I252" s="63">
        <v>110</v>
      </c>
      <c r="J252" s="63"/>
      <c r="K252" s="63" t="s">
        <v>24</v>
      </c>
      <c r="L252" s="73">
        <v>196</v>
      </c>
      <c r="M252" s="73">
        <v>368</v>
      </c>
      <c r="N252" s="73">
        <v>2</v>
      </c>
      <c r="O252" s="74">
        <v>4.6000858176000001</v>
      </c>
      <c r="P252" s="114" t="s">
        <v>154</v>
      </c>
      <c r="Q252" s="115" t="s">
        <v>41</v>
      </c>
    </row>
    <row r="253" spans="2:17" x14ac:dyDescent="0.35">
      <c r="B253" s="20" t="s">
        <v>28</v>
      </c>
      <c r="C253" s="21" t="s">
        <v>119</v>
      </c>
      <c r="D253" s="21" t="s">
        <v>50</v>
      </c>
      <c r="E253" s="21" t="s">
        <v>35</v>
      </c>
      <c r="F253" s="21"/>
      <c r="G253" s="21" t="s">
        <v>99</v>
      </c>
      <c r="H253" s="1">
        <v>40022889</v>
      </c>
      <c r="I253" s="63">
        <v>111</v>
      </c>
      <c r="J253" s="63"/>
      <c r="K253" s="63" t="s">
        <v>24</v>
      </c>
      <c r="L253" s="73">
        <v>180</v>
      </c>
      <c r="M253" s="73">
        <v>267</v>
      </c>
      <c r="N253" s="73">
        <v>4</v>
      </c>
      <c r="O253" s="74">
        <v>3.0651082019999993</v>
      </c>
      <c r="P253" s="114" t="s">
        <v>154</v>
      </c>
      <c r="Q253" s="115" t="s">
        <v>41</v>
      </c>
    </row>
    <row r="254" spans="2:17" x14ac:dyDescent="0.35">
      <c r="B254" s="20" t="s">
        <v>28</v>
      </c>
      <c r="C254" s="21" t="s">
        <v>119</v>
      </c>
      <c r="D254" s="21" t="s">
        <v>50</v>
      </c>
      <c r="E254" s="21" t="s">
        <v>35</v>
      </c>
      <c r="F254" s="21"/>
      <c r="G254" s="21" t="s">
        <v>99</v>
      </c>
      <c r="H254" s="1">
        <v>40022890</v>
      </c>
      <c r="I254" s="63">
        <v>112</v>
      </c>
      <c r="J254" s="63"/>
      <c r="K254" s="63" t="s">
        <v>24</v>
      </c>
      <c r="L254" s="73">
        <v>180</v>
      </c>
      <c r="M254" s="73">
        <v>253</v>
      </c>
      <c r="N254" s="73">
        <v>4</v>
      </c>
      <c r="O254" s="74">
        <v>2.9043909179999994</v>
      </c>
      <c r="P254" s="114" t="s">
        <v>154</v>
      </c>
      <c r="Q254" s="115" t="s">
        <v>41</v>
      </c>
    </row>
    <row r="255" spans="2:17" x14ac:dyDescent="0.35">
      <c r="B255" s="20" t="s">
        <v>28</v>
      </c>
      <c r="C255" s="21" t="s">
        <v>119</v>
      </c>
      <c r="D255" s="21" t="s">
        <v>50</v>
      </c>
      <c r="E255" s="21" t="s">
        <v>35</v>
      </c>
      <c r="F255" s="21"/>
      <c r="G255" s="21" t="s">
        <v>99</v>
      </c>
      <c r="H255" s="1">
        <v>40022891</v>
      </c>
      <c r="I255" s="63">
        <v>113</v>
      </c>
      <c r="J255" s="63"/>
      <c r="K255" s="63" t="s">
        <v>24</v>
      </c>
      <c r="L255" s="73">
        <v>497</v>
      </c>
      <c r="M255" s="73">
        <v>519</v>
      </c>
      <c r="N255" s="73">
        <v>2</v>
      </c>
      <c r="O255" s="74">
        <v>16.450753328099999</v>
      </c>
      <c r="P255" s="114" t="s">
        <v>154</v>
      </c>
      <c r="Q255" s="115" t="s">
        <v>41</v>
      </c>
    </row>
    <row r="256" spans="2:17" x14ac:dyDescent="0.35">
      <c r="B256" s="20" t="s">
        <v>28</v>
      </c>
      <c r="C256" s="21" t="s">
        <v>119</v>
      </c>
      <c r="D256" s="21" t="s">
        <v>50</v>
      </c>
      <c r="E256" s="21" t="s">
        <v>35</v>
      </c>
      <c r="F256" s="21"/>
      <c r="G256" s="21" t="s">
        <v>99</v>
      </c>
      <c r="H256" s="1">
        <v>40022892</v>
      </c>
      <c r="I256" s="63" t="s">
        <v>11405</v>
      </c>
      <c r="J256" s="63"/>
      <c r="K256" s="63" t="s">
        <v>102</v>
      </c>
      <c r="L256" s="73">
        <v>348</v>
      </c>
      <c r="M256" s="73">
        <v>799</v>
      </c>
      <c r="N256" s="73">
        <v>2</v>
      </c>
      <c r="O256" s="74">
        <v>35.690949356400004</v>
      </c>
      <c r="P256" s="114" t="s">
        <v>154</v>
      </c>
      <c r="Q256" s="115" t="s">
        <v>41</v>
      </c>
    </row>
    <row r="257" spans="2:17" x14ac:dyDescent="0.35">
      <c r="B257" s="20" t="s">
        <v>28</v>
      </c>
      <c r="C257" s="21" t="s">
        <v>119</v>
      </c>
      <c r="D257" s="21" t="s">
        <v>50</v>
      </c>
      <c r="E257" s="21" t="s">
        <v>35</v>
      </c>
      <c r="F257" s="21"/>
      <c r="G257" s="21" t="s">
        <v>99</v>
      </c>
      <c r="H257" s="1">
        <v>40022893</v>
      </c>
      <c r="I257" s="96" t="s">
        <v>11406</v>
      </c>
      <c r="J257" s="96"/>
      <c r="K257" s="18" t="s">
        <v>102</v>
      </c>
      <c r="L257" s="97">
        <v>348</v>
      </c>
      <c r="M257" s="97">
        <v>799</v>
      </c>
      <c r="N257" s="97">
        <v>2</v>
      </c>
      <c r="O257" s="98">
        <v>35.690949356400004</v>
      </c>
      <c r="P257" s="114" t="s">
        <v>154</v>
      </c>
      <c r="Q257" s="115" t="s">
        <v>41</v>
      </c>
    </row>
    <row r="258" spans="2:17" x14ac:dyDescent="0.35">
      <c r="B258" s="20" t="s">
        <v>28</v>
      </c>
      <c r="C258" s="21" t="s">
        <v>119</v>
      </c>
      <c r="D258" s="21" t="s">
        <v>107</v>
      </c>
      <c r="E258" s="21" t="s">
        <v>35</v>
      </c>
      <c r="F258" s="21"/>
      <c r="G258" s="21"/>
      <c r="H258" s="1">
        <v>40022894</v>
      </c>
      <c r="I258" s="96" t="s">
        <v>11945</v>
      </c>
      <c r="J258" s="96"/>
      <c r="K258" s="18" t="s">
        <v>29</v>
      </c>
      <c r="L258" s="97"/>
      <c r="M258" s="97">
        <v>3884</v>
      </c>
      <c r="N258" s="97">
        <v>2</v>
      </c>
      <c r="O258" s="98">
        <v>19.094715000000001</v>
      </c>
      <c r="P258" s="114" t="s">
        <v>155</v>
      </c>
      <c r="Q258" s="115" t="s">
        <v>41</v>
      </c>
    </row>
    <row r="259" spans="2:17" x14ac:dyDescent="0.35">
      <c r="B259" s="20" t="s">
        <v>28</v>
      </c>
      <c r="C259" s="21" t="s">
        <v>119</v>
      </c>
      <c r="D259" s="21" t="s">
        <v>107</v>
      </c>
      <c r="E259" s="21" t="s">
        <v>35</v>
      </c>
      <c r="F259" s="21"/>
      <c r="G259" s="21"/>
      <c r="H259" s="1">
        <v>40022895</v>
      </c>
      <c r="I259" s="96" t="s">
        <v>11946</v>
      </c>
      <c r="J259" s="96"/>
      <c r="K259" s="18" t="s">
        <v>29</v>
      </c>
      <c r="L259" s="97"/>
      <c r="M259" s="97">
        <v>3884</v>
      </c>
      <c r="N259" s="97">
        <v>2</v>
      </c>
      <c r="O259" s="98">
        <v>19.094715000000001</v>
      </c>
      <c r="P259" s="114" t="s">
        <v>155</v>
      </c>
      <c r="Q259" s="115" t="s">
        <v>41</v>
      </c>
    </row>
    <row r="260" spans="2:17" x14ac:dyDescent="0.35">
      <c r="B260" s="20" t="s">
        <v>28</v>
      </c>
      <c r="C260" s="21" t="s">
        <v>119</v>
      </c>
      <c r="D260" s="21" t="s">
        <v>107</v>
      </c>
      <c r="E260" s="21" t="s">
        <v>35</v>
      </c>
      <c r="F260" s="21"/>
      <c r="G260" s="21"/>
      <c r="H260" s="1">
        <v>40022896</v>
      </c>
      <c r="I260" s="96" t="s">
        <v>12094</v>
      </c>
      <c r="J260" s="96"/>
      <c r="K260" s="18" t="s">
        <v>12</v>
      </c>
      <c r="L260" s="97"/>
      <c r="M260" s="97">
        <v>4191</v>
      </c>
      <c r="N260" s="97">
        <v>2</v>
      </c>
      <c r="O260" s="98">
        <v>26.459878499999995</v>
      </c>
      <c r="P260" s="114" t="s">
        <v>155</v>
      </c>
      <c r="Q260" s="115" t="s">
        <v>41</v>
      </c>
    </row>
    <row r="261" spans="2:17" x14ac:dyDescent="0.35">
      <c r="B261" s="20" t="s">
        <v>28</v>
      </c>
      <c r="C261" s="21" t="s">
        <v>119</v>
      </c>
      <c r="D261" s="21" t="s">
        <v>107</v>
      </c>
      <c r="E261" s="21" t="s">
        <v>35</v>
      </c>
      <c r="F261" s="21"/>
      <c r="G261" s="21"/>
      <c r="H261" s="1">
        <v>40022897</v>
      </c>
      <c r="I261" s="96" t="s">
        <v>11445</v>
      </c>
      <c r="J261" s="96"/>
      <c r="K261" s="18" t="s">
        <v>12</v>
      </c>
      <c r="L261" s="97"/>
      <c r="M261" s="97">
        <v>4191</v>
      </c>
      <c r="N261" s="97">
        <v>2</v>
      </c>
      <c r="O261" s="98">
        <v>26.459878499999995</v>
      </c>
      <c r="P261" s="114" t="s">
        <v>155</v>
      </c>
      <c r="Q261" s="115" t="s">
        <v>41</v>
      </c>
    </row>
    <row r="262" spans="2:17" x14ac:dyDescent="0.35">
      <c r="B262" s="20" t="s">
        <v>28</v>
      </c>
      <c r="C262" s="21" t="s">
        <v>119</v>
      </c>
      <c r="D262" s="21" t="s">
        <v>107</v>
      </c>
      <c r="E262" s="21" t="s">
        <v>35</v>
      </c>
      <c r="F262" s="21"/>
      <c r="G262" s="21"/>
      <c r="H262" s="1">
        <v>40022898</v>
      </c>
      <c r="I262" s="96" t="s">
        <v>11947</v>
      </c>
      <c r="J262" s="96"/>
      <c r="K262" s="96" t="s">
        <v>21</v>
      </c>
      <c r="L262" s="97"/>
      <c r="M262" s="97">
        <v>1660</v>
      </c>
      <c r="N262" s="97">
        <v>4</v>
      </c>
      <c r="O262" s="98">
        <v>3.144123</v>
      </c>
      <c r="P262" s="114" t="s">
        <v>155</v>
      </c>
      <c r="Q262" s="115" t="s">
        <v>41</v>
      </c>
    </row>
    <row r="263" spans="2:17" x14ac:dyDescent="0.35">
      <c r="B263" s="20" t="s">
        <v>28</v>
      </c>
      <c r="C263" s="21" t="s">
        <v>119</v>
      </c>
      <c r="D263" s="21" t="s">
        <v>107</v>
      </c>
      <c r="E263" s="21" t="s">
        <v>35</v>
      </c>
      <c r="F263" s="21"/>
      <c r="G263" s="21"/>
      <c r="H263" s="1">
        <v>40022899</v>
      </c>
      <c r="I263" s="96">
        <v>129</v>
      </c>
      <c r="J263" s="96"/>
      <c r="K263" s="96" t="s">
        <v>21</v>
      </c>
      <c r="L263" s="97"/>
      <c r="M263" s="97">
        <v>1208</v>
      </c>
      <c r="N263" s="97">
        <v>4</v>
      </c>
      <c r="O263" s="98">
        <v>2.2880123999999995</v>
      </c>
      <c r="P263" s="114" t="s">
        <v>155</v>
      </c>
      <c r="Q263" s="115" t="s">
        <v>41</v>
      </c>
    </row>
    <row r="264" spans="2:17" x14ac:dyDescent="0.35">
      <c r="B264" s="20" t="s">
        <v>28</v>
      </c>
      <c r="C264" s="21" t="s">
        <v>119</v>
      </c>
      <c r="D264" s="21" t="s">
        <v>107</v>
      </c>
      <c r="E264" s="21" t="s">
        <v>35</v>
      </c>
      <c r="F264" s="21"/>
      <c r="G264" s="21"/>
      <c r="H264" s="1">
        <v>40022900</v>
      </c>
      <c r="I264" s="96">
        <v>130</v>
      </c>
      <c r="J264" s="96"/>
      <c r="K264" s="96" t="s">
        <v>21</v>
      </c>
      <c r="L264" s="97"/>
      <c r="M264" s="97">
        <v>1234</v>
      </c>
      <c r="N264" s="97">
        <v>4</v>
      </c>
      <c r="O264" s="99">
        <v>2.3372577000000003</v>
      </c>
      <c r="P264" s="114" t="s">
        <v>155</v>
      </c>
      <c r="Q264" s="115" t="s">
        <v>41</v>
      </c>
    </row>
    <row r="265" spans="2:17" x14ac:dyDescent="0.35">
      <c r="B265" s="20" t="s">
        <v>28</v>
      </c>
      <c r="C265" s="21" t="s">
        <v>119</v>
      </c>
      <c r="D265" s="21" t="s">
        <v>107</v>
      </c>
      <c r="E265" s="21" t="s">
        <v>35</v>
      </c>
      <c r="F265" s="21"/>
      <c r="G265" s="21"/>
      <c r="H265" s="1">
        <v>40022901</v>
      </c>
      <c r="I265" s="96">
        <v>131</v>
      </c>
      <c r="J265" s="96"/>
      <c r="K265" s="96" t="s">
        <v>21</v>
      </c>
      <c r="L265" s="97"/>
      <c r="M265" s="97">
        <v>756</v>
      </c>
      <c r="N265" s="97">
        <v>4</v>
      </c>
      <c r="O265" s="99">
        <v>1.4319017999999999</v>
      </c>
      <c r="P265" s="114" t="s">
        <v>155</v>
      </c>
      <c r="Q265" s="115" t="s">
        <v>41</v>
      </c>
    </row>
    <row r="266" spans="2:17" x14ac:dyDescent="0.35">
      <c r="B266" s="20" t="s">
        <v>28</v>
      </c>
      <c r="C266" s="21" t="s">
        <v>119</v>
      </c>
      <c r="D266" s="21" t="s">
        <v>107</v>
      </c>
      <c r="E266" s="21" t="s">
        <v>35</v>
      </c>
      <c r="F266" s="21"/>
      <c r="G266" s="21"/>
      <c r="H266" s="1">
        <v>40022902</v>
      </c>
      <c r="I266" s="96" t="s">
        <v>11949</v>
      </c>
      <c r="J266" s="96"/>
      <c r="K266" s="96" t="s">
        <v>30</v>
      </c>
      <c r="L266" s="97"/>
      <c r="M266" s="97">
        <v>2095</v>
      </c>
      <c r="N266" s="97">
        <v>2</v>
      </c>
      <c r="O266" s="98">
        <v>4.6402155</v>
      </c>
      <c r="P266" s="114" t="s">
        <v>155</v>
      </c>
      <c r="Q266" s="115" t="s">
        <v>41</v>
      </c>
    </row>
    <row r="267" spans="2:17" x14ac:dyDescent="0.35">
      <c r="B267" s="20" t="s">
        <v>28</v>
      </c>
      <c r="C267" s="21" t="s">
        <v>119</v>
      </c>
      <c r="D267" s="21" t="s">
        <v>107</v>
      </c>
      <c r="E267" s="21" t="s">
        <v>35</v>
      </c>
      <c r="F267" s="21"/>
      <c r="G267" s="21"/>
      <c r="H267" s="1">
        <v>40022903</v>
      </c>
      <c r="I267" s="96">
        <v>133</v>
      </c>
      <c r="J267" s="96"/>
      <c r="K267" s="96" t="s">
        <v>30</v>
      </c>
      <c r="L267" s="97"/>
      <c r="M267" s="97">
        <v>1729</v>
      </c>
      <c r="N267" s="97">
        <v>2</v>
      </c>
      <c r="O267" s="98">
        <v>3.8295621</v>
      </c>
      <c r="P267" s="114" t="s">
        <v>155</v>
      </c>
      <c r="Q267" s="115" t="s">
        <v>41</v>
      </c>
    </row>
    <row r="268" spans="2:17" x14ac:dyDescent="0.35">
      <c r="B268" s="20" t="s">
        <v>28</v>
      </c>
      <c r="C268" s="21" t="s">
        <v>119</v>
      </c>
      <c r="D268" s="21" t="s">
        <v>107</v>
      </c>
      <c r="E268" s="21" t="s">
        <v>35</v>
      </c>
      <c r="F268" s="21"/>
      <c r="G268" s="21"/>
      <c r="H268" s="1">
        <v>40022904</v>
      </c>
      <c r="I268" s="96" t="s">
        <v>12095</v>
      </c>
      <c r="J268" s="96"/>
      <c r="K268" s="96" t="s">
        <v>30</v>
      </c>
      <c r="L268" s="97"/>
      <c r="M268" s="97">
        <v>1861</v>
      </c>
      <c r="N268" s="97">
        <v>2</v>
      </c>
      <c r="O268" s="98">
        <v>4.1219288999999995</v>
      </c>
      <c r="P268" s="114" t="s">
        <v>155</v>
      </c>
      <c r="Q268" s="115" t="s">
        <v>41</v>
      </c>
    </row>
    <row r="269" spans="2:17" x14ac:dyDescent="0.35">
      <c r="B269" s="20" t="s">
        <v>28</v>
      </c>
      <c r="C269" s="21" t="s">
        <v>119</v>
      </c>
      <c r="D269" s="21" t="s">
        <v>107</v>
      </c>
      <c r="E269" s="21" t="s">
        <v>35</v>
      </c>
      <c r="F269" s="21"/>
      <c r="G269" s="21"/>
      <c r="H269" s="1">
        <v>40022905</v>
      </c>
      <c r="I269" s="96">
        <v>135</v>
      </c>
      <c r="J269" s="96"/>
      <c r="K269" s="96" t="s">
        <v>21</v>
      </c>
      <c r="L269" s="97"/>
      <c r="M269" s="97">
        <v>837</v>
      </c>
      <c r="N269" s="97">
        <v>2</v>
      </c>
      <c r="O269" s="98">
        <v>1.5853198499999999</v>
      </c>
      <c r="P269" s="114" t="s">
        <v>155</v>
      </c>
      <c r="Q269" s="115" t="s">
        <v>41</v>
      </c>
    </row>
    <row r="270" spans="2:17" x14ac:dyDescent="0.35">
      <c r="B270" s="20" t="s">
        <v>28</v>
      </c>
      <c r="C270" s="21" t="s">
        <v>119</v>
      </c>
      <c r="D270" s="21" t="s">
        <v>107</v>
      </c>
      <c r="E270" s="21" t="s">
        <v>35</v>
      </c>
      <c r="F270" s="21"/>
      <c r="G270" s="21"/>
      <c r="H270" s="1">
        <v>40022906</v>
      </c>
      <c r="I270" s="96" t="s">
        <v>11447</v>
      </c>
      <c r="J270" s="96"/>
      <c r="K270" s="96" t="s">
        <v>29</v>
      </c>
      <c r="L270" s="97"/>
      <c r="M270" s="97">
        <v>1211</v>
      </c>
      <c r="N270" s="97">
        <v>2</v>
      </c>
      <c r="O270" s="98">
        <v>5.9535787499999993</v>
      </c>
      <c r="P270" s="114" t="s">
        <v>155</v>
      </c>
      <c r="Q270" s="115" t="s">
        <v>41</v>
      </c>
    </row>
    <row r="271" spans="2:17" x14ac:dyDescent="0.35">
      <c r="B271" s="20" t="s">
        <v>28</v>
      </c>
      <c r="C271" s="21" t="s">
        <v>119</v>
      </c>
      <c r="D271" s="21" t="s">
        <v>107</v>
      </c>
      <c r="E271" s="21" t="s">
        <v>35</v>
      </c>
      <c r="F271" s="21"/>
      <c r="G271" s="21"/>
      <c r="H271" s="1">
        <v>40022907</v>
      </c>
      <c r="I271" s="96">
        <v>137</v>
      </c>
      <c r="J271" s="96"/>
      <c r="K271" s="96" t="s">
        <v>15</v>
      </c>
      <c r="L271" s="97"/>
      <c r="M271" s="97">
        <v>146</v>
      </c>
      <c r="N271" s="97">
        <v>4</v>
      </c>
      <c r="O271" s="98">
        <v>1.3720787999999999</v>
      </c>
      <c r="P271" s="114" t="s">
        <v>155</v>
      </c>
      <c r="Q271" s="115" t="s">
        <v>41</v>
      </c>
    </row>
    <row r="272" spans="2:17" x14ac:dyDescent="0.35">
      <c r="B272" s="20" t="s">
        <v>28</v>
      </c>
      <c r="C272" s="21" t="s">
        <v>119</v>
      </c>
      <c r="D272" s="21" t="s">
        <v>107</v>
      </c>
      <c r="E272" s="21" t="s">
        <v>35</v>
      </c>
      <c r="F272" s="21"/>
      <c r="G272" s="21"/>
      <c r="H272" s="1">
        <v>40022908</v>
      </c>
      <c r="I272" s="96">
        <v>138</v>
      </c>
      <c r="J272" s="96"/>
      <c r="K272" s="96" t="s">
        <v>102</v>
      </c>
      <c r="L272" s="97">
        <v>150</v>
      </c>
      <c r="M272" s="97">
        <v>400</v>
      </c>
      <c r="N272" s="97">
        <v>2</v>
      </c>
      <c r="O272" s="98">
        <v>7.7016419999999988</v>
      </c>
      <c r="P272" s="114" t="s">
        <v>155</v>
      </c>
      <c r="Q272" s="115" t="s">
        <v>41</v>
      </c>
    </row>
    <row r="273" spans="2:17" x14ac:dyDescent="0.35">
      <c r="B273" s="20" t="s">
        <v>28</v>
      </c>
      <c r="C273" s="21" t="s">
        <v>119</v>
      </c>
      <c r="D273" s="21" t="s">
        <v>107</v>
      </c>
      <c r="E273" s="21" t="s">
        <v>35</v>
      </c>
      <c r="F273" s="21"/>
      <c r="G273" s="21"/>
      <c r="H273" s="1">
        <v>40022909</v>
      </c>
      <c r="I273" s="96" t="s">
        <v>12096</v>
      </c>
      <c r="J273" s="96"/>
      <c r="K273" s="96" t="s">
        <v>24</v>
      </c>
      <c r="L273" s="97">
        <v>208</v>
      </c>
      <c r="M273" s="97">
        <v>447</v>
      </c>
      <c r="N273" s="97">
        <v>2</v>
      </c>
      <c r="O273" s="98">
        <v>5.9297024591999987</v>
      </c>
      <c r="P273" s="114" t="s">
        <v>155</v>
      </c>
      <c r="Q273" s="115" t="s">
        <v>41</v>
      </c>
    </row>
    <row r="274" spans="2:17" x14ac:dyDescent="0.35">
      <c r="B274" s="20" t="s">
        <v>28</v>
      </c>
      <c r="C274" s="21" t="s">
        <v>119</v>
      </c>
      <c r="D274" s="21" t="s">
        <v>107</v>
      </c>
      <c r="E274" s="21" t="s">
        <v>35</v>
      </c>
      <c r="F274" s="21"/>
      <c r="G274" s="21"/>
      <c r="H274" s="1">
        <v>40022910</v>
      </c>
      <c r="I274" s="96" t="s">
        <v>12097</v>
      </c>
      <c r="J274" s="96"/>
      <c r="K274" s="96" t="s">
        <v>24</v>
      </c>
      <c r="L274" s="97">
        <v>208</v>
      </c>
      <c r="M274" s="97">
        <v>447</v>
      </c>
      <c r="N274" s="97">
        <v>2</v>
      </c>
      <c r="O274" s="98">
        <v>5.9297024591999987</v>
      </c>
      <c r="P274" s="114" t="s">
        <v>155</v>
      </c>
      <c r="Q274" s="115" t="s">
        <v>41</v>
      </c>
    </row>
    <row r="275" spans="2:17" x14ac:dyDescent="0.35">
      <c r="B275" s="20" t="s">
        <v>28</v>
      </c>
      <c r="C275" s="21" t="s">
        <v>119</v>
      </c>
      <c r="D275" s="21" t="s">
        <v>48</v>
      </c>
      <c r="E275" s="21" t="s">
        <v>35</v>
      </c>
      <c r="F275" s="21"/>
      <c r="G275" s="21"/>
      <c r="H275" s="1">
        <v>40022894</v>
      </c>
      <c r="I275" s="96" t="s">
        <v>11945</v>
      </c>
      <c r="J275" s="96"/>
      <c r="K275" s="96" t="s">
        <v>29</v>
      </c>
      <c r="L275" s="97"/>
      <c r="M275" s="97">
        <v>3884</v>
      </c>
      <c r="N275" s="97">
        <v>2</v>
      </c>
      <c r="O275" s="98">
        <v>19.094715000000001</v>
      </c>
      <c r="P275" s="114" t="s">
        <v>155</v>
      </c>
      <c r="Q275" s="115" t="s">
        <v>41</v>
      </c>
    </row>
    <row r="276" spans="2:17" x14ac:dyDescent="0.35">
      <c r="B276" s="20" t="s">
        <v>28</v>
      </c>
      <c r="C276" s="21" t="s">
        <v>119</v>
      </c>
      <c r="D276" s="21" t="s">
        <v>48</v>
      </c>
      <c r="E276" s="21" t="s">
        <v>35</v>
      </c>
      <c r="F276" s="21"/>
      <c r="G276" s="21"/>
      <c r="H276" s="1">
        <v>40022895</v>
      </c>
      <c r="I276" s="96" t="s">
        <v>11946</v>
      </c>
      <c r="J276" s="96"/>
      <c r="K276" s="18" t="s">
        <v>29</v>
      </c>
      <c r="L276" s="97"/>
      <c r="M276" s="97">
        <v>3884</v>
      </c>
      <c r="N276" s="97">
        <v>2</v>
      </c>
      <c r="O276" s="98">
        <v>19.094715000000001</v>
      </c>
      <c r="P276" s="114" t="s">
        <v>155</v>
      </c>
      <c r="Q276" s="115" t="s">
        <v>41</v>
      </c>
    </row>
    <row r="277" spans="2:17" x14ac:dyDescent="0.35">
      <c r="B277" s="20" t="s">
        <v>28</v>
      </c>
      <c r="C277" s="21" t="s">
        <v>119</v>
      </c>
      <c r="D277" s="21" t="s">
        <v>48</v>
      </c>
      <c r="E277" s="21" t="s">
        <v>35</v>
      </c>
      <c r="F277" s="21"/>
      <c r="G277" s="21"/>
      <c r="H277" s="1">
        <v>40022896</v>
      </c>
      <c r="I277" s="96" t="s">
        <v>12094</v>
      </c>
      <c r="J277" s="96"/>
      <c r="K277" s="96" t="s">
        <v>12</v>
      </c>
      <c r="L277" s="97"/>
      <c r="M277" s="97">
        <v>4191</v>
      </c>
      <c r="N277" s="97">
        <v>2</v>
      </c>
      <c r="O277" s="98">
        <v>26.459878499999995</v>
      </c>
      <c r="P277" s="114" t="s">
        <v>155</v>
      </c>
      <c r="Q277" s="115" t="s">
        <v>41</v>
      </c>
    </row>
    <row r="278" spans="2:17" x14ac:dyDescent="0.35">
      <c r="B278" s="20" t="s">
        <v>28</v>
      </c>
      <c r="C278" s="21" t="s">
        <v>119</v>
      </c>
      <c r="D278" s="21" t="s">
        <v>48</v>
      </c>
      <c r="E278" s="21" t="s">
        <v>35</v>
      </c>
      <c r="F278" s="21"/>
      <c r="G278" s="21"/>
      <c r="H278" s="1">
        <v>40022897</v>
      </c>
      <c r="I278" s="96" t="s">
        <v>11445</v>
      </c>
      <c r="J278" s="96"/>
      <c r="K278" s="96" t="s">
        <v>12</v>
      </c>
      <c r="L278" s="97"/>
      <c r="M278" s="97">
        <v>4191</v>
      </c>
      <c r="N278" s="97">
        <v>2</v>
      </c>
      <c r="O278" s="98">
        <v>26.459878499999995</v>
      </c>
      <c r="P278" s="114" t="s">
        <v>155</v>
      </c>
      <c r="Q278" s="115" t="s">
        <v>41</v>
      </c>
    </row>
    <row r="279" spans="2:17" x14ac:dyDescent="0.35">
      <c r="B279" s="20" t="s">
        <v>28</v>
      </c>
      <c r="C279" s="21" t="s">
        <v>119</v>
      </c>
      <c r="D279" s="21" t="s">
        <v>48</v>
      </c>
      <c r="E279" s="21" t="s">
        <v>35</v>
      </c>
      <c r="F279" s="21"/>
      <c r="G279" s="21"/>
      <c r="H279" s="1">
        <v>40022898</v>
      </c>
      <c r="I279" s="96" t="s">
        <v>11947</v>
      </c>
      <c r="J279" s="96"/>
      <c r="K279" s="96" t="s">
        <v>21</v>
      </c>
      <c r="L279" s="97"/>
      <c r="M279" s="97">
        <v>1660</v>
      </c>
      <c r="N279" s="97">
        <v>4</v>
      </c>
      <c r="O279" s="98">
        <v>3.144123</v>
      </c>
      <c r="P279" s="114" t="s">
        <v>155</v>
      </c>
      <c r="Q279" s="115" t="s">
        <v>41</v>
      </c>
    </row>
    <row r="280" spans="2:17" x14ac:dyDescent="0.35">
      <c r="B280" s="20" t="s">
        <v>28</v>
      </c>
      <c r="C280" s="21" t="s">
        <v>119</v>
      </c>
      <c r="D280" s="21" t="s">
        <v>48</v>
      </c>
      <c r="E280" s="21" t="s">
        <v>35</v>
      </c>
      <c r="F280" s="21"/>
      <c r="G280" s="21"/>
      <c r="H280" s="1">
        <v>40022899</v>
      </c>
      <c r="I280" s="96">
        <v>129</v>
      </c>
      <c r="J280" s="96"/>
      <c r="K280" s="96" t="s">
        <v>21</v>
      </c>
      <c r="L280" s="97"/>
      <c r="M280" s="97">
        <v>1208</v>
      </c>
      <c r="N280" s="97">
        <v>4</v>
      </c>
      <c r="O280" s="98">
        <v>2.2880123999999995</v>
      </c>
      <c r="P280" s="114" t="s">
        <v>155</v>
      </c>
      <c r="Q280" s="115" t="s">
        <v>41</v>
      </c>
    </row>
    <row r="281" spans="2:17" x14ac:dyDescent="0.35">
      <c r="B281" s="20" t="s">
        <v>28</v>
      </c>
      <c r="C281" s="21" t="s">
        <v>119</v>
      </c>
      <c r="D281" s="21" t="s">
        <v>48</v>
      </c>
      <c r="E281" s="21" t="s">
        <v>35</v>
      </c>
      <c r="F281" s="21"/>
      <c r="G281" s="21"/>
      <c r="H281" s="1">
        <v>40022900</v>
      </c>
      <c r="I281" s="96">
        <v>130</v>
      </c>
      <c r="J281" s="96"/>
      <c r="K281" s="96" t="s">
        <v>21</v>
      </c>
      <c r="L281" s="97"/>
      <c r="M281" s="97">
        <v>1234</v>
      </c>
      <c r="N281" s="97">
        <v>4</v>
      </c>
      <c r="O281" s="98">
        <v>2.3372577000000003</v>
      </c>
      <c r="P281" s="114" t="s">
        <v>155</v>
      </c>
      <c r="Q281" s="115" t="s">
        <v>41</v>
      </c>
    </row>
    <row r="282" spans="2:17" x14ac:dyDescent="0.35">
      <c r="B282" s="20" t="s">
        <v>28</v>
      </c>
      <c r="C282" s="21" t="s">
        <v>119</v>
      </c>
      <c r="D282" s="21" t="s">
        <v>48</v>
      </c>
      <c r="E282" s="21" t="s">
        <v>35</v>
      </c>
      <c r="F282" s="21"/>
      <c r="G282" s="21"/>
      <c r="H282" s="1">
        <v>40022901</v>
      </c>
      <c r="I282" s="96">
        <v>131</v>
      </c>
      <c r="J282" s="96"/>
      <c r="K282" s="96" t="s">
        <v>21</v>
      </c>
      <c r="L282" s="97"/>
      <c r="M282" s="97">
        <v>756</v>
      </c>
      <c r="N282" s="97">
        <v>4</v>
      </c>
      <c r="O282" s="98">
        <v>1.4319017999999999</v>
      </c>
      <c r="P282" s="114" t="s">
        <v>155</v>
      </c>
      <c r="Q282" s="115" t="s">
        <v>41</v>
      </c>
    </row>
    <row r="283" spans="2:17" x14ac:dyDescent="0.35">
      <c r="B283" s="20" t="s">
        <v>28</v>
      </c>
      <c r="C283" s="21" t="s">
        <v>119</v>
      </c>
      <c r="D283" s="21" t="s">
        <v>48</v>
      </c>
      <c r="E283" s="21" t="s">
        <v>35</v>
      </c>
      <c r="F283" s="21"/>
      <c r="G283" s="21"/>
      <c r="H283" s="1">
        <v>40022902</v>
      </c>
      <c r="I283" s="96" t="s">
        <v>11949</v>
      </c>
      <c r="J283" s="96"/>
      <c r="K283" s="96" t="s">
        <v>30</v>
      </c>
      <c r="L283" s="97"/>
      <c r="M283" s="97">
        <v>2095</v>
      </c>
      <c r="N283" s="97">
        <v>2</v>
      </c>
      <c r="O283" s="98">
        <v>4.6402155</v>
      </c>
      <c r="P283" s="114" t="s">
        <v>155</v>
      </c>
      <c r="Q283" s="115" t="s">
        <v>41</v>
      </c>
    </row>
    <row r="284" spans="2:17" x14ac:dyDescent="0.35">
      <c r="B284" s="20" t="s">
        <v>28</v>
      </c>
      <c r="C284" s="21" t="s">
        <v>119</v>
      </c>
      <c r="D284" s="21" t="s">
        <v>48</v>
      </c>
      <c r="E284" s="21" t="s">
        <v>35</v>
      </c>
      <c r="F284" s="21"/>
      <c r="G284" s="21"/>
      <c r="H284" s="1">
        <v>40022903</v>
      </c>
      <c r="I284" s="96">
        <v>133</v>
      </c>
      <c r="J284" s="96"/>
      <c r="K284" s="96" t="s">
        <v>30</v>
      </c>
      <c r="L284" s="97"/>
      <c r="M284" s="97">
        <v>1729</v>
      </c>
      <c r="N284" s="97">
        <v>2</v>
      </c>
      <c r="O284" s="98">
        <v>3.8295621</v>
      </c>
      <c r="P284" s="114" t="s">
        <v>155</v>
      </c>
      <c r="Q284" s="115" t="s">
        <v>41</v>
      </c>
    </row>
    <row r="285" spans="2:17" x14ac:dyDescent="0.35">
      <c r="B285" s="20" t="s">
        <v>28</v>
      </c>
      <c r="C285" s="21" t="s">
        <v>119</v>
      </c>
      <c r="D285" s="21" t="s">
        <v>48</v>
      </c>
      <c r="E285" s="21" t="s">
        <v>35</v>
      </c>
      <c r="F285" s="21"/>
      <c r="G285" s="21"/>
      <c r="H285" s="1">
        <v>40022904</v>
      </c>
      <c r="I285" s="96" t="s">
        <v>12095</v>
      </c>
      <c r="J285" s="96"/>
      <c r="K285" s="96" t="s">
        <v>30</v>
      </c>
      <c r="L285" s="97"/>
      <c r="M285" s="97">
        <v>1861</v>
      </c>
      <c r="N285" s="97">
        <v>2</v>
      </c>
      <c r="O285" s="98">
        <v>4.1219288999999995</v>
      </c>
      <c r="P285" s="114" t="s">
        <v>155</v>
      </c>
      <c r="Q285" s="115" t="s">
        <v>41</v>
      </c>
    </row>
    <row r="286" spans="2:17" x14ac:dyDescent="0.35">
      <c r="B286" s="20" t="s">
        <v>28</v>
      </c>
      <c r="C286" s="21" t="s">
        <v>119</v>
      </c>
      <c r="D286" s="21" t="s">
        <v>48</v>
      </c>
      <c r="E286" s="21" t="s">
        <v>35</v>
      </c>
      <c r="F286" s="21"/>
      <c r="G286" s="21"/>
      <c r="H286" s="1">
        <v>40022905</v>
      </c>
      <c r="I286" s="96">
        <v>135</v>
      </c>
      <c r="J286" s="96"/>
      <c r="K286" s="18" t="s">
        <v>21</v>
      </c>
      <c r="L286" s="97"/>
      <c r="M286" s="97">
        <v>837</v>
      </c>
      <c r="N286" s="97">
        <v>2</v>
      </c>
      <c r="O286" s="98">
        <v>1.5853198499999999</v>
      </c>
      <c r="P286" s="114" t="s">
        <v>155</v>
      </c>
      <c r="Q286" s="115" t="s">
        <v>41</v>
      </c>
    </row>
    <row r="287" spans="2:17" x14ac:dyDescent="0.35">
      <c r="B287" s="20" t="s">
        <v>28</v>
      </c>
      <c r="C287" s="21" t="s">
        <v>119</v>
      </c>
      <c r="D287" s="21" t="s">
        <v>48</v>
      </c>
      <c r="E287" s="21" t="s">
        <v>35</v>
      </c>
      <c r="F287" s="21"/>
      <c r="G287" s="21"/>
      <c r="H287" s="1">
        <v>40022906</v>
      </c>
      <c r="I287" s="96" t="s">
        <v>11447</v>
      </c>
      <c r="J287" s="96"/>
      <c r="K287" s="18" t="s">
        <v>29</v>
      </c>
      <c r="L287" s="97"/>
      <c r="M287" s="97">
        <v>1211</v>
      </c>
      <c r="N287" s="97">
        <v>2</v>
      </c>
      <c r="O287" s="98">
        <v>5.9535787499999993</v>
      </c>
      <c r="P287" s="114" t="s">
        <v>155</v>
      </c>
      <c r="Q287" s="115" t="s">
        <v>41</v>
      </c>
    </row>
    <row r="288" spans="2:17" x14ac:dyDescent="0.35">
      <c r="B288" s="20" t="s">
        <v>28</v>
      </c>
      <c r="C288" s="21" t="s">
        <v>119</v>
      </c>
      <c r="D288" s="21" t="s">
        <v>48</v>
      </c>
      <c r="E288" s="21" t="s">
        <v>35</v>
      </c>
      <c r="F288" s="21"/>
      <c r="G288" s="21"/>
      <c r="H288" s="1">
        <v>40022907</v>
      </c>
      <c r="I288" s="96">
        <v>137</v>
      </c>
      <c r="J288" s="96"/>
      <c r="K288" s="96" t="s">
        <v>15</v>
      </c>
      <c r="L288" s="97"/>
      <c r="M288" s="97">
        <v>146</v>
      </c>
      <c r="N288" s="97">
        <v>4</v>
      </c>
      <c r="O288" s="98">
        <v>1.3720787999999999</v>
      </c>
      <c r="P288" s="114" t="s">
        <v>155</v>
      </c>
      <c r="Q288" s="115" t="s">
        <v>41</v>
      </c>
    </row>
    <row r="289" spans="2:17" x14ac:dyDescent="0.35">
      <c r="B289" s="20" t="s">
        <v>28</v>
      </c>
      <c r="C289" s="21" t="s">
        <v>119</v>
      </c>
      <c r="D289" s="21" t="s">
        <v>48</v>
      </c>
      <c r="E289" s="21" t="s">
        <v>35</v>
      </c>
      <c r="F289" s="21"/>
      <c r="G289" s="21"/>
      <c r="H289" s="1">
        <v>40022908</v>
      </c>
      <c r="I289" s="96">
        <v>138</v>
      </c>
      <c r="J289" s="96"/>
      <c r="K289" s="96" t="s">
        <v>102</v>
      </c>
      <c r="L289" s="97">
        <v>150</v>
      </c>
      <c r="M289" s="97">
        <v>400</v>
      </c>
      <c r="N289" s="97">
        <v>2</v>
      </c>
      <c r="O289" s="98">
        <v>7.7016419999999988</v>
      </c>
      <c r="P289" s="114" t="s">
        <v>155</v>
      </c>
      <c r="Q289" s="115" t="s">
        <v>41</v>
      </c>
    </row>
    <row r="290" spans="2:17" x14ac:dyDescent="0.35">
      <c r="B290" s="20" t="s">
        <v>28</v>
      </c>
      <c r="C290" s="21" t="s">
        <v>119</v>
      </c>
      <c r="D290" s="21" t="s">
        <v>48</v>
      </c>
      <c r="E290" s="21" t="s">
        <v>35</v>
      </c>
      <c r="F290" s="21"/>
      <c r="G290" s="21"/>
      <c r="H290" s="1">
        <v>40022909</v>
      </c>
      <c r="I290" s="96" t="s">
        <v>12096</v>
      </c>
      <c r="J290" s="96"/>
      <c r="K290" s="96" t="s">
        <v>24</v>
      </c>
      <c r="L290" s="97">
        <v>208</v>
      </c>
      <c r="M290" s="97">
        <v>447</v>
      </c>
      <c r="N290" s="97">
        <v>2</v>
      </c>
      <c r="O290" s="98">
        <v>5.9297024591999987</v>
      </c>
      <c r="P290" s="114" t="s">
        <v>155</v>
      </c>
      <c r="Q290" s="115" t="s">
        <v>41</v>
      </c>
    </row>
    <row r="291" spans="2:17" x14ac:dyDescent="0.35">
      <c r="B291" s="20" t="s">
        <v>28</v>
      </c>
      <c r="C291" s="21" t="s">
        <v>119</v>
      </c>
      <c r="D291" s="21" t="s">
        <v>48</v>
      </c>
      <c r="E291" s="21" t="s">
        <v>35</v>
      </c>
      <c r="F291" s="21"/>
      <c r="G291" s="21"/>
      <c r="H291" s="1">
        <v>40022910</v>
      </c>
      <c r="I291" s="96" t="s">
        <v>12097</v>
      </c>
      <c r="J291" s="96"/>
      <c r="K291" s="96" t="s">
        <v>24</v>
      </c>
      <c r="L291" s="97">
        <v>208</v>
      </c>
      <c r="M291" s="97">
        <v>447</v>
      </c>
      <c r="N291" s="97">
        <v>2</v>
      </c>
      <c r="O291" s="98">
        <v>5.9297024591999987</v>
      </c>
      <c r="P291" s="114" t="s">
        <v>155</v>
      </c>
      <c r="Q291" s="115" t="s">
        <v>41</v>
      </c>
    </row>
    <row r="292" spans="2:17" x14ac:dyDescent="0.35">
      <c r="B292" s="20" t="s">
        <v>28</v>
      </c>
      <c r="C292" s="21" t="s">
        <v>119</v>
      </c>
      <c r="D292" s="21" t="s">
        <v>47</v>
      </c>
      <c r="E292" s="21" t="s">
        <v>35</v>
      </c>
      <c r="F292" s="21"/>
      <c r="G292" s="21"/>
      <c r="H292" s="1">
        <v>40022911</v>
      </c>
      <c r="I292" s="96" t="s">
        <v>11953</v>
      </c>
      <c r="J292" s="96"/>
      <c r="K292" s="96" t="s">
        <v>29</v>
      </c>
      <c r="L292" s="97"/>
      <c r="M292" s="97">
        <v>3882</v>
      </c>
      <c r="N292" s="97">
        <v>2</v>
      </c>
      <c r="O292" s="98">
        <v>19.084882499999999</v>
      </c>
      <c r="P292" s="114" t="s">
        <v>155</v>
      </c>
      <c r="Q292" s="115" t="s">
        <v>41</v>
      </c>
    </row>
    <row r="293" spans="2:17" x14ac:dyDescent="0.35">
      <c r="B293" s="20" t="s">
        <v>28</v>
      </c>
      <c r="C293" s="21" t="s">
        <v>119</v>
      </c>
      <c r="D293" s="21" t="s">
        <v>47</v>
      </c>
      <c r="E293" s="21" t="s">
        <v>35</v>
      </c>
      <c r="F293" s="21"/>
      <c r="G293" s="21"/>
      <c r="H293" s="1">
        <v>40022912</v>
      </c>
      <c r="I293" s="96" t="s">
        <v>11954</v>
      </c>
      <c r="J293" s="96"/>
      <c r="K293" s="96" t="s">
        <v>29</v>
      </c>
      <c r="L293" s="97"/>
      <c r="M293" s="97">
        <v>3882</v>
      </c>
      <c r="N293" s="97">
        <v>2</v>
      </c>
      <c r="O293" s="98">
        <v>19.084882499999999</v>
      </c>
      <c r="P293" s="114" t="s">
        <v>155</v>
      </c>
      <c r="Q293" s="115" t="s">
        <v>41</v>
      </c>
    </row>
    <row r="294" spans="2:17" x14ac:dyDescent="0.35">
      <c r="B294" s="20" t="s">
        <v>28</v>
      </c>
      <c r="C294" s="21" t="s">
        <v>119</v>
      </c>
      <c r="D294" s="21" t="s">
        <v>47</v>
      </c>
      <c r="E294" s="21" t="s">
        <v>35</v>
      </c>
      <c r="F294" s="21"/>
      <c r="G294" s="21"/>
      <c r="H294" s="1">
        <v>40022913</v>
      </c>
      <c r="I294" s="96" t="s">
        <v>12082</v>
      </c>
      <c r="J294" s="96"/>
      <c r="K294" s="96" t="s">
        <v>156</v>
      </c>
      <c r="L294" s="97"/>
      <c r="M294" s="97">
        <v>4111</v>
      </c>
      <c r="N294" s="97">
        <v>2</v>
      </c>
      <c r="O294" s="98">
        <v>25.954798499999995</v>
      </c>
      <c r="P294" s="114" t="s">
        <v>155</v>
      </c>
      <c r="Q294" s="115" t="s">
        <v>41</v>
      </c>
    </row>
    <row r="295" spans="2:17" x14ac:dyDescent="0.35">
      <c r="B295" s="20" t="s">
        <v>28</v>
      </c>
      <c r="C295" s="21" t="s">
        <v>119</v>
      </c>
      <c r="D295" s="21" t="s">
        <v>47</v>
      </c>
      <c r="E295" s="21" t="s">
        <v>35</v>
      </c>
      <c r="F295" s="21"/>
      <c r="G295" s="21"/>
      <c r="H295" s="1">
        <v>40022914</v>
      </c>
      <c r="I295" s="96" t="s">
        <v>11910</v>
      </c>
      <c r="J295" s="96"/>
      <c r="K295" s="18" t="s">
        <v>156</v>
      </c>
      <c r="L295" s="97"/>
      <c r="M295" s="97">
        <v>4111</v>
      </c>
      <c r="N295" s="97">
        <v>2</v>
      </c>
      <c r="O295" s="99">
        <v>25.954798499999995</v>
      </c>
      <c r="P295" s="114" t="s">
        <v>155</v>
      </c>
      <c r="Q295" s="115" t="s">
        <v>41</v>
      </c>
    </row>
    <row r="296" spans="2:17" x14ac:dyDescent="0.35">
      <c r="B296" s="20" t="s">
        <v>28</v>
      </c>
      <c r="C296" s="21" t="s">
        <v>119</v>
      </c>
      <c r="D296" s="21" t="s">
        <v>47</v>
      </c>
      <c r="E296" s="21" t="s">
        <v>35</v>
      </c>
      <c r="F296" s="21"/>
      <c r="G296" s="21"/>
      <c r="H296" s="1">
        <v>40022898</v>
      </c>
      <c r="I296" s="96" t="s">
        <v>11947</v>
      </c>
      <c r="J296" s="96"/>
      <c r="K296" s="96" t="s">
        <v>21</v>
      </c>
      <c r="L296" s="97"/>
      <c r="M296" s="97">
        <v>1660</v>
      </c>
      <c r="N296" s="97">
        <v>4</v>
      </c>
      <c r="O296" s="98">
        <v>3.144123</v>
      </c>
      <c r="P296" s="114" t="s">
        <v>155</v>
      </c>
      <c r="Q296" s="115" t="s">
        <v>41</v>
      </c>
    </row>
    <row r="297" spans="2:17" x14ac:dyDescent="0.35">
      <c r="B297" s="20" t="s">
        <v>28</v>
      </c>
      <c r="C297" s="21" t="s">
        <v>119</v>
      </c>
      <c r="D297" s="21" t="s">
        <v>47</v>
      </c>
      <c r="E297" s="21" t="s">
        <v>35</v>
      </c>
      <c r="F297" s="21"/>
      <c r="G297" s="21"/>
      <c r="H297" s="1">
        <v>40022899</v>
      </c>
      <c r="I297" s="96">
        <v>129</v>
      </c>
      <c r="J297" s="96"/>
      <c r="K297" s="96" t="s">
        <v>21</v>
      </c>
      <c r="L297" s="97"/>
      <c r="M297" s="97">
        <v>1208</v>
      </c>
      <c r="N297" s="97">
        <v>4</v>
      </c>
      <c r="O297" s="98">
        <v>2.2880123999999995</v>
      </c>
      <c r="P297" s="114" t="s">
        <v>155</v>
      </c>
      <c r="Q297" s="115" t="s">
        <v>41</v>
      </c>
    </row>
    <row r="298" spans="2:17" x14ac:dyDescent="0.35">
      <c r="B298" s="20" t="s">
        <v>28</v>
      </c>
      <c r="C298" s="21" t="s">
        <v>119</v>
      </c>
      <c r="D298" s="21" t="s">
        <v>47</v>
      </c>
      <c r="E298" s="21" t="s">
        <v>35</v>
      </c>
      <c r="F298" s="21"/>
      <c r="G298" s="21"/>
      <c r="H298" s="1">
        <v>40022900</v>
      </c>
      <c r="I298" s="96">
        <v>130</v>
      </c>
      <c r="J298" s="96"/>
      <c r="K298" s="96" t="s">
        <v>21</v>
      </c>
      <c r="L298" s="97"/>
      <c r="M298" s="97">
        <v>1234</v>
      </c>
      <c r="N298" s="97">
        <v>4</v>
      </c>
      <c r="O298" s="98">
        <v>2.3372577000000003</v>
      </c>
      <c r="P298" s="114" t="s">
        <v>155</v>
      </c>
      <c r="Q298" s="115" t="s">
        <v>41</v>
      </c>
    </row>
    <row r="299" spans="2:17" x14ac:dyDescent="0.35">
      <c r="B299" s="20" t="s">
        <v>28</v>
      </c>
      <c r="C299" s="21" t="s">
        <v>119</v>
      </c>
      <c r="D299" s="21" t="s">
        <v>47</v>
      </c>
      <c r="E299" s="21" t="s">
        <v>35</v>
      </c>
      <c r="F299" s="21"/>
      <c r="G299" s="21"/>
      <c r="H299" s="1">
        <v>40022901</v>
      </c>
      <c r="I299" s="96">
        <v>131</v>
      </c>
      <c r="J299" s="96"/>
      <c r="K299" s="18" t="s">
        <v>21</v>
      </c>
      <c r="L299" s="97"/>
      <c r="M299" s="97">
        <v>756</v>
      </c>
      <c r="N299" s="97">
        <v>4</v>
      </c>
      <c r="O299" s="98">
        <v>1.4319017999999999</v>
      </c>
      <c r="P299" s="114" t="s">
        <v>155</v>
      </c>
      <c r="Q299" s="115" t="s">
        <v>41</v>
      </c>
    </row>
    <row r="300" spans="2:17" x14ac:dyDescent="0.35">
      <c r="B300" s="20" t="s">
        <v>28</v>
      </c>
      <c r="C300" s="21" t="s">
        <v>119</v>
      </c>
      <c r="D300" s="21" t="s">
        <v>47</v>
      </c>
      <c r="E300" s="21" t="s">
        <v>35</v>
      </c>
      <c r="F300" s="21"/>
      <c r="G300" s="21"/>
      <c r="H300" s="1">
        <v>40022902</v>
      </c>
      <c r="I300" s="96" t="s">
        <v>11949</v>
      </c>
      <c r="J300" s="96"/>
      <c r="K300" s="18" t="s">
        <v>30</v>
      </c>
      <c r="L300" s="97"/>
      <c r="M300" s="97">
        <v>2095</v>
      </c>
      <c r="N300" s="97">
        <v>2</v>
      </c>
      <c r="O300" s="98">
        <v>4.6402155</v>
      </c>
      <c r="P300" s="114" t="s">
        <v>155</v>
      </c>
      <c r="Q300" s="115" t="s">
        <v>41</v>
      </c>
    </row>
    <row r="301" spans="2:17" x14ac:dyDescent="0.35">
      <c r="B301" s="20" t="s">
        <v>28</v>
      </c>
      <c r="C301" s="21" t="s">
        <v>119</v>
      </c>
      <c r="D301" s="21" t="s">
        <v>47</v>
      </c>
      <c r="E301" s="21" t="s">
        <v>35</v>
      </c>
      <c r="F301" s="21"/>
      <c r="G301" s="21"/>
      <c r="H301" s="1">
        <v>40022903</v>
      </c>
      <c r="I301" s="96">
        <v>133</v>
      </c>
      <c r="J301" s="96"/>
      <c r="K301" s="18" t="s">
        <v>30</v>
      </c>
      <c r="L301" s="97"/>
      <c r="M301" s="97">
        <v>1729</v>
      </c>
      <c r="N301" s="97">
        <v>2</v>
      </c>
      <c r="O301" s="98">
        <v>3.8295621</v>
      </c>
      <c r="P301" s="114" t="s">
        <v>155</v>
      </c>
      <c r="Q301" s="115" t="s">
        <v>41</v>
      </c>
    </row>
    <row r="302" spans="2:17" x14ac:dyDescent="0.35">
      <c r="B302" s="20" t="s">
        <v>28</v>
      </c>
      <c r="C302" s="21" t="s">
        <v>119</v>
      </c>
      <c r="D302" s="21" t="s">
        <v>47</v>
      </c>
      <c r="E302" s="21" t="s">
        <v>35</v>
      </c>
      <c r="F302" s="21"/>
      <c r="G302" s="21"/>
      <c r="H302" s="1">
        <v>40022904</v>
      </c>
      <c r="I302" s="96" t="s">
        <v>12095</v>
      </c>
      <c r="J302" s="96"/>
      <c r="K302" s="96" t="s">
        <v>30</v>
      </c>
      <c r="L302" s="97"/>
      <c r="M302" s="97">
        <v>1861</v>
      </c>
      <c r="N302" s="97">
        <v>2</v>
      </c>
      <c r="O302" s="98">
        <v>4.1219288999999995</v>
      </c>
      <c r="P302" s="114" t="s">
        <v>155</v>
      </c>
      <c r="Q302" s="115" t="s">
        <v>41</v>
      </c>
    </row>
    <row r="303" spans="2:17" x14ac:dyDescent="0.35">
      <c r="B303" s="20" t="s">
        <v>28</v>
      </c>
      <c r="C303" s="21" t="s">
        <v>119</v>
      </c>
      <c r="D303" s="21" t="s">
        <v>47</v>
      </c>
      <c r="E303" s="21" t="s">
        <v>35</v>
      </c>
      <c r="F303" s="21"/>
      <c r="G303" s="21"/>
      <c r="H303" s="1">
        <v>40022905</v>
      </c>
      <c r="I303" s="96">
        <v>135</v>
      </c>
      <c r="J303" s="96"/>
      <c r="K303" s="96" t="s">
        <v>21</v>
      </c>
      <c r="L303" s="97"/>
      <c r="M303" s="97">
        <v>837</v>
      </c>
      <c r="N303" s="97">
        <v>2</v>
      </c>
      <c r="O303" s="98">
        <v>1.5853198499999999</v>
      </c>
      <c r="P303" s="114" t="s">
        <v>155</v>
      </c>
      <c r="Q303" s="115" t="s">
        <v>41</v>
      </c>
    </row>
    <row r="304" spans="2:17" x14ac:dyDescent="0.35">
      <c r="B304" s="20" t="s">
        <v>28</v>
      </c>
      <c r="C304" s="21" t="s">
        <v>119</v>
      </c>
      <c r="D304" s="21" t="s">
        <v>47</v>
      </c>
      <c r="E304" s="21" t="s">
        <v>35</v>
      </c>
      <c r="F304" s="21"/>
      <c r="G304" s="21"/>
      <c r="H304" s="1">
        <v>40022907</v>
      </c>
      <c r="I304" s="96">
        <v>137</v>
      </c>
      <c r="J304" s="96"/>
      <c r="K304" s="96" t="s">
        <v>15</v>
      </c>
      <c r="L304" s="97"/>
      <c r="M304" s="97">
        <v>146</v>
      </c>
      <c r="N304" s="97">
        <v>4</v>
      </c>
      <c r="O304" s="98">
        <v>1.3720787999999999</v>
      </c>
      <c r="P304" s="114" t="s">
        <v>155</v>
      </c>
      <c r="Q304" s="115" t="s">
        <v>41</v>
      </c>
    </row>
    <row r="305" spans="2:17" x14ac:dyDescent="0.35">
      <c r="B305" s="20" t="s">
        <v>28</v>
      </c>
      <c r="C305" s="21" t="s">
        <v>119</v>
      </c>
      <c r="D305" s="21" t="s">
        <v>47</v>
      </c>
      <c r="E305" s="21" t="s">
        <v>35</v>
      </c>
      <c r="F305" s="21"/>
      <c r="G305" s="21"/>
      <c r="H305" s="1">
        <v>40022906</v>
      </c>
      <c r="I305" s="96" t="s">
        <v>11447</v>
      </c>
      <c r="J305" s="96"/>
      <c r="K305" s="96" t="s">
        <v>29</v>
      </c>
      <c r="L305" s="97"/>
      <c r="M305" s="97">
        <v>1211</v>
      </c>
      <c r="N305" s="97">
        <v>2</v>
      </c>
      <c r="O305" s="98">
        <v>5.9535787499999993</v>
      </c>
      <c r="P305" s="114" t="s">
        <v>155</v>
      </c>
      <c r="Q305" s="115" t="s">
        <v>41</v>
      </c>
    </row>
    <row r="306" spans="2:17" x14ac:dyDescent="0.35">
      <c r="B306" s="20" t="s">
        <v>28</v>
      </c>
      <c r="C306" s="21" t="s">
        <v>119</v>
      </c>
      <c r="D306" s="21" t="s">
        <v>47</v>
      </c>
      <c r="E306" s="21" t="s">
        <v>35</v>
      </c>
      <c r="F306" s="21"/>
      <c r="G306" s="21"/>
      <c r="H306" s="1">
        <v>40022908</v>
      </c>
      <c r="I306" s="96">
        <v>138</v>
      </c>
      <c r="J306" s="96"/>
      <c r="K306" s="96" t="s">
        <v>102</v>
      </c>
      <c r="L306" s="97">
        <v>150</v>
      </c>
      <c r="M306" s="97">
        <v>400</v>
      </c>
      <c r="N306" s="97">
        <v>2</v>
      </c>
      <c r="O306" s="98">
        <v>7.7016419999999988</v>
      </c>
      <c r="P306" s="114" t="s">
        <v>155</v>
      </c>
      <c r="Q306" s="115" t="s">
        <v>41</v>
      </c>
    </row>
    <row r="307" spans="2:17" x14ac:dyDescent="0.35">
      <c r="B307" s="20" t="s">
        <v>28</v>
      </c>
      <c r="C307" s="21" t="s">
        <v>119</v>
      </c>
      <c r="D307" s="21" t="s">
        <v>47</v>
      </c>
      <c r="E307" s="21" t="s">
        <v>35</v>
      </c>
      <c r="F307" s="21"/>
      <c r="G307" s="21"/>
      <c r="H307" s="1">
        <v>40022909</v>
      </c>
      <c r="I307" s="96" t="s">
        <v>12096</v>
      </c>
      <c r="J307" s="96"/>
      <c r="K307" s="96" t="s">
        <v>24</v>
      </c>
      <c r="L307" s="97">
        <v>208</v>
      </c>
      <c r="M307" s="97">
        <v>447</v>
      </c>
      <c r="N307" s="97">
        <v>2</v>
      </c>
      <c r="O307" s="98">
        <v>5.9297024591999987</v>
      </c>
      <c r="P307" s="114" t="s">
        <v>155</v>
      </c>
      <c r="Q307" s="115" t="s">
        <v>41</v>
      </c>
    </row>
    <row r="308" spans="2:17" x14ac:dyDescent="0.35">
      <c r="B308" s="20" t="s">
        <v>28</v>
      </c>
      <c r="C308" s="21" t="s">
        <v>119</v>
      </c>
      <c r="D308" s="21" t="s">
        <v>47</v>
      </c>
      <c r="E308" s="21" t="s">
        <v>35</v>
      </c>
      <c r="F308" s="21"/>
      <c r="G308" s="21"/>
      <c r="H308" s="1">
        <v>40022910</v>
      </c>
      <c r="I308" s="96" t="s">
        <v>12097</v>
      </c>
      <c r="J308" s="96"/>
      <c r="K308" s="96" t="s">
        <v>24</v>
      </c>
      <c r="L308" s="97">
        <v>208</v>
      </c>
      <c r="M308" s="97">
        <v>447</v>
      </c>
      <c r="N308" s="97">
        <v>2</v>
      </c>
      <c r="O308" s="98">
        <v>5.9297024591999987</v>
      </c>
      <c r="P308" s="114" t="s">
        <v>155</v>
      </c>
      <c r="Q308" s="115" t="s">
        <v>41</v>
      </c>
    </row>
    <row r="309" spans="2:17" x14ac:dyDescent="0.35">
      <c r="B309" s="20" t="s">
        <v>28</v>
      </c>
      <c r="C309" s="21" t="s">
        <v>119</v>
      </c>
      <c r="D309" s="21" t="s">
        <v>46</v>
      </c>
      <c r="E309" s="21" t="s">
        <v>35</v>
      </c>
      <c r="F309" s="21"/>
      <c r="G309" s="21"/>
      <c r="H309" s="1">
        <v>40022915</v>
      </c>
      <c r="I309" s="96">
        <v>145</v>
      </c>
      <c r="J309" s="96"/>
      <c r="K309" s="96" t="s">
        <v>29</v>
      </c>
      <c r="L309" s="97"/>
      <c r="M309" s="97">
        <v>3859</v>
      </c>
      <c r="N309" s="97">
        <v>2</v>
      </c>
      <c r="O309" s="98">
        <v>18.971808750000001</v>
      </c>
      <c r="P309" s="114" t="s">
        <v>155</v>
      </c>
      <c r="Q309" s="115" t="s">
        <v>41</v>
      </c>
    </row>
    <row r="310" spans="2:17" x14ac:dyDescent="0.35">
      <c r="B310" s="20" t="s">
        <v>28</v>
      </c>
      <c r="C310" s="21" t="s">
        <v>119</v>
      </c>
      <c r="D310" s="21" t="s">
        <v>46</v>
      </c>
      <c r="E310" s="21" t="s">
        <v>35</v>
      </c>
      <c r="F310" s="21"/>
      <c r="G310" s="21"/>
      <c r="H310" s="1">
        <v>40022916</v>
      </c>
      <c r="I310" s="96">
        <v>146</v>
      </c>
      <c r="J310" s="96"/>
      <c r="K310" s="96" t="s">
        <v>29</v>
      </c>
      <c r="L310" s="97"/>
      <c r="M310" s="97">
        <v>3859</v>
      </c>
      <c r="N310" s="97">
        <v>2</v>
      </c>
      <c r="O310" s="98">
        <v>18.971808750000001</v>
      </c>
      <c r="P310" s="114" t="s">
        <v>155</v>
      </c>
      <c r="Q310" s="115" t="s">
        <v>41</v>
      </c>
    </row>
    <row r="311" spans="2:17" x14ac:dyDescent="0.35">
      <c r="B311" s="20" t="s">
        <v>28</v>
      </c>
      <c r="C311" s="21" t="s">
        <v>119</v>
      </c>
      <c r="D311" s="21" t="s">
        <v>46</v>
      </c>
      <c r="E311" s="21" t="s">
        <v>35</v>
      </c>
      <c r="F311" s="21"/>
      <c r="G311" s="21"/>
      <c r="H311" s="1">
        <v>40022917</v>
      </c>
      <c r="I311" s="96" t="s">
        <v>11684</v>
      </c>
      <c r="J311" s="96"/>
      <c r="K311" s="96" t="s">
        <v>30</v>
      </c>
      <c r="L311" s="97"/>
      <c r="M311" s="97">
        <v>2087</v>
      </c>
      <c r="N311" s="97">
        <v>2</v>
      </c>
      <c r="O311" s="98">
        <v>4.6224962999999999</v>
      </c>
      <c r="P311" s="114" t="s">
        <v>155</v>
      </c>
      <c r="Q311" s="115" t="s">
        <v>41</v>
      </c>
    </row>
    <row r="312" spans="2:17" x14ac:dyDescent="0.35">
      <c r="B312" s="20" t="s">
        <v>28</v>
      </c>
      <c r="C312" s="21" t="s">
        <v>119</v>
      </c>
      <c r="D312" s="21" t="s">
        <v>46</v>
      </c>
      <c r="E312" s="21" t="s">
        <v>35</v>
      </c>
      <c r="F312" s="21"/>
      <c r="G312" s="21"/>
      <c r="H312" s="1">
        <v>40022918</v>
      </c>
      <c r="I312" s="96" t="s">
        <v>11685</v>
      </c>
      <c r="J312" s="96"/>
      <c r="K312" s="96" t="s">
        <v>21</v>
      </c>
      <c r="L312" s="97"/>
      <c r="M312" s="97">
        <v>1704</v>
      </c>
      <c r="N312" s="97">
        <v>2</v>
      </c>
      <c r="O312" s="98">
        <v>3.2274611999999996</v>
      </c>
      <c r="P312" s="114" t="s">
        <v>155</v>
      </c>
      <c r="Q312" s="115" t="s">
        <v>41</v>
      </c>
    </row>
    <row r="313" spans="2:17" x14ac:dyDescent="0.35">
      <c r="B313" s="20" t="s">
        <v>28</v>
      </c>
      <c r="C313" s="21" t="s">
        <v>119</v>
      </c>
      <c r="D313" s="21" t="s">
        <v>46</v>
      </c>
      <c r="E313" s="21" t="s">
        <v>35</v>
      </c>
      <c r="F313" s="21"/>
      <c r="G313" s="21"/>
      <c r="H313" s="1">
        <v>40022919</v>
      </c>
      <c r="I313" s="96" t="s">
        <v>11686</v>
      </c>
      <c r="J313" s="96"/>
      <c r="K313" s="96" t="s">
        <v>30</v>
      </c>
      <c r="L313" s="97"/>
      <c r="M313" s="97">
        <v>1704</v>
      </c>
      <c r="N313" s="97">
        <v>2</v>
      </c>
      <c r="O313" s="98">
        <v>3.7741896000000001</v>
      </c>
      <c r="P313" s="114" t="s">
        <v>155</v>
      </c>
      <c r="Q313" s="115" t="s">
        <v>41</v>
      </c>
    </row>
    <row r="314" spans="2:17" x14ac:dyDescent="0.35">
      <c r="B314" s="20" t="s">
        <v>28</v>
      </c>
      <c r="C314" s="21" t="s">
        <v>119</v>
      </c>
      <c r="D314" s="21" t="s">
        <v>46</v>
      </c>
      <c r="E314" s="21" t="s">
        <v>35</v>
      </c>
      <c r="F314" s="21"/>
      <c r="G314" s="21"/>
      <c r="H314" s="1">
        <v>40022920</v>
      </c>
      <c r="I314" s="96">
        <v>150</v>
      </c>
      <c r="J314" s="96"/>
      <c r="K314" s="96" t="s">
        <v>21</v>
      </c>
      <c r="L314" s="97"/>
      <c r="M314" s="97">
        <v>935</v>
      </c>
      <c r="N314" s="97">
        <v>2</v>
      </c>
      <c r="O314" s="98">
        <v>1.7709367499999999</v>
      </c>
      <c r="P314" s="114" t="s">
        <v>155</v>
      </c>
      <c r="Q314" s="115" t="s">
        <v>41</v>
      </c>
    </row>
    <row r="315" spans="2:17" x14ac:dyDescent="0.35">
      <c r="B315" s="20" t="s">
        <v>28</v>
      </c>
      <c r="C315" s="21" t="s">
        <v>119</v>
      </c>
      <c r="D315" s="21" t="s">
        <v>46</v>
      </c>
      <c r="E315" s="21" t="s">
        <v>35</v>
      </c>
      <c r="F315" s="21"/>
      <c r="G315" s="21"/>
      <c r="H315" s="1">
        <v>40022921</v>
      </c>
      <c r="I315" s="96">
        <v>151</v>
      </c>
      <c r="J315" s="96"/>
      <c r="K315" s="96" t="s">
        <v>29</v>
      </c>
      <c r="L315" s="97"/>
      <c r="M315" s="97">
        <v>2750</v>
      </c>
      <c r="N315" s="97">
        <v>2</v>
      </c>
      <c r="O315" s="98">
        <v>13.5196875</v>
      </c>
      <c r="P315" s="114" t="s">
        <v>155</v>
      </c>
      <c r="Q315" s="115" t="s">
        <v>41</v>
      </c>
    </row>
    <row r="316" spans="2:17" x14ac:dyDescent="0.35">
      <c r="B316" s="20" t="s">
        <v>28</v>
      </c>
      <c r="C316" s="21" t="s">
        <v>119</v>
      </c>
      <c r="D316" s="21" t="s">
        <v>46</v>
      </c>
      <c r="E316" s="21" t="s">
        <v>35</v>
      </c>
      <c r="F316" s="21"/>
      <c r="G316" s="21"/>
      <c r="H316" s="1">
        <v>40022922</v>
      </c>
      <c r="I316" s="96">
        <v>152</v>
      </c>
      <c r="J316" s="96"/>
      <c r="K316" s="96" t="s">
        <v>29</v>
      </c>
      <c r="L316" s="96"/>
      <c r="M316" s="96">
        <v>2750</v>
      </c>
      <c r="N316" s="97">
        <v>2</v>
      </c>
      <c r="O316" s="102">
        <v>13.5196875</v>
      </c>
      <c r="P316" s="114" t="s">
        <v>155</v>
      </c>
      <c r="Q316" s="115" t="s">
        <v>41</v>
      </c>
    </row>
    <row r="317" spans="2:17" x14ac:dyDescent="0.35">
      <c r="B317" s="20" t="s">
        <v>28</v>
      </c>
      <c r="C317" s="21" t="s">
        <v>119</v>
      </c>
      <c r="D317" s="21" t="s">
        <v>46</v>
      </c>
      <c r="E317" s="21" t="s">
        <v>35</v>
      </c>
      <c r="F317" s="21"/>
      <c r="G317" s="21"/>
      <c r="H317" s="1">
        <v>40022923</v>
      </c>
      <c r="I317" s="96" t="s">
        <v>12098</v>
      </c>
      <c r="J317" s="96"/>
      <c r="K317" s="96" t="s">
        <v>21</v>
      </c>
      <c r="L317" s="96"/>
      <c r="M317" s="96">
        <v>1134</v>
      </c>
      <c r="N317" s="97">
        <v>2</v>
      </c>
      <c r="O317" s="102">
        <v>2.1478527000000001</v>
      </c>
      <c r="P317" s="114" t="s">
        <v>155</v>
      </c>
      <c r="Q317" s="115" t="s">
        <v>41</v>
      </c>
    </row>
    <row r="318" spans="2:17" x14ac:dyDescent="0.35">
      <c r="B318" s="20" t="s">
        <v>28</v>
      </c>
      <c r="C318" s="21" t="s">
        <v>119</v>
      </c>
      <c r="D318" s="21" t="s">
        <v>46</v>
      </c>
      <c r="E318" s="21" t="s">
        <v>35</v>
      </c>
      <c r="F318" s="21"/>
      <c r="G318" s="21"/>
      <c r="H318" s="1">
        <v>40022924</v>
      </c>
      <c r="I318" s="96" t="s">
        <v>12099</v>
      </c>
      <c r="J318" s="96"/>
      <c r="K318" s="96" t="s">
        <v>21</v>
      </c>
      <c r="L318" s="96"/>
      <c r="M318" s="96">
        <v>1134</v>
      </c>
      <c r="N318" s="97">
        <v>2</v>
      </c>
      <c r="O318" s="99">
        <v>2.1478527000000001</v>
      </c>
      <c r="P318" s="114" t="s">
        <v>155</v>
      </c>
      <c r="Q318" s="115" t="s">
        <v>41</v>
      </c>
    </row>
    <row r="319" spans="2:17" x14ac:dyDescent="0.35">
      <c r="B319" s="20" t="s">
        <v>28</v>
      </c>
      <c r="C319" s="21" t="s">
        <v>119</v>
      </c>
      <c r="D319" s="21" t="s">
        <v>46</v>
      </c>
      <c r="E319" s="21" t="s">
        <v>35</v>
      </c>
      <c r="F319" s="21"/>
      <c r="G319" s="21"/>
      <c r="H319" s="1">
        <v>40022925</v>
      </c>
      <c r="I319" s="96" t="s">
        <v>12100</v>
      </c>
      <c r="J319" s="96"/>
      <c r="K319" s="96" t="s">
        <v>21</v>
      </c>
      <c r="L319" s="96"/>
      <c r="M319" s="96">
        <v>985</v>
      </c>
      <c r="N319" s="97">
        <v>2</v>
      </c>
      <c r="O319" s="99">
        <v>1.8656392499999999</v>
      </c>
      <c r="P319" s="114" t="s">
        <v>155</v>
      </c>
      <c r="Q319" s="115" t="s">
        <v>41</v>
      </c>
    </row>
    <row r="320" spans="2:17" x14ac:dyDescent="0.35">
      <c r="B320" s="20" t="s">
        <v>28</v>
      </c>
      <c r="C320" s="21" t="s">
        <v>119</v>
      </c>
      <c r="D320" s="21" t="s">
        <v>46</v>
      </c>
      <c r="E320" s="21" t="s">
        <v>35</v>
      </c>
      <c r="F320" s="21"/>
      <c r="G320" s="21"/>
      <c r="H320" s="1">
        <v>40022926</v>
      </c>
      <c r="I320" s="96" t="s">
        <v>12101</v>
      </c>
      <c r="J320" s="96"/>
      <c r="K320" s="96" t="s">
        <v>21</v>
      </c>
      <c r="L320" s="96"/>
      <c r="M320" s="96">
        <v>985</v>
      </c>
      <c r="N320" s="97">
        <v>2</v>
      </c>
      <c r="O320" s="99">
        <v>1.8656392499999999</v>
      </c>
      <c r="P320" s="114" t="s">
        <v>155</v>
      </c>
      <c r="Q320" s="115" t="s">
        <v>41</v>
      </c>
    </row>
    <row r="321" spans="2:17" x14ac:dyDescent="0.35">
      <c r="B321" s="20" t="s">
        <v>28</v>
      </c>
      <c r="C321" s="21" t="s">
        <v>119</v>
      </c>
      <c r="D321" s="21" t="s">
        <v>46</v>
      </c>
      <c r="E321" s="21" t="s">
        <v>35</v>
      </c>
      <c r="F321" s="21"/>
      <c r="G321" s="21"/>
      <c r="H321" s="1">
        <v>40022927</v>
      </c>
      <c r="I321" s="96" t="s">
        <v>12102</v>
      </c>
      <c r="J321" s="96"/>
      <c r="K321" s="96" t="s">
        <v>21</v>
      </c>
      <c r="L321" s="96"/>
      <c r="M321" s="96">
        <v>636</v>
      </c>
      <c r="N321" s="97">
        <v>2</v>
      </c>
      <c r="O321" s="99">
        <v>1.2046158</v>
      </c>
      <c r="P321" s="114" t="s">
        <v>155</v>
      </c>
      <c r="Q321" s="115" t="s">
        <v>41</v>
      </c>
    </row>
    <row r="322" spans="2:17" x14ac:dyDescent="0.35">
      <c r="B322" s="20" t="s">
        <v>28</v>
      </c>
      <c r="C322" s="21" t="s">
        <v>119</v>
      </c>
      <c r="D322" s="21" t="s">
        <v>46</v>
      </c>
      <c r="E322" s="21" t="s">
        <v>35</v>
      </c>
      <c r="F322" s="21"/>
      <c r="G322" s="21"/>
      <c r="H322" s="1">
        <v>40022928</v>
      </c>
      <c r="I322" s="96" t="s">
        <v>12103</v>
      </c>
      <c r="J322" s="96"/>
      <c r="K322" s="96" t="s">
        <v>21</v>
      </c>
      <c r="L322" s="96"/>
      <c r="M322" s="96">
        <v>636</v>
      </c>
      <c r="N322" s="97">
        <v>2</v>
      </c>
      <c r="O322" s="102">
        <v>1.2046158</v>
      </c>
      <c r="P322" s="114" t="s">
        <v>155</v>
      </c>
      <c r="Q322" s="115" t="s">
        <v>41</v>
      </c>
    </row>
    <row r="323" spans="2:17" x14ac:dyDescent="0.35">
      <c r="B323" s="20" t="s">
        <v>28</v>
      </c>
      <c r="C323" s="21" t="s">
        <v>119</v>
      </c>
      <c r="D323" s="21" t="s">
        <v>46</v>
      </c>
      <c r="E323" s="21" t="s">
        <v>35</v>
      </c>
      <c r="F323" s="21"/>
      <c r="G323" s="21"/>
      <c r="H323" s="1">
        <v>40022929</v>
      </c>
      <c r="I323" s="96" t="s">
        <v>12083</v>
      </c>
      <c r="J323" s="96"/>
      <c r="K323" s="96" t="s">
        <v>30</v>
      </c>
      <c r="L323" s="96"/>
      <c r="M323" s="96">
        <v>1794</v>
      </c>
      <c r="N323" s="97">
        <v>2</v>
      </c>
      <c r="O323" s="102">
        <v>3.9735306000000001</v>
      </c>
      <c r="P323" s="114" t="s">
        <v>155</v>
      </c>
      <c r="Q323" s="115" t="s">
        <v>41</v>
      </c>
    </row>
    <row r="324" spans="2:17" x14ac:dyDescent="0.35">
      <c r="B324" s="20" t="s">
        <v>28</v>
      </c>
      <c r="C324" s="21" t="s">
        <v>119</v>
      </c>
      <c r="D324" s="21" t="s">
        <v>46</v>
      </c>
      <c r="E324" s="21" t="s">
        <v>35</v>
      </c>
      <c r="F324" s="21"/>
      <c r="G324" s="21"/>
      <c r="H324" s="1">
        <v>40022930</v>
      </c>
      <c r="I324" s="96" t="s">
        <v>11961</v>
      </c>
      <c r="J324" s="96"/>
      <c r="K324" s="96" t="s">
        <v>21</v>
      </c>
      <c r="L324" s="96"/>
      <c r="M324" s="96">
        <v>1547</v>
      </c>
      <c r="N324" s="97">
        <v>2</v>
      </c>
      <c r="O324" s="102">
        <v>2.9300953500000002</v>
      </c>
      <c r="P324" s="114" t="s">
        <v>155</v>
      </c>
      <c r="Q324" s="115" t="s">
        <v>41</v>
      </c>
    </row>
    <row r="325" spans="2:17" x14ac:dyDescent="0.35">
      <c r="B325" s="20" t="s">
        <v>28</v>
      </c>
      <c r="C325" s="21" t="s">
        <v>119</v>
      </c>
      <c r="D325" s="21" t="s">
        <v>46</v>
      </c>
      <c r="E325" s="21" t="s">
        <v>35</v>
      </c>
      <c r="F325" s="21"/>
      <c r="G325" s="21"/>
      <c r="H325" s="1">
        <v>40022931</v>
      </c>
      <c r="I325" s="96" t="s">
        <v>12104</v>
      </c>
      <c r="J325" s="96"/>
      <c r="K325" s="96" t="s">
        <v>21</v>
      </c>
      <c r="L325" s="96"/>
      <c r="M325" s="96">
        <v>1550</v>
      </c>
      <c r="N325" s="97">
        <v>2</v>
      </c>
      <c r="O325" s="102">
        <v>2.9357774999999995</v>
      </c>
      <c r="P325" s="114" t="s">
        <v>155</v>
      </c>
      <c r="Q325" s="115" t="s">
        <v>41</v>
      </c>
    </row>
    <row r="326" spans="2:17" x14ac:dyDescent="0.35">
      <c r="B326" s="20" t="s">
        <v>28</v>
      </c>
      <c r="C326" s="21" t="s">
        <v>119</v>
      </c>
      <c r="D326" s="21" t="s">
        <v>46</v>
      </c>
      <c r="E326" s="21" t="s">
        <v>35</v>
      </c>
      <c r="F326" s="21"/>
      <c r="G326" s="21"/>
      <c r="H326" s="1">
        <v>40022932</v>
      </c>
      <c r="I326" s="96">
        <v>159</v>
      </c>
      <c r="J326" s="96"/>
      <c r="K326" s="96" t="s">
        <v>21</v>
      </c>
      <c r="L326" s="96"/>
      <c r="M326" s="96">
        <v>661</v>
      </c>
      <c r="N326" s="97">
        <v>2</v>
      </c>
      <c r="O326" s="102">
        <v>1.25196705</v>
      </c>
      <c r="P326" s="114" t="s">
        <v>155</v>
      </c>
      <c r="Q326" s="115" t="s">
        <v>41</v>
      </c>
    </row>
    <row r="327" spans="2:17" x14ac:dyDescent="0.35">
      <c r="B327" s="20" t="s">
        <v>28</v>
      </c>
      <c r="C327" s="21" t="s">
        <v>119</v>
      </c>
      <c r="D327" s="21" t="s">
        <v>46</v>
      </c>
      <c r="E327" s="21" t="s">
        <v>35</v>
      </c>
      <c r="F327" s="21"/>
      <c r="G327" s="21"/>
      <c r="H327" s="1">
        <v>40022934</v>
      </c>
      <c r="I327" s="96" t="s">
        <v>12105</v>
      </c>
      <c r="J327" s="96"/>
      <c r="K327" s="96" t="s">
        <v>24</v>
      </c>
      <c r="L327" s="96">
        <v>189</v>
      </c>
      <c r="M327" s="96">
        <v>446</v>
      </c>
      <c r="N327" s="97">
        <v>2</v>
      </c>
      <c r="O327" s="102">
        <v>1.4540714999999997</v>
      </c>
      <c r="P327" s="114" t="s">
        <v>155</v>
      </c>
      <c r="Q327" s="115" t="s">
        <v>41</v>
      </c>
    </row>
    <row r="328" spans="2:17" x14ac:dyDescent="0.35">
      <c r="B328" s="20" t="s">
        <v>28</v>
      </c>
      <c r="C328" s="21" t="s">
        <v>119</v>
      </c>
      <c r="D328" s="21" t="s">
        <v>46</v>
      </c>
      <c r="E328" s="21" t="s">
        <v>35</v>
      </c>
      <c r="F328" s="21"/>
      <c r="G328" s="21"/>
      <c r="H328" s="1">
        <v>40022935</v>
      </c>
      <c r="I328" s="96" t="s">
        <v>12106</v>
      </c>
      <c r="J328" s="96"/>
      <c r="K328" s="96" t="s">
        <v>24</v>
      </c>
      <c r="L328" s="96">
        <v>189</v>
      </c>
      <c r="M328" s="96">
        <v>446</v>
      </c>
      <c r="N328" s="97">
        <v>2</v>
      </c>
      <c r="O328" s="102">
        <v>5.3759931497999993</v>
      </c>
      <c r="P328" s="114" t="s">
        <v>155</v>
      </c>
      <c r="Q328" s="115" t="s">
        <v>41</v>
      </c>
    </row>
    <row r="329" spans="2:17" x14ac:dyDescent="0.35">
      <c r="B329" s="20" t="s">
        <v>28</v>
      </c>
      <c r="C329" s="21" t="s">
        <v>119</v>
      </c>
      <c r="D329" s="21" t="s">
        <v>46</v>
      </c>
      <c r="E329" s="21" t="s">
        <v>35</v>
      </c>
      <c r="F329" s="21"/>
      <c r="G329" s="21"/>
      <c r="H329" s="1">
        <v>40022933</v>
      </c>
      <c r="I329" s="96">
        <v>165</v>
      </c>
      <c r="J329" s="96"/>
      <c r="K329" s="96" t="s">
        <v>100</v>
      </c>
      <c r="L329" s="96">
        <v>150</v>
      </c>
      <c r="M329" s="96">
        <v>350</v>
      </c>
      <c r="N329" s="97">
        <v>2</v>
      </c>
      <c r="O329" s="102">
        <v>5.3826727499999993</v>
      </c>
      <c r="P329" s="114" t="s">
        <v>155</v>
      </c>
      <c r="Q329" s="115" t="s">
        <v>41</v>
      </c>
    </row>
    <row r="330" spans="2:17" x14ac:dyDescent="0.35">
      <c r="B330" s="20" t="s">
        <v>28</v>
      </c>
      <c r="C330" s="21" t="s">
        <v>119</v>
      </c>
      <c r="D330" s="21" t="s">
        <v>51</v>
      </c>
      <c r="E330" s="21"/>
      <c r="F330" s="21" t="s">
        <v>166</v>
      </c>
      <c r="G330" s="21"/>
      <c r="H330" s="1">
        <v>40022936</v>
      </c>
      <c r="I330" s="96" t="s">
        <v>11689</v>
      </c>
      <c r="J330" s="96"/>
      <c r="K330" s="96" t="s">
        <v>157</v>
      </c>
      <c r="L330" s="96"/>
      <c r="M330" s="96">
        <v>4293</v>
      </c>
      <c r="N330" s="97">
        <v>4</v>
      </c>
      <c r="O330" s="102">
        <v>129.60974835000002</v>
      </c>
      <c r="P330" s="114">
        <v>4404</v>
      </c>
      <c r="Q330" s="115" t="s">
        <v>42</v>
      </c>
    </row>
    <row r="331" spans="2:17" x14ac:dyDescent="0.35">
      <c r="B331" s="20" t="s">
        <v>28</v>
      </c>
      <c r="C331" s="21" t="s">
        <v>119</v>
      </c>
      <c r="D331" s="21" t="s">
        <v>51</v>
      </c>
      <c r="E331" s="21"/>
      <c r="F331" s="21" t="s">
        <v>166</v>
      </c>
      <c r="G331" s="21"/>
      <c r="H331" s="1">
        <v>40022937</v>
      </c>
      <c r="I331" s="96" t="s">
        <v>11690</v>
      </c>
      <c r="J331" s="96"/>
      <c r="K331" s="96" t="s">
        <v>157</v>
      </c>
      <c r="L331" s="96"/>
      <c r="M331" s="96">
        <v>2364</v>
      </c>
      <c r="N331" s="97">
        <v>4</v>
      </c>
      <c r="O331" s="102">
        <v>71.371405799999991</v>
      </c>
      <c r="P331" s="114">
        <v>4404</v>
      </c>
      <c r="Q331" s="115" t="s">
        <v>42</v>
      </c>
    </row>
    <row r="332" spans="2:17" x14ac:dyDescent="0.35">
      <c r="B332" s="20" t="s">
        <v>28</v>
      </c>
      <c r="C332" s="21" t="s">
        <v>119</v>
      </c>
      <c r="D332" s="21" t="s">
        <v>51</v>
      </c>
      <c r="E332" s="21"/>
      <c r="F332" s="21" t="s">
        <v>166</v>
      </c>
      <c r="G332" s="21"/>
      <c r="H332" s="1">
        <v>40022938</v>
      </c>
      <c r="I332" s="96" t="s">
        <v>11691</v>
      </c>
      <c r="J332" s="96"/>
      <c r="K332" s="96" t="s">
        <v>157</v>
      </c>
      <c r="L332" s="96"/>
      <c r="M332" s="96">
        <v>348</v>
      </c>
      <c r="N332" s="97">
        <v>8</v>
      </c>
      <c r="O332" s="102">
        <v>10.506450599999999</v>
      </c>
      <c r="P332" s="114">
        <v>4404</v>
      </c>
      <c r="Q332" s="115" t="s">
        <v>42</v>
      </c>
    </row>
    <row r="333" spans="2:17" x14ac:dyDescent="0.35">
      <c r="B333" s="20" t="s">
        <v>28</v>
      </c>
      <c r="C333" s="21" t="s">
        <v>119</v>
      </c>
      <c r="D333" s="21" t="s">
        <v>51</v>
      </c>
      <c r="E333" s="21"/>
      <c r="F333" s="21" t="s">
        <v>166</v>
      </c>
      <c r="G333" s="21"/>
      <c r="H333" s="1">
        <v>40022939</v>
      </c>
      <c r="I333" s="96">
        <v>193</v>
      </c>
      <c r="J333" s="96"/>
      <c r="K333" s="96" t="s">
        <v>21</v>
      </c>
      <c r="L333" s="96"/>
      <c r="M333" s="96">
        <v>512</v>
      </c>
      <c r="N333" s="97">
        <v>8</v>
      </c>
      <c r="O333" s="102">
        <v>0.96975359999999999</v>
      </c>
      <c r="P333" s="114">
        <v>4404</v>
      </c>
      <c r="Q333" s="115" t="s">
        <v>42</v>
      </c>
    </row>
    <row r="334" spans="2:17" x14ac:dyDescent="0.35">
      <c r="B334" s="20" t="s">
        <v>28</v>
      </c>
      <c r="C334" s="21" t="s">
        <v>119</v>
      </c>
      <c r="D334" s="21" t="s">
        <v>51</v>
      </c>
      <c r="E334" s="21"/>
      <c r="F334" s="21" t="s">
        <v>166</v>
      </c>
      <c r="G334" s="21"/>
      <c r="H334" s="1">
        <v>40050601</v>
      </c>
      <c r="I334" s="96">
        <v>194</v>
      </c>
      <c r="J334" s="96"/>
      <c r="K334" s="96" t="s">
        <v>14</v>
      </c>
      <c r="L334" s="96"/>
      <c r="M334" s="96">
        <v>1586</v>
      </c>
      <c r="N334" s="97">
        <v>8</v>
      </c>
      <c r="O334" s="102">
        <v>11.9666079</v>
      </c>
      <c r="P334" s="114">
        <v>4404</v>
      </c>
      <c r="Q334" s="115" t="s">
        <v>42</v>
      </c>
    </row>
    <row r="335" spans="2:17" x14ac:dyDescent="0.35">
      <c r="B335" s="20" t="s">
        <v>28</v>
      </c>
      <c r="C335" s="21" t="s">
        <v>119</v>
      </c>
      <c r="D335" s="21" t="s">
        <v>51</v>
      </c>
      <c r="E335" s="21"/>
      <c r="F335" s="21" t="s">
        <v>166</v>
      </c>
      <c r="G335" s="21"/>
      <c r="H335" s="1">
        <v>40050602</v>
      </c>
      <c r="I335" s="96">
        <v>195</v>
      </c>
      <c r="J335" s="96"/>
      <c r="K335" s="96" t="s">
        <v>14</v>
      </c>
      <c r="L335" s="96"/>
      <c r="M335" s="96">
        <v>1949</v>
      </c>
      <c r="N335" s="97">
        <v>8</v>
      </c>
      <c r="O335" s="102">
        <v>14.70549735</v>
      </c>
      <c r="P335" s="114">
        <v>4404</v>
      </c>
      <c r="Q335" s="115" t="s">
        <v>42</v>
      </c>
    </row>
    <row r="336" spans="2:17" x14ac:dyDescent="0.35">
      <c r="B336" s="20" t="s">
        <v>28</v>
      </c>
      <c r="C336" s="21" t="s">
        <v>119</v>
      </c>
      <c r="D336" s="21" t="s">
        <v>51</v>
      </c>
      <c r="E336" s="21"/>
      <c r="F336" s="21" t="s">
        <v>166</v>
      </c>
      <c r="G336" s="21"/>
      <c r="H336" s="1">
        <v>40022942</v>
      </c>
      <c r="I336" s="96">
        <v>196</v>
      </c>
      <c r="J336" s="96"/>
      <c r="K336" s="96" t="s">
        <v>21</v>
      </c>
      <c r="L336" s="96"/>
      <c r="M336" s="96">
        <v>1141</v>
      </c>
      <c r="N336" s="97">
        <v>8</v>
      </c>
      <c r="O336" s="102">
        <v>2.1611110500000001</v>
      </c>
      <c r="P336" s="114">
        <v>4404</v>
      </c>
      <c r="Q336" s="115" t="s">
        <v>42</v>
      </c>
    </row>
    <row r="337" spans="2:17" x14ac:dyDescent="0.35">
      <c r="B337" s="20" t="s">
        <v>28</v>
      </c>
      <c r="C337" s="21" t="s">
        <v>119</v>
      </c>
      <c r="D337" s="21" t="s">
        <v>51</v>
      </c>
      <c r="E337" s="21"/>
      <c r="F337" s="21" t="s">
        <v>166</v>
      </c>
      <c r="G337" s="21"/>
      <c r="H337" s="1">
        <v>40022943</v>
      </c>
      <c r="I337" s="96">
        <v>197</v>
      </c>
      <c r="J337" s="96"/>
      <c r="K337" s="96" t="s">
        <v>20</v>
      </c>
      <c r="L337" s="96"/>
      <c r="M337" s="96">
        <v>2685</v>
      </c>
      <c r="N337" s="97">
        <v>4</v>
      </c>
      <c r="O337" s="102">
        <v>10.087679249999999</v>
      </c>
      <c r="P337" s="114">
        <v>4404</v>
      </c>
      <c r="Q337" s="115" t="s">
        <v>42</v>
      </c>
    </row>
    <row r="338" spans="2:17" x14ac:dyDescent="0.35">
      <c r="B338" s="20" t="s">
        <v>28</v>
      </c>
      <c r="C338" s="21" t="s">
        <v>119</v>
      </c>
      <c r="D338" s="21" t="s">
        <v>51</v>
      </c>
      <c r="E338" s="21"/>
      <c r="F338" s="21" t="s">
        <v>166</v>
      </c>
      <c r="G338" s="21"/>
      <c r="H338" s="1">
        <v>40022944</v>
      </c>
      <c r="I338" s="96">
        <v>198</v>
      </c>
      <c r="J338" s="96"/>
      <c r="K338" s="18" t="s">
        <v>21</v>
      </c>
      <c r="L338" s="96"/>
      <c r="M338" s="96">
        <v>1166</v>
      </c>
      <c r="N338" s="97">
        <v>8</v>
      </c>
      <c r="O338" s="102">
        <v>2.2084623000000003</v>
      </c>
      <c r="P338" s="114">
        <v>4404</v>
      </c>
      <c r="Q338" s="115" t="s">
        <v>42</v>
      </c>
    </row>
    <row r="339" spans="2:17" x14ac:dyDescent="0.35">
      <c r="B339" s="20" t="s">
        <v>28</v>
      </c>
      <c r="C339" s="21" t="s">
        <v>119</v>
      </c>
      <c r="D339" s="21" t="s">
        <v>51</v>
      </c>
      <c r="E339" s="21"/>
      <c r="F339" s="21" t="s">
        <v>166</v>
      </c>
      <c r="G339" s="21"/>
      <c r="H339" s="1">
        <v>40050603</v>
      </c>
      <c r="I339" s="96">
        <v>199</v>
      </c>
      <c r="J339" s="96"/>
      <c r="K339" s="96" t="s">
        <v>14</v>
      </c>
      <c r="L339" s="96"/>
      <c r="M339" s="96">
        <v>2571</v>
      </c>
      <c r="N339" s="97">
        <v>8</v>
      </c>
      <c r="O339" s="102">
        <v>19.39858065</v>
      </c>
      <c r="P339" s="114">
        <v>4404</v>
      </c>
      <c r="Q339" s="115" t="s">
        <v>42</v>
      </c>
    </row>
    <row r="340" spans="2:17" x14ac:dyDescent="0.35">
      <c r="B340" s="20" t="s">
        <v>28</v>
      </c>
      <c r="C340" s="21" t="s">
        <v>119</v>
      </c>
      <c r="D340" s="21" t="s">
        <v>51</v>
      </c>
      <c r="E340" s="21"/>
      <c r="F340" s="21" t="s">
        <v>166</v>
      </c>
      <c r="G340" s="21"/>
      <c r="H340" s="1">
        <v>40050604</v>
      </c>
      <c r="I340" s="96">
        <v>200</v>
      </c>
      <c r="J340" s="96"/>
      <c r="K340" s="96" t="s">
        <v>14</v>
      </c>
      <c r="L340" s="96"/>
      <c r="M340" s="96">
        <v>2777</v>
      </c>
      <c r="N340" s="97">
        <v>8</v>
      </c>
      <c r="O340" s="102">
        <v>20.952881550000001</v>
      </c>
      <c r="P340" s="114">
        <v>4404</v>
      </c>
      <c r="Q340" s="115" t="s">
        <v>42</v>
      </c>
    </row>
    <row r="341" spans="2:17" x14ac:dyDescent="0.35">
      <c r="B341" s="20" t="s">
        <v>28</v>
      </c>
      <c r="C341" s="21" t="s">
        <v>119</v>
      </c>
      <c r="D341" s="21" t="s">
        <v>51</v>
      </c>
      <c r="E341" s="21"/>
      <c r="F341" s="21" t="s">
        <v>166</v>
      </c>
      <c r="G341" s="21"/>
      <c r="H341" s="1">
        <v>40022947</v>
      </c>
      <c r="I341" s="96">
        <v>201</v>
      </c>
      <c r="J341" s="96"/>
      <c r="K341" s="96" t="s">
        <v>17</v>
      </c>
      <c r="L341" s="96"/>
      <c r="M341" s="96">
        <v>1570</v>
      </c>
      <c r="N341" s="97">
        <v>8</v>
      </c>
      <c r="O341" s="102">
        <v>5.1185925000000001</v>
      </c>
      <c r="P341" s="114">
        <v>4404</v>
      </c>
      <c r="Q341" s="115" t="s">
        <v>42</v>
      </c>
    </row>
    <row r="342" spans="2:17" x14ac:dyDescent="0.35">
      <c r="B342" s="20" t="s">
        <v>28</v>
      </c>
      <c r="C342" s="21" t="s">
        <v>119</v>
      </c>
      <c r="D342" s="21" t="s">
        <v>51</v>
      </c>
      <c r="E342" s="21"/>
      <c r="F342" s="21" t="s">
        <v>166</v>
      </c>
      <c r="G342" s="21"/>
      <c r="H342" s="1">
        <v>40022948</v>
      </c>
      <c r="I342" s="96">
        <v>202</v>
      </c>
      <c r="J342" s="96"/>
      <c r="K342" s="18" t="s">
        <v>20</v>
      </c>
      <c r="L342" s="96"/>
      <c r="M342" s="96">
        <v>4024</v>
      </c>
      <c r="N342" s="96">
        <v>4</v>
      </c>
      <c r="O342" s="102">
        <v>15.118369199999997</v>
      </c>
      <c r="P342" s="114">
        <v>4404</v>
      </c>
      <c r="Q342" s="115" t="s">
        <v>42</v>
      </c>
    </row>
    <row r="343" spans="2:17" x14ac:dyDescent="0.35">
      <c r="B343" s="20" t="s">
        <v>28</v>
      </c>
      <c r="C343" s="21" t="s">
        <v>119</v>
      </c>
      <c r="D343" s="21" t="s">
        <v>51</v>
      </c>
      <c r="E343" s="21"/>
      <c r="F343" s="21" t="s">
        <v>166</v>
      </c>
      <c r="G343" s="21"/>
      <c r="H343" s="1">
        <v>40022949</v>
      </c>
      <c r="I343" s="96" t="s">
        <v>12107</v>
      </c>
      <c r="J343" s="96"/>
      <c r="K343" s="18" t="s">
        <v>17</v>
      </c>
      <c r="L343" s="96"/>
      <c r="M343" s="96">
        <v>2868</v>
      </c>
      <c r="N343" s="96">
        <v>4</v>
      </c>
      <c r="O343" s="102">
        <v>9.3503969999999992</v>
      </c>
      <c r="P343" s="114">
        <v>4404</v>
      </c>
      <c r="Q343" s="115" t="s">
        <v>42</v>
      </c>
    </row>
    <row r="344" spans="2:17" x14ac:dyDescent="0.35">
      <c r="B344" s="20" t="s">
        <v>28</v>
      </c>
      <c r="C344" s="21" t="s">
        <v>119</v>
      </c>
      <c r="D344" s="21" t="s">
        <v>51</v>
      </c>
      <c r="E344" s="21"/>
      <c r="F344" s="21" t="s">
        <v>166</v>
      </c>
      <c r="G344" s="21"/>
      <c r="H344" s="1">
        <v>40022950</v>
      </c>
      <c r="I344" s="96" t="s">
        <v>11969</v>
      </c>
      <c r="J344" s="96"/>
      <c r="K344" s="18" t="s">
        <v>21</v>
      </c>
      <c r="L344" s="96"/>
      <c r="M344" s="96">
        <v>1494</v>
      </c>
      <c r="N344" s="96">
        <v>2</v>
      </c>
      <c r="O344" s="102">
        <v>2.8297106999999997</v>
      </c>
      <c r="P344" s="114">
        <v>4404</v>
      </c>
      <c r="Q344" s="115" t="s">
        <v>42</v>
      </c>
    </row>
    <row r="345" spans="2:17" x14ac:dyDescent="0.35">
      <c r="B345" s="20" t="s">
        <v>28</v>
      </c>
      <c r="C345" s="21" t="s">
        <v>119</v>
      </c>
      <c r="D345" s="21" t="s">
        <v>51</v>
      </c>
      <c r="E345" s="21"/>
      <c r="F345" s="21" t="s">
        <v>166</v>
      </c>
      <c r="G345" s="21"/>
      <c r="H345" s="1">
        <v>40022951</v>
      </c>
      <c r="I345" s="96" t="s">
        <v>11970</v>
      </c>
      <c r="J345" s="96"/>
      <c r="K345" s="96" t="s">
        <v>21</v>
      </c>
      <c r="L345" s="96"/>
      <c r="M345" s="96">
        <v>1409</v>
      </c>
      <c r="N345" s="96">
        <v>4</v>
      </c>
      <c r="O345" s="99">
        <v>2.6687164499999998</v>
      </c>
      <c r="P345" s="114">
        <v>4404</v>
      </c>
      <c r="Q345" s="115" t="s">
        <v>42</v>
      </c>
    </row>
    <row r="346" spans="2:17" x14ac:dyDescent="0.35">
      <c r="B346" s="20" t="s">
        <v>28</v>
      </c>
      <c r="C346" s="21" t="s">
        <v>119</v>
      </c>
      <c r="D346" s="21" t="s">
        <v>51</v>
      </c>
      <c r="E346" s="21"/>
      <c r="F346" s="21" t="s">
        <v>166</v>
      </c>
      <c r="G346" s="21"/>
      <c r="H346" s="1">
        <v>40022952</v>
      </c>
      <c r="I346" s="96">
        <v>222</v>
      </c>
      <c r="J346" s="96"/>
      <c r="K346" s="96" t="s">
        <v>25</v>
      </c>
      <c r="L346" s="96">
        <v>244</v>
      </c>
      <c r="M346" s="96">
        <v>344</v>
      </c>
      <c r="N346" s="96">
        <v>4</v>
      </c>
      <c r="O346" s="99">
        <v>4.3367380991999998</v>
      </c>
      <c r="P346" s="114">
        <v>4404</v>
      </c>
      <c r="Q346" s="115" t="s">
        <v>42</v>
      </c>
    </row>
    <row r="347" spans="2:17" x14ac:dyDescent="0.35">
      <c r="B347" s="20" t="s">
        <v>28</v>
      </c>
      <c r="C347" s="21" t="s">
        <v>119</v>
      </c>
      <c r="D347" s="21" t="s">
        <v>51</v>
      </c>
      <c r="E347" s="21"/>
      <c r="F347" s="21" t="s">
        <v>166</v>
      </c>
      <c r="G347" s="21"/>
      <c r="H347" s="1">
        <v>40022953</v>
      </c>
      <c r="I347" s="96">
        <v>223</v>
      </c>
      <c r="J347" s="96"/>
      <c r="K347" s="96" t="s">
        <v>100</v>
      </c>
      <c r="L347" s="96">
        <v>150</v>
      </c>
      <c r="M347" s="96">
        <v>348</v>
      </c>
      <c r="N347" s="96">
        <v>16</v>
      </c>
      <c r="O347" s="99">
        <v>5.3519146199999996</v>
      </c>
      <c r="P347" s="114">
        <v>4404</v>
      </c>
      <c r="Q347" s="115" t="s">
        <v>42</v>
      </c>
    </row>
    <row r="348" spans="2:17" x14ac:dyDescent="0.35">
      <c r="B348" s="20" t="s">
        <v>28</v>
      </c>
      <c r="C348" s="21" t="s">
        <v>119</v>
      </c>
      <c r="D348" s="21" t="s">
        <v>51</v>
      </c>
      <c r="E348" s="21"/>
      <c r="F348" s="21" t="s">
        <v>166</v>
      </c>
      <c r="G348" s="21"/>
      <c r="H348" s="1">
        <v>40022954</v>
      </c>
      <c r="I348" s="96">
        <v>224</v>
      </c>
      <c r="J348" s="96"/>
      <c r="K348" s="96" t="s">
        <v>25</v>
      </c>
      <c r="L348" s="96">
        <v>191</v>
      </c>
      <c r="M348" s="96">
        <v>360</v>
      </c>
      <c r="N348" s="96">
        <v>8</v>
      </c>
      <c r="O348" s="99">
        <v>3.5526366719999998</v>
      </c>
      <c r="P348" s="114">
        <v>4404</v>
      </c>
      <c r="Q348" s="115" t="s">
        <v>42</v>
      </c>
    </row>
    <row r="349" spans="2:17" x14ac:dyDescent="0.35">
      <c r="B349" s="20" t="s">
        <v>28</v>
      </c>
      <c r="C349" s="21" t="s">
        <v>119</v>
      </c>
      <c r="D349" s="21" t="s">
        <v>51</v>
      </c>
      <c r="E349" s="21"/>
      <c r="F349" s="21" t="s">
        <v>166</v>
      </c>
      <c r="G349" s="21"/>
      <c r="H349" s="1">
        <v>40022955</v>
      </c>
      <c r="I349" s="96">
        <v>225</v>
      </c>
      <c r="J349" s="96"/>
      <c r="K349" s="96" t="s">
        <v>25</v>
      </c>
      <c r="L349" s="96">
        <v>310</v>
      </c>
      <c r="M349" s="96">
        <v>387</v>
      </c>
      <c r="N349" s="96">
        <v>4</v>
      </c>
      <c r="O349" s="102">
        <v>6.1985139840000008</v>
      </c>
      <c r="P349" s="114">
        <v>4404</v>
      </c>
      <c r="Q349" s="115" t="s">
        <v>42</v>
      </c>
    </row>
    <row r="350" spans="2:17" x14ac:dyDescent="0.35">
      <c r="B350" s="20" t="s">
        <v>28</v>
      </c>
      <c r="C350" s="21" t="s">
        <v>119</v>
      </c>
      <c r="D350" s="21" t="s">
        <v>51</v>
      </c>
      <c r="E350" s="21"/>
      <c r="F350" s="21" t="s">
        <v>166</v>
      </c>
      <c r="G350" s="55"/>
      <c r="H350" s="5">
        <v>40022956</v>
      </c>
      <c r="I350" s="116">
        <v>226</v>
      </c>
      <c r="J350" s="116"/>
      <c r="K350" s="96" t="s">
        <v>24</v>
      </c>
      <c r="L350" s="96">
        <v>288</v>
      </c>
      <c r="M350" s="96">
        <v>456</v>
      </c>
      <c r="N350" s="96">
        <v>4</v>
      </c>
      <c r="O350" s="102">
        <v>8.3756664575999977</v>
      </c>
      <c r="P350" s="114">
        <v>4404</v>
      </c>
      <c r="Q350" s="115" t="s">
        <v>42</v>
      </c>
    </row>
    <row r="351" spans="2:17" x14ac:dyDescent="0.35">
      <c r="B351" s="20" t="s">
        <v>28</v>
      </c>
      <c r="C351" s="21" t="s">
        <v>119</v>
      </c>
      <c r="D351" s="21" t="s">
        <v>51</v>
      </c>
      <c r="E351" s="21"/>
      <c r="F351" s="21" t="s">
        <v>166</v>
      </c>
      <c r="G351" s="55"/>
      <c r="H351" s="5">
        <v>40022957</v>
      </c>
      <c r="I351" s="116">
        <v>227</v>
      </c>
      <c r="J351" s="116"/>
      <c r="K351" s="96" t="s">
        <v>25</v>
      </c>
      <c r="L351" s="96">
        <v>79</v>
      </c>
      <c r="M351" s="96">
        <v>254</v>
      </c>
      <c r="N351" s="96">
        <v>4</v>
      </c>
      <c r="O351" s="102">
        <v>1.0367540351999998</v>
      </c>
      <c r="P351" s="114">
        <v>4404</v>
      </c>
      <c r="Q351" s="115" t="s">
        <v>42</v>
      </c>
    </row>
    <row r="352" spans="2:17" x14ac:dyDescent="0.35">
      <c r="B352" s="20" t="s">
        <v>28</v>
      </c>
      <c r="C352" s="21" t="s">
        <v>119</v>
      </c>
      <c r="D352" s="21" t="s">
        <v>51</v>
      </c>
      <c r="E352" s="21"/>
      <c r="F352" s="21" t="s">
        <v>167</v>
      </c>
      <c r="G352" s="55"/>
      <c r="H352" s="5">
        <v>40022958</v>
      </c>
      <c r="I352" s="116">
        <v>228</v>
      </c>
      <c r="J352" s="116"/>
      <c r="K352" s="18" t="s">
        <v>25</v>
      </c>
      <c r="L352" s="96">
        <v>50</v>
      </c>
      <c r="M352" s="96">
        <v>660</v>
      </c>
      <c r="N352" s="96">
        <v>4</v>
      </c>
      <c r="O352" s="102">
        <v>1.7050175999999999</v>
      </c>
      <c r="P352" s="114">
        <v>4404</v>
      </c>
      <c r="Q352" s="115" t="s">
        <v>42</v>
      </c>
    </row>
    <row r="353" spans="2:17" x14ac:dyDescent="0.35">
      <c r="B353" s="20" t="s">
        <v>28</v>
      </c>
      <c r="C353" s="21" t="s">
        <v>119</v>
      </c>
      <c r="D353" s="21" t="s">
        <v>51</v>
      </c>
      <c r="E353" s="21"/>
      <c r="F353" s="21" t="s">
        <v>167</v>
      </c>
      <c r="G353" s="55"/>
      <c r="H353" s="5">
        <v>40022959</v>
      </c>
      <c r="I353" s="116">
        <v>235</v>
      </c>
      <c r="J353" s="116"/>
      <c r="K353" s="96" t="s">
        <v>54</v>
      </c>
      <c r="L353" s="96"/>
      <c r="M353" s="96">
        <v>400</v>
      </c>
      <c r="N353" s="96">
        <v>52</v>
      </c>
      <c r="O353" s="102">
        <v>0.41433600000000004</v>
      </c>
      <c r="P353" s="114">
        <v>4404</v>
      </c>
      <c r="Q353" s="115" t="s">
        <v>42</v>
      </c>
    </row>
    <row r="354" spans="2:17" x14ac:dyDescent="0.35">
      <c r="B354" s="20" t="s">
        <v>28</v>
      </c>
      <c r="C354" s="21" t="s">
        <v>119</v>
      </c>
      <c r="D354" s="21" t="s">
        <v>158</v>
      </c>
      <c r="E354" s="21"/>
      <c r="F354" s="21" t="s">
        <v>35</v>
      </c>
      <c r="G354" s="55"/>
      <c r="H354" s="5">
        <v>40050605</v>
      </c>
      <c r="I354" s="116" t="s">
        <v>11711</v>
      </c>
      <c r="J354" s="116"/>
      <c r="K354" s="96" t="s">
        <v>157</v>
      </c>
      <c r="L354" s="96"/>
      <c r="M354" s="96">
        <v>4578</v>
      </c>
      <c r="N354" s="96">
        <v>4</v>
      </c>
      <c r="O354" s="102">
        <v>138.21416909999999</v>
      </c>
      <c r="P354" s="114">
        <v>4405</v>
      </c>
      <c r="Q354" s="115" t="s">
        <v>42</v>
      </c>
    </row>
    <row r="355" spans="2:17" x14ac:dyDescent="0.35">
      <c r="B355" s="20" t="s">
        <v>28</v>
      </c>
      <c r="C355" s="21" t="s">
        <v>119</v>
      </c>
      <c r="D355" s="21" t="s">
        <v>158</v>
      </c>
      <c r="E355" s="21"/>
      <c r="F355" s="21" t="s">
        <v>35</v>
      </c>
      <c r="G355" s="55"/>
      <c r="H355" s="5">
        <v>40022961</v>
      </c>
      <c r="I355" s="116" t="s">
        <v>11712</v>
      </c>
      <c r="J355" s="116"/>
      <c r="K355" s="96" t="s">
        <v>66</v>
      </c>
      <c r="L355" s="96"/>
      <c r="M355" s="96">
        <v>3171</v>
      </c>
      <c r="N355" s="96">
        <v>4</v>
      </c>
      <c r="O355" s="102">
        <v>18.152659034999996</v>
      </c>
      <c r="P355" s="114">
        <v>4405</v>
      </c>
      <c r="Q355" s="115" t="s">
        <v>42</v>
      </c>
    </row>
    <row r="356" spans="2:17" x14ac:dyDescent="0.35">
      <c r="B356" s="20" t="s">
        <v>28</v>
      </c>
      <c r="C356" s="21" t="s">
        <v>119</v>
      </c>
      <c r="D356" s="21" t="s">
        <v>158</v>
      </c>
      <c r="E356" s="21"/>
      <c r="F356" s="21" t="s">
        <v>35</v>
      </c>
      <c r="G356" s="21"/>
      <c r="H356" s="1">
        <v>40022962</v>
      </c>
      <c r="I356" s="96" t="s">
        <v>11713</v>
      </c>
      <c r="J356" s="96"/>
      <c r="K356" s="96" t="s">
        <v>66</v>
      </c>
      <c r="L356" s="96"/>
      <c r="M356" s="96">
        <v>3171</v>
      </c>
      <c r="N356" s="96">
        <v>4</v>
      </c>
      <c r="O356" s="102">
        <v>18.152659034999996</v>
      </c>
      <c r="P356" s="114">
        <v>4405</v>
      </c>
      <c r="Q356" s="115" t="s">
        <v>42</v>
      </c>
    </row>
    <row r="357" spans="2:17" x14ac:dyDescent="0.35">
      <c r="B357" s="20" t="s">
        <v>28</v>
      </c>
      <c r="C357" s="21" t="s">
        <v>119</v>
      </c>
      <c r="D357" s="21" t="s">
        <v>158</v>
      </c>
      <c r="E357" s="21"/>
      <c r="F357" s="21" t="s">
        <v>35</v>
      </c>
      <c r="G357" s="21"/>
      <c r="H357" s="1">
        <v>40022963</v>
      </c>
      <c r="I357" s="96">
        <v>252</v>
      </c>
      <c r="J357" s="96"/>
      <c r="K357" s="96" t="s">
        <v>17</v>
      </c>
      <c r="L357" s="96"/>
      <c r="M357" s="96">
        <v>1368</v>
      </c>
      <c r="N357" s="96">
        <v>8</v>
      </c>
      <c r="O357" s="102">
        <v>4.4600219999999986</v>
      </c>
      <c r="P357" s="114">
        <v>4405</v>
      </c>
      <c r="Q357" s="115" t="s">
        <v>42</v>
      </c>
    </row>
    <row r="358" spans="2:17" x14ac:dyDescent="0.35">
      <c r="B358" s="20" t="s">
        <v>28</v>
      </c>
      <c r="C358" s="21" t="s">
        <v>119</v>
      </c>
      <c r="D358" s="21" t="s">
        <v>158</v>
      </c>
      <c r="E358" s="21"/>
      <c r="F358" s="21" t="s">
        <v>35</v>
      </c>
      <c r="G358" s="21"/>
      <c r="H358" s="1">
        <v>40022964</v>
      </c>
      <c r="I358" s="96">
        <v>253</v>
      </c>
      <c r="J358" s="96"/>
      <c r="K358" s="96" t="s">
        <v>20</v>
      </c>
      <c r="L358" s="96"/>
      <c r="M358" s="96">
        <v>4378</v>
      </c>
      <c r="N358" s="96">
        <v>4</v>
      </c>
      <c r="O358" s="102">
        <v>16.448364899999998</v>
      </c>
      <c r="P358" s="114">
        <v>4405</v>
      </c>
      <c r="Q358" s="115" t="s">
        <v>42</v>
      </c>
    </row>
    <row r="359" spans="2:17" x14ac:dyDescent="0.35">
      <c r="B359" s="20" t="s">
        <v>28</v>
      </c>
      <c r="C359" s="21" t="s">
        <v>119</v>
      </c>
      <c r="D359" s="21" t="s">
        <v>158</v>
      </c>
      <c r="E359" s="21"/>
      <c r="F359" s="21" t="s">
        <v>35</v>
      </c>
      <c r="G359" s="21"/>
      <c r="H359" s="1">
        <v>40022965</v>
      </c>
      <c r="I359" s="96">
        <v>254</v>
      </c>
      <c r="J359" s="96"/>
      <c r="K359" s="18" t="s">
        <v>17</v>
      </c>
      <c r="L359" s="96"/>
      <c r="M359" s="96">
        <v>1562</v>
      </c>
      <c r="N359" s="96">
        <v>8</v>
      </c>
      <c r="O359" s="102">
        <v>5.0925104999999995</v>
      </c>
      <c r="P359" s="114">
        <v>4405</v>
      </c>
      <c r="Q359" s="115" t="s">
        <v>42</v>
      </c>
    </row>
    <row r="360" spans="2:17" x14ac:dyDescent="0.35">
      <c r="B360" s="20" t="s">
        <v>28</v>
      </c>
      <c r="C360" s="21" t="s">
        <v>119</v>
      </c>
      <c r="D360" s="21" t="s">
        <v>158</v>
      </c>
      <c r="E360" s="21"/>
      <c r="F360" s="21" t="s">
        <v>35</v>
      </c>
      <c r="G360" s="21"/>
      <c r="H360" s="1">
        <v>40022966</v>
      </c>
      <c r="I360" s="96" t="s">
        <v>11714</v>
      </c>
      <c r="J360" s="96"/>
      <c r="K360" s="96" t="s">
        <v>18</v>
      </c>
      <c r="L360" s="96"/>
      <c r="M360" s="96">
        <v>2681</v>
      </c>
      <c r="N360" s="96">
        <v>4</v>
      </c>
      <c r="O360" s="102">
        <v>12.791989350000001</v>
      </c>
      <c r="P360" s="114">
        <v>4405</v>
      </c>
      <c r="Q360" s="115" t="s">
        <v>42</v>
      </c>
    </row>
    <row r="361" spans="2:17" x14ac:dyDescent="0.35">
      <c r="B361" s="20" t="s">
        <v>28</v>
      </c>
      <c r="C361" s="21" t="s">
        <v>119</v>
      </c>
      <c r="D361" s="21" t="s">
        <v>158</v>
      </c>
      <c r="E361" s="21"/>
      <c r="F361" s="21" t="s">
        <v>35</v>
      </c>
      <c r="G361" s="21"/>
      <c r="H361" s="1">
        <v>40022967</v>
      </c>
      <c r="I361" s="96" t="s">
        <v>11715</v>
      </c>
      <c r="J361" s="96"/>
      <c r="K361" s="96" t="s">
        <v>18</v>
      </c>
      <c r="L361" s="96"/>
      <c r="M361" s="96">
        <v>2681</v>
      </c>
      <c r="N361" s="96">
        <v>4</v>
      </c>
      <c r="O361" s="102">
        <v>12.791989350000001</v>
      </c>
      <c r="P361" s="114">
        <v>4405</v>
      </c>
      <c r="Q361" s="115" t="s">
        <v>42</v>
      </c>
    </row>
    <row r="362" spans="2:17" x14ac:dyDescent="0.35">
      <c r="B362" s="20" t="s">
        <v>28</v>
      </c>
      <c r="C362" s="21" t="s">
        <v>119</v>
      </c>
      <c r="D362" s="21" t="s">
        <v>158</v>
      </c>
      <c r="E362" s="21"/>
      <c r="F362" s="21" t="s">
        <v>35</v>
      </c>
      <c r="G362" s="21"/>
      <c r="H362" s="1">
        <v>40022968</v>
      </c>
      <c r="I362" s="96" t="s">
        <v>11972</v>
      </c>
      <c r="J362" s="96"/>
      <c r="K362" s="96" t="s">
        <v>20</v>
      </c>
      <c r="L362" s="96"/>
      <c r="M362" s="96">
        <v>2181</v>
      </c>
      <c r="N362" s="96">
        <v>4</v>
      </c>
      <c r="O362" s="102">
        <v>8.1941260499999995</v>
      </c>
      <c r="P362" s="114">
        <v>4405</v>
      </c>
      <c r="Q362" s="115" t="s">
        <v>42</v>
      </c>
    </row>
    <row r="363" spans="2:17" x14ac:dyDescent="0.35">
      <c r="B363" s="20" t="s">
        <v>28</v>
      </c>
      <c r="C363" s="21" t="s">
        <v>119</v>
      </c>
      <c r="D363" s="21" t="s">
        <v>158</v>
      </c>
      <c r="E363" s="21"/>
      <c r="F363" s="21" t="s">
        <v>35</v>
      </c>
      <c r="G363" s="21"/>
      <c r="H363" s="1">
        <v>40022969</v>
      </c>
      <c r="I363" s="96" t="s">
        <v>11973</v>
      </c>
      <c r="J363" s="96"/>
      <c r="K363" s="96" t="s">
        <v>20</v>
      </c>
      <c r="L363" s="96"/>
      <c r="M363" s="96">
        <v>2181</v>
      </c>
      <c r="N363" s="96">
        <v>4</v>
      </c>
      <c r="O363" s="102">
        <v>8.1941260499999995</v>
      </c>
      <c r="P363" s="114">
        <v>4405</v>
      </c>
      <c r="Q363" s="115" t="s">
        <v>42</v>
      </c>
    </row>
    <row r="364" spans="2:17" x14ac:dyDescent="0.35">
      <c r="B364" s="20" t="s">
        <v>28</v>
      </c>
      <c r="C364" s="21" t="s">
        <v>119</v>
      </c>
      <c r="D364" s="21" t="s">
        <v>158</v>
      </c>
      <c r="E364" s="21"/>
      <c r="F364" s="21" t="s">
        <v>35</v>
      </c>
      <c r="G364" s="21"/>
      <c r="H364" s="1">
        <v>40022970</v>
      </c>
      <c r="I364" s="96">
        <v>257</v>
      </c>
      <c r="J364" s="96"/>
      <c r="K364" s="96" t="s">
        <v>21</v>
      </c>
      <c r="L364" s="96"/>
      <c r="M364" s="96">
        <v>1497</v>
      </c>
      <c r="N364" s="96">
        <v>8</v>
      </c>
      <c r="O364" s="102">
        <v>2.8353928500000003</v>
      </c>
      <c r="P364" s="114">
        <v>4405</v>
      </c>
      <c r="Q364" s="115" t="s">
        <v>42</v>
      </c>
    </row>
    <row r="365" spans="2:17" x14ac:dyDescent="0.35">
      <c r="B365" s="20" t="s">
        <v>28</v>
      </c>
      <c r="C365" s="21" t="s">
        <v>119</v>
      </c>
      <c r="D365" s="21" t="s">
        <v>158</v>
      </c>
      <c r="E365" s="21"/>
      <c r="F365" s="21" t="s">
        <v>35</v>
      </c>
      <c r="G365" s="21"/>
      <c r="H365" s="1">
        <v>40022971</v>
      </c>
      <c r="I365" s="96">
        <v>258</v>
      </c>
      <c r="J365" s="96"/>
      <c r="K365" s="96" t="s">
        <v>20</v>
      </c>
      <c r="L365" s="96"/>
      <c r="M365" s="96">
        <v>2199</v>
      </c>
      <c r="N365" s="96">
        <v>16</v>
      </c>
      <c r="O365" s="102">
        <v>8.26175295</v>
      </c>
      <c r="P365" s="114">
        <v>4405</v>
      </c>
      <c r="Q365" s="115" t="s">
        <v>42</v>
      </c>
    </row>
    <row r="366" spans="2:17" x14ac:dyDescent="0.35">
      <c r="B366" s="20" t="s">
        <v>28</v>
      </c>
      <c r="C366" s="21" t="s">
        <v>119</v>
      </c>
      <c r="D366" s="21" t="s">
        <v>158</v>
      </c>
      <c r="E366" s="21"/>
      <c r="F366" s="21" t="s">
        <v>35</v>
      </c>
      <c r="G366" s="21"/>
      <c r="H366" s="1">
        <v>40022972</v>
      </c>
      <c r="I366" s="96" t="s">
        <v>11716</v>
      </c>
      <c r="J366" s="96"/>
      <c r="K366" s="96" t="s">
        <v>20</v>
      </c>
      <c r="L366" s="96"/>
      <c r="M366" s="96">
        <v>2119</v>
      </c>
      <c r="N366" s="96">
        <v>4</v>
      </c>
      <c r="O366" s="102">
        <v>7.9611889499999986</v>
      </c>
      <c r="P366" s="114">
        <v>4405</v>
      </c>
      <c r="Q366" s="115" t="s">
        <v>42</v>
      </c>
    </row>
    <row r="367" spans="2:17" x14ac:dyDescent="0.35">
      <c r="B367" s="20" t="s">
        <v>28</v>
      </c>
      <c r="C367" s="21" t="s">
        <v>119</v>
      </c>
      <c r="D367" s="21" t="s">
        <v>158</v>
      </c>
      <c r="E367" s="21"/>
      <c r="F367" s="21" t="s">
        <v>35</v>
      </c>
      <c r="G367" s="21"/>
      <c r="H367" s="1">
        <v>40022973</v>
      </c>
      <c r="I367" s="96" t="s">
        <v>11717</v>
      </c>
      <c r="J367" s="96"/>
      <c r="K367" s="18" t="s">
        <v>20</v>
      </c>
      <c r="L367" s="96"/>
      <c r="M367" s="96">
        <v>2119</v>
      </c>
      <c r="N367" s="96">
        <v>4</v>
      </c>
      <c r="O367" s="102">
        <v>7.9611889499999986</v>
      </c>
      <c r="P367" s="114">
        <v>4405</v>
      </c>
      <c r="Q367" s="115" t="s">
        <v>42</v>
      </c>
    </row>
    <row r="368" spans="2:17" x14ac:dyDescent="0.35">
      <c r="B368" s="20" t="s">
        <v>28</v>
      </c>
      <c r="C368" s="21" t="s">
        <v>119</v>
      </c>
      <c r="D368" s="21" t="s">
        <v>158</v>
      </c>
      <c r="E368" s="21"/>
      <c r="F368" s="21" t="s">
        <v>35</v>
      </c>
      <c r="G368" s="21"/>
      <c r="H368" s="1">
        <v>40022974</v>
      </c>
      <c r="I368" s="96" t="s">
        <v>11718</v>
      </c>
      <c r="J368" s="96"/>
      <c r="K368" s="18" t="s">
        <v>30</v>
      </c>
      <c r="L368" s="96"/>
      <c r="M368" s="96">
        <v>2646</v>
      </c>
      <c r="N368" s="96">
        <v>8</v>
      </c>
      <c r="O368" s="102">
        <v>5.8606254</v>
      </c>
      <c r="P368" s="114">
        <v>4405</v>
      </c>
      <c r="Q368" s="115" t="s">
        <v>42</v>
      </c>
    </row>
    <row r="369" spans="2:17" x14ac:dyDescent="0.35">
      <c r="B369" s="20" t="s">
        <v>28</v>
      </c>
      <c r="C369" s="21" t="s">
        <v>119</v>
      </c>
      <c r="D369" s="21" t="s">
        <v>158</v>
      </c>
      <c r="E369" s="21"/>
      <c r="F369" s="21" t="s">
        <v>35</v>
      </c>
      <c r="G369" s="21"/>
      <c r="H369" s="1">
        <v>40022975</v>
      </c>
      <c r="I369" s="96">
        <v>261</v>
      </c>
      <c r="J369" s="96"/>
      <c r="K369" s="96" t="s">
        <v>30</v>
      </c>
      <c r="L369" s="96"/>
      <c r="M369" s="96">
        <v>1544</v>
      </c>
      <c r="N369" s="96">
        <v>4</v>
      </c>
      <c r="O369" s="102">
        <v>3.4198056000000001</v>
      </c>
      <c r="P369" s="114">
        <v>4405</v>
      </c>
      <c r="Q369" s="115" t="s">
        <v>42</v>
      </c>
    </row>
    <row r="370" spans="2:17" x14ac:dyDescent="0.35">
      <c r="B370" s="20" t="s">
        <v>28</v>
      </c>
      <c r="C370" s="21" t="s">
        <v>119</v>
      </c>
      <c r="D370" s="21" t="s">
        <v>158</v>
      </c>
      <c r="E370" s="21"/>
      <c r="F370" s="21" t="s">
        <v>35</v>
      </c>
      <c r="G370" s="21"/>
      <c r="H370" s="1">
        <v>40022976</v>
      </c>
      <c r="I370" s="96">
        <v>262</v>
      </c>
      <c r="J370" s="96"/>
      <c r="K370" s="96" t="s">
        <v>21</v>
      </c>
      <c r="L370" s="96"/>
      <c r="M370" s="96">
        <v>997</v>
      </c>
      <c r="N370" s="96">
        <v>4</v>
      </c>
      <c r="O370" s="102">
        <v>1.8883678499999998</v>
      </c>
      <c r="P370" s="114">
        <v>4405</v>
      </c>
      <c r="Q370" s="115" t="s">
        <v>42</v>
      </c>
    </row>
    <row r="371" spans="2:17" x14ac:dyDescent="0.35">
      <c r="B371" s="20" t="s">
        <v>28</v>
      </c>
      <c r="C371" s="21" t="s">
        <v>119</v>
      </c>
      <c r="D371" s="21" t="s">
        <v>158</v>
      </c>
      <c r="E371" s="21"/>
      <c r="F371" s="21" t="s">
        <v>35</v>
      </c>
      <c r="G371" s="21"/>
      <c r="H371" s="1">
        <v>40022977</v>
      </c>
      <c r="I371" s="96">
        <v>263</v>
      </c>
      <c r="J371" s="96"/>
      <c r="K371" s="96" t="s">
        <v>21</v>
      </c>
      <c r="L371" s="96"/>
      <c r="M371" s="96">
        <v>602</v>
      </c>
      <c r="N371" s="96">
        <v>8</v>
      </c>
      <c r="O371" s="102">
        <v>1.1402181</v>
      </c>
      <c r="P371" s="114">
        <v>4405</v>
      </c>
      <c r="Q371" s="115" t="s">
        <v>42</v>
      </c>
    </row>
    <row r="372" spans="2:17" x14ac:dyDescent="0.35">
      <c r="B372" s="20" t="s">
        <v>28</v>
      </c>
      <c r="C372" s="21" t="s">
        <v>119</v>
      </c>
      <c r="D372" s="21" t="s">
        <v>158</v>
      </c>
      <c r="E372" s="21"/>
      <c r="F372" s="21" t="s">
        <v>35</v>
      </c>
      <c r="G372" s="21"/>
      <c r="H372" s="1">
        <v>40022978</v>
      </c>
      <c r="I372" s="96" t="s">
        <v>12108</v>
      </c>
      <c r="J372" s="96"/>
      <c r="K372" s="96" t="s">
        <v>21</v>
      </c>
      <c r="L372" s="96"/>
      <c r="M372" s="96">
        <v>2860</v>
      </c>
      <c r="N372" s="96">
        <v>8</v>
      </c>
      <c r="O372" s="102">
        <v>5.4169830000000001</v>
      </c>
      <c r="P372" s="114">
        <v>4405</v>
      </c>
      <c r="Q372" s="115" t="s">
        <v>42</v>
      </c>
    </row>
    <row r="373" spans="2:17" x14ac:dyDescent="0.35">
      <c r="B373" s="20" t="s">
        <v>28</v>
      </c>
      <c r="C373" s="21" t="s">
        <v>119</v>
      </c>
      <c r="D373" s="21" t="s">
        <v>158</v>
      </c>
      <c r="E373" s="21"/>
      <c r="F373" s="21" t="s">
        <v>35</v>
      </c>
      <c r="G373" s="21"/>
      <c r="H373" s="1">
        <v>40022938</v>
      </c>
      <c r="I373" s="96" t="s">
        <v>11691</v>
      </c>
      <c r="J373" s="96"/>
      <c r="K373" s="96" t="s">
        <v>157</v>
      </c>
      <c r="L373" s="96"/>
      <c r="M373" s="96">
        <v>348</v>
      </c>
      <c r="N373" s="96">
        <v>4</v>
      </c>
      <c r="O373" s="102">
        <v>10.506450599999999</v>
      </c>
      <c r="P373" s="114">
        <v>4405</v>
      </c>
      <c r="Q373" s="115" t="s">
        <v>42</v>
      </c>
    </row>
    <row r="374" spans="2:17" x14ac:dyDescent="0.35">
      <c r="B374" s="20" t="s">
        <v>28</v>
      </c>
      <c r="C374" s="21" t="s">
        <v>119</v>
      </c>
      <c r="D374" s="21" t="s">
        <v>158</v>
      </c>
      <c r="E374" s="21"/>
      <c r="F374" s="21" t="s">
        <v>35</v>
      </c>
      <c r="G374" s="21"/>
      <c r="H374" s="1">
        <v>40022979</v>
      </c>
      <c r="I374" s="96">
        <v>280</v>
      </c>
      <c r="J374" s="96"/>
      <c r="K374" s="96" t="s">
        <v>25</v>
      </c>
      <c r="L374" s="96">
        <v>203</v>
      </c>
      <c r="M374" s="96">
        <v>285</v>
      </c>
      <c r="N374" s="96">
        <v>8</v>
      </c>
      <c r="O374" s="102">
        <v>2.989205855999999</v>
      </c>
      <c r="P374" s="114">
        <v>4405</v>
      </c>
      <c r="Q374" s="115" t="s">
        <v>42</v>
      </c>
    </row>
    <row r="375" spans="2:17" x14ac:dyDescent="0.35">
      <c r="B375" s="20" t="s">
        <v>28</v>
      </c>
      <c r="C375" s="21" t="s">
        <v>119</v>
      </c>
      <c r="D375" s="21" t="s">
        <v>158</v>
      </c>
      <c r="E375" s="21"/>
      <c r="F375" s="21" t="s">
        <v>35</v>
      </c>
      <c r="G375" s="21"/>
      <c r="H375" s="1">
        <v>40022980</v>
      </c>
      <c r="I375" s="96">
        <v>281</v>
      </c>
      <c r="J375" s="96"/>
      <c r="K375" s="18" t="s">
        <v>24</v>
      </c>
      <c r="L375" s="96">
        <v>228</v>
      </c>
      <c r="M375" s="96">
        <v>244</v>
      </c>
      <c r="N375" s="96">
        <v>4</v>
      </c>
      <c r="O375" s="102">
        <v>3.5480253743999985</v>
      </c>
      <c r="P375" s="114">
        <v>4405</v>
      </c>
      <c r="Q375" s="115" t="s">
        <v>42</v>
      </c>
    </row>
    <row r="376" spans="2:17" x14ac:dyDescent="0.35">
      <c r="B376" s="20" t="s">
        <v>28</v>
      </c>
      <c r="C376" s="21" t="s">
        <v>119</v>
      </c>
      <c r="D376" s="21" t="s">
        <v>158</v>
      </c>
      <c r="E376" s="21"/>
      <c r="F376" s="21" t="s">
        <v>35</v>
      </c>
      <c r="G376" s="21"/>
      <c r="H376" s="1">
        <v>40022981</v>
      </c>
      <c r="I376" s="96">
        <v>282</v>
      </c>
      <c r="J376" s="96"/>
      <c r="K376" s="96" t="s">
        <v>24</v>
      </c>
      <c r="L376" s="96">
        <v>251</v>
      </c>
      <c r="M376" s="96">
        <v>499</v>
      </c>
      <c r="N376" s="96">
        <v>8</v>
      </c>
      <c r="O376" s="102">
        <v>7.9879678983</v>
      </c>
      <c r="P376" s="114">
        <v>4405</v>
      </c>
      <c r="Q376" s="115" t="s">
        <v>42</v>
      </c>
    </row>
    <row r="377" spans="2:17" x14ac:dyDescent="0.35">
      <c r="B377" s="20" t="s">
        <v>28</v>
      </c>
      <c r="C377" s="21" t="s">
        <v>119</v>
      </c>
      <c r="D377" s="21" t="s">
        <v>158</v>
      </c>
      <c r="E377" s="21"/>
      <c r="F377" s="21" t="s">
        <v>35</v>
      </c>
      <c r="G377" s="21"/>
      <c r="H377" s="1">
        <v>40022982</v>
      </c>
      <c r="I377" s="96">
        <v>283</v>
      </c>
      <c r="J377" s="96"/>
      <c r="K377" s="96" t="s">
        <v>25</v>
      </c>
      <c r="L377" s="96">
        <v>79</v>
      </c>
      <c r="M377" s="96">
        <v>422</v>
      </c>
      <c r="N377" s="96">
        <v>4</v>
      </c>
      <c r="O377" s="102">
        <v>1.7224811136</v>
      </c>
      <c r="P377" s="114">
        <v>4405</v>
      </c>
      <c r="Q377" s="115" t="s">
        <v>42</v>
      </c>
    </row>
    <row r="378" spans="2:17" x14ac:dyDescent="0.35">
      <c r="B378" s="20" t="s">
        <v>28</v>
      </c>
      <c r="C378" s="21" t="s">
        <v>119</v>
      </c>
      <c r="D378" s="21" t="s">
        <v>158</v>
      </c>
      <c r="E378" s="21"/>
      <c r="F378" s="21" t="s">
        <v>35</v>
      </c>
      <c r="G378" s="21"/>
      <c r="H378" s="1">
        <v>40022983</v>
      </c>
      <c r="I378" s="96">
        <v>284</v>
      </c>
      <c r="J378" s="96"/>
      <c r="K378" s="18" t="s">
        <v>25</v>
      </c>
      <c r="L378" s="96">
        <v>100</v>
      </c>
      <c r="M378" s="96">
        <v>115</v>
      </c>
      <c r="N378" s="96">
        <v>16</v>
      </c>
      <c r="O378" s="102">
        <v>0.59417279999999983</v>
      </c>
      <c r="P378" s="114">
        <v>4405</v>
      </c>
      <c r="Q378" s="115" t="s">
        <v>42</v>
      </c>
    </row>
    <row r="379" spans="2:17" x14ac:dyDescent="0.35">
      <c r="B379" s="20" t="s">
        <v>28</v>
      </c>
      <c r="C379" s="21" t="s">
        <v>119</v>
      </c>
      <c r="D379" s="21" t="s">
        <v>158</v>
      </c>
      <c r="E379" s="21"/>
      <c r="F379" s="21" t="s">
        <v>35</v>
      </c>
      <c r="G379" s="21"/>
      <c r="H379" s="1">
        <v>40022958</v>
      </c>
      <c r="I379" s="96">
        <v>228</v>
      </c>
      <c r="J379" s="96"/>
      <c r="K379" s="96" t="s">
        <v>25</v>
      </c>
      <c r="L379" s="96">
        <v>50</v>
      </c>
      <c r="M379" s="96">
        <v>660</v>
      </c>
      <c r="N379" s="96">
        <v>4</v>
      </c>
      <c r="O379" s="102">
        <v>1.7050175999999999</v>
      </c>
      <c r="P379" s="114">
        <v>4405</v>
      </c>
      <c r="Q379" s="115" t="s">
        <v>42</v>
      </c>
    </row>
    <row r="380" spans="2:17" x14ac:dyDescent="0.35">
      <c r="B380" s="20" t="s">
        <v>28</v>
      </c>
      <c r="C380" s="21" t="s">
        <v>119</v>
      </c>
      <c r="D380" s="21" t="s">
        <v>158</v>
      </c>
      <c r="E380" s="21"/>
      <c r="F380" s="21" t="s">
        <v>35</v>
      </c>
      <c r="G380" s="21"/>
      <c r="H380" s="1">
        <v>40022953</v>
      </c>
      <c r="I380" s="96">
        <v>223</v>
      </c>
      <c r="J380" s="96"/>
      <c r="K380" s="96" t="s">
        <v>100</v>
      </c>
      <c r="L380" s="96">
        <v>150</v>
      </c>
      <c r="M380" s="96">
        <v>348</v>
      </c>
      <c r="N380" s="96">
        <v>8</v>
      </c>
      <c r="O380" s="102">
        <v>5.3519146199999996</v>
      </c>
      <c r="P380" s="114">
        <v>4405</v>
      </c>
      <c r="Q380" s="115" t="s">
        <v>42</v>
      </c>
    </row>
    <row r="381" spans="2:17" x14ac:dyDescent="0.35">
      <c r="B381" s="20" t="s">
        <v>28</v>
      </c>
      <c r="C381" s="21" t="s">
        <v>119</v>
      </c>
      <c r="D381" s="21" t="s">
        <v>158</v>
      </c>
      <c r="E381" s="21"/>
      <c r="F381" s="21" t="s">
        <v>35</v>
      </c>
      <c r="G381" s="21"/>
      <c r="H381" s="1">
        <v>40022959</v>
      </c>
      <c r="I381" s="96">
        <v>235</v>
      </c>
      <c r="J381" s="96"/>
      <c r="K381" s="96" t="s">
        <v>54</v>
      </c>
      <c r="L381" s="96"/>
      <c r="M381" s="96">
        <v>400</v>
      </c>
      <c r="N381" s="96">
        <v>52</v>
      </c>
      <c r="O381" s="102">
        <v>0.41433600000000004</v>
      </c>
      <c r="P381" s="114">
        <v>4405</v>
      </c>
      <c r="Q381" s="115" t="s">
        <v>42</v>
      </c>
    </row>
    <row r="382" spans="2:17" x14ac:dyDescent="0.35">
      <c r="B382" s="20" t="s">
        <v>28</v>
      </c>
      <c r="C382" s="21" t="s">
        <v>119</v>
      </c>
      <c r="D382" s="21" t="s">
        <v>159</v>
      </c>
      <c r="E382" s="21"/>
      <c r="F382" s="21" t="s">
        <v>27</v>
      </c>
      <c r="G382" s="21"/>
      <c r="H382" s="1">
        <v>40050606</v>
      </c>
      <c r="I382" s="96" t="s">
        <v>12109</v>
      </c>
      <c r="J382" s="96"/>
      <c r="K382" s="96" t="s">
        <v>157</v>
      </c>
      <c r="L382" s="96"/>
      <c r="M382" s="96">
        <v>4251</v>
      </c>
      <c r="N382" s="96">
        <v>4</v>
      </c>
      <c r="O382" s="102">
        <v>128.34172845000001</v>
      </c>
      <c r="P382" s="114">
        <v>4406</v>
      </c>
      <c r="Q382" s="115" t="s">
        <v>42</v>
      </c>
    </row>
    <row r="383" spans="2:17" x14ac:dyDescent="0.35">
      <c r="B383" s="20" t="s">
        <v>28</v>
      </c>
      <c r="C383" s="21" t="s">
        <v>119</v>
      </c>
      <c r="D383" s="21" t="s">
        <v>159</v>
      </c>
      <c r="E383" s="21"/>
      <c r="F383" s="21" t="s">
        <v>27</v>
      </c>
      <c r="G383" s="21"/>
      <c r="H383" s="1">
        <v>40050607</v>
      </c>
      <c r="I383" s="96" t="s">
        <v>11985</v>
      </c>
      <c r="J383" s="96"/>
      <c r="K383" s="96" t="s">
        <v>157</v>
      </c>
      <c r="L383" s="96"/>
      <c r="M383" s="96">
        <v>4905</v>
      </c>
      <c r="N383" s="96">
        <v>4</v>
      </c>
      <c r="O383" s="102">
        <v>148.08660975000001</v>
      </c>
      <c r="P383" s="114">
        <v>4406</v>
      </c>
      <c r="Q383" s="115" t="s">
        <v>42</v>
      </c>
    </row>
    <row r="384" spans="2:17" x14ac:dyDescent="0.35">
      <c r="B384" s="20" t="s">
        <v>28</v>
      </c>
      <c r="C384" s="21" t="s">
        <v>119</v>
      </c>
      <c r="D384" s="21" t="s">
        <v>159</v>
      </c>
      <c r="E384" s="21"/>
      <c r="F384" s="21" t="s">
        <v>27</v>
      </c>
      <c r="G384" s="21"/>
      <c r="H384" s="1">
        <v>40050608</v>
      </c>
      <c r="I384" s="96" t="s">
        <v>11986</v>
      </c>
      <c r="J384" s="96"/>
      <c r="K384" s="96" t="s">
        <v>14</v>
      </c>
      <c r="L384" s="96"/>
      <c r="M384" s="96">
        <v>5183</v>
      </c>
      <c r="N384" s="96">
        <v>4</v>
      </c>
      <c r="O384" s="102">
        <v>39.106512449999997</v>
      </c>
      <c r="P384" s="114">
        <v>4406</v>
      </c>
      <c r="Q384" s="115" t="s">
        <v>42</v>
      </c>
    </row>
    <row r="385" spans="2:17" x14ac:dyDescent="0.35">
      <c r="B385" s="20" t="s">
        <v>28</v>
      </c>
      <c r="C385" s="21" t="s">
        <v>119</v>
      </c>
      <c r="D385" s="21" t="s">
        <v>159</v>
      </c>
      <c r="E385" s="21"/>
      <c r="F385" s="21" t="s">
        <v>27</v>
      </c>
      <c r="G385" s="21"/>
      <c r="H385" s="1">
        <v>40050609</v>
      </c>
      <c r="I385" s="96" t="s">
        <v>11987</v>
      </c>
      <c r="J385" s="96"/>
      <c r="K385" s="96" t="s">
        <v>14</v>
      </c>
      <c r="L385" s="96"/>
      <c r="M385" s="96">
        <v>5183</v>
      </c>
      <c r="N385" s="96">
        <v>4</v>
      </c>
      <c r="O385" s="99">
        <v>39.106512449999997</v>
      </c>
      <c r="P385" s="114">
        <v>4406</v>
      </c>
      <c r="Q385" s="115" t="s">
        <v>42</v>
      </c>
    </row>
    <row r="386" spans="2:17" x14ac:dyDescent="0.35">
      <c r="B386" s="20" t="s">
        <v>28</v>
      </c>
      <c r="C386" s="21" t="s">
        <v>119</v>
      </c>
      <c r="D386" s="21" t="s">
        <v>159</v>
      </c>
      <c r="E386" s="21"/>
      <c r="F386" s="21" t="s">
        <v>27</v>
      </c>
      <c r="G386" s="21"/>
      <c r="H386" s="1">
        <v>40022989</v>
      </c>
      <c r="I386" s="96">
        <v>313</v>
      </c>
      <c r="J386" s="96"/>
      <c r="K386" s="96" t="s">
        <v>20</v>
      </c>
      <c r="L386" s="96"/>
      <c r="M386" s="96">
        <v>1852</v>
      </c>
      <c r="N386" s="96">
        <v>8</v>
      </c>
      <c r="O386" s="99">
        <v>6.9580565999999999</v>
      </c>
      <c r="P386" s="114">
        <v>4406</v>
      </c>
      <c r="Q386" s="115" t="s">
        <v>42</v>
      </c>
    </row>
    <row r="387" spans="2:17" x14ac:dyDescent="0.35">
      <c r="B387" s="20" t="s">
        <v>28</v>
      </c>
      <c r="C387" s="21" t="s">
        <v>119</v>
      </c>
      <c r="D387" s="21" t="s">
        <v>159</v>
      </c>
      <c r="E387" s="21"/>
      <c r="F387" s="21" t="s">
        <v>27</v>
      </c>
      <c r="G387" s="21"/>
      <c r="H387" s="1">
        <v>40022990</v>
      </c>
      <c r="I387" s="96">
        <v>314</v>
      </c>
      <c r="J387" s="96"/>
      <c r="K387" s="96" t="s">
        <v>17</v>
      </c>
      <c r="L387" s="96"/>
      <c r="M387" s="96">
        <v>1530</v>
      </c>
      <c r="N387" s="96">
        <v>8</v>
      </c>
      <c r="O387" s="99">
        <v>4.9881824999999997</v>
      </c>
      <c r="P387" s="114">
        <v>4406</v>
      </c>
      <c r="Q387" s="115" t="s">
        <v>42</v>
      </c>
    </row>
    <row r="388" spans="2:17" x14ac:dyDescent="0.35">
      <c r="B388" s="20" t="s">
        <v>28</v>
      </c>
      <c r="C388" s="21" t="s">
        <v>119</v>
      </c>
      <c r="D388" s="21" t="s">
        <v>159</v>
      </c>
      <c r="E388" s="21"/>
      <c r="F388" s="21" t="s">
        <v>27</v>
      </c>
      <c r="G388" s="21"/>
      <c r="H388" s="1">
        <v>40022991</v>
      </c>
      <c r="I388" s="96">
        <v>315</v>
      </c>
      <c r="J388" s="96"/>
      <c r="K388" s="96" t="s">
        <v>21</v>
      </c>
      <c r="L388" s="96"/>
      <c r="M388" s="96">
        <v>963</v>
      </c>
      <c r="N388" s="96">
        <v>8</v>
      </c>
      <c r="O388" s="99">
        <v>1.8239701499999998</v>
      </c>
      <c r="P388" s="114">
        <v>4406</v>
      </c>
      <c r="Q388" s="115" t="s">
        <v>42</v>
      </c>
    </row>
    <row r="389" spans="2:17" x14ac:dyDescent="0.35">
      <c r="B389" s="20" t="s">
        <v>28</v>
      </c>
      <c r="C389" s="21" t="s">
        <v>119</v>
      </c>
      <c r="D389" s="21" t="s">
        <v>159</v>
      </c>
      <c r="E389" s="21"/>
      <c r="F389" s="21" t="s">
        <v>27</v>
      </c>
      <c r="G389" s="21"/>
      <c r="H389" s="1">
        <v>40022992</v>
      </c>
      <c r="I389" s="96">
        <v>316</v>
      </c>
      <c r="J389" s="96"/>
      <c r="K389" s="96" t="s">
        <v>21</v>
      </c>
      <c r="L389" s="96"/>
      <c r="M389" s="96">
        <v>3094</v>
      </c>
      <c r="N389" s="96">
        <v>4</v>
      </c>
      <c r="O389" s="102">
        <v>5.8601907000000004</v>
      </c>
      <c r="P389" s="114">
        <v>4406</v>
      </c>
      <c r="Q389" s="115" t="s">
        <v>42</v>
      </c>
    </row>
    <row r="390" spans="2:17" x14ac:dyDescent="0.35">
      <c r="B390" s="20" t="s">
        <v>28</v>
      </c>
      <c r="C390" s="21" t="s">
        <v>119</v>
      </c>
      <c r="D390" s="21" t="s">
        <v>159</v>
      </c>
      <c r="E390" s="21"/>
      <c r="F390" s="21" t="s">
        <v>27</v>
      </c>
      <c r="G390" s="21"/>
      <c r="H390" s="1">
        <v>40022993</v>
      </c>
      <c r="I390" s="96">
        <v>317</v>
      </c>
      <c r="J390" s="96"/>
      <c r="K390" s="96" t="s">
        <v>21</v>
      </c>
      <c r="L390" s="96"/>
      <c r="M390" s="96">
        <v>1263</v>
      </c>
      <c r="N390" s="96">
        <v>4</v>
      </c>
      <c r="O390" s="102">
        <v>2.39218515</v>
      </c>
      <c r="P390" s="114">
        <v>4406</v>
      </c>
      <c r="Q390" s="115" t="s">
        <v>42</v>
      </c>
    </row>
    <row r="391" spans="2:17" x14ac:dyDescent="0.35">
      <c r="B391" s="20" t="s">
        <v>28</v>
      </c>
      <c r="C391" s="21" t="s">
        <v>119</v>
      </c>
      <c r="D391" s="21" t="s">
        <v>159</v>
      </c>
      <c r="E391" s="21"/>
      <c r="F391" s="21" t="s">
        <v>27</v>
      </c>
      <c r="G391" s="21"/>
      <c r="H391" s="1">
        <v>40022994</v>
      </c>
      <c r="I391" s="96">
        <v>318</v>
      </c>
      <c r="J391" s="96"/>
      <c r="K391" s="96" t="s">
        <v>30</v>
      </c>
      <c r="L391" s="96"/>
      <c r="M391" s="96">
        <v>1346</v>
      </c>
      <c r="N391" s="96">
        <v>4</v>
      </c>
      <c r="O391" s="102">
        <v>2.9812554000000002</v>
      </c>
      <c r="P391" s="114">
        <v>4406</v>
      </c>
      <c r="Q391" s="115" t="s">
        <v>42</v>
      </c>
    </row>
    <row r="392" spans="2:17" x14ac:dyDescent="0.35">
      <c r="B392" s="20" t="s">
        <v>28</v>
      </c>
      <c r="C392" s="21" t="s">
        <v>119</v>
      </c>
      <c r="D392" s="21" t="s">
        <v>159</v>
      </c>
      <c r="E392" s="21"/>
      <c r="F392" s="21" t="s">
        <v>27</v>
      </c>
      <c r="G392" s="21"/>
      <c r="H392" s="1">
        <v>40022995</v>
      </c>
      <c r="I392" s="96" t="s">
        <v>12110</v>
      </c>
      <c r="J392" s="96"/>
      <c r="K392" s="96" t="s">
        <v>66</v>
      </c>
      <c r="L392" s="96"/>
      <c r="M392" s="96">
        <v>3400</v>
      </c>
      <c r="N392" s="96">
        <v>4</v>
      </c>
      <c r="O392" s="102">
        <v>19.463588999999995</v>
      </c>
      <c r="P392" s="114">
        <v>4406</v>
      </c>
      <c r="Q392" s="115" t="s">
        <v>42</v>
      </c>
    </row>
    <row r="393" spans="2:17" x14ac:dyDescent="0.35">
      <c r="B393" s="20" t="s">
        <v>28</v>
      </c>
      <c r="C393" s="21" t="s">
        <v>119</v>
      </c>
      <c r="D393" s="21" t="s">
        <v>159</v>
      </c>
      <c r="E393" s="21"/>
      <c r="F393" s="21" t="s">
        <v>27</v>
      </c>
      <c r="G393" s="21"/>
      <c r="H393" s="1">
        <v>40022996</v>
      </c>
      <c r="I393" s="96" t="s">
        <v>12111</v>
      </c>
      <c r="J393" s="96"/>
      <c r="K393" s="18" t="s">
        <v>66</v>
      </c>
      <c r="L393" s="96"/>
      <c r="M393" s="96">
        <v>3400</v>
      </c>
      <c r="N393" s="96">
        <v>4</v>
      </c>
      <c r="O393" s="102">
        <v>19.463588999999995</v>
      </c>
      <c r="P393" s="114">
        <v>4406</v>
      </c>
      <c r="Q393" s="115" t="s">
        <v>42</v>
      </c>
    </row>
    <row r="394" spans="2:17" x14ac:dyDescent="0.35">
      <c r="B394" s="20" t="s">
        <v>28</v>
      </c>
      <c r="C394" s="21" t="s">
        <v>119</v>
      </c>
      <c r="D394" s="21" t="s">
        <v>159</v>
      </c>
      <c r="E394" s="21"/>
      <c r="F394" s="21" t="s">
        <v>27</v>
      </c>
      <c r="G394" s="21"/>
      <c r="H394" s="1">
        <v>40022997</v>
      </c>
      <c r="I394" s="96">
        <v>320</v>
      </c>
      <c r="J394" s="96"/>
      <c r="K394" s="96" t="s">
        <v>30</v>
      </c>
      <c r="L394" s="96"/>
      <c r="M394" s="96">
        <v>1934</v>
      </c>
      <c r="N394" s="96">
        <v>8</v>
      </c>
      <c r="O394" s="102">
        <v>4.2836166000000002</v>
      </c>
      <c r="P394" s="114">
        <v>4406</v>
      </c>
      <c r="Q394" s="115" t="s">
        <v>42</v>
      </c>
    </row>
    <row r="395" spans="2:17" x14ac:dyDescent="0.35">
      <c r="B395" s="20" t="s">
        <v>28</v>
      </c>
      <c r="C395" s="21" t="s">
        <v>119</v>
      </c>
      <c r="D395" s="21" t="s">
        <v>159</v>
      </c>
      <c r="E395" s="21"/>
      <c r="F395" s="21" t="s">
        <v>27</v>
      </c>
      <c r="G395" s="21"/>
      <c r="H395" s="1">
        <v>40022998</v>
      </c>
      <c r="I395" s="96">
        <v>321</v>
      </c>
      <c r="J395" s="96"/>
      <c r="K395" s="96" t="s">
        <v>20</v>
      </c>
      <c r="L395" s="96"/>
      <c r="M395" s="96">
        <v>5926</v>
      </c>
      <c r="N395" s="96">
        <v>4</v>
      </c>
      <c r="O395" s="102">
        <v>22.264278299999997</v>
      </c>
      <c r="P395" s="114">
        <v>4406</v>
      </c>
      <c r="Q395" s="115" t="s">
        <v>42</v>
      </c>
    </row>
    <row r="396" spans="2:17" x14ac:dyDescent="0.35">
      <c r="B396" s="20" t="s">
        <v>28</v>
      </c>
      <c r="C396" s="21" t="s">
        <v>119</v>
      </c>
      <c r="D396" s="21" t="s">
        <v>159</v>
      </c>
      <c r="E396" s="21"/>
      <c r="F396" s="21" t="s">
        <v>27</v>
      </c>
      <c r="G396" s="21"/>
      <c r="H396" s="1">
        <v>40022999</v>
      </c>
      <c r="I396" s="96">
        <v>322</v>
      </c>
      <c r="J396" s="96"/>
      <c r="K396" s="18" t="s">
        <v>20</v>
      </c>
      <c r="L396" s="96"/>
      <c r="M396" s="96">
        <v>2189</v>
      </c>
      <c r="N396" s="96">
        <v>8</v>
      </c>
      <c r="O396" s="102">
        <v>8.2241824499999989</v>
      </c>
      <c r="P396" s="114">
        <v>4406</v>
      </c>
      <c r="Q396" s="115" t="s">
        <v>42</v>
      </c>
    </row>
    <row r="397" spans="2:17" x14ac:dyDescent="0.35">
      <c r="B397" s="20" t="s">
        <v>28</v>
      </c>
      <c r="C397" s="21" t="s">
        <v>119</v>
      </c>
      <c r="D397" s="21" t="s">
        <v>159</v>
      </c>
      <c r="E397" s="21"/>
      <c r="F397" s="21" t="s">
        <v>27</v>
      </c>
      <c r="G397" s="21"/>
      <c r="H397" s="1">
        <v>40023000</v>
      </c>
      <c r="I397" s="96">
        <v>323</v>
      </c>
      <c r="J397" s="96"/>
      <c r="K397" s="96" t="s">
        <v>21</v>
      </c>
      <c r="L397" s="96"/>
      <c r="M397" s="96">
        <v>1491</v>
      </c>
      <c r="N397" s="96">
        <v>8</v>
      </c>
      <c r="O397" s="102">
        <v>2.82402855</v>
      </c>
      <c r="P397" s="114">
        <v>4406</v>
      </c>
      <c r="Q397" s="115" t="s">
        <v>42</v>
      </c>
    </row>
    <row r="398" spans="2:17" x14ac:dyDescent="0.35">
      <c r="B398" s="20" t="s">
        <v>28</v>
      </c>
      <c r="C398" s="21" t="s">
        <v>119</v>
      </c>
      <c r="D398" s="21" t="s">
        <v>159</v>
      </c>
      <c r="E398" s="21"/>
      <c r="F398" s="21" t="s">
        <v>27</v>
      </c>
      <c r="G398" s="21"/>
      <c r="H398" s="1">
        <v>40023001</v>
      </c>
      <c r="I398" s="96">
        <v>324</v>
      </c>
      <c r="J398" s="96"/>
      <c r="K398" s="96" t="s">
        <v>20</v>
      </c>
      <c r="L398" s="96"/>
      <c r="M398" s="96">
        <v>2474</v>
      </c>
      <c r="N398" s="96">
        <v>16</v>
      </c>
      <c r="O398" s="102">
        <v>9.2949416999999972</v>
      </c>
      <c r="P398" s="114">
        <v>4406</v>
      </c>
      <c r="Q398" s="115" t="s">
        <v>42</v>
      </c>
    </row>
    <row r="399" spans="2:17" x14ac:dyDescent="0.35">
      <c r="B399" s="20" t="s">
        <v>28</v>
      </c>
      <c r="C399" s="21" t="s">
        <v>119</v>
      </c>
      <c r="D399" s="21" t="s">
        <v>159</v>
      </c>
      <c r="E399" s="21"/>
      <c r="F399" s="21" t="s">
        <v>27</v>
      </c>
      <c r="G399" s="21"/>
      <c r="H399" s="1">
        <v>40023002</v>
      </c>
      <c r="I399" s="96">
        <v>325</v>
      </c>
      <c r="J399" s="96"/>
      <c r="K399" s="96" t="s">
        <v>17</v>
      </c>
      <c r="L399" s="96"/>
      <c r="M399" s="96">
        <v>1562</v>
      </c>
      <c r="N399" s="96">
        <v>8</v>
      </c>
      <c r="O399" s="102">
        <v>5.0925104999999995</v>
      </c>
      <c r="P399" s="114">
        <v>4406</v>
      </c>
      <c r="Q399" s="115" t="s">
        <v>42</v>
      </c>
    </row>
    <row r="400" spans="2:17" x14ac:dyDescent="0.35">
      <c r="B400" s="20" t="s">
        <v>28</v>
      </c>
      <c r="C400" s="21" t="s">
        <v>119</v>
      </c>
      <c r="D400" s="21" t="s">
        <v>159</v>
      </c>
      <c r="E400" s="21"/>
      <c r="F400" s="21" t="s">
        <v>27</v>
      </c>
      <c r="G400" s="21"/>
      <c r="H400" s="1">
        <v>40023003</v>
      </c>
      <c r="I400" s="96">
        <v>326</v>
      </c>
      <c r="J400" s="96"/>
      <c r="K400" s="18" t="s">
        <v>20</v>
      </c>
      <c r="L400" s="96"/>
      <c r="M400" s="96">
        <v>2880</v>
      </c>
      <c r="N400" s="96">
        <v>8</v>
      </c>
      <c r="O400" s="102">
        <v>10.820303999999998</v>
      </c>
      <c r="P400" s="114">
        <v>4406</v>
      </c>
      <c r="Q400" s="115" t="s">
        <v>42</v>
      </c>
    </row>
    <row r="401" spans="2:17" x14ac:dyDescent="0.35">
      <c r="B401" s="20" t="s">
        <v>28</v>
      </c>
      <c r="C401" s="21" t="s">
        <v>119</v>
      </c>
      <c r="D401" s="21" t="s">
        <v>159</v>
      </c>
      <c r="E401" s="21"/>
      <c r="F401" s="21" t="s">
        <v>27</v>
      </c>
      <c r="G401" s="21"/>
      <c r="H401" s="1">
        <v>40023004</v>
      </c>
      <c r="I401" s="96" t="s">
        <v>12112</v>
      </c>
      <c r="J401" s="96"/>
      <c r="K401" s="96" t="s">
        <v>20</v>
      </c>
      <c r="L401" s="96"/>
      <c r="M401" s="96">
        <v>2123</v>
      </c>
      <c r="N401" s="96">
        <v>4</v>
      </c>
      <c r="O401" s="102">
        <v>7.9762171499999992</v>
      </c>
      <c r="P401" s="114">
        <v>4406</v>
      </c>
      <c r="Q401" s="115" t="s">
        <v>42</v>
      </c>
    </row>
    <row r="402" spans="2:17" x14ac:dyDescent="0.35">
      <c r="B402" s="20" t="s">
        <v>28</v>
      </c>
      <c r="C402" s="21" t="s">
        <v>119</v>
      </c>
      <c r="D402" s="21" t="s">
        <v>159</v>
      </c>
      <c r="E402" s="21"/>
      <c r="F402" s="21" t="s">
        <v>27</v>
      </c>
      <c r="G402" s="21"/>
      <c r="H402" s="1">
        <v>40023005</v>
      </c>
      <c r="I402" s="96" t="s">
        <v>12113</v>
      </c>
      <c r="J402" s="96"/>
      <c r="K402" s="96" t="s">
        <v>20</v>
      </c>
      <c r="L402" s="96"/>
      <c r="M402" s="96">
        <v>2123</v>
      </c>
      <c r="N402" s="96">
        <v>4</v>
      </c>
      <c r="O402" s="102">
        <v>7.9762171499999992</v>
      </c>
      <c r="P402" s="114">
        <v>4406</v>
      </c>
      <c r="Q402" s="115" t="s">
        <v>42</v>
      </c>
    </row>
    <row r="403" spans="2:17" x14ac:dyDescent="0.35">
      <c r="B403" s="20" t="s">
        <v>28</v>
      </c>
      <c r="C403" s="21" t="s">
        <v>119</v>
      </c>
      <c r="D403" s="21" t="s">
        <v>159</v>
      </c>
      <c r="E403" s="21"/>
      <c r="F403" s="21" t="s">
        <v>27</v>
      </c>
      <c r="G403" s="21"/>
      <c r="H403" s="1">
        <v>40023006</v>
      </c>
      <c r="I403" s="96" t="s">
        <v>12114</v>
      </c>
      <c r="J403" s="96"/>
      <c r="K403" s="96" t="s">
        <v>17</v>
      </c>
      <c r="L403" s="96"/>
      <c r="M403" s="96">
        <v>3340</v>
      </c>
      <c r="N403" s="96">
        <v>8</v>
      </c>
      <c r="O403" s="102">
        <v>10.889234999999999</v>
      </c>
      <c r="P403" s="114">
        <v>4406</v>
      </c>
      <c r="Q403" s="115" t="s">
        <v>42</v>
      </c>
    </row>
    <row r="404" spans="2:17" x14ac:dyDescent="0.35">
      <c r="B404" s="20" t="s">
        <v>28</v>
      </c>
      <c r="C404" s="21" t="s">
        <v>119</v>
      </c>
      <c r="D404" s="21" t="s">
        <v>159</v>
      </c>
      <c r="E404" s="21"/>
      <c r="F404" s="21" t="s">
        <v>27</v>
      </c>
      <c r="G404" s="21"/>
      <c r="H404" s="1">
        <v>40023007</v>
      </c>
      <c r="I404" s="96" t="s">
        <v>12115</v>
      </c>
      <c r="J404" s="96"/>
      <c r="K404" s="96" t="s">
        <v>30</v>
      </c>
      <c r="L404" s="96"/>
      <c r="M404" s="96">
        <v>1844</v>
      </c>
      <c r="N404" s="96">
        <v>4</v>
      </c>
      <c r="O404" s="102">
        <v>4.0842755999999998</v>
      </c>
      <c r="P404" s="114">
        <v>4406</v>
      </c>
      <c r="Q404" s="115" t="s">
        <v>42</v>
      </c>
    </row>
    <row r="405" spans="2:17" x14ac:dyDescent="0.35">
      <c r="B405" s="20" t="s">
        <v>28</v>
      </c>
      <c r="C405" s="21" t="s">
        <v>119</v>
      </c>
      <c r="D405" s="21" t="s">
        <v>159</v>
      </c>
      <c r="E405" s="21"/>
      <c r="F405" s="21" t="s">
        <v>27</v>
      </c>
      <c r="G405" s="21"/>
      <c r="H405" s="1">
        <v>40023008</v>
      </c>
      <c r="I405" s="96">
        <v>330</v>
      </c>
      <c r="J405" s="96"/>
      <c r="K405" s="96" t="s">
        <v>21</v>
      </c>
      <c r="L405" s="96"/>
      <c r="M405" s="96">
        <v>789</v>
      </c>
      <c r="N405" s="96">
        <v>8</v>
      </c>
      <c r="O405" s="102">
        <v>1.4944054499999999</v>
      </c>
      <c r="P405" s="114">
        <v>4406</v>
      </c>
      <c r="Q405" s="115" t="s">
        <v>42</v>
      </c>
    </row>
    <row r="406" spans="2:17" x14ac:dyDescent="0.35">
      <c r="B406" s="20" t="s">
        <v>28</v>
      </c>
      <c r="C406" s="21" t="s">
        <v>119</v>
      </c>
      <c r="D406" s="21" t="s">
        <v>159</v>
      </c>
      <c r="E406" s="21"/>
      <c r="F406" s="21" t="s">
        <v>27</v>
      </c>
      <c r="G406" s="21"/>
      <c r="H406" s="1">
        <v>40023009</v>
      </c>
      <c r="I406" s="96">
        <v>331</v>
      </c>
      <c r="J406" s="96"/>
      <c r="K406" s="96" t="s">
        <v>30</v>
      </c>
      <c r="L406" s="96"/>
      <c r="M406" s="96">
        <v>1365</v>
      </c>
      <c r="N406" s="96">
        <v>4</v>
      </c>
      <c r="O406" s="102">
        <v>3.0233385000000004</v>
      </c>
      <c r="P406" s="114">
        <v>4406</v>
      </c>
      <c r="Q406" s="115" t="s">
        <v>42</v>
      </c>
    </row>
    <row r="407" spans="2:17" x14ac:dyDescent="0.35">
      <c r="B407" s="20" t="s">
        <v>28</v>
      </c>
      <c r="C407" s="21" t="s">
        <v>119</v>
      </c>
      <c r="D407" s="21" t="s">
        <v>159</v>
      </c>
      <c r="E407" s="21"/>
      <c r="F407" s="21" t="s">
        <v>27</v>
      </c>
      <c r="G407" s="21"/>
      <c r="H407" s="1">
        <v>40023010</v>
      </c>
      <c r="I407" s="96" t="s">
        <v>12116</v>
      </c>
      <c r="J407" s="96"/>
      <c r="K407" s="96" t="s">
        <v>21</v>
      </c>
      <c r="L407" s="96"/>
      <c r="M407" s="96">
        <v>3093</v>
      </c>
      <c r="N407" s="96">
        <v>8</v>
      </c>
      <c r="O407" s="102">
        <v>5.8582966500000007</v>
      </c>
      <c r="P407" s="114">
        <v>4406</v>
      </c>
      <c r="Q407" s="115" t="s">
        <v>42</v>
      </c>
    </row>
    <row r="408" spans="2:17" x14ac:dyDescent="0.35">
      <c r="B408" s="20" t="s">
        <v>28</v>
      </c>
      <c r="C408" s="21" t="s">
        <v>119</v>
      </c>
      <c r="D408" s="21" t="s">
        <v>159</v>
      </c>
      <c r="E408" s="21"/>
      <c r="F408" s="21" t="s">
        <v>27</v>
      </c>
      <c r="G408" s="21"/>
      <c r="H408" s="1">
        <v>40022938</v>
      </c>
      <c r="I408" s="96" t="s">
        <v>11691</v>
      </c>
      <c r="J408" s="96"/>
      <c r="K408" s="96" t="s">
        <v>160</v>
      </c>
      <c r="L408" s="96"/>
      <c r="M408" s="96">
        <v>348</v>
      </c>
      <c r="N408" s="96">
        <v>8</v>
      </c>
      <c r="O408" s="102">
        <v>10.506450599999999</v>
      </c>
      <c r="P408" s="114">
        <v>4406</v>
      </c>
      <c r="Q408" s="115" t="s">
        <v>42</v>
      </c>
    </row>
    <row r="409" spans="2:17" x14ac:dyDescent="0.35">
      <c r="B409" s="20" t="s">
        <v>28</v>
      </c>
      <c r="C409" s="21" t="s">
        <v>119</v>
      </c>
      <c r="D409" s="21" t="s">
        <v>159</v>
      </c>
      <c r="E409" s="21"/>
      <c r="F409" s="21" t="s">
        <v>27</v>
      </c>
      <c r="G409" s="21"/>
      <c r="H409" s="1">
        <v>40023011</v>
      </c>
      <c r="I409" s="96">
        <v>340</v>
      </c>
      <c r="J409" s="96"/>
      <c r="K409" s="18" t="s">
        <v>24</v>
      </c>
      <c r="L409" s="96">
        <v>258</v>
      </c>
      <c r="M409" s="96">
        <v>279</v>
      </c>
      <c r="N409" s="96">
        <v>4</v>
      </c>
      <c r="O409" s="102">
        <v>4.5907744193999998</v>
      </c>
      <c r="P409" s="114">
        <v>4406</v>
      </c>
      <c r="Q409" s="115" t="s">
        <v>42</v>
      </c>
    </row>
    <row r="410" spans="2:17" x14ac:dyDescent="0.35">
      <c r="B410" s="20" t="s">
        <v>28</v>
      </c>
      <c r="C410" s="21" t="s">
        <v>119</v>
      </c>
      <c r="D410" s="21" t="s">
        <v>159</v>
      </c>
      <c r="E410" s="21"/>
      <c r="F410" s="21" t="s">
        <v>27</v>
      </c>
      <c r="G410" s="21"/>
      <c r="H410" s="1">
        <v>40023012</v>
      </c>
      <c r="I410" s="96">
        <v>341</v>
      </c>
      <c r="J410" s="96"/>
      <c r="K410" s="18" t="s">
        <v>24</v>
      </c>
      <c r="L410" s="96">
        <v>255</v>
      </c>
      <c r="M410" s="96">
        <v>446</v>
      </c>
      <c r="N410" s="96">
        <v>8</v>
      </c>
      <c r="O410" s="102">
        <v>7.2533240909999979</v>
      </c>
      <c r="P410" s="114">
        <v>4406</v>
      </c>
      <c r="Q410" s="115" t="s">
        <v>42</v>
      </c>
    </row>
    <row r="411" spans="2:17" x14ac:dyDescent="0.35">
      <c r="B411" s="20" t="s">
        <v>28</v>
      </c>
      <c r="C411" s="21" t="s">
        <v>119</v>
      </c>
      <c r="D411" s="21" t="s">
        <v>159</v>
      </c>
      <c r="E411" s="21"/>
      <c r="F411" s="21" t="s">
        <v>27</v>
      </c>
      <c r="G411" s="21"/>
      <c r="H411" s="1">
        <v>40023013</v>
      </c>
      <c r="I411" s="96">
        <v>342</v>
      </c>
      <c r="J411" s="96"/>
      <c r="K411" s="96" t="s">
        <v>25</v>
      </c>
      <c r="L411" s="96">
        <v>79</v>
      </c>
      <c r="M411" s="96">
        <v>252</v>
      </c>
      <c r="N411" s="96">
        <v>4</v>
      </c>
      <c r="O411" s="102">
        <v>1.0285906175999999</v>
      </c>
      <c r="P411" s="114">
        <v>4406</v>
      </c>
      <c r="Q411" s="115" t="s">
        <v>42</v>
      </c>
    </row>
    <row r="412" spans="2:17" x14ac:dyDescent="0.35">
      <c r="B412" s="20" t="s">
        <v>28</v>
      </c>
      <c r="C412" s="21" t="s">
        <v>119</v>
      </c>
      <c r="D412" s="21" t="s">
        <v>159</v>
      </c>
      <c r="E412" s="21"/>
      <c r="F412" s="21" t="s">
        <v>27</v>
      </c>
      <c r="G412" s="21"/>
      <c r="H412" s="1">
        <v>40022983</v>
      </c>
      <c r="I412" s="96">
        <v>284</v>
      </c>
      <c r="J412" s="96"/>
      <c r="K412" s="96" t="s">
        <v>25</v>
      </c>
      <c r="L412" s="96">
        <v>100</v>
      </c>
      <c r="M412" s="96">
        <v>115</v>
      </c>
      <c r="N412" s="96">
        <v>8</v>
      </c>
      <c r="O412" s="102">
        <v>0.59417279999999983</v>
      </c>
      <c r="P412" s="114">
        <v>4406</v>
      </c>
      <c r="Q412" s="115" t="s">
        <v>42</v>
      </c>
    </row>
    <row r="413" spans="2:17" x14ac:dyDescent="0.35">
      <c r="B413" s="20" t="s">
        <v>28</v>
      </c>
      <c r="C413" s="21" t="s">
        <v>119</v>
      </c>
      <c r="D413" s="21" t="s">
        <v>159</v>
      </c>
      <c r="E413" s="21"/>
      <c r="F413" s="21" t="s">
        <v>27</v>
      </c>
      <c r="G413" s="21"/>
      <c r="H413" s="1">
        <v>40022984</v>
      </c>
      <c r="I413" s="96" t="s">
        <v>12117</v>
      </c>
      <c r="J413" s="96"/>
      <c r="K413" s="18" t="s">
        <v>25</v>
      </c>
      <c r="L413" s="96">
        <v>100</v>
      </c>
      <c r="M413" s="96">
        <v>115</v>
      </c>
      <c r="N413" s="96">
        <v>8</v>
      </c>
      <c r="O413" s="102">
        <v>0.59417279999999983</v>
      </c>
      <c r="P413" s="114">
        <v>4406</v>
      </c>
      <c r="Q413" s="115" t="s">
        <v>42</v>
      </c>
    </row>
    <row r="414" spans="2:17" x14ac:dyDescent="0.35">
      <c r="B414" s="20" t="s">
        <v>28</v>
      </c>
      <c r="C414" s="21" t="s">
        <v>119</v>
      </c>
      <c r="D414" s="21" t="s">
        <v>159</v>
      </c>
      <c r="E414" s="21"/>
      <c r="F414" s="21" t="s">
        <v>27</v>
      </c>
      <c r="G414" s="21"/>
      <c r="H414" s="1">
        <v>40023014</v>
      </c>
      <c r="I414" s="96">
        <v>343</v>
      </c>
      <c r="J414" s="96"/>
      <c r="K414" s="18" t="s">
        <v>25</v>
      </c>
      <c r="L414" s="96">
        <v>120</v>
      </c>
      <c r="M414" s="96">
        <v>124</v>
      </c>
      <c r="N414" s="96">
        <v>12</v>
      </c>
      <c r="O414" s="102">
        <v>0.77500800000000003</v>
      </c>
      <c r="P414" s="114">
        <v>4406</v>
      </c>
      <c r="Q414" s="115" t="s">
        <v>42</v>
      </c>
    </row>
    <row r="415" spans="2:17" x14ac:dyDescent="0.35">
      <c r="B415" s="20" t="s">
        <v>28</v>
      </c>
      <c r="C415" s="21" t="s">
        <v>119</v>
      </c>
      <c r="D415" s="21" t="s">
        <v>159</v>
      </c>
      <c r="E415" s="21"/>
      <c r="F415" s="21" t="s">
        <v>27</v>
      </c>
      <c r="G415" s="21"/>
      <c r="H415" s="1">
        <v>40022953</v>
      </c>
      <c r="I415" s="96">
        <v>223</v>
      </c>
      <c r="J415" s="96"/>
      <c r="K415" s="18" t="s">
        <v>100</v>
      </c>
      <c r="L415" s="96">
        <v>150</v>
      </c>
      <c r="M415" s="96">
        <v>348</v>
      </c>
      <c r="N415" s="96">
        <v>16</v>
      </c>
      <c r="O415" s="102">
        <v>5.3519146199999996</v>
      </c>
      <c r="P415" s="114">
        <v>4406</v>
      </c>
      <c r="Q415" s="115" t="s">
        <v>42</v>
      </c>
    </row>
    <row r="416" spans="2:17" x14ac:dyDescent="0.35">
      <c r="B416" s="20" t="s">
        <v>28</v>
      </c>
      <c r="C416" s="21" t="s">
        <v>119</v>
      </c>
      <c r="D416" s="21" t="s">
        <v>159</v>
      </c>
      <c r="E416" s="21"/>
      <c r="F416" s="21" t="s">
        <v>27</v>
      </c>
      <c r="G416" s="21"/>
      <c r="H416" s="1">
        <v>40022958</v>
      </c>
      <c r="I416" s="96">
        <v>228</v>
      </c>
      <c r="J416" s="96"/>
      <c r="K416" s="18" t="s">
        <v>25</v>
      </c>
      <c r="L416" s="96">
        <v>50</v>
      </c>
      <c r="M416" s="96">
        <v>660</v>
      </c>
      <c r="N416" s="96">
        <v>4</v>
      </c>
      <c r="O416" s="102">
        <v>1.7050175999999999</v>
      </c>
      <c r="P416" s="114">
        <v>4406</v>
      </c>
      <c r="Q416" s="115" t="s">
        <v>42</v>
      </c>
    </row>
    <row r="417" spans="2:17" x14ac:dyDescent="0.35">
      <c r="B417" s="20" t="s">
        <v>28</v>
      </c>
      <c r="C417" s="21" t="s">
        <v>119</v>
      </c>
      <c r="D417" s="21" t="s">
        <v>159</v>
      </c>
      <c r="E417" s="21"/>
      <c r="F417" s="21" t="s">
        <v>27</v>
      </c>
      <c r="G417" s="21"/>
      <c r="H417" s="1">
        <v>40022959</v>
      </c>
      <c r="I417" s="96">
        <v>235</v>
      </c>
      <c r="J417" s="96"/>
      <c r="K417" s="18" t="s">
        <v>54</v>
      </c>
      <c r="L417" s="96"/>
      <c r="M417" s="96">
        <v>400</v>
      </c>
      <c r="N417" s="96">
        <v>52</v>
      </c>
      <c r="O417" s="102">
        <v>0.41433600000000004</v>
      </c>
      <c r="P417" s="114">
        <v>4406</v>
      </c>
      <c r="Q417" s="115" t="s">
        <v>42</v>
      </c>
    </row>
    <row r="418" spans="2:17" x14ac:dyDescent="0.35">
      <c r="B418" s="20" t="s">
        <v>28</v>
      </c>
      <c r="C418" s="21" t="s">
        <v>119</v>
      </c>
      <c r="D418" s="21" t="s">
        <v>161</v>
      </c>
      <c r="E418" s="21"/>
      <c r="F418" s="21" t="s">
        <v>162</v>
      </c>
      <c r="G418" s="21"/>
      <c r="H418" s="1">
        <v>40050611</v>
      </c>
      <c r="I418" s="96" t="s">
        <v>12118</v>
      </c>
      <c r="J418" s="96"/>
      <c r="K418" s="96" t="s">
        <v>157</v>
      </c>
      <c r="L418" s="96"/>
      <c r="M418" s="96">
        <v>5545</v>
      </c>
      <c r="N418" s="96">
        <v>4</v>
      </c>
      <c r="O418" s="102">
        <v>167.40881775000003</v>
      </c>
      <c r="P418" s="114">
        <v>4407</v>
      </c>
      <c r="Q418" s="115" t="s">
        <v>108</v>
      </c>
    </row>
    <row r="419" spans="2:17" x14ac:dyDescent="0.35">
      <c r="B419" s="20" t="s">
        <v>28</v>
      </c>
      <c r="C419" s="21" t="s">
        <v>119</v>
      </c>
      <c r="D419" s="21" t="s">
        <v>161</v>
      </c>
      <c r="E419" s="21"/>
      <c r="F419" s="21" t="s">
        <v>162</v>
      </c>
      <c r="G419" s="21"/>
      <c r="H419" s="1">
        <v>40050612</v>
      </c>
      <c r="I419" s="96" t="s">
        <v>12119</v>
      </c>
      <c r="J419" s="96"/>
      <c r="K419" s="96" t="s">
        <v>157</v>
      </c>
      <c r="L419" s="96"/>
      <c r="M419" s="96">
        <v>3931</v>
      </c>
      <c r="N419" s="96">
        <v>4</v>
      </c>
      <c r="O419" s="102">
        <v>118.68062444999998</v>
      </c>
      <c r="P419" s="114">
        <v>4407</v>
      </c>
      <c r="Q419" s="115" t="s">
        <v>108</v>
      </c>
    </row>
    <row r="420" spans="2:17" x14ac:dyDescent="0.35">
      <c r="B420" s="20" t="s">
        <v>28</v>
      </c>
      <c r="C420" s="21" t="s">
        <v>119</v>
      </c>
      <c r="D420" s="21" t="s">
        <v>161</v>
      </c>
      <c r="E420" s="21"/>
      <c r="F420" s="21" t="s">
        <v>162</v>
      </c>
      <c r="G420" s="21"/>
      <c r="H420" s="1">
        <v>40023017</v>
      </c>
      <c r="I420" s="96" t="s">
        <v>12120</v>
      </c>
      <c r="J420" s="96"/>
      <c r="K420" s="18" t="s">
        <v>157</v>
      </c>
      <c r="L420" s="96"/>
      <c r="M420" s="96">
        <v>4259</v>
      </c>
      <c r="N420" s="96">
        <v>4</v>
      </c>
      <c r="O420" s="102">
        <v>128.58325605000002</v>
      </c>
      <c r="P420" s="114">
        <v>4407</v>
      </c>
      <c r="Q420" s="115" t="s">
        <v>108</v>
      </c>
    </row>
    <row r="421" spans="2:17" x14ac:dyDescent="0.35">
      <c r="B421" s="20" t="s">
        <v>28</v>
      </c>
      <c r="C421" s="21" t="s">
        <v>119</v>
      </c>
      <c r="D421" s="21" t="s">
        <v>161</v>
      </c>
      <c r="E421" s="21"/>
      <c r="F421" s="21" t="s">
        <v>162</v>
      </c>
      <c r="G421" s="21"/>
      <c r="H421" s="1">
        <v>40050614</v>
      </c>
      <c r="I421" s="96" t="s">
        <v>12121</v>
      </c>
      <c r="J421" s="96"/>
      <c r="K421" s="18" t="s">
        <v>105</v>
      </c>
      <c r="L421" s="96"/>
      <c r="M421" s="96">
        <v>2499</v>
      </c>
      <c r="N421" s="96">
        <v>4</v>
      </c>
      <c r="O421" s="102">
        <v>25.3990863</v>
      </c>
      <c r="P421" s="114">
        <v>4407</v>
      </c>
      <c r="Q421" s="115" t="s">
        <v>108</v>
      </c>
    </row>
    <row r="422" spans="2:17" x14ac:dyDescent="0.35">
      <c r="B422" s="20" t="s">
        <v>28</v>
      </c>
      <c r="C422" s="21" t="s">
        <v>119</v>
      </c>
      <c r="D422" s="21" t="s">
        <v>161</v>
      </c>
      <c r="E422" s="21"/>
      <c r="F422" s="21" t="s">
        <v>162</v>
      </c>
      <c r="G422" s="21"/>
      <c r="H422" s="1">
        <v>40050615</v>
      </c>
      <c r="I422" s="96" t="s">
        <v>12122</v>
      </c>
      <c r="J422" s="96"/>
      <c r="K422" s="96" t="s">
        <v>105</v>
      </c>
      <c r="L422" s="96"/>
      <c r="M422" s="96">
        <v>2499</v>
      </c>
      <c r="N422" s="96">
        <v>4</v>
      </c>
      <c r="O422" s="102">
        <v>25.3990863</v>
      </c>
      <c r="P422" s="114">
        <v>4407</v>
      </c>
      <c r="Q422" s="115" t="s">
        <v>108</v>
      </c>
    </row>
    <row r="423" spans="2:17" x14ac:dyDescent="0.35">
      <c r="B423" s="20" t="s">
        <v>28</v>
      </c>
      <c r="C423" s="21" t="s">
        <v>119</v>
      </c>
      <c r="D423" s="21" t="s">
        <v>161</v>
      </c>
      <c r="E423" s="21"/>
      <c r="F423" s="21" t="s">
        <v>162</v>
      </c>
      <c r="G423" s="21"/>
      <c r="H423" s="1">
        <v>40050616</v>
      </c>
      <c r="I423" s="96" t="s">
        <v>12123</v>
      </c>
      <c r="J423" s="96"/>
      <c r="K423" s="96" t="s">
        <v>105</v>
      </c>
      <c r="L423" s="96"/>
      <c r="M423" s="96">
        <v>274</v>
      </c>
      <c r="N423" s="96">
        <v>4</v>
      </c>
      <c r="O423" s="102">
        <v>2.7848538</v>
      </c>
      <c r="P423" s="114">
        <v>4407</v>
      </c>
      <c r="Q423" s="115" t="s">
        <v>108</v>
      </c>
    </row>
    <row r="424" spans="2:17" x14ac:dyDescent="0.35">
      <c r="B424" s="20" t="s">
        <v>28</v>
      </c>
      <c r="C424" s="21" t="s">
        <v>119</v>
      </c>
      <c r="D424" s="21" t="s">
        <v>161</v>
      </c>
      <c r="E424" s="21"/>
      <c r="F424" s="21" t="s">
        <v>162</v>
      </c>
      <c r="G424" s="21"/>
      <c r="H424" s="1">
        <v>40050617</v>
      </c>
      <c r="I424" s="96" t="s">
        <v>12124</v>
      </c>
      <c r="J424" s="96"/>
      <c r="K424" s="96" t="s">
        <v>105</v>
      </c>
      <c r="L424" s="96"/>
      <c r="M424" s="96">
        <v>274</v>
      </c>
      <c r="N424" s="96">
        <v>4</v>
      </c>
      <c r="O424" s="102">
        <v>2.7848538</v>
      </c>
      <c r="P424" s="114">
        <v>4407</v>
      </c>
      <c r="Q424" s="115" t="s">
        <v>108</v>
      </c>
    </row>
    <row r="425" spans="2:17" x14ac:dyDescent="0.35">
      <c r="B425" s="20" t="s">
        <v>28</v>
      </c>
      <c r="C425" s="21" t="s">
        <v>119</v>
      </c>
      <c r="D425" s="21" t="s">
        <v>161</v>
      </c>
      <c r="E425" s="21"/>
      <c r="F425" s="21" t="s">
        <v>162</v>
      </c>
      <c r="G425" s="21"/>
      <c r="H425" s="1">
        <v>40050618</v>
      </c>
      <c r="I425" s="96" t="s">
        <v>12125</v>
      </c>
      <c r="J425" s="96"/>
      <c r="K425" s="96" t="s">
        <v>105</v>
      </c>
      <c r="L425" s="96"/>
      <c r="M425" s="96">
        <v>3758</v>
      </c>
      <c r="N425" s="96">
        <v>4</v>
      </c>
      <c r="O425" s="102">
        <v>38.19518459999999</v>
      </c>
      <c r="P425" s="114">
        <v>4407</v>
      </c>
      <c r="Q425" s="115" t="s">
        <v>108</v>
      </c>
    </row>
    <row r="426" spans="2:17" x14ac:dyDescent="0.35">
      <c r="B426" s="20" t="s">
        <v>28</v>
      </c>
      <c r="C426" s="21" t="s">
        <v>119</v>
      </c>
      <c r="D426" s="21" t="s">
        <v>161</v>
      </c>
      <c r="E426" s="21"/>
      <c r="F426" s="21" t="s">
        <v>162</v>
      </c>
      <c r="G426" s="21"/>
      <c r="H426" s="1">
        <v>40050619</v>
      </c>
      <c r="I426" s="96" t="s">
        <v>12126</v>
      </c>
      <c r="J426" s="96"/>
      <c r="K426" s="96" t="s">
        <v>105</v>
      </c>
      <c r="L426" s="96"/>
      <c r="M426" s="96">
        <v>3758</v>
      </c>
      <c r="N426" s="96">
        <v>4</v>
      </c>
      <c r="O426" s="102">
        <v>38.19518459999999</v>
      </c>
      <c r="P426" s="114">
        <v>4407</v>
      </c>
      <c r="Q426" s="115" t="s">
        <v>108</v>
      </c>
    </row>
    <row r="427" spans="2:17" x14ac:dyDescent="0.35">
      <c r="B427" s="20" t="s">
        <v>28</v>
      </c>
      <c r="C427" s="21" t="s">
        <v>119</v>
      </c>
      <c r="D427" s="21" t="s">
        <v>161</v>
      </c>
      <c r="E427" s="21"/>
      <c r="F427" s="21" t="s">
        <v>162</v>
      </c>
      <c r="G427" s="21"/>
      <c r="H427" s="1">
        <v>40023024</v>
      </c>
      <c r="I427" s="96">
        <v>366</v>
      </c>
      <c r="J427" s="96"/>
      <c r="K427" s="96" t="s">
        <v>20</v>
      </c>
      <c r="L427" s="96"/>
      <c r="M427" s="96">
        <v>2150</v>
      </c>
      <c r="N427" s="96">
        <v>8</v>
      </c>
      <c r="O427" s="102">
        <v>8.077657499999999</v>
      </c>
      <c r="P427" s="114">
        <v>4407</v>
      </c>
      <c r="Q427" s="115" t="s">
        <v>108</v>
      </c>
    </row>
    <row r="428" spans="2:17" x14ac:dyDescent="0.35">
      <c r="B428" s="20" t="s">
        <v>28</v>
      </c>
      <c r="C428" s="21" t="s">
        <v>119</v>
      </c>
      <c r="D428" s="21" t="s">
        <v>161</v>
      </c>
      <c r="E428" s="21"/>
      <c r="F428" s="21" t="s">
        <v>162</v>
      </c>
      <c r="G428" s="21"/>
      <c r="H428" s="1">
        <v>40023025</v>
      </c>
      <c r="I428" s="96">
        <v>367</v>
      </c>
      <c r="J428" s="96"/>
      <c r="K428" s="18" t="s">
        <v>30</v>
      </c>
      <c r="L428" s="96"/>
      <c r="M428" s="96">
        <v>1312</v>
      </c>
      <c r="N428" s="96">
        <v>8</v>
      </c>
      <c r="O428" s="102">
        <v>2.9059488</v>
      </c>
      <c r="P428" s="114">
        <v>4407</v>
      </c>
      <c r="Q428" s="115" t="s">
        <v>108</v>
      </c>
    </row>
    <row r="429" spans="2:17" x14ac:dyDescent="0.35">
      <c r="B429" s="20" t="s">
        <v>28</v>
      </c>
      <c r="C429" s="21" t="s">
        <v>119</v>
      </c>
      <c r="D429" s="21" t="s">
        <v>161</v>
      </c>
      <c r="E429" s="21"/>
      <c r="F429" s="21" t="s">
        <v>162</v>
      </c>
      <c r="G429" s="21"/>
      <c r="H429" s="1">
        <v>40023026</v>
      </c>
      <c r="I429" s="96">
        <v>368</v>
      </c>
      <c r="J429" s="96"/>
      <c r="K429" s="18" t="s">
        <v>20</v>
      </c>
      <c r="L429" s="96"/>
      <c r="M429" s="96">
        <v>1992</v>
      </c>
      <c r="N429" s="96">
        <v>8</v>
      </c>
      <c r="O429" s="102">
        <v>7.4840435999999988</v>
      </c>
      <c r="P429" s="114">
        <v>4407</v>
      </c>
      <c r="Q429" s="115" t="s">
        <v>108</v>
      </c>
    </row>
    <row r="430" spans="2:17" x14ac:dyDescent="0.35">
      <c r="B430" s="20" t="s">
        <v>28</v>
      </c>
      <c r="C430" s="21" t="s">
        <v>119</v>
      </c>
      <c r="D430" s="21" t="s">
        <v>161</v>
      </c>
      <c r="E430" s="21"/>
      <c r="F430" s="21" t="s">
        <v>162</v>
      </c>
      <c r="G430" s="21"/>
      <c r="H430" s="1">
        <v>40023027</v>
      </c>
      <c r="I430" s="96">
        <v>369</v>
      </c>
      <c r="J430" s="96"/>
      <c r="K430" s="18" t="s">
        <v>21</v>
      </c>
      <c r="L430" s="96"/>
      <c r="M430" s="96">
        <v>648</v>
      </c>
      <c r="N430" s="96">
        <v>8</v>
      </c>
      <c r="O430" s="102">
        <v>1.2273444</v>
      </c>
      <c r="P430" s="114">
        <v>4407</v>
      </c>
      <c r="Q430" s="115" t="s">
        <v>108</v>
      </c>
    </row>
    <row r="431" spans="2:17" x14ac:dyDescent="0.35">
      <c r="B431" s="20" t="s">
        <v>28</v>
      </c>
      <c r="C431" s="21" t="s">
        <v>119</v>
      </c>
      <c r="D431" s="21" t="s">
        <v>161</v>
      </c>
      <c r="E431" s="21"/>
      <c r="F431" s="21" t="s">
        <v>162</v>
      </c>
      <c r="G431" s="21"/>
      <c r="H431" s="1">
        <v>40050620</v>
      </c>
      <c r="I431" s="96">
        <v>370</v>
      </c>
      <c r="J431" s="96"/>
      <c r="K431" s="18" t="s">
        <v>21</v>
      </c>
      <c r="L431" s="96"/>
      <c r="M431" s="96">
        <v>3452</v>
      </c>
      <c r="N431" s="96">
        <v>4</v>
      </c>
      <c r="O431" s="102">
        <v>6.5382605999999992</v>
      </c>
      <c r="P431" s="114">
        <v>4407</v>
      </c>
      <c r="Q431" s="115" t="s">
        <v>108</v>
      </c>
    </row>
    <row r="432" spans="2:17" x14ac:dyDescent="0.35">
      <c r="B432" s="20" t="s">
        <v>28</v>
      </c>
      <c r="C432" s="21" t="s">
        <v>119</v>
      </c>
      <c r="D432" s="21" t="s">
        <v>161</v>
      </c>
      <c r="E432" s="21"/>
      <c r="F432" s="21" t="s">
        <v>162</v>
      </c>
      <c r="G432" s="21"/>
      <c r="H432" s="1">
        <v>40050621</v>
      </c>
      <c r="I432" s="96">
        <v>371</v>
      </c>
      <c r="J432" s="96"/>
      <c r="K432" s="18" t="s">
        <v>21</v>
      </c>
      <c r="L432" s="96"/>
      <c r="M432" s="96">
        <v>1483</v>
      </c>
      <c r="N432" s="96">
        <v>4</v>
      </c>
      <c r="O432" s="102">
        <v>2.8088761500000001</v>
      </c>
      <c r="P432" s="114">
        <v>4407</v>
      </c>
      <c r="Q432" s="115" t="s">
        <v>108</v>
      </c>
    </row>
    <row r="433" spans="2:17" x14ac:dyDescent="0.35">
      <c r="B433" s="20" t="s">
        <v>28</v>
      </c>
      <c r="C433" s="21" t="s">
        <v>119</v>
      </c>
      <c r="D433" s="21" t="s">
        <v>161</v>
      </c>
      <c r="E433" s="21"/>
      <c r="F433" s="21" t="s">
        <v>162</v>
      </c>
      <c r="G433" s="21"/>
      <c r="H433" s="1">
        <v>40050622</v>
      </c>
      <c r="I433" s="96" t="s">
        <v>11993</v>
      </c>
      <c r="J433" s="96"/>
      <c r="K433" s="96" t="s">
        <v>21</v>
      </c>
      <c r="L433" s="96"/>
      <c r="M433" s="96">
        <v>1364</v>
      </c>
      <c r="N433" s="96">
        <v>4</v>
      </c>
      <c r="O433" s="102">
        <v>2.5834842</v>
      </c>
      <c r="P433" s="114">
        <v>4407</v>
      </c>
      <c r="Q433" s="115" t="s">
        <v>108</v>
      </c>
    </row>
    <row r="434" spans="2:17" x14ac:dyDescent="0.35">
      <c r="B434" s="20" t="s">
        <v>28</v>
      </c>
      <c r="C434" s="21" t="s">
        <v>119</v>
      </c>
      <c r="D434" s="21" t="s">
        <v>161</v>
      </c>
      <c r="E434" s="21"/>
      <c r="F434" s="21" t="s">
        <v>162</v>
      </c>
      <c r="G434" s="21"/>
      <c r="H434" s="1">
        <v>40023031</v>
      </c>
      <c r="I434" s="96" t="s">
        <v>11995</v>
      </c>
      <c r="J434" s="96"/>
      <c r="K434" s="96" t="s">
        <v>15</v>
      </c>
      <c r="L434" s="96"/>
      <c r="M434" s="96">
        <v>2844</v>
      </c>
      <c r="N434" s="96">
        <v>4</v>
      </c>
      <c r="O434" s="102">
        <v>26.7273432</v>
      </c>
      <c r="P434" s="114">
        <v>4407</v>
      </c>
      <c r="Q434" s="115" t="s">
        <v>108</v>
      </c>
    </row>
    <row r="435" spans="2:17" x14ac:dyDescent="0.35">
      <c r="B435" s="20" t="s">
        <v>28</v>
      </c>
      <c r="C435" s="21" t="s">
        <v>119</v>
      </c>
      <c r="D435" s="21" t="s">
        <v>161</v>
      </c>
      <c r="E435" s="21"/>
      <c r="F435" s="21" t="s">
        <v>162</v>
      </c>
      <c r="G435" s="21"/>
      <c r="H435" s="1">
        <v>40023032</v>
      </c>
      <c r="I435" s="96" t="s">
        <v>11996</v>
      </c>
      <c r="J435" s="96"/>
      <c r="K435" s="18" t="s">
        <v>15</v>
      </c>
      <c r="L435" s="96"/>
      <c r="M435" s="96">
        <v>2844</v>
      </c>
      <c r="N435" s="96">
        <v>4</v>
      </c>
      <c r="O435" s="102">
        <v>26.7273432</v>
      </c>
      <c r="P435" s="114">
        <v>4407</v>
      </c>
      <c r="Q435" s="115" t="s">
        <v>108</v>
      </c>
    </row>
    <row r="436" spans="2:17" x14ac:dyDescent="0.35">
      <c r="B436" s="20" t="s">
        <v>28</v>
      </c>
      <c r="C436" s="21" t="s">
        <v>119</v>
      </c>
      <c r="D436" s="21" t="s">
        <v>161</v>
      </c>
      <c r="E436" s="21"/>
      <c r="F436" s="21" t="s">
        <v>162</v>
      </c>
      <c r="G436" s="21"/>
      <c r="H436" s="1">
        <v>40023033</v>
      </c>
      <c r="I436" s="96" t="s">
        <v>11997</v>
      </c>
      <c r="J436" s="96"/>
      <c r="K436" s="18" t="s">
        <v>15</v>
      </c>
      <c r="L436" s="96"/>
      <c r="M436" s="96">
        <v>274</v>
      </c>
      <c r="N436" s="96">
        <v>4</v>
      </c>
      <c r="O436" s="102">
        <v>2.5749971999999999</v>
      </c>
      <c r="P436" s="114">
        <v>4407</v>
      </c>
      <c r="Q436" s="115" t="s">
        <v>108</v>
      </c>
    </row>
    <row r="437" spans="2:17" x14ac:dyDescent="0.35">
      <c r="B437" s="20" t="s">
        <v>28</v>
      </c>
      <c r="C437" s="21" t="s">
        <v>119</v>
      </c>
      <c r="D437" s="21" t="s">
        <v>161</v>
      </c>
      <c r="E437" s="21"/>
      <c r="F437" s="21" t="s">
        <v>162</v>
      </c>
      <c r="G437" s="21"/>
      <c r="H437" s="1">
        <v>40023034</v>
      </c>
      <c r="I437" s="96" t="s">
        <v>11998</v>
      </c>
      <c r="J437" s="96"/>
      <c r="K437" s="96" t="s">
        <v>15</v>
      </c>
      <c r="L437" s="96"/>
      <c r="M437" s="96">
        <v>274</v>
      </c>
      <c r="N437" s="96">
        <v>4</v>
      </c>
      <c r="O437" s="102">
        <v>2.5749971999999999</v>
      </c>
      <c r="P437" s="114">
        <v>4407</v>
      </c>
      <c r="Q437" s="115" t="s">
        <v>108</v>
      </c>
    </row>
    <row r="438" spans="2:17" x14ac:dyDescent="0.35">
      <c r="B438" s="20" t="s">
        <v>28</v>
      </c>
      <c r="C438" s="21" t="s">
        <v>119</v>
      </c>
      <c r="D438" s="21" t="s">
        <v>161</v>
      </c>
      <c r="E438" s="21"/>
      <c r="F438" s="21" t="s">
        <v>162</v>
      </c>
      <c r="G438" s="21"/>
      <c r="H438" s="1">
        <v>40023035</v>
      </c>
      <c r="I438" s="96" t="s">
        <v>11999</v>
      </c>
      <c r="J438" s="96"/>
      <c r="K438" s="96" t="s">
        <v>15</v>
      </c>
      <c r="L438" s="96"/>
      <c r="M438" s="96">
        <v>3310</v>
      </c>
      <c r="N438" s="96">
        <v>4</v>
      </c>
      <c r="O438" s="102">
        <v>31.106717999999997</v>
      </c>
      <c r="P438" s="114">
        <v>4407</v>
      </c>
      <c r="Q438" s="115" t="s">
        <v>108</v>
      </c>
    </row>
    <row r="439" spans="2:17" x14ac:dyDescent="0.35">
      <c r="B439" s="20" t="s">
        <v>28</v>
      </c>
      <c r="C439" s="21" t="s">
        <v>119</v>
      </c>
      <c r="D439" s="21" t="s">
        <v>161</v>
      </c>
      <c r="E439" s="21"/>
      <c r="F439" s="21" t="s">
        <v>162</v>
      </c>
      <c r="G439" s="21"/>
      <c r="H439" s="1">
        <v>40023036</v>
      </c>
      <c r="I439" s="96" t="s">
        <v>12000</v>
      </c>
      <c r="J439" s="96"/>
      <c r="K439" s="96" t="s">
        <v>15</v>
      </c>
      <c r="L439" s="96"/>
      <c r="M439" s="96">
        <v>3310</v>
      </c>
      <c r="N439" s="96">
        <v>4</v>
      </c>
      <c r="O439" s="102">
        <v>31.106717999999997</v>
      </c>
      <c r="P439" s="114">
        <v>4407</v>
      </c>
      <c r="Q439" s="115" t="s">
        <v>108</v>
      </c>
    </row>
    <row r="440" spans="2:17" x14ac:dyDescent="0.35">
      <c r="B440" s="20" t="s">
        <v>28</v>
      </c>
      <c r="C440" s="21" t="s">
        <v>119</v>
      </c>
      <c r="D440" s="21" t="s">
        <v>161</v>
      </c>
      <c r="E440" s="21"/>
      <c r="F440" s="21" t="s">
        <v>162</v>
      </c>
      <c r="G440" s="21"/>
      <c r="H440" s="1">
        <v>40023037</v>
      </c>
      <c r="I440" s="96" t="s">
        <v>12127</v>
      </c>
      <c r="J440" s="96"/>
      <c r="K440" s="96" t="s">
        <v>21</v>
      </c>
      <c r="L440" s="96"/>
      <c r="M440" s="96">
        <v>1172</v>
      </c>
      <c r="N440" s="96">
        <v>8</v>
      </c>
      <c r="O440" s="102">
        <v>2.2198265999999998</v>
      </c>
      <c r="P440" s="114">
        <v>4407</v>
      </c>
      <c r="Q440" s="115" t="s">
        <v>108</v>
      </c>
    </row>
    <row r="441" spans="2:17" x14ac:dyDescent="0.35">
      <c r="B441" s="20" t="s">
        <v>28</v>
      </c>
      <c r="C441" s="21" t="s">
        <v>119</v>
      </c>
      <c r="D441" s="21" t="s">
        <v>161</v>
      </c>
      <c r="E441" s="21"/>
      <c r="F441" s="21" t="s">
        <v>162</v>
      </c>
      <c r="G441" s="21"/>
      <c r="H441" s="1">
        <v>40023038</v>
      </c>
      <c r="I441" s="96" t="s">
        <v>11741</v>
      </c>
      <c r="J441" s="96"/>
      <c r="K441" s="96" t="s">
        <v>18</v>
      </c>
      <c r="L441" s="96"/>
      <c r="M441" s="96">
        <v>2372</v>
      </c>
      <c r="N441" s="96">
        <v>4</v>
      </c>
      <c r="O441" s="102">
        <v>11.317642199999998</v>
      </c>
      <c r="P441" s="114">
        <v>4407</v>
      </c>
      <c r="Q441" s="115" t="s">
        <v>108</v>
      </c>
    </row>
    <row r="442" spans="2:17" x14ac:dyDescent="0.35">
      <c r="B442" s="20" t="s">
        <v>28</v>
      </c>
      <c r="C442" s="21" t="s">
        <v>119</v>
      </c>
      <c r="D442" s="21" t="s">
        <v>161</v>
      </c>
      <c r="E442" s="21"/>
      <c r="F442" s="21" t="s">
        <v>162</v>
      </c>
      <c r="G442" s="21"/>
      <c r="H442" s="1">
        <v>40023039</v>
      </c>
      <c r="I442" s="96" t="s">
        <v>11742</v>
      </c>
      <c r="J442" s="96"/>
      <c r="K442" s="96" t="s">
        <v>18</v>
      </c>
      <c r="L442" s="96"/>
      <c r="M442" s="96">
        <v>2372</v>
      </c>
      <c r="N442" s="96">
        <v>4</v>
      </c>
      <c r="O442" s="102">
        <v>11.317642199999998</v>
      </c>
      <c r="P442" s="114">
        <v>4407</v>
      </c>
      <c r="Q442" s="115" t="s">
        <v>108</v>
      </c>
    </row>
    <row r="443" spans="2:17" x14ac:dyDescent="0.35">
      <c r="B443" s="20" t="s">
        <v>28</v>
      </c>
      <c r="C443" s="21" t="s">
        <v>119</v>
      </c>
      <c r="D443" s="21" t="s">
        <v>161</v>
      </c>
      <c r="E443" s="21"/>
      <c r="F443" s="21" t="s">
        <v>162</v>
      </c>
      <c r="G443" s="21"/>
      <c r="H443" s="1">
        <v>40023040</v>
      </c>
      <c r="I443" s="96">
        <v>378</v>
      </c>
      <c r="J443" s="96"/>
      <c r="K443" s="18" t="s">
        <v>18</v>
      </c>
      <c r="L443" s="96"/>
      <c r="M443" s="96">
        <v>2360</v>
      </c>
      <c r="N443" s="96">
        <v>8</v>
      </c>
      <c r="O443" s="102">
        <v>11.260385999999999</v>
      </c>
      <c r="P443" s="114">
        <v>4407</v>
      </c>
      <c r="Q443" s="115" t="s">
        <v>108</v>
      </c>
    </row>
    <row r="444" spans="2:17" x14ac:dyDescent="0.35">
      <c r="B444" s="20" t="s">
        <v>28</v>
      </c>
      <c r="C444" s="21" t="s">
        <v>119</v>
      </c>
      <c r="D444" s="21" t="s">
        <v>161</v>
      </c>
      <c r="E444" s="21"/>
      <c r="F444" s="21" t="s">
        <v>162</v>
      </c>
      <c r="G444" s="21"/>
      <c r="H444" s="1">
        <v>40023041</v>
      </c>
      <c r="I444" s="96" t="s">
        <v>12128</v>
      </c>
      <c r="J444" s="96"/>
      <c r="K444" s="18" t="s">
        <v>18</v>
      </c>
      <c r="L444" s="96"/>
      <c r="M444" s="96">
        <v>2304</v>
      </c>
      <c r="N444" s="96">
        <v>4</v>
      </c>
      <c r="O444" s="102">
        <v>10.9931904</v>
      </c>
      <c r="P444" s="114">
        <v>4407</v>
      </c>
      <c r="Q444" s="115" t="s">
        <v>108</v>
      </c>
    </row>
    <row r="445" spans="2:17" x14ac:dyDescent="0.35">
      <c r="B445" s="20" t="s">
        <v>28</v>
      </c>
      <c r="C445" s="21" t="s">
        <v>119</v>
      </c>
      <c r="D445" s="21" t="s">
        <v>161</v>
      </c>
      <c r="E445" s="21"/>
      <c r="F445" s="21" t="s">
        <v>162</v>
      </c>
      <c r="G445" s="21"/>
      <c r="H445" s="1">
        <v>40023042</v>
      </c>
      <c r="I445" s="96" t="s">
        <v>12129</v>
      </c>
      <c r="J445" s="96"/>
      <c r="K445" s="96" t="s">
        <v>18</v>
      </c>
      <c r="L445" s="96"/>
      <c r="M445" s="96">
        <v>2304</v>
      </c>
      <c r="N445" s="96">
        <v>4</v>
      </c>
      <c r="O445" s="102">
        <v>10.9931904</v>
      </c>
      <c r="P445" s="114">
        <v>4407</v>
      </c>
      <c r="Q445" s="115" t="s">
        <v>108</v>
      </c>
    </row>
    <row r="446" spans="2:17" x14ac:dyDescent="0.35">
      <c r="B446" s="20" t="s">
        <v>28</v>
      </c>
      <c r="C446" s="21" t="s">
        <v>119</v>
      </c>
      <c r="D446" s="21" t="s">
        <v>161</v>
      </c>
      <c r="E446" s="21"/>
      <c r="F446" s="21" t="s">
        <v>162</v>
      </c>
      <c r="G446" s="21"/>
      <c r="H446" s="1">
        <v>40023043</v>
      </c>
      <c r="I446" s="96">
        <v>380</v>
      </c>
      <c r="J446" s="96"/>
      <c r="K446" s="18" t="s">
        <v>30</v>
      </c>
      <c r="L446" s="96"/>
      <c r="M446" s="96">
        <v>2574</v>
      </c>
      <c r="N446" s="96">
        <v>4</v>
      </c>
      <c r="O446" s="102">
        <v>5.7011526000000003</v>
      </c>
      <c r="P446" s="114">
        <v>4407</v>
      </c>
      <c r="Q446" s="115" t="s">
        <v>108</v>
      </c>
    </row>
    <row r="447" spans="2:17" x14ac:dyDescent="0.35">
      <c r="B447" s="20" t="s">
        <v>28</v>
      </c>
      <c r="C447" s="21" t="s">
        <v>119</v>
      </c>
      <c r="D447" s="21" t="s">
        <v>161</v>
      </c>
      <c r="E447" s="21"/>
      <c r="F447" s="21" t="s">
        <v>162</v>
      </c>
      <c r="G447" s="21"/>
      <c r="H447" s="1">
        <v>40023044</v>
      </c>
      <c r="I447" s="96">
        <v>381</v>
      </c>
      <c r="J447" s="96"/>
      <c r="K447" s="18" t="s">
        <v>21</v>
      </c>
      <c r="L447" s="96"/>
      <c r="M447" s="96">
        <v>1393</v>
      </c>
      <c r="N447" s="96">
        <v>8</v>
      </c>
      <c r="O447" s="102">
        <v>2.6384116500000001</v>
      </c>
      <c r="P447" s="114">
        <v>4407</v>
      </c>
      <c r="Q447" s="115" t="s">
        <v>108</v>
      </c>
    </row>
    <row r="448" spans="2:17" x14ac:dyDescent="0.35">
      <c r="B448" s="20" t="s">
        <v>28</v>
      </c>
      <c r="C448" s="21" t="s">
        <v>119</v>
      </c>
      <c r="D448" s="21" t="s">
        <v>161</v>
      </c>
      <c r="E448" s="21"/>
      <c r="F448" s="21" t="s">
        <v>162</v>
      </c>
      <c r="G448" s="21"/>
      <c r="H448" s="1">
        <v>40023045</v>
      </c>
      <c r="I448" s="96">
        <v>382</v>
      </c>
      <c r="J448" s="96"/>
      <c r="K448" s="96" t="s">
        <v>20</v>
      </c>
      <c r="L448" s="96"/>
      <c r="M448" s="96">
        <v>3664</v>
      </c>
      <c r="N448" s="96">
        <v>8</v>
      </c>
      <c r="O448" s="102">
        <v>13.765831199999999</v>
      </c>
      <c r="P448" s="114">
        <v>4407</v>
      </c>
      <c r="Q448" s="115" t="s">
        <v>108</v>
      </c>
    </row>
    <row r="449" spans="2:17" x14ac:dyDescent="0.35">
      <c r="B449" s="20" t="s">
        <v>28</v>
      </c>
      <c r="C449" s="21" t="s">
        <v>119</v>
      </c>
      <c r="D449" s="21" t="s">
        <v>161</v>
      </c>
      <c r="E449" s="21"/>
      <c r="F449" s="21" t="s">
        <v>162</v>
      </c>
      <c r="G449" s="21"/>
      <c r="H449" s="1">
        <v>40023046</v>
      </c>
      <c r="I449" s="96">
        <v>383</v>
      </c>
      <c r="J449" s="96"/>
      <c r="K449" s="18" t="s">
        <v>18</v>
      </c>
      <c r="L449" s="96"/>
      <c r="M449" s="96">
        <v>2688</v>
      </c>
      <c r="N449" s="96">
        <v>4</v>
      </c>
      <c r="O449" s="102">
        <v>12.825388799999999</v>
      </c>
      <c r="P449" s="114">
        <v>4407</v>
      </c>
      <c r="Q449" s="115" t="s">
        <v>108</v>
      </c>
    </row>
    <row r="450" spans="2:17" x14ac:dyDescent="0.35">
      <c r="B450" s="20" t="s">
        <v>28</v>
      </c>
      <c r="C450" s="21" t="s">
        <v>119</v>
      </c>
      <c r="D450" s="21" t="s">
        <v>161</v>
      </c>
      <c r="E450" s="21"/>
      <c r="F450" s="21" t="s">
        <v>162</v>
      </c>
      <c r="G450" s="21"/>
      <c r="H450" s="1">
        <v>40023047</v>
      </c>
      <c r="I450" s="96">
        <v>384</v>
      </c>
      <c r="J450" s="96"/>
      <c r="K450" s="18" t="s">
        <v>20</v>
      </c>
      <c r="L450" s="96"/>
      <c r="M450" s="96">
        <v>2790</v>
      </c>
      <c r="N450" s="96">
        <v>16</v>
      </c>
      <c r="O450" s="102">
        <v>10.482169499999998</v>
      </c>
      <c r="P450" s="114">
        <v>4407</v>
      </c>
      <c r="Q450" s="115" t="s">
        <v>108</v>
      </c>
    </row>
    <row r="451" spans="2:17" x14ac:dyDescent="0.35">
      <c r="B451" s="20" t="s">
        <v>28</v>
      </c>
      <c r="C451" s="21" t="s">
        <v>119</v>
      </c>
      <c r="D451" s="21" t="s">
        <v>161</v>
      </c>
      <c r="E451" s="21"/>
      <c r="F451" s="21" t="s">
        <v>162</v>
      </c>
      <c r="G451" s="21"/>
      <c r="H451" s="1">
        <v>40023048</v>
      </c>
      <c r="I451" s="96">
        <v>385</v>
      </c>
      <c r="J451" s="96"/>
      <c r="K451" s="96" t="s">
        <v>18</v>
      </c>
      <c r="L451" s="96"/>
      <c r="M451" s="96">
        <v>2880</v>
      </c>
      <c r="N451" s="96">
        <v>8</v>
      </c>
      <c r="O451" s="102">
        <v>13.741487999999999</v>
      </c>
      <c r="P451" s="114">
        <v>4407</v>
      </c>
      <c r="Q451" s="115" t="s">
        <v>108</v>
      </c>
    </row>
    <row r="452" spans="2:17" x14ac:dyDescent="0.35">
      <c r="B452" s="20" t="s">
        <v>28</v>
      </c>
      <c r="C452" s="21" t="s">
        <v>119</v>
      </c>
      <c r="D452" s="21" t="s">
        <v>161</v>
      </c>
      <c r="E452" s="21"/>
      <c r="F452" s="21" t="s">
        <v>162</v>
      </c>
      <c r="G452" s="21"/>
      <c r="H452" s="1">
        <v>40023049</v>
      </c>
      <c r="I452" s="96">
        <v>386</v>
      </c>
      <c r="J452" s="96"/>
      <c r="K452" s="18" t="s">
        <v>17</v>
      </c>
      <c r="L452" s="96"/>
      <c r="M452" s="96">
        <v>1562</v>
      </c>
      <c r="N452" s="96">
        <v>8</v>
      </c>
      <c r="O452" s="102">
        <v>5.0925104999999995</v>
      </c>
      <c r="P452" s="114">
        <v>4407</v>
      </c>
      <c r="Q452" s="115" t="s">
        <v>108</v>
      </c>
    </row>
    <row r="453" spans="2:17" x14ac:dyDescent="0.35">
      <c r="B453" s="20" t="s">
        <v>28</v>
      </c>
      <c r="C453" s="21" t="s">
        <v>119</v>
      </c>
      <c r="D453" s="21" t="s">
        <v>161</v>
      </c>
      <c r="E453" s="21"/>
      <c r="F453" s="21" t="s">
        <v>162</v>
      </c>
      <c r="G453" s="21"/>
      <c r="H453" s="1">
        <v>40023050</v>
      </c>
      <c r="I453" s="96">
        <v>387</v>
      </c>
      <c r="J453" s="96"/>
      <c r="K453" s="18" t="s">
        <v>20</v>
      </c>
      <c r="L453" s="96"/>
      <c r="M453" s="96">
        <v>2184</v>
      </c>
      <c r="N453" s="96">
        <v>8</v>
      </c>
      <c r="O453" s="102">
        <v>8.2053972000000002</v>
      </c>
      <c r="P453" s="114">
        <v>4407</v>
      </c>
      <c r="Q453" s="115" t="s">
        <v>108</v>
      </c>
    </row>
    <row r="454" spans="2:17" x14ac:dyDescent="0.35">
      <c r="B454" s="20" t="s">
        <v>28</v>
      </c>
      <c r="C454" s="21" t="s">
        <v>119</v>
      </c>
      <c r="D454" s="21" t="s">
        <v>161</v>
      </c>
      <c r="E454" s="21"/>
      <c r="F454" s="21" t="s">
        <v>162</v>
      </c>
      <c r="G454" s="21"/>
      <c r="H454" s="1">
        <v>40023051</v>
      </c>
      <c r="I454" s="96">
        <v>388</v>
      </c>
      <c r="J454" s="96"/>
      <c r="K454" s="96" t="s">
        <v>21</v>
      </c>
      <c r="L454" s="96"/>
      <c r="M454" s="96">
        <v>1526</v>
      </c>
      <c r="N454" s="96">
        <v>8</v>
      </c>
      <c r="O454" s="102">
        <v>2.8903203</v>
      </c>
      <c r="P454" s="114">
        <v>4407</v>
      </c>
      <c r="Q454" s="115" t="s">
        <v>108</v>
      </c>
    </row>
    <row r="455" spans="2:17" x14ac:dyDescent="0.35">
      <c r="B455" s="20" t="s">
        <v>28</v>
      </c>
      <c r="C455" s="21" t="s">
        <v>119</v>
      </c>
      <c r="D455" s="21" t="s">
        <v>161</v>
      </c>
      <c r="E455" s="21"/>
      <c r="F455" s="21" t="s">
        <v>162</v>
      </c>
      <c r="G455" s="21"/>
      <c r="H455" s="1">
        <v>40023052</v>
      </c>
      <c r="I455" s="96">
        <v>389</v>
      </c>
      <c r="J455" s="96"/>
      <c r="K455" s="18" t="s">
        <v>18</v>
      </c>
      <c r="L455" s="96"/>
      <c r="M455" s="96">
        <v>274</v>
      </c>
      <c r="N455" s="96">
        <v>4</v>
      </c>
      <c r="O455" s="102">
        <v>1.3073499</v>
      </c>
      <c r="P455" s="114">
        <v>4407</v>
      </c>
      <c r="Q455" s="115" t="s">
        <v>108</v>
      </c>
    </row>
    <row r="456" spans="2:17" x14ac:dyDescent="0.35">
      <c r="B456" s="20" t="s">
        <v>28</v>
      </c>
      <c r="C456" s="21" t="s">
        <v>119</v>
      </c>
      <c r="D456" s="21" t="s">
        <v>161</v>
      </c>
      <c r="E456" s="21"/>
      <c r="F456" s="21" t="s">
        <v>162</v>
      </c>
      <c r="G456" s="21"/>
      <c r="H456" s="1">
        <v>40023053</v>
      </c>
      <c r="I456" s="96">
        <v>390</v>
      </c>
      <c r="J456" s="96"/>
      <c r="K456" s="18" t="s">
        <v>18</v>
      </c>
      <c r="L456" s="96"/>
      <c r="M456" s="96">
        <v>4500</v>
      </c>
      <c r="N456" s="96">
        <v>4</v>
      </c>
      <c r="O456" s="102">
        <v>21.471074999999995</v>
      </c>
      <c r="P456" s="114">
        <v>4407</v>
      </c>
      <c r="Q456" s="115" t="s">
        <v>108</v>
      </c>
    </row>
    <row r="457" spans="2:17" x14ac:dyDescent="0.35">
      <c r="B457" s="20" t="s">
        <v>28</v>
      </c>
      <c r="C457" s="21" t="s">
        <v>119</v>
      </c>
      <c r="D457" s="21" t="s">
        <v>161</v>
      </c>
      <c r="E457" s="21"/>
      <c r="F457" s="21" t="s">
        <v>162</v>
      </c>
      <c r="G457" s="21"/>
      <c r="H457" s="1">
        <v>40023054</v>
      </c>
      <c r="I457" s="96" t="s">
        <v>12130</v>
      </c>
      <c r="J457" s="96"/>
      <c r="K457" s="96" t="s">
        <v>20</v>
      </c>
      <c r="L457" s="96"/>
      <c r="M457" s="96">
        <v>2159</v>
      </c>
      <c r="N457" s="96">
        <v>4</v>
      </c>
      <c r="O457" s="102">
        <v>8.1114709499999993</v>
      </c>
      <c r="P457" s="114">
        <v>4407</v>
      </c>
      <c r="Q457" s="115" t="s">
        <v>108</v>
      </c>
    </row>
    <row r="458" spans="2:17" x14ac:dyDescent="0.35">
      <c r="B458" s="20" t="s">
        <v>28</v>
      </c>
      <c r="C458" s="21" t="s">
        <v>119</v>
      </c>
      <c r="D458" s="21" t="s">
        <v>161</v>
      </c>
      <c r="E458" s="21"/>
      <c r="F458" s="21" t="s">
        <v>162</v>
      </c>
      <c r="G458" s="21"/>
      <c r="H458" s="1">
        <v>40023055</v>
      </c>
      <c r="I458" s="96" t="s">
        <v>12131</v>
      </c>
      <c r="J458" s="96"/>
      <c r="K458" s="18" t="s">
        <v>20</v>
      </c>
      <c r="L458" s="96"/>
      <c r="M458" s="96">
        <v>2159</v>
      </c>
      <c r="N458" s="96">
        <v>4</v>
      </c>
      <c r="O458" s="102">
        <v>8.1114709499999993</v>
      </c>
      <c r="P458" s="114">
        <v>4407</v>
      </c>
      <c r="Q458" s="115" t="s">
        <v>108</v>
      </c>
    </row>
    <row r="459" spans="2:17" x14ac:dyDescent="0.35">
      <c r="B459" s="20" t="s">
        <v>28</v>
      </c>
      <c r="C459" s="21" t="s">
        <v>119</v>
      </c>
      <c r="D459" s="21" t="s">
        <v>161</v>
      </c>
      <c r="E459" s="21"/>
      <c r="F459" s="21" t="s">
        <v>162</v>
      </c>
      <c r="G459" s="21"/>
      <c r="H459" s="1">
        <v>40023056</v>
      </c>
      <c r="I459" s="96" t="s">
        <v>11535</v>
      </c>
      <c r="J459" s="96"/>
      <c r="K459" s="18" t="s">
        <v>17</v>
      </c>
      <c r="L459" s="96"/>
      <c r="M459" s="96">
        <v>4037</v>
      </c>
      <c r="N459" s="96">
        <v>8</v>
      </c>
      <c r="O459" s="102">
        <v>13.161629249999999</v>
      </c>
      <c r="P459" s="114">
        <v>4407</v>
      </c>
      <c r="Q459" s="115" t="s">
        <v>108</v>
      </c>
    </row>
    <row r="460" spans="2:17" x14ac:dyDescent="0.35">
      <c r="B460" s="20" t="s">
        <v>28</v>
      </c>
      <c r="C460" s="21" t="s">
        <v>119</v>
      </c>
      <c r="D460" s="21" t="s">
        <v>161</v>
      </c>
      <c r="E460" s="21"/>
      <c r="F460" s="21" t="s">
        <v>162</v>
      </c>
      <c r="G460" s="21"/>
      <c r="H460" s="1">
        <v>40023057</v>
      </c>
      <c r="I460" s="96" t="s">
        <v>12132</v>
      </c>
      <c r="J460" s="96"/>
      <c r="K460" s="96" t="s">
        <v>30</v>
      </c>
      <c r="L460" s="96"/>
      <c r="M460" s="96">
        <v>2044</v>
      </c>
      <c r="N460" s="96">
        <v>4</v>
      </c>
      <c r="O460" s="102">
        <v>4.5272555999999993</v>
      </c>
      <c r="P460" s="114">
        <v>4407</v>
      </c>
      <c r="Q460" s="115" t="s">
        <v>108</v>
      </c>
    </row>
    <row r="461" spans="2:17" x14ac:dyDescent="0.35">
      <c r="B461" s="20" t="s">
        <v>28</v>
      </c>
      <c r="C461" s="21" t="s">
        <v>119</v>
      </c>
      <c r="D461" s="21" t="s">
        <v>161</v>
      </c>
      <c r="E461" s="21"/>
      <c r="F461" s="21" t="s">
        <v>162</v>
      </c>
      <c r="G461" s="21"/>
      <c r="H461" s="1">
        <v>40023058</v>
      </c>
      <c r="I461" s="96" t="s">
        <v>11536</v>
      </c>
      <c r="J461" s="96"/>
      <c r="K461" s="18" t="s">
        <v>30</v>
      </c>
      <c r="L461" s="96"/>
      <c r="M461" s="96">
        <v>1635</v>
      </c>
      <c r="N461" s="96">
        <v>4</v>
      </c>
      <c r="O461" s="102">
        <v>3.6213614999999999</v>
      </c>
      <c r="P461" s="114">
        <v>4407</v>
      </c>
      <c r="Q461" s="115" t="s">
        <v>108</v>
      </c>
    </row>
    <row r="462" spans="2:17" x14ac:dyDescent="0.35">
      <c r="B462" s="20" t="s">
        <v>28</v>
      </c>
      <c r="C462" s="21" t="s">
        <v>119</v>
      </c>
      <c r="D462" s="21" t="s">
        <v>161</v>
      </c>
      <c r="E462" s="21"/>
      <c r="F462" s="21" t="s">
        <v>162</v>
      </c>
      <c r="G462" s="21"/>
      <c r="H462" s="1">
        <v>40023059</v>
      </c>
      <c r="I462" s="96">
        <v>395</v>
      </c>
      <c r="J462" s="96"/>
      <c r="K462" s="18" t="s">
        <v>21</v>
      </c>
      <c r="L462" s="96"/>
      <c r="M462" s="96">
        <v>975</v>
      </c>
      <c r="N462" s="96">
        <v>8</v>
      </c>
      <c r="O462" s="102">
        <v>1.8466987499999998</v>
      </c>
      <c r="P462" s="114">
        <v>4407</v>
      </c>
      <c r="Q462" s="115" t="s">
        <v>108</v>
      </c>
    </row>
    <row r="463" spans="2:17" x14ac:dyDescent="0.35">
      <c r="B463" s="20" t="s">
        <v>28</v>
      </c>
      <c r="C463" s="21" t="s">
        <v>119</v>
      </c>
      <c r="D463" s="21" t="s">
        <v>161</v>
      </c>
      <c r="E463" s="21"/>
      <c r="F463" s="21" t="s">
        <v>162</v>
      </c>
      <c r="G463" s="21"/>
      <c r="H463" s="1">
        <v>40023060</v>
      </c>
      <c r="I463" s="96" t="s">
        <v>11539</v>
      </c>
      <c r="J463" s="96"/>
      <c r="K463" s="96" t="s">
        <v>30</v>
      </c>
      <c r="L463" s="96"/>
      <c r="M463" s="96">
        <v>3257</v>
      </c>
      <c r="N463" s="96">
        <v>8</v>
      </c>
      <c r="O463" s="102">
        <v>7.2139293000000002</v>
      </c>
      <c r="P463" s="114">
        <v>4407</v>
      </c>
      <c r="Q463" s="115" t="s">
        <v>108</v>
      </c>
    </row>
    <row r="464" spans="2:17" x14ac:dyDescent="0.35">
      <c r="B464" s="20" t="s">
        <v>28</v>
      </c>
      <c r="C464" s="21" t="s">
        <v>119</v>
      </c>
      <c r="D464" s="21" t="s">
        <v>161</v>
      </c>
      <c r="E464" s="21"/>
      <c r="F464" s="21" t="s">
        <v>162</v>
      </c>
      <c r="G464" s="21"/>
      <c r="H464" s="1">
        <v>40023061</v>
      </c>
      <c r="I464" s="96" t="s">
        <v>12133</v>
      </c>
      <c r="J464" s="96"/>
      <c r="K464" s="18" t="s">
        <v>20</v>
      </c>
      <c r="L464" s="96"/>
      <c r="M464" s="96">
        <v>2115</v>
      </c>
      <c r="N464" s="96">
        <v>4</v>
      </c>
      <c r="O464" s="102">
        <v>7.9461607499999989</v>
      </c>
      <c r="P464" s="114">
        <v>4407</v>
      </c>
      <c r="Q464" s="115" t="s">
        <v>108</v>
      </c>
    </row>
    <row r="465" spans="2:17" x14ac:dyDescent="0.35">
      <c r="B465" s="20" t="s">
        <v>28</v>
      </c>
      <c r="C465" s="21" t="s">
        <v>119</v>
      </c>
      <c r="D465" s="21" t="s">
        <v>161</v>
      </c>
      <c r="E465" s="21"/>
      <c r="F465" s="21" t="s">
        <v>162</v>
      </c>
      <c r="G465" s="21"/>
      <c r="H465" s="1">
        <v>40023062</v>
      </c>
      <c r="I465" s="96" t="s">
        <v>12134</v>
      </c>
      <c r="J465" s="96"/>
      <c r="K465" s="18" t="s">
        <v>20</v>
      </c>
      <c r="L465" s="96"/>
      <c r="M465" s="96">
        <v>2115</v>
      </c>
      <c r="N465" s="96">
        <v>4</v>
      </c>
      <c r="O465" s="102">
        <v>7.9461607499999989</v>
      </c>
      <c r="P465" s="114">
        <v>4407</v>
      </c>
      <c r="Q465" s="115" t="s">
        <v>108</v>
      </c>
    </row>
    <row r="466" spans="2:17" x14ac:dyDescent="0.35">
      <c r="B466" s="20" t="s">
        <v>28</v>
      </c>
      <c r="C466" s="21" t="s">
        <v>119</v>
      </c>
      <c r="D466" s="21" t="s">
        <v>161</v>
      </c>
      <c r="E466" s="21"/>
      <c r="F466" s="21" t="s">
        <v>162</v>
      </c>
      <c r="G466" s="21"/>
      <c r="H466" s="1">
        <v>40022953</v>
      </c>
      <c r="I466" s="96">
        <v>223</v>
      </c>
      <c r="J466" s="96"/>
      <c r="K466" s="96" t="s">
        <v>100</v>
      </c>
      <c r="L466" s="96">
        <v>150</v>
      </c>
      <c r="M466" s="96">
        <v>348</v>
      </c>
      <c r="N466" s="96">
        <v>24</v>
      </c>
      <c r="O466" s="102">
        <v>5.3519146199999996</v>
      </c>
      <c r="P466" s="114">
        <v>4407</v>
      </c>
      <c r="Q466" s="115" t="s">
        <v>108</v>
      </c>
    </row>
    <row r="467" spans="2:17" x14ac:dyDescent="0.35">
      <c r="B467" s="20" t="s">
        <v>28</v>
      </c>
      <c r="C467" s="21" t="s">
        <v>119</v>
      </c>
      <c r="D467" s="21" t="s">
        <v>161</v>
      </c>
      <c r="E467" s="21"/>
      <c r="F467" s="21" t="s">
        <v>162</v>
      </c>
      <c r="G467" s="21"/>
      <c r="H467" s="1">
        <v>40050623</v>
      </c>
      <c r="I467" s="96">
        <v>417</v>
      </c>
      <c r="J467" s="96"/>
      <c r="K467" s="18" t="s">
        <v>25</v>
      </c>
      <c r="L467" s="96">
        <v>100</v>
      </c>
      <c r="M467" s="96">
        <v>239</v>
      </c>
      <c r="N467" s="96">
        <v>16</v>
      </c>
      <c r="O467" s="102">
        <v>1.2348460800000001</v>
      </c>
      <c r="P467" s="114">
        <v>4407</v>
      </c>
      <c r="Q467" s="115" t="s">
        <v>108</v>
      </c>
    </row>
    <row r="468" spans="2:17" x14ac:dyDescent="0.35">
      <c r="B468" s="20" t="s">
        <v>28</v>
      </c>
      <c r="C468" s="21" t="s">
        <v>119</v>
      </c>
      <c r="D468" s="21" t="s">
        <v>161</v>
      </c>
      <c r="E468" s="21"/>
      <c r="F468" s="21" t="s">
        <v>162</v>
      </c>
      <c r="G468" s="21"/>
      <c r="H468" s="1">
        <v>40050610</v>
      </c>
      <c r="I468" s="96" t="s">
        <v>12135</v>
      </c>
      <c r="J468" s="96"/>
      <c r="K468" s="18" t="s">
        <v>25</v>
      </c>
      <c r="L468" s="96">
        <v>120</v>
      </c>
      <c r="M468" s="96">
        <v>151</v>
      </c>
      <c r="N468" s="96">
        <v>12</v>
      </c>
      <c r="O468" s="102">
        <v>0.93620966399999983</v>
      </c>
      <c r="P468" s="114">
        <v>4407</v>
      </c>
      <c r="Q468" s="115" t="s">
        <v>108</v>
      </c>
    </row>
    <row r="469" spans="2:17" x14ac:dyDescent="0.35">
      <c r="B469" s="20" t="s">
        <v>28</v>
      </c>
      <c r="C469" s="21" t="s">
        <v>119</v>
      </c>
      <c r="D469" s="21" t="s">
        <v>161</v>
      </c>
      <c r="E469" s="21"/>
      <c r="F469" s="21" t="s">
        <v>162</v>
      </c>
      <c r="G469" s="21"/>
      <c r="H469" s="1">
        <v>40023063</v>
      </c>
      <c r="I469" s="96">
        <v>415</v>
      </c>
      <c r="J469" s="96"/>
      <c r="K469" s="96" t="s">
        <v>24</v>
      </c>
      <c r="L469" s="96">
        <v>294</v>
      </c>
      <c r="M469" s="96">
        <v>346</v>
      </c>
      <c r="N469" s="96">
        <v>4</v>
      </c>
      <c r="O469" s="102">
        <v>6.4876210307999989</v>
      </c>
      <c r="P469" s="114">
        <v>4407</v>
      </c>
      <c r="Q469" s="115" t="s">
        <v>108</v>
      </c>
    </row>
    <row r="470" spans="2:17" x14ac:dyDescent="0.35">
      <c r="B470" s="20" t="s">
        <v>28</v>
      </c>
      <c r="C470" s="21" t="s">
        <v>119</v>
      </c>
      <c r="D470" s="21" t="s">
        <v>161</v>
      </c>
      <c r="E470" s="21"/>
      <c r="F470" s="21" t="s">
        <v>162</v>
      </c>
      <c r="G470" s="21"/>
      <c r="H470" s="1">
        <v>40023064</v>
      </c>
      <c r="I470" s="96">
        <v>416</v>
      </c>
      <c r="J470" s="96"/>
      <c r="K470" s="18" t="s">
        <v>24</v>
      </c>
      <c r="L470" s="96">
        <v>291</v>
      </c>
      <c r="M470" s="96">
        <v>441</v>
      </c>
      <c r="N470" s="96">
        <v>8</v>
      </c>
      <c r="O470" s="102">
        <v>8.1845276876999993</v>
      </c>
      <c r="P470" s="114">
        <v>4407</v>
      </c>
      <c r="Q470" s="115" t="s">
        <v>108</v>
      </c>
    </row>
    <row r="471" spans="2:17" x14ac:dyDescent="0.35">
      <c r="B471" s="20" t="s">
        <v>28</v>
      </c>
      <c r="C471" s="21" t="s">
        <v>119</v>
      </c>
      <c r="D471" s="21" t="s">
        <v>161</v>
      </c>
      <c r="E471" s="21"/>
      <c r="F471" s="21" t="s">
        <v>162</v>
      </c>
      <c r="G471" s="21"/>
      <c r="H471" s="1">
        <v>40022958</v>
      </c>
      <c r="I471" s="96">
        <v>228</v>
      </c>
      <c r="J471" s="96"/>
      <c r="K471" s="18" t="s">
        <v>25</v>
      </c>
      <c r="L471" s="96">
        <v>50</v>
      </c>
      <c r="M471" s="96">
        <v>660</v>
      </c>
      <c r="N471" s="96">
        <v>4</v>
      </c>
      <c r="O471" s="102">
        <v>1.7050175999999999</v>
      </c>
      <c r="P471" s="114">
        <v>4407</v>
      </c>
      <c r="Q471" s="115" t="s">
        <v>108</v>
      </c>
    </row>
    <row r="472" spans="2:17" x14ac:dyDescent="0.35">
      <c r="B472" s="20" t="s">
        <v>28</v>
      </c>
      <c r="C472" s="21" t="s">
        <v>119</v>
      </c>
      <c r="D472" s="21" t="s">
        <v>161</v>
      </c>
      <c r="E472" s="21"/>
      <c r="F472" s="21" t="s">
        <v>162</v>
      </c>
      <c r="G472" s="21"/>
      <c r="H472" s="1">
        <v>40023066</v>
      </c>
      <c r="I472" s="96">
        <v>418</v>
      </c>
      <c r="J472" s="96"/>
      <c r="K472" s="96" t="s">
        <v>24</v>
      </c>
      <c r="L472" s="96">
        <v>80</v>
      </c>
      <c r="M472" s="96">
        <v>239</v>
      </c>
      <c r="N472" s="96">
        <v>16</v>
      </c>
      <c r="O472" s="102">
        <v>1.2194105040000001</v>
      </c>
      <c r="P472" s="114">
        <v>4407</v>
      </c>
      <c r="Q472" s="115" t="s">
        <v>108</v>
      </c>
    </row>
    <row r="473" spans="2:17" x14ac:dyDescent="0.35">
      <c r="B473" s="20" t="s">
        <v>28</v>
      </c>
      <c r="C473" s="21" t="s">
        <v>119</v>
      </c>
      <c r="D473" s="21" t="s">
        <v>161</v>
      </c>
      <c r="E473" s="21"/>
      <c r="F473" s="21" t="s">
        <v>162</v>
      </c>
      <c r="G473" s="21"/>
      <c r="H473" s="1">
        <v>40023067</v>
      </c>
      <c r="I473" s="96">
        <v>419</v>
      </c>
      <c r="J473" s="96"/>
      <c r="K473" s="18" t="s">
        <v>25</v>
      </c>
      <c r="L473" s="96">
        <v>110</v>
      </c>
      <c r="M473" s="96">
        <v>125</v>
      </c>
      <c r="N473" s="96">
        <v>16</v>
      </c>
      <c r="O473" s="102">
        <v>0.71042399999999994</v>
      </c>
      <c r="P473" s="114">
        <v>4407</v>
      </c>
      <c r="Q473" s="115" t="s">
        <v>108</v>
      </c>
    </row>
    <row r="474" spans="2:17" x14ac:dyDescent="0.35">
      <c r="B474" s="20" t="s">
        <v>28</v>
      </c>
      <c r="C474" s="21" t="s">
        <v>119</v>
      </c>
      <c r="D474" s="21" t="s">
        <v>161</v>
      </c>
      <c r="E474" s="21"/>
      <c r="F474" s="21" t="s">
        <v>162</v>
      </c>
      <c r="G474" s="21"/>
      <c r="H474" s="1">
        <v>40023068</v>
      </c>
      <c r="I474" s="96">
        <v>420</v>
      </c>
      <c r="J474" s="96"/>
      <c r="K474" s="18" t="s">
        <v>25</v>
      </c>
      <c r="L474" s="96">
        <v>86</v>
      </c>
      <c r="M474" s="96">
        <v>226</v>
      </c>
      <c r="N474" s="96">
        <v>4</v>
      </c>
      <c r="O474" s="102">
        <v>1.0042036991999999</v>
      </c>
      <c r="P474" s="114">
        <v>4407</v>
      </c>
      <c r="Q474" s="115" t="s">
        <v>108</v>
      </c>
    </row>
    <row r="475" spans="2:17" x14ac:dyDescent="0.35">
      <c r="B475" s="20" t="s">
        <v>28</v>
      </c>
      <c r="C475" s="21" t="s">
        <v>119</v>
      </c>
      <c r="D475" s="21" t="s">
        <v>161</v>
      </c>
      <c r="E475" s="21"/>
      <c r="F475" s="21" t="s">
        <v>162</v>
      </c>
      <c r="G475" s="21"/>
      <c r="H475" s="1">
        <v>40022983</v>
      </c>
      <c r="I475" s="96">
        <v>284</v>
      </c>
      <c r="J475" s="96"/>
      <c r="K475" s="96" t="s">
        <v>25</v>
      </c>
      <c r="L475" s="96">
        <v>100</v>
      </c>
      <c r="M475" s="96">
        <v>115</v>
      </c>
      <c r="N475" s="96">
        <v>16</v>
      </c>
      <c r="O475" s="102">
        <v>0.59417279999999983</v>
      </c>
      <c r="P475" s="114">
        <v>4407</v>
      </c>
      <c r="Q475" s="115" t="s">
        <v>108</v>
      </c>
    </row>
    <row r="476" spans="2:17" x14ac:dyDescent="0.35">
      <c r="B476" s="20" t="s">
        <v>28</v>
      </c>
      <c r="C476" s="21" t="s">
        <v>119</v>
      </c>
      <c r="D476" s="21" t="s">
        <v>161</v>
      </c>
      <c r="E476" s="21"/>
      <c r="F476" s="21" t="s">
        <v>162</v>
      </c>
      <c r="G476" s="21"/>
      <c r="H476" s="1">
        <v>40022959</v>
      </c>
      <c r="I476" s="96">
        <v>235</v>
      </c>
      <c r="J476" s="96"/>
      <c r="K476" s="18" t="s">
        <v>54</v>
      </c>
      <c r="L476" s="96"/>
      <c r="M476" s="96">
        <v>400</v>
      </c>
      <c r="N476" s="96">
        <v>52</v>
      </c>
      <c r="O476" s="102">
        <v>0.41433600000000004</v>
      </c>
      <c r="P476" s="114">
        <v>4407</v>
      </c>
      <c r="Q476" s="115" t="s">
        <v>108</v>
      </c>
    </row>
    <row r="477" spans="2:17" x14ac:dyDescent="0.35">
      <c r="B477" s="20" t="s">
        <v>28</v>
      </c>
      <c r="C477" s="21" t="s">
        <v>119</v>
      </c>
      <c r="D477" s="21" t="s">
        <v>161</v>
      </c>
      <c r="E477" s="21"/>
      <c r="F477" s="21" t="s">
        <v>162</v>
      </c>
      <c r="G477" s="21"/>
      <c r="H477" s="1">
        <v>40022938</v>
      </c>
      <c r="I477" s="96" t="s">
        <v>11691</v>
      </c>
      <c r="J477" s="96"/>
      <c r="K477" s="18" t="s">
        <v>157</v>
      </c>
      <c r="L477" s="96"/>
      <c r="M477" s="96">
        <v>348</v>
      </c>
      <c r="N477" s="96">
        <v>8</v>
      </c>
      <c r="O477" s="102">
        <v>10.506450599999999</v>
      </c>
      <c r="P477" s="114">
        <v>4407</v>
      </c>
      <c r="Q477" s="115" t="s">
        <v>108</v>
      </c>
    </row>
    <row r="478" spans="2:17" x14ac:dyDescent="0.35">
      <c r="B478" s="20" t="s">
        <v>28</v>
      </c>
      <c r="C478" s="21" t="s">
        <v>119</v>
      </c>
      <c r="D478" s="21" t="s">
        <v>161</v>
      </c>
      <c r="E478" s="21"/>
      <c r="F478" s="21" t="s">
        <v>162</v>
      </c>
      <c r="G478" s="21"/>
      <c r="H478" s="1"/>
      <c r="I478" s="96" t="s">
        <v>12136</v>
      </c>
      <c r="J478" s="96"/>
      <c r="K478" s="96" t="s">
        <v>157</v>
      </c>
      <c r="L478" s="96"/>
      <c r="M478" s="96">
        <v>348</v>
      </c>
      <c r="N478" s="96">
        <v>4</v>
      </c>
      <c r="O478" s="102">
        <v>10.506450599999999</v>
      </c>
      <c r="P478" s="114">
        <v>4407</v>
      </c>
      <c r="Q478" s="115" t="s">
        <v>108</v>
      </c>
    </row>
    <row r="479" spans="2:17" x14ac:dyDescent="0.35">
      <c r="B479" s="20" t="s">
        <v>28</v>
      </c>
      <c r="C479" s="21" t="s">
        <v>119</v>
      </c>
      <c r="D479" s="21" t="s">
        <v>72</v>
      </c>
      <c r="E479" s="21"/>
      <c r="F479" s="21"/>
      <c r="G479" s="21"/>
      <c r="H479" s="1">
        <v>40023069</v>
      </c>
      <c r="I479" s="96" t="s">
        <v>12016</v>
      </c>
      <c r="J479" s="96"/>
      <c r="K479" s="18" t="s">
        <v>157</v>
      </c>
      <c r="L479" s="96"/>
      <c r="M479" s="96">
        <v>3749</v>
      </c>
      <c r="N479" s="96">
        <v>4</v>
      </c>
      <c r="O479" s="102">
        <v>113.18587155</v>
      </c>
      <c r="P479" s="114">
        <v>4409</v>
      </c>
      <c r="Q479" s="115" t="s">
        <v>41</v>
      </c>
    </row>
    <row r="480" spans="2:17" x14ac:dyDescent="0.35">
      <c r="B480" s="20" t="s">
        <v>28</v>
      </c>
      <c r="C480" s="21" t="s">
        <v>119</v>
      </c>
      <c r="D480" s="21" t="s">
        <v>72</v>
      </c>
      <c r="E480" s="21"/>
      <c r="F480" s="21"/>
      <c r="G480" s="21"/>
      <c r="H480" s="1">
        <v>40023070</v>
      </c>
      <c r="I480" s="96" t="s">
        <v>12017</v>
      </c>
      <c r="J480" s="96"/>
      <c r="K480" s="18" t="s">
        <v>157</v>
      </c>
      <c r="L480" s="96"/>
      <c r="M480" s="96">
        <v>4515</v>
      </c>
      <c r="N480" s="96">
        <v>4</v>
      </c>
      <c r="O480" s="102">
        <v>136.31213925</v>
      </c>
      <c r="P480" s="114">
        <v>4409</v>
      </c>
      <c r="Q480" s="115" t="s">
        <v>41</v>
      </c>
    </row>
    <row r="481" spans="2:17" x14ac:dyDescent="0.35">
      <c r="B481" s="20" t="s">
        <v>28</v>
      </c>
      <c r="C481" s="21" t="s">
        <v>119</v>
      </c>
      <c r="D481" s="21" t="s">
        <v>72</v>
      </c>
      <c r="E481" s="21"/>
      <c r="F481" s="21"/>
      <c r="G481" s="21"/>
      <c r="H481" s="1">
        <v>40050624</v>
      </c>
      <c r="I481" s="96" t="s">
        <v>12018</v>
      </c>
      <c r="J481" s="96"/>
      <c r="K481" s="96" t="s">
        <v>163</v>
      </c>
      <c r="L481" s="96"/>
      <c r="M481" s="96">
        <v>4437</v>
      </c>
      <c r="N481" s="96">
        <v>4</v>
      </c>
      <c r="O481" s="102">
        <v>35.232352199999994</v>
      </c>
      <c r="P481" s="114">
        <v>4409</v>
      </c>
      <c r="Q481" s="115" t="s">
        <v>41</v>
      </c>
    </row>
    <row r="482" spans="2:17" x14ac:dyDescent="0.35">
      <c r="B482" s="20" t="s">
        <v>28</v>
      </c>
      <c r="C482" s="21" t="s">
        <v>119</v>
      </c>
      <c r="D482" s="21" t="s">
        <v>72</v>
      </c>
      <c r="E482" s="21"/>
      <c r="F482" s="21"/>
      <c r="G482" s="21"/>
      <c r="H482" s="1">
        <v>40050625</v>
      </c>
      <c r="I482" s="96" t="s">
        <v>12019</v>
      </c>
      <c r="J482" s="96"/>
      <c r="K482" s="18" t="s">
        <v>163</v>
      </c>
      <c r="L482" s="96"/>
      <c r="M482" s="96">
        <v>4437</v>
      </c>
      <c r="N482" s="96">
        <v>4</v>
      </c>
      <c r="O482" s="102">
        <v>42.431066999999999</v>
      </c>
      <c r="P482" s="114">
        <v>4409</v>
      </c>
      <c r="Q482" s="115" t="s">
        <v>41</v>
      </c>
    </row>
    <row r="483" spans="2:17" x14ac:dyDescent="0.35">
      <c r="B483" s="20" t="s">
        <v>28</v>
      </c>
      <c r="C483" s="21" t="s">
        <v>119</v>
      </c>
      <c r="D483" s="21" t="s">
        <v>72</v>
      </c>
      <c r="E483" s="21"/>
      <c r="F483" s="21"/>
      <c r="G483" s="21"/>
      <c r="H483" s="1">
        <v>40023073</v>
      </c>
      <c r="I483" s="96" t="s">
        <v>12020</v>
      </c>
      <c r="J483" s="96"/>
      <c r="K483" s="18" t="s">
        <v>14</v>
      </c>
      <c r="L483" s="96"/>
      <c r="M483" s="96">
        <v>274</v>
      </c>
      <c r="N483" s="96">
        <v>4</v>
      </c>
      <c r="O483" s="102">
        <v>33.47783055</v>
      </c>
      <c r="P483" s="114">
        <v>4409</v>
      </c>
      <c r="Q483" s="115" t="s">
        <v>41</v>
      </c>
    </row>
    <row r="484" spans="2:17" x14ac:dyDescent="0.35">
      <c r="B484" s="20" t="s">
        <v>28</v>
      </c>
      <c r="C484" s="21" t="s">
        <v>119</v>
      </c>
      <c r="D484" s="21" t="s">
        <v>72</v>
      </c>
      <c r="E484" s="21"/>
      <c r="F484" s="21"/>
      <c r="G484" s="21"/>
      <c r="H484" s="1">
        <v>40023074</v>
      </c>
      <c r="I484" s="96" t="s">
        <v>12021</v>
      </c>
      <c r="J484" s="96"/>
      <c r="K484" s="96" t="s">
        <v>14</v>
      </c>
      <c r="L484" s="96"/>
      <c r="M484" s="96">
        <v>274</v>
      </c>
      <c r="N484" s="96">
        <v>4</v>
      </c>
      <c r="O484" s="102">
        <v>33.47783055</v>
      </c>
      <c r="P484" s="114">
        <v>4409</v>
      </c>
      <c r="Q484" s="115" t="s">
        <v>41</v>
      </c>
    </row>
    <row r="485" spans="2:17" x14ac:dyDescent="0.35">
      <c r="B485" s="20" t="s">
        <v>28</v>
      </c>
      <c r="C485" s="21" t="s">
        <v>119</v>
      </c>
      <c r="D485" s="21" t="s">
        <v>72</v>
      </c>
      <c r="E485" s="21"/>
      <c r="F485" s="21"/>
      <c r="G485" s="21"/>
      <c r="H485" s="1">
        <v>40050626</v>
      </c>
      <c r="I485" s="96" t="s">
        <v>12137</v>
      </c>
      <c r="J485" s="96"/>
      <c r="K485" s="18" t="s">
        <v>15</v>
      </c>
      <c r="L485" s="96"/>
      <c r="M485" s="96">
        <v>5078</v>
      </c>
      <c r="N485" s="96">
        <v>4</v>
      </c>
      <c r="O485" s="102">
        <v>2.5749971999999999</v>
      </c>
      <c r="P485" s="114">
        <v>4409</v>
      </c>
      <c r="Q485" s="115" t="s">
        <v>41</v>
      </c>
    </row>
    <row r="486" spans="2:17" x14ac:dyDescent="0.35">
      <c r="B486" s="20" t="s">
        <v>28</v>
      </c>
      <c r="C486" s="21" t="s">
        <v>119</v>
      </c>
      <c r="D486" s="21" t="s">
        <v>72</v>
      </c>
      <c r="E486" s="21"/>
      <c r="F486" s="21"/>
      <c r="G486" s="21"/>
      <c r="H486" s="1">
        <v>40050627</v>
      </c>
      <c r="I486" s="96" t="s">
        <v>12138</v>
      </c>
      <c r="J486" s="96"/>
      <c r="K486" s="18" t="s">
        <v>15</v>
      </c>
      <c r="L486" s="96"/>
      <c r="M486" s="96">
        <v>5078</v>
      </c>
      <c r="N486" s="96">
        <v>4</v>
      </c>
      <c r="O486" s="102">
        <v>2.5749971999999999</v>
      </c>
      <c r="P486" s="114">
        <v>4409</v>
      </c>
      <c r="Q486" s="115" t="s">
        <v>41</v>
      </c>
    </row>
    <row r="487" spans="2:17" x14ac:dyDescent="0.35">
      <c r="B487" s="20" t="s">
        <v>28</v>
      </c>
      <c r="C487" s="21" t="s">
        <v>119</v>
      </c>
      <c r="D487" s="21" t="s">
        <v>72</v>
      </c>
      <c r="E487" s="21"/>
      <c r="F487" s="21"/>
      <c r="G487" s="21"/>
      <c r="H487" s="1">
        <v>40023077</v>
      </c>
      <c r="I487" s="96">
        <v>455</v>
      </c>
      <c r="J487" s="96"/>
      <c r="K487" s="96" t="s">
        <v>20</v>
      </c>
      <c r="L487" s="96"/>
      <c r="M487" s="96">
        <v>2032</v>
      </c>
      <c r="N487" s="96">
        <v>8</v>
      </c>
      <c r="O487" s="102">
        <v>7.6343255999999995</v>
      </c>
      <c r="P487" s="114">
        <v>4409</v>
      </c>
      <c r="Q487" s="115" t="s">
        <v>41</v>
      </c>
    </row>
    <row r="488" spans="2:17" x14ac:dyDescent="0.35">
      <c r="B488" s="20" t="s">
        <v>28</v>
      </c>
      <c r="C488" s="21" t="s">
        <v>119</v>
      </c>
      <c r="D488" s="21" t="s">
        <v>72</v>
      </c>
      <c r="E488" s="21"/>
      <c r="F488" s="21"/>
      <c r="G488" s="21"/>
      <c r="H488" s="1">
        <v>40023078</v>
      </c>
      <c r="I488" s="96">
        <v>456</v>
      </c>
      <c r="J488" s="96"/>
      <c r="K488" s="18" t="s">
        <v>17</v>
      </c>
      <c r="L488" s="96"/>
      <c r="M488" s="96">
        <v>1624</v>
      </c>
      <c r="N488" s="96">
        <v>8</v>
      </c>
      <c r="O488" s="102">
        <v>5.2946459999999984</v>
      </c>
      <c r="P488" s="114">
        <v>4409</v>
      </c>
      <c r="Q488" s="115" t="s">
        <v>41</v>
      </c>
    </row>
    <row r="489" spans="2:17" x14ac:dyDescent="0.35">
      <c r="B489" s="20" t="s">
        <v>28</v>
      </c>
      <c r="C489" s="21" t="s">
        <v>119</v>
      </c>
      <c r="D489" s="21" t="s">
        <v>72</v>
      </c>
      <c r="E489" s="21"/>
      <c r="F489" s="21"/>
      <c r="G489" s="21"/>
      <c r="H489" s="1">
        <v>40023079</v>
      </c>
      <c r="I489" s="96">
        <v>457</v>
      </c>
      <c r="J489" s="96"/>
      <c r="K489" s="18" t="s">
        <v>20</v>
      </c>
      <c r="L489" s="96"/>
      <c r="M489" s="96">
        <v>1882</v>
      </c>
      <c r="N489" s="96">
        <v>8</v>
      </c>
      <c r="O489" s="102">
        <v>7.0707680999999996</v>
      </c>
      <c r="P489" s="114">
        <v>4409</v>
      </c>
      <c r="Q489" s="115" t="s">
        <v>41</v>
      </c>
    </row>
    <row r="490" spans="2:17" x14ac:dyDescent="0.35">
      <c r="B490" s="20" t="s">
        <v>28</v>
      </c>
      <c r="C490" s="21" t="s">
        <v>119</v>
      </c>
      <c r="D490" s="21" t="s">
        <v>72</v>
      </c>
      <c r="E490" s="21"/>
      <c r="F490" s="21"/>
      <c r="G490" s="21"/>
      <c r="H490" s="1">
        <v>40023080</v>
      </c>
      <c r="I490" s="96">
        <v>458</v>
      </c>
      <c r="J490" s="96"/>
      <c r="K490" s="96" t="s">
        <v>30</v>
      </c>
      <c r="L490" s="96"/>
      <c r="M490" s="96">
        <v>1296</v>
      </c>
      <c r="N490" s="96">
        <v>8</v>
      </c>
      <c r="O490" s="102">
        <v>2.8705103999999997</v>
      </c>
      <c r="P490" s="114">
        <v>4409</v>
      </c>
      <c r="Q490" s="115" t="s">
        <v>41</v>
      </c>
    </row>
    <row r="491" spans="2:17" x14ac:dyDescent="0.35">
      <c r="B491" s="20" t="s">
        <v>28</v>
      </c>
      <c r="C491" s="21" t="s">
        <v>119</v>
      </c>
      <c r="D491" s="21" t="s">
        <v>72</v>
      </c>
      <c r="E491" s="21"/>
      <c r="F491" s="21"/>
      <c r="G491" s="21"/>
      <c r="H491" s="1">
        <v>40023081</v>
      </c>
      <c r="I491" s="96">
        <v>459</v>
      </c>
      <c r="J491" s="96"/>
      <c r="K491" s="18" t="s">
        <v>17</v>
      </c>
      <c r="L491" s="96"/>
      <c r="M491" s="96">
        <v>1718</v>
      </c>
      <c r="N491" s="96">
        <v>8</v>
      </c>
      <c r="O491" s="102">
        <v>5.6011094999999997</v>
      </c>
      <c r="P491" s="114">
        <v>4409</v>
      </c>
      <c r="Q491" s="115" t="s">
        <v>41</v>
      </c>
    </row>
    <row r="492" spans="2:17" x14ac:dyDescent="0.35">
      <c r="B492" s="20" t="s">
        <v>28</v>
      </c>
      <c r="C492" s="21" t="s">
        <v>119</v>
      </c>
      <c r="D492" s="21" t="s">
        <v>72</v>
      </c>
      <c r="E492" s="21"/>
      <c r="F492" s="21"/>
      <c r="G492" s="21"/>
      <c r="H492" s="1">
        <v>40023082</v>
      </c>
      <c r="I492" s="96">
        <v>460</v>
      </c>
      <c r="J492" s="96"/>
      <c r="K492" s="18" t="s">
        <v>21</v>
      </c>
      <c r="L492" s="96"/>
      <c r="M492" s="96">
        <v>968</v>
      </c>
      <c r="N492" s="96">
        <v>8</v>
      </c>
      <c r="O492" s="102">
        <v>1.8334404</v>
      </c>
      <c r="P492" s="114">
        <v>4409</v>
      </c>
      <c r="Q492" s="115" t="s">
        <v>41</v>
      </c>
    </row>
    <row r="493" spans="2:17" x14ac:dyDescent="0.35">
      <c r="B493" s="20" t="s">
        <v>28</v>
      </c>
      <c r="C493" s="21" t="s">
        <v>119</v>
      </c>
      <c r="D493" s="21" t="s">
        <v>72</v>
      </c>
      <c r="E493" s="21"/>
      <c r="F493" s="21"/>
      <c r="G493" s="21"/>
      <c r="H493" s="1">
        <v>40023083</v>
      </c>
      <c r="I493" s="96">
        <v>461</v>
      </c>
      <c r="J493" s="96"/>
      <c r="K493" s="96" t="s">
        <v>17</v>
      </c>
      <c r="L493" s="96"/>
      <c r="M493" s="96">
        <v>1607</v>
      </c>
      <c r="N493" s="96">
        <v>8</v>
      </c>
      <c r="O493" s="102">
        <v>5.2392217499999996</v>
      </c>
      <c r="P493" s="114">
        <v>4409</v>
      </c>
      <c r="Q493" s="115" t="s">
        <v>41</v>
      </c>
    </row>
    <row r="494" spans="2:17" x14ac:dyDescent="0.35">
      <c r="B494" s="20" t="s">
        <v>28</v>
      </c>
      <c r="C494" s="21" t="s">
        <v>119</v>
      </c>
      <c r="D494" s="21" t="s">
        <v>72</v>
      </c>
      <c r="E494" s="21"/>
      <c r="F494" s="21"/>
      <c r="G494" s="21"/>
      <c r="H494" s="1">
        <v>40023084</v>
      </c>
      <c r="I494" s="96">
        <v>462</v>
      </c>
      <c r="J494" s="96"/>
      <c r="K494" s="18" t="s">
        <v>21</v>
      </c>
      <c r="L494" s="96"/>
      <c r="M494" s="96">
        <v>640</v>
      </c>
      <c r="N494" s="96">
        <v>8</v>
      </c>
      <c r="O494" s="102">
        <v>1.2121919999999999</v>
      </c>
      <c r="P494" s="114">
        <v>4409</v>
      </c>
      <c r="Q494" s="115" t="s">
        <v>41</v>
      </c>
    </row>
    <row r="495" spans="2:17" x14ac:dyDescent="0.35">
      <c r="B495" s="20" t="s">
        <v>28</v>
      </c>
      <c r="C495" s="21" t="s">
        <v>119</v>
      </c>
      <c r="D495" s="21" t="s">
        <v>72</v>
      </c>
      <c r="E495" s="21"/>
      <c r="F495" s="21"/>
      <c r="G495" s="21"/>
      <c r="H495" s="1">
        <v>40023085</v>
      </c>
      <c r="I495" s="96">
        <v>463</v>
      </c>
      <c r="J495" s="96"/>
      <c r="K495" s="18" t="s">
        <v>17</v>
      </c>
      <c r="L495" s="96"/>
      <c r="M495" s="96">
        <v>1560</v>
      </c>
      <c r="N495" s="96">
        <v>8</v>
      </c>
      <c r="O495" s="102">
        <v>5.0859899999999998</v>
      </c>
      <c r="P495" s="114">
        <v>4409</v>
      </c>
      <c r="Q495" s="115" t="s">
        <v>41</v>
      </c>
    </row>
    <row r="496" spans="2:17" x14ac:dyDescent="0.35">
      <c r="B496" s="20" t="s">
        <v>28</v>
      </c>
      <c r="C496" s="21" t="s">
        <v>119</v>
      </c>
      <c r="D496" s="21" t="s">
        <v>72</v>
      </c>
      <c r="E496" s="21"/>
      <c r="F496" s="21"/>
      <c r="G496" s="21"/>
      <c r="H496" s="1">
        <v>40023086</v>
      </c>
      <c r="I496" s="96">
        <v>464</v>
      </c>
      <c r="J496" s="96"/>
      <c r="K496" s="18" t="s">
        <v>21</v>
      </c>
      <c r="L496" s="96"/>
      <c r="M496" s="96">
        <v>312</v>
      </c>
      <c r="N496" s="96">
        <v>8</v>
      </c>
      <c r="O496" s="102">
        <v>0.5909435999999999</v>
      </c>
      <c r="P496" s="114">
        <v>4409</v>
      </c>
      <c r="Q496" s="115" t="s">
        <v>41</v>
      </c>
    </row>
    <row r="497" spans="2:17" x14ac:dyDescent="0.35">
      <c r="B497" s="20" t="s">
        <v>28</v>
      </c>
      <c r="C497" s="21" t="s">
        <v>119</v>
      </c>
      <c r="D497" s="21" t="s">
        <v>72</v>
      </c>
      <c r="E497" s="21"/>
      <c r="F497" s="21"/>
      <c r="G497" s="21"/>
      <c r="H497" s="1">
        <v>40023087</v>
      </c>
      <c r="I497" s="96">
        <v>465</v>
      </c>
      <c r="J497" s="96"/>
      <c r="K497" s="96" t="s">
        <v>30</v>
      </c>
      <c r="L497" s="96"/>
      <c r="M497" s="96">
        <v>3161</v>
      </c>
      <c r="N497" s="96">
        <v>8</v>
      </c>
      <c r="O497" s="102">
        <v>7.0012989000000001</v>
      </c>
      <c r="P497" s="114">
        <v>4409</v>
      </c>
      <c r="Q497" s="115" t="s">
        <v>41</v>
      </c>
    </row>
    <row r="498" spans="2:17" x14ac:dyDescent="0.35">
      <c r="B498" s="20" t="s">
        <v>28</v>
      </c>
      <c r="C498" s="21" t="s">
        <v>119</v>
      </c>
      <c r="D498" s="21" t="s">
        <v>72</v>
      </c>
      <c r="E498" s="21"/>
      <c r="F498" s="21"/>
      <c r="G498" s="21"/>
      <c r="H498" s="1">
        <v>40023088</v>
      </c>
      <c r="I498" s="96">
        <v>466</v>
      </c>
      <c r="J498" s="96"/>
      <c r="K498" s="18" t="s">
        <v>21</v>
      </c>
      <c r="L498" s="96"/>
      <c r="M498" s="96">
        <v>2966</v>
      </c>
      <c r="N498" s="96">
        <v>8</v>
      </c>
      <c r="O498" s="102">
        <v>5.6177523000000003</v>
      </c>
      <c r="P498" s="114">
        <v>4409</v>
      </c>
      <c r="Q498" s="115" t="s">
        <v>41</v>
      </c>
    </row>
    <row r="499" spans="2:17" x14ac:dyDescent="0.35">
      <c r="B499" s="20" t="s">
        <v>28</v>
      </c>
      <c r="C499" s="21" t="s">
        <v>119</v>
      </c>
      <c r="D499" s="21" t="s">
        <v>72</v>
      </c>
      <c r="E499" s="21"/>
      <c r="F499" s="21"/>
      <c r="G499" s="21"/>
      <c r="H499" s="1">
        <v>40023089</v>
      </c>
      <c r="I499" s="96">
        <v>467</v>
      </c>
      <c r="J499" s="96"/>
      <c r="K499" s="18" t="s">
        <v>21</v>
      </c>
      <c r="L499" s="96"/>
      <c r="M499" s="96">
        <v>2627</v>
      </c>
      <c r="N499" s="96">
        <v>8</v>
      </c>
      <c r="O499" s="102">
        <v>4.9756693499999995</v>
      </c>
      <c r="P499" s="114">
        <v>4409</v>
      </c>
      <c r="Q499" s="115" t="s">
        <v>41</v>
      </c>
    </row>
    <row r="500" spans="2:17" x14ac:dyDescent="0.35">
      <c r="B500" s="20" t="s">
        <v>28</v>
      </c>
      <c r="C500" s="21" t="s">
        <v>119</v>
      </c>
      <c r="D500" s="21" t="s">
        <v>72</v>
      </c>
      <c r="E500" s="21"/>
      <c r="F500" s="21"/>
      <c r="G500" s="21"/>
      <c r="H500" s="1">
        <v>40023090</v>
      </c>
      <c r="I500" s="96">
        <v>468</v>
      </c>
      <c r="J500" s="96"/>
      <c r="K500" s="96" t="s">
        <v>21</v>
      </c>
      <c r="L500" s="96"/>
      <c r="M500" s="96">
        <v>684</v>
      </c>
      <c r="N500" s="96">
        <v>4</v>
      </c>
      <c r="O500" s="102">
        <v>1.2955302</v>
      </c>
      <c r="P500" s="114">
        <v>4409</v>
      </c>
      <c r="Q500" s="115" t="s">
        <v>41</v>
      </c>
    </row>
    <row r="501" spans="2:17" x14ac:dyDescent="0.35">
      <c r="B501" s="20" t="s">
        <v>28</v>
      </c>
      <c r="C501" s="21" t="s">
        <v>119</v>
      </c>
      <c r="D501" s="21" t="s">
        <v>72</v>
      </c>
      <c r="E501" s="21"/>
      <c r="F501" s="21"/>
      <c r="G501" s="21"/>
      <c r="H501" s="1">
        <v>40022938</v>
      </c>
      <c r="I501" s="96" t="s">
        <v>11691</v>
      </c>
      <c r="J501" s="96"/>
      <c r="K501" s="18" t="s">
        <v>157</v>
      </c>
      <c r="L501" s="96"/>
      <c r="M501" s="96">
        <v>348</v>
      </c>
      <c r="N501" s="96">
        <v>8</v>
      </c>
      <c r="O501" s="102">
        <v>10.506450599999999</v>
      </c>
      <c r="P501" s="114">
        <v>4409</v>
      </c>
      <c r="Q501" s="115" t="s">
        <v>41</v>
      </c>
    </row>
    <row r="502" spans="2:17" x14ac:dyDescent="0.35">
      <c r="B502" s="20" t="s">
        <v>28</v>
      </c>
      <c r="C502" s="21" t="s">
        <v>119</v>
      </c>
      <c r="D502" s="21" t="s">
        <v>72</v>
      </c>
      <c r="E502" s="21"/>
      <c r="F502" s="21"/>
      <c r="G502" s="21"/>
      <c r="H502" s="1">
        <v>40023091</v>
      </c>
      <c r="I502" s="96">
        <v>475</v>
      </c>
      <c r="J502" s="96"/>
      <c r="K502" s="18" t="s">
        <v>25</v>
      </c>
      <c r="L502" s="96">
        <v>80</v>
      </c>
      <c r="M502" s="96">
        <v>239</v>
      </c>
      <c r="N502" s="96">
        <v>16</v>
      </c>
      <c r="O502" s="102">
        <v>0.98787686400000008</v>
      </c>
      <c r="P502" s="114">
        <v>4409</v>
      </c>
      <c r="Q502" s="115" t="s">
        <v>41</v>
      </c>
    </row>
    <row r="503" spans="2:17" x14ac:dyDescent="0.35">
      <c r="B503" s="20" t="s">
        <v>28</v>
      </c>
      <c r="C503" s="21" t="s">
        <v>119</v>
      </c>
      <c r="D503" s="21" t="s">
        <v>72</v>
      </c>
      <c r="E503" s="21"/>
      <c r="F503" s="21"/>
      <c r="G503" s="21"/>
      <c r="H503" s="1">
        <v>40022953</v>
      </c>
      <c r="I503" s="96">
        <v>223</v>
      </c>
      <c r="J503" s="96"/>
      <c r="K503" s="18" t="s">
        <v>100</v>
      </c>
      <c r="L503" s="96">
        <v>150</v>
      </c>
      <c r="M503" s="96">
        <v>348</v>
      </c>
      <c r="N503" s="96">
        <v>16</v>
      </c>
      <c r="O503" s="102">
        <v>5.3519146199999996</v>
      </c>
      <c r="P503" s="114">
        <v>4409</v>
      </c>
      <c r="Q503" s="115" t="s">
        <v>41</v>
      </c>
    </row>
    <row r="504" spans="2:17" x14ac:dyDescent="0.35">
      <c r="B504" s="20" t="s">
        <v>28</v>
      </c>
      <c r="C504" s="21" t="s">
        <v>119</v>
      </c>
      <c r="D504" s="21" t="s">
        <v>72</v>
      </c>
      <c r="E504" s="21"/>
      <c r="F504" s="21"/>
      <c r="G504" s="21"/>
      <c r="H504" s="1">
        <v>40050610</v>
      </c>
      <c r="I504" s="96">
        <v>343</v>
      </c>
      <c r="J504" s="96"/>
      <c r="K504" s="96" t="s">
        <v>25</v>
      </c>
      <c r="L504" s="96">
        <v>120</v>
      </c>
      <c r="M504" s="96">
        <v>125</v>
      </c>
      <c r="N504" s="96">
        <v>32</v>
      </c>
      <c r="O504" s="102">
        <v>0.77500799999999981</v>
      </c>
      <c r="P504" s="114">
        <v>4409</v>
      </c>
      <c r="Q504" s="115" t="s">
        <v>41</v>
      </c>
    </row>
    <row r="505" spans="2:17" x14ac:dyDescent="0.35">
      <c r="B505" s="20" t="s">
        <v>28</v>
      </c>
      <c r="C505" s="21" t="s">
        <v>119</v>
      </c>
      <c r="D505" s="21" t="s">
        <v>76</v>
      </c>
      <c r="E505" s="21"/>
      <c r="F505" s="21"/>
      <c r="G505" s="21"/>
      <c r="H505" s="1">
        <v>40023092</v>
      </c>
      <c r="I505" s="96" t="s">
        <v>11587</v>
      </c>
      <c r="J505" s="96"/>
      <c r="K505" s="18" t="s">
        <v>157</v>
      </c>
      <c r="L505" s="96"/>
      <c r="M505" s="96">
        <v>2990</v>
      </c>
      <c r="N505" s="96">
        <v>1</v>
      </c>
      <c r="O505" s="102">
        <v>90.270940499999995</v>
      </c>
      <c r="P505" s="114">
        <v>4409</v>
      </c>
      <c r="Q505" s="115" t="s">
        <v>41</v>
      </c>
    </row>
    <row r="506" spans="2:17" x14ac:dyDescent="0.35">
      <c r="B506" s="20" t="s">
        <v>28</v>
      </c>
      <c r="C506" s="21" t="s">
        <v>119</v>
      </c>
      <c r="D506" s="21" t="s">
        <v>76</v>
      </c>
      <c r="E506" s="21"/>
      <c r="F506" s="21"/>
      <c r="G506" s="21"/>
      <c r="H506" s="1">
        <v>40023093</v>
      </c>
      <c r="I506" s="96" t="s">
        <v>11588</v>
      </c>
      <c r="J506" s="96"/>
      <c r="K506" s="18" t="s">
        <v>157</v>
      </c>
      <c r="L506" s="96"/>
      <c r="M506" s="96">
        <v>3744</v>
      </c>
      <c r="N506" s="96">
        <v>1</v>
      </c>
      <c r="O506" s="102">
        <v>113.0349168</v>
      </c>
      <c r="P506" s="114">
        <v>4409</v>
      </c>
      <c r="Q506" s="115" t="s">
        <v>41</v>
      </c>
    </row>
    <row r="507" spans="2:17" x14ac:dyDescent="0.35">
      <c r="B507" s="20" t="s">
        <v>28</v>
      </c>
      <c r="C507" s="21" t="s">
        <v>119</v>
      </c>
      <c r="D507" s="21" t="s">
        <v>76</v>
      </c>
      <c r="E507" s="21"/>
      <c r="F507" s="21"/>
      <c r="G507" s="21"/>
      <c r="H507" s="1">
        <v>40050628</v>
      </c>
      <c r="I507" s="96" t="s">
        <v>12139</v>
      </c>
      <c r="J507" s="96"/>
      <c r="K507" s="96" t="s">
        <v>15</v>
      </c>
      <c r="L507" s="96"/>
      <c r="M507" s="96">
        <v>4523</v>
      </c>
      <c r="N507" s="96">
        <v>1</v>
      </c>
      <c r="O507" s="102">
        <v>42.506249400000002</v>
      </c>
      <c r="P507" s="114">
        <v>4409</v>
      </c>
      <c r="Q507" s="115" t="s">
        <v>41</v>
      </c>
    </row>
    <row r="508" spans="2:17" x14ac:dyDescent="0.35">
      <c r="B508" s="20" t="s">
        <v>28</v>
      </c>
      <c r="C508" s="21" t="s">
        <v>119</v>
      </c>
      <c r="D508" s="21" t="s">
        <v>76</v>
      </c>
      <c r="E508" s="21"/>
      <c r="F508" s="21"/>
      <c r="G508" s="21"/>
      <c r="H508" s="1">
        <v>40050629</v>
      </c>
      <c r="I508" s="96" t="s">
        <v>12140</v>
      </c>
      <c r="J508" s="96"/>
      <c r="K508" s="18" t="s">
        <v>15</v>
      </c>
      <c r="L508" s="96"/>
      <c r="M508" s="96">
        <v>4523</v>
      </c>
      <c r="N508" s="96">
        <v>1</v>
      </c>
      <c r="O508" s="102">
        <v>42.506249400000002</v>
      </c>
      <c r="P508" s="114">
        <v>4409</v>
      </c>
      <c r="Q508" s="115" t="s">
        <v>41</v>
      </c>
    </row>
    <row r="509" spans="2:17" x14ac:dyDescent="0.35">
      <c r="B509" s="20" t="s">
        <v>28</v>
      </c>
      <c r="C509" s="21" t="s">
        <v>119</v>
      </c>
      <c r="D509" s="21" t="s">
        <v>76</v>
      </c>
      <c r="E509" s="21"/>
      <c r="F509" s="21"/>
      <c r="G509" s="21"/>
      <c r="H509" s="1">
        <v>40023096</v>
      </c>
      <c r="I509" s="96" t="s">
        <v>12141</v>
      </c>
      <c r="J509" s="96"/>
      <c r="K509" s="18" t="s">
        <v>14</v>
      </c>
      <c r="L509" s="96"/>
      <c r="M509" s="96">
        <v>274</v>
      </c>
      <c r="N509" s="96">
        <v>1</v>
      </c>
      <c r="O509" s="102">
        <v>2.0673710999999999</v>
      </c>
      <c r="P509" s="114">
        <v>4409</v>
      </c>
      <c r="Q509" s="115" t="s">
        <v>41</v>
      </c>
    </row>
    <row r="510" spans="2:17" x14ac:dyDescent="0.35">
      <c r="B510" s="20" t="s">
        <v>28</v>
      </c>
      <c r="C510" s="21" t="s">
        <v>119</v>
      </c>
      <c r="D510" s="21" t="s">
        <v>76</v>
      </c>
      <c r="E510" s="21"/>
      <c r="F510" s="21"/>
      <c r="G510" s="21"/>
      <c r="H510" s="1">
        <v>40023097</v>
      </c>
      <c r="I510" s="96" t="s">
        <v>12142</v>
      </c>
      <c r="J510" s="96"/>
      <c r="K510" s="18" t="s">
        <v>14</v>
      </c>
      <c r="L510" s="96"/>
      <c r="M510" s="96">
        <v>274</v>
      </c>
      <c r="N510" s="96">
        <v>1</v>
      </c>
      <c r="O510" s="102">
        <v>2.0673710999999999</v>
      </c>
      <c r="P510" s="114">
        <v>4409</v>
      </c>
      <c r="Q510" s="115" t="s">
        <v>41</v>
      </c>
    </row>
    <row r="511" spans="2:17" x14ac:dyDescent="0.35">
      <c r="B511" s="20" t="s">
        <v>28</v>
      </c>
      <c r="C511" s="21" t="s">
        <v>119</v>
      </c>
      <c r="D511" s="21" t="s">
        <v>76</v>
      </c>
      <c r="E511" s="21"/>
      <c r="F511" s="21"/>
      <c r="G511" s="21"/>
      <c r="H511" s="1">
        <v>40050630</v>
      </c>
      <c r="I511" s="96" t="s">
        <v>12143</v>
      </c>
      <c r="J511" s="96"/>
      <c r="K511" s="96" t="s">
        <v>15</v>
      </c>
      <c r="L511" s="96"/>
      <c r="M511" s="96">
        <v>3500</v>
      </c>
      <c r="N511" s="96">
        <v>1</v>
      </c>
      <c r="O511" s="102">
        <v>32.892299999999999</v>
      </c>
      <c r="P511" s="114">
        <v>4409</v>
      </c>
      <c r="Q511" s="115" t="s">
        <v>41</v>
      </c>
    </row>
    <row r="512" spans="2:17" x14ac:dyDescent="0.35">
      <c r="B512" s="20" t="s">
        <v>28</v>
      </c>
      <c r="C512" s="21" t="s">
        <v>119</v>
      </c>
      <c r="D512" s="21" t="s">
        <v>76</v>
      </c>
      <c r="E512" s="21"/>
      <c r="F512" s="21"/>
      <c r="G512" s="21"/>
      <c r="H512" s="1">
        <v>40050631</v>
      </c>
      <c r="I512" s="96" t="s">
        <v>12144</v>
      </c>
      <c r="J512" s="96"/>
      <c r="K512" s="18" t="s">
        <v>15</v>
      </c>
      <c r="L512" s="96"/>
      <c r="M512" s="96">
        <v>3500</v>
      </c>
      <c r="N512" s="96">
        <v>1</v>
      </c>
      <c r="O512" s="102">
        <v>32.892299999999999</v>
      </c>
      <c r="P512" s="114">
        <v>4409</v>
      </c>
      <c r="Q512" s="115" t="s">
        <v>41</v>
      </c>
    </row>
    <row r="513" spans="2:17" x14ac:dyDescent="0.35">
      <c r="B513" s="20" t="s">
        <v>28</v>
      </c>
      <c r="C513" s="21" t="s">
        <v>119</v>
      </c>
      <c r="D513" s="21" t="s">
        <v>76</v>
      </c>
      <c r="E513" s="21"/>
      <c r="F513" s="21"/>
      <c r="G513" s="21"/>
      <c r="H513" s="1">
        <v>40023100</v>
      </c>
      <c r="I513" s="96">
        <v>505</v>
      </c>
      <c r="J513" s="96"/>
      <c r="K513" s="18" t="s">
        <v>20</v>
      </c>
      <c r="L513" s="96"/>
      <c r="M513" s="96">
        <v>1996</v>
      </c>
      <c r="N513" s="96">
        <v>2</v>
      </c>
      <c r="O513" s="102">
        <v>7.4990717999999985</v>
      </c>
      <c r="P513" s="114">
        <v>4409</v>
      </c>
      <c r="Q513" s="115" t="s">
        <v>41</v>
      </c>
    </row>
    <row r="514" spans="2:17" x14ac:dyDescent="0.35">
      <c r="B514" s="20" t="s">
        <v>28</v>
      </c>
      <c r="C514" s="21" t="s">
        <v>119</v>
      </c>
      <c r="D514" s="21" t="s">
        <v>76</v>
      </c>
      <c r="E514" s="21"/>
      <c r="F514" s="21"/>
      <c r="G514" s="21"/>
      <c r="H514" s="1">
        <v>40023101</v>
      </c>
      <c r="I514" s="96">
        <v>506</v>
      </c>
      <c r="J514" s="96"/>
      <c r="K514" s="96" t="s">
        <v>17</v>
      </c>
      <c r="L514" s="96"/>
      <c r="M514" s="96">
        <v>1565</v>
      </c>
      <c r="N514" s="96">
        <v>2</v>
      </c>
      <c r="O514" s="102">
        <v>5.1022912499999995</v>
      </c>
      <c r="P514" s="114">
        <v>4409</v>
      </c>
      <c r="Q514" s="115" t="s">
        <v>41</v>
      </c>
    </row>
    <row r="515" spans="2:17" x14ac:dyDescent="0.35">
      <c r="B515" s="20" t="s">
        <v>28</v>
      </c>
      <c r="C515" s="21" t="s">
        <v>119</v>
      </c>
      <c r="D515" s="21" t="s">
        <v>76</v>
      </c>
      <c r="E515" s="21"/>
      <c r="F515" s="21"/>
      <c r="G515" s="21"/>
      <c r="H515" s="1">
        <v>40023102</v>
      </c>
      <c r="I515" s="96">
        <v>507</v>
      </c>
      <c r="J515" s="96"/>
      <c r="K515" s="18" t="s">
        <v>20</v>
      </c>
      <c r="L515" s="96"/>
      <c r="M515" s="96">
        <v>1814</v>
      </c>
      <c r="N515" s="96">
        <v>2</v>
      </c>
      <c r="O515" s="102">
        <v>6.8152886999999991</v>
      </c>
      <c r="P515" s="114">
        <v>4409</v>
      </c>
      <c r="Q515" s="115" t="s">
        <v>41</v>
      </c>
    </row>
    <row r="516" spans="2:17" x14ac:dyDescent="0.35">
      <c r="B516" s="20" t="s">
        <v>28</v>
      </c>
      <c r="C516" s="21" t="s">
        <v>119</v>
      </c>
      <c r="D516" s="21" t="s">
        <v>76</v>
      </c>
      <c r="E516" s="21"/>
      <c r="F516" s="21"/>
      <c r="G516" s="21"/>
      <c r="H516" s="1">
        <v>40023103</v>
      </c>
      <c r="I516" s="96">
        <v>508</v>
      </c>
      <c r="J516" s="96"/>
      <c r="K516" s="18" t="s">
        <v>30</v>
      </c>
      <c r="L516" s="96"/>
      <c r="M516" s="96">
        <v>1170</v>
      </c>
      <c r="N516" s="96">
        <v>2</v>
      </c>
      <c r="O516" s="102">
        <v>2.5914329999999999</v>
      </c>
      <c r="P516" s="114">
        <v>4409</v>
      </c>
      <c r="Q516" s="115" t="s">
        <v>41</v>
      </c>
    </row>
    <row r="517" spans="2:17" x14ac:dyDescent="0.35">
      <c r="B517" s="20" t="s">
        <v>28</v>
      </c>
      <c r="C517" s="21" t="s">
        <v>119</v>
      </c>
      <c r="D517" s="21" t="s">
        <v>76</v>
      </c>
      <c r="E517" s="21"/>
      <c r="F517" s="21"/>
      <c r="G517" s="21"/>
      <c r="H517" s="1">
        <v>40023104</v>
      </c>
      <c r="I517" s="96">
        <v>509</v>
      </c>
      <c r="J517" s="96"/>
      <c r="K517" s="18" t="s">
        <v>17</v>
      </c>
      <c r="L517" s="96"/>
      <c r="M517" s="96">
        <v>1645</v>
      </c>
      <c r="N517" s="96">
        <v>2</v>
      </c>
      <c r="O517" s="102">
        <v>5.3631112500000002</v>
      </c>
      <c r="P517" s="114">
        <v>4409</v>
      </c>
      <c r="Q517" s="115" t="s">
        <v>41</v>
      </c>
    </row>
    <row r="518" spans="2:17" x14ac:dyDescent="0.35">
      <c r="B518" s="20" t="s">
        <v>28</v>
      </c>
      <c r="C518" s="21" t="s">
        <v>119</v>
      </c>
      <c r="D518" s="21" t="s">
        <v>76</v>
      </c>
      <c r="E518" s="21"/>
      <c r="F518" s="21"/>
      <c r="G518" s="21"/>
      <c r="H518" s="1">
        <v>40023105</v>
      </c>
      <c r="I518" s="96">
        <v>510</v>
      </c>
      <c r="J518" s="96"/>
      <c r="K518" s="96" t="s">
        <v>21</v>
      </c>
      <c r="L518" s="96"/>
      <c r="M518" s="96">
        <v>774</v>
      </c>
      <c r="N518" s="96">
        <v>2</v>
      </c>
      <c r="O518" s="102">
        <v>1.4659947</v>
      </c>
      <c r="P518" s="114">
        <v>4409</v>
      </c>
      <c r="Q518" s="115" t="s">
        <v>41</v>
      </c>
    </row>
    <row r="519" spans="2:17" x14ac:dyDescent="0.35">
      <c r="B519" s="20" t="s">
        <v>28</v>
      </c>
      <c r="C519" s="21" t="s">
        <v>119</v>
      </c>
      <c r="D519" s="21" t="s">
        <v>76</v>
      </c>
      <c r="E519" s="21"/>
      <c r="F519" s="21"/>
      <c r="G519" s="21"/>
      <c r="H519" s="1">
        <v>40023106</v>
      </c>
      <c r="I519" s="96">
        <v>511</v>
      </c>
      <c r="J519" s="96"/>
      <c r="K519" s="18" t="s">
        <v>17</v>
      </c>
      <c r="L519" s="96"/>
      <c r="M519" s="96">
        <v>1564</v>
      </c>
      <c r="N519" s="96">
        <v>2</v>
      </c>
      <c r="O519" s="102">
        <v>5.0990309999999992</v>
      </c>
      <c r="P519" s="114">
        <v>4409</v>
      </c>
      <c r="Q519" s="115" t="s">
        <v>41</v>
      </c>
    </row>
    <row r="520" spans="2:17" x14ac:dyDescent="0.35">
      <c r="B520" s="20" t="s">
        <v>28</v>
      </c>
      <c r="C520" s="21" t="s">
        <v>119</v>
      </c>
      <c r="D520" s="21" t="s">
        <v>76</v>
      </c>
      <c r="E520" s="21"/>
      <c r="F520" s="21"/>
      <c r="G520" s="21"/>
      <c r="H520" s="1">
        <v>40023107</v>
      </c>
      <c r="I520" s="96">
        <v>512</v>
      </c>
      <c r="J520" s="96"/>
      <c r="K520" s="18" t="s">
        <v>21</v>
      </c>
      <c r="L520" s="96"/>
      <c r="M520" s="96">
        <v>379</v>
      </c>
      <c r="N520" s="96">
        <v>2</v>
      </c>
      <c r="O520" s="102">
        <v>0.71784495000000004</v>
      </c>
      <c r="P520" s="114">
        <v>4409</v>
      </c>
      <c r="Q520" s="115" t="s">
        <v>41</v>
      </c>
    </row>
    <row r="521" spans="2:17" x14ac:dyDescent="0.35">
      <c r="B521" s="20" t="s">
        <v>28</v>
      </c>
      <c r="C521" s="21" t="s">
        <v>119</v>
      </c>
      <c r="D521" s="21" t="s">
        <v>76</v>
      </c>
      <c r="E521" s="21"/>
      <c r="F521" s="21"/>
      <c r="G521" s="21"/>
      <c r="H521" s="1">
        <v>40023108</v>
      </c>
      <c r="I521" s="96">
        <v>513</v>
      </c>
      <c r="J521" s="96"/>
      <c r="K521" s="96" t="s">
        <v>30</v>
      </c>
      <c r="L521" s="96"/>
      <c r="M521" s="96">
        <v>3180</v>
      </c>
      <c r="N521" s="96">
        <v>2</v>
      </c>
      <c r="O521" s="102">
        <v>7.0433820000000003</v>
      </c>
      <c r="P521" s="114">
        <v>4409</v>
      </c>
      <c r="Q521" s="115" t="s">
        <v>41</v>
      </c>
    </row>
    <row r="522" spans="2:17" x14ac:dyDescent="0.35">
      <c r="B522" s="20" t="s">
        <v>28</v>
      </c>
      <c r="C522" s="21" t="s">
        <v>119</v>
      </c>
      <c r="D522" s="21" t="s">
        <v>76</v>
      </c>
      <c r="E522" s="21"/>
      <c r="F522" s="21"/>
      <c r="G522" s="21"/>
      <c r="H522" s="1">
        <v>40023109</v>
      </c>
      <c r="I522" s="96">
        <v>514</v>
      </c>
      <c r="J522" s="96"/>
      <c r="K522" s="18" t="s">
        <v>21</v>
      </c>
      <c r="L522" s="96"/>
      <c r="M522" s="96">
        <v>2875</v>
      </c>
      <c r="N522" s="96">
        <v>2</v>
      </c>
      <c r="O522" s="102">
        <v>5.4453937499999991</v>
      </c>
      <c r="P522" s="114">
        <v>4409</v>
      </c>
      <c r="Q522" s="115" t="s">
        <v>41</v>
      </c>
    </row>
    <row r="523" spans="2:17" x14ac:dyDescent="0.35">
      <c r="B523" s="20" t="s">
        <v>28</v>
      </c>
      <c r="C523" s="21" t="s">
        <v>119</v>
      </c>
      <c r="D523" s="21" t="s">
        <v>76</v>
      </c>
      <c r="E523" s="21"/>
      <c r="F523" s="21"/>
      <c r="G523" s="21"/>
      <c r="H523" s="1">
        <v>40023110</v>
      </c>
      <c r="I523" s="96" t="s">
        <v>12028</v>
      </c>
      <c r="J523" s="96"/>
      <c r="K523" s="18" t="s">
        <v>21</v>
      </c>
      <c r="L523" s="96"/>
      <c r="M523" s="96">
        <v>1106</v>
      </c>
      <c r="N523" s="96">
        <v>1</v>
      </c>
      <c r="O523" s="102">
        <v>2.0948192999999997</v>
      </c>
      <c r="P523" s="114">
        <v>4409</v>
      </c>
      <c r="Q523" s="115" t="s">
        <v>41</v>
      </c>
    </row>
    <row r="524" spans="2:17" x14ac:dyDescent="0.35">
      <c r="B524" s="20" t="s">
        <v>28</v>
      </c>
      <c r="C524" s="21" t="s">
        <v>119</v>
      </c>
      <c r="D524" s="21" t="s">
        <v>76</v>
      </c>
      <c r="E524" s="21"/>
      <c r="F524" s="21"/>
      <c r="G524" s="21"/>
      <c r="H524" s="1">
        <v>40023111</v>
      </c>
      <c r="I524" s="96">
        <v>516</v>
      </c>
      <c r="J524" s="96"/>
      <c r="K524" s="18" t="s">
        <v>21</v>
      </c>
      <c r="L524" s="96"/>
      <c r="M524" s="96">
        <v>1832</v>
      </c>
      <c r="N524" s="96">
        <v>1</v>
      </c>
      <c r="O524" s="102">
        <v>3.4698995999999998</v>
      </c>
      <c r="P524" s="114">
        <v>4409</v>
      </c>
      <c r="Q524" s="115" t="s">
        <v>41</v>
      </c>
    </row>
    <row r="525" spans="2:17" x14ac:dyDescent="0.35">
      <c r="B525" s="20" t="s">
        <v>28</v>
      </c>
      <c r="C525" s="21" t="s">
        <v>119</v>
      </c>
      <c r="D525" s="21" t="s">
        <v>76</v>
      </c>
      <c r="E525" s="21"/>
      <c r="F525" s="21"/>
      <c r="G525" s="21"/>
      <c r="H525" s="1">
        <v>40023112</v>
      </c>
      <c r="I525" s="96">
        <v>517</v>
      </c>
      <c r="J525" s="96"/>
      <c r="K525" s="96" t="s">
        <v>21</v>
      </c>
      <c r="L525" s="96"/>
      <c r="M525" s="96">
        <v>547</v>
      </c>
      <c r="N525" s="96">
        <v>1</v>
      </c>
      <c r="O525" s="102">
        <v>1.03604535</v>
      </c>
      <c r="P525" s="114">
        <v>4409</v>
      </c>
      <c r="Q525" s="115" t="s">
        <v>41</v>
      </c>
    </row>
    <row r="526" spans="2:17" x14ac:dyDescent="0.35">
      <c r="B526" s="20" t="s">
        <v>28</v>
      </c>
      <c r="C526" s="21" t="s">
        <v>119</v>
      </c>
      <c r="D526" s="21" t="s">
        <v>76</v>
      </c>
      <c r="E526" s="21"/>
      <c r="F526" s="21"/>
      <c r="G526" s="21"/>
      <c r="H526" s="1">
        <v>40022938</v>
      </c>
      <c r="I526" s="96" t="s">
        <v>11691</v>
      </c>
      <c r="J526" s="96"/>
      <c r="K526" s="18" t="s">
        <v>164</v>
      </c>
      <c r="L526" s="96"/>
      <c r="M526" s="96">
        <v>348</v>
      </c>
      <c r="N526" s="96">
        <v>2</v>
      </c>
      <c r="O526" s="102">
        <v>10.506450599999999</v>
      </c>
      <c r="P526" s="114">
        <v>4409</v>
      </c>
      <c r="Q526" s="115" t="s">
        <v>41</v>
      </c>
    </row>
    <row r="527" spans="2:17" x14ac:dyDescent="0.35">
      <c r="B527" s="20" t="s">
        <v>28</v>
      </c>
      <c r="C527" s="21" t="s">
        <v>119</v>
      </c>
      <c r="D527" s="21" t="s">
        <v>76</v>
      </c>
      <c r="E527" s="21"/>
      <c r="F527" s="21"/>
      <c r="G527" s="21"/>
      <c r="H527" s="1">
        <v>40022953</v>
      </c>
      <c r="I527" s="96">
        <v>223</v>
      </c>
      <c r="J527" s="96"/>
      <c r="K527" s="18" t="s">
        <v>100</v>
      </c>
      <c r="L527" s="96">
        <v>150</v>
      </c>
      <c r="M527" s="96">
        <v>348</v>
      </c>
      <c r="N527" s="96">
        <v>4</v>
      </c>
      <c r="O527" s="102">
        <v>5.3519146199999996</v>
      </c>
      <c r="P527" s="114">
        <v>4409</v>
      </c>
      <c r="Q527" s="115" t="s">
        <v>41</v>
      </c>
    </row>
    <row r="528" spans="2:17" x14ac:dyDescent="0.35">
      <c r="B528" s="20" t="s">
        <v>28</v>
      </c>
      <c r="C528" s="21" t="s">
        <v>119</v>
      </c>
      <c r="D528" s="21" t="s">
        <v>76</v>
      </c>
      <c r="E528" s="21"/>
      <c r="F528" s="21"/>
      <c r="G528" s="21"/>
      <c r="H528" s="1">
        <v>40023014</v>
      </c>
      <c r="I528" s="96">
        <v>343</v>
      </c>
      <c r="J528" s="96"/>
      <c r="K528" s="96" t="s">
        <v>25</v>
      </c>
      <c r="L528" s="96">
        <v>120</v>
      </c>
      <c r="M528" s="96">
        <v>125</v>
      </c>
      <c r="N528" s="96">
        <v>8</v>
      </c>
      <c r="O528" s="102">
        <v>0.77500799999999981</v>
      </c>
      <c r="P528" s="114">
        <v>4409</v>
      </c>
      <c r="Q528" s="115" t="s">
        <v>41</v>
      </c>
    </row>
    <row r="529" spans="2:17" x14ac:dyDescent="0.35">
      <c r="B529" s="20" t="s">
        <v>28</v>
      </c>
      <c r="C529" s="21" t="s">
        <v>119</v>
      </c>
      <c r="D529" s="21" t="s">
        <v>76</v>
      </c>
      <c r="E529" s="21"/>
      <c r="F529" s="21"/>
      <c r="G529" s="21"/>
      <c r="H529" s="1">
        <v>40023121</v>
      </c>
      <c r="I529" s="96">
        <v>535</v>
      </c>
      <c r="J529" s="96"/>
      <c r="K529" s="18" t="s">
        <v>25</v>
      </c>
      <c r="L529" s="96">
        <v>70</v>
      </c>
      <c r="M529" s="96">
        <v>239</v>
      </c>
      <c r="N529" s="96">
        <v>4</v>
      </c>
      <c r="O529" s="102">
        <v>0.86439225599999991</v>
      </c>
      <c r="P529" s="114">
        <v>4409</v>
      </c>
      <c r="Q529" s="115" t="s">
        <v>41</v>
      </c>
    </row>
    <row r="530" spans="2:17" x14ac:dyDescent="0.35">
      <c r="B530" s="20" t="s">
        <v>28</v>
      </c>
      <c r="C530" s="21" t="s">
        <v>119</v>
      </c>
      <c r="D530" s="21" t="s">
        <v>73</v>
      </c>
      <c r="E530" s="21"/>
      <c r="F530" s="21"/>
      <c r="G530" s="21"/>
      <c r="H530" s="1">
        <v>40023113</v>
      </c>
      <c r="I530" s="96" t="s">
        <v>12145</v>
      </c>
      <c r="J530" s="96"/>
      <c r="K530" s="18" t="s">
        <v>157</v>
      </c>
      <c r="L530" s="96"/>
      <c r="M530" s="96">
        <v>2156</v>
      </c>
      <c r="N530" s="96">
        <v>4</v>
      </c>
      <c r="O530" s="102">
        <v>65.091688199999993</v>
      </c>
      <c r="P530" s="114">
        <v>4409</v>
      </c>
      <c r="Q530" s="115" t="s">
        <v>41</v>
      </c>
    </row>
    <row r="531" spans="2:17" x14ac:dyDescent="0.35">
      <c r="B531" s="20" t="s">
        <v>28</v>
      </c>
      <c r="C531" s="21" t="s">
        <v>119</v>
      </c>
      <c r="D531" s="21" t="s">
        <v>73</v>
      </c>
      <c r="E531" s="21"/>
      <c r="F531" s="21"/>
      <c r="G531" s="21"/>
      <c r="H531" s="1">
        <v>40050632</v>
      </c>
      <c r="I531" s="96" t="s">
        <v>12146</v>
      </c>
      <c r="J531" s="96"/>
      <c r="K531" s="18" t="s">
        <v>15</v>
      </c>
      <c r="L531" s="96"/>
      <c r="M531" s="96">
        <v>3806</v>
      </c>
      <c r="N531" s="96">
        <v>4</v>
      </c>
      <c r="O531" s="102">
        <v>35.768026800000001</v>
      </c>
      <c r="P531" s="114">
        <v>4409</v>
      </c>
      <c r="Q531" s="115" t="s">
        <v>41</v>
      </c>
    </row>
    <row r="532" spans="2:17" x14ac:dyDescent="0.35">
      <c r="B532" s="20" t="s">
        <v>28</v>
      </c>
      <c r="C532" s="21" t="s">
        <v>119</v>
      </c>
      <c r="D532" s="21" t="s">
        <v>73</v>
      </c>
      <c r="E532" s="21"/>
      <c r="F532" s="21"/>
      <c r="G532" s="21"/>
      <c r="H532" s="1">
        <v>40050633</v>
      </c>
      <c r="I532" s="96" t="s">
        <v>12147</v>
      </c>
      <c r="J532" s="96"/>
      <c r="K532" s="18" t="s">
        <v>15</v>
      </c>
      <c r="L532" s="96"/>
      <c r="M532" s="96">
        <v>3806</v>
      </c>
      <c r="N532" s="96">
        <v>4</v>
      </c>
      <c r="O532" s="102">
        <v>35.768026800000001</v>
      </c>
      <c r="P532" s="114">
        <v>4409</v>
      </c>
      <c r="Q532" s="115" t="s">
        <v>41</v>
      </c>
    </row>
    <row r="533" spans="2:17" x14ac:dyDescent="0.35">
      <c r="B533" s="20" t="s">
        <v>28</v>
      </c>
      <c r="C533" s="21" t="s">
        <v>119</v>
      </c>
      <c r="D533" s="21" t="s">
        <v>73</v>
      </c>
      <c r="E533" s="21"/>
      <c r="F533" s="21"/>
      <c r="G533" s="21"/>
      <c r="H533" s="1">
        <v>40023116</v>
      </c>
      <c r="I533" s="96">
        <v>520</v>
      </c>
      <c r="J533" s="96"/>
      <c r="K533" s="96" t="s">
        <v>17</v>
      </c>
      <c r="L533" s="96"/>
      <c r="M533" s="96">
        <v>1657</v>
      </c>
      <c r="N533" s="96">
        <v>8</v>
      </c>
      <c r="O533" s="102">
        <v>5.4022342499999993</v>
      </c>
      <c r="P533" s="114">
        <v>4409</v>
      </c>
      <c r="Q533" s="115" t="s">
        <v>41</v>
      </c>
    </row>
    <row r="534" spans="2:17" x14ac:dyDescent="0.35">
      <c r="B534" s="20" t="s">
        <v>28</v>
      </c>
      <c r="C534" s="21" t="s">
        <v>119</v>
      </c>
      <c r="D534" s="21" t="s">
        <v>73</v>
      </c>
      <c r="E534" s="21"/>
      <c r="F534" s="21"/>
      <c r="G534" s="21"/>
      <c r="H534" s="1">
        <v>40023117</v>
      </c>
      <c r="I534" s="96">
        <v>521</v>
      </c>
      <c r="J534" s="96"/>
      <c r="K534" s="18" t="s">
        <v>21</v>
      </c>
      <c r="L534" s="96"/>
      <c r="M534" s="96">
        <v>976</v>
      </c>
      <c r="N534" s="96">
        <v>8</v>
      </c>
      <c r="O534" s="102">
        <v>1.8485928</v>
      </c>
      <c r="P534" s="114">
        <v>4409</v>
      </c>
      <c r="Q534" s="115" t="s">
        <v>41</v>
      </c>
    </row>
    <row r="535" spans="2:17" x14ac:dyDescent="0.35">
      <c r="B535" s="20" t="s">
        <v>28</v>
      </c>
      <c r="C535" s="21" t="s">
        <v>119</v>
      </c>
      <c r="D535" s="21" t="s">
        <v>73</v>
      </c>
      <c r="E535" s="21"/>
      <c r="F535" s="21"/>
      <c r="G535" s="21"/>
      <c r="H535" s="1">
        <v>40023118</v>
      </c>
      <c r="I535" s="96">
        <v>522</v>
      </c>
      <c r="J535" s="96"/>
      <c r="K535" s="18" t="s">
        <v>21</v>
      </c>
      <c r="L535" s="96"/>
      <c r="M535" s="96">
        <v>2613</v>
      </c>
      <c r="N535" s="96">
        <v>4</v>
      </c>
      <c r="O535" s="102">
        <v>4.9491526500000003</v>
      </c>
      <c r="P535" s="114">
        <v>4409</v>
      </c>
      <c r="Q535" s="115" t="s">
        <v>41</v>
      </c>
    </row>
    <row r="536" spans="2:17" x14ac:dyDescent="0.35">
      <c r="B536" s="20" t="s">
        <v>28</v>
      </c>
      <c r="C536" s="21" t="s">
        <v>119</v>
      </c>
      <c r="D536" s="21" t="s">
        <v>73</v>
      </c>
      <c r="E536" s="21"/>
      <c r="F536" s="21"/>
      <c r="G536" s="21"/>
      <c r="H536" s="1">
        <v>40023119</v>
      </c>
      <c r="I536" s="96">
        <v>523</v>
      </c>
      <c r="J536" s="96"/>
      <c r="K536" s="18" t="s">
        <v>21</v>
      </c>
      <c r="L536" s="96"/>
      <c r="M536" s="96">
        <v>934</v>
      </c>
      <c r="N536" s="96">
        <v>4</v>
      </c>
      <c r="O536" s="102">
        <v>1.7690427</v>
      </c>
      <c r="P536" s="114">
        <v>4409</v>
      </c>
      <c r="Q536" s="115" t="s">
        <v>41</v>
      </c>
    </row>
    <row r="537" spans="2:17" x14ac:dyDescent="0.35">
      <c r="B537" s="20" t="s">
        <v>28</v>
      </c>
      <c r="C537" s="21" t="s">
        <v>119</v>
      </c>
      <c r="D537" s="21" t="s">
        <v>73</v>
      </c>
      <c r="E537" s="21"/>
      <c r="F537" s="21"/>
      <c r="G537" s="21"/>
      <c r="H537" s="1">
        <v>40023120</v>
      </c>
      <c r="I537" s="96" t="s">
        <v>12148</v>
      </c>
      <c r="J537" s="96"/>
      <c r="K537" s="18" t="s">
        <v>21</v>
      </c>
      <c r="L537" s="96"/>
      <c r="M537" s="96">
        <v>1403</v>
      </c>
      <c r="N537" s="96">
        <v>4</v>
      </c>
      <c r="O537" s="102">
        <v>2.6573521500000004</v>
      </c>
      <c r="P537" s="114">
        <v>4409</v>
      </c>
      <c r="Q537" s="115" t="s">
        <v>41</v>
      </c>
    </row>
    <row r="538" spans="2:17" x14ac:dyDescent="0.35">
      <c r="B538" s="20" t="s">
        <v>28</v>
      </c>
      <c r="C538" s="21" t="s">
        <v>119</v>
      </c>
      <c r="D538" s="21" t="s">
        <v>73</v>
      </c>
      <c r="E538" s="21"/>
      <c r="F538" s="21"/>
      <c r="G538" s="21"/>
      <c r="H538" s="1">
        <v>40022938</v>
      </c>
      <c r="I538" s="96" t="s">
        <v>11691</v>
      </c>
      <c r="J538" s="96"/>
      <c r="K538" s="96" t="s">
        <v>157</v>
      </c>
      <c r="L538" s="96"/>
      <c r="M538" s="96">
        <v>348</v>
      </c>
      <c r="N538" s="96">
        <v>4</v>
      </c>
      <c r="O538" s="102">
        <v>10.506450599999999</v>
      </c>
      <c r="P538" s="114">
        <v>4409</v>
      </c>
      <c r="Q538" s="115" t="s">
        <v>41</v>
      </c>
    </row>
    <row r="539" spans="2:17" x14ac:dyDescent="0.35">
      <c r="B539" s="20" t="s">
        <v>28</v>
      </c>
      <c r="C539" s="21" t="s">
        <v>119</v>
      </c>
      <c r="D539" s="21" t="s">
        <v>73</v>
      </c>
      <c r="E539" s="21"/>
      <c r="F539" s="21"/>
      <c r="G539" s="21"/>
      <c r="H539" s="1">
        <v>40022953</v>
      </c>
      <c r="I539" s="96">
        <v>223</v>
      </c>
      <c r="J539" s="96"/>
      <c r="K539" s="18" t="s">
        <v>100</v>
      </c>
      <c r="L539" s="96">
        <v>150</v>
      </c>
      <c r="M539" s="96">
        <v>348</v>
      </c>
      <c r="N539" s="96">
        <v>8</v>
      </c>
      <c r="O539" s="102">
        <v>5.3519146199999996</v>
      </c>
      <c r="P539" s="114">
        <v>4409</v>
      </c>
      <c r="Q539" s="115" t="s">
        <v>41</v>
      </c>
    </row>
    <row r="540" spans="2:17" x14ac:dyDescent="0.35">
      <c r="B540" s="20" t="s">
        <v>28</v>
      </c>
      <c r="C540" s="21" t="s">
        <v>119</v>
      </c>
      <c r="D540" s="21" t="s">
        <v>73</v>
      </c>
      <c r="E540" s="21"/>
      <c r="F540" s="21"/>
      <c r="G540" s="21"/>
      <c r="H540" s="1">
        <v>40023014</v>
      </c>
      <c r="I540" s="96">
        <v>343</v>
      </c>
      <c r="J540" s="96"/>
      <c r="K540" s="18" t="s">
        <v>25</v>
      </c>
      <c r="L540" s="96">
        <v>120</v>
      </c>
      <c r="M540" s="96">
        <v>125</v>
      </c>
      <c r="N540" s="96">
        <v>12</v>
      </c>
      <c r="O540" s="102">
        <v>0.77500799999999981</v>
      </c>
      <c r="P540" s="114">
        <v>4409</v>
      </c>
      <c r="Q540" s="115" t="s">
        <v>41</v>
      </c>
    </row>
    <row r="541" spans="2:17" x14ac:dyDescent="0.35">
      <c r="B541" s="20" t="s">
        <v>28</v>
      </c>
      <c r="C541" s="21" t="s">
        <v>119</v>
      </c>
      <c r="D541" s="21" t="s">
        <v>75</v>
      </c>
      <c r="E541" s="21"/>
      <c r="F541" s="21"/>
      <c r="G541" s="21"/>
      <c r="H541" s="1">
        <v>40023122</v>
      </c>
      <c r="I541" s="96" t="s">
        <v>12032</v>
      </c>
      <c r="J541" s="96"/>
      <c r="K541" s="18" t="s">
        <v>157</v>
      </c>
      <c r="L541" s="96"/>
      <c r="M541" s="96">
        <v>5215</v>
      </c>
      <c r="N541" s="96">
        <v>4</v>
      </c>
      <c r="O541" s="102">
        <v>157.44580425000001</v>
      </c>
      <c r="P541" s="114">
        <v>4410</v>
      </c>
      <c r="Q541" s="115" t="s">
        <v>41</v>
      </c>
    </row>
    <row r="542" spans="2:17" x14ac:dyDescent="0.35">
      <c r="B542" s="20" t="s">
        <v>28</v>
      </c>
      <c r="C542" s="21" t="s">
        <v>119</v>
      </c>
      <c r="D542" s="21" t="s">
        <v>75</v>
      </c>
      <c r="E542" s="21"/>
      <c r="F542" s="21"/>
      <c r="G542" s="21"/>
      <c r="H542" s="1">
        <v>40050634</v>
      </c>
      <c r="I542" s="96" t="s">
        <v>12149</v>
      </c>
      <c r="J542" s="96"/>
      <c r="K542" s="18" t="s">
        <v>15</v>
      </c>
      <c r="L542" s="96"/>
      <c r="M542" s="96">
        <v>2955</v>
      </c>
      <c r="N542" s="96">
        <v>4</v>
      </c>
      <c r="O542" s="102">
        <v>27.770499000000001</v>
      </c>
      <c r="P542" s="114">
        <v>4410</v>
      </c>
      <c r="Q542" s="115" t="s">
        <v>41</v>
      </c>
    </row>
    <row r="543" spans="2:17" x14ac:dyDescent="0.35">
      <c r="B543" s="20" t="s">
        <v>28</v>
      </c>
      <c r="C543" s="21" t="s">
        <v>119</v>
      </c>
      <c r="D543" s="21" t="s">
        <v>75</v>
      </c>
      <c r="E543" s="21"/>
      <c r="F543" s="21"/>
      <c r="G543" s="21"/>
      <c r="H543" s="1">
        <v>40050635</v>
      </c>
      <c r="I543" s="96" t="s">
        <v>12150</v>
      </c>
      <c r="J543" s="96"/>
      <c r="K543" s="96" t="s">
        <v>15</v>
      </c>
      <c r="L543" s="96"/>
      <c r="M543" s="96">
        <v>2955</v>
      </c>
      <c r="N543" s="96">
        <v>4</v>
      </c>
      <c r="O543" s="102">
        <v>27.770499000000001</v>
      </c>
      <c r="P543" s="114">
        <v>4410</v>
      </c>
      <c r="Q543" s="115" t="s">
        <v>41</v>
      </c>
    </row>
    <row r="544" spans="2:17" x14ac:dyDescent="0.35">
      <c r="B544" s="20" t="s">
        <v>28</v>
      </c>
      <c r="C544" s="21" t="s">
        <v>119</v>
      </c>
      <c r="D544" s="21" t="s">
        <v>75</v>
      </c>
      <c r="E544" s="21"/>
      <c r="F544" s="21"/>
      <c r="G544" s="21"/>
      <c r="H544" s="1">
        <v>40050636</v>
      </c>
      <c r="I544" s="96" t="s">
        <v>12151</v>
      </c>
      <c r="J544" s="96"/>
      <c r="K544" s="18" t="s">
        <v>15</v>
      </c>
      <c r="L544" s="96"/>
      <c r="M544" s="96">
        <v>3594</v>
      </c>
      <c r="N544" s="96">
        <v>4</v>
      </c>
      <c r="O544" s="102">
        <v>33.775693199999992</v>
      </c>
      <c r="P544" s="114">
        <v>4410</v>
      </c>
      <c r="Q544" s="115" t="s">
        <v>41</v>
      </c>
    </row>
    <row r="545" spans="2:17" x14ac:dyDescent="0.35">
      <c r="B545" s="20" t="s">
        <v>28</v>
      </c>
      <c r="C545" s="21" t="s">
        <v>119</v>
      </c>
      <c r="D545" s="21" t="s">
        <v>75</v>
      </c>
      <c r="E545" s="21"/>
      <c r="F545" s="21"/>
      <c r="G545" s="21"/>
      <c r="H545" s="1">
        <v>40050637</v>
      </c>
      <c r="I545" s="96" t="s">
        <v>12152</v>
      </c>
      <c r="J545" s="96"/>
      <c r="K545" s="18" t="s">
        <v>15</v>
      </c>
      <c r="L545" s="96"/>
      <c r="M545" s="96">
        <v>3594</v>
      </c>
      <c r="N545" s="96">
        <v>4</v>
      </c>
      <c r="O545" s="102">
        <v>33.775693199999992</v>
      </c>
      <c r="P545" s="114">
        <v>4410</v>
      </c>
      <c r="Q545" s="115" t="s">
        <v>41</v>
      </c>
    </row>
    <row r="546" spans="2:17" x14ac:dyDescent="0.35">
      <c r="B546" s="20" t="s">
        <v>28</v>
      </c>
      <c r="C546" s="21" t="s">
        <v>119</v>
      </c>
      <c r="D546" s="21" t="s">
        <v>75</v>
      </c>
      <c r="E546" s="21"/>
      <c r="F546" s="21"/>
      <c r="G546" s="21"/>
      <c r="H546" s="1">
        <v>40023127</v>
      </c>
      <c r="I546" s="96">
        <v>554</v>
      </c>
      <c r="J546" s="96"/>
      <c r="K546" s="18" t="s">
        <v>20</v>
      </c>
      <c r="L546" s="96"/>
      <c r="M546" s="96">
        <v>1934</v>
      </c>
      <c r="N546" s="96">
        <v>8</v>
      </c>
      <c r="O546" s="102">
        <v>7.2661346999999994</v>
      </c>
      <c r="P546" s="114">
        <v>4410</v>
      </c>
      <c r="Q546" s="115" t="s">
        <v>41</v>
      </c>
    </row>
    <row r="547" spans="2:17" x14ac:dyDescent="0.35">
      <c r="B547" s="20" t="s">
        <v>28</v>
      </c>
      <c r="C547" s="21" t="s">
        <v>119</v>
      </c>
      <c r="D547" s="21" t="s">
        <v>75</v>
      </c>
      <c r="E547" s="21"/>
      <c r="F547" s="21"/>
      <c r="G547" s="21"/>
      <c r="H547" s="1">
        <v>40023128</v>
      </c>
      <c r="I547" s="96">
        <v>555</v>
      </c>
      <c r="J547" s="96"/>
      <c r="K547" s="18" t="s">
        <v>17</v>
      </c>
      <c r="L547" s="96"/>
      <c r="M547" s="96">
        <v>1475</v>
      </c>
      <c r="N547" s="96">
        <v>8</v>
      </c>
      <c r="O547" s="102">
        <v>4.8088687499999994</v>
      </c>
      <c r="P547" s="114">
        <v>4410</v>
      </c>
      <c r="Q547" s="115" t="s">
        <v>41</v>
      </c>
    </row>
    <row r="548" spans="2:17" x14ac:dyDescent="0.35">
      <c r="B548" s="20" t="s">
        <v>28</v>
      </c>
      <c r="C548" s="21" t="s">
        <v>119</v>
      </c>
      <c r="D548" s="21" t="s">
        <v>75</v>
      </c>
      <c r="E548" s="21"/>
      <c r="F548" s="21"/>
      <c r="G548" s="21"/>
      <c r="H548" s="1">
        <v>40023129</v>
      </c>
      <c r="I548" s="96">
        <v>556</v>
      </c>
      <c r="J548" s="96"/>
      <c r="K548" s="96" t="s">
        <v>17</v>
      </c>
      <c r="L548" s="96"/>
      <c r="M548" s="96">
        <v>1722</v>
      </c>
      <c r="N548" s="96">
        <v>8</v>
      </c>
      <c r="O548" s="102">
        <v>5.6141505</v>
      </c>
      <c r="P548" s="114">
        <v>4410</v>
      </c>
      <c r="Q548" s="115" t="s">
        <v>41</v>
      </c>
    </row>
    <row r="549" spans="2:17" x14ac:dyDescent="0.35">
      <c r="B549" s="20" t="s">
        <v>28</v>
      </c>
      <c r="C549" s="21" t="s">
        <v>119</v>
      </c>
      <c r="D549" s="21" t="s">
        <v>75</v>
      </c>
      <c r="E549" s="21"/>
      <c r="F549" s="21"/>
      <c r="G549" s="21"/>
      <c r="H549" s="1">
        <v>40023130</v>
      </c>
      <c r="I549" s="96">
        <v>557</v>
      </c>
      <c r="J549" s="96"/>
      <c r="K549" s="18" t="s">
        <v>21</v>
      </c>
      <c r="L549" s="96"/>
      <c r="M549" s="96">
        <v>978</v>
      </c>
      <c r="N549" s="96">
        <v>8</v>
      </c>
      <c r="O549" s="102">
        <v>1.8523808999999998</v>
      </c>
      <c r="P549" s="114">
        <v>4410</v>
      </c>
      <c r="Q549" s="115" t="s">
        <v>41</v>
      </c>
    </row>
    <row r="550" spans="2:17" x14ac:dyDescent="0.35">
      <c r="B550" s="20" t="s">
        <v>28</v>
      </c>
      <c r="C550" s="21" t="s">
        <v>119</v>
      </c>
      <c r="D550" s="21" t="s">
        <v>75</v>
      </c>
      <c r="E550" s="21"/>
      <c r="F550" s="21"/>
      <c r="G550" s="21"/>
      <c r="H550" s="1">
        <v>40023131</v>
      </c>
      <c r="I550" s="96">
        <v>558</v>
      </c>
      <c r="J550" s="96"/>
      <c r="K550" s="18" t="s">
        <v>30</v>
      </c>
      <c r="L550" s="96"/>
      <c r="M550" s="96">
        <v>1576</v>
      </c>
      <c r="N550" s="96">
        <v>8</v>
      </c>
      <c r="O550" s="102">
        <v>3.4906824000000003</v>
      </c>
      <c r="P550" s="114">
        <v>4410</v>
      </c>
      <c r="Q550" s="115" t="s">
        <v>41</v>
      </c>
    </row>
    <row r="551" spans="2:17" x14ac:dyDescent="0.35">
      <c r="B551" s="20" t="s">
        <v>28</v>
      </c>
      <c r="C551" s="21" t="s">
        <v>119</v>
      </c>
      <c r="D551" s="21" t="s">
        <v>75</v>
      </c>
      <c r="E551" s="21"/>
      <c r="F551" s="21"/>
      <c r="G551" s="21"/>
      <c r="H551" s="1">
        <v>40023132</v>
      </c>
      <c r="I551" s="96">
        <v>559</v>
      </c>
      <c r="J551" s="96"/>
      <c r="K551" s="18" t="s">
        <v>21</v>
      </c>
      <c r="L551" s="96"/>
      <c r="M551" s="96">
        <v>481</v>
      </c>
      <c r="N551" s="96">
        <v>8</v>
      </c>
      <c r="O551" s="102">
        <v>0.91103805000000004</v>
      </c>
      <c r="P551" s="114">
        <v>4410</v>
      </c>
      <c r="Q551" s="115" t="s">
        <v>41</v>
      </c>
    </row>
    <row r="552" spans="2:17" x14ac:dyDescent="0.35">
      <c r="B552" s="20" t="s">
        <v>28</v>
      </c>
      <c r="C552" s="21" t="s">
        <v>119</v>
      </c>
      <c r="D552" s="21" t="s">
        <v>75</v>
      </c>
      <c r="E552" s="21"/>
      <c r="F552" s="21"/>
      <c r="G552" s="21"/>
      <c r="H552" s="1">
        <v>40023133</v>
      </c>
      <c r="I552" s="96">
        <v>560</v>
      </c>
      <c r="J552" s="96"/>
      <c r="K552" s="18" t="s">
        <v>30</v>
      </c>
      <c r="L552" s="96"/>
      <c r="M552" s="96">
        <v>3078</v>
      </c>
      <c r="N552" s="96">
        <v>4</v>
      </c>
      <c r="O552" s="102">
        <v>6.8174621999999996</v>
      </c>
      <c r="P552" s="114">
        <v>4410</v>
      </c>
      <c r="Q552" s="115" t="s">
        <v>41</v>
      </c>
    </row>
    <row r="553" spans="2:17" x14ac:dyDescent="0.35">
      <c r="B553" s="20" t="s">
        <v>28</v>
      </c>
      <c r="C553" s="21" t="s">
        <v>119</v>
      </c>
      <c r="D553" s="21" t="s">
        <v>75</v>
      </c>
      <c r="E553" s="21"/>
      <c r="F553" s="21"/>
      <c r="G553" s="21"/>
      <c r="H553" s="1">
        <v>40023134</v>
      </c>
      <c r="I553" s="96">
        <v>561</v>
      </c>
      <c r="J553" s="96"/>
      <c r="K553" s="96" t="s">
        <v>21</v>
      </c>
      <c r="L553" s="96"/>
      <c r="M553" s="96">
        <v>1278</v>
      </c>
      <c r="N553" s="96">
        <v>4</v>
      </c>
      <c r="O553" s="102">
        <v>2.4205959000000004</v>
      </c>
      <c r="P553" s="114">
        <v>4410</v>
      </c>
      <c r="Q553" s="115" t="s">
        <v>41</v>
      </c>
    </row>
    <row r="554" spans="2:17" x14ac:dyDescent="0.35">
      <c r="B554" s="20" t="s">
        <v>28</v>
      </c>
      <c r="C554" s="21" t="s">
        <v>119</v>
      </c>
      <c r="D554" s="21" t="s">
        <v>75</v>
      </c>
      <c r="E554" s="21"/>
      <c r="F554" s="21"/>
      <c r="G554" s="21"/>
      <c r="H554" s="1">
        <v>40023135</v>
      </c>
      <c r="I554" s="96" t="s">
        <v>11805</v>
      </c>
      <c r="J554" s="96"/>
      <c r="K554" s="18" t="s">
        <v>30</v>
      </c>
      <c r="L554" s="96"/>
      <c r="M554" s="96">
        <v>1749</v>
      </c>
      <c r="N554" s="96">
        <v>4</v>
      </c>
      <c r="O554" s="102">
        <v>3.8738600999999999</v>
      </c>
      <c r="P554" s="114">
        <v>4410</v>
      </c>
      <c r="Q554" s="115" t="s">
        <v>41</v>
      </c>
    </row>
    <row r="555" spans="2:17" x14ac:dyDescent="0.35">
      <c r="B555" s="20" t="s">
        <v>28</v>
      </c>
      <c r="C555" s="21" t="s">
        <v>119</v>
      </c>
      <c r="D555" s="21" t="s">
        <v>75</v>
      </c>
      <c r="E555" s="21"/>
      <c r="F555" s="21"/>
      <c r="G555" s="21"/>
      <c r="H555" s="1">
        <v>40023136</v>
      </c>
      <c r="I555" s="96">
        <v>563</v>
      </c>
      <c r="J555" s="96"/>
      <c r="K555" s="18" t="s">
        <v>30</v>
      </c>
      <c r="L555" s="96"/>
      <c r="M555" s="96">
        <v>2166</v>
      </c>
      <c r="N555" s="96">
        <v>4</v>
      </c>
      <c r="O555" s="102">
        <v>4.7974734000000003</v>
      </c>
      <c r="P555" s="114">
        <v>4410</v>
      </c>
      <c r="Q555" s="115" t="s">
        <v>41</v>
      </c>
    </row>
    <row r="556" spans="2:17" x14ac:dyDescent="0.35">
      <c r="B556" s="20" t="s">
        <v>28</v>
      </c>
      <c r="C556" s="21" t="s">
        <v>119</v>
      </c>
      <c r="D556" s="21" t="s">
        <v>75</v>
      </c>
      <c r="E556" s="21"/>
      <c r="F556" s="21"/>
      <c r="G556" s="21"/>
      <c r="H556" s="1">
        <v>40023137</v>
      </c>
      <c r="I556" s="96">
        <v>564</v>
      </c>
      <c r="J556" s="96"/>
      <c r="K556" s="18" t="s">
        <v>21</v>
      </c>
      <c r="L556" s="96"/>
      <c r="M556" s="96">
        <v>1046</v>
      </c>
      <c r="N556" s="96">
        <v>4</v>
      </c>
      <c r="O556" s="102">
        <v>1.9811762999999998</v>
      </c>
      <c r="P556" s="114">
        <v>4410</v>
      </c>
      <c r="Q556" s="115" t="s">
        <v>41</v>
      </c>
    </row>
    <row r="557" spans="2:17" x14ac:dyDescent="0.35">
      <c r="B557" s="20" t="s">
        <v>28</v>
      </c>
      <c r="C557" s="21" t="s">
        <v>119</v>
      </c>
      <c r="D557" s="21" t="s">
        <v>75</v>
      </c>
      <c r="E557" s="21"/>
      <c r="F557" s="21"/>
      <c r="G557" s="21"/>
      <c r="H557" s="1">
        <v>40022938</v>
      </c>
      <c r="I557" s="96" t="s">
        <v>11691</v>
      </c>
      <c r="J557" s="96"/>
      <c r="K557" s="18" t="s">
        <v>160</v>
      </c>
      <c r="L557" s="96"/>
      <c r="M557" s="96">
        <v>348</v>
      </c>
      <c r="N557" s="96">
        <v>4</v>
      </c>
      <c r="O557" s="102">
        <v>10.506450599999999</v>
      </c>
      <c r="P557" s="114">
        <v>4410</v>
      </c>
      <c r="Q557" s="115" t="s">
        <v>41</v>
      </c>
    </row>
    <row r="558" spans="2:17" x14ac:dyDescent="0.35">
      <c r="B558" s="20" t="s">
        <v>28</v>
      </c>
      <c r="C558" s="21" t="s">
        <v>119</v>
      </c>
      <c r="D558" s="21" t="s">
        <v>75</v>
      </c>
      <c r="E558" s="21"/>
      <c r="F558" s="21"/>
      <c r="G558" s="21"/>
      <c r="H558" s="1">
        <v>40023147</v>
      </c>
      <c r="I558" s="96" t="s">
        <v>12153</v>
      </c>
      <c r="J558" s="96"/>
      <c r="K558" s="96" t="s">
        <v>14</v>
      </c>
      <c r="L558" s="96"/>
      <c r="M558" s="96">
        <v>274</v>
      </c>
      <c r="N558" s="96">
        <v>4</v>
      </c>
      <c r="O558" s="102">
        <v>2.0673710999999999</v>
      </c>
      <c r="P558" s="114">
        <v>4410</v>
      </c>
      <c r="Q558" s="115" t="s">
        <v>41</v>
      </c>
    </row>
    <row r="559" spans="2:17" x14ac:dyDescent="0.35">
      <c r="B559" s="20" t="s">
        <v>28</v>
      </c>
      <c r="C559" s="21" t="s">
        <v>119</v>
      </c>
      <c r="D559" s="21" t="s">
        <v>75</v>
      </c>
      <c r="E559" s="21"/>
      <c r="F559" s="21"/>
      <c r="G559" s="21"/>
      <c r="H559" s="1">
        <v>40023148</v>
      </c>
      <c r="I559" s="96" t="s">
        <v>12154</v>
      </c>
      <c r="J559" s="96"/>
      <c r="K559" s="18" t="s">
        <v>14</v>
      </c>
      <c r="L559" s="96"/>
      <c r="M559" s="96">
        <v>274</v>
      </c>
      <c r="N559" s="96">
        <v>4</v>
      </c>
      <c r="O559" s="102">
        <v>2.0673710999999999</v>
      </c>
      <c r="P559" s="114">
        <v>4410</v>
      </c>
      <c r="Q559" s="115" t="s">
        <v>41</v>
      </c>
    </row>
    <row r="560" spans="2:17" x14ac:dyDescent="0.35">
      <c r="B560" s="20" t="s">
        <v>28</v>
      </c>
      <c r="C560" s="21" t="s">
        <v>119</v>
      </c>
      <c r="D560" s="21" t="s">
        <v>75</v>
      </c>
      <c r="E560" s="21"/>
      <c r="F560" s="21"/>
      <c r="G560" s="21"/>
      <c r="H560" s="1">
        <v>40022953</v>
      </c>
      <c r="I560" s="96">
        <v>223</v>
      </c>
      <c r="J560" s="96"/>
      <c r="K560" s="18" t="s">
        <v>100</v>
      </c>
      <c r="L560" s="96">
        <v>150</v>
      </c>
      <c r="M560" s="96">
        <v>348</v>
      </c>
      <c r="N560" s="96">
        <v>8</v>
      </c>
      <c r="O560" s="102">
        <v>5.3519146199999996</v>
      </c>
      <c r="P560" s="114">
        <v>4410</v>
      </c>
      <c r="Q560" s="115" t="s">
        <v>41</v>
      </c>
    </row>
    <row r="561" spans="2:17" x14ac:dyDescent="0.35">
      <c r="B561" s="20" t="s">
        <v>28</v>
      </c>
      <c r="C561" s="21" t="s">
        <v>119</v>
      </c>
      <c r="D561" s="21" t="s">
        <v>75</v>
      </c>
      <c r="E561" s="21"/>
      <c r="F561" s="21"/>
      <c r="G561" s="21"/>
      <c r="H561" s="1">
        <v>40023014</v>
      </c>
      <c r="I561" s="96">
        <v>343</v>
      </c>
      <c r="J561" s="96"/>
      <c r="K561" s="18" t="s">
        <v>25</v>
      </c>
      <c r="L561" s="96">
        <v>120</v>
      </c>
      <c r="M561" s="96">
        <v>125</v>
      </c>
      <c r="N561" s="96">
        <v>20</v>
      </c>
      <c r="O561" s="102">
        <v>0.77500799999999981</v>
      </c>
      <c r="P561" s="114">
        <v>4410</v>
      </c>
      <c r="Q561" s="115" t="s">
        <v>41</v>
      </c>
    </row>
    <row r="562" spans="2:17" x14ac:dyDescent="0.35">
      <c r="B562" s="20" t="s">
        <v>28</v>
      </c>
      <c r="C562" s="21" t="s">
        <v>119</v>
      </c>
      <c r="D562" s="21" t="s">
        <v>75</v>
      </c>
      <c r="E562" s="21"/>
      <c r="F562" s="21"/>
      <c r="G562" s="21"/>
      <c r="H562" s="1">
        <v>40023149</v>
      </c>
      <c r="I562" s="96">
        <v>582</v>
      </c>
      <c r="J562" s="96"/>
      <c r="K562" s="18" t="s">
        <v>25</v>
      </c>
      <c r="L562" s="96">
        <v>80</v>
      </c>
      <c r="M562" s="96">
        <v>239</v>
      </c>
      <c r="N562" s="96">
        <v>16</v>
      </c>
      <c r="O562" s="102">
        <v>0.98787686400000008</v>
      </c>
      <c r="P562" s="114">
        <v>4410</v>
      </c>
      <c r="Q562" s="115" t="s">
        <v>41</v>
      </c>
    </row>
    <row r="563" spans="2:17" x14ac:dyDescent="0.35">
      <c r="B563" s="20" t="s">
        <v>28</v>
      </c>
      <c r="C563" s="21" t="s">
        <v>119</v>
      </c>
      <c r="D563" s="21" t="s">
        <v>74</v>
      </c>
      <c r="E563" s="21"/>
      <c r="F563" s="21"/>
      <c r="G563" s="21"/>
      <c r="H563" s="1">
        <v>40023138</v>
      </c>
      <c r="I563" s="96" t="s">
        <v>12155</v>
      </c>
      <c r="J563" s="96"/>
      <c r="K563" s="96" t="s">
        <v>157</v>
      </c>
      <c r="L563" s="96"/>
      <c r="M563" s="96">
        <v>3685</v>
      </c>
      <c r="N563" s="96">
        <v>4</v>
      </c>
      <c r="O563" s="102">
        <v>111.25365075000001</v>
      </c>
      <c r="P563" s="114">
        <v>4410</v>
      </c>
      <c r="Q563" s="115" t="s">
        <v>41</v>
      </c>
    </row>
    <row r="564" spans="2:17" x14ac:dyDescent="0.35">
      <c r="B564" s="20" t="s">
        <v>28</v>
      </c>
      <c r="C564" s="21" t="s">
        <v>119</v>
      </c>
      <c r="D564" s="21" t="s">
        <v>74</v>
      </c>
      <c r="E564" s="21"/>
      <c r="F564" s="21"/>
      <c r="G564" s="21"/>
      <c r="H564" s="1">
        <v>40050638</v>
      </c>
      <c r="I564" s="96" t="s">
        <v>11806</v>
      </c>
      <c r="J564" s="96"/>
      <c r="K564" s="96" t="s">
        <v>15</v>
      </c>
      <c r="L564" s="96"/>
      <c r="M564" s="96">
        <v>5183</v>
      </c>
      <c r="N564" s="96">
        <v>4</v>
      </c>
      <c r="O564" s="102">
        <v>48.708797399999995</v>
      </c>
      <c r="P564" s="114">
        <v>4410</v>
      </c>
      <c r="Q564" s="115" t="s">
        <v>41</v>
      </c>
    </row>
    <row r="565" spans="2:17" x14ac:dyDescent="0.35">
      <c r="B565" s="20" t="s">
        <v>28</v>
      </c>
      <c r="C565" s="21" t="s">
        <v>119</v>
      </c>
      <c r="D565" s="21" t="s">
        <v>74</v>
      </c>
      <c r="E565" s="21"/>
      <c r="F565" s="21"/>
      <c r="G565" s="21"/>
      <c r="H565" s="1">
        <v>40050639</v>
      </c>
      <c r="I565" s="96" t="s">
        <v>11807</v>
      </c>
      <c r="J565" s="96"/>
      <c r="K565" s="18" t="s">
        <v>15</v>
      </c>
      <c r="L565" s="96"/>
      <c r="M565" s="96">
        <v>5183</v>
      </c>
      <c r="N565" s="96">
        <v>4</v>
      </c>
      <c r="O565" s="102">
        <v>48.708797399999995</v>
      </c>
      <c r="P565" s="114">
        <v>4410</v>
      </c>
      <c r="Q565" s="115" t="s">
        <v>41</v>
      </c>
    </row>
    <row r="566" spans="2:17" x14ac:dyDescent="0.35">
      <c r="B566" s="20" t="s">
        <v>28</v>
      </c>
      <c r="C566" s="21" t="s">
        <v>119</v>
      </c>
      <c r="D566" s="21" t="s">
        <v>74</v>
      </c>
      <c r="E566" s="21"/>
      <c r="F566" s="21"/>
      <c r="G566" s="21"/>
      <c r="H566" s="1">
        <v>40023141</v>
      </c>
      <c r="I566" s="96">
        <v>567</v>
      </c>
      <c r="J566" s="96"/>
      <c r="K566" s="18" t="s">
        <v>20</v>
      </c>
      <c r="L566" s="96"/>
      <c r="M566" s="96">
        <v>1852</v>
      </c>
      <c r="N566" s="96">
        <v>8</v>
      </c>
      <c r="O566" s="102">
        <v>6.9580565999999999</v>
      </c>
      <c r="P566" s="114">
        <v>4410</v>
      </c>
      <c r="Q566" s="115" t="s">
        <v>41</v>
      </c>
    </row>
    <row r="567" spans="2:17" x14ac:dyDescent="0.35">
      <c r="B567" s="20" t="s">
        <v>28</v>
      </c>
      <c r="C567" s="21" t="s">
        <v>119</v>
      </c>
      <c r="D567" s="21" t="s">
        <v>74</v>
      </c>
      <c r="E567" s="21"/>
      <c r="F567" s="21"/>
      <c r="G567" s="21"/>
      <c r="H567" s="1">
        <v>40023142</v>
      </c>
      <c r="I567" s="96">
        <v>568</v>
      </c>
      <c r="J567" s="96"/>
      <c r="K567" s="18" t="s">
        <v>17</v>
      </c>
      <c r="L567" s="96"/>
      <c r="M567" s="96">
        <v>1530</v>
      </c>
      <c r="N567" s="96">
        <v>8</v>
      </c>
      <c r="O567" s="102">
        <v>4.9881824999999997</v>
      </c>
      <c r="P567" s="114">
        <v>4410</v>
      </c>
      <c r="Q567" s="115" t="s">
        <v>41</v>
      </c>
    </row>
    <row r="568" spans="2:17" x14ac:dyDescent="0.35">
      <c r="B568" s="20" t="s">
        <v>28</v>
      </c>
      <c r="C568" s="21" t="s">
        <v>119</v>
      </c>
      <c r="D568" s="21" t="s">
        <v>74</v>
      </c>
      <c r="E568" s="21"/>
      <c r="F568" s="21"/>
      <c r="G568" s="21"/>
      <c r="H568" s="1">
        <v>40023143</v>
      </c>
      <c r="I568" s="96">
        <v>569</v>
      </c>
      <c r="J568" s="96"/>
      <c r="K568" s="18" t="s">
        <v>21</v>
      </c>
      <c r="L568" s="96"/>
      <c r="M568" s="96">
        <v>963</v>
      </c>
      <c r="N568" s="96">
        <v>8</v>
      </c>
      <c r="O568" s="102">
        <v>1.8239701499999998</v>
      </c>
      <c r="P568" s="114">
        <v>4410</v>
      </c>
      <c r="Q568" s="115" t="s">
        <v>41</v>
      </c>
    </row>
    <row r="569" spans="2:17" x14ac:dyDescent="0.35">
      <c r="B569" s="20" t="s">
        <v>28</v>
      </c>
      <c r="C569" s="21" t="s">
        <v>119</v>
      </c>
      <c r="D569" s="21" t="s">
        <v>74</v>
      </c>
      <c r="E569" s="21"/>
      <c r="F569" s="21"/>
      <c r="G569" s="21"/>
      <c r="H569" s="1">
        <v>40023144</v>
      </c>
      <c r="I569" s="96">
        <v>570</v>
      </c>
      <c r="J569" s="96"/>
      <c r="K569" s="96" t="s">
        <v>30</v>
      </c>
      <c r="L569" s="96"/>
      <c r="M569" s="96">
        <v>3088</v>
      </c>
      <c r="N569" s="96">
        <v>4</v>
      </c>
      <c r="O569" s="102">
        <v>6.8396112000000002</v>
      </c>
      <c r="P569" s="114">
        <v>4410</v>
      </c>
      <c r="Q569" s="115" t="s">
        <v>41</v>
      </c>
    </row>
    <row r="570" spans="2:17" x14ac:dyDescent="0.35">
      <c r="B570" s="20" t="s">
        <v>28</v>
      </c>
      <c r="C570" s="21" t="s">
        <v>119</v>
      </c>
      <c r="D570" s="21" t="s">
        <v>74</v>
      </c>
      <c r="E570" s="21"/>
      <c r="F570" s="21"/>
      <c r="G570" s="21"/>
      <c r="H570" s="1">
        <v>40023145</v>
      </c>
      <c r="I570" s="96">
        <v>571</v>
      </c>
      <c r="J570" s="96"/>
      <c r="K570" s="18" t="s">
        <v>21</v>
      </c>
      <c r="L570" s="96"/>
      <c r="M570" s="96">
        <v>1261</v>
      </c>
      <c r="N570" s="96">
        <v>4</v>
      </c>
      <c r="O570" s="102">
        <v>2.38839705</v>
      </c>
      <c r="P570" s="114">
        <v>4410</v>
      </c>
      <c r="Q570" s="115" t="s">
        <v>41</v>
      </c>
    </row>
    <row r="571" spans="2:17" x14ac:dyDescent="0.35">
      <c r="B571" s="20" t="s">
        <v>28</v>
      </c>
      <c r="C571" s="21" t="s">
        <v>119</v>
      </c>
      <c r="D571" s="21" t="s">
        <v>74</v>
      </c>
      <c r="E571" s="21"/>
      <c r="F571" s="21"/>
      <c r="G571" s="21"/>
      <c r="H571" s="1">
        <v>40023146</v>
      </c>
      <c r="I571" s="96" t="s">
        <v>12156</v>
      </c>
      <c r="J571" s="96"/>
      <c r="K571" s="18" t="s">
        <v>21</v>
      </c>
      <c r="L571" s="96"/>
      <c r="M571" s="96">
        <v>1342</v>
      </c>
      <c r="N571" s="96">
        <v>4</v>
      </c>
      <c r="O571" s="102">
        <v>2.5418151</v>
      </c>
      <c r="P571" s="114">
        <v>4410</v>
      </c>
      <c r="Q571" s="115" t="s">
        <v>41</v>
      </c>
    </row>
    <row r="572" spans="2:17" x14ac:dyDescent="0.35">
      <c r="B572" s="20" t="s">
        <v>28</v>
      </c>
      <c r="C572" s="21" t="s">
        <v>119</v>
      </c>
      <c r="D572" s="21" t="s">
        <v>74</v>
      </c>
      <c r="E572" s="21"/>
      <c r="F572" s="21"/>
      <c r="G572" s="21"/>
      <c r="H572" s="1">
        <v>40022938</v>
      </c>
      <c r="I572" s="96" t="s">
        <v>11691</v>
      </c>
      <c r="J572" s="96"/>
      <c r="K572" s="18" t="s">
        <v>157</v>
      </c>
      <c r="L572" s="96"/>
      <c r="M572" s="96">
        <v>348</v>
      </c>
      <c r="N572" s="96">
        <v>4</v>
      </c>
      <c r="O572" s="102">
        <v>10.506450599999999</v>
      </c>
      <c r="P572" s="114">
        <v>4410</v>
      </c>
      <c r="Q572" s="115" t="s">
        <v>41</v>
      </c>
    </row>
    <row r="573" spans="2:17" x14ac:dyDescent="0.35">
      <c r="B573" s="20" t="s">
        <v>28</v>
      </c>
      <c r="C573" s="21" t="s">
        <v>119</v>
      </c>
      <c r="D573" s="21" t="s">
        <v>74</v>
      </c>
      <c r="E573" s="21"/>
      <c r="F573" s="21"/>
      <c r="G573" s="21"/>
      <c r="H573" s="1">
        <v>40022953</v>
      </c>
      <c r="I573" s="96">
        <v>223</v>
      </c>
      <c r="J573" s="96"/>
      <c r="K573" s="18" t="s">
        <v>100</v>
      </c>
      <c r="L573" s="96">
        <v>150</v>
      </c>
      <c r="M573" s="96">
        <v>348</v>
      </c>
      <c r="N573" s="96">
        <v>8</v>
      </c>
      <c r="O573" s="102">
        <v>5.3519146199999996</v>
      </c>
      <c r="P573" s="114">
        <v>4410</v>
      </c>
      <c r="Q573" s="115" t="s">
        <v>41</v>
      </c>
    </row>
    <row r="574" spans="2:17" x14ac:dyDescent="0.35">
      <c r="B574" s="20" t="s">
        <v>28</v>
      </c>
      <c r="C574" s="21" t="s">
        <v>119</v>
      </c>
      <c r="D574" s="21" t="s">
        <v>74</v>
      </c>
      <c r="E574" s="21"/>
      <c r="F574" s="21"/>
      <c r="G574" s="21"/>
      <c r="H574" s="1">
        <v>40023014</v>
      </c>
      <c r="I574" s="96">
        <v>343</v>
      </c>
      <c r="J574" s="96"/>
      <c r="K574" s="18" t="s">
        <v>25</v>
      </c>
      <c r="L574" s="96">
        <v>120</v>
      </c>
      <c r="M574" s="96">
        <v>125</v>
      </c>
      <c r="N574" s="96">
        <v>12</v>
      </c>
      <c r="O574" s="102">
        <v>0.77500799999999981</v>
      </c>
      <c r="P574" s="114">
        <v>4410</v>
      </c>
      <c r="Q574" s="115" t="s">
        <v>41</v>
      </c>
    </row>
    <row r="575" spans="2:17" x14ac:dyDescent="0.35">
      <c r="B575" s="20" t="s">
        <v>28</v>
      </c>
      <c r="C575" s="21" t="s">
        <v>119</v>
      </c>
      <c r="D575" s="21" t="s">
        <v>89</v>
      </c>
      <c r="E575" s="21"/>
      <c r="F575" s="21"/>
      <c r="G575" s="21"/>
      <c r="H575" s="1">
        <v>40023150</v>
      </c>
      <c r="I575" s="96" t="s">
        <v>12157</v>
      </c>
      <c r="J575" s="96"/>
      <c r="K575" s="96" t="s">
        <v>157</v>
      </c>
      <c r="L575" s="96"/>
      <c r="M575" s="96">
        <v>1652</v>
      </c>
      <c r="N575" s="96">
        <v>1</v>
      </c>
      <c r="O575" s="102">
        <v>49.875449400000001</v>
      </c>
      <c r="P575" s="114">
        <v>4411</v>
      </c>
      <c r="Q575" s="115" t="s">
        <v>42</v>
      </c>
    </row>
    <row r="576" spans="2:17" x14ac:dyDescent="0.35">
      <c r="B576" s="20" t="s">
        <v>28</v>
      </c>
      <c r="C576" s="21" t="s">
        <v>119</v>
      </c>
      <c r="D576" s="21" t="s">
        <v>89</v>
      </c>
      <c r="E576" s="21"/>
      <c r="F576" s="21"/>
      <c r="G576" s="21"/>
      <c r="H576" s="1">
        <v>40023151</v>
      </c>
      <c r="I576" s="96" t="s">
        <v>12158</v>
      </c>
      <c r="J576" s="96"/>
      <c r="K576" s="96" t="s">
        <v>96</v>
      </c>
      <c r="L576" s="96"/>
      <c r="M576" s="96">
        <v>3277</v>
      </c>
      <c r="N576" s="96">
        <v>1</v>
      </c>
      <c r="O576" s="102">
        <v>49.450913100000001</v>
      </c>
      <c r="P576" s="114">
        <v>4411</v>
      </c>
      <c r="Q576" s="115" t="s">
        <v>42</v>
      </c>
    </row>
    <row r="577" spans="2:17" x14ac:dyDescent="0.35">
      <c r="B577" s="20" t="s">
        <v>28</v>
      </c>
      <c r="C577" s="21" t="s">
        <v>119</v>
      </c>
      <c r="D577" s="21" t="s">
        <v>89</v>
      </c>
      <c r="E577" s="21"/>
      <c r="F577" s="21"/>
      <c r="G577" s="21"/>
      <c r="H577" s="1">
        <v>40023152</v>
      </c>
      <c r="I577" s="96" t="s">
        <v>12159</v>
      </c>
      <c r="J577" s="96"/>
      <c r="K577" s="96" t="s">
        <v>96</v>
      </c>
      <c r="L577" s="96"/>
      <c r="M577" s="96">
        <v>3079</v>
      </c>
      <c r="N577" s="96">
        <v>1</v>
      </c>
      <c r="O577" s="102">
        <v>46.46303369999999</v>
      </c>
      <c r="P577" s="114">
        <v>4411</v>
      </c>
      <c r="Q577" s="115" t="s">
        <v>42</v>
      </c>
    </row>
    <row r="578" spans="2:17" x14ac:dyDescent="0.35">
      <c r="B578" s="20" t="s">
        <v>28</v>
      </c>
      <c r="C578" s="21" t="s">
        <v>119</v>
      </c>
      <c r="D578" s="21" t="s">
        <v>89</v>
      </c>
      <c r="E578" s="21"/>
      <c r="F578" s="21"/>
      <c r="G578" s="21"/>
      <c r="H578" s="1">
        <v>40023153</v>
      </c>
      <c r="I578" s="96" t="s">
        <v>12160</v>
      </c>
      <c r="J578" s="96"/>
      <c r="K578" s="96" t="s">
        <v>96</v>
      </c>
      <c r="L578" s="96"/>
      <c r="M578" s="96">
        <v>2871</v>
      </c>
      <c r="N578" s="96">
        <v>1</v>
      </c>
      <c r="O578" s="102">
        <v>43.324251299999993</v>
      </c>
      <c r="P578" s="114">
        <v>4411</v>
      </c>
      <c r="Q578" s="115" t="s">
        <v>42</v>
      </c>
    </row>
    <row r="579" spans="2:17" x14ac:dyDescent="0.35">
      <c r="B579" s="20" t="s">
        <v>28</v>
      </c>
      <c r="C579" s="21" t="s">
        <v>119</v>
      </c>
      <c r="D579" s="21" t="s">
        <v>89</v>
      </c>
      <c r="E579" s="21"/>
      <c r="F579" s="21"/>
      <c r="G579" s="21"/>
      <c r="H579" s="1">
        <v>40023154</v>
      </c>
      <c r="I579" s="96" t="s">
        <v>12161</v>
      </c>
      <c r="J579" s="96"/>
      <c r="K579" s="96" t="s">
        <v>96</v>
      </c>
      <c r="L579" s="96"/>
      <c r="M579" s="96">
        <v>3083</v>
      </c>
      <c r="N579" s="96">
        <v>1</v>
      </c>
      <c r="O579" s="102">
        <v>46.5233949</v>
      </c>
      <c r="P579" s="114">
        <v>4411</v>
      </c>
      <c r="Q579" s="115" t="s">
        <v>42</v>
      </c>
    </row>
    <row r="580" spans="2:17" x14ac:dyDescent="0.35">
      <c r="B580" s="20" t="s">
        <v>28</v>
      </c>
      <c r="C580" s="21" t="s">
        <v>119</v>
      </c>
      <c r="D580" s="21" t="s">
        <v>89</v>
      </c>
      <c r="E580" s="21"/>
      <c r="F580" s="21"/>
      <c r="G580" s="21"/>
      <c r="H580" s="1">
        <v>40023155</v>
      </c>
      <c r="I580" s="96">
        <v>605</v>
      </c>
      <c r="J580" s="96"/>
      <c r="K580" s="96" t="s">
        <v>117</v>
      </c>
      <c r="L580" s="96"/>
      <c r="M580" s="96">
        <v>2500</v>
      </c>
      <c r="N580" s="96">
        <v>1</v>
      </c>
      <c r="O580" s="102">
        <v>44.272125000000003</v>
      </c>
      <c r="P580" s="114">
        <v>4411</v>
      </c>
      <c r="Q580" s="115" t="s">
        <v>42</v>
      </c>
    </row>
    <row r="581" spans="2:17" x14ac:dyDescent="0.35">
      <c r="B581" s="20" t="s">
        <v>28</v>
      </c>
      <c r="C581" s="21" t="s">
        <v>119</v>
      </c>
      <c r="D581" s="21" t="s">
        <v>89</v>
      </c>
      <c r="E581" s="21"/>
      <c r="F581" s="21"/>
      <c r="G581" s="21"/>
      <c r="H581" s="1">
        <v>40023156</v>
      </c>
      <c r="I581" s="96">
        <v>606</v>
      </c>
      <c r="J581" s="96"/>
      <c r="K581" s="96" t="s">
        <v>117</v>
      </c>
      <c r="L581" s="96"/>
      <c r="M581" s="96">
        <v>2200</v>
      </c>
      <c r="N581" s="96">
        <v>1</v>
      </c>
      <c r="O581" s="102">
        <v>38.959469999999996</v>
      </c>
      <c r="P581" s="114">
        <v>4411</v>
      </c>
      <c r="Q581" s="115" t="s">
        <v>42</v>
      </c>
    </row>
    <row r="582" spans="2:17" x14ac:dyDescent="0.35">
      <c r="B582" s="20" t="s">
        <v>28</v>
      </c>
      <c r="C582" s="21" t="s">
        <v>119</v>
      </c>
      <c r="D582" s="21" t="s">
        <v>89</v>
      </c>
      <c r="E582" s="21"/>
      <c r="F582" s="21"/>
      <c r="G582" s="21"/>
      <c r="H582" s="1">
        <v>40023157</v>
      </c>
      <c r="I582" s="96" t="s">
        <v>12162</v>
      </c>
      <c r="J582" s="96"/>
      <c r="K582" s="96" t="s">
        <v>96</v>
      </c>
      <c r="L582" s="96"/>
      <c r="M582" s="96">
        <v>186</v>
      </c>
      <c r="N582" s="96">
        <v>2</v>
      </c>
      <c r="O582" s="102">
        <v>2.8067957999999997</v>
      </c>
      <c r="P582" s="114">
        <v>4411</v>
      </c>
      <c r="Q582" s="115" t="s">
        <v>42</v>
      </c>
    </row>
    <row r="583" spans="2:17" x14ac:dyDescent="0.35">
      <c r="B583" s="20" t="s">
        <v>28</v>
      </c>
      <c r="C583" s="21" t="s">
        <v>119</v>
      </c>
      <c r="D583" s="21" t="s">
        <v>89</v>
      </c>
      <c r="E583" s="21"/>
      <c r="F583" s="21"/>
      <c r="G583" s="21"/>
      <c r="H583" s="1">
        <v>40023158</v>
      </c>
      <c r="I583" s="96" t="s">
        <v>12163</v>
      </c>
      <c r="J583" s="96"/>
      <c r="K583" s="96" t="s">
        <v>96</v>
      </c>
      <c r="L583" s="96"/>
      <c r="M583" s="96">
        <v>178</v>
      </c>
      <c r="N583" s="96">
        <v>2</v>
      </c>
      <c r="O583" s="102">
        <v>2.6860734000000002</v>
      </c>
      <c r="P583" s="114">
        <v>4411</v>
      </c>
      <c r="Q583" s="115" t="s">
        <v>42</v>
      </c>
    </row>
    <row r="584" spans="2:17" x14ac:dyDescent="0.35">
      <c r="B584" s="20" t="s">
        <v>28</v>
      </c>
      <c r="C584" s="21" t="s">
        <v>119</v>
      </c>
      <c r="D584" s="21" t="s">
        <v>89</v>
      </c>
      <c r="E584" s="21"/>
      <c r="F584" s="21"/>
      <c r="G584" s="21"/>
      <c r="H584" s="1">
        <v>40023159</v>
      </c>
      <c r="I584" s="96" t="s">
        <v>11611</v>
      </c>
      <c r="J584" s="96"/>
      <c r="K584" s="96" t="s">
        <v>15</v>
      </c>
      <c r="L584" s="96"/>
      <c r="M584" s="96">
        <v>2500</v>
      </c>
      <c r="N584" s="96">
        <v>14</v>
      </c>
      <c r="O584" s="102">
        <v>23.494499999999999</v>
      </c>
      <c r="P584" s="114">
        <v>4411</v>
      </c>
      <c r="Q584" s="115" t="s">
        <v>42</v>
      </c>
    </row>
    <row r="585" spans="2:17" x14ac:dyDescent="0.35">
      <c r="B585" s="20" t="s">
        <v>28</v>
      </c>
      <c r="C585" s="21" t="s">
        <v>119</v>
      </c>
      <c r="D585" s="21" t="s">
        <v>89</v>
      </c>
      <c r="E585" s="21"/>
      <c r="F585" s="21"/>
      <c r="G585" s="21"/>
      <c r="H585" s="1">
        <v>40023160</v>
      </c>
      <c r="I585" s="96" t="s">
        <v>12042</v>
      </c>
      <c r="J585" s="96"/>
      <c r="K585" s="96" t="s">
        <v>15</v>
      </c>
      <c r="L585" s="96"/>
      <c r="M585" s="96">
        <v>2500</v>
      </c>
      <c r="N585" s="96">
        <v>2</v>
      </c>
      <c r="O585" s="102">
        <v>23.494499999999999</v>
      </c>
      <c r="P585" s="114">
        <v>4411</v>
      </c>
      <c r="Q585" s="115" t="s">
        <v>42</v>
      </c>
    </row>
    <row r="586" spans="2:17" x14ac:dyDescent="0.35">
      <c r="B586" s="20" t="s">
        <v>28</v>
      </c>
      <c r="C586" s="21" t="s">
        <v>119</v>
      </c>
      <c r="D586" s="21" t="s">
        <v>89</v>
      </c>
      <c r="E586" s="21"/>
      <c r="F586" s="21"/>
      <c r="G586" s="21"/>
      <c r="H586" s="1">
        <v>40023161</v>
      </c>
      <c r="I586" s="96">
        <v>611</v>
      </c>
      <c r="J586" s="96"/>
      <c r="K586" s="96" t="s">
        <v>14</v>
      </c>
      <c r="L586" s="96"/>
      <c r="M586" s="96">
        <v>176</v>
      </c>
      <c r="N586" s="96">
        <v>4</v>
      </c>
      <c r="O586" s="102">
        <v>1.3279463999999999</v>
      </c>
      <c r="P586" s="114">
        <v>4411</v>
      </c>
      <c r="Q586" s="115" t="s">
        <v>42</v>
      </c>
    </row>
    <row r="587" spans="2:17" x14ac:dyDescent="0.35">
      <c r="B587" s="20" t="s">
        <v>28</v>
      </c>
      <c r="C587" s="21" t="s">
        <v>119</v>
      </c>
      <c r="D587" s="21" t="s">
        <v>89</v>
      </c>
      <c r="E587" s="21"/>
      <c r="F587" s="21"/>
      <c r="G587" s="21"/>
      <c r="H587" s="1">
        <v>40023162</v>
      </c>
      <c r="I587" s="96">
        <v>612</v>
      </c>
      <c r="J587" s="96"/>
      <c r="K587" s="96" t="s">
        <v>29</v>
      </c>
      <c r="L587" s="96"/>
      <c r="M587" s="96">
        <v>579</v>
      </c>
      <c r="N587" s="96">
        <v>1</v>
      </c>
      <c r="O587" s="102">
        <v>2.8465087499999999</v>
      </c>
      <c r="P587" s="114">
        <v>4411</v>
      </c>
      <c r="Q587" s="115" t="s">
        <v>42</v>
      </c>
    </row>
    <row r="588" spans="2:17" x14ac:dyDescent="0.35">
      <c r="B588" s="20" t="s">
        <v>28</v>
      </c>
      <c r="C588" s="21" t="s">
        <v>119</v>
      </c>
      <c r="D588" s="21" t="s">
        <v>89</v>
      </c>
      <c r="E588" s="21"/>
      <c r="F588" s="21"/>
      <c r="G588" s="21"/>
      <c r="H588" s="1">
        <v>40023163</v>
      </c>
      <c r="I588" s="96">
        <v>613</v>
      </c>
      <c r="J588" s="96"/>
      <c r="K588" s="96" t="s">
        <v>29</v>
      </c>
      <c r="L588" s="96"/>
      <c r="M588" s="96">
        <v>995</v>
      </c>
      <c r="N588" s="96">
        <v>1</v>
      </c>
      <c r="O588" s="102">
        <v>4.89166875</v>
      </c>
      <c r="P588" s="114">
        <v>4411</v>
      </c>
      <c r="Q588" s="115" t="s">
        <v>42</v>
      </c>
    </row>
    <row r="589" spans="2:17" x14ac:dyDescent="0.35">
      <c r="B589" s="20" t="s">
        <v>28</v>
      </c>
      <c r="C589" s="21" t="s">
        <v>119</v>
      </c>
      <c r="D589" s="21" t="s">
        <v>89</v>
      </c>
      <c r="E589" s="21"/>
      <c r="F589" s="21"/>
      <c r="G589" s="21"/>
      <c r="H589" s="1">
        <v>40023164</v>
      </c>
      <c r="I589" s="96">
        <v>614</v>
      </c>
      <c r="J589" s="96"/>
      <c r="K589" s="96" t="s">
        <v>29</v>
      </c>
      <c r="L589" s="96"/>
      <c r="M589" s="96">
        <v>619</v>
      </c>
      <c r="N589" s="96">
        <v>1</v>
      </c>
      <c r="O589" s="102">
        <v>3.0431587499999995</v>
      </c>
      <c r="P589" s="114">
        <v>4411</v>
      </c>
      <c r="Q589" s="115" t="s">
        <v>42</v>
      </c>
    </row>
    <row r="590" spans="2:17" x14ac:dyDescent="0.35">
      <c r="B590" s="20" t="s">
        <v>28</v>
      </c>
      <c r="C590" s="21" t="s">
        <v>119</v>
      </c>
      <c r="D590" s="21" t="s">
        <v>89</v>
      </c>
      <c r="E590" s="21"/>
      <c r="F590" s="21"/>
      <c r="G590" s="21"/>
      <c r="H590" s="1">
        <v>40023165</v>
      </c>
      <c r="I590" s="96">
        <v>615</v>
      </c>
      <c r="J590" s="96"/>
      <c r="K590" s="96" t="s">
        <v>29</v>
      </c>
      <c r="L590" s="96"/>
      <c r="M590" s="96">
        <v>932</v>
      </c>
      <c r="N590" s="96">
        <v>1</v>
      </c>
      <c r="O590" s="102">
        <v>4.5819449999999993</v>
      </c>
      <c r="P590" s="114">
        <v>4411</v>
      </c>
      <c r="Q590" s="115" t="s">
        <v>42</v>
      </c>
    </row>
    <row r="591" spans="2:17" x14ac:dyDescent="0.35">
      <c r="B591" s="20" t="s">
        <v>28</v>
      </c>
      <c r="C591" s="21" t="s">
        <v>119</v>
      </c>
      <c r="D591" s="21" t="s">
        <v>89</v>
      </c>
      <c r="E591" s="21"/>
      <c r="F591" s="21"/>
      <c r="G591" s="21"/>
      <c r="H591" s="1">
        <v>40023166</v>
      </c>
      <c r="I591" s="96">
        <v>625</v>
      </c>
      <c r="J591" s="96"/>
      <c r="K591" s="96" t="s">
        <v>100</v>
      </c>
      <c r="L591" s="96">
        <v>110</v>
      </c>
      <c r="M591" s="96">
        <v>289</v>
      </c>
      <c r="N591" s="96">
        <v>2</v>
      </c>
      <c r="O591" s="102">
        <v>3.2593365090000006</v>
      </c>
      <c r="P591" s="114">
        <v>4411</v>
      </c>
      <c r="Q591" s="115" t="s">
        <v>42</v>
      </c>
    </row>
    <row r="592" spans="2:17" x14ac:dyDescent="0.35">
      <c r="B592" s="20" t="s">
        <v>28</v>
      </c>
      <c r="C592" s="21" t="s">
        <v>119</v>
      </c>
      <c r="D592" s="21" t="s">
        <v>68</v>
      </c>
      <c r="E592" s="21"/>
      <c r="F592" s="21"/>
      <c r="G592" s="21"/>
      <c r="H592" s="1">
        <v>40023150</v>
      </c>
      <c r="I592" s="96" t="s">
        <v>12157</v>
      </c>
      <c r="J592" s="96"/>
      <c r="K592" s="96" t="s">
        <v>157</v>
      </c>
      <c r="L592" s="96"/>
      <c r="M592" s="96">
        <v>1652</v>
      </c>
      <c r="N592" s="96">
        <v>1</v>
      </c>
      <c r="O592" s="102">
        <v>49.875449400000001</v>
      </c>
      <c r="P592" s="114">
        <v>4412</v>
      </c>
      <c r="Q592" s="115" t="s">
        <v>165</v>
      </c>
    </row>
    <row r="593" spans="2:17" x14ac:dyDescent="0.35">
      <c r="B593" s="20" t="s">
        <v>28</v>
      </c>
      <c r="C593" s="21" t="s">
        <v>119</v>
      </c>
      <c r="D593" s="21" t="s">
        <v>68</v>
      </c>
      <c r="E593" s="21"/>
      <c r="F593" s="21"/>
      <c r="G593" s="21"/>
      <c r="H593" s="1">
        <v>40023167</v>
      </c>
      <c r="I593" s="96" t="s">
        <v>11614</v>
      </c>
      <c r="J593" s="96"/>
      <c r="K593" s="96" t="s">
        <v>96</v>
      </c>
      <c r="L593" s="96"/>
      <c r="M593" s="96">
        <v>3676</v>
      </c>
      <c r="N593" s="96">
        <v>1</v>
      </c>
      <c r="O593" s="102">
        <v>55.471942799999994</v>
      </c>
      <c r="P593" s="114">
        <v>4412</v>
      </c>
      <c r="Q593" s="115" t="s">
        <v>165</v>
      </c>
    </row>
    <row r="594" spans="2:17" x14ac:dyDescent="0.35">
      <c r="B594" s="20" t="s">
        <v>28</v>
      </c>
      <c r="C594" s="21" t="s">
        <v>119</v>
      </c>
      <c r="D594" s="21" t="s">
        <v>68</v>
      </c>
      <c r="E594" s="21"/>
      <c r="F594" s="21"/>
      <c r="G594" s="21"/>
      <c r="H594" s="1">
        <v>40023168</v>
      </c>
      <c r="I594" s="96" t="s">
        <v>12164</v>
      </c>
      <c r="J594" s="96"/>
      <c r="K594" s="96" t="s">
        <v>96</v>
      </c>
      <c r="L594" s="96"/>
      <c r="M594" s="96">
        <v>3453</v>
      </c>
      <c r="N594" s="96">
        <v>1</v>
      </c>
      <c r="O594" s="102">
        <v>52.106805899999991</v>
      </c>
      <c r="P594" s="114">
        <v>4412</v>
      </c>
      <c r="Q594" s="115" t="s">
        <v>165</v>
      </c>
    </row>
    <row r="595" spans="2:17" x14ac:dyDescent="0.35">
      <c r="B595" s="20" t="s">
        <v>28</v>
      </c>
      <c r="C595" s="21" t="s">
        <v>119</v>
      </c>
      <c r="D595" s="21" t="s">
        <v>68</v>
      </c>
      <c r="E595" s="21"/>
      <c r="F595" s="21"/>
      <c r="G595" s="21"/>
      <c r="H595" s="1">
        <v>40023169</v>
      </c>
      <c r="I595" s="96" t="s">
        <v>12165</v>
      </c>
      <c r="J595" s="96"/>
      <c r="K595" s="96" t="s">
        <v>96</v>
      </c>
      <c r="L595" s="96"/>
      <c r="M595" s="96">
        <v>3222</v>
      </c>
      <c r="N595" s="96">
        <v>1</v>
      </c>
      <c r="O595" s="102">
        <v>48.620946599999996</v>
      </c>
      <c r="P595" s="114">
        <v>4412</v>
      </c>
      <c r="Q595" s="115" t="s">
        <v>165</v>
      </c>
    </row>
    <row r="596" spans="2:17" x14ac:dyDescent="0.35">
      <c r="B596" s="20" t="s">
        <v>28</v>
      </c>
      <c r="C596" s="21" t="s">
        <v>119</v>
      </c>
      <c r="D596" s="21" t="s">
        <v>68</v>
      </c>
      <c r="E596" s="21"/>
      <c r="F596" s="21"/>
      <c r="G596" s="21"/>
      <c r="H596" s="1">
        <v>40023170</v>
      </c>
      <c r="I596" s="96" t="s">
        <v>12166</v>
      </c>
      <c r="J596" s="96"/>
      <c r="K596" s="96" t="s">
        <v>96</v>
      </c>
      <c r="L596" s="96"/>
      <c r="M596" s="96">
        <v>3460</v>
      </c>
      <c r="N596" s="96">
        <v>1</v>
      </c>
      <c r="O596" s="102">
        <v>52.212437999999999</v>
      </c>
      <c r="P596" s="114">
        <v>4412</v>
      </c>
      <c r="Q596" s="115" t="s">
        <v>165</v>
      </c>
    </row>
    <row r="597" spans="2:17" x14ac:dyDescent="0.35">
      <c r="B597" s="20" t="s">
        <v>28</v>
      </c>
      <c r="C597" s="21" t="s">
        <v>119</v>
      </c>
      <c r="D597" s="21" t="s">
        <v>68</v>
      </c>
      <c r="E597" s="21"/>
      <c r="F597" s="21"/>
      <c r="G597" s="21"/>
      <c r="H597" s="1">
        <v>40023171</v>
      </c>
      <c r="I597" s="96">
        <v>654</v>
      </c>
      <c r="J597" s="96"/>
      <c r="K597" s="96" t="s">
        <v>117</v>
      </c>
      <c r="L597" s="96"/>
      <c r="M597" s="96">
        <v>2800</v>
      </c>
      <c r="N597" s="96">
        <v>1</v>
      </c>
      <c r="O597" s="102">
        <v>49.584780000000002</v>
      </c>
      <c r="P597" s="114">
        <v>4412</v>
      </c>
      <c r="Q597" s="115" t="s">
        <v>165</v>
      </c>
    </row>
    <row r="598" spans="2:17" x14ac:dyDescent="0.35">
      <c r="B598" s="20" t="s">
        <v>28</v>
      </c>
      <c r="C598" s="21" t="s">
        <v>119</v>
      </c>
      <c r="D598" s="21" t="s">
        <v>68</v>
      </c>
      <c r="E598" s="21"/>
      <c r="F598" s="21"/>
      <c r="G598" s="21"/>
      <c r="H598" s="1">
        <v>40023172</v>
      </c>
      <c r="I598" s="96">
        <v>655</v>
      </c>
      <c r="J598" s="96"/>
      <c r="K598" s="96" t="s">
        <v>117</v>
      </c>
      <c r="L598" s="96"/>
      <c r="M598" s="96">
        <v>2800</v>
      </c>
      <c r="N598" s="96">
        <v>1</v>
      </c>
      <c r="O598" s="102">
        <v>49.584780000000002</v>
      </c>
      <c r="P598" s="114">
        <v>4412</v>
      </c>
      <c r="Q598" s="115" t="s">
        <v>165</v>
      </c>
    </row>
    <row r="599" spans="2:17" x14ac:dyDescent="0.35">
      <c r="B599" s="20" t="s">
        <v>28</v>
      </c>
      <c r="C599" s="21" t="s">
        <v>119</v>
      </c>
      <c r="D599" s="21" t="s">
        <v>68</v>
      </c>
      <c r="E599" s="21"/>
      <c r="F599" s="21"/>
      <c r="G599" s="21"/>
      <c r="H599" s="1">
        <v>40023173</v>
      </c>
      <c r="I599" s="96" t="s">
        <v>12167</v>
      </c>
      <c r="J599" s="96"/>
      <c r="K599" s="96" t="s">
        <v>15</v>
      </c>
      <c r="L599" s="96"/>
      <c r="M599" s="96">
        <v>2800</v>
      </c>
      <c r="N599" s="96">
        <v>16</v>
      </c>
      <c r="O599" s="102">
        <v>26.313839999999995</v>
      </c>
      <c r="P599" s="114">
        <v>4412</v>
      </c>
      <c r="Q599" s="115" t="s">
        <v>165</v>
      </c>
    </row>
    <row r="600" spans="2:17" x14ac:dyDescent="0.35">
      <c r="B600" s="20" t="s">
        <v>28</v>
      </c>
      <c r="C600" s="21" t="s">
        <v>119</v>
      </c>
      <c r="D600" s="21" t="s">
        <v>68</v>
      </c>
      <c r="E600" s="21"/>
      <c r="F600" s="21"/>
      <c r="G600" s="21"/>
      <c r="H600" s="1">
        <v>40023174</v>
      </c>
      <c r="I600" s="96" t="s">
        <v>11622</v>
      </c>
      <c r="J600" s="96"/>
      <c r="K600" s="96" t="s">
        <v>15</v>
      </c>
      <c r="L600" s="96"/>
      <c r="M600" s="96">
        <v>2800</v>
      </c>
      <c r="N600" s="96">
        <v>2</v>
      </c>
      <c r="O600" s="102">
        <v>26.313839999999995</v>
      </c>
      <c r="P600" s="114">
        <v>4412</v>
      </c>
      <c r="Q600" s="115" t="s">
        <v>165</v>
      </c>
    </row>
    <row r="601" spans="2:17" x14ac:dyDescent="0.35">
      <c r="B601" s="20" t="s">
        <v>28</v>
      </c>
      <c r="C601" s="21" t="s">
        <v>119</v>
      </c>
      <c r="D601" s="21" t="s">
        <v>68</v>
      </c>
      <c r="E601" s="21"/>
      <c r="F601" s="21"/>
      <c r="G601" s="21"/>
      <c r="H601" s="1">
        <v>40023175</v>
      </c>
      <c r="I601" s="96">
        <v>658</v>
      </c>
      <c r="J601" s="96"/>
      <c r="K601" s="96" t="s">
        <v>15</v>
      </c>
      <c r="L601" s="96"/>
      <c r="M601" s="96">
        <v>176</v>
      </c>
      <c r="N601" s="96">
        <v>4</v>
      </c>
      <c r="O601" s="102">
        <v>1.6540127999999998</v>
      </c>
      <c r="P601" s="114">
        <v>4412</v>
      </c>
      <c r="Q601" s="115" t="s">
        <v>165</v>
      </c>
    </row>
    <row r="602" spans="2:17" x14ac:dyDescent="0.35">
      <c r="B602" s="20" t="s">
        <v>28</v>
      </c>
      <c r="C602" s="21" t="s">
        <v>119</v>
      </c>
      <c r="D602" s="21" t="s">
        <v>68</v>
      </c>
      <c r="E602" s="21"/>
      <c r="F602" s="21"/>
      <c r="G602" s="21"/>
      <c r="H602" s="1">
        <v>40023176</v>
      </c>
      <c r="I602" s="96" t="s">
        <v>11827</v>
      </c>
      <c r="J602" s="96"/>
      <c r="K602" s="96" t="s">
        <v>96</v>
      </c>
      <c r="L602" s="96"/>
      <c r="M602" s="96">
        <v>177</v>
      </c>
      <c r="N602" s="96">
        <v>2</v>
      </c>
      <c r="O602" s="102">
        <v>2.6709830999999995</v>
      </c>
      <c r="P602" s="114">
        <v>4412</v>
      </c>
      <c r="Q602" s="115" t="s">
        <v>165</v>
      </c>
    </row>
    <row r="603" spans="2:17" x14ac:dyDescent="0.35">
      <c r="B603" s="20" t="s">
        <v>28</v>
      </c>
      <c r="C603" s="21" t="s">
        <v>119</v>
      </c>
      <c r="D603" s="21" t="s">
        <v>68</v>
      </c>
      <c r="E603" s="21"/>
      <c r="F603" s="21"/>
      <c r="G603" s="21"/>
      <c r="H603" s="1">
        <v>40023177</v>
      </c>
      <c r="I603" s="96" t="s">
        <v>11828</v>
      </c>
      <c r="J603" s="96"/>
      <c r="K603" s="96" t="s">
        <v>96</v>
      </c>
      <c r="L603" s="96"/>
      <c r="M603" s="96">
        <v>186</v>
      </c>
      <c r="N603" s="96">
        <v>2</v>
      </c>
      <c r="O603" s="102">
        <v>2.8067957999999997</v>
      </c>
      <c r="P603" s="114">
        <v>4412</v>
      </c>
      <c r="Q603" s="115" t="s">
        <v>165</v>
      </c>
    </row>
    <row r="604" spans="2:17" x14ac:dyDescent="0.35">
      <c r="B604" s="20" t="s">
        <v>28</v>
      </c>
      <c r="C604" s="21" t="s">
        <v>119</v>
      </c>
      <c r="D604" s="21" t="s">
        <v>68</v>
      </c>
      <c r="E604" s="21"/>
      <c r="F604" s="21"/>
      <c r="G604" s="21"/>
      <c r="H604" s="1">
        <v>40023178</v>
      </c>
      <c r="I604" s="96">
        <v>661</v>
      </c>
      <c r="J604" s="96"/>
      <c r="K604" s="96" t="s">
        <v>29</v>
      </c>
      <c r="L604" s="96"/>
      <c r="M604" s="96">
        <v>666</v>
      </c>
      <c r="N604" s="96">
        <v>1</v>
      </c>
      <c r="O604" s="102">
        <v>3.2742225</v>
      </c>
      <c r="P604" s="114">
        <v>4412</v>
      </c>
      <c r="Q604" s="115" t="s">
        <v>165</v>
      </c>
    </row>
    <row r="605" spans="2:17" x14ac:dyDescent="0.35">
      <c r="B605" s="20" t="s">
        <v>28</v>
      </c>
      <c r="C605" s="21" t="s">
        <v>119</v>
      </c>
      <c r="D605" s="21" t="s">
        <v>68</v>
      </c>
      <c r="E605" s="21"/>
      <c r="F605" s="21"/>
      <c r="G605" s="21"/>
      <c r="H605" s="1">
        <v>40023179</v>
      </c>
      <c r="I605" s="96">
        <v>662</v>
      </c>
      <c r="J605" s="96"/>
      <c r="K605" s="96" t="s">
        <v>29</v>
      </c>
      <c r="L605" s="96"/>
      <c r="M605" s="96">
        <v>1107</v>
      </c>
      <c r="N605" s="96">
        <v>1</v>
      </c>
      <c r="O605" s="102">
        <v>5.4422887499999995</v>
      </c>
      <c r="P605" s="114">
        <v>4412</v>
      </c>
      <c r="Q605" s="115" t="s">
        <v>165</v>
      </c>
    </row>
    <row r="606" spans="2:17" x14ac:dyDescent="0.35">
      <c r="B606" s="20" t="s">
        <v>28</v>
      </c>
      <c r="C606" s="21" t="s">
        <v>119</v>
      </c>
      <c r="D606" s="21" t="s">
        <v>68</v>
      </c>
      <c r="E606" s="21"/>
      <c r="F606" s="21"/>
      <c r="G606" s="21"/>
      <c r="H606" s="1">
        <v>40023180</v>
      </c>
      <c r="I606" s="96">
        <v>663</v>
      </c>
      <c r="J606" s="96"/>
      <c r="K606" s="96" t="s">
        <v>29</v>
      </c>
      <c r="L606" s="96"/>
      <c r="M606" s="96">
        <v>703</v>
      </c>
      <c r="N606" s="96">
        <v>1</v>
      </c>
      <c r="O606" s="102">
        <v>3.4561237499999997</v>
      </c>
      <c r="P606" s="114">
        <v>4412</v>
      </c>
      <c r="Q606" s="115" t="s">
        <v>165</v>
      </c>
    </row>
    <row r="607" spans="2:17" x14ac:dyDescent="0.35">
      <c r="B607" s="20" t="s">
        <v>28</v>
      </c>
      <c r="C607" s="21" t="s">
        <v>119</v>
      </c>
      <c r="D607" s="21" t="s">
        <v>68</v>
      </c>
      <c r="E607" s="21"/>
      <c r="F607" s="21"/>
      <c r="G607" s="21"/>
      <c r="H607" s="1">
        <v>40023181</v>
      </c>
      <c r="I607" s="96">
        <v>664</v>
      </c>
      <c r="J607" s="96"/>
      <c r="K607" s="96" t="s">
        <v>29</v>
      </c>
      <c r="L607" s="96"/>
      <c r="M607" s="96">
        <v>1042</v>
      </c>
      <c r="N607" s="96">
        <v>1</v>
      </c>
      <c r="O607" s="102">
        <v>5.1227324999999988</v>
      </c>
      <c r="P607" s="114">
        <v>4412</v>
      </c>
      <c r="Q607" s="115" t="s">
        <v>165</v>
      </c>
    </row>
    <row r="608" spans="2:17" x14ac:dyDescent="0.35">
      <c r="B608" s="20" t="s">
        <v>28</v>
      </c>
      <c r="C608" s="21" t="s">
        <v>119</v>
      </c>
      <c r="D608" s="21" t="s">
        <v>68</v>
      </c>
      <c r="E608" s="21"/>
      <c r="F608" s="21"/>
      <c r="G608" s="21"/>
      <c r="H608" s="1">
        <v>40023166</v>
      </c>
      <c r="I608" s="96">
        <v>625</v>
      </c>
      <c r="J608" s="96"/>
      <c r="K608" s="96" t="s">
        <v>100</v>
      </c>
      <c r="L608" s="96">
        <v>110</v>
      </c>
      <c r="M608" s="96">
        <v>289</v>
      </c>
      <c r="N608" s="96">
        <v>2</v>
      </c>
      <c r="O608" s="102">
        <v>3.2593365090000006</v>
      </c>
      <c r="P608" s="114">
        <v>4412</v>
      </c>
      <c r="Q608" s="115" t="s">
        <v>165</v>
      </c>
    </row>
    <row r="609" spans="2:17" x14ac:dyDescent="0.35">
      <c r="B609" s="20" t="s">
        <v>28</v>
      </c>
      <c r="C609" s="21" t="s">
        <v>119</v>
      </c>
      <c r="D609" s="21" t="s">
        <v>71</v>
      </c>
      <c r="E609" s="21"/>
      <c r="F609" s="21"/>
      <c r="G609" s="21"/>
      <c r="H609" s="1">
        <v>40023182</v>
      </c>
      <c r="I609" s="96" t="s">
        <v>12168</v>
      </c>
      <c r="J609" s="96"/>
      <c r="K609" s="96" t="s">
        <v>157</v>
      </c>
      <c r="L609" s="96"/>
      <c r="M609" s="96">
        <v>2913</v>
      </c>
      <c r="N609" s="96">
        <v>1</v>
      </c>
      <c r="O609" s="102">
        <v>87.94623734999999</v>
      </c>
      <c r="P609" s="114">
        <v>4413</v>
      </c>
      <c r="Q609" s="115" t="s">
        <v>56</v>
      </c>
    </row>
    <row r="610" spans="2:17" x14ac:dyDescent="0.35">
      <c r="B610" s="20" t="s">
        <v>28</v>
      </c>
      <c r="C610" s="21" t="s">
        <v>119</v>
      </c>
      <c r="D610" s="21" t="s">
        <v>71</v>
      </c>
      <c r="E610" s="21"/>
      <c r="F610" s="21"/>
      <c r="G610" s="21"/>
      <c r="H610" s="1">
        <v>40023183</v>
      </c>
      <c r="I610" s="96" t="s">
        <v>12169</v>
      </c>
      <c r="J610" s="96"/>
      <c r="K610" s="96" t="s">
        <v>157</v>
      </c>
      <c r="L610" s="96"/>
      <c r="M610" s="96">
        <v>160</v>
      </c>
      <c r="N610" s="96">
        <v>5</v>
      </c>
      <c r="O610" s="102">
        <v>4.8305520000000008</v>
      </c>
      <c r="P610" s="114">
        <v>4413</v>
      </c>
      <c r="Q610" s="115" t="s">
        <v>56</v>
      </c>
    </row>
  </sheetData>
  <autoFilter ref="B3:Q610" xr:uid="{005F2A4B-E3EB-4383-A5B9-BDFADD51BEAF}"/>
  <mergeCells count="2">
    <mergeCell ref="C1:I1"/>
    <mergeCell ref="C2:I2"/>
  </mergeCells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FF38-4F59-4F36-A8B4-8BE8343BF35A}">
  <sheetPr codeName="Hoja5"/>
  <dimension ref="B1:R633"/>
  <sheetViews>
    <sheetView zoomScale="90" zoomScaleNormal="90" workbookViewId="0">
      <pane ySplit="3" topLeftCell="A4" activePane="bottomLeft" state="frozen"/>
      <selection pane="bottomLeft" activeCell="J1" sqref="J1:J1048576"/>
    </sheetView>
  </sheetViews>
  <sheetFormatPr baseColWidth="10" defaultRowHeight="14.5" x14ac:dyDescent="0.35"/>
  <cols>
    <col min="2" max="2" width="13.81640625" style="40" customWidth="1"/>
    <col min="3" max="3" width="10.81640625" style="41"/>
    <col min="4" max="4" width="12" style="41" customWidth="1"/>
    <col min="5" max="7" width="14.81640625" style="41" customWidth="1"/>
    <col min="8" max="8" width="10.81640625" style="42"/>
    <col min="9" max="9" width="10.81640625" style="59"/>
    <col min="10" max="10" width="3.453125" style="41" customWidth="1"/>
    <col min="11" max="11" width="13.1796875" style="41" customWidth="1"/>
    <col min="12" max="12" width="10.81640625" style="41"/>
    <col min="13" max="14" width="14.1796875" style="41" customWidth="1"/>
    <col min="15" max="15" width="11.1796875" style="41" customWidth="1"/>
    <col min="16" max="16" width="10.81640625" style="105"/>
    <col min="17" max="17" width="10.81640625" style="40"/>
  </cols>
  <sheetData>
    <row r="1" spans="2:18" ht="21" customHeight="1" x14ac:dyDescent="0.35">
      <c r="C1" s="228" t="s">
        <v>91</v>
      </c>
      <c r="D1" s="229"/>
      <c r="E1" s="229"/>
      <c r="F1" s="229"/>
      <c r="G1" s="229"/>
      <c r="H1" s="229"/>
      <c r="I1" s="230"/>
      <c r="K1" s="41" t="s">
        <v>93</v>
      </c>
      <c r="L1" s="41" t="s">
        <v>22</v>
      </c>
      <c r="R1" s="53" t="s">
        <v>90</v>
      </c>
    </row>
    <row r="2" spans="2:18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8" ht="34.5" customHeight="1" x14ac:dyDescent="0.35">
      <c r="B3" s="45" t="s">
        <v>0</v>
      </c>
      <c r="C3" s="49" t="s">
        <v>1</v>
      </c>
      <c r="D3" s="50" t="s">
        <v>3</v>
      </c>
      <c r="E3" s="49" t="s">
        <v>11</v>
      </c>
      <c r="F3" s="49" t="s">
        <v>52</v>
      </c>
      <c r="G3" s="49" t="s">
        <v>34</v>
      </c>
      <c r="H3" s="51" t="s">
        <v>2</v>
      </c>
      <c r="I3" s="52" t="s">
        <v>11360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48" t="s">
        <v>5</v>
      </c>
      <c r="P3" s="46" t="s">
        <v>9</v>
      </c>
      <c r="Q3" s="46" t="s">
        <v>10</v>
      </c>
    </row>
    <row r="4" spans="2:18" x14ac:dyDescent="0.35">
      <c r="B4" s="20" t="s">
        <v>28</v>
      </c>
      <c r="C4" s="21" t="s">
        <v>22</v>
      </c>
      <c r="D4" s="21" t="s">
        <v>50</v>
      </c>
      <c r="E4" s="21" t="s">
        <v>27</v>
      </c>
      <c r="F4" s="21"/>
      <c r="G4" s="21"/>
      <c r="H4" s="5">
        <v>40033777</v>
      </c>
      <c r="I4" s="82" t="s">
        <v>11866</v>
      </c>
      <c r="J4" s="82"/>
      <c r="K4" s="82" t="s">
        <v>12</v>
      </c>
      <c r="L4" s="83"/>
      <c r="M4" s="83">
        <v>1320</v>
      </c>
      <c r="N4" s="83">
        <v>2</v>
      </c>
      <c r="O4" s="84">
        <v>8.3338199999999993</v>
      </c>
      <c r="P4" s="114">
        <v>4501</v>
      </c>
      <c r="Q4" s="115">
        <v>4</v>
      </c>
    </row>
    <row r="5" spans="2:18" x14ac:dyDescent="0.35">
      <c r="B5" s="20" t="s">
        <v>28</v>
      </c>
      <c r="C5" s="21" t="s">
        <v>22</v>
      </c>
      <c r="D5" s="21" t="s">
        <v>50</v>
      </c>
      <c r="E5" s="21" t="s">
        <v>27</v>
      </c>
      <c r="F5" s="21"/>
      <c r="G5" s="21"/>
      <c r="H5" s="5">
        <v>40033778</v>
      </c>
      <c r="I5" s="82" t="s">
        <v>11867</v>
      </c>
      <c r="J5" s="82"/>
      <c r="K5" s="82" t="s">
        <v>12</v>
      </c>
      <c r="L5" s="83"/>
      <c r="M5" s="83">
        <v>1320</v>
      </c>
      <c r="N5" s="83">
        <v>2</v>
      </c>
      <c r="O5" s="84">
        <v>8.3338199999999993</v>
      </c>
      <c r="P5" s="114">
        <v>4501</v>
      </c>
      <c r="Q5" s="115">
        <v>4</v>
      </c>
    </row>
    <row r="6" spans="2:18" x14ac:dyDescent="0.35">
      <c r="B6" s="20" t="s">
        <v>28</v>
      </c>
      <c r="C6" s="21" t="s">
        <v>22</v>
      </c>
      <c r="D6" s="21" t="s">
        <v>50</v>
      </c>
      <c r="E6" s="21" t="s">
        <v>27</v>
      </c>
      <c r="F6" s="21"/>
      <c r="G6" s="21"/>
      <c r="H6" s="5">
        <v>40033779</v>
      </c>
      <c r="I6" s="82" t="s">
        <v>11647</v>
      </c>
      <c r="J6" s="82"/>
      <c r="K6" s="82" t="s">
        <v>105</v>
      </c>
      <c r="L6" s="83"/>
      <c r="M6" s="83">
        <v>5929</v>
      </c>
      <c r="N6" s="83">
        <v>2</v>
      </c>
      <c r="O6" s="84">
        <v>60.260577300000001</v>
      </c>
      <c r="P6" s="114">
        <v>4501</v>
      </c>
      <c r="Q6" s="115">
        <v>4</v>
      </c>
    </row>
    <row r="7" spans="2:18" x14ac:dyDescent="0.35">
      <c r="B7" s="20" t="s">
        <v>28</v>
      </c>
      <c r="C7" s="21" t="s">
        <v>22</v>
      </c>
      <c r="D7" s="21" t="s">
        <v>50</v>
      </c>
      <c r="E7" s="21" t="s">
        <v>27</v>
      </c>
      <c r="F7" s="21"/>
      <c r="G7" s="21"/>
      <c r="H7" s="5">
        <v>40033780</v>
      </c>
      <c r="I7" s="82" t="s">
        <v>11361</v>
      </c>
      <c r="J7" s="82"/>
      <c r="K7" s="82" t="s">
        <v>105</v>
      </c>
      <c r="L7" s="83"/>
      <c r="M7" s="83">
        <v>5929</v>
      </c>
      <c r="N7" s="83">
        <v>2</v>
      </c>
      <c r="O7" s="84">
        <v>60.260577300000001</v>
      </c>
      <c r="P7" s="114">
        <v>4501</v>
      </c>
      <c r="Q7" s="115">
        <v>4</v>
      </c>
    </row>
    <row r="8" spans="2:18" x14ac:dyDescent="0.35">
      <c r="B8" s="20" t="s">
        <v>28</v>
      </c>
      <c r="C8" s="21" t="s">
        <v>22</v>
      </c>
      <c r="D8" s="21" t="s">
        <v>50</v>
      </c>
      <c r="E8" s="21" t="s">
        <v>27</v>
      </c>
      <c r="F8" s="21"/>
      <c r="G8" s="21"/>
      <c r="H8" s="5">
        <v>40033781</v>
      </c>
      <c r="I8" s="82" t="s">
        <v>11362</v>
      </c>
      <c r="J8" s="82"/>
      <c r="K8" s="82" t="s">
        <v>96</v>
      </c>
      <c r="L8" s="83"/>
      <c r="M8" s="83">
        <v>348</v>
      </c>
      <c r="N8" s="83">
        <v>4</v>
      </c>
      <c r="O8" s="84">
        <v>5.2514243999999994</v>
      </c>
      <c r="P8" s="114">
        <v>4501</v>
      </c>
      <c r="Q8" s="115">
        <v>4</v>
      </c>
    </row>
    <row r="9" spans="2:18" x14ac:dyDescent="0.35">
      <c r="B9" s="20" t="s">
        <v>28</v>
      </c>
      <c r="C9" s="21" t="s">
        <v>22</v>
      </c>
      <c r="D9" s="21" t="s">
        <v>50</v>
      </c>
      <c r="E9" s="21" t="s">
        <v>27</v>
      </c>
      <c r="F9" s="21"/>
      <c r="G9" s="21"/>
      <c r="H9" s="5">
        <v>40033782</v>
      </c>
      <c r="I9" s="82">
        <v>5</v>
      </c>
      <c r="J9" s="82"/>
      <c r="K9" s="82" t="s">
        <v>20</v>
      </c>
      <c r="L9" s="83"/>
      <c r="M9" s="83">
        <v>2064</v>
      </c>
      <c r="N9" s="83">
        <v>2</v>
      </c>
      <c r="O9" s="84">
        <v>7.754551199999999</v>
      </c>
      <c r="P9" s="114">
        <v>4501</v>
      </c>
      <c r="Q9" s="115">
        <v>4</v>
      </c>
    </row>
    <row r="10" spans="2:18" x14ac:dyDescent="0.35">
      <c r="B10" s="20" t="s">
        <v>28</v>
      </c>
      <c r="C10" s="21" t="s">
        <v>22</v>
      </c>
      <c r="D10" s="21" t="s">
        <v>50</v>
      </c>
      <c r="E10" s="21" t="s">
        <v>27</v>
      </c>
      <c r="F10" s="21"/>
      <c r="G10" s="21"/>
      <c r="H10" s="5">
        <v>40033783</v>
      </c>
      <c r="I10" s="82">
        <v>6</v>
      </c>
      <c r="J10" s="82"/>
      <c r="K10" s="82" t="s">
        <v>29</v>
      </c>
      <c r="L10" s="83"/>
      <c r="M10" s="83">
        <v>2555</v>
      </c>
      <c r="N10" s="83">
        <v>4</v>
      </c>
      <c r="O10" s="84">
        <v>12.077902644230768</v>
      </c>
      <c r="P10" s="114">
        <v>4501</v>
      </c>
      <c r="Q10" s="115">
        <v>4</v>
      </c>
    </row>
    <row r="11" spans="2:18" x14ac:dyDescent="0.35">
      <c r="B11" s="20" t="s">
        <v>28</v>
      </c>
      <c r="C11" s="21" t="s">
        <v>22</v>
      </c>
      <c r="D11" s="21" t="s">
        <v>50</v>
      </c>
      <c r="E11" s="21" t="s">
        <v>27</v>
      </c>
      <c r="F11" s="21"/>
      <c r="G11" s="21"/>
      <c r="H11" s="5">
        <v>40033785</v>
      </c>
      <c r="I11" s="82">
        <v>7</v>
      </c>
      <c r="J11" s="82"/>
      <c r="K11" s="82" t="s">
        <v>15</v>
      </c>
      <c r="L11" s="83"/>
      <c r="M11" s="83">
        <v>2064</v>
      </c>
      <c r="N11" s="83">
        <v>2</v>
      </c>
      <c r="O11" s="84">
        <v>19.397059199999998</v>
      </c>
      <c r="P11" s="114">
        <v>4501</v>
      </c>
      <c r="Q11" s="115">
        <v>4</v>
      </c>
    </row>
    <row r="12" spans="2:18" x14ac:dyDescent="0.35">
      <c r="B12" s="20" t="s">
        <v>28</v>
      </c>
      <c r="C12" s="21" t="s">
        <v>22</v>
      </c>
      <c r="D12" s="21" t="s">
        <v>50</v>
      </c>
      <c r="E12" s="21" t="s">
        <v>27</v>
      </c>
      <c r="F12" s="21"/>
      <c r="G12" s="21"/>
      <c r="H12" s="5">
        <v>40033786</v>
      </c>
      <c r="I12" s="82">
        <v>8</v>
      </c>
      <c r="J12" s="82"/>
      <c r="K12" s="82" t="s">
        <v>12</v>
      </c>
      <c r="L12" s="83"/>
      <c r="M12" s="83">
        <v>1270</v>
      </c>
      <c r="N12" s="83">
        <v>4</v>
      </c>
      <c r="O12" s="84">
        <v>8.0181449999999987</v>
      </c>
      <c r="P12" s="114">
        <v>4501</v>
      </c>
      <c r="Q12" s="115">
        <v>4</v>
      </c>
    </row>
    <row r="13" spans="2:18" x14ac:dyDescent="0.35">
      <c r="B13" s="20" t="s">
        <v>28</v>
      </c>
      <c r="C13" s="21" t="s">
        <v>22</v>
      </c>
      <c r="D13" s="21" t="s">
        <v>50</v>
      </c>
      <c r="E13" s="21" t="s">
        <v>27</v>
      </c>
      <c r="F13" s="21"/>
      <c r="G13" s="21"/>
      <c r="H13" s="5">
        <v>40033787</v>
      </c>
      <c r="I13" s="82">
        <v>9</v>
      </c>
      <c r="J13" s="82"/>
      <c r="K13" s="82" t="s">
        <v>12</v>
      </c>
      <c r="L13" s="83"/>
      <c r="M13" s="83">
        <v>2788</v>
      </c>
      <c r="N13" s="83">
        <v>4</v>
      </c>
      <c r="O13" s="84">
        <v>17.602037999999997</v>
      </c>
      <c r="P13" s="114">
        <v>4501</v>
      </c>
      <c r="Q13" s="115">
        <v>4</v>
      </c>
    </row>
    <row r="14" spans="2:18" x14ac:dyDescent="0.35">
      <c r="B14" s="20" t="s">
        <v>28</v>
      </c>
      <c r="C14" s="21" t="s">
        <v>22</v>
      </c>
      <c r="D14" s="21" t="s">
        <v>50</v>
      </c>
      <c r="E14" s="21" t="s">
        <v>27</v>
      </c>
      <c r="F14" s="21"/>
      <c r="G14" s="21"/>
      <c r="H14" s="5">
        <v>40033788</v>
      </c>
      <c r="I14" s="82">
        <v>10</v>
      </c>
      <c r="J14" s="82"/>
      <c r="K14" s="82" t="s">
        <v>12</v>
      </c>
      <c r="L14" s="83"/>
      <c r="M14" s="83">
        <v>2788</v>
      </c>
      <c r="N14" s="83">
        <v>4</v>
      </c>
      <c r="O14" s="84">
        <v>17.602037999999997</v>
      </c>
      <c r="P14" s="114">
        <v>4501</v>
      </c>
      <c r="Q14" s="115">
        <v>4</v>
      </c>
    </row>
    <row r="15" spans="2:18" x14ac:dyDescent="0.35">
      <c r="B15" s="20" t="s">
        <v>28</v>
      </c>
      <c r="C15" s="21" t="s">
        <v>22</v>
      </c>
      <c r="D15" s="21" t="s">
        <v>50</v>
      </c>
      <c r="E15" s="21" t="s">
        <v>27</v>
      </c>
      <c r="F15" s="21"/>
      <c r="G15" s="21"/>
      <c r="H15" s="5">
        <v>40033789</v>
      </c>
      <c r="I15" s="82">
        <v>11</v>
      </c>
      <c r="J15" s="82"/>
      <c r="K15" s="82" t="s">
        <v>20</v>
      </c>
      <c r="L15" s="83"/>
      <c r="M15" s="83">
        <v>2120</v>
      </c>
      <c r="N15" s="83">
        <v>2</v>
      </c>
      <c r="O15" s="84">
        <v>7.9649459999999985</v>
      </c>
      <c r="P15" s="114">
        <v>4501</v>
      </c>
      <c r="Q15" s="115">
        <v>4</v>
      </c>
    </row>
    <row r="16" spans="2:18" x14ac:dyDescent="0.35">
      <c r="B16" s="20" t="s">
        <v>28</v>
      </c>
      <c r="C16" s="21" t="s">
        <v>22</v>
      </c>
      <c r="D16" s="21" t="s">
        <v>50</v>
      </c>
      <c r="E16" s="21" t="s">
        <v>27</v>
      </c>
      <c r="F16" s="21"/>
      <c r="G16" s="21"/>
      <c r="H16" s="5">
        <v>40033790</v>
      </c>
      <c r="I16" s="82">
        <v>12</v>
      </c>
      <c r="J16" s="82"/>
      <c r="K16" s="82" t="s">
        <v>20</v>
      </c>
      <c r="L16" s="83"/>
      <c r="M16" s="83">
        <v>1620</v>
      </c>
      <c r="N16" s="83">
        <v>4</v>
      </c>
      <c r="O16" s="84">
        <v>6.0864209999999987</v>
      </c>
      <c r="P16" s="114">
        <v>4501</v>
      </c>
      <c r="Q16" s="115">
        <v>4</v>
      </c>
    </row>
    <row r="17" spans="2:17" x14ac:dyDescent="0.35">
      <c r="B17" s="20" t="s">
        <v>28</v>
      </c>
      <c r="C17" s="21" t="s">
        <v>22</v>
      </c>
      <c r="D17" s="21" t="s">
        <v>50</v>
      </c>
      <c r="E17" s="21" t="s">
        <v>27</v>
      </c>
      <c r="F17" s="21"/>
      <c r="G17" s="21"/>
      <c r="H17" s="5">
        <v>40033791</v>
      </c>
      <c r="I17" s="82">
        <v>13</v>
      </c>
      <c r="J17" s="82"/>
      <c r="K17" s="82" t="s">
        <v>18</v>
      </c>
      <c r="L17" s="83"/>
      <c r="M17" s="83">
        <v>2064</v>
      </c>
      <c r="N17" s="83">
        <v>2</v>
      </c>
      <c r="O17" s="84">
        <v>9.7626168</v>
      </c>
      <c r="P17" s="114">
        <v>4501</v>
      </c>
      <c r="Q17" s="115">
        <v>4</v>
      </c>
    </row>
    <row r="18" spans="2:17" x14ac:dyDescent="0.35">
      <c r="B18" s="20" t="s">
        <v>28</v>
      </c>
      <c r="C18" s="21" t="s">
        <v>22</v>
      </c>
      <c r="D18" s="21" t="s">
        <v>50</v>
      </c>
      <c r="E18" s="21" t="s">
        <v>27</v>
      </c>
      <c r="F18" s="21"/>
      <c r="G18" s="21"/>
      <c r="H18" s="5">
        <v>40033792</v>
      </c>
      <c r="I18" s="82">
        <v>14</v>
      </c>
      <c r="J18" s="82"/>
      <c r="K18" s="82" t="s">
        <v>20</v>
      </c>
      <c r="L18" s="83"/>
      <c r="M18" s="83">
        <v>1906</v>
      </c>
      <c r="N18" s="83">
        <v>4</v>
      </c>
      <c r="O18" s="84">
        <v>7.1609372999999987</v>
      </c>
      <c r="P18" s="114">
        <v>4501</v>
      </c>
      <c r="Q18" s="115">
        <v>4</v>
      </c>
    </row>
    <row r="19" spans="2:17" x14ac:dyDescent="0.35">
      <c r="B19" s="20" t="s">
        <v>28</v>
      </c>
      <c r="C19" s="21" t="s">
        <v>22</v>
      </c>
      <c r="D19" s="21" t="s">
        <v>50</v>
      </c>
      <c r="E19" s="21" t="s">
        <v>27</v>
      </c>
      <c r="F19" s="21"/>
      <c r="G19" s="21"/>
      <c r="H19" s="5">
        <v>40033793</v>
      </c>
      <c r="I19" s="82">
        <v>15</v>
      </c>
      <c r="J19" s="82"/>
      <c r="K19" s="82" t="s">
        <v>21</v>
      </c>
      <c r="L19" s="83"/>
      <c r="M19" s="83">
        <v>544</v>
      </c>
      <c r="N19" s="83">
        <v>4</v>
      </c>
      <c r="O19" s="84">
        <v>1.0303632</v>
      </c>
      <c r="P19" s="114">
        <v>4501</v>
      </c>
      <c r="Q19" s="115">
        <v>4</v>
      </c>
    </row>
    <row r="20" spans="2:17" x14ac:dyDescent="0.35">
      <c r="B20" s="20" t="s">
        <v>28</v>
      </c>
      <c r="C20" s="21" t="s">
        <v>22</v>
      </c>
      <c r="D20" s="21" t="s">
        <v>50</v>
      </c>
      <c r="E20" s="21" t="s">
        <v>27</v>
      </c>
      <c r="F20" s="21"/>
      <c r="G20" s="21"/>
      <c r="H20" s="5">
        <v>40033794</v>
      </c>
      <c r="I20" s="82">
        <v>16</v>
      </c>
      <c r="J20" s="82"/>
      <c r="K20" s="82" t="s">
        <v>21</v>
      </c>
      <c r="L20" s="83"/>
      <c r="M20" s="83">
        <v>955</v>
      </c>
      <c r="N20" s="83">
        <v>4</v>
      </c>
      <c r="O20" s="84">
        <v>1.80881775</v>
      </c>
      <c r="P20" s="114">
        <v>4501</v>
      </c>
      <c r="Q20" s="115">
        <v>4</v>
      </c>
    </row>
    <row r="21" spans="2:17" x14ac:dyDescent="0.35">
      <c r="B21" s="20" t="s">
        <v>28</v>
      </c>
      <c r="C21" s="21" t="s">
        <v>22</v>
      </c>
      <c r="D21" s="21" t="s">
        <v>50</v>
      </c>
      <c r="E21" s="21" t="s">
        <v>27</v>
      </c>
      <c r="F21" s="21"/>
      <c r="G21" s="21"/>
      <c r="H21" s="5">
        <v>40033795</v>
      </c>
      <c r="I21" s="82">
        <v>17</v>
      </c>
      <c r="J21" s="82"/>
      <c r="K21" s="82" t="s">
        <v>20</v>
      </c>
      <c r="L21" s="83"/>
      <c r="M21" s="83">
        <v>2064</v>
      </c>
      <c r="N21" s="83">
        <v>2</v>
      </c>
      <c r="O21" s="84">
        <v>7.754551199999999</v>
      </c>
      <c r="P21" s="114">
        <v>4501</v>
      </c>
      <c r="Q21" s="115">
        <v>4</v>
      </c>
    </row>
    <row r="22" spans="2:17" x14ac:dyDescent="0.35">
      <c r="B22" s="20" t="s">
        <v>28</v>
      </c>
      <c r="C22" s="21" t="s">
        <v>22</v>
      </c>
      <c r="D22" s="21" t="s">
        <v>50</v>
      </c>
      <c r="E22" s="21" t="s">
        <v>27</v>
      </c>
      <c r="F22" s="21"/>
      <c r="G22" s="21"/>
      <c r="H22" s="5">
        <v>40033796</v>
      </c>
      <c r="I22" s="82">
        <v>18</v>
      </c>
      <c r="J22" s="82"/>
      <c r="K22" s="82" t="s">
        <v>66</v>
      </c>
      <c r="L22" s="83"/>
      <c r="M22" s="85">
        <v>2623</v>
      </c>
      <c r="N22" s="83">
        <v>4</v>
      </c>
      <c r="O22" s="84">
        <v>14.985723599999998</v>
      </c>
      <c r="P22" s="114">
        <v>4501</v>
      </c>
      <c r="Q22" s="115">
        <v>4</v>
      </c>
    </row>
    <row r="23" spans="2:17" x14ac:dyDescent="0.35">
      <c r="B23" s="20" t="s">
        <v>28</v>
      </c>
      <c r="C23" s="21" t="s">
        <v>22</v>
      </c>
      <c r="D23" s="21" t="s">
        <v>50</v>
      </c>
      <c r="E23" s="21" t="s">
        <v>27</v>
      </c>
      <c r="F23" s="21"/>
      <c r="G23" s="21"/>
      <c r="H23" s="5">
        <v>40033797</v>
      </c>
      <c r="I23" s="82">
        <v>19</v>
      </c>
      <c r="J23" s="82"/>
      <c r="K23" s="82" t="s">
        <v>66</v>
      </c>
      <c r="L23" s="83"/>
      <c r="M23" s="83">
        <v>2755</v>
      </c>
      <c r="N23" s="83">
        <v>4</v>
      </c>
      <c r="O23" s="84">
        <v>15.739865999999999</v>
      </c>
      <c r="P23" s="114">
        <v>4501</v>
      </c>
      <c r="Q23" s="115">
        <v>4</v>
      </c>
    </row>
    <row r="24" spans="2:17" x14ac:dyDescent="0.35">
      <c r="B24" s="20" t="s">
        <v>28</v>
      </c>
      <c r="C24" s="21" t="s">
        <v>22</v>
      </c>
      <c r="D24" s="21" t="s">
        <v>50</v>
      </c>
      <c r="E24" s="21" t="s">
        <v>27</v>
      </c>
      <c r="F24" s="21"/>
      <c r="G24" s="21"/>
      <c r="H24" s="5">
        <v>40033798</v>
      </c>
      <c r="I24" s="82">
        <v>20</v>
      </c>
      <c r="J24" s="82"/>
      <c r="K24" s="82" t="s">
        <v>66</v>
      </c>
      <c r="L24" s="83"/>
      <c r="M24" s="83">
        <v>1359</v>
      </c>
      <c r="N24" s="83">
        <v>4</v>
      </c>
      <c r="O24" s="84">
        <v>7.7642387999999993</v>
      </c>
      <c r="P24" s="114">
        <v>4501</v>
      </c>
      <c r="Q24" s="115">
        <v>4</v>
      </c>
    </row>
    <row r="25" spans="2:17" x14ac:dyDescent="0.35">
      <c r="B25" s="20" t="s">
        <v>28</v>
      </c>
      <c r="C25" s="21" t="s">
        <v>22</v>
      </c>
      <c r="D25" s="21" t="s">
        <v>50</v>
      </c>
      <c r="E25" s="21" t="s">
        <v>27</v>
      </c>
      <c r="F25" s="21"/>
      <c r="G25" s="21"/>
      <c r="H25" s="5">
        <v>40033799</v>
      </c>
      <c r="I25" s="82">
        <v>21</v>
      </c>
      <c r="J25" s="82"/>
      <c r="K25" s="82" t="s">
        <v>20</v>
      </c>
      <c r="L25" s="83"/>
      <c r="M25" s="83">
        <v>2755</v>
      </c>
      <c r="N25" s="83">
        <v>2</v>
      </c>
      <c r="O25" s="84">
        <v>10.350672749999998</v>
      </c>
      <c r="P25" s="114">
        <v>4501</v>
      </c>
      <c r="Q25" s="115">
        <v>4</v>
      </c>
    </row>
    <row r="26" spans="2:17" x14ac:dyDescent="0.35">
      <c r="B26" s="20" t="s">
        <v>28</v>
      </c>
      <c r="C26" s="21" t="s">
        <v>22</v>
      </c>
      <c r="D26" s="21" t="s">
        <v>50</v>
      </c>
      <c r="E26" s="21" t="s">
        <v>27</v>
      </c>
      <c r="F26" s="21"/>
      <c r="G26" s="21"/>
      <c r="H26" s="5">
        <v>40033800</v>
      </c>
      <c r="I26" s="82">
        <v>22</v>
      </c>
      <c r="J26" s="82"/>
      <c r="K26" s="82" t="s">
        <v>20</v>
      </c>
      <c r="L26" s="83"/>
      <c r="M26" s="83">
        <v>2820</v>
      </c>
      <c r="N26" s="83">
        <v>2</v>
      </c>
      <c r="O26" s="84">
        <v>10.594880999999997</v>
      </c>
      <c r="P26" s="114">
        <v>4501</v>
      </c>
      <c r="Q26" s="115">
        <v>4</v>
      </c>
    </row>
    <row r="27" spans="2:17" x14ac:dyDescent="0.35">
      <c r="B27" s="20" t="s">
        <v>28</v>
      </c>
      <c r="C27" s="21" t="s">
        <v>22</v>
      </c>
      <c r="D27" s="21" t="s">
        <v>50</v>
      </c>
      <c r="E27" s="21" t="s">
        <v>27</v>
      </c>
      <c r="F27" s="21"/>
      <c r="G27" s="21"/>
      <c r="H27" s="5">
        <v>40033801</v>
      </c>
      <c r="I27" s="82">
        <v>23</v>
      </c>
      <c r="J27" s="82"/>
      <c r="K27" s="82" t="s">
        <v>12</v>
      </c>
      <c r="L27" s="83"/>
      <c r="M27" s="83">
        <v>184</v>
      </c>
      <c r="N27" s="83">
        <v>2</v>
      </c>
      <c r="O27" s="84">
        <v>1.1616839999999997</v>
      </c>
      <c r="P27" s="114">
        <v>4501</v>
      </c>
      <c r="Q27" s="115">
        <v>4</v>
      </c>
    </row>
    <row r="28" spans="2:17" x14ac:dyDescent="0.35">
      <c r="B28" s="20" t="s">
        <v>28</v>
      </c>
      <c r="C28" s="21" t="s">
        <v>22</v>
      </c>
      <c r="D28" s="21" t="s">
        <v>50</v>
      </c>
      <c r="E28" s="21" t="s">
        <v>27</v>
      </c>
      <c r="F28" s="21"/>
      <c r="G28" s="21"/>
      <c r="H28" s="5">
        <v>40033802</v>
      </c>
      <c r="I28" s="82">
        <v>24</v>
      </c>
      <c r="J28" s="82"/>
      <c r="K28" s="82" t="s">
        <v>97</v>
      </c>
      <c r="L28" s="83"/>
      <c r="M28" s="83">
        <v>110</v>
      </c>
      <c r="N28" s="83">
        <v>8</v>
      </c>
      <c r="O28" s="84">
        <v>2.5274700000000001</v>
      </c>
      <c r="P28" s="114">
        <v>4501</v>
      </c>
      <c r="Q28" s="115">
        <v>4</v>
      </c>
    </row>
    <row r="29" spans="2:17" x14ac:dyDescent="0.35">
      <c r="B29" s="20" t="s">
        <v>28</v>
      </c>
      <c r="C29" s="21" t="s">
        <v>22</v>
      </c>
      <c r="D29" s="21" t="s">
        <v>50</v>
      </c>
      <c r="E29" s="21" t="s">
        <v>27</v>
      </c>
      <c r="F29" s="21"/>
      <c r="G29" s="21"/>
      <c r="H29" s="5">
        <v>40033803</v>
      </c>
      <c r="I29" s="82">
        <v>40</v>
      </c>
      <c r="J29" s="82"/>
      <c r="K29" s="82" t="s">
        <v>24</v>
      </c>
      <c r="L29" s="83">
        <v>199</v>
      </c>
      <c r="M29" s="83">
        <v>322</v>
      </c>
      <c r="N29" s="83">
        <v>2</v>
      </c>
      <c r="O29" s="84">
        <v>4.1317814789999998</v>
      </c>
      <c r="P29" s="114">
        <v>4501</v>
      </c>
      <c r="Q29" s="115">
        <v>4</v>
      </c>
    </row>
    <row r="30" spans="2:17" x14ac:dyDescent="0.35">
      <c r="B30" s="20" t="s">
        <v>28</v>
      </c>
      <c r="C30" s="21" t="s">
        <v>22</v>
      </c>
      <c r="D30" s="21" t="s">
        <v>50</v>
      </c>
      <c r="E30" s="21" t="s">
        <v>27</v>
      </c>
      <c r="F30" s="21"/>
      <c r="G30" s="21"/>
      <c r="H30" s="5">
        <v>40033804</v>
      </c>
      <c r="I30" s="82" t="s">
        <v>11654</v>
      </c>
      <c r="J30" s="82"/>
      <c r="K30" s="82" t="s">
        <v>24</v>
      </c>
      <c r="L30" s="83">
        <v>298</v>
      </c>
      <c r="M30" s="83">
        <v>343</v>
      </c>
      <c r="N30" s="83">
        <v>2</v>
      </c>
      <c r="O30" s="84">
        <v>6.5908098270000002</v>
      </c>
      <c r="P30" s="114">
        <v>4501</v>
      </c>
      <c r="Q30" s="115">
        <v>4</v>
      </c>
    </row>
    <row r="31" spans="2:17" x14ac:dyDescent="0.35">
      <c r="B31" s="20" t="s">
        <v>28</v>
      </c>
      <c r="C31" s="21" t="s">
        <v>22</v>
      </c>
      <c r="D31" s="21" t="s">
        <v>50</v>
      </c>
      <c r="E31" s="21" t="s">
        <v>27</v>
      </c>
      <c r="F31" s="21"/>
      <c r="G31" s="21"/>
      <c r="H31" s="5">
        <v>40033805</v>
      </c>
      <c r="I31" s="82" t="s">
        <v>11655</v>
      </c>
      <c r="J31" s="82"/>
      <c r="K31" s="82" t="s">
        <v>24</v>
      </c>
      <c r="L31" s="83">
        <v>298</v>
      </c>
      <c r="M31" s="83">
        <v>343</v>
      </c>
      <c r="N31" s="83">
        <v>2</v>
      </c>
      <c r="O31" s="84">
        <v>6.5908098270000002</v>
      </c>
      <c r="P31" s="114">
        <v>4501</v>
      </c>
      <c r="Q31" s="115">
        <v>4</v>
      </c>
    </row>
    <row r="32" spans="2:17" x14ac:dyDescent="0.35">
      <c r="B32" s="20" t="s">
        <v>28</v>
      </c>
      <c r="C32" s="21" t="s">
        <v>22</v>
      </c>
      <c r="D32" s="21" t="s">
        <v>50</v>
      </c>
      <c r="E32" s="21" t="s">
        <v>27</v>
      </c>
      <c r="F32" s="21"/>
      <c r="G32" s="21"/>
      <c r="H32" s="5">
        <v>40033806</v>
      </c>
      <c r="I32" s="82">
        <v>42</v>
      </c>
      <c r="J32" s="82"/>
      <c r="K32" s="82" t="s">
        <v>33</v>
      </c>
      <c r="L32" s="83">
        <v>284</v>
      </c>
      <c r="M32" s="83">
        <v>324</v>
      </c>
      <c r="N32" s="83">
        <v>4</v>
      </c>
      <c r="O32" s="84">
        <v>7.120837591199999</v>
      </c>
      <c r="P32" s="114">
        <v>4501</v>
      </c>
      <c r="Q32" s="115">
        <v>4</v>
      </c>
    </row>
    <row r="33" spans="2:17" x14ac:dyDescent="0.35">
      <c r="B33" s="20" t="s">
        <v>28</v>
      </c>
      <c r="C33" s="21" t="s">
        <v>22</v>
      </c>
      <c r="D33" s="21" t="s">
        <v>50</v>
      </c>
      <c r="E33" s="21" t="s">
        <v>27</v>
      </c>
      <c r="F33" s="21"/>
      <c r="G33" s="21"/>
      <c r="H33" s="5">
        <v>40033807</v>
      </c>
      <c r="I33" s="82">
        <v>43</v>
      </c>
      <c r="J33" s="82"/>
      <c r="K33" s="82" t="s">
        <v>24</v>
      </c>
      <c r="L33" s="83">
        <v>194</v>
      </c>
      <c r="M33" s="83">
        <v>352</v>
      </c>
      <c r="N33" s="83">
        <v>2</v>
      </c>
      <c r="O33" s="84">
        <v>4.4032443840000006</v>
      </c>
      <c r="P33" s="114">
        <v>4501</v>
      </c>
      <c r="Q33" s="115">
        <v>4</v>
      </c>
    </row>
    <row r="34" spans="2:17" x14ac:dyDescent="0.35">
      <c r="B34" s="20" t="s">
        <v>28</v>
      </c>
      <c r="C34" s="21" t="s">
        <v>22</v>
      </c>
      <c r="D34" s="21" t="s">
        <v>50</v>
      </c>
      <c r="E34" s="21" t="s">
        <v>27</v>
      </c>
      <c r="F34" s="21"/>
      <c r="G34" s="21"/>
      <c r="H34" s="5">
        <v>40033808</v>
      </c>
      <c r="I34" s="82">
        <v>44</v>
      </c>
      <c r="J34" s="82"/>
      <c r="K34" s="82" t="s">
        <v>24</v>
      </c>
      <c r="L34" s="83">
        <v>141</v>
      </c>
      <c r="M34" s="83">
        <v>274</v>
      </c>
      <c r="N34" s="83">
        <v>4</v>
      </c>
      <c r="O34" s="84">
        <v>2.4911396369999994</v>
      </c>
      <c r="P34" s="114">
        <v>4501</v>
      </c>
      <c r="Q34" s="115">
        <v>4</v>
      </c>
    </row>
    <row r="35" spans="2:17" x14ac:dyDescent="0.35">
      <c r="B35" s="20" t="s">
        <v>28</v>
      </c>
      <c r="C35" s="21" t="s">
        <v>22</v>
      </c>
      <c r="D35" s="21" t="s">
        <v>50</v>
      </c>
      <c r="E35" s="21" t="s">
        <v>27</v>
      </c>
      <c r="F35" s="21"/>
      <c r="G35" s="21"/>
      <c r="H35" s="5">
        <v>40033809</v>
      </c>
      <c r="I35" s="82">
        <v>45</v>
      </c>
      <c r="J35" s="82"/>
      <c r="K35" s="82" t="s">
        <v>24</v>
      </c>
      <c r="L35" s="83">
        <v>141</v>
      </c>
      <c r="M35" s="83">
        <v>264</v>
      </c>
      <c r="N35" s="83">
        <v>4</v>
      </c>
      <c r="O35" s="84">
        <v>2.4002221319999997</v>
      </c>
      <c r="P35" s="114">
        <v>4501</v>
      </c>
      <c r="Q35" s="115">
        <v>4</v>
      </c>
    </row>
    <row r="36" spans="2:17" x14ac:dyDescent="0.35">
      <c r="B36" s="20" t="s">
        <v>28</v>
      </c>
      <c r="C36" s="21" t="s">
        <v>22</v>
      </c>
      <c r="D36" s="21" t="s">
        <v>50</v>
      </c>
      <c r="E36" s="21" t="s">
        <v>27</v>
      </c>
      <c r="F36" s="21"/>
      <c r="G36" s="21"/>
      <c r="H36" s="5">
        <v>40033810</v>
      </c>
      <c r="I36" s="82">
        <v>46</v>
      </c>
      <c r="J36" s="82"/>
      <c r="K36" s="82" t="s">
        <v>98</v>
      </c>
      <c r="L36" s="83">
        <v>64</v>
      </c>
      <c r="M36" s="83">
        <v>134</v>
      </c>
      <c r="N36" s="83">
        <v>8</v>
      </c>
      <c r="O36" s="84">
        <v>0.22128266879999997</v>
      </c>
      <c r="P36" s="114">
        <v>4501</v>
      </c>
      <c r="Q36" s="115">
        <v>4</v>
      </c>
    </row>
    <row r="37" spans="2:17" x14ac:dyDescent="0.35">
      <c r="B37" s="20" t="s">
        <v>28</v>
      </c>
      <c r="C37" s="21" t="s">
        <v>22</v>
      </c>
      <c r="D37" s="21" t="s">
        <v>50</v>
      </c>
      <c r="E37" s="21" t="s">
        <v>27</v>
      </c>
      <c r="F37" s="21"/>
      <c r="G37" s="21"/>
      <c r="H37" s="5">
        <v>40033811</v>
      </c>
      <c r="I37" s="82">
        <v>47</v>
      </c>
      <c r="J37" s="82"/>
      <c r="K37" s="82" t="s">
        <v>33</v>
      </c>
      <c r="L37" s="83">
        <v>80</v>
      </c>
      <c r="M37" s="83">
        <v>313</v>
      </c>
      <c r="N37" s="83">
        <v>8</v>
      </c>
      <c r="O37" s="84">
        <v>1.9377692279999998</v>
      </c>
      <c r="P37" s="114">
        <v>4501</v>
      </c>
      <c r="Q37" s="115">
        <v>4</v>
      </c>
    </row>
    <row r="38" spans="2:17" x14ac:dyDescent="0.35">
      <c r="B38" s="20" t="s">
        <v>28</v>
      </c>
      <c r="C38" s="21" t="s">
        <v>22</v>
      </c>
      <c r="D38" s="21" t="s">
        <v>50</v>
      </c>
      <c r="E38" s="21" t="s">
        <v>27</v>
      </c>
      <c r="F38" s="21"/>
      <c r="G38" s="21"/>
      <c r="H38" s="5">
        <v>40033812</v>
      </c>
      <c r="I38" s="82">
        <v>48</v>
      </c>
      <c r="J38" s="82"/>
      <c r="K38" s="82" t="s">
        <v>25</v>
      </c>
      <c r="L38" s="83">
        <v>160</v>
      </c>
      <c r="M38" s="83">
        <v>194</v>
      </c>
      <c r="N38" s="83">
        <v>2</v>
      </c>
      <c r="O38" s="84">
        <v>1.6015010399999998</v>
      </c>
      <c r="P38" s="114">
        <v>4501</v>
      </c>
      <c r="Q38" s="115">
        <v>4</v>
      </c>
    </row>
    <row r="39" spans="2:17" x14ac:dyDescent="0.35">
      <c r="B39" s="20" t="s">
        <v>28</v>
      </c>
      <c r="C39" s="21" t="s">
        <v>22</v>
      </c>
      <c r="D39" s="21" t="s">
        <v>50</v>
      </c>
      <c r="E39" s="21" t="s">
        <v>27</v>
      </c>
      <c r="F39" s="21"/>
      <c r="G39" s="21"/>
      <c r="H39" s="5">
        <v>40033813</v>
      </c>
      <c r="I39" s="82" t="s">
        <v>12170</v>
      </c>
      <c r="J39" s="82"/>
      <c r="K39" s="82" t="s">
        <v>25</v>
      </c>
      <c r="L39" s="83">
        <v>175</v>
      </c>
      <c r="M39" s="83">
        <v>414</v>
      </c>
      <c r="N39" s="83">
        <v>2</v>
      </c>
      <c r="O39" s="84">
        <v>3.7380396374999996</v>
      </c>
      <c r="P39" s="114">
        <v>4501</v>
      </c>
      <c r="Q39" s="115">
        <v>4</v>
      </c>
    </row>
    <row r="40" spans="2:17" x14ac:dyDescent="0.35">
      <c r="B40" s="20" t="s">
        <v>28</v>
      </c>
      <c r="C40" s="21" t="s">
        <v>22</v>
      </c>
      <c r="D40" s="21" t="s">
        <v>50</v>
      </c>
      <c r="E40" s="21" t="s">
        <v>27</v>
      </c>
      <c r="F40" s="21"/>
      <c r="G40" s="21"/>
      <c r="H40" s="5">
        <v>40033814</v>
      </c>
      <c r="I40" s="82" t="s">
        <v>12171</v>
      </c>
      <c r="J40" s="82"/>
      <c r="K40" s="82" t="s">
        <v>25</v>
      </c>
      <c r="L40" s="83">
        <v>175</v>
      </c>
      <c r="M40" s="83">
        <v>414</v>
      </c>
      <c r="N40" s="83">
        <v>2</v>
      </c>
      <c r="O40" s="84">
        <v>3.7380396374999996</v>
      </c>
      <c r="P40" s="114">
        <v>4501</v>
      </c>
      <c r="Q40" s="115">
        <v>4</v>
      </c>
    </row>
    <row r="41" spans="2:17" x14ac:dyDescent="0.35">
      <c r="B41" s="20" t="s">
        <v>28</v>
      </c>
      <c r="C41" s="21" t="s">
        <v>22</v>
      </c>
      <c r="D41" s="21" t="s">
        <v>50</v>
      </c>
      <c r="E41" s="21" t="s">
        <v>27</v>
      </c>
      <c r="F41" s="21"/>
      <c r="G41" s="21"/>
      <c r="H41" s="5">
        <v>40033815</v>
      </c>
      <c r="I41" s="82">
        <v>50</v>
      </c>
      <c r="J41" s="82"/>
      <c r="K41" s="30" t="s">
        <v>24</v>
      </c>
      <c r="L41" s="83">
        <v>203</v>
      </c>
      <c r="M41" s="83">
        <v>333</v>
      </c>
      <c r="N41" s="83">
        <v>4</v>
      </c>
      <c r="O41" s="84">
        <v>4.3588173194999991</v>
      </c>
      <c r="P41" s="114">
        <v>4501</v>
      </c>
      <c r="Q41" s="115">
        <v>4</v>
      </c>
    </row>
    <row r="42" spans="2:17" x14ac:dyDescent="0.35">
      <c r="B42" s="20" t="s">
        <v>28</v>
      </c>
      <c r="C42" s="21" t="s">
        <v>22</v>
      </c>
      <c r="D42" s="21" t="s">
        <v>50</v>
      </c>
      <c r="E42" s="21" t="s">
        <v>27</v>
      </c>
      <c r="F42" s="21"/>
      <c r="G42" s="21"/>
      <c r="H42" s="5">
        <v>40033816</v>
      </c>
      <c r="I42" s="82">
        <v>51</v>
      </c>
      <c r="J42" s="82"/>
      <c r="K42" s="30" t="s">
        <v>25</v>
      </c>
      <c r="L42" s="83">
        <v>168</v>
      </c>
      <c r="M42" s="83">
        <v>174</v>
      </c>
      <c r="N42" s="83">
        <v>2</v>
      </c>
      <c r="O42" s="84">
        <v>1.5082177319999999</v>
      </c>
      <c r="P42" s="114">
        <v>4501</v>
      </c>
      <c r="Q42" s="115">
        <v>4</v>
      </c>
    </row>
    <row r="43" spans="2:17" x14ac:dyDescent="0.35">
      <c r="B43" s="20" t="s">
        <v>28</v>
      </c>
      <c r="C43" s="21" t="s">
        <v>22</v>
      </c>
      <c r="D43" s="21" t="s">
        <v>50</v>
      </c>
      <c r="E43" s="21" t="s">
        <v>27</v>
      </c>
      <c r="F43" s="21"/>
      <c r="G43" s="21"/>
      <c r="H43" s="5">
        <v>40033817</v>
      </c>
      <c r="I43" s="82">
        <v>52</v>
      </c>
      <c r="J43" s="82"/>
      <c r="K43" s="30" t="s">
        <v>24</v>
      </c>
      <c r="L43" s="83">
        <v>141</v>
      </c>
      <c r="M43" s="83">
        <v>264</v>
      </c>
      <c r="N43" s="83">
        <v>4</v>
      </c>
      <c r="O43" s="84">
        <v>2.4002221319999997</v>
      </c>
      <c r="P43" s="114">
        <v>4501</v>
      </c>
      <c r="Q43" s="115">
        <v>4</v>
      </c>
    </row>
    <row r="44" spans="2:17" x14ac:dyDescent="0.35">
      <c r="B44" s="20" t="s">
        <v>28</v>
      </c>
      <c r="C44" s="21" t="s">
        <v>22</v>
      </c>
      <c r="D44" s="21" t="s">
        <v>50</v>
      </c>
      <c r="E44" s="21" t="s">
        <v>27</v>
      </c>
      <c r="F44" s="21"/>
      <c r="G44" s="21"/>
      <c r="H44" s="5">
        <v>40033818</v>
      </c>
      <c r="I44" s="82">
        <v>53</v>
      </c>
      <c r="J44" s="82"/>
      <c r="K44" s="30" t="s">
        <v>24</v>
      </c>
      <c r="L44" s="83">
        <v>141</v>
      </c>
      <c r="M44" s="83">
        <v>274</v>
      </c>
      <c r="N44" s="83">
        <v>4</v>
      </c>
      <c r="O44" s="84">
        <v>2.4911396369999994</v>
      </c>
      <c r="P44" s="114">
        <v>4501</v>
      </c>
      <c r="Q44" s="115">
        <v>4</v>
      </c>
    </row>
    <row r="45" spans="2:17" x14ac:dyDescent="0.35">
      <c r="B45" s="20" t="s">
        <v>28</v>
      </c>
      <c r="C45" s="21" t="s">
        <v>22</v>
      </c>
      <c r="D45" s="21" t="s">
        <v>50</v>
      </c>
      <c r="E45" s="21" t="s">
        <v>27</v>
      </c>
      <c r="F45" s="21"/>
      <c r="G45" s="21"/>
      <c r="H45" s="5">
        <v>40033819</v>
      </c>
      <c r="I45" s="82">
        <v>54</v>
      </c>
      <c r="J45" s="82"/>
      <c r="K45" s="30" t="s">
        <v>25</v>
      </c>
      <c r="L45" s="83">
        <v>44</v>
      </c>
      <c r="M45" s="83">
        <v>1930</v>
      </c>
      <c r="N45" s="83">
        <v>4</v>
      </c>
      <c r="O45" s="84">
        <v>4.3814261699999992</v>
      </c>
      <c r="P45" s="114">
        <v>4501</v>
      </c>
      <c r="Q45" s="115">
        <v>4</v>
      </c>
    </row>
    <row r="46" spans="2:17" x14ac:dyDescent="0.35">
      <c r="B46" s="20" t="s">
        <v>28</v>
      </c>
      <c r="C46" s="21" t="s">
        <v>22</v>
      </c>
      <c r="D46" s="21" t="s">
        <v>50</v>
      </c>
      <c r="E46" s="21" t="s">
        <v>27</v>
      </c>
      <c r="F46" s="21"/>
      <c r="G46" s="21" t="s">
        <v>99</v>
      </c>
      <c r="H46" s="5">
        <v>40033820</v>
      </c>
      <c r="I46" s="82" t="s">
        <v>11660</v>
      </c>
      <c r="J46" s="82"/>
      <c r="K46" s="30" t="s">
        <v>23</v>
      </c>
      <c r="L46" s="83"/>
      <c r="M46" s="83">
        <v>4770</v>
      </c>
      <c r="N46" s="83">
        <v>2</v>
      </c>
      <c r="O46" s="84">
        <v>90.346184999999991</v>
      </c>
      <c r="P46" s="114">
        <v>4502</v>
      </c>
      <c r="Q46" s="115">
        <v>1</v>
      </c>
    </row>
    <row r="47" spans="2:17" x14ac:dyDescent="0.35">
      <c r="B47" s="20" t="s">
        <v>28</v>
      </c>
      <c r="C47" s="21" t="s">
        <v>22</v>
      </c>
      <c r="D47" s="21" t="s">
        <v>50</v>
      </c>
      <c r="E47" s="21" t="s">
        <v>27</v>
      </c>
      <c r="F47" s="21"/>
      <c r="G47" s="21" t="s">
        <v>99</v>
      </c>
      <c r="H47" s="5">
        <v>40033821</v>
      </c>
      <c r="I47" s="82" t="s">
        <v>11661</v>
      </c>
      <c r="J47" s="82"/>
      <c r="K47" s="30" t="s">
        <v>157</v>
      </c>
      <c r="L47" s="83"/>
      <c r="M47" s="83">
        <v>4258</v>
      </c>
      <c r="N47" s="83">
        <v>2</v>
      </c>
      <c r="O47" s="84">
        <v>128.68527599999996</v>
      </c>
      <c r="P47" s="114">
        <v>4502</v>
      </c>
      <c r="Q47" s="115">
        <v>1</v>
      </c>
    </row>
    <row r="48" spans="2:17" x14ac:dyDescent="0.35">
      <c r="B48" s="20" t="s">
        <v>28</v>
      </c>
      <c r="C48" s="21" t="s">
        <v>22</v>
      </c>
      <c r="D48" s="21" t="s">
        <v>50</v>
      </c>
      <c r="E48" s="21" t="s">
        <v>27</v>
      </c>
      <c r="F48" s="21"/>
      <c r="G48" s="21" t="s">
        <v>99</v>
      </c>
      <c r="H48" s="5">
        <v>40033822</v>
      </c>
      <c r="I48" s="82" t="s">
        <v>12068</v>
      </c>
      <c r="J48" s="82"/>
      <c r="K48" s="30" t="s">
        <v>23</v>
      </c>
      <c r="L48" s="83"/>
      <c r="M48" s="83">
        <v>4770</v>
      </c>
      <c r="N48" s="83">
        <v>2</v>
      </c>
      <c r="O48" s="84">
        <v>90.346184999999991</v>
      </c>
      <c r="P48" s="114">
        <v>4502</v>
      </c>
      <c r="Q48" s="115">
        <v>1</v>
      </c>
    </row>
    <row r="49" spans="2:17" x14ac:dyDescent="0.35">
      <c r="B49" s="20" t="s">
        <v>28</v>
      </c>
      <c r="C49" s="21" t="s">
        <v>22</v>
      </c>
      <c r="D49" s="21" t="s">
        <v>50</v>
      </c>
      <c r="E49" s="21" t="s">
        <v>27</v>
      </c>
      <c r="F49" s="21"/>
      <c r="G49" s="21" t="s">
        <v>99</v>
      </c>
      <c r="H49" s="5">
        <v>40033823</v>
      </c>
      <c r="I49" s="82" t="s">
        <v>12172</v>
      </c>
      <c r="J49" s="82"/>
      <c r="K49" s="30" t="s">
        <v>157</v>
      </c>
      <c r="L49" s="83"/>
      <c r="M49" s="83">
        <v>4258</v>
      </c>
      <c r="N49" s="83">
        <v>2</v>
      </c>
      <c r="O49" s="84">
        <v>128.68527599999996</v>
      </c>
      <c r="P49" s="114">
        <v>4502</v>
      </c>
      <c r="Q49" s="115">
        <v>1</v>
      </c>
    </row>
    <row r="50" spans="2:17" x14ac:dyDescent="0.35">
      <c r="B50" s="20" t="s">
        <v>28</v>
      </c>
      <c r="C50" s="21" t="s">
        <v>22</v>
      </c>
      <c r="D50" s="21" t="s">
        <v>50</v>
      </c>
      <c r="E50" s="21" t="s">
        <v>27</v>
      </c>
      <c r="F50" s="21"/>
      <c r="G50" s="21" t="s">
        <v>99</v>
      </c>
      <c r="H50" s="5">
        <v>40033824</v>
      </c>
      <c r="I50" s="82" t="s">
        <v>11664</v>
      </c>
      <c r="J50" s="82"/>
      <c r="K50" s="30" t="s">
        <v>157</v>
      </c>
      <c r="L50" s="83"/>
      <c r="M50" s="83">
        <v>318</v>
      </c>
      <c r="N50" s="83">
        <v>4</v>
      </c>
      <c r="O50" s="84">
        <v>9.6105959999999993</v>
      </c>
      <c r="P50" s="114">
        <v>4502</v>
      </c>
      <c r="Q50" s="115">
        <v>1</v>
      </c>
    </row>
    <row r="51" spans="2:17" x14ac:dyDescent="0.35">
      <c r="B51" s="20" t="s">
        <v>28</v>
      </c>
      <c r="C51" s="21" t="s">
        <v>22</v>
      </c>
      <c r="D51" s="21" t="s">
        <v>50</v>
      </c>
      <c r="E51" s="21" t="s">
        <v>27</v>
      </c>
      <c r="F51" s="21"/>
      <c r="G51" s="21" t="s">
        <v>99</v>
      </c>
      <c r="H51" s="5">
        <v>40033825</v>
      </c>
      <c r="I51" s="82" t="s">
        <v>12173</v>
      </c>
      <c r="J51" s="82"/>
      <c r="K51" s="30" t="s">
        <v>20</v>
      </c>
      <c r="L51" s="83"/>
      <c r="M51" s="83">
        <v>1810</v>
      </c>
      <c r="N51" s="83">
        <v>2</v>
      </c>
      <c r="O51" s="84">
        <v>6.8002604999999994</v>
      </c>
      <c r="P51" s="114">
        <v>4502</v>
      </c>
      <c r="Q51" s="115">
        <v>1</v>
      </c>
    </row>
    <row r="52" spans="2:17" x14ac:dyDescent="0.35">
      <c r="B52" s="20" t="s">
        <v>28</v>
      </c>
      <c r="C52" s="21" t="s">
        <v>22</v>
      </c>
      <c r="D52" s="21" t="s">
        <v>50</v>
      </c>
      <c r="E52" s="21" t="s">
        <v>27</v>
      </c>
      <c r="F52" s="21"/>
      <c r="G52" s="21" t="s">
        <v>99</v>
      </c>
      <c r="H52" s="5">
        <v>40033826</v>
      </c>
      <c r="I52" s="82">
        <v>86</v>
      </c>
      <c r="J52" s="82"/>
      <c r="K52" s="82" t="s">
        <v>66</v>
      </c>
      <c r="L52" s="83"/>
      <c r="M52" s="83">
        <v>2646</v>
      </c>
      <c r="N52" s="83">
        <v>4</v>
      </c>
      <c r="O52" s="84">
        <v>15.117127199999999</v>
      </c>
      <c r="P52" s="114">
        <v>4502</v>
      </c>
      <c r="Q52" s="115">
        <v>1</v>
      </c>
    </row>
    <row r="53" spans="2:17" x14ac:dyDescent="0.35">
      <c r="B53" s="20" t="s">
        <v>28</v>
      </c>
      <c r="C53" s="21" t="s">
        <v>22</v>
      </c>
      <c r="D53" s="21" t="s">
        <v>50</v>
      </c>
      <c r="E53" s="21" t="s">
        <v>27</v>
      </c>
      <c r="F53" s="21"/>
      <c r="G53" s="21" t="s">
        <v>99</v>
      </c>
      <c r="H53" s="5">
        <v>40033827</v>
      </c>
      <c r="I53" s="82" t="s">
        <v>11667</v>
      </c>
      <c r="J53" s="82"/>
      <c r="K53" s="82" t="s">
        <v>105</v>
      </c>
      <c r="L53" s="83"/>
      <c r="M53" s="83">
        <v>2064</v>
      </c>
      <c r="N53" s="83">
        <v>2</v>
      </c>
      <c r="O53" s="84">
        <v>20.977876800000001</v>
      </c>
      <c r="P53" s="114">
        <v>4502</v>
      </c>
      <c r="Q53" s="115">
        <v>1</v>
      </c>
    </row>
    <row r="54" spans="2:17" x14ac:dyDescent="0.35">
      <c r="B54" s="20" t="s">
        <v>28</v>
      </c>
      <c r="C54" s="21" t="s">
        <v>22</v>
      </c>
      <c r="D54" s="21" t="s">
        <v>50</v>
      </c>
      <c r="E54" s="21" t="s">
        <v>27</v>
      </c>
      <c r="F54" s="21"/>
      <c r="G54" s="21" t="s">
        <v>99</v>
      </c>
      <c r="H54" s="5">
        <v>40033828</v>
      </c>
      <c r="I54" s="82" t="s">
        <v>12174</v>
      </c>
      <c r="J54" s="82"/>
      <c r="K54" s="82" t="s">
        <v>14</v>
      </c>
      <c r="L54" s="83"/>
      <c r="M54" s="83">
        <v>1321</v>
      </c>
      <c r="N54" s="83">
        <v>4</v>
      </c>
      <c r="O54" s="84">
        <v>9.9671431499999983</v>
      </c>
      <c r="P54" s="114">
        <v>4502</v>
      </c>
      <c r="Q54" s="115">
        <v>1</v>
      </c>
    </row>
    <row r="55" spans="2:17" x14ac:dyDescent="0.35">
      <c r="B55" s="20" t="s">
        <v>28</v>
      </c>
      <c r="C55" s="21" t="s">
        <v>22</v>
      </c>
      <c r="D55" s="21" t="s">
        <v>50</v>
      </c>
      <c r="E55" s="21" t="s">
        <v>27</v>
      </c>
      <c r="F55" s="21"/>
      <c r="G55" s="21" t="s">
        <v>99</v>
      </c>
      <c r="H55" s="5">
        <v>40033829</v>
      </c>
      <c r="I55" s="82" t="s">
        <v>12175</v>
      </c>
      <c r="J55" s="82"/>
      <c r="K55" s="30" t="s">
        <v>14</v>
      </c>
      <c r="L55" s="83"/>
      <c r="M55" s="83">
        <v>2755</v>
      </c>
      <c r="N55" s="83">
        <v>4</v>
      </c>
      <c r="O55" s="84">
        <v>20.786888249999997</v>
      </c>
      <c r="P55" s="114">
        <v>4502</v>
      </c>
      <c r="Q55" s="115">
        <v>1</v>
      </c>
    </row>
    <row r="56" spans="2:17" x14ac:dyDescent="0.35">
      <c r="B56" s="20" t="s">
        <v>28</v>
      </c>
      <c r="C56" s="21" t="s">
        <v>22</v>
      </c>
      <c r="D56" s="21" t="s">
        <v>50</v>
      </c>
      <c r="E56" s="21" t="s">
        <v>27</v>
      </c>
      <c r="F56" s="21"/>
      <c r="G56" s="21" t="s">
        <v>99</v>
      </c>
      <c r="H56" s="5">
        <v>40033830</v>
      </c>
      <c r="I56" s="82">
        <v>90</v>
      </c>
      <c r="J56" s="82"/>
      <c r="K56" s="82" t="s">
        <v>14</v>
      </c>
      <c r="L56" s="83"/>
      <c r="M56" s="83">
        <v>2755</v>
      </c>
      <c r="N56" s="83">
        <v>4</v>
      </c>
      <c r="O56" s="84">
        <v>20.786888249999997</v>
      </c>
      <c r="P56" s="114">
        <v>4502</v>
      </c>
      <c r="Q56" s="115">
        <v>1</v>
      </c>
    </row>
    <row r="57" spans="2:17" x14ac:dyDescent="0.35">
      <c r="B57" s="20" t="s">
        <v>28</v>
      </c>
      <c r="C57" s="21" t="s">
        <v>22</v>
      </c>
      <c r="D57" s="21" t="s">
        <v>50</v>
      </c>
      <c r="E57" s="21" t="s">
        <v>27</v>
      </c>
      <c r="F57" s="21"/>
      <c r="G57" s="21" t="s">
        <v>99</v>
      </c>
      <c r="H57" s="5">
        <v>40033831</v>
      </c>
      <c r="I57" s="82" t="s">
        <v>12176</v>
      </c>
      <c r="J57" s="82"/>
      <c r="K57" s="30" t="s">
        <v>20</v>
      </c>
      <c r="L57" s="83"/>
      <c r="M57" s="83">
        <v>1800</v>
      </c>
      <c r="N57" s="83">
        <v>2</v>
      </c>
      <c r="O57" s="84">
        <v>6.7626899999999992</v>
      </c>
      <c r="P57" s="114">
        <v>4502</v>
      </c>
      <c r="Q57" s="115">
        <v>1</v>
      </c>
    </row>
    <row r="58" spans="2:17" x14ac:dyDescent="0.35">
      <c r="B58" s="20" t="s">
        <v>28</v>
      </c>
      <c r="C58" s="21" t="s">
        <v>22</v>
      </c>
      <c r="D58" s="21" t="s">
        <v>50</v>
      </c>
      <c r="E58" s="21" t="s">
        <v>27</v>
      </c>
      <c r="F58" s="21"/>
      <c r="G58" s="21" t="s">
        <v>99</v>
      </c>
      <c r="H58" s="5">
        <v>40033832</v>
      </c>
      <c r="I58" s="82">
        <v>92</v>
      </c>
      <c r="J58" s="82"/>
      <c r="K58" s="30" t="s">
        <v>15</v>
      </c>
      <c r="L58" s="83"/>
      <c r="M58" s="83">
        <v>2601</v>
      </c>
      <c r="N58" s="83">
        <v>4</v>
      </c>
      <c r="O58" s="84">
        <v>24.4436778</v>
      </c>
      <c r="P58" s="114">
        <v>4502</v>
      </c>
      <c r="Q58" s="115">
        <v>1</v>
      </c>
    </row>
    <row r="59" spans="2:17" x14ac:dyDescent="0.35">
      <c r="B59" s="20" t="s">
        <v>28</v>
      </c>
      <c r="C59" s="21" t="s">
        <v>22</v>
      </c>
      <c r="D59" s="21" t="s">
        <v>50</v>
      </c>
      <c r="E59" s="21" t="s">
        <v>27</v>
      </c>
      <c r="F59" s="21"/>
      <c r="G59" s="21" t="s">
        <v>99</v>
      </c>
      <c r="H59" s="5">
        <v>40033833</v>
      </c>
      <c r="I59" s="82">
        <v>93</v>
      </c>
      <c r="J59" s="82"/>
      <c r="K59" s="30" t="s">
        <v>105</v>
      </c>
      <c r="L59" s="83"/>
      <c r="M59" s="83">
        <v>2064</v>
      </c>
      <c r="N59" s="83">
        <v>2</v>
      </c>
      <c r="O59" s="84">
        <v>20.977876800000001</v>
      </c>
      <c r="P59" s="114">
        <v>4502</v>
      </c>
      <c r="Q59" s="115">
        <v>1</v>
      </c>
    </row>
    <row r="60" spans="2:17" x14ac:dyDescent="0.35">
      <c r="B60" s="20" t="s">
        <v>28</v>
      </c>
      <c r="C60" s="21" t="s">
        <v>22</v>
      </c>
      <c r="D60" s="21" t="s">
        <v>50</v>
      </c>
      <c r="E60" s="21" t="s">
        <v>27</v>
      </c>
      <c r="F60" s="21"/>
      <c r="G60" s="21" t="s">
        <v>99</v>
      </c>
      <c r="H60" s="5">
        <v>40033834</v>
      </c>
      <c r="I60" s="82">
        <v>94</v>
      </c>
      <c r="J60" s="82"/>
      <c r="K60" s="30" t="s">
        <v>20</v>
      </c>
      <c r="L60" s="83"/>
      <c r="M60" s="83">
        <v>2064</v>
      </c>
      <c r="N60" s="83">
        <v>2</v>
      </c>
      <c r="O60" s="84">
        <v>7.754551199999999</v>
      </c>
      <c r="P60" s="114">
        <v>4502</v>
      </c>
      <c r="Q60" s="115">
        <v>1</v>
      </c>
    </row>
    <row r="61" spans="2:17" x14ac:dyDescent="0.35">
      <c r="B61" s="20" t="s">
        <v>28</v>
      </c>
      <c r="C61" s="21" t="s">
        <v>22</v>
      </c>
      <c r="D61" s="21" t="s">
        <v>50</v>
      </c>
      <c r="E61" s="21" t="s">
        <v>27</v>
      </c>
      <c r="F61" s="21"/>
      <c r="G61" s="21" t="s">
        <v>99</v>
      </c>
      <c r="H61" s="5">
        <v>40033835</v>
      </c>
      <c r="I61" s="82">
        <v>95</v>
      </c>
      <c r="J61" s="82"/>
      <c r="K61" s="30" t="s">
        <v>66</v>
      </c>
      <c r="L61" s="83"/>
      <c r="M61" s="83">
        <v>1316</v>
      </c>
      <c r="N61" s="83">
        <v>4</v>
      </c>
      <c r="O61" s="84">
        <v>7.5185711999999993</v>
      </c>
      <c r="P61" s="114">
        <v>4502</v>
      </c>
      <c r="Q61" s="115">
        <v>1</v>
      </c>
    </row>
    <row r="62" spans="2:17" x14ac:dyDescent="0.35">
      <c r="B62" s="20" t="s">
        <v>28</v>
      </c>
      <c r="C62" s="21" t="s">
        <v>22</v>
      </c>
      <c r="D62" s="21" t="s">
        <v>50</v>
      </c>
      <c r="E62" s="21" t="s">
        <v>27</v>
      </c>
      <c r="F62" s="21"/>
      <c r="G62" s="21" t="s">
        <v>99</v>
      </c>
      <c r="H62" s="5">
        <v>40033836</v>
      </c>
      <c r="I62" s="82">
        <v>96</v>
      </c>
      <c r="J62" s="82"/>
      <c r="K62" s="30" t="s">
        <v>66</v>
      </c>
      <c r="L62" s="83"/>
      <c r="M62" s="83">
        <v>1311</v>
      </c>
      <c r="N62" s="83">
        <v>4</v>
      </c>
      <c r="O62" s="84">
        <v>7.4900051999999988</v>
      </c>
      <c r="P62" s="114">
        <v>4502</v>
      </c>
      <c r="Q62" s="115">
        <v>1</v>
      </c>
    </row>
    <row r="63" spans="2:17" x14ac:dyDescent="0.35">
      <c r="B63" s="20" t="s">
        <v>28</v>
      </c>
      <c r="C63" s="21" t="s">
        <v>22</v>
      </c>
      <c r="D63" s="21" t="s">
        <v>50</v>
      </c>
      <c r="E63" s="21" t="s">
        <v>27</v>
      </c>
      <c r="F63" s="21"/>
      <c r="G63" s="21" t="s">
        <v>99</v>
      </c>
      <c r="H63" s="5">
        <v>40033837</v>
      </c>
      <c r="I63" s="82">
        <v>97</v>
      </c>
      <c r="J63" s="82"/>
      <c r="K63" s="30" t="s">
        <v>18</v>
      </c>
      <c r="L63" s="83"/>
      <c r="M63" s="83">
        <v>2064</v>
      </c>
      <c r="N63" s="83">
        <v>2</v>
      </c>
      <c r="O63" s="84">
        <v>9.7626168</v>
      </c>
      <c r="P63" s="114">
        <v>4502</v>
      </c>
      <c r="Q63" s="115">
        <v>1</v>
      </c>
    </row>
    <row r="64" spans="2:17" x14ac:dyDescent="0.35">
      <c r="B64" s="20" t="s">
        <v>28</v>
      </c>
      <c r="C64" s="21" t="s">
        <v>22</v>
      </c>
      <c r="D64" s="21" t="s">
        <v>50</v>
      </c>
      <c r="E64" s="21" t="s">
        <v>27</v>
      </c>
      <c r="F64" s="21"/>
      <c r="G64" s="21" t="s">
        <v>99</v>
      </c>
      <c r="H64" s="5">
        <v>40033838</v>
      </c>
      <c r="I64" s="82" t="s">
        <v>11673</v>
      </c>
      <c r="J64" s="82"/>
      <c r="K64" s="30" t="s">
        <v>14</v>
      </c>
      <c r="L64" s="83"/>
      <c r="M64" s="83">
        <v>2616</v>
      </c>
      <c r="N64" s="83">
        <v>4</v>
      </c>
      <c r="O64" s="84">
        <v>19.738112399999995</v>
      </c>
      <c r="P64" s="114">
        <v>4502</v>
      </c>
      <c r="Q64" s="115">
        <v>1</v>
      </c>
    </row>
    <row r="65" spans="2:17" x14ac:dyDescent="0.35">
      <c r="B65" s="20" t="s">
        <v>28</v>
      </c>
      <c r="C65" s="21" t="s">
        <v>22</v>
      </c>
      <c r="D65" s="21" t="s">
        <v>50</v>
      </c>
      <c r="E65" s="21" t="s">
        <v>27</v>
      </c>
      <c r="F65" s="21"/>
      <c r="G65" s="21" t="s">
        <v>99</v>
      </c>
      <c r="H65" s="5">
        <v>40033839</v>
      </c>
      <c r="I65" s="82" t="s">
        <v>12177</v>
      </c>
      <c r="J65" s="82"/>
      <c r="K65" s="30" t="s">
        <v>14</v>
      </c>
      <c r="L65" s="83"/>
      <c r="M65" s="83">
        <v>2788</v>
      </c>
      <c r="N65" s="83">
        <v>4</v>
      </c>
      <c r="O65" s="84">
        <v>21.035878199999996</v>
      </c>
      <c r="P65" s="114">
        <v>4502</v>
      </c>
      <c r="Q65" s="115">
        <v>1</v>
      </c>
    </row>
    <row r="66" spans="2:17" x14ac:dyDescent="0.35">
      <c r="B66" s="20" t="s">
        <v>28</v>
      </c>
      <c r="C66" s="21" t="s">
        <v>22</v>
      </c>
      <c r="D66" s="21" t="s">
        <v>50</v>
      </c>
      <c r="E66" s="21" t="s">
        <v>27</v>
      </c>
      <c r="F66" s="21"/>
      <c r="G66" s="21" t="s">
        <v>99</v>
      </c>
      <c r="H66" s="5">
        <v>40033840</v>
      </c>
      <c r="I66" s="82" t="s">
        <v>11674</v>
      </c>
      <c r="J66" s="82"/>
      <c r="K66" s="30" t="s">
        <v>14</v>
      </c>
      <c r="L66" s="83"/>
      <c r="M66" s="83">
        <v>1282</v>
      </c>
      <c r="N66" s="83">
        <v>4</v>
      </c>
      <c r="O66" s="84">
        <v>9.6728822999999995</v>
      </c>
      <c r="P66" s="114">
        <v>4502</v>
      </c>
      <c r="Q66" s="115">
        <v>1</v>
      </c>
    </row>
    <row r="67" spans="2:17" x14ac:dyDescent="0.35">
      <c r="B67" s="20" t="s">
        <v>28</v>
      </c>
      <c r="C67" s="21" t="s">
        <v>22</v>
      </c>
      <c r="D67" s="21" t="s">
        <v>50</v>
      </c>
      <c r="E67" s="21" t="s">
        <v>27</v>
      </c>
      <c r="F67" s="21"/>
      <c r="G67" s="21" t="s">
        <v>99</v>
      </c>
      <c r="H67" s="5">
        <v>40033841</v>
      </c>
      <c r="I67" s="82">
        <v>101</v>
      </c>
      <c r="J67" s="82"/>
      <c r="K67" s="82" t="s">
        <v>20</v>
      </c>
      <c r="L67" s="83"/>
      <c r="M67" s="83">
        <v>2064</v>
      </c>
      <c r="N67" s="83">
        <v>2</v>
      </c>
      <c r="O67" s="84">
        <v>7.754551199999999</v>
      </c>
      <c r="P67" s="114">
        <v>4502</v>
      </c>
      <c r="Q67" s="115">
        <v>1</v>
      </c>
    </row>
    <row r="68" spans="2:17" x14ac:dyDescent="0.35">
      <c r="B68" s="20" t="s">
        <v>28</v>
      </c>
      <c r="C68" s="21" t="s">
        <v>22</v>
      </c>
      <c r="D68" s="21" t="s">
        <v>50</v>
      </c>
      <c r="E68" s="21" t="s">
        <v>27</v>
      </c>
      <c r="F68" s="21"/>
      <c r="G68" s="21" t="s">
        <v>99</v>
      </c>
      <c r="H68" s="5">
        <v>40033842</v>
      </c>
      <c r="I68" s="82">
        <v>102</v>
      </c>
      <c r="J68" s="82"/>
      <c r="K68" s="82" t="s">
        <v>21</v>
      </c>
      <c r="L68" s="83"/>
      <c r="M68" s="83">
        <v>1000</v>
      </c>
      <c r="N68" s="83">
        <v>4</v>
      </c>
      <c r="O68" s="84">
        <v>1.89405</v>
      </c>
      <c r="P68" s="114">
        <v>4502</v>
      </c>
      <c r="Q68" s="115">
        <v>1</v>
      </c>
    </row>
    <row r="69" spans="2:17" x14ac:dyDescent="0.35">
      <c r="B69" s="20" t="s">
        <v>28</v>
      </c>
      <c r="C69" s="21" t="s">
        <v>22</v>
      </c>
      <c r="D69" s="21" t="s">
        <v>50</v>
      </c>
      <c r="E69" s="21" t="s">
        <v>27</v>
      </c>
      <c r="F69" s="21"/>
      <c r="G69" s="21" t="s">
        <v>99</v>
      </c>
      <c r="H69" s="5">
        <v>40033843</v>
      </c>
      <c r="I69" s="82">
        <v>103</v>
      </c>
      <c r="J69" s="82"/>
      <c r="K69" s="82" t="s">
        <v>16</v>
      </c>
      <c r="L69" s="83"/>
      <c r="M69" s="83">
        <v>1727</v>
      </c>
      <c r="N69" s="83">
        <v>4</v>
      </c>
      <c r="O69" s="84">
        <v>21.806828999999997</v>
      </c>
      <c r="P69" s="114">
        <v>4502</v>
      </c>
      <c r="Q69" s="115">
        <v>1</v>
      </c>
    </row>
    <row r="70" spans="2:17" x14ac:dyDescent="0.35">
      <c r="B70" s="20" t="s">
        <v>28</v>
      </c>
      <c r="C70" s="21" t="s">
        <v>22</v>
      </c>
      <c r="D70" s="21" t="s">
        <v>50</v>
      </c>
      <c r="E70" s="21" t="s">
        <v>27</v>
      </c>
      <c r="F70" s="21"/>
      <c r="G70" s="21" t="s">
        <v>99</v>
      </c>
      <c r="H70" s="5">
        <v>40033844</v>
      </c>
      <c r="I70" s="82">
        <v>104</v>
      </c>
      <c r="J70" s="82"/>
      <c r="K70" s="82" t="s">
        <v>14</v>
      </c>
      <c r="L70" s="83"/>
      <c r="M70" s="83">
        <v>2064</v>
      </c>
      <c r="N70" s="83">
        <v>2</v>
      </c>
      <c r="O70" s="84">
        <v>15.573189599999997</v>
      </c>
      <c r="P70" s="114">
        <v>4502</v>
      </c>
      <c r="Q70" s="115">
        <v>1</v>
      </c>
    </row>
    <row r="71" spans="2:17" x14ac:dyDescent="0.35">
      <c r="B71" s="20" t="s">
        <v>28</v>
      </c>
      <c r="C71" s="21" t="s">
        <v>22</v>
      </c>
      <c r="D71" s="21" t="s">
        <v>50</v>
      </c>
      <c r="E71" s="21" t="s">
        <v>27</v>
      </c>
      <c r="F71" s="21"/>
      <c r="G71" s="21" t="s">
        <v>99</v>
      </c>
      <c r="H71" s="5">
        <v>40033845</v>
      </c>
      <c r="I71" s="82">
        <v>105</v>
      </c>
      <c r="J71" s="82"/>
      <c r="K71" s="82" t="s">
        <v>20</v>
      </c>
      <c r="L71" s="83"/>
      <c r="M71" s="83">
        <v>2705</v>
      </c>
      <c r="N71" s="83">
        <v>4</v>
      </c>
      <c r="O71" s="84">
        <v>10.162820249999999</v>
      </c>
      <c r="P71" s="114">
        <v>4502</v>
      </c>
      <c r="Q71" s="115">
        <v>1</v>
      </c>
    </row>
    <row r="72" spans="2:17" x14ac:dyDescent="0.35">
      <c r="B72" s="20" t="s">
        <v>28</v>
      </c>
      <c r="C72" s="21" t="s">
        <v>22</v>
      </c>
      <c r="D72" s="21" t="s">
        <v>50</v>
      </c>
      <c r="E72" s="21" t="s">
        <v>27</v>
      </c>
      <c r="F72" s="21"/>
      <c r="G72" s="21" t="s">
        <v>99</v>
      </c>
      <c r="H72" s="5">
        <v>40033846</v>
      </c>
      <c r="I72" s="82" t="s">
        <v>11905</v>
      </c>
      <c r="J72" s="82"/>
      <c r="K72" s="82" t="s">
        <v>24</v>
      </c>
      <c r="L72" s="83">
        <v>250</v>
      </c>
      <c r="M72" s="83">
        <v>483</v>
      </c>
      <c r="N72" s="83">
        <v>2</v>
      </c>
      <c r="O72" s="84">
        <v>7.7860203749999988</v>
      </c>
      <c r="P72" s="114">
        <v>4502</v>
      </c>
      <c r="Q72" s="115">
        <v>1</v>
      </c>
    </row>
    <row r="73" spans="2:17" x14ac:dyDescent="0.35">
      <c r="B73" s="20" t="s">
        <v>28</v>
      </c>
      <c r="C73" s="21" t="s">
        <v>22</v>
      </c>
      <c r="D73" s="21" t="s">
        <v>50</v>
      </c>
      <c r="E73" s="21" t="s">
        <v>27</v>
      </c>
      <c r="F73" s="21"/>
      <c r="G73" s="21" t="s">
        <v>99</v>
      </c>
      <c r="H73" s="5">
        <v>40033847</v>
      </c>
      <c r="I73" s="82" t="s">
        <v>11906</v>
      </c>
      <c r="J73" s="82"/>
      <c r="K73" s="82" t="s">
        <v>24</v>
      </c>
      <c r="L73" s="83">
        <v>250</v>
      </c>
      <c r="M73" s="83">
        <v>483</v>
      </c>
      <c r="N73" s="83">
        <v>2</v>
      </c>
      <c r="O73" s="84">
        <v>7.7860203749999988</v>
      </c>
      <c r="P73" s="114">
        <v>4502</v>
      </c>
      <c r="Q73" s="115">
        <v>1</v>
      </c>
    </row>
    <row r="74" spans="2:17" x14ac:dyDescent="0.35">
      <c r="B74" s="20" t="s">
        <v>28</v>
      </c>
      <c r="C74" s="21" t="s">
        <v>22</v>
      </c>
      <c r="D74" s="21" t="s">
        <v>50</v>
      </c>
      <c r="E74" s="21" t="s">
        <v>27</v>
      </c>
      <c r="F74" s="21"/>
      <c r="G74" s="21" t="s">
        <v>99</v>
      </c>
      <c r="H74" s="5">
        <v>40033848</v>
      </c>
      <c r="I74" s="82">
        <v>131</v>
      </c>
      <c r="J74" s="82"/>
      <c r="K74" s="82" t="s">
        <v>33</v>
      </c>
      <c r="L74" s="83">
        <v>284</v>
      </c>
      <c r="M74" s="83">
        <v>413</v>
      </c>
      <c r="N74" s="83">
        <v>4</v>
      </c>
      <c r="O74" s="84">
        <v>9.0768701393999986</v>
      </c>
      <c r="P74" s="114">
        <v>4502</v>
      </c>
      <c r="Q74" s="115">
        <v>1</v>
      </c>
    </row>
    <row r="75" spans="2:17" x14ac:dyDescent="0.35">
      <c r="B75" s="20" t="s">
        <v>28</v>
      </c>
      <c r="C75" s="21" t="s">
        <v>22</v>
      </c>
      <c r="D75" s="21" t="s">
        <v>50</v>
      </c>
      <c r="E75" s="21" t="s">
        <v>27</v>
      </c>
      <c r="F75" s="21"/>
      <c r="G75" s="21" t="s">
        <v>99</v>
      </c>
      <c r="H75" s="5">
        <v>40033849</v>
      </c>
      <c r="I75" s="82">
        <v>132</v>
      </c>
      <c r="J75" s="82"/>
      <c r="K75" s="82" t="s">
        <v>24</v>
      </c>
      <c r="L75" s="83">
        <v>253</v>
      </c>
      <c r="M75" s="83">
        <v>442</v>
      </c>
      <c r="N75" s="83">
        <v>2</v>
      </c>
      <c r="O75" s="84">
        <v>7.2105963929999994</v>
      </c>
      <c r="P75" s="114">
        <v>4502</v>
      </c>
      <c r="Q75" s="115">
        <v>1</v>
      </c>
    </row>
    <row r="76" spans="2:17" x14ac:dyDescent="0.35">
      <c r="B76" s="20" t="s">
        <v>28</v>
      </c>
      <c r="C76" s="21" t="s">
        <v>22</v>
      </c>
      <c r="D76" s="21" t="s">
        <v>50</v>
      </c>
      <c r="E76" s="21" t="s">
        <v>27</v>
      </c>
      <c r="F76" s="21"/>
      <c r="G76" s="21" t="s">
        <v>99</v>
      </c>
      <c r="H76" s="5">
        <v>40033850</v>
      </c>
      <c r="I76" s="82">
        <v>133</v>
      </c>
      <c r="J76" s="82"/>
      <c r="K76" s="82" t="s">
        <v>24</v>
      </c>
      <c r="L76" s="83">
        <v>164</v>
      </c>
      <c r="M76" s="83">
        <v>254</v>
      </c>
      <c r="N76" s="83">
        <v>4</v>
      </c>
      <c r="O76" s="84">
        <v>2.6859997080000002</v>
      </c>
      <c r="P76" s="114">
        <v>4502</v>
      </c>
      <c r="Q76" s="115">
        <v>1</v>
      </c>
    </row>
    <row r="77" spans="2:17" x14ac:dyDescent="0.35">
      <c r="B77" s="20" t="s">
        <v>28</v>
      </c>
      <c r="C77" s="21" t="s">
        <v>22</v>
      </c>
      <c r="D77" s="21" t="s">
        <v>50</v>
      </c>
      <c r="E77" s="21" t="s">
        <v>27</v>
      </c>
      <c r="F77" s="21"/>
      <c r="G77" s="21" t="s">
        <v>99</v>
      </c>
      <c r="H77" s="5">
        <v>40033851</v>
      </c>
      <c r="I77" s="82">
        <v>134</v>
      </c>
      <c r="J77" s="82"/>
      <c r="K77" s="82" t="s">
        <v>98</v>
      </c>
      <c r="L77" s="83">
        <v>120</v>
      </c>
      <c r="M77" s="83">
        <v>154</v>
      </c>
      <c r="N77" s="83">
        <v>8</v>
      </c>
      <c r="O77" s="84">
        <v>0.47683112399999994</v>
      </c>
      <c r="P77" s="114">
        <v>4502</v>
      </c>
      <c r="Q77" s="115">
        <v>1</v>
      </c>
    </row>
    <row r="78" spans="2:17" x14ac:dyDescent="0.35">
      <c r="B78" s="20" t="s">
        <v>28</v>
      </c>
      <c r="C78" s="21" t="s">
        <v>22</v>
      </c>
      <c r="D78" s="21" t="s">
        <v>50</v>
      </c>
      <c r="E78" s="21" t="s">
        <v>27</v>
      </c>
      <c r="F78" s="21"/>
      <c r="G78" s="21" t="s">
        <v>99</v>
      </c>
      <c r="H78" s="5">
        <v>40033852</v>
      </c>
      <c r="I78" s="82">
        <v>135</v>
      </c>
      <c r="J78" s="82"/>
      <c r="K78" s="82" t="s">
        <v>100</v>
      </c>
      <c r="L78" s="83">
        <v>120</v>
      </c>
      <c r="M78" s="83">
        <v>318</v>
      </c>
      <c r="N78" s="83">
        <v>8</v>
      </c>
      <c r="O78" s="84">
        <v>3.9377113199999991</v>
      </c>
      <c r="P78" s="114">
        <v>4502</v>
      </c>
      <c r="Q78" s="115">
        <v>1</v>
      </c>
    </row>
    <row r="79" spans="2:17" x14ac:dyDescent="0.35">
      <c r="B79" s="20" t="s">
        <v>28</v>
      </c>
      <c r="C79" s="21" t="s">
        <v>22</v>
      </c>
      <c r="D79" s="21" t="s">
        <v>50</v>
      </c>
      <c r="E79" s="21" t="s">
        <v>27</v>
      </c>
      <c r="F79" s="21"/>
      <c r="G79" s="21" t="s">
        <v>99</v>
      </c>
      <c r="H79" s="5">
        <v>40033853</v>
      </c>
      <c r="I79" s="82">
        <v>136</v>
      </c>
      <c r="J79" s="82"/>
      <c r="K79" s="82" t="s">
        <v>24</v>
      </c>
      <c r="L79" s="83">
        <v>186</v>
      </c>
      <c r="M79" s="83">
        <v>284</v>
      </c>
      <c r="N79" s="83">
        <v>4</v>
      </c>
      <c r="O79" s="84">
        <v>3.4061179319999999</v>
      </c>
      <c r="P79" s="114">
        <v>4502</v>
      </c>
      <c r="Q79" s="115">
        <v>1</v>
      </c>
    </row>
    <row r="80" spans="2:17" x14ac:dyDescent="0.35">
      <c r="B80" s="20" t="s">
        <v>28</v>
      </c>
      <c r="C80" s="21" t="s">
        <v>22</v>
      </c>
      <c r="D80" s="21" t="s">
        <v>50</v>
      </c>
      <c r="E80" s="21" t="s">
        <v>27</v>
      </c>
      <c r="F80" s="21"/>
      <c r="G80" s="21" t="s">
        <v>99</v>
      </c>
      <c r="H80" s="5">
        <v>40033854</v>
      </c>
      <c r="I80" s="82" t="s">
        <v>11908</v>
      </c>
      <c r="J80" s="82"/>
      <c r="K80" s="82" t="s">
        <v>24</v>
      </c>
      <c r="L80" s="83">
        <v>289</v>
      </c>
      <c r="M80" s="83">
        <v>488</v>
      </c>
      <c r="N80" s="83">
        <v>2</v>
      </c>
      <c r="O80" s="84">
        <v>9.0938138760000005</v>
      </c>
      <c r="P80" s="114">
        <v>4502</v>
      </c>
      <c r="Q80" s="115">
        <v>1</v>
      </c>
    </row>
    <row r="81" spans="2:17" x14ac:dyDescent="0.35">
      <c r="B81" s="20" t="s">
        <v>28</v>
      </c>
      <c r="C81" s="21" t="s">
        <v>22</v>
      </c>
      <c r="D81" s="21" t="s">
        <v>50</v>
      </c>
      <c r="E81" s="21" t="s">
        <v>27</v>
      </c>
      <c r="F81" s="21"/>
      <c r="G81" s="21" t="s">
        <v>99</v>
      </c>
      <c r="H81" s="5">
        <v>40033855</v>
      </c>
      <c r="I81" s="82" t="s">
        <v>11909</v>
      </c>
      <c r="J81" s="82"/>
      <c r="K81" s="82" t="s">
        <v>24</v>
      </c>
      <c r="L81" s="83">
        <v>289</v>
      </c>
      <c r="M81" s="83">
        <v>488</v>
      </c>
      <c r="N81" s="83">
        <v>2</v>
      </c>
      <c r="O81" s="84">
        <v>9.0938138760000005</v>
      </c>
      <c r="P81" s="114">
        <v>4502</v>
      </c>
      <c r="Q81" s="115">
        <v>1</v>
      </c>
    </row>
    <row r="82" spans="2:17" x14ac:dyDescent="0.35">
      <c r="B82" s="20" t="s">
        <v>28</v>
      </c>
      <c r="C82" s="21" t="s">
        <v>22</v>
      </c>
      <c r="D82" s="21" t="s">
        <v>50</v>
      </c>
      <c r="E82" s="21" t="s">
        <v>27</v>
      </c>
      <c r="F82" s="21"/>
      <c r="G82" s="21" t="s">
        <v>99</v>
      </c>
      <c r="H82" s="5">
        <v>40033856</v>
      </c>
      <c r="I82" s="82">
        <v>138</v>
      </c>
      <c r="J82" s="82"/>
      <c r="K82" s="82" t="s">
        <v>24</v>
      </c>
      <c r="L82" s="83">
        <v>319</v>
      </c>
      <c r="M82" s="83">
        <v>334</v>
      </c>
      <c r="N82" s="83">
        <v>2</v>
      </c>
      <c r="O82" s="84">
        <v>6.8701393529999999</v>
      </c>
      <c r="P82" s="114">
        <v>4502</v>
      </c>
      <c r="Q82" s="115">
        <v>1</v>
      </c>
    </row>
    <row r="83" spans="2:17" x14ac:dyDescent="0.35">
      <c r="B83" s="20" t="s">
        <v>28</v>
      </c>
      <c r="C83" s="21" t="s">
        <v>22</v>
      </c>
      <c r="D83" s="21" t="s">
        <v>50</v>
      </c>
      <c r="E83" s="21" t="s">
        <v>27</v>
      </c>
      <c r="F83" s="21"/>
      <c r="G83" s="21" t="s">
        <v>99</v>
      </c>
      <c r="H83" s="5">
        <v>40033857</v>
      </c>
      <c r="I83" s="82">
        <v>139</v>
      </c>
      <c r="J83" s="82"/>
      <c r="K83" s="82" t="s">
        <v>24</v>
      </c>
      <c r="L83" s="83">
        <v>196</v>
      </c>
      <c r="M83" s="83">
        <v>342</v>
      </c>
      <c r="N83" s="83">
        <v>2</v>
      </c>
      <c r="O83" s="84">
        <v>4.322256876</v>
      </c>
      <c r="P83" s="114">
        <v>4502</v>
      </c>
      <c r="Q83" s="115">
        <v>1</v>
      </c>
    </row>
    <row r="84" spans="2:17" x14ac:dyDescent="0.35">
      <c r="B84" s="20" t="s">
        <v>28</v>
      </c>
      <c r="C84" s="21" t="s">
        <v>22</v>
      </c>
      <c r="D84" s="21" t="s">
        <v>50</v>
      </c>
      <c r="E84" s="21" t="s">
        <v>27</v>
      </c>
      <c r="F84" s="21"/>
      <c r="G84" s="21" t="s">
        <v>99</v>
      </c>
      <c r="H84" s="5">
        <v>40033858</v>
      </c>
      <c r="I84" s="82">
        <v>140</v>
      </c>
      <c r="J84" s="82"/>
      <c r="K84" s="82" t="s">
        <v>24</v>
      </c>
      <c r="L84" s="83">
        <v>256</v>
      </c>
      <c r="M84" s="83">
        <v>271</v>
      </c>
      <c r="N84" s="83">
        <v>4</v>
      </c>
      <c r="O84" s="84">
        <v>4.4733991680000003</v>
      </c>
      <c r="P84" s="114">
        <v>4502</v>
      </c>
      <c r="Q84" s="115">
        <v>1</v>
      </c>
    </row>
    <row r="85" spans="2:17" x14ac:dyDescent="0.35">
      <c r="B85" s="20" t="s">
        <v>28</v>
      </c>
      <c r="C85" s="21" t="s">
        <v>22</v>
      </c>
      <c r="D85" s="21" t="s">
        <v>50</v>
      </c>
      <c r="E85" s="21" t="s">
        <v>27</v>
      </c>
      <c r="F85" s="21"/>
      <c r="G85" s="21" t="s">
        <v>99</v>
      </c>
      <c r="H85" s="5">
        <v>40033859</v>
      </c>
      <c r="I85" s="82">
        <v>141</v>
      </c>
      <c r="J85" s="82"/>
      <c r="K85" s="82" t="s">
        <v>24</v>
      </c>
      <c r="L85" s="83">
        <v>163</v>
      </c>
      <c r="M85" s="83">
        <v>248</v>
      </c>
      <c r="N85" s="83">
        <v>4</v>
      </c>
      <c r="O85" s="84">
        <v>2.606559732</v>
      </c>
      <c r="P85" s="114">
        <v>4502</v>
      </c>
      <c r="Q85" s="115">
        <v>1</v>
      </c>
    </row>
    <row r="86" spans="2:17" x14ac:dyDescent="0.35">
      <c r="B86" s="20" t="s">
        <v>28</v>
      </c>
      <c r="C86" s="21" t="s">
        <v>22</v>
      </c>
      <c r="D86" s="21" t="s">
        <v>50</v>
      </c>
      <c r="E86" s="21" t="s">
        <v>27</v>
      </c>
      <c r="F86" s="21"/>
      <c r="G86" s="21" t="s">
        <v>99</v>
      </c>
      <c r="H86" s="5">
        <v>40033860</v>
      </c>
      <c r="I86" s="82">
        <v>142</v>
      </c>
      <c r="J86" s="82"/>
      <c r="K86" s="82" t="s">
        <v>24</v>
      </c>
      <c r="L86" s="83">
        <v>198</v>
      </c>
      <c r="M86" s="83">
        <v>300</v>
      </c>
      <c r="N86" s="83">
        <v>4</v>
      </c>
      <c r="O86" s="84">
        <v>3.8301417</v>
      </c>
      <c r="P86" s="114">
        <v>4502</v>
      </c>
      <c r="Q86" s="115">
        <v>1</v>
      </c>
    </row>
    <row r="87" spans="2:17" x14ac:dyDescent="0.35">
      <c r="B87" s="20" t="s">
        <v>28</v>
      </c>
      <c r="C87" s="21" t="s">
        <v>22</v>
      </c>
      <c r="D87" s="21" t="s">
        <v>50</v>
      </c>
      <c r="E87" s="21" t="s">
        <v>27</v>
      </c>
      <c r="F87" s="21"/>
      <c r="G87" s="21" t="s">
        <v>99</v>
      </c>
      <c r="H87" s="5">
        <v>40033861</v>
      </c>
      <c r="I87" s="82">
        <v>143</v>
      </c>
      <c r="J87" s="82"/>
      <c r="K87" s="82" t="s">
        <v>33</v>
      </c>
      <c r="L87" s="83">
        <v>430</v>
      </c>
      <c r="M87" s="83">
        <v>498</v>
      </c>
      <c r="N87" s="83">
        <v>2</v>
      </c>
      <c r="O87" s="84">
        <v>16.571641473</v>
      </c>
      <c r="P87" s="114">
        <v>4502</v>
      </c>
      <c r="Q87" s="115">
        <v>1</v>
      </c>
    </row>
    <row r="88" spans="2:17" x14ac:dyDescent="0.35">
      <c r="B88" s="20" t="s">
        <v>28</v>
      </c>
      <c r="C88" s="21" t="s">
        <v>22</v>
      </c>
      <c r="D88" s="21" t="s">
        <v>46</v>
      </c>
      <c r="E88" s="21" t="s">
        <v>27</v>
      </c>
      <c r="F88" s="21"/>
      <c r="G88" s="21"/>
      <c r="H88" s="5">
        <v>40033862</v>
      </c>
      <c r="I88" s="82">
        <v>170</v>
      </c>
      <c r="J88" s="82"/>
      <c r="K88" s="82" t="s">
        <v>29</v>
      </c>
      <c r="L88" s="83"/>
      <c r="M88" s="83">
        <v>4425</v>
      </c>
      <c r="N88" s="83">
        <v>2</v>
      </c>
      <c r="O88" s="84">
        <v>21.754406249999999</v>
      </c>
      <c r="P88" s="114">
        <v>4503</v>
      </c>
      <c r="Q88" s="115">
        <v>0</v>
      </c>
    </row>
    <row r="89" spans="2:17" x14ac:dyDescent="0.35">
      <c r="B89" s="20" t="s">
        <v>28</v>
      </c>
      <c r="C89" s="21" t="s">
        <v>22</v>
      </c>
      <c r="D89" s="21" t="s">
        <v>46</v>
      </c>
      <c r="E89" s="21" t="s">
        <v>27</v>
      </c>
      <c r="F89" s="21"/>
      <c r="G89" s="21"/>
      <c r="H89" s="5">
        <v>40033863</v>
      </c>
      <c r="I89" s="82">
        <v>171</v>
      </c>
      <c r="J89" s="82"/>
      <c r="K89" s="82" t="s">
        <v>29</v>
      </c>
      <c r="L89" s="83"/>
      <c r="M89" s="83">
        <v>4425</v>
      </c>
      <c r="N89" s="83">
        <v>2</v>
      </c>
      <c r="O89" s="84">
        <v>21.754406249999999</v>
      </c>
      <c r="P89" s="114">
        <v>4503</v>
      </c>
      <c r="Q89" s="115">
        <v>0</v>
      </c>
    </row>
    <row r="90" spans="2:17" x14ac:dyDescent="0.35">
      <c r="B90" s="20" t="s">
        <v>28</v>
      </c>
      <c r="C90" s="21" t="s">
        <v>22</v>
      </c>
      <c r="D90" s="21" t="s">
        <v>46</v>
      </c>
      <c r="E90" s="21" t="s">
        <v>27</v>
      </c>
      <c r="F90" s="21"/>
      <c r="G90" s="21"/>
      <c r="H90" s="5">
        <v>40033864</v>
      </c>
      <c r="I90" s="82">
        <v>172</v>
      </c>
      <c r="J90" s="82"/>
      <c r="K90" s="82" t="s">
        <v>29</v>
      </c>
      <c r="L90" s="83"/>
      <c r="M90" s="83">
        <v>3235</v>
      </c>
      <c r="N90" s="83">
        <v>2</v>
      </c>
      <c r="O90" s="84">
        <v>15.90406875</v>
      </c>
      <c r="P90" s="114">
        <v>4503</v>
      </c>
      <c r="Q90" s="115">
        <v>0</v>
      </c>
    </row>
    <row r="91" spans="2:17" x14ac:dyDescent="0.35">
      <c r="B91" s="20" t="s">
        <v>28</v>
      </c>
      <c r="C91" s="21" t="s">
        <v>22</v>
      </c>
      <c r="D91" s="21" t="s">
        <v>46</v>
      </c>
      <c r="E91" s="21" t="s">
        <v>27</v>
      </c>
      <c r="F91" s="21"/>
      <c r="G91" s="21"/>
      <c r="H91" s="5">
        <v>40033865</v>
      </c>
      <c r="I91" s="82">
        <v>173</v>
      </c>
      <c r="J91" s="82"/>
      <c r="K91" s="82" t="s">
        <v>29</v>
      </c>
      <c r="L91" s="83"/>
      <c r="M91" s="83">
        <v>3235</v>
      </c>
      <c r="N91" s="83">
        <v>2</v>
      </c>
      <c r="O91" s="84">
        <v>15.90406875</v>
      </c>
      <c r="P91" s="114">
        <v>4503</v>
      </c>
      <c r="Q91" s="115">
        <v>0</v>
      </c>
    </row>
    <row r="92" spans="2:17" x14ac:dyDescent="0.35">
      <c r="B92" s="20" t="s">
        <v>28</v>
      </c>
      <c r="C92" s="21" t="s">
        <v>22</v>
      </c>
      <c r="D92" s="21" t="s">
        <v>46</v>
      </c>
      <c r="E92" s="21" t="s">
        <v>27</v>
      </c>
      <c r="F92" s="21"/>
      <c r="G92" s="21"/>
      <c r="H92" s="5">
        <v>40033866</v>
      </c>
      <c r="I92" s="82">
        <v>174</v>
      </c>
      <c r="J92" s="82"/>
      <c r="K92" s="82" t="s">
        <v>21</v>
      </c>
      <c r="L92" s="83"/>
      <c r="M92" s="83">
        <v>818</v>
      </c>
      <c r="N92" s="83">
        <v>2</v>
      </c>
      <c r="O92" s="84">
        <v>1.5493329000000002</v>
      </c>
      <c r="P92" s="114">
        <v>4503</v>
      </c>
      <c r="Q92" s="115">
        <v>0</v>
      </c>
    </row>
    <row r="93" spans="2:17" x14ac:dyDescent="0.35">
      <c r="B93" s="20" t="s">
        <v>28</v>
      </c>
      <c r="C93" s="21" t="s">
        <v>22</v>
      </c>
      <c r="D93" s="21" t="s">
        <v>46</v>
      </c>
      <c r="E93" s="21" t="s">
        <v>27</v>
      </c>
      <c r="F93" s="21"/>
      <c r="G93" s="21"/>
      <c r="H93" s="5">
        <v>40033867</v>
      </c>
      <c r="I93" s="82" t="s">
        <v>12178</v>
      </c>
      <c r="J93" s="82"/>
      <c r="K93" s="82" t="s">
        <v>30</v>
      </c>
      <c r="L93" s="83"/>
      <c r="M93" s="83">
        <v>1896</v>
      </c>
      <c r="N93" s="83">
        <v>2</v>
      </c>
      <c r="O93" s="84">
        <v>4.1994503999999999</v>
      </c>
      <c r="P93" s="114">
        <v>4503</v>
      </c>
      <c r="Q93" s="115">
        <v>0</v>
      </c>
    </row>
    <row r="94" spans="2:17" x14ac:dyDescent="0.35">
      <c r="B94" s="20" t="s">
        <v>28</v>
      </c>
      <c r="C94" s="21" t="s">
        <v>22</v>
      </c>
      <c r="D94" s="21" t="s">
        <v>46</v>
      </c>
      <c r="E94" s="21" t="s">
        <v>27</v>
      </c>
      <c r="F94" s="21"/>
      <c r="G94" s="21"/>
      <c r="H94" s="5">
        <v>40033868</v>
      </c>
      <c r="I94" s="82" t="s">
        <v>12179</v>
      </c>
      <c r="J94" s="82"/>
      <c r="K94" s="82" t="s">
        <v>21</v>
      </c>
      <c r="L94" s="83"/>
      <c r="M94" s="83">
        <v>1661</v>
      </c>
      <c r="N94" s="83">
        <v>2</v>
      </c>
      <c r="O94" s="84">
        <v>3.1460170500000002</v>
      </c>
      <c r="P94" s="114">
        <v>4503</v>
      </c>
      <c r="Q94" s="115">
        <v>0</v>
      </c>
    </row>
    <row r="95" spans="2:17" x14ac:dyDescent="0.35">
      <c r="B95" s="20" t="s">
        <v>28</v>
      </c>
      <c r="C95" s="21" t="s">
        <v>22</v>
      </c>
      <c r="D95" s="21" t="s">
        <v>46</v>
      </c>
      <c r="E95" s="21" t="s">
        <v>27</v>
      </c>
      <c r="F95" s="21"/>
      <c r="G95" s="21"/>
      <c r="H95" s="5">
        <v>40033869</v>
      </c>
      <c r="I95" s="82" t="s">
        <v>12180</v>
      </c>
      <c r="J95" s="82"/>
      <c r="K95" s="82" t="s">
        <v>30</v>
      </c>
      <c r="L95" s="83"/>
      <c r="M95" s="83">
        <v>2166</v>
      </c>
      <c r="N95" s="83">
        <v>2</v>
      </c>
      <c r="O95" s="84">
        <v>4.7974733999999994</v>
      </c>
      <c r="P95" s="114">
        <v>4503</v>
      </c>
      <c r="Q95" s="115">
        <v>0</v>
      </c>
    </row>
    <row r="96" spans="2:17" x14ac:dyDescent="0.35">
      <c r="B96" s="20" t="s">
        <v>28</v>
      </c>
      <c r="C96" s="21" t="s">
        <v>22</v>
      </c>
      <c r="D96" s="21" t="s">
        <v>46</v>
      </c>
      <c r="E96" s="21" t="s">
        <v>27</v>
      </c>
      <c r="F96" s="21"/>
      <c r="G96" s="21"/>
      <c r="H96" s="5">
        <v>40033870</v>
      </c>
      <c r="I96" s="82" t="s">
        <v>12181</v>
      </c>
      <c r="J96" s="82"/>
      <c r="K96" s="82" t="s">
        <v>21</v>
      </c>
      <c r="L96" s="83"/>
      <c r="M96" s="83">
        <v>1215</v>
      </c>
      <c r="N96" s="83">
        <v>2</v>
      </c>
      <c r="O96" s="84">
        <v>2.30127075</v>
      </c>
      <c r="P96" s="114">
        <v>4503</v>
      </c>
      <c r="Q96" s="115">
        <v>0</v>
      </c>
    </row>
    <row r="97" spans="2:17" x14ac:dyDescent="0.35">
      <c r="B97" s="20" t="s">
        <v>28</v>
      </c>
      <c r="C97" s="21" t="s">
        <v>22</v>
      </c>
      <c r="D97" s="21" t="s">
        <v>46</v>
      </c>
      <c r="E97" s="21" t="s">
        <v>27</v>
      </c>
      <c r="F97" s="21"/>
      <c r="G97" s="21"/>
      <c r="H97" s="5">
        <v>40033871</v>
      </c>
      <c r="I97" s="82" t="s">
        <v>12182</v>
      </c>
      <c r="J97" s="82"/>
      <c r="K97" s="82" t="s">
        <v>21</v>
      </c>
      <c r="L97" s="83"/>
      <c r="M97" s="83">
        <v>1215</v>
      </c>
      <c r="N97" s="83">
        <v>2</v>
      </c>
      <c r="O97" s="84">
        <v>2.30127075</v>
      </c>
      <c r="P97" s="114">
        <v>4503</v>
      </c>
      <c r="Q97" s="115">
        <v>0</v>
      </c>
    </row>
    <row r="98" spans="2:17" x14ac:dyDescent="0.35">
      <c r="B98" s="20" t="s">
        <v>28</v>
      </c>
      <c r="C98" s="21" t="s">
        <v>22</v>
      </c>
      <c r="D98" s="21" t="s">
        <v>46</v>
      </c>
      <c r="E98" s="21" t="s">
        <v>27</v>
      </c>
      <c r="F98" s="21"/>
      <c r="G98" s="21"/>
      <c r="H98" s="5">
        <v>40033872</v>
      </c>
      <c r="I98" s="82" t="s">
        <v>12183</v>
      </c>
      <c r="J98" s="82"/>
      <c r="K98" s="30" t="s">
        <v>21</v>
      </c>
      <c r="L98" s="83"/>
      <c r="M98" s="83">
        <v>1019</v>
      </c>
      <c r="N98" s="83">
        <v>2</v>
      </c>
      <c r="O98" s="84">
        <v>1.9300369499999999</v>
      </c>
      <c r="P98" s="114">
        <v>4503</v>
      </c>
      <c r="Q98" s="115">
        <v>0</v>
      </c>
    </row>
    <row r="99" spans="2:17" x14ac:dyDescent="0.35">
      <c r="B99" s="20" t="s">
        <v>28</v>
      </c>
      <c r="C99" s="21" t="s">
        <v>22</v>
      </c>
      <c r="D99" s="21" t="s">
        <v>46</v>
      </c>
      <c r="E99" s="21" t="s">
        <v>27</v>
      </c>
      <c r="F99" s="21"/>
      <c r="G99" s="21"/>
      <c r="H99" s="5">
        <v>40033873</v>
      </c>
      <c r="I99" s="82" t="s">
        <v>12184</v>
      </c>
      <c r="J99" s="82"/>
      <c r="K99" s="30" t="s">
        <v>21</v>
      </c>
      <c r="L99" s="83"/>
      <c r="M99" s="83">
        <v>1019</v>
      </c>
      <c r="N99" s="83">
        <v>2</v>
      </c>
      <c r="O99" s="84">
        <v>1.9300369499999999</v>
      </c>
      <c r="P99" s="114">
        <v>4503</v>
      </c>
      <c r="Q99" s="115">
        <v>0</v>
      </c>
    </row>
    <row r="100" spans="2:17" x14ac:dyDescent="0.35">
      <c r="B100" s="20" t="s">
        <v>28</v>
      </c>
      <c r="C100" s="21" t="s">
        <v>22</v>
      </c>
      <c r="D100" s="21" t="s">
        <v>46</v>
      </c>
      <c r="E100" s="21" t="s">
        <v>27</v>
      </c>
      <c r="F100" s="21"/>
      <c r="G100" s="21"/>
      <c r="H100" s="5">
        <v>40033874</v>
      </c>
      <c r="I100" s="82" t="s">
        <v>12185</v>
      </c>
      <c r="J100" s="82"/>
      <c r="K100" s="30" t="s">
        <v>21</v>
      </c>
      <c r="L100" s="83"/>
      <c r="M100" s="83">
        <v>816</v>
      </c>
      <c r="N100" s="83">
        <v>2</v>
      </c>
      <c r="O100" s="84">
        <v>1.5455448000000001</v>
      </c>
      <c r="P100" s="114">
        <v>4503</v>
      </c>
      <c r="Q100" s="115">
        <v>0</v>
      </c>
    </row>
    <row r="101" spans="2:17" x14ac:dyDescent="0.35">
      <c r="B101" s="20" t="s">
        <v>28</v>
      </c>
      <c r="C101" s="21" t="s">
        <v>22</v>
      </c>
      <c r="D101" s="21" t="s">
        <v>46</v>
      </c>
      <c r="E101" s="21" t="s">
        <v>27</v>
      </c>
      <c r="F101" s="21"/>
      <c r="G101" s="21"/>
      <c r="H101" s="5">
        <v>40033875</v>
      </c>
      <c r="I101" s="82" t="s">
        <v>12186</v>
      </c>
      <c r="J101" s="82"/>
      <c r="K101" s="30" t="s">
        <v>21</v>
      </c>
      <c r="L101" s="83"/>
      <c r="M101" s="83">
        <v>816</v>
      </c>
      <c r="N101" s="83">
        <v>2</v>
      </c>
      <c r="O101" s="84">
        <v>1.5455448000000001</v>
      </c>
      <c r="P101" s="114">
        <v>4503</v>
      </c>
      <c r="Q101" s="115">
        <v>0</v>
      </c>
    </row>
    <row r="102" spans="2:17" x14ac:dyDescent="0.35">
      <c r="B102" s="20" t="s">
        <v>28</v>
      </c>
      <c r="C102" s="21" t="s">
        <v>22</v>
      </c>
      <c r="D102" s="21" t="s">
        <v>46</v>
      </c>
      <c r="E102" s="21" t="s">
        <v>27</v>
      </c>
      <c r="F102" s="21"/>
      <c r="G102" s="21"/>
      <c r="H102" s="5">
        <v>40033876</v>
      </c>
      <c r="I102" s="82" t="s">
        <v>12187</v>
      </c>
      <c r="J102" s="82"/>
      <c r="K102" s="30" t="s">
        <v>30</v>
      </c>
      <c r="L102" s="83"/>
      <c r="M102" s="83">
        <v>1984</v>
      </c>
      <c r="N102" s="83">
        <v>2</v>
      </c>
      <c r="O102" s="84">
        <v>4.3943615999999999</v>
      </c>
      <c r="P102" s="114">
        <v>4503</v>
      </c>
      <c r="Q102" s="115">
        <v>0</v>
      </c>
    </row>
    <row r="103" spans="2:17" x14ac:dyDescent="0.35">
      <c r="B103" s="20" t="s">
        <v>28</v>
      </c>
      <c r="C103" s="21" t="s">
        <v>22</v>
      </c>
      <c r="D103" s="21" t="s">
        <v>46</v>
      </c>
      <c r="E103" s="21" t="s">
        <v>27</v>
      </c>
      <c r="F103" s="21"/>
      <c r="G103" s="21"/>
      <c r="H103" s="5">
        <v>40033877</v>
      </c>
      <c r="I103" s="82" t="s">
        <v>12188</v>
      </c>
      <c r="J103" s="82"/>
      <c r="K103" s="30" t="s">
        <v>21</v>
      </c>
      <c r="L103" s="83"/>
      <c r="M103" s="83">
        <v>1562</v>
      </c>
      <c r="N103" s="83">
        <v>2</v>
      </c>
      <c r="O103" s="84">
        <v>2.9585061000000001</v>
      </c>
      <c r="P103" s="114">
        <v>4503</v>
      </c>
      <c r="Q103" s="115">
        <v>0</v>
      </c>
    </row>
    <row r="104" spans="2:17" x14ac:dyDescent="0.35">
      <c r="B104" s="20" t="s">
        <v>28</v>
      </c>
      <c r="C104" s="21" t="s">
        <v>22</v>
      </c>
      <c r="D104" s="21" t="s">
        <v>46</v>
      </c>
      <c r="E104" s="21" t="s">
        <v>27</v>
      </c>
      <c r="F104" s="21"/>
      <c r="G104" s="21"/>
      <c r="H104" s="5">
        <v>40033878</v>
      </c>
      <c r="I104" s="82" t="s">
        <v>12189</v>
      </c>
      <c r="J104" s="82"/>
      <c r="K104" s="30" t="s">
        <v>30</v>
      </c>
      <c r="L104" s="83"/>
      <c r="M104" s="83">
        <v>1695</v>
      </c>
      <c r="N104" s="83">
        <v>2</v>
      </c>
      <c r="O104" s="84">
        <v>3.7542554999999997</v>
      </c>
      <c r="P104" s="114">
        <v>4503</v>
      </c>
      <c r="Q104" s="115">
        <v>0</v>
      </c>
    </row>
    <row r="105" spans="2:17" x14ac:dyDescent="0.35">
      <c r="B105" s="20" t="s">
        <v>28</v>
      </c>
      <c r="C105" s="21" t="s">
        <v>22</v>
      </c>
      <c r="D105" s="21" t="s">
        <v>46</v>
      </c>
      <c r="E105" s="21" t="s">
        <v>27</v>
      </c>
      <c r="F105" s="21"/>
      <c r="G105" s="21"/>
      <c r="H105" s="5">
        <v>40033879</v>
      </c>
      <c r="I105" s="82">
        <v>184</v>
      </c>
      <c r="J105" s="82"/>
      <c r="K105" s="82" t="s">
        <v>21</v>
      </c>
      <c r="L105" s="83"/>
      <c r="M105" s="83">
        <v>621</v>
      </c>
      <c r="N105" s="83">
        <v>2</v>
      </c>
      <c r="O105" s="84">
        <v>1.1762050500000001</v>
      </c>
      <c r="P105" s="114">
        <v>4503</v>
      </c>
      <c r="Q105" s="115">
        <v>0</v>
      </c>
    </row>
    <row r="106" spans="2:17" x14ac:dyDescent="0.35">
      <c r="B106" s="20" t="s">
        <v>28</v>
      </c>
      <c r="C106" s="21" t="s">
        <v>22</v>
      </c>
      <c r="D106" s="21" t="s">
        <v>46</v>
      </c>
      <c r="E106" s="21" t="s">
        <v>27</v>
      </c>
      <c r="F106" s="21"/>
      <c r="G106" s="21"/>
      <c r="H106" s="5">
        <v>40033901</v>
      </c>
      <c r="I106" s="82">
        <v>220</v>
      </c>
      <c r="J106" s="82"/>
      <c r="K106" s="82" t="s">
        <v>100</v>
      </c>
      <c r="L106" s="83">
        <v>150</v>
      </c>
      <c r="M106" s="83">
        <v>350</v>
      </c>
      <c r="N106" s="83">
        <v>2</v>
      </c>
      <c r="O106" s="84">
        <v>5.4174487499999993</v>
      </c>
      <c r="P106" s="114">
        <v>4503</v>
      </c>
      <c r="Q106" s="115">
        <v>0</v>
      </c>
    </row>
    <row r="107" spans="2:17" x14ac:dyDescent="0.35">
      <c r="B107" s="20" t="s">
        <v>28</v>
      </c>
      <c r="C107" s="21" t="s">
        <v>22</v>
      </c>
      <c r="D107" s="21" t="s">
        <v>46</v>
      </c>
      <c r="E107" s="21" t="s">
        <v>27</v>
      </c>
      <c r="F107" s="21"/>
      <c r="G107" s="21"/>
      <c r="H107" s="5">
        <v>40033902</v>
      </c>
      <c r="I107" s="82" t="s">
        <v>11487</v>
      </c>
      <c r="J107" s="82"/>
      <c r="K107" s="82" t="s">
        <v>24</v>
      </c>
      <c r="L107" s="83">
        <v>174</v>
      </c>
      <c r="M107" s="83">
        <v>453</v>
      </c>
      <c r="N107" s="83">
        <v>2</v>
      </c>
      <c r="O107" s="84">
        <v>5.0824819709999991</v>
      </c>
      <c r="P107" s="114">
        <v>4503</v>
      </c>
      <c r="Q107" s="115">
        <v>0</v>
      </c>
    </row>
    <row r="108" spans="2:17" x14ac:dyDescent="0.35">
      <c r="B108" s="20" t="s">
        <v>28</v>
      </c>
      <c r="C108" s="21" t="s">
        <v>22</v>
      </c>
      <c r="D108" s="21" t="s">
        <v>46</v>
      </c>
      <c r="E108" s="21" t="s">
        <v>27</v>
      </c>
      <c r="F108" s="21"/>
      <c r="G108" s="21"/>
      <c r="H108" s="5">
        <v>40033903</v>
      </c>
      <c r="I108" s="82" t="s">
        <v>11488</v>
      </c>
      <c r="J108" s="82"/>
      <c r="K108" s="82" t="s">
        <v>24</v>
      </c>
      <c r="L108" s="83">
        <v>174</v>
      </c>
      <c r="M108" s="83">
        <v>453</v>
      </c>
      <c r="N108" s="83">
        <v>2</v>
      </c>
      <c r="O108" s="84">
        <v>5.0824819709999991</v>
      </c>
      <c r="P108" s="114">
        <v>4503</v>
      </c>
      <c r="Q108" s="115">
        <v>0</v>
      </c>
    </row>
    <row r="109" spans="2:17" x14ac:dyDescent="0.35">
      <c r="B109" s="20" t="s">
        <v>28</v>
      </c>
      <c r="C109" s="21" t="s">
        <v>22</v>
      </c>
      <c r="D109" s="21" t="s">
        <v>49</v>
      </c>
      <c r="E109" s="21" t="s">
        <v>27</v>
      </c>
      <c r="F109" s="21"/>
      <c r="G109" s="21"/>
      <c r="H109" s="5">
        <v>40033880</v>
      </c>
      <c r="I109" s="82" t="s">
        <v>12190</v>
      </c>
      <c r="J109" s="82"/>
      <c r="K109" s="82" t="s">
        <v>14</v>
      </c>
      <c r="L109" s="83"/>
      <c r="M109" s="83">
        <v>4799</v>
      </c>
      <c r="N109" s="83">
        <v>2</v>
      </c>
      <c r="O109" s="84">
        <v>36.209174849999989</v>
      </c>
      <c r="P109" s="114" t="s">
        <v>168</v>
      </c>
      <c r="Q109" s="115">
        <v>0</v>
      </c>
    </row>
    <row r="110" spans="2:17" x14ac:dyDescent="0.35">
      <c r="B110" s="20" t="s">
        <v>28</v>
      </c>
      <c r="C110" s="21" t="s">
        <v>22</v>
      </c>
      <c r="D110" s="21" t="s">
        <v>49</v>
      </c>
      <c r="E110" s="21" t="s">
        <v>27</v>
      </c>
      <c r="F110" s="21"/>
      <c r="G110" s="21"/>
      <c r="H110" s="5">
        <v>40033881</v>
      </c>
      <c r="I110" s="82" t="s">
        <v>12191</v>
      </c>
      <c r="J110" s="82"/>
      <c r="K110" s="82" t="s">
        <v>14</v>
      </c>
      <c r="L110" s="83"/>
      <c r="M110" s="83">
        <v>4799</v>
      </c>
      <c r="N110" s="83">
        <v>2</v>
      </c>
      <c r="O110" s="84">
        <v>36.209174849999989</v>
      </c>
      <c r="P110" s="114" t="s">
        <v>168</v>
      </c>
      <c r="Q110" s="115">
        <v>0</v>
      </c>
    </row>
    <row r="111" spans="2:17" x14ac:dyDescent="0.35">
      <c r="B111" s="20" t="s">
        <v>28</v>
      </c>
      <c r="C111" s="21" t="s">
        <v>22</v>
      </c>
      <c r="D111" s="21" t="s">
        <v>49</v>
      </c>
      <c r="E111" s="21" t="s">
        <v>27</v>
      </c>
      <c r="F111" s="21"/>
      <c r="G111" s="21"/>
      <c r="H111" s="1">
        <v>40033882</v>
      </c>
      <c r="I111" s="89" t="s">
        <v>12192</v>
      </c>
      <c r="J111" s="89"/>
      <c r="K111" s="90" t="s">
        <v>29</v>
      </c>
      <c r="L111" s="91"/>
      <c r="M111" s="91">
        <v>4481</v>
      </c>
      <c r="N111" s="91">
        <v>2</v>
      </c>
      <c r="O111" s="92">
        <v>22.029716249999996</v>
      </c>
      <c r="P111" s="114" t="s">
        <v>168</v>
      </c>
      <c r="Q111" s="115">
        <v>0</v>
      </c>
    </row>
    <row r="112" spans="2:17" x14ac:dyDescent="0.35">
      <c r="B112" s="20" t="s">
        <v>28</v>
      </c>
      <c r="C112" s="21" t="s">
        <v>22</v>
      </c>
      <c r="D112" s="21" t="s">
        <v>49</v>
      </c>
      <c r="E112" s="21" t="s">
        <v>27</v>
      </c>
      <c r="F112" s="21"/>
      <c r="G112" s="21"/>
      <c r="H112" s="1">
        <v>40033883</v>
      </c>
      <c r="I112" s="89" t="s">
        <v>12193</v>
      </c>
      <c r="J112" s="89"/>
      <c r="K112" s="90" t="s">
        <v>29</v>
      </c>
      <c r="L112" s="91"/>
      <c r="M112" s="91">
        <v>4481</v>
      </c>
      <c r="N112" s="91">
        <v>2</v>
      </c>
      <c r="O112" s="92">
        <v>22.029716249999996</v>
      </c>
      <c r="P112" s="114" t="s">
        <v>168</v>
      </c>
      <c r="Q112" s="115">
        <v>0</v>
      </c>
    </row>
    <row r="113" spans="2:17" x14ac:dyDescent="0.35">
      <c r="B113" s="20" t="s">
        <v>28</v>
      </c>
      <c r="C113" s="21" t="s">
        <v>22</v>
      </c>
      <c r="D113" s="21" t="s">
        <v>49</v>
      </c>
      <c r="E113" s="21" t="s">
        <v>27</v>
      </c>
      <c r="F113" s="21"/>
      <c r="G113" s="21"/>
      <c r="H113" s="1">
        <v>40033884</v>
      </c>
      <c r="I113" s="89">
        <v>189</v>
      </c>
      <c r="J113" s="89"/>
      <c r="K113" s="89" t="s">
        <v>21</v>
      </c>
      <c r="L113" s="91"/>
      <c r="M113" s="91">
        <v>1846</v>
      </c>
      <c r="N113" s="91">
        <v>4</v>
      </c>
      <c r="O113" s="92">
        <v>3.4964162999999999</v>
      </c>
      <c r="P113" s="114" t="s">
        <v>168</v>
      </c>
      <c r="Q113" s="115">
        <v>0</v>
      </c>
    </row>
    <row r="114" spans="2:17" x14ac:dyDescent="0.35">
      <c r="B114" s="20" t="s">
        <v>28</v>
      </c>
      <c r="C114" s="21" t="s">
        <v>22</v>
      </c>
      <c r="D114" s="21" t="s">
        <v>49</v>
      </c>
      <c r="E114" s="21" t="s">
        <v>27</v>
      </c>
      <c r="F114" s="21"/>
      <c r="G114" s="21"/>
      <c r="H114" s="1">
        <v>40033885</v>
      </c>
      <c r="I114" s="89">
        <v>190</v>
      </c>
      <c r="J114" s="89"/>
      <c r="K114" s="89" t="s">
        <v>21</v>
      </c>
      <c r="L114" s="91"/>
      <c r="M114" s="91">
        <v>1389</v>
      </c>
      <c r="N114" s="91">
        <v>4</v>
      </c>
      <c r="O114" s="92">
        <v>2.6308354500000002</v>
      </c>
      <c r="P114" s="114" t="s">
        <v>168</v>
      </c>
      <c r="Q114" s="115">
        <v>0</v>
      </c>
    </row>
    <row r="115" spans="2:17" x14ac:dyDescent="0.35">
      <c r="B115" s="20" t="s">
        <v>28</v>
      </c>
      <c r="C115" s="21" t="s">
        <v>22</v>
      </c>
      <c r="D115" s="21" t="s">
        <v>49</v>
      </c>
      <c r="E115" s="21" t="s">
        <v>27</v>
      </c>
      <c r="F115" s="21"/>
      <c r="G115" s="21"/>
      <c r="H115" s="1">
        <v>40033886</v>
      </c>
      <c r="I115" s="89">
        <v>191</v>
      </c>
      <c r="J115" s="89"/>
      <c r="K115" s="90" t="s">
        <v>21</v>
      </c>
      <c r="L115" s="91"/>
      <c r="M115" s="91">
        <v>1239</v>
      </c>
      <c r="N115" s="91">
        <v>4</v>
      </c>
      <c r="O115" s="92">
        <v>2.34672795</v>
      </c>
      <c r="P115" s="114" t="s">
        <v>168</v>
      </c>
      <c r="Q115" s="115">
        <v>0</v>
      </c>
    </row>
    <row r="116" spans="2:17" x14ac:dyDescent="0.35">
      <c r="B116" s="20" t="s">
        <v>28</v>
      </c>
      <c r="C116" s="21" t="s">
        <v>22</v>
      </c>
      <c r="D116" s="21" t="s">
        <v>49</v>
      </c>
      <c r="E116" s="21" t="s">
        <v>27</v>
      </c>
      <c r="F116" s="21"/>
      <c r="G116" s="21"/>
      <c r="H116" s="1">
        <v>40033887</v>
      </c>
      <c r="I116" s="89">
        <v>192</v>
      </c>
      <c r="J116" s="89"/>
      <c r="K116" s="89" t="s">
        <v>21</v>
      </c>
      <c r="L116" s="91"/>
      <c r="M116" s="91">
        <v>920</v>
      </c>
      <c r="N116" s="91">
        <v>4</v>
      </c>
      <c r="O116" s="92">
        <v>1.7425260000000002</v>
      </c>
      <c r="P116" s="114" t="s">
        <v>168</v>
      </c>
      <c r="Q116" s="115">
        <v>0</v>
      </c>
    </row>
    <row r="117" spans="2:17" x14ac:dyDescent="0.35">
      <c r="B117" s="20" t="s">
        <v>28</v>
      </c>
      <c r="C117" s="21" t="s">
        <v>22</v>
      </c>
      <c r="D117" s="21" t="s">
        <v>49</v>
      </c>
      <c r="E117" s="21" t="s">
        <v>27</v>
      </c>
      <c r="F117" s="21"/>
      <c r="G117" s="21"/>
      <c r="H117" s="1">
        <v>40033888</v>
      </c>
      <c r="I117" s="89" t="s">
        <v>11692</v>
      </c>
      <c r="J117" s="89"/>
      <c r="K117" s="89" t="s">
        <v>30</v>
      </c>
      <c r="L117" s="91"/>
      <c r="M117" s="91">
        <v>2226</v>
      </c>
      <c r="N117" s="91">
        <v>2</v>
      </c>
      <c r="O117" s="92">
        <v>4.9303673999999988</v>
      </c>
      <c r="P117" s="114" t="s">
        <v>168</v>
      </c>
      <c r="Q117" s="115">
        <v>0</v>
      </c>
    </row>
    <row r="118" spans="2:17" x14ac:dyDescent="0.35">
      <c r="B118" s="20" t="s">
        <v>28</v>
      </c>
      <c r="C118" s="21" t="s">
        <v>22</v>
      </c>
      <c r="D118" s="21" t="s">
        <v>49</v>
      </c>
      <c r="E118" s="21" t="s">
        <v>27</v>
      </c>
      <c r="F118" s="21"/>
      <c r="G118" s="21"/>
      <c r="H118" s="1">
        <v>40033889</v>
      </c>
      <c r="I118" s="89" t="s">
        <v>12194</v>
      </c>
      <c r="J118" s="89"/>
      <c r="K118" s="89" t="s">
        <v>169</v>
      </c>
      <c r="L118" s="91"/>
      <c r="M118" s="91">
        <v>2229</v>
      </c>
      <c r="N118" s="91">
        <v>2</v>
      </c>
      <c r="O118" s="92">
        <v>8.0511057692307677</v>
      </c>
      <c r="P118" s="114" t="s">
        <v>168</v>
      </c>
      <c r="Q118" s="115">
        <v>0</v>
      </c>
    </row>
    <row r="119" spans="2:17" x14ac:dyDescent="0.35">
      <c r="B119" s="20" t="s">
        <v>28</v>
      </c>
      <c r="C119" s="21" t="s">
        <v>22</v>
      </c>
      <c r="D119" s="21" t="s">
        <v>49</v>
      </c>
      <c r="E119" s="21" t="s">
        <v>27</v>
      </c>
      <c r="F119" s="21"/>
      <c r="G119" s="21"/>
      <c r="H119" s="1">
        <v>40033890</v>
      </c>
      <c r="I119" s="89" t="s">
        <v>11693</v>
      </c>
      <c r="J119" s="89"/>
      <c r="K119" s="89" t="s">
        <v>21</v>
      </c>
      <c r="L119" s="91"/>
      <c r="M119" s="91">
        <v>1665</v>
      </c>
      <c r="N119" s="91">
        <v>2</v>
      </c>
      <c r="O119" s="92">
        <v>3.1535932500000001</v>
      </c>
      <c r="P119" s="114" t="s">
        <v>168</v>
      </c>
      <c r="Q119" s="115">
        <v>0</v>
      </c>
    </row>
    <row r="120" spans="2:17" x14ac:dyDescent="0.35">
      <c r="B120" s="20" t="s">
        <v>28</v>
      </c>
      <c r="C120" s="21" t="s">
        <v>22</v>
      </c>
      <c r="D120" s="21" t="s">
        <v>49</v>
      </c>
      <c r="E120" s="21" t="s">
        <v>27</v>
      </c>
      <c r="F120" s="21"/>
      <c r="G120" s="21"/>
      <c r="H120" s="1">
        <v>40033891</v>
      </c>
      <c r="I120" s="89" t="s">
        <v>12195</v>
      </c>
      <c r="J120" s="89"/>
      <c r="K120" s="90" t="s">
        <v>169</v>
      </c>
      <c r="L120" s="91"/>
      <c r="M120" s="91">
        <v>1514</v>
      </c>
      <c r="N120" s="91">
        <v>2</v>
      </c>
      <c r="O120" s="92">
        <v>5.4695769230769233</v>
      </c>
      <c r="P120" s="114" t="s">
        <v>168</v>
      </c>
      <c r="Q120" s="115">
        <v>0</v>
      </c>
    </row>
    <row r="121" spans="2:17" x14ac:dyDescent="0.35">
      <c r="B121" s="20" t="s">
        <v>28</v>
      </c>
      <c r="C121" s="21" t="s">
        <v>22</v>
      </c>
      <c r="D121" s="21" t="s">
        <v>49</v>
      </c>
      <c r="E121" s="21" t="s">
        <v>27</v>
      </c>
      <c r="F121" s="21"/>
      <c r="G121" s="21"/>
      <c r="H121" s="1">
        <v>40033892</v>
      </c>
      <c r="I121" s="89" t="s">
        <v>11694</v>
      </c>
      <c r="J121" s="89"/>
      <c r="K121" s="90" t="s">
        <v>30</v>
      </c>
      <c r="L121" s="91"/>
      <c r="M121" s="91">
        <v>1911</v>
      </c>
      <c r="N121" s="91">
        <v>2</v>
      </c>
      <c r="O121" s="92">
        <v>4.2326739</v>
      </c>
      <c r="P121" s="114" t="s">
        <v>168</v>
      </c>
      <c r="Q121" s="115">
        <v>0</v>
      </c>
    </row>
    <row r="122" spans="2:17" x14ac:dyDescent="0.35">
      <c r="B122" s="20" t="s">
        <v>28</v>
      </c>
      <c r="C122" s="21" t="s">
        <v>22</v>
      </c>
      <c r="D122" s="21" t="s">
        <v>49</v>
      </c>
      <c r="E122" s="21" t="s">
        <v>27</v>
      </c>
      <c r="F122" s="21"/>
      <c r="G122" s="21"/>
      <c r="H122" s="1">
        <v>40033893</v>
      </c>
      <c r="I122" s="89" t="s">
        <v>12196</v>
      </c>
      <c r="J122" s="89"/>
      <c r="K122" s="90" t="s">
        <v>169</v>
      </c>
      <c r="L122" s="91"/>
      <c r="M122" s="91">
        <v>1943</v>
      </c>
      <c r="N122" s="91">
        <v>2</v>
      </c>
      <c r="O122" s="92">
        <v>5.3601057692307688</v>
      </c>
      <c r="P122" s="114" t="s">
        <v>168</v>
      </c>
      <c r="Q122" s="115">
        <v>0</v>
      </c>
    </row>
    <row r="123" spans="2:17" x14ac:dyDescent="0.35">
      <c r="B123" s="20" t="s">
        <v>28</v>
      </c>
      <c r="C123" s="21" t="s">
        <v>22</v>
      </c>
      <c r="D123" s="21" t="s">
        <v>49</v>
      </c>
      <c r="E123" s="21" t="s">
        <v>27</v>
      </c>
      <c r="F123" s="21"/>
      <c r="G123" s="21"/>
      <c r="H123" s="1">
        <v>40033894</v>
      </c>
      <c r="I123" s="89">
        <v>196</v>
      </c>
      <c r="J123" s="89"/>
      <c r="K123" s="89" t="s">
        <v>21</v>
      </c>
      <c r="L123" s="91"/>
      <c r="M123" s="91">
        <v>863</v>
      </c>
      <c r="N123" s="91">
        <v>2</v>
      </c>
      <c r="O123" s="92">
        <v>1.6345651500000002</v>
      </c>
      <c r="P123" s="114" t="s">
        <v>168</v>
      </c>
      <c r="Q123" s="115">
        <v>0</v>
      </c>
    </row>
    <row r="124" spans="2:17" x14ac:dyDescent="0.35">
      <c r="B124" s="20" t="s">
        <v>28</v>
      </c>
      <c r="C124" s="21" t="s">
        <v>22</v>
      </c>
      <c r="D124" s="21" t="s">
        <v>49</v>
      </c>
      <c r="E124" s="21" t="s">
        <v>27</v>
      </c>
      <c r="F124" s="21"/>
      <c r="G124" s="21"/>
      <c r="H124" s="1">
        <v>40033895</v>
      </c>
      <c r="I124" s="89" t="s">
        <v>12197</v>
      </c>
      <c r="J124" s="89"/>
      <c r="K124" s="89" t="s">
        <v>169</v>
      </c>
      <c r="L124" s="91"/>
      <c r="M124" s="91">
        <v>805</v>
      </c>
      <c r="N124" s="91">
        <v>2</v>
      </c>
      <c r="O124" s="92">
        <v>2.9081509615384613</v>
      </c>
      <c r="P124" s="114" t="s">
        <v>168</v>
      </c>
      <c r="Q124" s="115">
        <v>0</v>
      </c>
    </row>
    <row r="125" spans="2:17" x14ac:dyDescent="0.35">
      <c r="B125" s="20" t="s">
        <v>28</v>
      </c>
      <c r="C125" s="21" t="s">
        <v>22</v>
      </c>
      <c r="D125" s="21" t="s">
        <v>49</v>
      </c>
      <c r="E125" s="21" t="s">
        <v>27</v>
      </c>
      <c r="F125" s="21"/>
      <c r="G125" s="21"/>
      <c r="H125" s="1">
        <v>40033900</v>
      </c>
      <c r="I125" s="89">
        <v>201</v>
      </c>
      <c r="J125" s="89"/>
      <c r="K125" s="89" t="s">
        <v>15</v>
      </c>
      <c r="L125" s="91"/>
      <c r="M125" s="91">
        <v>158</v>
      </c>
      <c r="N125" s="91">
        <v>4</v>
      </c>
      <c r="O125" s="92">
        <v>1.4848523999999999</v>
      </c>
      <c r="P125" s="114" t="s">
        <v>168</v>
      </c>
      <c r="Q125" s="115">
        <v>0</v>
      </c>
    </row>
    <row r="126" spans="2:17" x14ac:dyDescent="0.35">
      <c r="B126" s="20" t="s">
        <v>28</v>
      </c>
      <c r="C126" s="21" t="s">
        <v>22</v>
      </c>
      <c r="D126" s="21" t="s">
        <v>49</v>
      </c>
      <c r="E126" s="21" t="s">
        <v>27</v>
      </c>
      <c r="F126" s="21"/>
      <c r="G126" s="21"/>
      <c r="H126" s="1">
        <v>40033904</v>
      </c>
      <c r="I126" s="89">
        <v>222</v>
      </c>
      <c r="J126" s="89"/>
      <c r="K126" s="89" t="s">
        <v>170</v>
      </c>
      <c r="L126" s="91">
        <v>150</v>
      </c>
      <c r="M126" s="91">
        <v>410</v>
      </c>
      <c r="N126" s="91">
        <v>2</v>
      </c>
      <c r="O126" s="92">
        <v>9.5185948499999995</v>
      </c>
      <c r="P126" s="114" t="s">
        <v>168</v>
      </c>
      <c r="Q126" s="115">
        <v>0</v>
      </c>
    </row>
    <row r="127" spans="2:17" x14ac:dyDescent="0.35">
      <c r="B127" s="20" t="s">
        <v>28</v>
      </c>
      <c r="C127" s="21" t="s">
        <v>22</v>
      </c>
      <c r="D127" s="21" t="s">
        <v>49</v>
      </c>
      <c r="E127" s="21" t="s">
        <v>27</v>
      </c>
      <c r="F127" s="21"/>
      <c r="G127" s="21"/>
      <c r="H127" s="1">
        <v>40033905</v>
      </c>
      <c r="I127" s="89" t="s">
        <v>12198</v>
      </c>
      <c r="J127" s="89"/>
      <c r="K127" s="89" t="s">
        <v>24</v>
      </c>
      <c r="L127" s="91">
        <v>210</v>
      </c>
      <c r="M127" s="91">
        <v>450</v>
      </c>
      <c r="N127" s="91">
        <v>2</v>
      </c>
      <c r="O127" s="92">
        <v>6.0934072499999994</v>
      </c>
      <c r="P127" s="114" t="s">
        <v>168</v>
      </c>
      <c r="Q127" s="115">
        <v>0</v>
      </c>
    </row>
    <row r="128" spans="2:17" x14ac:dyDescent="0.35">
      <c r="B128" s="20" t="s">
        <v>28</v>
      </c>
      <c r="C128" s="21" t="s">
        <v>22</v>
      </c>
      <c r="D128" s="21" t="s">
        <v>49</v>
      </c>
      <c r="E128" s="21" t="s">
        <v>27</v>
      </c>
      <c r="F128" s="21"/>
      <c r="G128" s="21"/>
      <c r="H128" s="5">
        <v>40033906</v>
      </c>
      <c r="I128" s="82" t="s">
        <v>12199</v>
      </c>
      <c r="J128" s="82"/>
      <c r="K128" s="30" t="s">
        <v>24</v>
      </c>
      <c r="L128" s="83">
        <v>210</v>
      </c>
      <c r="M128" s="83">
        <v>450</v>
      </c>
      <c r="N128" s="83">
        <v>2</v>
      </c>
      <c r="O128" s="84">
        <v>6.0934072499999994</v>
      </c>
      <c r="P128" s="114" t="s">
        <v>168</v>
      </c>
      <c r="Q128" s="115">
        <v>0</v>
      </c>
    </row>
    <row r="129" spans="2:17" x14ac:dyDescent="0.35">
      <c r="B129" s="20" t="s">
        <v>28</v>
      </c>
      <c r="C129" s="21" t="s">
        <v>22</v>
      </c>
      <c r="D129" s="21" t="s">
        <v>48</v>
      </c>
      <c r="E129" s="21" t="s">
        <v>27</v>
      </c>
      <c r="F129" s="21"/>
      <c r="G129" s="21"/>
      <c r="H129" s="5">
        <v>40033880</v>
      </c>
      <c r="I129" s="82" t="s">
        <v>12190</v>
      </c>
      <c r="J129" s="82"/>
      <c r="K129" s="30" t="s">
        <v>14</v>
      </c>
      <c r="L129" s="83"/>
      <c r="M129" s="83">
        <v>4799</v>
      </c>
      <c r="N129" s="83">
        <v>2</v>
      </c>
      <c r="O129" s="84">
        <v>36.209174849999989</v>
      </c>
      <c r="P129" s="114" t="s">
        <v>168</v>
      </c>
      <c r="Q129" s="115">
        <v>0</v>
      </c>
    </row>
    <row r="130" spans="2:17" x14ac:dyDescent="0.35">
      <c r="B130" s="20" t="s">
        <v>28</v>
      </c>
      <c r="C130" s="21" t="s">
        <v>22</v>
      </c>
      <c r="D130" s="21" t="s">
        <v>48</v>
      </c>
      <c r="E130" s="21" t="s">
        <v>27</v>
      </c>
      <c r="F130" s="21"/>
      <c r="G130" s="21"/>
      <c r="H130" s="5">
        <v>40033881</v>
      </c>
      <c r="I130" s="82" t="s">
        <v>12191</v>
      </c>
      <c r="J130" s="82"/>
      <c r="K130" s="82" t="s">
        <v>14</v>
      </c>
      <c r="L130" s="83"/>
      <c r="M130" s="83">
        <v>4799</v>
      </c>
      <c r="N130" s="83">
        <v>2</v>
      </c>
      <c r="O130" s="84">
        <v>36.209174849999989</v>
      </c>
      <c r="P130" s="114" t="s">
        <v>168</v>
      </c>
      <c r="Q130" s="115">
        <v>0</v>
      </c>
    </row>
    <row r="131" spans="2:17" x14ac:dyDescent="0.35">
      <c r="B131" s="20" t="s">
        <v>28</v>
      </c>
      <c r="C131" s="21" t="s">
        <v>22</v>
      </c>
      <c r="D131" s="21" t="s">
        <v>48</v>
      </c>
      <c r="E131" s="21" t="s">
        <v>27</v>
      </c>
      <c r="F131" s="21"/>
      <c r="G131" s="21"/>
      <c r="H131" s="5">
        <v>40033882</v>
      </c>
      <c r="I131" s="82" t="s">
        <v>12192</v>
      </c>
      <c r="J131" s="82"/>
      <c r="K131" s="82" t="s">
        <v>29</v>
      </c>
      <c r="L131" s="83"/>
      <c r="M131" s="83">
        <v>4481</v>
      </c>
      <c r="N131" s="83">
        <v>2</v>
      </c>
      <c r="O131" s="84">
        <v>22.029716249999996</v>
      </c>
      <c r="P131" s="114" t="s">
        <v>168</v>
      </c>
      <c r="Q131" s="115">
        <v>0</v>
      </c>
    </row>
    <row r="132" spans="2:17" x14ac:dyDescent="0.35">
      <c r="B132" s="20" t="s">
        <v>28</v>
      </c>
      <c r="C132" s="21" t="s">
        <v>22</v>
      </c>
      <c r="D132" s="21" t="s">
        <v>48</v>
      </c>
      <c r="E132" s="21" t="s">
        <v>27</v>
      </c>
      <c r="F132" s="21"/>
      <c r="G132" s="21"/>
      <c r="H132" s="5">
        <v>40033883</v>
      </c>
      <c r="I132" s="82" t="s">
        <v>12193</v>
      </c>
      <c r="J132" s="82"/>
      <c r="K132" s="30" t="s">
        <v>29</v>
      </c>
      <c r="L132" s="83"/>
      <c r="M132" s="83">
        <v>4481</v>
      </c>
      <c r="N132" s="83">
        <v>2</v>
      </c>
      <c r="O132" s="84">
        <v>22.029716249999996</v>
      </c>
      <c r="P132" s="114" t="s">
        <v>168</v>
      </c>
      <c r="Q132" s="115">
        <v>0</v>
      </c>
    </row>
    <row r="133" spans="2:17" x14ac:dyDescent="0.35">
      <c r="B133" s="20" t="s">
        <v>28</v>
      </c>
      <c r="C133" s="21" t="s">
        <v>22</v>
      </c>
      <c r="D133" s="21" t="s">
        <v>48</v>
      </c>
      <c r="E133" s="21" t="s">
        <v>27</v>
      </c>
      <c r="F133" s="21"/>
      <c r="G133" s="21"/>
      <c r="H133" s="5">
        <v>40033884</v>
      </c>
      <c r="I133" s="82">
        <v>189</v>
      </c>
      <c r="J133" s="82"/>
      <c r="K133" s="82" t="s">
        <v>21</v>
      </c>
      <c r="L133" s="83"/>
      <c r="M133" s="83">
        <v>1846</v>
      </c>
      <c r="N133" s="83">
        <v>4</v>
      </c>
      <c r="O133" s="84">
        <v>3.4964162999999999</v>
      </c>
      <c r="P133" s="114" t="s">
        <v>168</v>
      </c>
      <c r="Q133" s="115">
        <v>0</v>
      </c>
    </row>
    <row r="134" spans="2:17" x14ac:dyDescent="0.35">
      <c r="B134" s="20" t="s">
        <v>28</v>
      </c>
      <c r="C134" s="21" t="s">
        <v>22</v>
      </c>
      <c r="D134" s="21" t="s">
        <v>48</v>
      </c>
      <c r="E134" s="21" t="s">
        <v>27</v>
      </c>
      <c r="F134" s="21"/>
      <c r="G134" s="21"/>
      <c r="H134" s="5">
        <v>40033885</v>
      </c>
      <c r="I134" s="82">
        <v>190</v>
      </c>
      <c r="J134" s="82"/>
      <c r="K134" s="82" t="s">
        <v>21</v>
      </c>
      <c r="L134" s="83"/>
      <c r="M134" s="83">
        <v>1389</v>
      </c>
      <c r="N134" s="83">
        <v>4</v>
      </c>
      <c r="O134" s="84">
        <v>2.6308354500000002</v>
      </c>
      <c r="P134" s="114" t="s">
        <v>168</v>
      </c>
      <c r="Q134" s="115">
        <v>0</v>
      </c>
    </row>
    <row r="135" spans="2:17" x14ac:dyDescent="0.35">
      <c r="B135" s="20" t="s">
        <v>28</v>
      </c>
      <c r="C135" s="21" t="s">
        <v>22</v>
      </c>
      <c r="D135" s="21" t="s">
        <v>48</v>
      </c>
      <c r="E135" s="21" t="s">
        <v>27</v>
      </c>
      <c r="F135" s="21"/>
      <c r="G135" s="21"/>
      <c r="H135" s="5">
        <v>40033886</v>
      </c>
      <c r="I135" s="82">
        <v>191</v>
      </c>
      <c r="J135" s="82"/>
      <c r="K135" s="82" t="s">
        <v>21</v>
      </c>
      <c r="L135" s="83"/>
      <c r="M135" s="83">
        <v>1239</v>
      </c>
      <c r="N135" s="83">
        <v>4</v>
      </c>
      <c r="O135" s="84">
        <v>2.34672795</v>
      </c>
      <c r="P135" s="114" t="s">
        <v>168</v>
      </c>
      <c r="Q135" s="115">
        <v>0</v>
      </c>
    </row>
    <row r="136" spans="2:17" x14ac:dyDescent="0.35">
      <c r="B136" s="20" t="s">
        <v>28</v>
      </c>
      <c r="C136" s="21" t="s">
        <v>22</v>
      </c>
      <c r="D136" s="21" t="s">
        <v>48</v>
      </c>
      <c r="E136" s="21" t="s">
        <v>27</v>
      </c>
      <c r="F136" s="21"/>
      <c r="G136" s="21"/>
      <c r="H136" s="5">
        <v>40033887</v>
      </c>
      <c r="I136" s="82">
        <v>192</v>
      </c>
      <c r="J136" s="82"/>
      <c r="K136" s="82" t="s">
        <v>21</v>
      </c>
      <c r="L136" s="83"/>
      <c r="M136" s="83">
        <v>920</v>
      </c>
      <c r="N136" s="83">
        <v>4</v>
      </c>
      <c r="O136" s="84">
        <v>1.7425260000000002</v>
      </c>
      <c r="P136" s="114" t="s">
        <v>168</v>
      </c>
      <c r="Q136" s="115">
        <v>0</v>
      </c>
    </row>
    <row r="137" spans="2:17" x14ac:dyDescent="0.35">
      <c r="B137" s="20" t="s">
        <v>28</v>
      </c>
      <c r="C137" s="21" t="s">
        <v>22</v>
      </c>
      <c r="D137" s="21" t="s">
        <v>48</v>
      </c>
      <c r="E137" s="21" t="s">
        <v>27</v>
      </c>
      <c r="F137" s="21"/>
      <c r="G137" s="21"/>
      <c r="H137" s="5">
        <v>40033888</v>
      </c>
      <c r="I137" s="82" t="s">
        <v>11692</v>
      </c>
      <c r="J137" s="82"/>
      <c r="K137" s="30" t="s">
        <v>30</v>
      </c>
      <c r="L137" s="83"/>
      <c r="M137" s="83">
        <v>2226</v>
      </c>
      <c r="N137" s="83">
        <v>2</v>
      </c>
      <c r="O137" s="84">
        <v>4.9303673999999988</v>
      </c>
      <c r="P137" s="114" t="s">
        <v>168</v>
      </c>
      <c r="Q137" s="115">
        <v>0</v>
      </c>
    </row>
    <row r="138" spans="2:17" x14ac:dyDescent="0.35">
      <c r="B138" s="20" t="s">
        <v>28</v>
      </c>
      <c r="C138" s="21" t="s">
        <v>22</v>
      </c>
      <c r="D138" s="21" t="s">
        <v>48</v>
      </c>
      <c r="E138" s="21" t="s">
        <v>27</v>
      </c>
      <c r="F138" s="21"/>
      <c r="G138" s="21"/>
      <c r="H138" s="5">
        <v>40033889</v>
      </c>
      <c r="I138" s="82" t="s">
        <v>12194</v>
      </c>
      <c r="J138" s="89"/>
      <c r="K138" s="30" t="s">
        <v>169</v>
      </c>
      <c r="L138" s="83"/>
      <c r="M138" s="83">
        <v>2229</v>
      </c>
      <c r="N138" s="83">
        <v>2</v>
      </c>
      <c r="O138" s="84">
        <v>8.0511057692307677</v>
      </c>
      <c r="P138" s="114" t="s">
        <v>168</v>
      </c>
      <c r="Q138" s="115">
        <v>0</v>
      </c>
    </row>
    <row r="139" spans="2:17" x14ac:dyDescent="0.35">
      <c r="B139" s="20" t="s">
        <v>28</v>
      </c>
      <c r="C139" s="21" t="s">
        <v>22</v>
      </c>
      <c r="D139" s="21" t="s">
        <v>48</v>
      </c>
      <c r="E139" s="21" t="s">
        <v>27</v>
      </c>
      <c r="F139" s="21"/>
      <c r="G139" s="21"/>
      <c r="H139" s="5">
        <v>40033890</v>
      </c>
      <c r="I139" s="82" t="s">
        <v>11693</v>
      </c>
      <c r="J139" s="82"/>
      <c r="K139" s="30" t="s">
        <v>21</v>
      </c>
      <c r="L139" s="83"/>
      <c r="M139" s="83">
        <v>1665</v>
      </c>
      <c r="N139" s="83">
        <v>2</v>
      </c>
      <c r="O139" s="84">
        <v>3.1535932500000001</v>
      </c>
      <c r="P139" s="114" t="s">
        <v>168</v>
      </c>
      <c r="Q139" s="115">
        <v>0</v>
      </c>
    </row>
    <row r="140" spans="2:17" x14ac:dyDescent="0.35">
      <c r="B140" s="20" t="s">
        <v>28</v>
      </c>
      <c r="C140" s="21" t="s">
        <v>22</v>
      </c>
      <c r="D140" s="21" t="s">
        <v>48</v>
      </c>
      <c r="E140" s="21" t="s">
        <v>27</v>
      </c>
      <c r="F140" s="21"/>
      <c r="G140" s="21"/>
      <c r="H140" s="5">
        <v>40033891</v>
      </c>
      <c r="I140" s="82" t="s">
        <v>12195</v>
      </c>
      <c r="J140" s="89"/>
      <c r="K140" s="82" t="s">
        <v>169</v>
      </c>
      <c r="L140" s="83"/>
      <c r="M140" s="83">
        <v>1514</v>
      </c>
      <c r="N140" s="83">
        <v>2</v>
      </c>
      <c r="O140" s="84">
        <v>5.4695769230769233</v>
      </c>
      <c r="P140" s="114" t="s">
        <v>168</v>
      </c>
      <c r="Q140" s="115">
        <v>0</v>
      </c>
    </row>
    <row r="141" spans="2:17" x14ac:dyDescent="0.35">
      <c r="B141" s="20" t="s">
        <v>28</v>
      </c>
      <c r="C141" s="21" t="s">
        <v>22</v>
      </c>
      <c r="D141" s="21" t="s">
        <v>48</v>
      </c>
      <c r="E141" s="21" t="s">
        <v>27</v>
      </c>
      <c r="F141" s="21"/>
      <c r="G141" s="21"/>
      <c r="H141" s="5">
        <v>40033892</v>
      </c>
      <c r="I141" s="82" t="s">
        <v>11694</v>
      </c>
      <c r="J141" s="82"/>
      <c r="K141" s="82" t="s">
        <v>30</v>
      </c>
      <c r="L141" s="83"/>
      <c r="M141" s="83">
        <v>1911</v>
      </c>
      <c r="N141" s="83">
        <v>2</v>
      </c>
      <c r="O141" s="84">
        <v>4.2326739</v>
      </c>
      <c r="P141" s="114" t="s">
        <v>168</v>
      </c>
      <c r="Q141" s="115">
        <v>0</v>
      </c>
    </row>
    <row r="142" spans="2:17" x14ac:dyDescent="0.35">
      <c r="B142" s="20" t="s">
        <v>28</v>
      </c>
      <c r="C142" s="21" t="s">
        <v>22</v>
      </c>
      <c r="D142" s="21" t="s">
        <v>48</v>
      </c>
      <c r="E142" s="21" t="s">
        <v>27</v>
      </c>
      <c r="F142" s="21"/>
      <c r="G142" s="21"/>
      <c r="H142" s="5">
        <v>40033893</v>
      </c>
      <c r="I142" s="82" t="s">
        <v>12196</v>
      </c>
      <c r="J142" s="89"/>
      <c r="K142" s="82" t="s">
        <v>169</v>
      </c>
      <c r="L142" s="83"/>
      <c r="M142" s="83">
        <v>1943</v>
      </c>
      <c r="N142" s="83">
        <v>2</v>
      </c>
      <c r="O142" s="84">
        <v>5.3601057692307688</v>
      </c>
      <c r="P142" s="114" t="s">
        <v>168</v>
      </c>
      <c r="Q142" s="115">
        <v>0</v>
      </c>
    </row>
    <row r="143" spans="2:17" x14ac:dyDescent="0.35">
      <c r="B143" s="20" t="s">
        <v>28</v>
      </c>
      <c r="C143" s="21" t="s">
        <v>22</v>
      </c>
      <c r="D143" s="21" t="s">
        <v>48</v>
      </c>
      <c r="E143" s="21" t="s">
        <v>27</v>
      </c>
      <c r="F143" s="21"/>
      <c r="G143" s="21"/>
      <c r="H143" s="5">
        <v>40033894</v>
      </c>
      <c r="I143" s="82">
        <v>196</v>
      </c>
      <c r="J143" s="82"/>
      <c r="K143" s="82" t="s">
        <v>21</v>
      </c>
      <c r="L143" s="83"/>
      <c r="M143" s="83">
        <v>863</v>
      </c>
      <c r="N143" s="83">
        <v>2</v>
      </c>
      <c r="O143" s="84">
        <v>1.6345651500000002</v>
      </c>
      <c r="P143" s="114" t="s">
        <v>168</v>
      </c>
      <c r="Q143" s="115">
        <v>0</v>
      </c>
    </row>
    <row r="144" spans="2:17" x14ac:dyDescent="0.35">
      <c r="B144" s="20" t="s">
        <v>28</v>
      </c>
      <c r="C144" s="21" t="s">
        <v>22</v>
      </c>
      <c r="D144" s="21" t="s">
        <v>48</v>
      </c>
      <c r="E144" s="21" t="s">
        <v>27</v>
      </c>
      <c r="F144" s="21"/>
      <c r="G144" s="21"/>
      <c r="H144" s="5">
        <v>40033895</v>
      </c>
      <c r="I144" s="82" t="s">
        <v>12197</v>
      </c>
      <c r="J144" s="82"/>
      <c r="K144" s="82" t="s">
        <v>169</v>
      </c>
      <c r="L144" s="83"/>
      <c r="M144" s="83">
        <v>805</v>
      </c>
      <c r="N144" s="83">
        <v>2</v>
      </c>
      <c r="O144" s="84">
        <v>2.9081509615384613</v>
      </c>
      <c r="P144" s="114" t="s">
        <v>168</v>
      </c>
      <c r="Q144" s="115">
        <v>0</v>
      </c>
    </row>
    <row r="145" spans="2:17" x14ac:dyDescent="0.35">
      <c r="B145" s="20" t="s">
        <v>28</v>
      </c>
      <c r="C145" s="21" t="s">
        <v>22</v>
      </c>
      <c r="D145" s="21" t="s">
        <v>48</v>
      </c>
      <c r="E145" s="21" t="s">
        <v>27</v>
      </c>
      <c r="F145" s="21"/>
      <c r="G145" s="21"/>
      <c r="H145" s="5">
        <v>40033900</v>
      </c>
      <c r="I145" s="82">
        <v>201</v>
      </c>
      <c r="J145" s="82"/>
      <c r="K145" s="30" t="s">
        <v>15</v>
      </c>
      <c r="L145" s="83"/>
      <c r="M145" s="83">
        <v>158</v>
      </c>
      <c r="N145" s="83">
        <v>4</v>
      </c>
      <c r="O145" s="84">
        <v>1.4848523999999999</v>
      </c>
      <c r="P145" s="114" t="s">
        <v>168</v>
      </c>
      <c r="Q145" s="115">
        <v>0</v>
      </c>
    </row>
    <row r="146" spans="2:17" x14ac:dyDescent="0.35">
      <c r="B146" s="20" t="s">
        <v>28</v>
      </c>
      <c r="C146" s="21" t="s">
        <v>22</v>
      </c>
      <c r="D146" s="21" t="s">
        <v>48</v>
      </c>
      <c r="E146" s="21" t="s">
        <v>27</v>
      </c>
      <c r="F146" s="21"/>
      <c r="G146" s="21"/>
      <c r="H146" s="5">
        <v>40033904</v>
      </c>
      <c r="I146" s="82">
        <v>222</v>
      </c>
      <c r="J146" s="82"/>
      <c r="K146" s="30" t="s">
        <v>170</v>
      </c>
      <c r="L146" s="83">
        <v>150</v>
      </c>
      <c r="M146" s="83">
        <v>410</v>
      </c>
      <c r="N146" s="83">
        <v>2</v>
      </c>
      <c r="O146" s="84">
        <v>9.5185948499999995</v>
      </c>
      <c r="P146" s="114" t="s">
        <v>168</v>
      </c>
      <c r="Q146" s="115">
        <v>0</v>
      </c>
    </row>
    <row r="147" spans="2:17" x14ac:dyDescent="0.35">
      <c r="B147" s="20" t="s">
        <v>28</v>
      </c>
      <c r="C147" s="21" t="s">
        <v>22</v>
      </c>
      <c r="D147" s="21" t="s">
        <v>48</v>
      </c>
      <c r="E147" s="21" t="s">
        <v>27</v>
      </c>
      <c r="F147" s="21"/>
      <c r="G147" s="21"/>
      <c r="H147" s="5">
        <v>40033905</v>
      </c>
      <c r="I147" s="82" t="s">
        <v>12198</v>
      </c>
      <c r="J147" s="82"/>
      <c r="K147" s="82" t="s">
        <v>24</v>
      </c>
      <c r="L147" s="83">
        <v>210</v>
      </c>
      <c r="M147" s="83">
        <v>450</v>
      </c>
      <c r="N147" s="83">
        <v>2</v>
      </c>
      <c r="O147" s="84">
        <v>6.0934072499999994</v>
      </c>
      <c r="P147" s="114" t="s">
        <v>168</v>
      </c>
      <c r="Q147" s="115">
        <v>0</v>
      </c>
    </row>
    <row r="148" spans="2:17" x14ac:dyDescent="0.35">
      <c r="B148" s="20" t="s">
        <v>28</v>
      </c>
      <c r="C148" s="21" t="s">
        <v>22</v>
      </c>
      <c r="D148" s="21" t="s">
        <v>48</v>
      </c>
      <c r="E148" s="21" t="s">
        <v>27</v>
      </c>
      <c r="F148" s="21"/>
      <c r="G148" s="21"/>
      <c r="H148" s="5">
        <v>40033906</v>
      </c>
      <c r="I148" s="82" t="s">
        <v>12199</v>
      </c>
      <c r="J148" s="82"/>
      <c r="K148" s="82" t="s">
        <v>24</v>
      </c>
      <c r="L148" s="83">
        <v>210</v>
      </c>
      <c r="M148" s="83">
        <v>450</v>
      </c>
      <c r="N148" s="83">
        <v>2</v>
      </c>
      <c r="O148" s="84">
        <v>6.0934072499999994</v>
      </c>
      <c r="P148" s="114" t="s">
        <v>168</v>
      </c>
      <c r="Q148" s="115">
        <v>0</v>
      </c>
    </row>
    <row r="149" spans="2:17" x14ac:dyDescent="0.35">
      <c r="B149" s="20" t="s">
        <v>28</v>
      </c>
      <c r="C149" s="21" t="s">
        <v>22</v>
      </c>
      <c r="D149" s="21" t="s">
        <v>47</v>
      </c>
      <c r="E149" s="21" t="s">
        <v>27</v>
      </c>
      <c r="F149" s="21"/>
      <c r="G149" s="21"/>
      <c r="H149" s="5">
        <v>40033896</v>
      </c>
      <c r="I149" s="82" t="s">
        <v>12200</v>
      </c>
      <c r="J149" s="82"/>
      <c r="K149" s="30" t="s">
        <v>14</v>
      </c>
      <c r="L149" s="83"/>
      <c r="M149" s="83">
        <v>4827</v>
      </c>
      <c r="N149" s="83">
        <v>2</v>
      </c>
      <c r="O149" s="84">
        <v>36.420439049999999</v>
      </c>
      <c r="P149" s="114" t="s">
        <v>171</v>
      </c>
      <c r="Q149" s="115">
        <v>0</v>
      </c>
    </row>
    <row r="150" spans="2:17" x14ac:dyDescent="0.35">
      <c r="B150" s="20" t="s">
        <v>28</v>
      </c>
      <c r="C150" s="21" t="s">
        <v>22</v>
      </c>
      <c r="D150" s="21" t="s">
        <v>47</v>
      </c>
      <c r="E150" s="21" t="s">
        <v>27</v>
      </c>
      <c r="F150" s="21"/>
      <c r="G150" s="21"/>
      <c r="H150" s="5">
        <v>40033897</v>
      </c>
      <c r="I150" s="82" t="s">
        <v>12201</v>
      </c>
      <c r="J150" s="82"/>
      <c r="K150" s="82" t="s">
        <v>14</v>
      </c>
      <c r="L150" s="83"/>
      <c r="M150" s="83">
        <v>4827</v>
      </c>
      <c r="N150" s="83">
        <v>2</v>
      </c>
      <c r="O150" s="84">
        <v>36.420439049999999</v>
      </c>
      <c r="P150" s="114" t="s">
        <v>171</v>
      </c>
      <c r="Q150" s="115">
        <v>0</v>
      </c>
    </row>
    <row r="151" spans="2:17" x14ac:dyDescent="0.35">
      <c r="B151" s="20" t="s">
        <v>28</v>
      </c>
      <c r="C151" s="21" t="s">
        <v>22</v>
      </c>
      <c r="D151" s="21" t="s">
        <v>47</v>
      </c>
      <c r="E151" s="21" t="s">
        <v>27</v>
      </c>
      <c r="F151" s="21"/>
      <c r="G151" s="21"/>
      <c r="H151" s="5">
        <v>40033898</v>
      </c>
      <c r="I151" s="82" t="s">
        <v>11967</v>
      </c>
      <c r="J151" s="82"/>
      <c r="K151" s="82" t="s">
        <v>29</v>
      </c>
      <c r="L151" s="83"/>
      <c r="M151" s="83">
        <v>4484</v>
      </c>
      <c r="N151" s="83">
        <v>2</v>
      </c>
      <c r="O151" s="84">
        <v>22.044464999999999</v>
      </c>
      <c r="P151" s="114" t="s">
        <v>171</v>
      </c>
      <c r="Q151" s="115">
        <v>0</v>
      </c>
    </row>
    <row r="152" spans="2:17" x14ac:dyDescent="0.35">
      <c r="B152" s="20" t="s">
        <v>28</v>
      </c>
      <c r="C152" s="21" t="s">
        <v>22</v>
      </c>
      <c r="D152" s="21" t="s">
        <v>47</v>
      </c>
      <c r="E152" s="21" t="s">
        <v>27</v>
      </c>
      <c r="F152" s="21"/>
      <c r="G152" s="21"/>
      <c r="H152" s="5">
        <v>40033899</v>
      </c>
      <c r="I152" s="82" t="s">
        <v>12202</v>
      </c>
      <c r="J152" s="82"/>
      <c r="K152" s="82" t="s">
        <v>29</v>
      </c>
      <c r="L152" s="83"/>
      <c r="M152" s="83">
        <v>4484</v>
      </c>
      <c r="N152" s="83">
        <v>2</v>
      </c>
      <c r="O152" s="84">
        <v>22.044464999999999</v>
      </c>
      <c r="P152" s="114" t="s">
        <v>171</v>
      </c>
      <c r="Q152" s="115">
        <v>0</v>
      </c>
    </row>
    <row r="153" spans="2:17" x14ac:dyDescent="0.35">
      <c r="B153" s="20" t="s">
        <v>28</v>
      </c>
      <c r="C153" s="21" t="s">
        <v>22</v>
      </c>
      <c r="D153" s="21" t="s">
        <v>47</v>
      </c>
      <c r="E153" s="21" t="s">
        <v>27</v>
      </c>
      <c r="F153" s="21"/>
      <c r="G153" s="21"/>
      <c r="H153" s="5">
        <v>40033884</v>
      </c>
      <c r="I153" s="82">
        <v>189</v>
      </c>
      <c r="J153" s="82"/>
      <c r="K153" s="82" t="s">
        <v>21</v>
      </c>
      <c r="L153" s="83"/>
      <c r="M153" s="83">
        <v>1846</v>
      </c>
      <c r="N153" s="83">
        <v>4</v>
      </c>
      <c r="O153" s="84">
        <v>3.4964162999999999</v>
      </c>
      <c r="P153" s="114" t="s">
        <v>171</v>
      </c>
      <c r="Q153" s="115">
        <v>0</v>
      </c>
    </row>
    <row r="154" spans="2:17" x14ac:dyDescent="0.35">
      <c r="B154" s="20" t="s">
        <v>28</v>
      </c>
      <c r="C154" s="21" t="s">
        <v>22</v>
      </c>
      <c r="D154" s="21" t="s">
        <v>47</v>
      </c>
      <c r="E154" s="21" t="s">
        <v>27</v>
      </c>
      <c r="F154" s="21"/>
      <c r="G154" s="21"/>
      <c r="H154" s="5">
        <v>40033885</v>
      </c>
      <c r="I154" s="82">
        <v>190</v>
      </c>
      <c r="J154" s="82"/>
      <c r="K154" s="30" t="s">
        <v>21</v>
      </c>
      <c r="L154" s="83"/>
      <c r="M154" s="83">
        <v>1389</v>
      </c>
      <c r="N154" s="83">
        <v>4</v>
      </c>
      <c r="O154" s="84">
        <v>2.6308354500000002</v>
      </c>
      <c r="P154" s="114" t="s">
        <v>171</v>
      </c>
      <c r="Q154" s="115">
        <v>0</v>
      </c>
    </row>
    <row r="155" spans="2:17" x14ac:dyDescent="0.35">
      <c r="B155" s="20" t="s">
        <v>28</v>
      </c>
      <c r="C155" s="21" t="s">
        <v>22</v>
      </c>
      <c r="D155" s="21" t="s">
        <v>47</v>
      </c>
      <c r="E155" s="21" t="s">
        <v>27</v>
      </c>
      <c r="F155" s="21"/>
      <c r="G155" s="21"/>
      <c r="H155" s="5">
        <v>40033886</v>
      </c>
      <c r="I155" s="82">
        <v>191</v>
      </c>
      <c r="J155" s="82"/>
      <c r="K155" s="30" t="s">
        <v>21</v>
      </c>
      <c r="L155" s="83"/>
      <c r="M155" s="83">
        <v>1239</v>
      </c>
      <c r="N155" s="83">
        <v>4</v>
      </c>
      <c r="O155" s="84">
        <v>2.34672795</v>
      </c>
      <c r="P155" s="114" t="s">
        <v>171</v>
      </c>
      <c r="Q155" s="115">
        <v>0</v>
      </c>
    </row>
    <row r="156" spans="2:17" x14ac:dyDescent="0.35">
      <c r="B156" s="20" t="s">
        <v>28</v>
      </c>
      <c r="C156" s="21" t="s">
        <v>22</v>
      </c>
      <c r="D156" s="21" t="s">
        <v>47</v>
      </c>
      <c r="E156" s="21" t="s">
        <v>27</v>
      </c>
      <c r="F156" s="21"/>
      <c r="G156" s="21"/>
      <c r="H156" s="5">
        <v>40033887</v>
      </c>
      <c r="I156" s="82">
        <v>192</v>
      </c>
      <c r="J156" s="82"/>
      <c r="K156" s="30" t="s">
        <v>21</v>
      </c>
      <c r="L156" s="83"/>
      <c r="M156" s="83">
        <v>920</v>
      </c>
      <c r="N156" s="83">
        <v>4</v>
      </c>
      <c r="O156" s="84">
        <v>1.7425260000000002</v>
      </c>
      <c r="P156" s="114" t="s">
        <v>171</v>
      </c>
      <c r="Q156" s="115">
        <v>0</v>
      </c>
    </row>
    <row r="157" spans="2:17" x14ac:dyDescent="0.35">
      <c r="B157" s="20" t="s">
        <v>28</v>
      </c>
      <c r="C157" s="21" t="s">
        <v>22</v>
      </c>
      <c r="D157" s="21" t="s">
        <v>47</v>
      </c>
      <c r="E157" s="21" t="s">
        <v>27</v>
      </c>
      <c r="F157" s="21"/>
      <c r="G157" s="21"/>
      <c r="H157" s="5">
        <v>40033888</v>
      </c>
      <c r="I157" s="82" t="s">
        <v>11692</v>
      </c>
      <c r="J157" s="82"/>
      <c r="K157" s="30" t="s">
        <v>30</v>
      </c>
      <c r="L157" s="83"/>
      <c r="M157" s="83">
        <v>2226</v>
      </c>
      <c r="N157" s="83">
        <v>2</v>
      </c>
      <c r="O157" s="84">
        <v>4.9303673999999988</v>
      </c>
      <c r="P157" s="114" t="s">
        <v>171</v>
      </c>
      <c r="Q157" s="115">
        <v>0</v>
      </c>
    </row>
    <row r="158" spans="2:17" x14ac:dyDescent="0.35">
      <c r="B158" s="20" t="s">
        <v>28</v>
      </c>
      <c r="C158" s="21" t="s">
        <v>22</v>
      </c>
      <c r="D158" s="21" t="s">
        <v>47</v>
      </c>
      <c r="E158" s="21" t="s">
        <v>27</v>
      </c>
      <c r="F158" s="21"/>
      <c r="G158" s="21"/>
      <c r="H158" s="5">
        <v>40033889</v>
      </c>
      <c r="I158" s="82" t="s">
        <v>12194</v>
      </c>
      <c r="J158" s="89"/>
      <c r="K158" s="82" t="s">
        <v>169</v>
      </c>
      <c r="L158" s="83"/>
      <c r="M158" s="83">
        <v>2229</v>
      </c>
      <c r="N158" s="83">
        <v>2</v>
      </c>
      <c r="O158" s="84">
        <v>8.0511057692307677</v>
      </c>
      <c r="P158" s="114" t="s">
        <v>171</v>
      </c>
      <c r="Q158" s="115">
        <v>0</v>
      </c>
    </row>
    <row r="159" spans="2:17" x14ac:dyDescent="0.35">
      <c r="B159" s="20" t="s">
        <v>28</v>
      </c>
      <c r="C159" s="21" t="s">
        <v>22</v>
      </c>
      <c r="D159" s="21" t="s">
        <v>47</v>
      </c>
      <c r="E159" s="21" t="s">
        <v>27</v>
      </c>
      <c r="F159" s="21"/>
      <c r="G159" s="21"/>
      <c r="H159" s="5">
        <v>40033890</v>
      </c>
      <c r="I159" s="82" t="s">
        <v>11693</v>
      </c>
      <c r="J159" s="82"/>
      <c r="K159" s="82" t="s">
        <v>21</v>
      </c>
      <c r="L159" s="83"/>
      <c r="M159" s="83">
        <v>1665</v>
      </c>
      <c r="N159" s="83">
        <v>2</v>
      </c>
      <c r="O159" s="84">
        <v>3.1535932500000001</v>
      </c>
      <c r="P159" s="114" t="s">
        <v>171</v>
      </c>
      <c r="Q159" s="115">
        <v>0</v>
      </c>
    </row>
    <row r="160" spans="2:17" x14ac:dyDescent="0.35">
      <c r="B160" s="20" t="s">
        <v>28</v>
      </c>
      <c r="C160" s="21" t="s">
        <v>22</v>
      </c>
      <c r="D160" s="21" t="s">
        <v>47</v>
      </c>
      <c r="E160" s="21" t="s">
        <v>27</v>
      </c>
      <c r="F160" s="21"/>
      <c r="G160" s="21"/>
      <c r="H160" s="5">
        <v>40033891</v>
      </c>
      <c r="I160" s="82" t="s">
        <v>12195</v>
      </c>
      <c r="J160" s="89"/>
      <c r="K160" s="82" t="s">
        <v>169</v>
      </c>
      <c r="L160" s="83"/>
      <c r="M160" s="83">
        <v>1514</v>
      </c>
      <c r="N160" s="83">
        <v>2</v>
      </c>
      <c r="O160" s="84">
        <v>5.4695769230769233</v>
      </c>
      <c r="P160" s="114" t="s">
        <v>171</v>
      </c>
      <c r="Q160" s="115">
        <v>0</v>
      </c>
    </row>
    <row r="161" spans="2:17" x14ac:dyDescent="0.35">
      <c r="B161" s="20" t="s">
        <v>28</v>
      </c>
      <c r="C161" s="21" t="s">
        <v>22</v>
      </c>
      <c r="D161" s="21" t="s">
        <v>47</v>
      </c>
      <c r="E161" s="21" t="s">
        <v>27</v>
      </c>
      <c r="F161" s="21"/>
      <c r="G161" s="21"/>
      <c r="H161" s="5">
        <v>40033892</v>
      </c>
      <c r="I161" s="82" t="s">
        <v>11694</v>
      </c>
      <c r="J161" s="82"/>
      <c r="K161" s="82" t="s">
        <v>30</v>
      </c>
      <c r="L161" s="83"/>
      <c r="M161" s="83">
        <v>1911</v>
      </c>
      <c r="N161" s="83">
        <v>2</v>
      </c>
      <c r="O161" s="84">
        <v>4.2326739</v>
      </c>
      <c r="P161" s="114" t="s">
        <v>171</v>
      </c>
      <c r="Q161" s="115">
        <v>0</v>
      </c>
    </row>
    <row r="162" spans="2:17" x14ac:dyDescent="0.35">
      <c r="B162" s="20" t="s">
        <v>28</v>
      </c>
      <c r="C162" s="21" t="s">
        <v>22</v>
      </c>
      <c r="D162" s="21" t="s">
        <v>47</v>
      </c>
      <c r="E162" s="21" t="s">
        <v>27</v>
      </c>
      <c r="F162" s="21"/>
      <c r="G162" s="21"/>
      <c r="H162" s="1">
        <v>40033893</v>
      </c>
      <c r="I162" s="63" t="s">
        <v>12196</v>
      </c>
      <c r="J162" s="89"/>
      <c r="K162" s="18" t="s">
        <v>169</v>
      </c>
      <c r="L162" s="73"/>
      <c r="M162" s="73">
        <v>1943</v>
      </c>
      <c r="N162" s="73">
        <v>2</v>
      </c>
      <c r="O162" s="74">
        <v>5.3601057692307688</v>
      </c>
      <c r="P162" s="114" t="s">
        <v>171</v>
      </c>
      <c r="Q162" s="115">
        <v>0</v>
      </c>
    </row>
    <row r="163" spans="2:17" x14ac:dyDescent="0.35">
      <c r="B163" s="20" t="s">
        <v>28</v>
      </c>
      <c r="C163" s="21" t="s">
        <v>22</v>
      </c>
      <c r="D163" s="21" t="s">
        <v>47</v>
      </c>
      <c r="E163" s="21" t="s">
        <v>27</v>
      </c>
      <c r="F163" s="21"/>
      <c r="G163" s="21"/>
      <c r="H163" s="1">
        <v>40033894</v>
      </c>
      <c r="I163" s="63">
        <v>196</v>
      </c>
      <c r="J163" s="63"/>
      <c r="K163" s="18" t="s">
        <v>21</v>
      </c>
      <c r="L163" s="73"/>
      <c r="M163" s="73">
        <v>863</v>
      </c>
      <c r="N163" s="73">
        <v>2</v>
      </c>
      <c r="O163" s="74">
        <v>1.6345651500000002</v>
      </c>
      <c r="P163" s="114" t="s">
        <v>171</v>
      </c>
      <c r="Q163" s="115">
        <v>0</v>
      </c>
    </row>
    <row r="164" spans="2:17" x14ac:dyDescent="0.35">
      <c r="B164" s="20" t="s">
        <v>28</v>
      </c>
      <c r="C164" s="21" t="s">
        <v>22</v>
      </c>
      <c r="D164" s="21" t="s">
        <v>47</v>
      </c>
      <c r="E164" s="21" t="s">
        <v>27</v>
      </c>
      <c r="F164" s="21"/>
      <c r="G164" s="21"/>
      <c r="H164" s="1">
        <v>40033895</v>
      </c>
      <c r="I164" s="63" t="s">
        <v>12197</v>
      </c>
      <c r="J164" s="63"/>
      <c r="K164" s="18" t="s">
        <v>169</v>
      </c>
      <c r="L164" s="73"/>
      <c r="M164" s="73">
        <v>805</v>
      </c>
      <c r="N164" s="73">
        <v>2</v>
      </c>
      <c r="O164" s="74">
        <v>2.9081509615384613</v>
      </c>
      <c r="P164" s="114" t="s">
        <v>171</v>
      </c>
      <c r="Q164" s="115">
        <v>0</v>
      </c>
    </row>
    <row r="165" spans="2:17" x14ac:dyDescent="0.35">
      <c r="B165" s="20" t="s">
        <v>28</v>
      </c>
      <c r="C165" s="21" t="s">
        <v>22</v>
      </c>
      <c r="D165" s="21" t="s">
        <v>47</v>
      </c>
      <c r="E165" s="21" t="s">
        <v>27</v>
      </c>
      <c r="F165" s="21"/>
      <c r="G165" s="21"/>
      <c r="H165" s="1">
        <v>40033900</v>
      </c>
      <c r="I165" s="63">
        <v>201</v>
      </c>
      <c r="J165" s="63"/>
      <c r="K165" s="63" t="s">
        <v>15</v>
      </c>
      <c r="L165" s="73"/>
      <c r="M165" s="73">
        <v>158</v>
      </c>
      <c r="N165" s="73">
        <v>4</v>
      </c>
      <c r="O165" s="74">
        <v>1.4848523999999999</v>
      </c>
      <c r="P165" s="114" t="s">
        <v>171</v>
      </c>
      <c r="Q165" s="115">
        <v>0</v>
      </c>
    </row>
    <row r="166" spans="2:17" x14ac:dyDescent="0.35">
      <c r="B166" s="20" t="s">
        <v>28</v>
      </c>
      <c r="C166" s="21" t="s">
        <v>22</v>
      </c>
      <c r="D166" s="21" t="s">
        <v>47</v>
      </c>
      <c r="E166" s="21" t="s">
        <v>27</v>
      </c>
      <c r="F166" s="21"/>
      <c r="G166" s="21"/>
      <c r="H166" s="1">
        <v>40033904</v>
      </c>
      <c r="I166" s="63">
        <v>222</v>
      </c>
      <c r="J166" s="63"/>
      <c r="K166" s="63" t="s">
        <v>170</v>
      </c>
      <c r="L166" s="73">
        <v>150</v>
      </c>
      <c r="M166" s="73">
        <v>410</v>
      </c>
      <c r="N166" s="73">
        <v>2</v>
      </c>
      <c r="O166" s="74">
        <v>9.5185948499999995</v>
      </c>
      <c r="P166" s="114" t="s">
        <v>171</v>
      </c>
      <c r="Q166" s="115">
        <v>0</v>
      </c>
    </row>
    <row r="167" spans="2:17" x14ac:dyDescent="0.35">
      <c r="B167" s="20" t="s">
        <v>28</v>
      </c>
      <c r="C167" s="21" t="s">
        <v>22</v>
      </c>
      <c r="D167" s="21" t="s">
        <v>47</v>
      </c>
      <c r="E167" s="21" t="s">
        <v>27</v>
      </c>
      <c r="F167" s="21"/>
      <c r="G167" s="21"/>
      <c r="H167" s="1">
        <v>40033905</v>
      </c>
      <c r="I167" s="63" t="s">
        <v>12198</v>
      </c>
      <c r="J167" s="63"/>
      <c r="K167" s="63" t="s">
        <v>24</v>
      </c>
      <c r="L167" s="73">
        <v>210</v>
      </c>
      <c r="M167" s="73">
        <v>450</v>
      </c>
      <c r="N167" s="73">
        <v>2</v>
      </c>
      <c r="O167" s="74">
        <v>6.0934072499999994</v>
      </c>
      <c r="P167" s="114" t="s">
        <v>171</v>
      </c>
      <c r="Q167" s="115">
        <v>0</v>
      </c>
    </row>
    <row r="168" spans="2:17" x14ac:dyDescent="0.35">
      <c r="B168" s="20" t="s">
        <v>28</v>
      </c>
      <c r="C168" s="21" t="s">
        <v>22</v>
      </c>
      <c r="D168" s="21" t="s">
        <v>47</v>
      </c>
      <c r="E168" s="21" t="s">
        <v>27</v>
      </c>
      <c r="F168" s="21"/>
      <c r="G168" s="21"/>
      <c r="H168" s="1">
        <v>40033906</v>
      </c>
      <c r="I168" s="63" t="s">
        <v>12199</v>
      </c>
      <c r="J168" s="63"/>
      <c r="K168" s="63" t="s">
        <v>24</v>
      </c>
      <c r="L168" s="73">
        <v>210</v>
      </c>
      <c r="M168" s="73">
        <v>450</v>
      </c>
      <c r="N168" s="73">
        <v>2</v>
      </c>
      <c r="O168" s="74">
        <v>6.0934072499999994</v>
      </c>
      <c r="P168" s="114" t="s">
        <v>171</v>
      </c>
      <c r="Q168" s="115">
        <v>0</v>
      </c>
    </row>
    <row r="169" spans="2:17" x14ac:dyDescent="0.35">
      <c r="B169" s="20" t="s">
        <v>28</v>
      </c>
      <c r="C169" s="21" t="s">
        <v>22</v>
      </c>
      <c r="D169" s="21" t="s">
        <v>51</v>
      </c>
      <c r="E169" s="21" t="s">
        <v>27</v>
      </c>
      <c r="F169" s="117" t="s">
        <v>166</v>
      </c>
      <c r="G169" s="117"/>
      <c r="H169" s="118">
        <v>40033907</v>
      </c>
      <c r="I169" s="119" t="s">
        <v>12203</v>
      </c>
      <c r="J169" s="63"/>
      <c r="K169" s="63" t="s">
        <v>170</v>
      </c>
      <c r="L169" s="73">
        <v>357</v>
      </c>
      <c r="M169" s="73">
        <v>791</v>
      </c>
      <c r="N169" s="73">
        <v>2</v>
      </c>
      <c r="O169" s="74">
        <v>43.917278059200001</v>
      </c>
      <c r="P169" s="114">
        <v>4504</v>
      </c>
      <c r="Q169" s="115">
        <v>2</v>
      </c>
    </row>
    <row r="170" spans="2:17" x14ac:dyDescent="0.35">
      <c r="B170" s="20" t="s">
        <v>28</v>
      </c>
      <c r="C170" s="21" t="s">
        <v>22</v>
      </c>
      <c r="D170" s="21" t="s">
        <v>51</v>
      </c>
      <c r="E170" s="21" t="s">
        <v>27</v>
      </c>
      <c r="F170" s="117" t="s">
        <v>166</v>
      </c>
      <c r="G170" s="117"/>
      <c r="H170" s="118">
        <v>40033908</v>
      </c>
      <c r="I170" s="119" t="s">
        <v>12204</v>
      </c>
      <c r="J170" s="63"/>
      <c r="K170" s="63" t="s">
        <v>170</v>
      </c>
      <c r="L170" s="73">
        <v>357</v>
      </c>
      <c r="M170" s="73">
        <v>791</v>
      </c>
      <c r="N170" s="73">
        <v>2</v>
      </c>
      <c r="O170" s="74">
        <v>43.917278059200001</v>
      </c>
      <c r="P170" s="114">
        <v>4504</v>
      </c>
      <c r="Q170" s="115">
        <v>2</v>
      </c>
    </row>
    <row r="171" spans="2:17" x14ac:dyDescent="0.35">
      <c r="B171" s="20" t="s">
        <v>28</v>
      </c>
      <c r="C171" s="21" t="s">
        <v>22</v>
      </c>
      <c r="D171" s="21" t="s">
        <v>51</v>
      </c>
      <c r="E171" s="21" t="s">
        <v>27</v>
      </c>
      <c r="F171" s="117" t="s">
        <v>166</v>
      </c>
      <c r="G171" s="117"/>
      <c r="H171" s="118">
        <v>40033909</v>
      </c>
      <c r="I171" s="119" t="s">
        <v>12205</v>
      </c>
      <c r="J171" s="63"/>
      <c r="K171" s="63" t="s">
        <v>170</v>
      </c>
      <c r="L171" s="73">
        <v>358</v>
      </c>
      <c r="M171" s="73">
        <v>844</v>
      </c>
      <c r="N171" s="73">
        <v>2</v>
      </c>
      <c r="O171" s="74">
        <v>46.9911624832</v>
      </c>
      <c r="P171" s="114">
        <v>4504</v>
      </c>
      <c r="Q171" s="115">
        <v>2</v>
      </c>
    </row>
    <row r="172" spans="2:17" x14ac:dyDescent="0.35">
      <c r="B172" s="20" t="s">
        <v>28</v>
      </c>
      <c r="C172" s="21" t="s">
        <v>22</v>
      </c>
      <c r="D172" s="21" t="s">
        <v>51</v>
      </c>
      <c r="E172" s="21" t="s">
        <v>27</v>
      </c>
      <c r="F172" s="117" t="s">
        <v>166</v>
      </c>
      <c r="G172" s="117"/>
      <c r="H172" s="118">
        <v>40033910</v>
      </c>
      <c r="I172" s="119" t="s">
        <v>12206</v>
      </c>
      <c r="J172" s="63"/>
      <c r="K172" s="63" t="s">
        <v>170</v>
      </c>
      <c r="L172" s="73">
        <v>358</v>
      </c>
      <c r="M172" s="73">
        <v>844</v>
      </c>
      <c r="N172" s="73">
        <v>2</v>
      </c>
      <c r="O172" s="74">
        <v>46.9911624832</v>
      </c>
      <c r="P172" s="114">
        <v>4504</v>
      </c>
      <c r="Q172" s="115">
        <v>2</v>
      </c>
    </row>
    <row r="173" spans="2:17" x14ac:dyDescent="0.35">
      <c r="B173" s="20" t="s">
        <v>28</v>
      </c>
      <c r="C173" s="21" t="s">
        <v>22</v>
      </c>
      <c r="D173" s="21" t="s">
        <v>50</v>
      </c>
      <c r="E173" s="21" t="s">
        <v>35</v>
      </c>
      <c r="F173" s="21"/>
      <c r="G173" s="21" t="s">
        <v>36</v>
      </c>
      <c r="H173" s="1">
        <v>40023184</v>
      </c>
      <c r="I173" s="63" t="s">
        <v>11646</v>
      </c>
      <c r="J173" s="63"/>
      <c r="K173" s="63" t="s">
        <v>15</v>
      </c>
      <c r="L173" s="73"/>
      <c r="M173" s="73">
        <v>5692</v>
      </c>
      <c r="N173" s="73">
        <v>2</v>
      </c>
      <c r="O173" s="74">
        <v>53.492277600000001</v>
      </c>
      <c r="P173" s="114" t="s">
        <v>175</v>
      </c>
      <c r="Q173" s="115" t="s">
        <v>42</v>
      </c>
    </row>
    <row r="174" spans="2:17" x14ac:dyDescent="0.35">
      <c r="B174" s="20" t="s">
        <v>28</v>
      </c>
      <c r="C174" s="21" t="s">
        <v>22</v>
      </c>
      <c r="D174" s="21" t="s">
        <v>50</v>
      </c>
      <c r="E174" s="21" t="s">
        <v>35</v>
      </c>
      <c r="F174" s="21"/>
      <c r="G174" s="21" t="s">
        <v>36</v>
      </c>
      <c r="H174" s="1">
        <v>40023185</v>
      </c>
      <c r="I174" s="63" t="s">
        <v>11647</v>
      </c>
      <c r="J174" s="63"/>
      <c r="K174" s="63" t="s">
        <v>15</v>
      </c>
      <c r="L174" s="73"/>
      <c r="M174" s="73">
        <v>5692</v>
      </c>
      <c r="N174" s="73">
        <v>2</v>
      </c>
      <c r="O174" s="74">
        <v>53.492277600000001</v>
      </c>
      <c r="P174" s="114" t="s">
        <v>175</v>
      </c>
      <c r="Q174" s="115" t="s">
        <v>42</v>
      </c>
    </row>
    <row r="175" spans="2:17" x14ac:dyDescent="0.35">
      <c r="B175" s="20" t="s">
        <v>28</v>
      </c>
      <c r="C175" s="21" t="s">
        <v>22</v>
      </c>
      <c r="D175" s="21" t="s">
        <v>50</v>
      </c>
      <c r="E175" s="21" t="s">
        <v>35</v>
      </c>
      <c r="F175" s="21"/>
      <c r="G175" s="21" t="s">
        <v>36</v>
      </c>
      <c r="H175" s="1">
        <v>40023186</v>
      </c>
      <c r="I175" s="63" t="s">
        <v>12207</v>
      </c>
      <c r="J175" s="63"/>
      <c r="K175" s="63" t="s">
        <v>12</v>
      </c>
      <c r="L175" s="73"/>
      <c r="M175" s="73">
        <v>1253</v>
      </c>
      <c r="N175" s="73">
        <v>2</v>
      </c>
      <c r="O175" s="74">
        <v>7.9108154999999982</v>
      </c>
      <c r="P175" s="114" t="s">
        <v>175</v>
      </c>
      <c r="Q175" s="115" t="s">
        <v>42</v>
      </c>
    </row>
    <row r="176" spans="2:17" x14ac:dyDescent="0.35">
      <c r="B176" s="20" t="s">
        <v>28</v>
      </c>
      <c r="C176" s="21" t="s">
        <v>22</v>
      </c>
      <c r="D176" s="21" t="s">
        <v>50</v>
      </c>
      <c r="E176" s="21" t="s">
        <v>35</v>
      </c>
      <c r="F176" s="21"/>
      <c r="G176" s="21" t="s">
        <v>36</v>
      </c>
      <c r="H176" s="1">
        <v>40023187</v>
      </c>
      <c r="I176" s="63" t="s">
        <v>12208</v>
      </c>
      <c r="J176" s="63"/>
      <c r="K176" s="63" t="s">
        <v>12</v>
      </c>
      <c r="L176" s="73"/>
      <c r="M176" s="73">
        <v>1253</v>
      </c>
      <c r="N176" s="73">
        <v>2</v>
      </c>
      <c r="O176" s="74">
        <v>7.9108154999999982</v>
      </c>
      <c r="P176" s="114" t="s">
        <v>175</v>
      </c>
      <c r="Q176" s="115" t="s">
        <v>42</v>
      </c>
    </row>
    <row r="177" spans="2:17" x14ac:dyDescent="0.35">
      <c r="B177" s="20" t="s">
        <v>28</v>
      </c>
      <c r="C177" s="21" t="s">
        <v>22</v>
      </c>
      <c r="D177" s="21" t="s">
        <v>50</v>
      </c>
      <c r="E177" s="21" t="s">
        <v>35</v>
      </c>
      <c r="F177" s="21"/>
      <c r="G177" s="21" t="s">
        <v>36</v>
      </c>
      <c r="H177" s="1">
        <v>40023188</v>
      </c>
      <c r="I177" s="63">
        <v>4</v>
      </c>
      <c r="J177" s="63"/>
      <c r="K177" s="63" t="s">
        <v>18</v>
      </c>
      <c r="L177" s="73"/>
      <c r="M177" s="73">
        <v>184</v>
      </c>
      <c r="N177" s="73">
        <v>2</v>
      </c>
      <c r="O177" s="74">
        <v>0.87031080000000005</v>
      </c>
      <c r="P177" s="114" t="s">
        <v>175</v>
      </c>
      <c r="Q177" s="115" t="s">
        <v>42</v>
      </c>
    </row>
    <row r="178" spans="2:17" x14ac:dyDescent="0.35">
      <c r="B178" s="20" t="s">
        <v>28</v>
      </c>
      <c r="C178" s="21" t="s">
        <v>22</v>
      </c>
      <c r="D178" s="21" t="s">
        <v>50</v>
      </c>
      <c r="E178" s="21" t="s">
        <v>35</v>
      </c>
      <c r="F178" s="21"/>
      <c r="G178" s="21" t="s">
        <v>36</v>
      </c>
      <c r="H178" s="1">
        <v>40023189</v>
      </c>
      <c r="I178" s="63" t="s">
        <v>11363</v>
      </c>
      <c r="J178" s="63"/>
      <c r="K178" s="63" t="s">
        <v>173</v>
      </c>
      <c r="L178" s="73"/>
      <c r="M178" s="73">
        <v>318</v>
      </c>
      <c r="N178" s="73">
        <v>4</v>
      </c>
      <c r="O178" s="74">
        <v>6.0287754807692302</v>
      </c>
      <c r="P178" s="114" t="s">
        <v>175</v>
      </c>
      <c r="Q178" s="115" t="s">
        <v>42</v>
      </c>
    </row>
    <row r="179" spans="2:17" x14ac:dyDescent="0.35">
      <c r="B179" s="20" t="s">
        <v>28</v>
      </c>
      <c r="C179" s="21" t="s">
        <v>22</v>
      </c>
      <c r="D179" s="21" t="s">
        <v>50</v>
      </c>
      <c r="E179" s="21" t="s">
        <v>35</v>
      </c>
      <c r="F179" s="21"/>
      <c r="G179" s="21" t="s">
        <v>36</v>
      </c>
      <c r="H179" s="1">
        <v>40023190</v>
      </c>
      <c r="I179" s="63">
        <v>6</v>
      </c>
      <c r="J179" s="63"/>
      <c r="K179" s="63" t="s">
        <v>20</v>
      </c>
      <c r="L179" s="73"/>
      <c r="M179" s="73">
        <v>2084</v>
      </c>
      <c r="N179" s="73">
        <v>2</v>
      </c>
      <c r="O179" s="74">
        <v>7.8296921999999993</v>
      </c>
      <c r="P179" s="114" t="s">
        <v>175</v>
      </c>
      <c r="Q179" s="115" t="s">
        <v>42</v>
      </c>
    </row>
    <row r="180" spans="2:17" x14ac:dyDescent="0.35">
      <c r="B180" s="20" t="s">
        <v>28</v>
      </c>
      <c r="C180" s="21" t="s">
        <v>22</v>
      </c>
      <c r="D180" s="21" t="s">
        <v>50</v>
      </c>
      <c r="E180" s="21" t="s">
        <v>35</v>
      </c>
      <c r="F180" s="21"/>
      <c r="G180" s="21" t="s">
        <v>36</v>
      </c>
      <c r="H180" s="1">
        <v>40050642</v>
      </c>
      <c r="I180" s="63">
        <v>7</v>
      </c>
      <c r="J180" s="63"/>
      <c r="K180" s="18" t="s">
        <v>174</v>
      </c>
      <c r="L180" s="73"/>
      <c r="M180" s="73">
        <v>2462</v>
      </c>
      <c r="N180" s="73">
        <v>4</v>
      </c>
      <c r="O180" s="74">
        <v>12.045616117788459</v>
      </c>
      <c r="P180" s="114" t="s">
        <v>175</v>
      </c>
      <c r="Q180" s="115" t="s">
        <v>42</v>
      </c>
    </row>
    <row r="181" spans="2:17" x14ac:dyDescent="0.35">
      <c r="B181" s="20" t="s">
        <v>28</v>
      </c>
      <c r="C181" s="21" t="s">
        <v>22</v>
      </c>
      <c r="D181" s="21" t="s">
        <v>50</v>
      </c>
      <c r="E181" s="21" t="s">
        <v>35</v>
      </c>
      <c r="F181" s="21"/>
      <c r="G181" s="21" t="s">
        <v>36</v>
      </c>
      <c r="H181" s="1">
        <v>40023192</v>
      </c>
      <c r="I181" s="63" t="s">
        <v>11366</v>
      </c>
      <c r="J181" s="63"/>
      <c r="K181" s="18" t="s">
        <v>14</v>
      </c>
      <c r="L181" s="73"/>
      <c r="M181" s="73">
        <v>2084</v>
      </c>
      <c r="N181" s="73">
        <v>2</v>
      </c>
      <c r="O181" s="74">
        <v>15.724092599999999</v>
      </c>
      <c r="P181" s="114" t="s">
        <v>175</v>
      </c>
      <c r="Q181" s="115" t="s">
        <v>42</v>
      </c>
    </row>
    <row r="182" spans="2:17" x14ac:dyDescent="0.35">
      <c r="B182" s="20" t="s">
        <v>28</v>
      </c>
      <c r="C182" s="21" t="s">
        <v>22</v>
      </c>
      <c r="D182" s="21" t="s">
        <v>50</v>
      </c>
      <c r="E182" s="21" t="s">
        <v>35</v>
      </c>
      <c r="F182" s="21"/>
      <c r="G182" s="21" t="s">
        <v>36</v>
      </c>
      <c r="H182" s="1">
        <v>40023193</v>
      </c>
      <c r="I182" s="63">
        <v>9</v>
      </c>
      <c r="J182" s="63"/>
      <c r="K182" s="18" t="s">
        <v>18</v>
      </c>
      <c r="L182" s="73"/>
      <c r="M182" s="73">
        <v>1165</v>
      </c>
      <c r="N182" s="73">
        <v>2</v>
      </c>
      <c r="O182" s="74">
        <v>5.5103917500000001</v>
      </c>
      <c r="P182" s="114" t="s">
        <v>175</v>
      </c>
      <c r="Q182" s="115" t="s">
        <v>42</v>
      </c>
    </row>
    <row r="183" spans="2:17" x14ac:dyDescent="0.35">
      <c r="B183" s="20" t="s">
        <v>28</v>
      </c>
      <c r="C183" s="21" t="s">
        <v>22</v>
      </c>
      <c r="D183" s="21" t="s">
        <v>50</v>
      </c>
      <c r="E183" s="21" t="s">
        <v>35</v>
      </c>
      <c r="F183" s="21"/>
      <c r="G183" s="21" t="s">
        <v>36</v>
      </c>
      <c r="H183" s="1">
        <v>40023194</v>
      </c>
      <c r="I183" s="63">
        <v>0.375</v>
      </c>
      <c r="J183" s="63"/>
      <c r="K183" s="63" t="s">
        <v>18</v>
      </c>
      <c r="L183" s="73"/>
      <c r="M183" s="73">
        <v>1165</v>
      </c>
      <c r="N183" s="73">
        <v>2</v>
      </c>
      <c r="O183" s="74">
        <v>5.5103917500000001</v>
      </c>
      <c r="P183" s="114" t="s">
        <v>175</v>
      </c>
      <c r="Q183" s="115" t="s">
        <v>42</v>
      </c>
    </row>
    <row r="184" spans="2:17" x14ac:dyDescent="0.35">
      <c r="B184" s="20" t="s">
        <v>28</v>
      </c>
      <c r="C184" s="21" t="s">
        <v>22</v>
      </c>
      <c r="D184" s="21" t="s">
        <v>50</v>
      </c>
      <c r="E184" s="21" t="s">
        <v>35</v>
      </c>
      <c r="F184" s="21"/>
      <c r="G184" s="21" t="s">
        <v>36</v>
      </c>
      <c r="H184" s="1">
        <v>40023195</v>
      </c>
      <c r="I184" s="63">
        <v>10</v>
      </c>
      <c r="J184" s="63"/>
      <c r="K184" s="63" t="s">
        <v>18</v>
      </c>
      <c r="L184" s="73"/>
      <c r="M184" s="73">
        <v>2737</v>
      </c>
      <c r="N184" s="73">
        <v>4</v>
      </c>
      <c r="O184" s="74">
        <v>12.945873149999999</v>
      </c>
      <c r="P184" s="114" t="s">
        <v>175</v>
      </c>
      <c r="Q184" s="115" t="s">
        <v>42</v>
      </c>
    </row>
    <row r="185" spans="2:17" x14ac:dyDescent="0.35">
      <c r="B185" s="20" t="s">
        <v>28</v>
      </c>
      <c r="C185" s="21" t="s">
        <v>22</v>
      </c>
      <c r="D185" s="21" t="s">
        <v>50</v>
      </c>
      <c r="E185" s="21" t="s">
        <v>35</v>
      </c>
      <c r="F185" s="21"/>
      <c r="G185" s="21" t="s">
        <v>36</v>
      </c>
      <c r="H185" s="1">
        <v>40023196</v>
      </c>
      <c r="I185" s="63">
        <v>0.41666666666666669</v>
      </c>
      <c r="J185" s="63"/>
      <c r="K185" s="63" t="s">
        <v>18</v>
      </c>
      <c r="L185" s="73"/>
      <c r="M185" s="73">
        <v>2737</v>
      </c>
      <c r="N185" s="73">
        <v>4</v>
      </c>
      <c r="O185" s="74">
        <v>12.945873149999999</v>
      </c>
      <c r="P185" s="114" t="s">
        <v>175</v>
      </c>
      <c r="Q185" s="115" t="s">
        <v>42</v>
      </c>
    </row>
    <row r="186" spans="2:17" x14ac:dyDescent="0.35">
      <c r="B186" s="20" t="s">
        <v>28</v>
      </c>
      <c r="C186" s="21" t="s">
        <v>22</v>
      </c>
      <c r="D186" s="21" t="s">
        <v>50</v>
      </c>
      <c r="E186" s="21" t="s">
        <v>35</v>
      </c>
      <c r="F186" s="21"/>
      <c r="G186" s="21" t="s">
        <v>36</v>
      </c>
      <c r="H186" s="1">
        <v>40023197</v>
      </c>
      <c r="I186" s="63">
        <v>11</v>
      </c>
      <c r="J186" s="63"/>
      <c r="K186" s="63" t="s">
        <v>18</v>
      </c>
      <c r="L186" s="73"/>
      <c r="M186" s="73">
        <v>2737</v>
      </c>
      <c r="N186" s="73">
        <v>2</v>
      </c>
      <c r="O186" s="74">
        <v>12.945873149999999</v>
      </c>
      <c r="P186" s="114" t="s">
        <v>175</v>
      </c>
      <c r="Q186" s="115" t="s">
        <v>42</v>
      </c>
    </row>
    <row r="187" spans="2:17" x14ac:dyDescent="0.35">
      <c r="B187" s="20" t="s">
        <v>28</v>
      </c>
      <c r="C187" s="21" t="s">
        <v>22</v>
      </c>
      <c r="D187" s="21" t="s">
        <v>50</v>
      </c>
      <c r="E187" s="21" t="s">
        <v>35</v>
      </c>
      <c r="F187" s="21"/>
      <c r="G187" s="21" t="s">
        <v>36</v>
      </c>
      <c r="H187" s="1">
        <v>40023198</v>
      </c>
      <c r="I187" s="63">
        <v>0.45833333333333331</v>
      </c>
      <c r="J187" s="63"/>
      <c r="K187" s="63" t="s">
        <v>18</v>
      </c>
      <c r="L187" s="73"/>
      <c r="M187" s="73">
        <v>2737</v>
      </c>
      <c r="N187" s="73">
        <v>2</v>
      </c>
      <c r="O187" s="74">
        <v>12.945873149999999</v>
      </c>
      <c r="P187" s="114" t="s">
        <v>175</v>
      </c>
      <c r="Q187" s="115" t="s">
        <v>42</v>
      </c>
    </row>
    <row r="188" spans="2:17" x14ac:dyDescent="0.35">
      <c r="B188" s="20" t="s">
        <v>28</v>
      </c>
      <c r="C188" s="21" t="s">
        <v>22</v>
      </c>
      <c r="D188" s="21" t="s">
        <v>50</v>
      </c>
      <c r="E188" s="21" t="s">
        <v>35</v>
      </c>
      <c r="F188" s="21"/>
      <c r="G188" s="21" t="s">
        <v>36</v>
      </c>
      <c r="H188" s="1">
        <v>40023199</v>
      </c>
      <c r="I188" s="63">
        <v>12</v>
      </c>
      <c r="J188" s="63"/>
      <c r="K188" s="63" t="s">
        <v>20</v>
      </c>
      <c r="L188" s="73"/>
      <c r="M188" s="73">
        <v>2116</v>
      </c>
      <c r="N188" s="73">
        <v>2</v>
      </c>
      <c r="O188" s="74">
        <v>7.9499177999999988</v>
      </c>
      <c r="P188" s="114" t="s">
        <v>175</v>
      </c>
      <c r="Q188" s="115" t="s">
        <v>42</v>
      </c>
    </row>
    <row r="189" spans="2:17" x14ac:dyDescent="0.35">
      <c r="B189" s="20" t="s">
        <v>28</v>
      </c>
      <c r="C189" s="21" t="s">
        <v>22</v>
      </c>
      <c r="D189" s="21" t="s">
        <v>50</v>
      </c>
      <c r="E189" s="21" t="s">
        <v>35</v>
      </c>
      <c r="F189" s="21"/>
      <c r="G189" s="21" t="s">
        <v>36</v>
      </c>
      <c r="H189" s="1">
        <v>40023200</v>
      </c>
      <c r="I189" s="64">
        <v>13</v>
      </c>
      <c r="J189" s="64"/>
      <c r="K189" s="64" t="s">
        <v>20</v>
      </c>
      <c r="L189" s="75"/>
      <c r="M189" s="75">
        <v>1557</v>
      </c>
      <c r="N189" s="75">
        <v>4</v>
      </c>
      <c r="O189" s="76">
        <v>5.8497268499999997</v>
      </c>
      <c r="P189" s="114" t="s">
        <v>175</v>
      </c>
      <c r="Q189" s="115" t="s">
        <v>42</v>
      </c>
    </row>
    <row r="190" spans="2:17" x14ac:dyDescent="0.35">
      <c r="B190" s="20" t="s">
        <v>28</v>
      </c>
      <c r="C190" s="21" t="s">
        <v>22</v>
      </c>
      <c r="D190" s="21" t="s">
        <v>50</v>
      </c>
      <c r="E190" s="21" t="s">
        <v>35</v>
      </c>
      <c r="F190" s="21"/>
      <c r="G190" s="21" t="s">
        <v>36</v>
      </c>
      <c r="H190" s="1">
        <v>40023201</v>
      </c>
      <c r="I190" s="64">
        <v>14</v>
      </c>
      <c r="J190" s="64"/>
      <c r="K190" s="64" t="s">
        <v>66</v>
      </c>
      <c r="L190" s="75"/>
      <c r="M190" s="75">
        <v>2084</v>
      </c>
      <c r="N190" s="75">
        <v>2</v>
      </c>
      <c r="O190" s="76">
        <v>11.9063088</v>
      </c>
      <c r="P190" s="114" t="s">
        <v>175</v>
      </c>
      <c r="Q190" s="115" t="s">
        <v>42</v>
      </c>
    </row>
    <row r="191" spans="2:17" x14ac:dyDescent="0.35">
      <c r="B191" s="20" t="s">
        <v>28</v>
      </c>
      <c r="C191" s="21" t="s">
        <v>22</v>
      </c>
      <c r="D191" s="21" t="s">
        <v>50</v>
      </c>
      <c r="E191" s="21" t="s">
        <v>35</v>
      </c>
      <c r="F191" s="21"/>
      <c r="G191" s="21" t="s">
        <v>36</v>
      </c>
      <c r="H191" s="1">
        <v>40023202</v>
      </c>
      <c r="I191" s="63" t="s">
        <v>11868</v>
      </c>
      <c r="J191" s="63"/>
      <c r="K191" s="18" t="s">
        <v>20</v>
      </c>
      <c r="L191" s="73"/>
      <c r="M191" s="73">
        <v>1993</v>
      </c>
      <c r="N191" s="73">
        <v>2</v>
      </c>
      <c r="O191" s="74">
        <v>7.4878006499999987</v>
      </c>
      <c r="P191" s="114" t="s">
        <v>175</v>
      </c>
      <c r="Q191" s="115" t="s">
        <v>42</v>
      </c>
    </row>
    <row r="192" spans="2:17" x14ac:dyDescent="0.35">
      <c r="B192" s="20" t="s">
        <v>28</v>
      </c>
      <c r="C192" s="21" t="s">
        <v>22</v>
      </c>
      <c r="D192" s="21" t="s">
        <v>50</v>
      </c>
      <c r="E192" s="21" t="s">
        <v>35</v>
      </c>
      <c r="F192" s="21"/>
      <c r="G192" s="21" t="s">
        <v>36</v>
      </c>
      <c r="H192" s="1">
        <v>40023203</v>
      </c>
      <c r="I192" s="63" t="s">
        <v>11869</v>
      </c>
      <c r="J192" s="63"/>
      <c r="K192" s="63" t="s">
        <v>20</v>
      </c>
      <c r="L192" s="73"/>
      <c r="M192" s="73">
        <v>1993</v>
      </c>
      <c r="N192" s="73">
        <v>2</v>
      </c>
      <c r="O192" s="74">
        <v>7.4878006499999987</v>
      </c>
      <c r="P192" s="114" t="s">
        <v>175</v>
      </c>
      <c r="Q192" s="115" t="s">
        <v>42</v>
      </c>
    </row>
    <row r="193" spans="2:17" x14ac:dyDescent="0.35">
      <c r="B193" s="20" t="s">
        <v>28</v>
      </c>
      <c r="C193" s="21" t="s">
        <v>22</v>
      </c>
      <c r="D193" s="21" t="s">
        <v>50</v>
      </c>
      <c r="E193" s="21" t="s">
        <v>35</v>
      </c>
      <c r="F193" s="21"/>
      <c r="G193" s="21" t="s">
        <v>36</v>
      </c>
      <c r="H193" s="1">
        <v>40023204</v>
      </c>
      <c r="I193" s="63" t="s">
        <v>11870</v>
      </c>
      <c r="J193" s="63"/>
      <c r="K193" s="63" t="s">
        <v>21</v>
      </c>
      <c r="L193" s="73"/>
      <c r="M193" s="73">
        <v>549</v>
      </c>
      <c r="N193" s="73">
        <v>2</v>
      </c>
      <c r="O193" s="74">
        <v>1.0398334499999999</v>
      </c>
      <c r="P193" s="114" t="s">
        <v>175</v>
      </c>
      <c r="Q193" s="115" t="s">
        <v>42</v>
      </c>
    </row>
    <row r="194" spans="2:17" x14ac:dyDescent="0.35">
      <c r="B194" s="20" t="s">
        <v>28</v>
      </c>
      <c r="C194" s="21" t="s">
        <v>22</v>
      </c>
      <c r="D194" s="21" t="s">
        <v>50</v>
      </c>
      <c r="E194" s="21" t="s">
        <v>35</v>
      </c>
      <c r="F194" s="21"/>
      <c r="G194" s="21" t="s">
        <v>36</v>
      </c>
      <c r="H194" s="1">
        <v>40023205</v>
      </c>
      <c r="I194" s="63" t="s">
        <v>11871</v>
      </c>
      <c r="J194" s="63"/>
      <c r="K194" s="63" t="s">
        <v>21</v>
      </c>
      <c r="L194" s="73"/>
      <c r="M194" s="73">
        <v>549</v>
      </c>
      <c r="N194" s="73">
        <v>2</v>
      </c>
      <c r="O194" s="74">
        <v>1.0398334499999999</v>
      </c>
      <c r="P194" s="114" t="s">
        <v>175</v>
      </c>
      <c r="Q194" s="115" t="s">
        <v>42</v>
      </c>
    </row>
    <row r="195" spans="2:17" x14ac:dyDescent="0.35">
      <c r="B195" s="20" t="s">
        <v>28</v>
      </c>
      <c r="C195" s="21" t="s">
        <v>22</v>
      </c>
      <c r="D195" s="21" t="s">
        <v>50</v>
      </c>
      <c r="E195" s="21" t="s">
        <v>35</v>
      </c>
      <c r="F195" s="21"/>
      <c r="G195" s="21" t="s">
        <v>36</v>
      </c>
      <c r="H195" s="1">
        <v>40023206</v>
      </c>
      <c r="I195" s="63">
        <v>17</v>
      </c>
      <c r="J195" s="63"/>
      <c r="K195" s="63" t="s">
        <v>21</v>
      </c>
      <c r="L195" s="73"/>
      <c r="M195" s="73">
        <v>929</v>
      </c>
      <c r="N195" s="73">
        <v>4</v>
      </c>
      <c r="O195" s="74">
        <v>1.7595724499999998</v>
      </c>
      <c r="P195" s="114" t="s">
        <v>175</v>
      </c>
      <c r="Q195" s="115" t="s">
        <v>42</v>
      </c>
    </row>
    <row r="196" spans="2:17" x14ac:dyDescent="0.35">
      <c r="B196" s="20" t="s">
        <v>28</v>
      </c>
      <c r="C196" s="21" t="s">
        <v>22</v>
      </c>
      <c r="D196" s="21" t="s">
        <v>50</v>
      </c>
      <c r="E196" s="21" t="s">
        <v>35</v>
      </c>
      <c r="F196" s="21"/>
      <c r="G196" s="21" t="s">
        <v>36</v>
      </c>
      <c r="H196" s="1">
        <v>40023207</v>
      </c>
      <c r="I196" s="63">
        <v>18</v>
      </c>
      <c r="J196" s="63"/>
      <c r="K196" s="63" t="s">
        <v>97</v>
      </c>
      <c r="L196" s="73"/>
      <c r="M196" s="73">
        <v>124</v>
      </c>
      <c r="N196" s="73">
        <v>8</v>
      </c>
      <c r="O196" s="74">
        <v>2.849148</v>
      </c>
      <c r="P196" s="114" t="s">
        <v>175</v>
      </c>
      <c r="Q196" s="115" t="s">
        <v>42</v>
      </c>
    </row>
    <row r="197" spans="2:17" x14ac:dyDescent="0.35">
      <c r="B197" s="20" t="s">
        <v>28</v>
      </c>
      <c r="C197" s="21" t="s">
        <v>22</v>
      </c>
      <c r="D197" s="21" t="s">
        <v>50</v>
      </c>
      <c r="E197" s="21" t="s">
        <v>35</v>
      </c>
      <c r="F197" s="21"/>
      <c r="G197" s="21" t="s">
        <v>36</v>
      </c>
      <c r="H197" s="1">
        <v>40023208</v>
      </c>
      <c r="I197" s="63">
        <v>19</v>
      </c>
      <c r="J197" s="63"/>
      <c r="K197" s="63" t="s">
        <v>20</v>
      </c>
      <c r="L197" s="73"/>
      <c r="M197" s="73">
        <v>2084</v>
      </c>
      <c r="N197" s="73">
        <v>2</v>
      </c>
      <c r="O197" s="74">
        <v>7.8296921999999993</v>
      </c>
      <c r="P197" s="114" t="s">
        <v>175</v>
      </c>
      <c r="Q197" s="115" t="s">
        <v>42</v>
      </c>
    </row>
    <row r="198" spans="2:17" x14ac:dyDescent="0.35">
      <c r="B198" s="20" t="s">
        <v>28</v>
      </c>
      <c r="C198" s="21" t="s">
        <v>22</v>
      </c>
      <c r="D198" s="21" t="s">
        <v>50</v>
      </c>
      <c r="E198" s="21" t="s">
        <v>35</v>
      </c>
      <c r="F198" s="21"/>
      <c r="G198" s="21" t="s">
        <v>36</v>
      </c>
      <c r="H198" s="1">
        <v>40023209</v>
      </c>
      <c r="I198" s="63">
        <v>20</v>
      </c>
      <c r="J198" s="63"/>
      <c r="K198" s="63" t="s">
        <v>18</v>
      </c>
      <c r="L198" s="73"/>
      <c r="M198" s="79">
        <v>2612</v>
      </c>
      <c r="N198" s="73">
        <v>2</v>
      </c>
      <c r="O198" s="74">
        <v>12.3546294</v>
      </c>
      <c r="P198" s="114" t="s">
        <v>175</v>
      </c>
      <c r="Q198" s="115" t="s">
        <v>42</v>
      </c>
    </row>
    <row r="199" spans="2:17" x14ac:dyDescent="0.35">
      <c r="B199" s="20" t="s">
        <v>28</v>
      </c>
      <c r="C199" s="21" t="s">
        <v>22</v>
      </c>
      <c r="D199" s="21" t="s">
        <v>50</v>
      </c>
      <c r="E199" s="21" t="s">
        <v>35</v>
      </c>
      <c r="F199" s="21"/>
      <c r="G199" s="21" t="s">
        <v>36</v>
      </c>
      <c r="H199" s="1">
        <v>40023210</v>
      </c>
      <c r="I199" s="63" t="s">
        <v>11377</v>
      </c>
      <c r="J199" s="63"/>
      <c r="K199" s="63" t="s">
        <v>18</v>
      </c>
      <c r="L199" s="73"/>
      <c r="M199" s="73">
        <v>2612</v>
      </c>
      <c r="N199" s="73">
        <v>2</v>
      </c>
      <c r="O199" s="74">
        <v>12.3546294</v>
      </c>
      <c r="P199" s="114" t="s">
        <v>175</v>
      </c>
      <c r="Q199" s="115" t="s">
        <v>42</v>
      </c>
    </row>
    <row r="200" spans="2:17" x14ac:dyDescent="0.35">
      <c r="B200" s="20" t="s">
        <v>28</v>
      </c>
      <c r="C200" s="21" t="s">
        <v>22</v>
      </c>
      <c r="D200" s="21" t="s">
        <v>50</v>
      </c>
      <c r="E200" s="21" t="s">
        <v>35</v>
      </c>
      <c r="F200" s="21"/>
      <c r="G200" s="21" t="s">
        <v>36</v>
      </c>
      <c r="H200" s="1">
        <v>40023211</v>
      </c>
      <c r="I200" s="63">
        <v>21</v>
      </c>
      <c r="J200" s="63"/>
      <c r="K200" s="63" t="s">
        <v>18</v>
      </c>
      <c r="L200" s="73"/>
      <c r="M200" s="73">
        <v>1175</v>
      </c>
      <c r="N200" s="73">
        <v>2</v>
      </c>
      <c r="O200" s="74">
        <v>5.5576912499999995</v>
      </c>
      <c r="P200" s="114" t="s">
        <v>175</v>
      </c>
      <c r="Q200" s="115" t="s">
        <v>42</v>
      </c>
    </row>
    <row r="201" spans="2:17" x14ac:dyDescent="0.35">
      <c r="B201" s="20" t="s">
        <v>28</v>
      </c>
      <c r="C201" s="21" t="s">
        <v>22</v>
      </c>
      <c r="D201" s="21" t="s">
        <v>50</v>
      </c>
      <c r="E201" s="21" t="s">
        <v>35</v>
      </c>
      <c r="F201" s="21"/>
      <c r="G201" s="21" t="s">
        <v>36</v>
      </c>
      <c r="H201" s="1">
        <v>40023212</v>
      </c>
      <c r="I201" s="63" t="s">
        <v>11378</v>
      </c>
      <c r="J201" s="63"/>
      <c r="K201" s="63" t="s">
        <v>18</v>
      </c>
      <c r="L201" s="73"/>
      <c r="M201" s="73">
        <v>1175</v>
      </c>
      <c r="N201" s="73">
        <v>2</v>
      </c>
      <c r="O201" s="74">
        <v>5.5576912499999995</v>
      </c>
      <c r="P201" s="114" t="s">
        <v>175</v>
      </c>
      <c r="Q201" s="115" t="s">
        <v>42</v>
      </c>
    </row>
    <row r="202" spans="2:17" x14ac:dyDescent="0.35">
      <c r="B202" s="20" t="s">
        <v>28</v>
      </c>
      <c r="C202" s="21" t="s">
        <v>22</v>
      </c>
      <c r="D202" s="21" t="s">
        <v>50</v>
      </c>
      <c r="E202" s="21" t="s">
        <v>35</v>
      </c>
      <c r="F202" s="21"/>
      <c r="G202" s="21" t="s">
        <v>36</v>
      </c>
      <c r="H202" s="1">
        <v>40023213</v>
      </c>
      <c r="I202" s="63">
        <v>22</v>
      </c>
      <c r="J202" s="63"/>
      <c r="K202" s="63" t="s">
        <v>20</v>
      </c>
      <c r="L202" s="73"/>
      <c r="M202" s="73">
        <v>2783</v>
      </c>
      <c r="N202" s="73">
        <v>2</v>
      </c>
      <c r="O202" s="74">
        <v>10.455870149999997</v>
      </c>
      <c r="P202" s="114" t="s">
        <v>175</v>
      </c>
      <c r="Q202" s="115" t="s">
        <v>42</v>
      </c>
    </row>
    <row r="203" spans="2:17" x14ac:dyDescent="0.35">
      <c r="B203" s="20" t="s">
        <v>28</v>
      </c>
      <c r="C203" s="21" t="s">
        <v>22</v>
      </c>
      <c r="D203" s="21" t="s">
        <v>50</v>
      </c>
      <c r="E203" s="21" t="s">
        <v>35</v>
      </c>
      <c r="F203" s="21"/>
      <c r="G203" s="21" t="s">
        <v>36</v>
      </c>
      <c r="H203" s="1">
        <v>40023214</v>
      </c>
      <c r="I203" s="63">
        <v>23</v>
      </c>
      <c r="J203" s="63"/>
      <c r="K203" s="18" t="s">
        <v>20</v>
      </c>
      <c r="L203" s="73"/>
      <c r="M203" s="73">
        <v>2760</v>
      </c>
      <c r="N203" s="73">
        <v>2</v>
      </c>
      <c r="O203" s="74">
        <v>10.369457999999998</v>
      </c>
      <c r="P203" s="114" t="s">
        <v>175</v>
      </c>
      <c r="Q203" s="115" t="s">
        <v>42</v>
      </c>
    </row>
    <row r="204" spans="2:17" x14ac:dyDescent="0.35">
      <c r="B204" s="20" t="s">
        <v>28</v>
      </c>
      <c r="C204" s="21" t="s">
        <v>22</v>
      </c>
      <c r="D204" s="21" t="s">
        <v>50</v>
      </c>
      <c r="E204" s="21" t="s">
        <v>35</v>
      </c>
      <c r="F204" s="21"/>
      <c r="G204" s="21" t="s">
        <v>36</v>
      </c>
      <c r="H204" s="1">
        <v>40023215</v>
      </c>
      <c r="I204" s="63">
        <v>35</v>
      </c>
      <c r="J204" s="63"/>
      <c r="K204" s="63" t="s">
        <v>100</v>
      </c>
      <c r="L204" s="73">
        <v>80</v>
      </c>
      <c r="M204" s="73">
        <v>288</v>
      </c>
      <c r="N204" s="73">
        <v>8</v>
      </c>
      <c r="O204" s="74">
        <v>2.3774860799999997</v>
      </c>
      <c r="P204" s="114" t="s">
        <v>175</v>
      </c>
      <c r="Q204" s="115" t="s">
        <v>42</v>
      </c>
    </row>
    <row r="205" spans="2:17" x14ac:dyDescent="0.35">
      <c r="B205" s="20" t="s">
        <v>28</v>
      </c>
      <c r="C205" s="21" t="s">
        <v>22</v>
      </c>
      <c r="D205" s="21" t="s">
        <v>50</v>
      </c>
      <c r="E205" s="21" t="s">
        <v>35</v>
      </c>
      <c r="F205" s="21"/>
      <c r="G205" s="21" t="s">
        <v>36</v>
      </c>
      <c r="H205" s="1">
        <v>40023216</v>
      </c>
      <c r="I205" s="63">
        <v>36</v>
      </c>
      <c r="J205" s="63"/>
      <c r="K205" s="63" t="s">
        <v>98</v>
      </c>
      <c r="L205" s="73">
        <v>70</v>
      </c>
      <c r="M205" s="73">
        <v>124</v>
      </c>
      <c r="N205" s="73">
        <v>8</v>
      </c>
      <c r="O205" s="74">
        <v>0.22396613399999996</v>
      </c>
      <c r="P205" s="114" t="s">
        <v>175</v>
      </c>
      <c r="Q205" s="115" t="s">
        <v>42</v>
      </c>
    </row>
    <row r="206" spans="2:17" x14ac:dyDescent="0.35">
      <c r="B206" s="20" t="s">
        <v>28</v>
      </c>
      <c r="C206" s="21" t="s">
        <v>22</v>
      </c>
      <c r="D206" s="21" t="s">
        <v>50</v>
      </c>
      <c r="E206" s="21" t="s">
        <v>35</v>
      </c>
      <c r="F206" s="21"/>
      <c r="G206" s="21" t="s">
        <v>36</v>
      </c>
      <c r="H206" s="1">
        <v>40023217</v>
      </c>
      <c r="I206" s="63">
        <v>37</v>
      </c>
      <c r="J206" s="63"/>
      <c r="K206" s="18" t="s">
        <v>24</v>
      </c>
      <c r="L206" s="73">
        <v>198</v>
      </c>
      <c r="M206" s="73">
        <v>331</v>
      </c>
      <c r="N206" s="73">
        <v>2</v>
      </c>
      <c r="O206" s="74">
        <v>4.2259230089999997</v>
      </c>
      <c r="P206" s="114" t="s">
        <v>175</v>
      </c>
      <c r="Q206" s="115" t="s">
        <v>42</v>
      </c>
    </row>
    <row r="207" spans="2:17" x14ac:dyDescent="0.35">
      <c r="B207" s="20" t="s">
        <v>28</v>
      </c>
      <c r="C207" s="21" t="s">
        <v>22</v>
      </c>
      <c r="D207" s="21" t="s">
        <v>50</v>
      </c>
      <c r="E207" s="21" t="s">
        <v>35</v>
      </c>
      <c r="F207" s="21"/>
      <c r="G207" s="21" t="s">
        <v>36</v>
      </c>
      <c r="H207" s="1">
        <v>40023218</v>
      </c>
      <c r="I207" s="63" t="s">
        <v>11877</v>
      </c>
      <c r="J207" s="63"/>
      <c r="K207" s="18" t="s">
        <v>24</v>
      </c>
      <c r="L207" s="73">
        <v>285</v>
      </c>
      <c r="M207" s="73">
        <v>337</v>
      </c>
      <c r="N207" s="73">
        <v>2</v>
      </c>
      <c r="O207" s="74">
        <v>6.1930296224999992</v>
      </c>
      <c r="P207" s="114" t="s">
        <v>175</v>
      </c>
      <c r="Q207" s="115" t="s">
        <v>42</v>
      </c>
    </row>
    <row r="208" spans="2:17" x14ac:dyDescent="0.35">
      <c r="B208" s="20" t="s">
        <v>28</v>
      </c>
      <c r="C208" s="21" t="s">
        <v>22</v>
      </c>
      <c r="D208" s="21" t="s">
        <v>50</v>
      </c>
      <c r="E208" s="21" t="s">
        <v>35</v>
      </c>
      <c r="F208" s="21"/>
      <c r="G208" s="21" t="s">
        <v>36</v>
      </c>
      <c r="H208" s="1">
        <v>40023219</v>
      </c>
      <c r="I208" s="63" t="s">
        <v>11878</v>
      </c>
      <c r="J208" s="63"/>
      <c r="K208" s="18" t="s">
        <v>24</v>
      </c>
      <c r="L208" s="73">
        <v>285</v>
      </c>
      <c r="M208" s="73">
        <v>337</v>
      </c>
      <c r="N208" s="73">
        <v>2</v>
      </c>
      <c r="O208" s="74">
        <v>6.1930296224999992</v>
      </c>
      <c r="P208" s="114" t="s">
        <v>175</v>
      </c>
      <c r="Q208" s="115" t="s">
        <v>42</v>
      </c>
    </row>
    <row r="209" spans="2:17" x14ac:dyDescent="0.35">
      <c r="B209" s="20" t="s">
        <v>28</v>
      </c>
      <c r="C209" s="21" t="s">
        <v>22</v>
      </c>
      <c r="D209" s="21" t="s">
        <v>50</v>
      </c>
      <c r="E209" s="21" t="s">
        <v>35</v>
      </c>
      <c r="F209" s="21"/>
      <c r="G209" s="21" t="s">
        <v>36</v>
      </c>
      <c r="H209" s="1">
        <v>40023220</v>
      </c>
      <c r="I209" s="63">
        <v>39</v>
      </c>
      <c r="J209" s="63"/>
      <c r="K209" s="18" t="s">
        <v>25</v>
      </c>
      <c r="L209" s="73">
        <v>44</v>
      </c>
      <c r="M209" s="73">
        <v>1984</v>
      </c>
      <c r="N209" s="73">
        <v>4</v>
      </c>
      <c r="O209" s="74">
        <v>4.5040152959999995</v>
      </c>
      <c r="P209" s="114" t="s">
        <v>175</v>
      </c>
      <c r="Q209" s="115" t="s">
        <v>42</v>
      </c>
    </row>
    <row r="210" spans="2:17" x14ac:dyDescent="0.35">
      <c r="B210" s="20" t="s">
        <v>28</v>
      </c>
      <c r="C210" s="21" t="s">
        <v>22</v>
      </c>
      <c r="D210" s="21" t="s">
        <v>50</v>
      </c>
      <c r="E210" s="21" t="s">
        <v>35</v>
      </c>
      <c r="F210" s="21"/>
      <c r="G210" s="21" t="s">
        <v>36</v>
      </c>
      <c r="H210" s="1">
        <v>40023221</v>
      </c>
      <c r="I210" s="63">
        <v>40</v>
      </c>
      <c r="J210" s="63"/>
      <c r="K210" s="18" t="s">
        <v>24</v>
      </c>
      <c r="L210" s="73">
        <v>264</v>
      </c>
      <c r="M210" s="73">
        <v>324</v>
      </c>
      <c r="N210" s="73">
        <v>4</v>
      </c>
      <c r="O210" s="74">
        <v>5.5154040479999997</v>
      </c>
      <c r="P210" s="114" t="s">
        <v>175</v>
      </c>
      <c r="Q210" s="115" t="s">
        <v>42</v>
      </c>
    </row>
    <row r="211" spans="2:17" x14ac:dyDescent="0.35">
      <c r="B211" s="20" t="s">
        <v>28</v>
      </c>
      <c r="C211" s="21" t="s">
        <v>22</v>
      </c>
      <c r="D211" s="21" t="s">
        <v>50</v>
      </c>
      <c r="E211" s="21" t="s">
        <v>35</v>
      </c>
      <c r="F211" s="21"/>
      <c r="G211" s="21" t="s">
        <v>36</v>
      </c>
      <c r="H211" s="1">
        <v>40023222</v>
      </c>
      <c r="I211" s="63">
        <v>41</v>
      </c>
      <c r="J211" s="63"/>
      <c r="K211" s="63" t="s">
        <v>25</v>
      </c>
      <c r="L211" s="73">
        <v>193</v>
      </c>
      <c r="M211" s="73">
        <v>412</v>
      </c>
      <c r="N211" s="73">
        <v>2</v>
      </c>
      <c r="O211" s="74">
        <v>4.1026081409999993</v>
      </c>
      <c r="P211" s="114" t="s">
        <v>175</v>
      </c>
      <c r="Q211" s="115" t="s">
        <v>42</v>
      </c>
    </row>
    <row r="212" spans="2:17" x14ac:dyDescent="0.35">
      <c r="B212" s="20" t="s">
        <v>28</v>
      </c>
      <c r="C212" s="21" t="s">
        <v>22</v>
      </c>
      <c r="D212" s="21" t="s">
        <v>50</v>
      </c>
      <c r="E212" s="21" t="s">
        <v>35</v>
      </c>
      <c r="F212" s="21"/>
      <c r="G212" s="21" t="s">
        <v>36</v>
      </c>
      <c r="H212" s="1">
        <v>40023223</v>
      </c>
      <c r="I212" s="63">
        <v>42</v>
      </c>
      <c r="J212" s="63"/>
      <c r="K212" s="63" t="s">
        <v>25</v>
      </c>
      <c r="L212" s="73">
        <v>120</v>
      </c>
      <c r="M212" s="73">
        <v>229</v>
      </c>
      <c r="N212" s="73">
        <v>8</v>
      </c>
      <c r="O212" s="74">
        <v>1.4178237299999998</v>
      </c>
      <c r="P212" s="114" t="s">
        <v>175</v>
      </c>
      <c r="Q212" s="115" t="s">
        <v>42</v>
      </c>
    </row>
    <row r="213" spans="2:17" x14ac:dyDescent="0.35">
      <c r="B213" s="20" t="s">
        <v>28</v>
      </c>
      <c r="C213" s="21" t="s">
        <v>22</v>
      </c>
      <c r="D213" s="21" t="s">
        <v>50</v>
      </c>
      <c r="E213" s="21" t="s">
        <v>35</v>
      </c>
      <c r="F213" s="21"/>
      <c r="G213" s="21" t="s">
        <v>36</v>
      </c>
      <c r="H213" s="1">
        <v>40023224</v>
      </c>
      <c r="I213" s="63">
        <v>43</v>
      </c>
      <c r="J213" s="63"/>
      <c r="K213" s="63" t="s">
        <v>25</v>
      </c>
      <c r="L213" s="73">
        <v>120</v>
      </c>
      <c r="M213" s="73">
        <v>234</v>
      </c>
      <c r="N213" s="73">
        <v>8</v>
      </c>
      <c r="O213" s="74">
        <v>1.4487805799999998</v>
      </c>
      <c r="P213" s="114" t="s">
        <v>175</v>
      </c>
      <c r="Q213" s="115" t="s">
        <v>42</v>
      </c>
    </row>
    <row r="214" spans="2:17" x14ac:dyDescent="0.35">
      <c r="B214" s="20" t="s">
        <v>28</v>
      </c>
      <c r="C214" s="21" t="s">
        <v>22</v>
      </c>
      <c r="D214" s="21" t="s">
        <v>50</v>
      </c>
      <c r="E214" s="21" t="s">
        <v>35</v>
      </c>
      <c r="F214" s="21"/>
      <c r="G214" s="21" t="s">
        <v>36</v>
      </c>
      <c r="H214" s="1">
        <v>40023225</v>
      </c>
      <c r="I214" s="63">
        <v>44</v>
      </c>
      <c r="J214" s="63"/>
      <c r="K214" s="63" t="s">
        <v>25</v>
      </c>
      <c r="L214" s="73">
        <v>164</v>
      </c>
      <c r="M214" s="73">
        <v>196</v>
      </c>
      <c r="N214" s="73">
        <v>2</v>
      </c>
      <c r="O214" s="74">
        <v>1.6584616439999997</v>
      </c>
      <c r="P214" s="114" t="s">
        <v>175</v>
      </c>
      <c r="Q214" s="115" t="s">
        <v>42</v>
      </c>
    </row>
    <row r="215" spans="2:17" x14ac:dyDescent="0.35">
      <c r="B215" s="20" t="s">
        <v>28</v>
      </c>
      <c r="C215" s="21" t="s">
        <v>22</v>
      </c>
      <c r="D215" s="21" t="s">
        <v>50</v>
      </c>
      <c r="E215" s="21" t="s">
        <v>35</v>
      </c>
      <c r="F215" s="21"/>
      <c r="G215" s="21" t="s">
        <v>36</v>
      </c>
      <c r="H215" s="1">
        <v>40023226</v>
      </c>
      <c r="I215" s="63" t="s">
        <v>12209</v>
      </c>
      <c r="J215" s="63"/>
      <c r="K215" s="63" t="s">
        <v>24</v>
      </c>
      <c r="L215" s="73">
        <v>149</v>
      </c>
      <c r="M215" s="73">
        <v>252</v>
      </c>
      <c r="N215" s="73">
        <v>2</v>
      </c>
      <c r="O215" s="74">
        <v>2.4211138139999999</v>
      </c>
      <c r="P215" s="114" t="s">
        <v>175</v>
      </c>
      <c r="Q215" s="115" t="s">
        <v>42</v>
      </c>
    </row>
    <row r="216" spans="2:17" x14ac:dyDescent="0.35">
      <c r="B216" s="20" t="s">
        <v>28</v>
      </c>
      <c r="C216" s="21" t="s">
        <v>22</v>
      </c>
      <c r="D216" s="21" t="s">
        <v>50</v>
      </c>
      <c r="E216" s="21" t="s">
        <v>35</v>
      </c>
      <c r="F216" s="21"/>
      <c r="G216" s="21" t="s">
        <v>36</v>
      </c>
      <c r="H216" s="1">
        <v>40023227</v>
      </c>
      <c r="I216" s="63" t="s">
        <v>12210</v>
      </c>
      <c r="J216" s="63"/>
      <c r="K216" s="63" t="s">
        <v>24</v>
      </c>
      <c r="L216" s="73">
        <v>149</v>
      </c>
      <c r="M216" s="73">
        <v>252</v>
      </c>
      <c r="N216" s="73">
        <v>2</v>
      </c>
      <c r="O216" s="74">
        <v>2.4211138139999999</v>
      </c>
      <c r="P216" s="114" t="s">
        <v>175</v>
      </c>
      <c r="Q216" s="115" t="s">
        <v>42</v>
      </c>
    </row>
    <row r="217" spans="2:17" x14ac:dyDescent="0.35">
      <c r="B217" s="20" t="s">
        <v>28</v>
      </c>
      <c r="C217" s="21" t="s">
        <v>22</v>
      </c>
      <c r="D217" s="21" t="s">
        <v>50</v>
      </c>
      <c r="E217" s="21" t="s">
        <v>35</v>
      </c>
      <c r="F217" s="21"/>
      <c r="G217" s="21" t="s">
        <v>36</v>
      </c>
      <c r="H217" s="1">
        <v>40023228</v>
      </c>
      <c r="I217" s="63">
        <v>46</v>
      </c>
      <c r="J217" s="63"/>
      <c r="K217" s="63" t="s">
        <v>25</v>
      </c>
      <c r="L217" s="73">
        <v>204</v>
      </c>
      <c r="M217" s="73">
        <v>293</v>
      </c>
      <c r="N217" s="73">
        <v>4</v>
      </c>
      <c r="O217" s="74">
        <v>3.0839213969999997</v>
      </c>
      <c r="P217" s="114" t="s">
        <v>175</v>
      </c>
      <c r="Q217" s="115" t="s">
        <v>42</v>
      </c>
    </row>
    <row r="218" spans="2:17" x14ac:dyDescent="0.35">
      <c r="B218" s="20" t="s">
        <v>28</v>
      </c>
      <c r="C218" s="21" t="s">
        <v>22</v>
      </c>
      <c r="D218" s="21" t="s">
        <v>50</v>
      </c>
      <c r="E218" s="21" t="s">
        <v>35</v>
      </c>
      <c r="F218" s="21"/>
      <c r="G218" s="21" t="s">
        <v>36</v>
      </c>
      <c r="H218" s="1">
        <v>40023229</v>
      </c>
      <c r="I218" s="63">
        <v>47</v>
      </c>
      <c r="J218" s="63"/>
      <c r="K218" s="63" t="s">
        <v>25</v>
      </c>
      <c r="L218" s="73">
        <v>144</v>
      </c>
      <c r="M218" s="73">
        <v>156</v>
      </c>
      <c r="N218" s="73">
        <v>2</v>
      </c>
      <c r="O218" s="74">
        <v>1.1590244639999998</v>
      </c>
      <c r="P218" s="114" t="s">
        <v>175</v>
      </c>
      <c r="Q218" s="115" t="s">
        <v>42</v>
      </c>
    </row>
    <row r="219" spans="2:17" x14ac:dyDescent="0.35">
      <c r="B219" s="20" t="s">
        <v>28</v>
      </c>
      <c r="C219" s="21" t="s">
        <v>22</v>
      </c>
      <c r="D219" s="21" t="s">
        <v>50</v>
      </c>
      <c r="E219" s="21" t="s">
        <v>35</v>
      </c>
      <c r="F219" s="21"/>
      <c r="G219" s="21" t="s">
        <v>99</v>
      </c>
      <c r="H219" s="1">
        <v>40023230</v>
      </c>
      <c r="I219" s="63" t="s">
        <v>11430</v>
      </c>
      <c r="J219" s="63"/>
      <c r="K219" s="18" t="s">
        <v>173</v>
      </c>
      <c r="L219" s="73"/>
      <c r="M219" s="73">
        <v>4218</v>
      </c>
      <c r="N219" s="73">
        <v>2</v>
      </c>
      <c r="O219" s="74">
        <v>79.966587980769219</v>
      </c>
      <c r="P219" s="114" t="s">
        <v>176</v>
      </c>
      <c r="Q219" s="115" t="s">
        <v>41</v>
      </c>
    </row>
    <row r="220" spans="2:17" x14ac:dyDescent="0.35">
      <c r="B220" s="20" t="s">
        <v>28</v>
      </c>
      <c r="C220" s="21" t="s">
        <v>22</v>
      </c>
      <c r="D220" s="21" t="s">
        <v>50</v>
      </c>
      <c r="E220" s="21" t="s">
        <v>35</v>
      </c>
      <c r="F220" s="21"/>
      <c r="G220" s="21" t="s">
        <v>99</v>
      </c>
      <c r="H220" s="1">
        <v>40023231</v>
      </c>
      <c r="I220" s="63" t="s">
        <v>11432</v>
      </c>
      <c r="J220" s="63"/>
      <c r="K220" s="18" t="s">
        <v>173</v>
      </c>
      <c r="L220" s="73"/>
      <c r="M220" s="73">
        <v>4218</v>
      </c>
      <c r="N220" s="73">
        <v>2</v>
      </c>
      <c r="O220" s="74">
        <v>79.966587980769219</v>
      </c>
      <c r="P220" s="114" t="s">
        <v>176</v>
      </c>
      <c r="Q220" s="115" t="s">
        <v>41</v>
      </c>
    </row>
    <row r="221" spans="2:17" x14ac:dyDescent="0.35">
      <c r="B221" s="20" t="s">
        <v>28</v>
      </c>
      <c r="C221" s="21" t="s">
        <v>22</v>
      </c>
      <c r="D221" s="21" t="s">
        <v>50</v>
      </c>
      <c r="E221" s="21" t="s">
        <v>35</v>
      </c>
      <c r="F221" s="21"/>
      <c r="G221" s="21" t="s">
        <v>99</v>
      </c>
      <c r="H221" s="1">
        <v>40023232</v>
      </c>
      <c r="I221" s="63" t="s">
        <v>11433</v>
      </c>
      <c r="J221" s="63"/>
      <c r="K221" s="63" t="s">
        <v>109</v>
      </c>
      <c r="L221" s="73"/>
      <c r="M221" s="73">
        <v>338</v>
      </c>
      <c r="N221" s="73">
        <v>4</v>
      </c>
      <c r="O221" s="74">
        <v>8.4344012999999993</v>
      </c>
      <c r="P221" s="114" t="s">
        <v>176</v>
      </c>
      <c r="Q221" s="115" t="s">
        <v>41</v>
      </c>
    </row>
    <row r="222" spans="2:17" x14ac:dyDescent="0.35">
      <c r="B222" s="20" t="s">
        <v>28</v>
      </c>
      <c r="C222" s="21" t="s">
        <v>22</v>
      </c>
      <c r="D222" s="21" t="s">
        <v>50</v>
      </c>
      <c r="E222" s="21" t="s">
        <v>35</v>
      </c>
      <c r="F222" s="21"/>
      <c r="G222" s="21" t="s">
        <v>99</v>
      </c>
      <c r="H222" s="1">
        <v>40023233</v>
      </c>
      <c r="I222" s="63" t="s">
        <v>11892</v>
      </c>
      <c r="J222" s="63"/>
      <c r="K222" s="63" t="s">
        <v>109</v>
      </c>
      <c r="L222" s="73"/>
      <c r="M222" s="73">
        <v>3897</v>
      </c>
      <c r="N222" s="73">
        <v>2</v>
      </c>
      <c r="O222" s="74">
        <v>97.245153450000004</v>
      </c>
      <c r="P222" s="114" t="s">
        <v>176</v>
      </c>
      <c r="Q222" s="115" t="s">
        <v>41</v>
      </c>
    </row>
    <row r="223" spans="2:17" x14ac:dyDescent="0.35">
      <c r="B223" s="20" t="s">
        <v>28</v>
      </c>
      <c r="C223" s="21" t="s">
        <v>22</v>
      </c>
      <c r="D223" s="21" t="s">
        <v>50</v>
      </c>
      <c r="E223" s="21" t="s">
        <v>35</v>
      </c>
      <c r="F223" s="21"/>
      <c r="G223" s="21" t="s">
        <v>99</v>
      </c>
      <c r="H223" s="1">
        <v>40023234</v>
      </c>
      <c r="I223" s="63" t="s">
        <v>11437</v>
      </c>
      <c r="J223" s="63"/>
      <c r="K223" s="63" t="s">
        <v>109</v>
      </c>
      <c r="L223" s="73"/>
      <c r="M223" s="73">
        <v>3897</v>
      </c>
      <c r="N223" s="73">
        <v>2</v>
      </c>
      <c r="O223" s="74">
        <v>97.245153450000004</v>
      </c>
      <c r="P223" s="114" t="s">
        <v>176</v>
      </c>
      <c r="Q223" s="115" t="s">
        <v>41</v>
      </c>
    </row>
    <row r="224" spans="2:17" x14ac:dyDescent="0.35">
      <c r="B224" s="20" t="s">
        <v>28</v>
      </c>
      <c r="C224" s="21" t="s">
        <v>22</v>
      </c>
      <c r="D224" s="21" t="s">
        <v>50</v>
      </c>
      <c r="E224" s="21" t="s">
        <v>35</v>
      </c>
      <c r="F224" s="21"/>
      <c r="G224" s="21" t="s">
        <v>99</v>
      </c>
      <c r="H224" s="1">
        <v>40023235</v>
      </c>
      <c r="I224" s="63" t="s">
        <v>11438</v>
      </c>
      <c r="J224" s="63"/>
      <c r="K224" s="63" t="s">
        <v>18</v>
      </c>
      <c r="L224" s="73"/>
      <c r="M224" s="73">
        <v>1800</v>
      </c>
      <c r="N224" s="73">
        <v>2</v>
      </c>
      <c r="O224" s="74">
        <v>8.513910000000001</v>
      </c>
      <c r="P224" s="114" t="s">
        <v>176</v>
      </c>
      <c r="Q224" s="115" t="s">
        <v>41</v>
      </c>
    </row>
    <row r="225" spans="2:17" x14ac:dyDescent="0.35">
      <c r="B225" s="20" t="s">
        <v>28</v>
      </c>
      <c r="C225" s="21" t="s">
        <v>22</v>
      </c>
      <c r="D225" s="21" t="s">
        <v>50</v>
      </c>
      <c r="E225" s="21" t="s">
        <v>35</v>
      </c>
      <c r="F225" s="21"/>
      <c r="G225" s="21" t="s">
        <v>99</v>
      </c>
      <c r="H225" s="1">
        <v>40023236</v>
      </c>
      <c r="I225" s="63">
        <v>71</v>
      </c>
      <c r="J225" s="63"/>
      <c r="K225" s="63" t="s">
        <v>14</v>
      </c>
      <c r="L225" s="73"/>
      <c r="M225" s="73">
        <v>2587</v>
      </c>
      <c r="N225" s="73">
        <v>2</v>
      </c>
      <c r="O225" s="74">
        <v>19.519303049999994</v>
      </c>
      <c r="P225" s="114" t="s">
        <v>176</v>
      </c>
      <c r="Q225" s="115" t="s">
        <v>41</v>
      </c>
    </row>
    <row r="226" spans="2:17" x14ac:dyDescent="0.35">
      <c r="B226" s="20" t="s">
        <v>28</v>
      </c>
      <c r="C226" s="21" t="s">
        <v>22</v>
      </c>
      <c r="D226" s="21" t="s">
        <v>50</v>
      </c>
      <c r="E226" s="21" t="s">
        <v>35</v>
      </c>
      <c r="F226" s="21"/>
      <c r="G226" s="21" t="s">
        <v>99</v>
      </c>
      <c r="H226" s="1">
        <v>40023237</v>
      </c>
      <c r="I226" s="63" t="s">
        <v>12211</v>
      </c>
      <c r="J226" s="63"/>
      <c r="K226" s="63" t="s">
        <v>14</v>
      </c>
      <c r="L226" s="73"/>
      <c r="M226" s="73">
        <v>2587</v>
      </c>
      <c r="N226" s="73">
        <v>2</v>
      </c>
      <c r="O226" s="74">
        <v>19.519303049999994</v>
      </c>
      <c r="P226" s="114" t="s">
        <v>176</v>
      </c>
      <c r="Q226" s="115" t="s">
        <v>41</v>
      </c>
    </row>
    <row r="227" spans="2:17" x14ac:dyDescent="0.35">
      <c r="B227" s="20" t="s">
        <v>28</v>
      </c>
      <c r="C227" s="21" t="s">
        <v>22</v>
      </c>
      <c r="D227" s="21" t="s">
        <v>50</v>
      </c>
      <c r="E227" s="21" t="s">
        <v>35</v>
      </c>
      <c r="F227" s="21"/>
      <c r="G227" s="21" t="s">
        <v>99</v>
      </c>
      <c r="H227" s="1">
        <v>40023238</v>
      </c>
      <c r="I227" s="63" t="s">
        <v>12066</v>
      </c>
      <c r="J227" s="63"/>
      <c r="K227" s="63" t="s">
        <v>14</v>
      </c>
      <c r="L227" s="73"/>
      <c r="M227" s="73">
        <v>2084</v>
      </c>
      <c r="N227" s="73">
        <v>2</v>
      </c>
      <c r="O227" s="74">
        <v>15.724092599999999</v>
      </c>
      <c r="P227" s="114" t="s">
        <v>176</v>
      </c>
      <c r="Q227" s="115" t="s">
        <v>41</v>
      </c>
    </row>
    <row r="228" spans="2:17" x14ac:dyDescent="0.35">
      <c r="B228" s="20" t="s">
        <v>28</v>
      </c>
      <c r="C228" s="21" t="s">
        <v>22</v>
      </c>
      <c r="D228" s="21" t="s">
        <v>50</v>
      </c>
      <c r="E228" s="21" t="s">
        <v>35</v>
      </c>
      <c r="F228" s="21"/>
      <c r="G228" s="21" t="s">
        <v>99</v>
      </c>
      <c r="H228" s="1">
        <v>40023239</v>
      </c>
      <c r="I228" s="63">
        <v>73</v>
      </c>
      <c r="J228" s="63"/>
      <c r="K228" s="63" t="s">
        <v>14</v>
      </c>
      <c r="L228" s="73"/>
      <c r="M228" s="73">
        <v>1182</v>
      </c>
      <c r="N228" s="73">
        <v>2</v>
      </c>
      <c r="O228" s="74">
        <v>8.9183672999999981</v>
      </c>
      <c r="P228" s="114" t="s">
        <v>176</v>
      </c>
      <c r="Q228" s="115" t="s">
        <v>41</v>
      </c>
    </row>
    <row r="229" spans="2:17" x14ac:dyDescent="0.35">
      <c r="B229" s="20" t="s">
        <v>28</v>
      </c>
      <c r="C229" s="21" t="s">
        <v>22</v>
      </c>
      <c r="D229" s="21" t="s">
        <v>50</v>
      </c>
      <c r="E229" s="21" t="s">
        <v>35</v>
      </c>
      <c r="F229" s="21"/>
      <c r="G229" s="21" t="s">
        <v>99</v>
      </c>
      <c r="H229" s="1">
        <v>40023240</v>
      </c>
      <c r="I229" s="63" t="s">
        <v>12212</v>
      </c>
      <c r="J229" s="63"/>
      <c r="K229" s="63" t="s">
        <v>14</v>
      </c>
      <c r="L229" s="73"/>
      <c r="M229" s="73">
        <v>1182</v>
      </c>
      <c r="N229" s="73">
        <v>2</v>
      </c>
      <c r="O229" s="74">
        <v>8.9183672999999981</v>
      </c>
      <c r="P229" s="114" t="s">
        <v>176</v>
      </c>
      <c r="Q229" s="115" t="s">
        <v>41</v>
      </c>
    </row>
    <row r="230" spans="2:17" x14ac:dyDescent="0.35">
      <c r="B230" s="20" t="s">
        <v>28</v>
      </c>
      <c r="C230" s="21" t="s">
        <v>22</v>
      </c>
      <c r="D230" s="21" t="s">
        <v>50</v>
      </c>
      <c r="E230" s="21" t="s">
        <v>35</v>
      </c>
      <c r="F230" s="21"/>
      <c r="G230" s="21" t="s">
        <v>99</v>
      </c>
      <c r="H230" s="1">
        <v>40023241</v>
      </c>
      <c r="I230" s="63">
        <v>74</v>
      </c>
      <c r="J230" s="63"/>
      <c r="K230" s="63" t="s">
        <v>14</v>
      </c>
      <c r="L230" s="73"/>
      <c r="M230" s="73">
        <v>2729</v>
      </c>
      <c r="N230" s="73">
        <v>2</v>
      </c>
      <c r="O230" s="74">
        <v>20.590714349999995</v>
      </c>
      <c r="P230" s="114" t="s">
        <v>176</v>
      </c>
      <c r="Q230" s="115" t="s">
        <v>41</v>
      </c>
    </row>
    <row r="231" spans="2:17" x14ac:dyDescent="0.35">
      <c r="B231" s="20" t="s">
        <v>28</v>
      </c>
      <c r="C231" s="21" t="s">
        <v>22</v>
      </c>
      <c r="D231" s="21" t="s">
        <v>50</v>
      </c>
      <c r="E231" s="21" t="s">
        <v>35</v>
      </c>
      <c r="F231" s="21"/>
      <c r="G231" s="21" t="s">
        <v>99</v>
      </c>
      <c r="H231" s="1">
        <v>40023242</v>
      </c>
      <c r="I231" s="63" t="s">
        <v>12213</v>
      </c>
      <c r="J231" s="63"/>
      <c r="K231" s="63" t="s">
        <v>14</v>
      </c>
      <c r="L231" s="73"/>
      <c r="M231" s="73">
        <v>2729</v>
      </c>
      <c r="N231" s="73">
        <v>2</v>
      </c>
      <c r="O231" s="74">
        <v>20.590714349999995</v>
      </c>
      <c r="P231" s="114" t="s">
        <v>176</v>
      </c>
      <c r="Q231" s="115" t="s">
        <v>41</v>
      </c>
    </row>
    <row r="232" spans="2:17" x14ac:dyDescent="0.35">
      <c r="B232" s="20" t="s">
        <v>28</v>
      </c>
      <c r="C232" s="21" t="s">
        <v>22</v>
      </c>
      <c r="D232" s="21" t="s">
        <v>50</v>
      </c>
      <c r="E232" s="21" t="s">
        <v>35</v>
      </c>
      <c r="F232" s="21"/>
      <c r="G232" s="21" t="s">
        <v>99</v>
      </c>
      <c r="H232" s="1">
        <v>40023243</v>
      </c>
      <c r="I232" s="63">
        <v>75</v>
      </c>
      <c r="J232" s="63"/>
      <c r="K232" s="63" t="s">
        <v>14</v>
      </c>
      <c r="L232" s="73"/>
      <c r="M232" s="73">
        <v>2722</v>
      </c>
      <c r="N232" s="73">
        <v>2</v>
      </c>
      <c r="O232" s="74">
        <v>20.537898299999998</v>
      </c>
      <c r="P232" s="114" t="s">
        <v>176</v>
      </c>
      <c r="Q232" s="115" t="s">
        <v>41</v>
      </c>
    </row>
    <row r="233" spans="2:17" x14ac:dyDescent="0.35">
      <c r="B233" s="20" t="s">
        <v>28</v>
      </c>
      <c r="C233" s="21" t="s">
        <v>22</v>
      </c>
      <c r="D233" s="21" t="s">
        <v>50</v>
      </c>
      <c r="E233" s="21" t="s">
        <v>35</v>
      </c>
      <c r="F233" s="21"/>
      <c r="G233" s="21" t="s">
        <v>99</v>
      </c>
      <c r="H233" s="1">
        <v>40023244</v>
      </c>
      <c r="I233" s="63" t="s">
        <v>11932</v>
      </c>
      <c r="J233" s="63"/>
      <c r="K233" s="18" t="s">
        <v>14</v>
      </c>
      <c r="L233" s="73"/>
      <c r="M233" s="73">
        <v>2722</v>
      </c>
      <c r="N233" s="73">
        <v>2</v>
      </c>
      <c r="O233" s="74">
        <v>20.537898299999998</v>
      </c>
      <c r="P233" s="114" t="s">
        <v>176</v>
      </c>
      <c r="Q233" s="115" t="s">
        <v>41</v>
      </c>
    </row>
    <row r="234" spans="2:17" x14ac:dyDescent="0.35">
      <c r="B234" s="20" t="s">
        <v>28</v>
      </c>
      <c r="C234" s="21" t="s">
        <v>22</v>
      </c>
      <c r="D234" s="21" t="s">
        <v>50</v>
      </c>
      <c r="E234" s="21" t="s">
        <v>35</v>
      </c>
      <c r="F234" s="21"/>
      <c r="G234" s="21" t="s">
        <v>99</v>
      </c>
      <c r="H234" s="1">
        <v>40023245</v>
      </c>
      <c r="I234" s="63" t="s">
        <v>11656</v>
      </c>
      <c r="J234" s="63"/>
      <c r="K234" s="63" t="s">
        <v>20</v>
      </c>
      <c r="L234" s="73"/>
      <c r="M234" s="73">
        <v>1800</v>
      </c>
      <c r="N234" s="73">
        <v>2</v>
      </c>
      <c r="O234" s="74">
        <v>6.7626899999999992</v>
      </c>
      <c r="P234" s="114" t="s">
        <v>176</v>
      </c>
      <c r="Q234" s="115" t="s">
        <v>41</v>
      </c>
    </row>
    <row r="235" spans="2:17" x14ac:dyDescent="0.35">
      <c r="B235" s="20" t="s">
        <v>28</v>
      </c>
      <c r="C235" s="21" t="s">
        <v>22</v>
      </c>
      <c r="D235" s="21" t="s">
        <v>50</v>
      </c>
      <c r="E235" s="21" t="s">
        <v>35</v>
      </c>
      <c r="F235" s="21"/>
      <c r="G235" s="21" t="s">
        <v>99</v>
      </c>
      <c r="H235" s="1">
        <v>40023246</v>
      </c>
      <c r="I235" s="63" t="s">
        <v>11657</v>
      </c>
      <c r="J235" s="63"/>
      <c r="K235" s="63" t="s">
        <v>14</v>
      </c>
      <c r="L235" s="73"/>
      <c r="M235" s="73">
        <v>2542</v>
      </c>
      <c r="N235" s="73">
        <v>2</v>
      </c>
      <c r="O235" s="74">
        <v>19.179771299999999</v>
      </c>
      <c r="P235" s="114" t="s">
        <v>176</v>
      </c>
      <c r="Q235" s="115" t="s">
        <v>41</v>
      </c>
    </row>
    <row r="236" spans="2:17" x14ac:dyDescent="0.35">
      <c r="B236" s="20" t="s">
        <v>28</v>
      </c>
      <c r="C236" s="21" t="s">
        <v>22</v>
      </c>
      <c r="D236" s="21" t="s">
        <v>50</v>
      </c>
      <c r="E236" s="21" t="s">
        <v>35</v>
      </c>
      <c r="F236" s="21"/>
      <c r="G236" s="21" t="s">
        <v>99</v>
      </c>
      <c r="H236" s="1">
        <v>40023247</v>
      </c>
      <c r="I236" s="63" t="s">
        <v>12214</v>
      </c>
      <c r="J236" s="63"/>
      <c r="K236" s="63" t="s">
        <v>14</v>
      </c>
      <c r="L236" s="73"/>
      <c r="M236" s="73">
        <v>2542</v>
      </c>
      <c r="N236" s="73">
        <v>2</v>
      </c>
      <c r="O236" s="74">
        <v>19.179771299999999</v>
      </c>
      <c r="P236" s="114" t="s">
        <v>176</v>
      </c>
      <c r="Q236" s="115" t="s">
        <v>41</v>
      </c>
    </row>
    <row r="237" spans="2:17" x14ac:dyDescent="0.35">
      <c r="B237" s="20" t="s">
        <v>28</v>
      </c>
      <c r="C237" s="21" t="s">
        <v>22</v>
      </c>
      <c r="D237" s="21" t="s">
        <v>50</v>
      </c>
      <c r="E237" s="21" t="s">
        <v>35</v>
      </c>
      <c r="F237" s="21"/>
      <c r="G237" s="21" t="s">
        <v>99</v>
      </c>
      <c r="H237" s="1">
        <v>40023248</v>
      </c>
      <c r="I237" s="63">
        <v>78</v>
      </c>
      <c r="J237" s="63"/>
      <c r="K237" s="63" t="s">
        <v>105</v>
      </c>
      <c r="L237" s="73"/>
      <c r="M237" s="73">
        <v>2064</v>
      </c>
      <c r="N237" s="73">
        <v>2</v>
      </c>
      <c r="O237" s="74">
        <v>20.977876800000001</v>
      </c>
      <c r="P237" s="114" t="s">
        <v>176</v>
      </c>
      <c r="Q237" s="115" t="s">
        <v>41</v>
      </c>
    </row>
    <row r="238" spans="2:17" x14ac:dyDescent="0.35">
      <c r="B238" s="20" t="s">
        <v>28</v>
      </c>
      <c r="C238" s="21" t="s">
        <v>22</v>
      </c>
      <c r="D238" s="21" t="s">
        <v>50</v>
      </c>
      <c r="E238" s="21" t="s">
        <v>35</v>
      </c>
      <c r="F238" s="21"/>
      <c r="G238" s="21" t="s">
        <v>99</v>
      </c>
      <c r="H238" s="1">
        <v>40023249</v>
      </c>
      <c r="I238" s="63">
        <v>79</v>
      </c>
      <c r="J238" s="63"/>
      <c r="K238" s="63" t="s">
        <v>20</v>
      </c>
      <c r="L238" s="73"/>
      <c r="M238" s="73">
        <v>2084</v>
      </c>
      <c r="N238" s="73">
        <v>2</v>
      </c>
      <c r="O238" s="74">
        <v>7.8296921999999993</v>
      </c>
      <c r="P238" s="114" t="s">
        <v>176</v>
      </c>
      <c r="Q238" s="115" t="s">
        <v>41</v>
      </c>
    </row>
    <row r="239" spans="2:17" x14ac:dyDescent="0.35">
      <c r="B239" s="20" t="s">
        <v>28</v>
      </c>
      <c r="C239" s="21" t="s">
        <v>22</v>
      </c>
      <c r="D239" s="21" t="s">
        <v>50</v>
      </c>
      <c r="E239" s="21" t="s">
        <v>35</v>
      </c>
      <c r="F239" s="21"/>
      <c r="G239" s="21" t="s">
        <v>99</v>
      </c>
      <c r="H239" s="1">
        <v>40023250</v>
      </c>
      <c r="I239" s="63">
        <v>80</v>
      </c>
      <c r="J239" s="63"/>
      <c r="K239" s="63" t="s">
        <v>18</v>
      </c>
      <c r="L239" s="73"/>
      <c r="M239" s="73">
        <v>1268</v>
      </c>
      <c r="N239" s="73">
        <v>2</v>
      </c>
      <c r="O239" s="74">
        <v>5.9975766000000004</v>
      </c>
      <c r="P239" s="114" t="s">
        <v>176</v>
      </c>
      <c r="Q239" s="115" t="s">
        <v>41</v>
      </c>
    </row>
    <row r="240" spans="2:17" x14ac:dyDescent="0.35">
      <c r="B240" s="20" t="s">
        <v>28</v>
      </c>
      <c r="C240" s="21" t="s">
        <v>22</v>
      </c>
      <c r="D240" s="21" t="s">
        <v>50</v>
      </c>
      <c r="E240" s="21" t="s">
        <v>35</v>
      </c>
      <c r="F240" s="21"/>
      <c r="G240" s="21" t="s">
        <v>99</v>
      </c>
      <c r="H240" s="1">
        <v>40023251</v>
      </c>
      <c r="I240" s="63" t="s">
        <v>11936</v>
      </c>
      <c r="J240" s="63"/>
      <c r="K240" s="63" t="s">
        <v>18</v>
      </c>
      <c r="L240" s="73"/>
      <c r="M240" s="73">
        <v>1268</v>
      </c>
      <c r="N240" s="73">
        <v>2</v>
      </c>
      <c r="O240" s="74">
        <v>5.9975766000000004</v>
      </c>
      <c r="P240" s="114" t="s">
        <v>176</v>
      </c>
      <c r="Q240" s="115" t="s">
        <v>41</v>
      </c>
    </row>
    <row r="241" spans="2:17" x14ac:dyDescent="0.35">
      <c r="B241" s="20" t="s">
        <v>28</v>
      </c>
      <c r="C241" s="21" t="s">
        <v>22</v>
      </c>
      <c r="D241" s="21" t="s">
        <v>50</v>
      </c>
      <c r="E241" s="21" t="s">
        <v>35</v>
      </c>
      <c r="F241" s="21"/>
      <c r="G241" s="21" t="s">
        <v>99</v>
      </c>
      <c r="H241" s="1">
        <v>40023252</v>
      </c>
      <c r="I241" s="63">
        <v>81</v>
      </c>
      <c r="J241" s="63"/>
      <c r="K241" s="63" t="s">
        <v>18</v>
      </c>
      <c r="L241" s="73"/>
      <c r="M241" s="73">
        <v>1268</v>
      </c>
      <c r="N241" s="73">
        <v>2</v>
      </c>
      <c r="O241" s="74">
        <v>5.9975766000000004</v>
      </c>
      <c r="P241" s="114" t="s">
        <v>176</v>
      </c>
      <c r="Q241" s="115" t="s">
        <v>41</v>
      </c>
    </row>
    <row r="242" spans="2:17" x14ac:dyDescent="0.35">
      <c r="B242" s="20" t="s">
        <v>28</v>
      </c>
      <c r="C242" s="21" t="s">
        <v>22</v>
      </c>
      <c r="D242" s="21" t="s">
        <v>50</v>
      </c>
      <c r="E242" s="21" t="s">
        <v>35</v>
      </c>
      <c r="F242" s="21"/>
      <c r="G242" s="21" t="s">
        <v>99</v>
      </c>
      <c r="H242" s="1">
        <v>40023253</v>
      </c>
      <c r="I242" s="63" t="s">
        <v>12215</v>
      </c>
      <c r="J242" s="63"/>
      <c r="K242" s="18" t="s">
        <v>18</v>
      </c>
      <c r="L242" s="73"/>
      <c r="M242" s="73">
        <v>1268</v>
      </c>
      <c r="N242" s="73">
        <v>2</v>
      </c>
      <c r="O242" s="74">
        <v>5.9975766000000004</v>
      </c>
      <c r="P242" s="114" t="s">
        <v>176</v>
      </c>
      <c r="Q242" s="115" t="s">
        <v>41</v>
      </c>
    </row>
    <row r="243" spans="2:17" x14ac:dyDescent="0.35">
      <c r="B243" s="20" t="s">
        <v>28</v>
      </c>
      <c r="C243" s="21" t="s">
        <v>22</v>
      </c>
      <c r="D243" s="21" t="s">
        <v>50</v>
      </c>
      <c r="E243" s="21" t="s">
        <v>35</v>
      </c>
      <c r="F243" s="21"/>
      <c r="G243" s="21" t="s">
        <v>99</v>
      </c>
      <c r="H243" s="1">
        <v>40023254</v>
      </c>
      <c r="I243" s="63">
        <v>82</v>
      </c>
      <c r="J243" s="63"/>
      <c r="K243" s="18" t="s">
        <v>18</v>
      </c>
      <c r="L243" s="73"/>
      <c r="M243" s="73">
        <v>2084</v>
      </c>
      <c r="N243" s="73">
        <v>2</v>
      </c>
      <c r="O243" s="74">
        <v>9.8572158000000005</v>
      </c>
      <c r="P243" s="114" t="s">
        <v>176</v>
      </c>
      <c r="Q243" s="115" t="s">
        <v>41</v>
      </c>
    </row>
    <row r="244" spans="2:17" x14ac:dyDescent="0.35">
      <c r="B244" s="20" t="s">
        <v>28</v>
      </c>
      <c r="C244" s="21" t="s">
        <v>22</v>
      </c>
      <c r="D244" s="21" t="s">
        <v>50</v>
      </c>
      <c r="E244" s="21" t="s">
        <v>35</v>
      </c>
      <c r="F244" s="21"/>
      <c r="G244" s="21" t="s">
        <v>99</v>
      </c>
      <c r="H244" s="1">
        <v>40023255</v>
      </c>
      <c r="I244" s="63" t="s">
        <v>12172</v>
      </c>
      <c r="J244" s="63"/>
      <c r="K244" s="18" t="s">
        <v>14</v>
      </c>
      <c r="L244" s="73"/>
      <c r="M244" s="73">
        <v>2587</v>
      </c>
      <c r="N244" s="73">
        <v>2</v>
      </c>
      <c r="O244" s="74">
        <v>19.519303049999994</v>
      </c>
      <c r="P244" s="114" t="s">
        <v>176</v>
      </c>
      <c r="Q244" s="115" t="s">
        <v>41</v>
      </c>
    </row>
    <row r="245" spans="2:17" x14ac:dyDescent="0.35">
      <c r="B245" s="20" t="s">
        <v>28</v>
      </c>
      <c r="C245" s="21" t="s">
        <v>22</v>
      </c>
      <c r="D245" s="21" t="s">
        <v>50</v>
      </c>
      <c r="E245" s="21" t="s">
        <v>35</v>
      </c>
      <c r="F245" s="21"/>
      <c r="G245" s="21" t="s">
        <v>99</v>
      </c>
      <c r="H245" s="1">
        <v>40023256</v>
      </c>
      <c r="I245" s="63" t="s">
        <v>12216</v>
      </c>
      <c r="J245" s="63"/>
      <c r="K245" s="18" t="s">
        <v>14</v>
      </c>
      <c r="L245" s="73"/>
      <c r="M245" s="73">
        <v>2587</v>
      </c>
      <c r="N245" s="73">
        <v>2</v>
      </c>
      <c r="O245" s="74">
        <v>19.519303049999994</v>
      </c>
      <c r="P245" s="114" t="s">
        <v>176</v>
      </c>
      <c r="Q245" s="115" t="s">
        <v>41</v>
      </c>
    </row>
    <row r="246" spans="2:17" x14ac:dyDescent="0.35">
      <c r="B246" s="20" t="s">
        <v>28</v>
      </c>
      <c r="C246" s="21" t="s">
        <v>22</v>
      </c>
      <c r="D246" s="21" t="s">
        <v>50</v>
      </c>
      <c r="E246" s="21" t="s">
        <v>35</v>
      </c>
      <c r="F246" s="21"/>
      <c r="G246" s="21" t="s">
        <v>99</v>
      </c>
      <c r="H246" s="1">
        <v>40023257</v>
      </c>
      <c r="I246" s="63" t="s">
        <v>11664</v>
      </c>
      <c r="J246" s="63"/>
      <c r="K246" s="18" t="s">
        <v>14</v>
      </c>
      <c r="L246" s="73"/>
      <c r="M246" s="73">
        <v>2729</v>
      </c>
      <c r="N246" s="73">
        <v>2</v>
      </c>
      <c r="O246" s="74">
        <v>20.590714349999995</v>
      </c>
      <c r="P246" s="114" t="s">
        <v>176</v>
      </c>
      <c r="Q246" s="115" t="s">
        <v>41</v>
      </c>
    </row>
    <row r="247" spans="2:17" x14ac:dyDescent="0.35">
      <c r="B247" s="20" t="s">
        <v>28</v>
      </c>
      <c r="C247" s="21" t="s">
        <v>22</v>
      </c>
      <c r="D247" s="21" t="s">
        <v>50</v>
      </c>
      <c r="E247" s="21" t="s">
        <v>35</v>
      </c>
      <c r="F247" s="21"/>
      <c r="G247" s="21" t="s">
        <v>99</v>
      </c>
      <c r="H247" s="1">
        <v>40023258</v>
      </c>
      <c r="I247" s="63" t="s">
        <v>12217</v>
      </c>
      <c r="J247" s="63"/>
      <c r="K247" s="18" t="s">
        <v>14</v>
      </c>
      <c r="L247" s="73"/>
      <c r="M247" s="73">
        <v>2729</v>
      </c>
      <c r="N247" s="73">
        <v>2</v>
      </c>
      <c r="O247" s="74">
        <v>20.590714349999995</v>
      </c>
      <c r="P247" s="114" t="s">
        <v>176</v>
      </c>
      <c r="Q247" s="115" t="s">
        <v>41</v>
      </c>
    </row>
    <row r="248" spans="2:17" x14ac:dyDescent="0.35">
      <c r="B248" s="20" t="s">
        <v>28</v>
      </c>
      <c r="C248" s="21" t="s">
        <v>22</v>
      </c>
      <c r="D248" s="21" t="s">
        <v>50</v>
      </c>
      <c r="E248" s="21" t="s">
        <v>35</v>
      </c>
      <c r="F248" s="21"/>
      <c r="G248" s="21" t="s">
        <v>99</v>
      </c>
      <c r="H248" s="1">
        <v>40023259</v>
      </c>
      <c r="I248" s="63" t="s">
        <v>12173</v>
      </c>
      <c r="J248" s="63"/>
      <c r="K248" s="18" t="s">
        <v>14</v>
      </c>
      <c r="L248" s="73"/>
      <c r="M248" s="73">
        <v>1201</v>
      </c>
      <c r="N248" s="73">
        <v>2</v>
      </c>
      <c r="O248" s="74">
        <v>9.0617251499999991</v>
      </c>
      <c r="P248" s="114" t="s">
        <v>176</v>
      </c>
      <c r="Q248" s="115" t="s">
        <v>41</v>
      </c>
    </row>
    <row r="249" spans="2:17" x14ac:dyDescent="0.35">
      <c r="B249" s="20" t="s">
        <v>28</v>
      </c>
      <c r="C249" s="21" t="s">
        <v>22</v>
      </c>
      <c r="D249" s="21" t="s">
        <v>50</v>
      </c>
      <c r="E249" s="21" t="s">
        <v>35</v>
      </c>
      <c r="F249" s="21"/>
      <c r="G249" s="21" t="s">
        <v>99</v>
      </c>
      <c r="H249" s="1">
        <v>40023260</v>
      </c>
      <c r="I249" s="63" t="s">
        <v>12218</v>
      </c>
      <c r="J249" s="63"/>
      <c r="K249" s="63" t="s">
        <v>14</v>
      </c>
      <c r="L249" s="73"/>
      <c r="M249" s="73">
        <v>1201</v>
      </c>
      <c r="N249" s="73">
        <v>2</v>
      </c>
      <c r="O249" s="74">
        <v>9.0617251499999991</v>
      </c>
      <c r="P249" s="114" t="s">
        <v>176</v>
      </c>
      <c r="Q249" s="115" t="s">
        <v>41</v>
      </c>
    </row>
    <row r="250" spans="2:17" x14ac:dyDescent="0.35">
      <c r="B250" s="20" t="s">
        <v>28</v>
      </c>
      <c r="C250" s="21" t="s">
        <v>22</v>
      </c>
      <c r="D250" s="21" t="s">
        <v>50</v>
      </c>
      <c r="E250" s="21" t="s">
        <v>35</v>
      </c>
      <c r="F250" s="21"/>
      <c r="G250" s="21" t="s">
        <v>99</v>
      </c>
      <c r="H250" s="1">
        <v>40023261</v>
      </c>
      <c r="I250" s="63">
        <v>86</v>
      </c>
      <c r="J250" s="63"/>
      <c r="K250" s="63" t="s">
        <v>20</v>
      </c>
      <c r="L250" s="73"/>
      <c r="M250" s="73">
        <v>2064</v>
      </c>
      <c r="N250" s="73">
        <v>2</v>
      </c>
      <c r="O250" s="74">
        <v>7.754551199999999</v>
      </c>
      <c r="P250" s="114" t="s">
        <v>176</v>
      </c>
      <c r="Q250" s="115" t="s">
        <v>41</v>
      </c>
    </row>
    <row r="251" spans="2:17" x14ac:dyDescent="0.35">
      <c r="B251" s="20" t="s">
        <v>28</v>
      </c>
      <c r="C251" s="21" t="s">
        <v>22</v>
      </c>
      <c r="D251" s="21" t="s">
        <v>50</v>
      </c>
      <c r="E251" s="21" t="s">
        <v>35</v>
      </c>
      <c r="F251" s="21"/>
      <c r="G251" s="21" t="s">
        <v>99</v>
      </c>
      <c r="H251" s="1">
        <v>40023262</v>
      </c>
      <c r="I251" s="63">
        <v>87</v>
      </c>
      <c r="J251" s="63"/>
      <c r="K251" s="63" t="s">
        <v>21</v>
      </c>
      <c r="L251" s="73"/>
      <c r="M251" s="73">
        <v>970</v>
      </c>
      <c r="N251" s="73">
        <v>4</v>
      </c>
      <c r="O251" s="74">
        <v>1.8372284999999999</v>
      </c>
      <c r="P251" s="114" t="s">
        <v>176</v>
      </c>
      <c r="Q251" s="115" t="s">
        <v>41</v>
      </c>
    </row>
    <row r="252" spans="2:17" x14ac:dyDescent="0.35">
      <c r="B252" s="20" t="s">
        <v>28</v>
      </c>
      <c r="C252" s="21" t="s">
        <v>22</v>
      </c>
      <c r="D252" s="21" t="s">
        <v>50</v>
      </c>
      <c r="E252" s="21" t="s">
        <v>35</v>
      </c>
      <c r="F252" s="21"/>
      <c r="G252" s="21" t="s">
        <v>99</v>
      </c>
      <c r="H252" s="1">
        <v>40023263</v>
      </c>
      <c r="I252" s="63">
        <v>88</v>
      </c>
      <c r="J252" s="63"/>
      <c r="K252" s="63" t="s">
        <v>21</v>
      </c>
      <c r="L252" s="73"/>
      <c r="M252" s="73">
        <v>502</v>
      </c>
      <c r="N252" s="73">
        <v>4</v>
      </c>
      <c r="O252" s="74">
        <v>0.95081309999999997</v>
      </c>
      <c r="P252" s="114" t="s">
        <v>176</v>
      </c>
      <c r="Q252" s="115" t="s">
        <v>41</v>
      </c>
    </row>
    <row r="253" spans="2:17" x14ac:dyDescent="0.35">
      <c r="B253" s="20" t="s">
        <v>28</v>
      </c>
      <c r="C253" s="21" t="s">
        <v>22</v>
      </c>
      <c r="D253" s="21" t="s">
        <v>50</v>
      </c>
      <c r="E253" s="21" t="s">
        <v>35</v>
      </c>
      <c r="F253" s="21"/>
      <c r="G253" s="21" t="s">
        <v>99</v>
      </c>
      <c r="H253" s="1">
        <v>40023264</v>
      </c>
      <c r="I253" s="63" t="s">
        <v>12175</v>
      </c>
      <c r="J253" s="63"/>
      <c r="K253" s="63" t="s">
        <v>105</v>
      </c>
      <c r="L253" s="73"/>
      <c r="M253" s="73">
        <v>1658</v>
      </c>
      <c r="N253" s="73">
        <v>4</v>
      </c>
      <c r="O253" s="74">
        <v>16.851414599999998</v>
      </c>
      <c r="P253" s="114" t="s">
        <v>176</v>
      </c>
      <c r="Q253" s="115" t="s">
        <v>41</v>
      </c>
    </row>
    <row r="254" spans="2:17" x14ac:dyDescent="0.35">
      <c r="B254" s="20" t="s">
        <v>28</v>
      </c>
      <c r="C254" s="21" t="s">
        <v>22</v>
      </c>
      <c r="D254" s="21" t="s">
        <v>50</v>
      </c>
      <c r="E254" s="21" t="s">
        <v>35</v>
      </c>
      <c r="F254" s="21"/>
      <c r="G254" s="21" t="s">
        <v>99</v>
      </c>
      <c r="H254" s="1">
        <v>40023265</v>
      </c>
      <c r="I254" s="63">
        <v>90</v>
      </c>
      <c r="J254" s="63"/>
      <c r="K254" s="63" t="s">
        <v>14</v>
      </c>
      <c r="L254" s="73"/>
      <c r="M254" s="73">
        <v>2064</v>
      </c>
      <c r="N254" s="73">
        <v>2</v>
      </c>
      <c r="O254" s="74">
        <v>15.573189599999997</v>
      </c>
      <c r="P254" s="114" t="s">
        <v>176</v>
      </c>
      <c r="Q254" s="115" t="s">
        <v>41</v>
      </c>
    </row>
    <row r="255" spans="2:17" x14ac:dyDescent="0.35">
      <c r="B255" s="20" t="s">
        <v>28</v>
      </c>
      <c r="C255" s="21" t="s">
        <v>22</v>
      </c>
      <c r="D255" s="21" t="s">
        <v>50</v>
      </c>
      <c r="E255" s="21" t="s">
        <v>35</v>
      </c>
      <c r="F255" s="21"/>
      <c r="G255" s="21" t="s">
        <v>99</v>
      </c>
      <c r="H255" s="1">
        <v>40023266</v>
      </c>
      <c r="I255" s="63">
        <v>91</v>
      </c>
      <c r="J255" s="63"/>
      <c r="K255" s="63" t="s">
        <v>20</v>
      </c>
      <c r="L255" s="73"/>
      <c r="M255" s="73">
        <v>2722</v>
      </c>
      <c r="N255" s="73">
        <v>4</v>
      </c>
      <c r="O255" s="74">
        <v>10.226690099999999</v>
      </c>
      <c r="P255" s="114" t="s">
        <v>176</v>
      </c>
      <c r="Q255" s="115" t="s">
        <v>41</v>
      </c>
    </row>
    <row r="256" spans="2:17" x14ac:dyDescent="0.35">
      <c r="B256" s="20" t="s">
        <v>28</v>
      </c>
      <c r="C256" s="21" t="s">
        <v>22</v>
      </c>
      <c r="D256" s="21" t="s">
        <v>50</v>
      </c>
      <c r="E256" s="21" t="s">
        <v>35</v>
      </c>
      <c r="F256" s="21"/>
      <c r="G256" s="21" t="s">
        <v>99</v>
      </c>
      <c r="H256" s="1">
        <v>40023267</v>
      </c>
      <c r="I256" s="63" t="s">
        <v>11395</v>
      </c>
      <c r="J256" s="63"/>
      <c r="K256" s="63" t="s">
        <v>24</v>
      </c>
      <c r="L256" s="73">
        <v>259</v>
      </c>
      <c r="M256" s="73">
        <v>499</v>
      </c>
      <c r="N256" s="73">
        <v>2</v>
      </c>
      <c r="O256" s="74">
        <v>8.3335243004999988</v>
      </c>
      <c r="P256" s="114" t="s">
        <v>176</v>
      </c>
      <c r="Q256" s="115" t="s">
        <v>41</v>
      </c>
    </row>
    <row r="257" spans="2:17" x14ac:dyDescent="0.35">
      <c r="B257" s="20" t="s">
        <v>28</v>
      </c>
      <c r="C257" s="21" t="s">
        <v>22</v>
      </c>
      <c r="D257" s="21" t="s">
        <v>50</v>
      </c>
      <c r="E257" s="21" t="s">
        <v>35</v>
      </c>
      <c r="F257" s="21"/>
      <c r="G257" s="21" t="s">
        <v>99</v>
      </c>
      <c r="H257" s="1">
        <v>40023268</v>
      </c>
      <c r="I257" s="96" t="s">
        <v>11396</v>
      </c>
      <c r="J257" s="96"/>
      <c r="K257" s="18" t="s">
        <v>24</v>
      </c>
      <c r="L257" s="97">
        <v>259</v>
      </c>
      <c r="M257" s="97">
        <v>499</v>
      </c>
      <c r="N257" s="97">
        <v>2</v>
      </c>
      <c r="O257" s="98">
        <v>8.3335243004999988</v>
      </c>
      <c r="P257" s="114" t="s">
        <v>176</v>
      </c>
      <c r="Q257" s="115" t="s">
        <v>41</v>
      </c>
    </row>
    <row r="258" spans="2:17" x14ac:dyDescent="0.35">
      <c r="B258" s="20" t="s">
        <v>28</v>
      </c>
      <c r="C258" s="21" t="s">
        <v>22</v>
      </c>
      <c r="D258" s="21" t="s">
        <v>50</v>
      </c>
      <c r="E258" s="21" t="s">
        <v>35</v>
      </c>
      <c r="F258" s="21"/>
      <c r="G258" s="21" t="s">
        <v>99</v>
      </c>
      <c r="H258" s="1">
        <v>40023269</v>
      </c>
      <c r="I258" s="96">
        <v>101</v>
      </c>
      <c r="J258" s="96"/>
      <c r="K258" s="18" t="s">
        <v>24</v>
      </c>
      <c r="L258" s="97">
        <v>267</v>
      </c>
      <c r="M258" s="97">
        <v>370</v>
      </c>
      <c r="N258" s="97">
        <v>4</v>
      </c>
      <c r="O258" s="98">
        <v>6.3700285949999991</v>
      </c>
      <c r="P258" s="114" t="s">
        <v>176</v>
      </c>
      <c r="Q258" s="115" t="s">
        <v>41</v>
      </c>
    </row>
    <row r="259" spans="2:17" x14ac:dyDescent="0.35">
      <c r="B259" s="20" t="s">
        <v>28</v>
      </c>
      <c r="C259" s="21" t="s">
        <v>22</v>
      </c>
      <c r="D259" s="21" t="s">
        <v>50</v>
      </c>
      <c r="E259" s="21" t="s">
        <v>35</v>
      </c>
      <c r="F259" s="21"/>
      <c r="G259" s="21" t="s">
        <v>99</v>
      </c>
      <c r="H259" s="1">
        <v>40023270</v>
      </c>
      <c r="I259" s="96">
        <v>102</v>
      </c>
      <c r="J259" s="96"/>
      <c r="K259" s="18" t="s">
        <v>24</v>
      </c>
      <c r="L259" s="97">
        <v>213</v>
      </c>
      <c r="M259" s="97">
        <v>464</v>
      </c>
      <c r="N259" s="97">
        <v>2</v>
      </c>
      <c r="O259" s="98">
        <v>6.372736776</v>
      </c>
      <c r="P259" s="114" t="s">
        <v>176</v>
      </c>
      <c r="Q259" s="115" t="s">
        <v>41</v>
      </c>
    </row>
    <row r="260" spans="2:17" x14ac:dyDescent="0.35">
      <c r="B260" s="20" t="s">
        <v>28</v>
      </c>
      <c r="C260" s="21" t="s">
        <v>22</v>
      </c>
      <c r="D260" s="21" t="s">
        <v>50</v>
      </c>
      <c r="E260" s="21" t="s">
        <v>35</v>
      </c>
      <c r="F260" s="21"/>
      <c r="G260" s="21" t="s">
        <v>99</v>
      </c>
      <c r="H260" s="1">
        <v>40023271</v>
      </c>
      <c r="I260" s="96">
        <v>103</v>
      </c>
      <c r="J260" s="96"/>
      <c r="K260" s="18" t="s">
        <v>100</v>
      </c>
      <c r="L260" s="97">
        <v>95</v>
      </c>
      <c r="M260" s="97">
        <v>338</v>
      </c>
      <c r="N260" s="97">
        <v>8</v>
      </c>
      <c r="O260" s="98">
        <v>3.3134148449999996</v>
      </c>
      <c r="P260" s="114" t="s">
        <v>176</v>
      </c>
      <c r="Q260" s="115" t="s">
        <v>41</v>
      </c>
    </row>
    <row r="261" spans="2:17" x14ac:dyDescent="0.35">
      <c r="B261" s="20" t="s">
        <v>28</v>
      </c>
      <c r="C261" s="21" t="s">
        <v>22</v>
      </c>
      <c r="D261" s="21" t="s">
        <v>50</v>
      </c>
      <c r="E261" s="21" t="s">
        <v>35</v>
      </c>
      <c r="F261" s="21"/>
      <c r="G261" s="21" t="s">
        <v>99</v>
      </c>
      <c r="H261" s="1">
        <v>40023272</v>
      </c>
      <c r="I261" s="96">
        <v>104</v>
      </c>
      <c r="J261" s="96"/>
      <c r="K261" s="18" t="s">
        <v>26</v>
      </c>
      <c r="L261" s="97">
        <v>89</v>
      </c>
      <c r="M261" s="97">
        <v>164</v>
      </c>
      <c r="N261" s="97">
        <v>8</v>
      </c>
      <c r="O261" s="98">
        <v>0.18808040700000001</v>
      </c>
      <c r="P261" s="114" t="s">
        <v>176</v>
      </c>
      <c r="Q261" s="115" t="s">
        <v>41</v>
      </c>
    </row>
    <row r="262" spans="2:17" x14ac:dyDescent="0.35">
      <c r="B262" s="20" t="s">
        <v>28</v>
      </c>
      <c r="C262" s="21" t="s">
        <v>22</v>
      </c>
      <c r="D262" s="21" t="s">
        <v>50</v>
      </c>
      <c r="E262" s="21" t="s">
        <v>35</v>
      </c>
      <c r="F262" s="21"/>
      <c r="G262" s="21" t="s">
        <v>99</v>
      </c>
      <c r="H262" s="1">
        <v>40023273</v>
      </c>
      <c r="I262" s="96">
        <v>105</v>
      </c>
      <c r="J262" s="96"/>
      <c r="K262" s="96" t="s">
        <v>24</v>
      </c>
      <c r="L262" s="97">
        <v>164</v>
      </c>
      <c r="M262" s="97">
        <v>254</v>
      </c>
      <c r="N262" s="97">
        <v>4</v>
      </c>
      <c r="O262" s="98">
        <v>2.6859997080000002</v>
      </c>
      <c r="P262" s="114" t="s">
        <v>176</v>
      </c>
      <c r="Q262" s="115" t="s">
        <v>41</v>
      </c>
    </row>
    <row r="263" spans="2:17" x14ac:dyDescent="0.35">
      <c r="B263" s="20" t="s">
        <v>28</v>
      </c>
      <c r="C263" s="21" t="s">
        <v>22</v>
      </c>
      <c r="D263" s="21" t="s">
        <v>50</v>
      </c>
      <c r="E263" s="21" t="s">
        <v>35</v>
      </c>
      <c r="F263" s="21"/>
      <c r="G263" s="21" t="s">
        <v>99</v>
      </c>
      <c r="H263" s="1">
        <v>40023274</v>
      </c>
      <c r="I263" s="96" t="s">
        <v>12219</v>
      </c>
      <c r="J263" s="96"/>
      <c r="K263" s="96" t="s">
        <v>24</v>
      </c>
      <c r="L263" s="97">
        <v>264</v>
      </c>
      <c r="M263" s="97">
        <v>439</v>
      </c>
      <c r="N263" s="97">
        <v>2</v>
      </c>
      <c r="O263" s="98">
        <v>7.4730320279999995</v>
      </c>
      <c r="P263" s="114" t="s">
        <v>176</v>
      </c>
      <c r="Q263" s="115" t="s">
        <v>41</v>
      </c>
    </row>
    <row r="264" spans="2:17" x14ac:dyDescent="0.35">
      <c r="B264" s="20" t="s">
        <v>28</v>
      </c>
      <c r="C264" s="21" t="s">
        <v>22</v>
      </c>
      <c r="D264" s="21" t="s">
        <v>50</v>
      </c>
      <c r="E264" s="21" t="s">
        <v>35</v>
      </c>
      <c r="F264" s="21"/>
      <c r="G264" s="21" t="s">
        <v>99</v>
      </c>
      <c r="H264" s="1">
        <v>40023275</v>
      </c>
      <c r="I264" s="96" t="s">
        <v>12220</v>
      </c>
      <c r="J264" s="96"/>
      <c r="K264" s="96" t="s">
        <v>24</v>
      </c>
      <c r="L264" s="97">
        <v>264</v>
      </c>
      <c r="M264" s="97">
        <v>439</v>
      </c>
      <c r="N264" s="97">
        <v>2</v>
      </c>
      <c r="O264" s="99">
        <v>7.4730320279999995</v>
      </c>
      <c r="P264" s="114" t="s">
        <v>176</v>
      </c>
      <c r="Q264" s="115" t="s">
        <v>41</v>
      </c>
    </row>
    <row r="265" spans="2:17" x14ac:dyDescent="0.35">
      <c r="B265" s="20" t="s">
        <v>28</v>
      </c>
      <c r="C265" s="21" t="s">
        <v>22</v>
      </c>
      <c r="D265" s="21" t="s">
        <v>50</v>
      </c>
      <c r="E265" s="21" t="s">
        <v>35</v>
      </c>
      <c r="F265" s="21"/>
      <c r="G265" s="21" t="s">
        <v>99</v>
      </c>
      <c r="H265" s="1">
        <v>40023276</v>
      </c>
      <c r="I265" s="96" t="s">
        <v>12221</v>
      </c>
      <c r="J265" s="96"/>
      <c r="K265" s="96" t="s">
        <v>170</v>
      </c>
      <c r="L265" s="97">
        <v>339</v>
      </c>
      <c r="M265" s="97">
        <v>791</v>
      </c>
      <c r="N265" s="97">
        <v>2</v>
      </c>
      <c r="O265" s="99">
        <v>41.502466511099996</v>
      </c>
      <c r="P265" s="114" t="s">
        <v>176</v>
      </c>
      <c r="Q265" s="115" t="s">
        <v>41</v>
      </c>
    </row>
    <row r="266" spans="2:17" x14ac:dyDescent="0.35">
      <c r="B266" s="20" t="s">
        <v>28</v>
      </c>
      <c r="C266" s="21" t="s">
        <v>22</v>
      </c>
      <c r="D266" s="21" t="s">
        <v>50</v>
      </c>
      <c r="E266" s="21" t="s">
        <v>35</v>
      </c>
      <c r="F266" s="21"/>
      <c r="G266" s="21" t="s">
        <v>99</v>
      </c>
      <c r="H266" s="1">
        <v>40023277</v>
      </c>
      <c r="I266" s="96" t="s">
        <v>12222</v>
      </c>
      <c r="J266" s="96"/>
      <c r="K266" s="96" t="s">
        <v>170</v>
      </c>
      <c r="L266" s="97">
        <v>339</v>
      </c>
      <c r="M266" s="97">
        <v>791</v>
      </c>
      <c r="N266" s="97">
        <v>2</v>
      </c>
      <c r="O266" s="98">
        <v>41.502466511099996</v>
      </c>
      <c r="P266" s="114" t="s">
        <v>176</v>
      </c>
      <c r="Q266" s="115" t="s">
        <v>41</v>
      </c>
    </row>
    <row r="267" spans="2:17" x14ac:dyDescent="0.35">
      <c r="B267" s="20" t="s">
        <v>28</v>
      </c>
      <c r="C267" s="21" t="s">
        <v>22</v>
      </c>
      <c r="D267" s="21" t="s">
        <v>50</v>
      </c>
      <c r="E267" s="21" t="s">
        <v>35</v>
      </c>
      <c r="F267" s="21"/>
      <c r="G267" s="21" t="s">
        <v>99</v>
      </c>
      <c r="H267" s="1">
        <v>40023278</v>
      </c>
      <c r="I267" s="96">
        <v>108</v>
      </c>
      <c r="J267" s="96"/>
      <c r="K267" s="96" t="s">
        <v>25</v>
      </c>
      <c r="L267" s="97">
        <v>312</v>
      </c>
      <c r="M267" s="97">
        <v>396</v>
      </c>
      <c r="N267" s="97">
        <v>2</v>
      </c>
      <c r="O267" s="98">
        <v>6.3746345519999998</v>
      </c>
      <c r="P267" s="114" t="s">
        <v>176</v>
      </c>
      <c r="Q267" s="115" t="s">
        <v>41</v>
      </c>
    </row>
    <row r="268" spans="2:17" x14ac:dyDescent="0.35">
      <c r="B268" s="20" t="s">
        <v>28</v>
      </c>
      <c r="C268" s="21" t="s">
        <v>22</v>
      </c>
      <c r="D268" s="21" t="s">
        <v>50</v>
      </c>
      <c r="E268" s="21" t="s">
        <v>35</v>
      </c>
      <c r="F268" s="21"/>
      <c r="G268" s="21" t="s">
        <v>99</v>
      </c>
      <c r="H268" s="1">
        <v>40023279</v>
      </c>
      <c r="I268" s="96">
        <v>109</v>
      </c>
      <c r="J268" s="96"/>
      <c r="K268" s="96" t="s">
        <v>25</v>
      </c>
      <c r="L268" s="97">
        <v>146</v>
      </c>
      <c r="M268" s="97">
        <v>234</v>
      </c>
      <c r="N268" s="97">
        <v>4</v>
      </c>
      <c r="O268" s="98">
        <v>1.7626830389999999</v>
      </c>
      <c r="P268" s="114" t="s">
        <v>176</v>
      </c>
      <c r="Q268" s="115" t="s">
        <v>41</v>
      </c>
    </row>
    <row r="269" spans="2:17" x14ac:dyDescent="0.35">
      <c r="B269" s="20" t="s">
        <v>28</v>
      </c>
      <c r="C269" s="21" t="s">
        <v>22</v>
      </c>
      <c r="D269" s="21" t="s">
        <v>50</v>
      </c>
      <c r="E269" s="21" t="s">
        <v>35</v>
      </c>
      <c r="F269" s="21"/>
      <c r="G269" s="21" t="s">
        <v>99</v>
      </c>
      <c r="H269" s="1">
        <v>40023280</v>
      </c>
      <c r="I269" s="96">
        <v>110</v>
      </c>
      <c r="J269" s="96"/>
      <c r="K269" s="96" t="s">
        <v>25</v>
      </c>
      <c r="L269" s="97">
        <v>189</v>
      </c>
      <c r="M269" s="97">
        <v>354</v>
      </c>
      <c r="N269" s="97">
        <v>2</v>
      </c>
      <c r="O269" s="98">
        <v>3.4519983434999992</v>
      </c>
      <c r="P269" s="114" t="s">
        <v>176</v>
      </c>
      <c r="Q269" s="115" t="s">
        <v>41</v>
      </c>
    </row>
    <row r="270" spans="2:17" x14ac:dyDescent="0.35">
      <c r="B270" s="20" t="s">
        <v>28</v>
      </c>
      <c r="C270" s="21" t="s">
        <v>22</v>
      </c>
      <c r="D270" s="21" t="s">
        <v>50</v>
      </c>
      <c r="E270" s="21" t="s">
        <v>35</v>
      </c>
      <c r="F270" s="21"/>
      <c r="G270" s="21" t="s">
        <v>99</v>
      </c>
      <c r="H270" s="1">
        <v>40023281</v>
      </c>
      <c r="I270" s="96">
        <v>111</v>
      </c>
      <c r="J270" s="96"/>
      <c r="K270" s="96" t="s">
        <v>24</v>
      </c>
      <c r="L270" s="97">
        <v>234</v>
      </c>
      <c r="M270" s="97">
        <v>260</v>
      </c>
      <c r="N270" s="97">
        <v>4</v>
      </c>
      <c r="O270" s="98">
        <v>3.9229936199999993</v>
      </c>
      <c r="P270" s="114" t="s">
        <v>176</v>
      </c>
      <c r="Q270" s="115" t="s">
        <v>41</v>
      </c>
    </row>
    <row r="271" spans="2:17" x14ac:dyDescent="0.35">
      <c r="B271" s="20" t="s">
        <v>28</v>
      </c>
      <c r="C271" s="21" t="s">
        <v>22</v>
      </c>
      <c r="D271" s="21" t="s">
        <v>50</v>
      </c>
      <c r="E271" s="21" t="s">
        <v>35</v>
      </c>
      <c r="F271" s="21"/>
      <c r="G271" s="21" t="s">
        <v>99</v>
      </c>
      <c r="H271" s="1">
        <v>40023282</v>
      </c>
      <c r="I271" s="96">
        <v>112</v>
      </c>
      <c r="J271" s="96"/>
      <c r="K271" s="96" t="s">
        <v>24</v>
      </c>
      <c r="L271" s="97">
        <v>188</v>
      </c>
      <c r="M271" s="97">
        <v>278</v>
      </c>
      <c r="N271" s="97">
        <v>4</v>
      </c>
      <c r="O271" s="98">
        <v>3.3700088519999998</v>
      </c>
      <c r="P271" s="114" t="s">
        <v>176</v>
      </c>
      <c r="Q271" s="115" t="s">
        <v>41</v>
      </c>
    </row>
    <row r="272" spans="2:17" x14ac:dyDescent="0.35">
      <c r="B272" s="20" t="s">
        <v>28</v>
      </c>
      <c r="C272" s="21" t="s">
        <v>22</v>
      </c>
      <c r="D272" s="21" t="s">
        <v>50</v>
      </c>
      <c r="E272" s="21" t="s">
        <v>35</v>
      </c>
      <c r="F272" s="21"/>
      <c r="G272" s="21" t="s">
        <v>99</v>
      </c>
      <c r="H272" s="1">
        <v>40023283</v>
      </c>
      <c r="I272" s="96">
        <v>113</v>
      </c>
      <c r="J272" s="96"/>
      <c r="K272" s="96" t="s">
        <v>24</v>
      </c>
      <c r="L272" s="97">
        <v>164</v>
      </c>
      <c r="M272" s="97">
        <v>254</v>
      </c>
      <c r="N272" s="97">
        <v>4</v>
      </c>
      <c r="O272" s="98">
        <v>2.6859997080000002</v>
      </c>
      <c r="P272" s="114" t="s">
        <v>176</v>
      </c>
      <c r="Q272" s="115" t="s">
        <v>41</v>
      </c>
    </row>
    <row r="273" spans="2:17" x14ac:dyDescent="0.35">
      <c r="B273" s="20" t="s">
        <v>28</v>
      </c>
      <c r="C273" s="21" t="s">
        <v>22</v>
      </c>
      <c r="D273" s="21" t="s">
        <v>50</v>
      </c>
      <c r="E273" s="21" t="s">
        <v>35</v>
      </c>
      <c r="F273" s="21"/>
      <c r="G273" s="21" t="s">
        <v>99</v>
      </c>
      <c r="H273" s="1">
        <v>40023284</v>
      </c>
      <c r="I273" s="96">
        <v>114</v>
      </c>
      <c r="J273" s="96"/>
      <c r="K273" s="96" t="s">
        <v>24</v>
      </c>
      <c r="L273" s="97">
        <v>421</v>
      </c>
      <c r="M273" s="97">
        <v>473</v>
      </c>
      <c r="N273" s="97">
        <v>2</v>
      </c>
      <c r="O273" s="98">
        <v>12.840195406499999</v>
      </c>
      <c r="P273" s="114" t="s">
        <v>176</v>
      </c>
      <c r="Q273" s="115" t="s">
        <v>41</v>
      </c>
    </row>
    <row r="274" spans="2:17" x14ac:dyDescent="0.35">
      <c r="B274" s="20" t="s">
        <v>28</v>
      </c>
      <c r="C274" s="21" t="s">
        <v>22</v>
      </c>
      <c r="D274" s="21" t="s">
        <v>50</v>
      </c>
      <c r="E274" s="21" t="s">
        <v>35</v>
      </c>
      <c r="F274" s="21"/>
      <c r="G274" s="21" t="s">
        <v>99</v>
      </c>
      <c r="H274" s="1">
        <v>40023285</v>
      </c>
      <c r="I274" s="96" t="s">
        <v>11896</v>
      </c>
      <c r="J274" s="96"/>
      <c r="K274" s="96" t="s">
        <v>170</v>
      </c>
      <c r="L274" s="97">
        <v>338</v>
      </c>
      <c r="M274" s="97">
        <v>791</v>
      </c>
      <c r="N274" s="97">
        <v>2</v>
      </c>
      <c r="O274" s="98">
        <v>41.380040356199999</v>
      </c>
      <c r="P274" s="114" t="s">
        <v>176</v>
      </c>
      <c r="Q274" s="115" t="s">
        <v>41</v>
      </c>
    </row>
    <row r="275" spans="2:17" x14ac:dyDescent="0.35">
      <c r="B275" s="20" t="s">
        <v>28</v>
      </c>
      <c r="C275" s="21" t="s">
        <v>22</v>
      </c>
      <c r="D275" s="21" t="s">
        <v>50</v>
      </c>
      <c r="E275" s="21" t="s">
        <v>35</v>
      </c>
      <c r="F275" s="21"/>
      <c r="G275" s="21" t="s">
        <v>99</v>
      </c>
      <c r="H275" s="1">
        <v>40023286</v>
      </c>
      <c r="I275" s="96" t="s">
        <v>11897</v>
      </c>
      <c r="J275" s="96"/>
      <c r="K275" s="96" t="s">
        <v>170</v>
      </c>
      <c r="L275" s="97">
        <v>338</v>
      </c>
      <c r="M275" s="97">
        <v>791</v>
      </c>
      <c r="N275" s="97">
        <v>2</v>
      </c>
      <c r="O275" s="98">
        <v>41.380040356199999</v>
      </c>
      <c r="P275" s="114" t="s">
        <v>176</v>
      </c>
      <c r="Q275" s="115" t="s">
        <v>41</v>
      </c>
    </row>
    <row r="276" spans="2:17" x14ac:dyDescent="0.35">
      <c r="B276" s="20" t="s">
        <v>28</v>
      </c>
      <c r="C276" s="21" t="s">
        <v>22</v>
      </c>
      <c r="D276" s="21" t="s">
        <v>50</v>
      </c>
      <c r="E276" s="21" t="s">
        <v>35</v>
      </c>
      <c r="F276" s="21"/>
      <c r="G276" s="21" t="s">
        <v>99</v>
      </c>
      <c r="H276" s="1">
        <v>40023287</v>
      </c>
      <c r="I276" s="96">
        <v>116</v>
      </c>
      <c r="J276" s="96"/>
      <c r="K276" s="18" t="s">
        <v>24</v>
      </c>
      <c r="L276" s="97">
        <v>194</v>
      </c>
      <c r="M276" s="97">
        <v>274</v>
      </c>
      <c r="N276" s="97">
        <v>4</v>
      </c>
      <c r="O276" s="98">
        <v>3.4275254579999994</v>
      </c>
      <c r="P276" s="114" t="s">
        <v>176</v>
      </c>
      <c r="Q276" s="115" t="s">
        <v>41</v>
      </c>
    </row>
    <row r="277" spans="2:17" x14ac:dyDescent="0.35">
      <c r="B277" s="20" t="s">
        <v>28</v>
      </c>
      <c r="C277" s="21" t="s">
        <v>22</v>
      </c>
      <c r="D277" s="21" t="s">
        <v>46</v>
      </c>
      <c r="E277" s="21" t="s">
        <v>35</v>
      </c>
      <c r="F277" s="21"/>
      <c r="G277" s="21"/>
      <c r="H277" s="1">
        <v>40023288</v>
      </c>
      <c r="I277" s="96">
        <v>135</v>
      </c>
      <c r="J277" s="96"/>
      <c r="K277" s="96" t="s">
        <v>29</v>
      </c>
      <c r="L277" s="97"/>
      <c r="M277" s="97">
        <v>3859</v>
      </c>
      <c r="N277" s="97">
        <v>2</v>
      </c>
      <c r="O277" s="98">
        <v>18.971808750000001</v>
      </c>
      <c r="P277" s="114" t="s">
        <v>177</v>
      </c>
      <c r="Q277" s="115" t="s">
        <v>41</v>
      </c>
    </row>
    <row r="278" spans="2:17" x14ac:dyDescent="0.35">
      <c r="B278" s="20" t="s">
        <v>28</v>
      </c>
      <c r="C278" s="21" t="s">
        <v>22</v>
      </c>
      <c r="D278" s="21" t="s">
        <v>46</v>
      </c>
      <c r="E278" s="21" t="s">
        <v>35</v>
      </c>
      <c r="F278" s="21"/>
      <c r="G278" s="21"/>
      <c r="H278" s="1">
        <v>40023289</v>
      </c>
      <c r="I278" s="96">
        <v>136</v>
      </c>
      <c r="J278" s="96"/>
      <c r="K278" s="96" t="s">
        <v>29</v>
      </c>
      <c r="L278" s="97"/>
      <c r="M278" s="97">
        <v>3859</v>
      </c>
      <c r="N278" s="97">
        <v>2</v>
      </c>
      <c r="O278" s="98">
        <v>18.971808750000001</v>
      </c>
      <c r="P278" s="114" t="s">
        <v>177</v>
      </c>
      <c r="Q278" s="115" t="s">
        <v>41</v>
      </c>
    </row>
    <row r="279" spans="2:17" x14ac:dyDescent="0.35">
      <c r="B279" s="20" t="s">
        <v>28</v>
      </c>
      <c r="C279" s="21" t="s">
        <v>22</v>
      </c>
      <c r="D279" s="21" t="s">
        <v>46</v>
      </c>
      <c r="E279" s="21" t="s">
        <v>35</v>
      </c>
      <c r="F279" s="21"/>
      <c r="G279" s="21"/>
      <c r="H279" s="1">
        <v>40023290</v>
      </c>
      <c r="I279" s="96">
        <v>137</v>
      </c>
      <c r="J279" s="96"/>
      <c r="K279" s="96" t="s">
        <v>29</v>
      </c>
      <c r="L279" s="97"/>
      <c r="M279" s="97">
        <v>2755</v>
      </c>
      <c r="N279" s="97">
        <v>2</v>
      </c>
      <c r="O279" s="98">
        <v>13.544268749999999</v>
      </c>
      <c r="P279" s="114" t="s">
        <v>177</v>
      </c>
      <c r="Q279" s="115" t="s">
        <v>41</v>
      </c>
    </row>
    <row r="280" spans="2:17" x14ac:dyDescent="0.35">
      <c r="B280" s="20" t="s">
        <v>28</v>
      </c>
      <c r="C280" s="21" t="s">
        <v>22</v>
      </c>
      <c r="D280" s="21" t="s">
        <v>46</v>
      </c>
      <c r="E280" s="21" t="s">
        <v>35</v>
      </c>
      <c r="F280" s="21"/>
      <c r="G280" s="21"/>
      <c r="H280" s="1">
        <v>40023291</v>
      </c>
      <c r="I280" s="96">
        <v>138</v>
      </c>
      <c r="J280" s="96"/>
      <c r="K280" s="96" t="s">
        <v>29</v>
      </c>
      <c r="L280" s="97"/>
      <c r="M280" s="97">
        <v>2755</v>
      </c>
      <c r="N280" s="97">
        <v>2</v>
      </c>
      <c r="O280" s="98">
        <v>13.544268749999999</v>
      </c>
      <c r="P280" s="114" t="s">
        <v>177</v>
      </c>
      <c r="Q280" s="115" t="s">
        <v>41</v>
      </c>
    </row>
    <row r="281" spans="2:17" x14ac:dyDescent="0.35">
      <c r="B281" s="20" t="s">
        <v>28</v>
      </c>
      <c r="C281" s="21" t="s">
        <v>22</v>
      </c>
      <c r="D281" s="21" t="s">
        <v>46</v>
      </c>
      <c r="E281" s="21" t="s">
        <v>35</v>
      </c>
      <c r="F281" s="21"/>
      <c r="G281" s="21"/>
      <c r="H281" s="1">
        <v>40023292</v>
      </c>
      <c r="I281" s="96" t="s">
        <v>12096</v>
      </c>
      <c r="J281" s="96"/>
      <c r="K281" s="96" t="s">
        <v>21</v>
      </c>
      <c r="L281" s="97"/>
      <c r="M281" s="97">
        <v>1139</v>
      </c>
      <c r="N281" s="97">
        <v>2</v>
      </c>
      <c r="O281" s="98">
        <v>2.1573229499999997</v>
      </c>
      <c r="P281" s="114" t="s">
        <v>177</v>
      </c>
      <c r="Q281" s="115" t="s">
        <v>41</v>
      </c>
    </row>
    <row r="282" spans="2:17" x14ac:dyDescent="0.35">
      <c r="B282" s="20" t="s">
        <v>28</v>
      </c>
      <c r="C282" s="21" t="s">
        <v>22</v>
      </c>
      <c r="D282" s="21" t="s">
        <v>46</v>
      </c>
      <c r="E282" s="21" t="s">
        <v>35</v>
      </c>
      <c r="F282" s="21"/>
      <c r="G282" s="21"/>
      <c r="H282" s="1">
        <v>40023293</v>
      </c>
      <c r="I282" s="96" t="s">
        <v>12097</v>
      </c>
      <c r="J282" s="96"/>
      <c r="K282" s="96" t="s">
        <v>21</v>
      </c>
      <c r="L282" s="97"/>
      <c r="M282" s="97">
        <v>1139</v>
      </c>
      <c r="N282" s="97">
        <v>2</v>
      </c>
      <c r="O282" s="98">
        <v>2.1573229499999997</v>
      </c>
      <c r="P282" s="114" t="s">
        <v>177</v>
      </c>
      <c r="Q282" s="115" t="s">
        <v>41</v>
      </c>
    </row>
    <row r="283" spans="2:17" x14ac:dyDescent="0.35">
      <c r="B283" s="20" t="s">
        <v>28</v>
      </c>
      <c r="C283" s="21" t="s">
        <v>22</v>
      </c>
      <c r="D283" s="21" t="s">
        <v>46</v>
      </c>
      <c r="E283" s="21" t="s">
        <v>35</v>
      </c>
      <c r="F283" s="21"/>
      <c r="G283" s="21"/>
      <c r="H283" s="1">
        <v>40023294</v>
      </c>
      <c r="I283" s="96" t="s">
        <v>11953</v>
      </c>
      <c r="J283" s="96"/>
      <c r="K283" s="96" t="s">
        <v>21</v>
      </c>
      <c r="L283" s="97"/>
      <c r="M283" s="97">
        <v>946</v>
      </c>
      <c r="N283" s="97">
        <v>2</v>
      </c>
      <c r="O283" s="98">
        <v>1.7917713</v>
      </c>
      <c r="P283" s="114" t="s">
        <v>177</v>
      </c>
      <c r="Q283" s="115" t="s">
        <v>41</v>
      </c>
    </row>
    <row r="284" spans="2:17" x14ac:dyDescent="0.35">
      <c r="B284" s="20" t="s">
        <v>28</v>
      </c>
      <c r="C284" s="21" t="s">
        <v>22</v>
      </c>
      <c r="D284" s="21" t="s">
        <v>46</v>
      </c>
      <c r="E284" s="21" t="s">
        <v>35</v>
      </c>
      <c r="F284" s="21"/>
      <c r="G284" s="21"/>
      <c r="H284" s="1">
        <v>40023295</v>
      </c>
      <c r="I284" s="96" t="s">
        <v>11954</v>
      </c>
      <c r="J284" s="96"/>
      <c r="K284" s="96" t="s">
        <v>21</v>
      </c>
      <c r="L284" s="97"/>
      <c r="M284" s="97">
        <v>946</v>
      </c>
      <c r="N284" s="97">
        <v>2</v>
      </c>
      <c r="O284" s="98">
        <v>1.7917713</v>
      </c>
      <c r="P284" s="114" t="s">
        <v>177</v>
      </c>
      <c r="Q284" s="115" t="s">
        <v>41</v>
      </c>
    </row>
    <row r="285" spans="2:17" x14ac:dyDescent="0.35">
      <c r="B285" s="20" t="s">
        <v>28</v>
      </c>
      <c r="C285" s="21" t="s">
        <v>22</v>
      </c>
      <c r="D285" s="21" t="s">
        <v>46</v>
      </c>
      <c r="E285" s="21" t="s">
        <v>35</v>
      </c>
      <c r="F285" s="21"/>
      <c r="G285" s="21"/>
      <c r="H285" s="1">
        <v>40023296</v>
      </c>
      <c r="I285" s="96" t="s">
        <v>11449</v>
      </c>
      <c r="J285" s="96"/>
      <c r="K285" s="96" t="s">
        <v>21</v>
      </c>
      <c r="L285" s="97"/>
      <c r="M285" s="97">
        <v>626</v>
      </c>
      <c r="N285" s="97">
        <v>2</v>
      </c>
      <c r="O285" s="98">
        <v>1.1856753</v>
      </c>
      <c r="P285" s="114" t="s">
        <v>177</v>
      </c>
      <c r="Q285" s="115" t="s">
        <v>41</v>
      </c>
    </row>
    <row r="286" spans="2:17" x14ac:dyDescent="0.35">
      <c r="B286" s="20" t="s">
        <v>28</v>
      </c>
      <c r="C286" s="21" t="s">
        <v>22</v>
      </c>
      <c r="D286" s="21" t="s">
        <v>46</v>
      </c>
      <c r="E286" s="21" t="s">
        <v>35</v>
      </c>
      <c r="F286" s="21"/>
      <c r="G286" s="21"/>
      <c r="H286" s="1">
        <v>40023297</v>
      </c>
      <c r="I286" s="96" t="s">
        <v>11450</v>
      </c>
      <c r="J286" s="96"/>
      <c r="K286" s="18" t="s">
        <v>21</v>
      </c>
      <c r="L286" s="97"/>
      <c r="M286" s="97">
        <v>626</v>
      </c>
      <c r="N286" s="97">
        <v>2</v>
      </c>
      <c r="O286" s="98">
        <v>1.1856753</v>
      </c>
      <c r="P286" s="114" t="s">
        <v>177</v>
      </c>
      <c r="Q286" s="115" t="s">
        <v>41</v>
      </c>
    </row>
    <row r="287" spans="2:17" x14ac:dyDescent="0.35">
      <c r="B287" s="20" t="s">
        <v>28</v>
      </c>
      <c r="C287" s="21" t="s">
        <v>22</v>
      </c>
      <c r="D287" s="21" t="s">
        <v>46</v>
      </c>
      <c r="E287" s="21" t="s">
        <v>35</v>
      </c>
      <c r="F287" s="21"/>
      <c r="G287" s="21"/>
      <c r="H287" s="1">
        <v>40023298</v>
      </c>
      <c r="I287" s="96" t="s">
        <v>11910</v>
      </c>
      <c r="J287" s="96"/>
      <c r="K287" s="18" t="s">
        <v>30</v>
      </c>
      <c r="L287" s="97"/>
      <c r="M287" s="97">
        <v>2105</v>
      </c>
      <c r="N287" s="97">
        <v>2</v>
      </c>
      <c r="O287" s="98">
        <v>4.6623644999999998</v>
      </c>
      <c r="P287" s="114" t="s">
        <v>177</v>
      </c>
      <c r="Q287" s="115" t="s">
        <v>41</v>
      </c>
    </row>
    <row r="288" spans="2:17" x14ac:dyDescent="0.35">
      <c r="B288" s="20" t="s">
        <v>28</v>
      </c>
      <c r="C288" s="21" t="s">
        <v>22</v>
      </c>
      <c r="D288" s="21" t="s">
        <v>46</v>
      </c>
      <c r="E288" s="21" t="s">
        <v>35</v>
      </c>
      <c r="F288" s="21"/>
      <c r="G288" s="21"/>
      <c r="H288" s="1">
        <v>40023299</v>
      </c>
      <c r="I288" s="96" t="s">
        <v>11912</v>
      </c>
      <c r="J288" s="96"/>
      <c r="K288" s="96" t="s">
        <v>21</v>
      </c>
      <c r="L288" s="97"/>
      <c r="M288" s="97">
        <v>1585</v>
      </c>
      <c r="N288" s="97">
        <v>2</v>
      </c>
      <c r="O288" s="98">
        <v>3.5106164999999994</v>
      </c>
      <c r="P288" s="114" t="s">
        <v>177</v>
      </c>
      <c r="Q288" s="115" t="s">
        <v>41</v>
      </c>
    </row>
    <row r="289" spans="2:17" x14ac:dyDescent="0.35">
      <c r="B289" s="20" t="s">
        <v>28</v>
      </c>
      <c r="C289" s="21" t="s">
        <v>22</v>
      </c>
      <c r="D289" s="21" t="s">
        <v>46</v>
      </c>
      <c r="E289" s="21" t="s">
        <v>35</v>
      </c>
      <c r="F289" s="21"/>
      <c r="G289" s="21"/>
      <c r="H289" s="1">
        <v>40023300</v>
      </c>
      <c r="I289" s="96" t="s">
        <v>11914</v>
      </c>
      <c r="J289" s="96"/>
      <c r="K289" s="96" t="s">
        <v>30</v>
      </c>
      <c r="L289" s="97"/>
      <c r="M289" s="97">
        <v>1609</v>
      </c>
      <c r="N289" s="97">
        <v>2</v>
      </c>
      <c r="O289" s="98">
        <v>3.5637740999999998</v>
      </c>
      <c r="P289" s="114" t="s">
        <v>177</v>
      </c>
      <c r="Q289" s="115" t="s">
        <v>41</v>
      </c>
    </row>
    <row r="290" spans="2:17" x14ac:dyDescent="0.35">
      <c r="B290" s="20" t="s">
        <v>28</v>
      </c>
      <c r="C290" s="21" t="s">
        <v>22</v>
      </c>
      <c r="D290" s="21" t="s">
        <v>46</v>
      </c>
      <c r="E290" s="21" t="s">
        <v>35</v>
      </c>
      <c r="F290" s="21"/>
      <c r="G290" s="21"/>
      <c r="H290" s="1">
        <v>40023301</v>
      </c>
      <c r="I290" s="96">
        <v>145</v>
      </c>
      <c r="J290" s="96"/>
      <c r="K290" s="96" t="s">
        <v>21</v>
      </c>
      <c r="L290" s="97"/>
      <c r="M290" s="97">
        <v>812</v>
      </c>
      <c r="N290" s="97">
        <v>2</v>
      </c>
      <c r="O290" s="98">
        <v>1.5379686000000001</v>
      </c>
      <c r="P290" s="114" t="s">
        <v>177</v>
      </c>
      <c r="Q290" s="115" t="s">
        <v>41</v>
      </c>
    </row>
    <row r="291" spans="2:17" x14ac:dyDescent="0.35">
      <c r="B291" s="20" t="s">
        <v>28</v>
      </c>
      <c r="C291" s="21" t="s">
        <v>22</v>
      </c>
      <c r="D291" s="21" t="s">
        <v>46</v>
      </c>
      <c r="E291" s="21" t="s">
        <v>35</v>
      </c>
      <c r="F291" s="21"/>
      <c r="G291" s="21"/>
      <c r="H291" s="1">
        <v>40023302</v>
      </c>
      <c r="I291" s="96" t="s">
        <v>11683</v>
      </c>
      <c r="J291" s="96"/>
      <c r="K291" s="96" t="s">
        <v>30</v>
      </c>
      <c r="L291" s="97"/>
      <c r="M291" s="97">
        <v>1884</v>
      </c>
      <c r="N291" s="97">
        <v>2</v>
      </c>
      <c r="O291" s="98">
        <v>4.1728715999999997</v>
      </c>
      <c r="P291" s="114" t="s">
        <v>177</v>
      </c>
      <c r="Q291" s="115" t="s">
        <v>41</v>
      </c>
    </row>
    <row r="292" spans="2:17" x14ac:dyDescent="0.35">
      <c r="B292" s="20" t="s">
        <v>28</v>
      </c>
      <c r="C292" s="21" t="s">
        <v>22</v>
      </c>
      <c r="D292" s="21" t="s">
        <v>46</v>
      </c>
      <c r="E292" s="21" t="s">
        <v>35</v>
      </c>
      <c r="F292" s="21"/>
      <c r="G292" s="21"/>
      <c r="H292" s="1">
        <v>40023303</v>
      </c>
      <c r="I292" s="96" t="s">
        <v>11684</v>
      </c>
      <c r="J292" s="96"/>
      <c r="K292" s="96" t="s">
        <v>21</v>
      </c>
      <c r="L292" s="97"/>
      <c r="M292" s="97">
        <v>1433</v>
      </c>
      <c r="N292" s="97">
        <v>2</v>
      </c>
      <c r="O292" s="98">
        <v>2.7141736500000002</v>
      </c>
      <c r="P292" s="114" t="s">
        <v>177</v>
      </c>
      <c r="Q292" s="115" t="s">
        <v>41</v>
      </c>
    </row>
    <row r="293" spans="2:17" x14ac:dyDescent="0.35">
      <c r="B293" s="20" t="s">
        <v>28</v>
      </c>
      <c r="C293" s="21" t="s">
        <v>22</v>
      </c>
      <c r="D293" s="21" t="s">
        <v>46</v>
      </c>
      <c r="E293" s="21" t="s">
        <v>35</v>
      </c>
      <c r="F293" s="21"/>
      <c r="G293" s="21"/>
      <c r="H293" s="1">
        <v>40023304</v>
      </c>
      <c r="I293" s="96" t="s">
        <v>11685</v>
      </c>
      <c r="J293" s="96"/>
      <c r="K293" s="96" t="s">
        <v>21</v>
      </c>
      <c r="L293" s="97"/>
      <c r="M293" s="97">
        <v>1443</v>
      </c>
      <c r="N293" s="97">
        <v>2</v>
      </c>
      <c r="O293" s="98">
        <v>2.73311415</v>
      </c>
      <c r="P293" s="114" t="s">
        <v>177</v>
      </c>
      <c r="Q293" s="115" t="s">
        <v>41</v>
      </c>
    </row>
    <row r="294" spans="2:17" x14ac:dyDescent="0.35">
      <c r="B294" s="20" t="s">
        <v>28</v>
      </c>
      <c r="C294" s="21" t="s">
        <v>22</v>
      </c>
      <c r="D294" s="21" t="s">
        <v>46</v>
      </c>
      <c r="E294" s="21" t="s">
        <v>35</v>
      </c>
      <c r="F294" s="21"/>
      <c r="G294" s="21"/>
      <c r="H294" s="1">
        <v>40023305</v>
      </c>
      <c r="I294" s="96">
        <v>149</v>
      </c>
      <c r="J294" s="96"/>
      <c r="K294" s="96" t="s">
        <v>21</v>
      </c>
      <c r="L294" s="97"/>
      <c r="M294" s="97">
        <v>481</v>
      </c>
      <c r="N294" s="97">
        <v>2</v>
      </c>
      <c r="O294" s="98">
        <v>0.91103805000000004</v>
      </c>
      <c r="P294" s="114" t="s">
        <v>177</v>
      </c>
      <c r="Q294" s="115" t="s">
        <v>41</v>
      </c>
    </row>
    <row r="295" spans="2:17" x14ac:dyDescent="0.35">
      <c r="B295" s="20" t="s">
        <v>28</v>
      </c>
      <c r="C295" s="21" t="s">
        <v>22</v>
      </c>
      <c r="D295" s="21" t="s">
        <v>46</v>
      </c>
      <c r="E295" s="21" t="s">
        <v>35</v>
      </c>
      <c r="F295" s="21"/>
      <c r="G295" s="21"/>
      <c r="H295" s="1">
        <v>40023306</v>
      </c>
      <c r="I295" s="96" t="s">
        <v>12102</v>
      </c>
      <c r="J295" s="96"/>
      <c r="K295" s="18" t="s">
        <v>24</v>
      </c>
      <c r="L295" s="97">
        <v>170</v>
      </c>
      <c r="M295" s="97">
        <v>440</v>
      </c>
      <c r="N295" s="97">
        <v>2</v>
      </c>
      <c r="O295" s="99">
        <v>4.8231413999999999</v>
      </c>
      <c r="P295" s="114" t="s">
        <v>177</v>
      </c>
      <c r="Q295" s="115" t="s">
        <v>41</v>
      </c>
    </row>
    <row r="296" spans="2:17" x14ac:dyDescent="0.35">
      <c r="B296" s="20" t="s">
        <v>28</v>
      </c>
      <c r="C296" s="21" t="s">
        <v>22</v>
      </c>
      <c r="D296" s="21" t="s">
        <v>46</v>
      </c>
      <c r="E296" s="21" t="s">
        <v>35</v>
      </c>
      <c r="F296" s="21"/>
      <c r="G296" s="21"/>
      <c r="H296" s="1">
        <v>40023307</v>
      </c>
      <c r="I296" s="96" t="s">
        <v>12103</v>
      </c>
      <c r="J296" s="96"/>
      <c r="K296" s="96" t="s">
        <v>24</v>
      </c>
      <c r="L296" s="97">
        <v>170</v>
      </c>
      <c r="M296" s="97">
        <v>440</v>
      </c>
      <c r="N296" s="97">
        <v>2</v>
      </c>
      <c r="O296" s="98">
        <v>4.8231413999999999</v>
      </c>
      <c r="P296" s="114" t="s">
        <v>177</v>
      </c>
      <c r="Q296" s="115" t="s">
        <v>41</v>
      </c>
    </row>
    <row r="297" spans="2:17" x14ac:dyDescent="0.35">
      <c r="B297" s="20" t="s">
        <v>28</v>
      </c>
      <c r="C297" s="21" t="s">
        <v>22</v>
      </c>
      <c r="D297" s="21" t="s">
        <v>46</v>
      </c>
      <c r="E297" s="21" t="s">
        <v>35</v>
      </c>
      <c r="F297" s="21"/>
      <c r="G297" s="21"/>
      <c r="H297" s="1">
        <v>40023308</v>
      </c>
      <c r="I297" s="96">
        <v>156</v>
      </c>
      <c r="J297" s="96"/>
      <c r="K297" s="96" t="s">
        <v>100</v>
      </c>
      <c r="L297" s="97">
        <v>150</v>
      </c>
      <c r="M297" s="97">
        <v>350</v>
      </c>
      <c r="N297" s="97">
        <v>2</v>
      </c>
      <c r="O297" s="98">
        <v>5.4174487499999993</v>
      </c>
      <c r="P297" s="114" t="s">
        <v>177</v>
      </c>
      <c r="Q297" s="115" t="s">
        <v>41</v>
      </c>
    </row>
    <row r="298" spans="2:17" x14ac:dyDescent="0.35">
      <c r="B298" s="20" t="s">
        <v>28</v>
      </c>
      <c r="C298" s="21" t="s">
        <v>22</v>
      </c>
      <c r="D298" s="21" t="s">
        <v>49</v>
      </c>
      <c r="E298" s="21" t="s">
        <v>35</v>
      </c>
      <c r="F298" s="21"/>
      <c r="G298" s="21"/>
      <c r="H298" s="1">
        <v>40023309</v>
      </c>
      <c r="I298" s="96" t="s">
        <v>11918</v>
      </c>
      <c r="J298" s="96"/>
      <c r="K298" s="96" t="s">
        <v>12</v>
      </c>
      <c r="L298" s="97"/>
      <c r="M298" s="97">
        <v>4191</v>
      </c>
      <c r="N298" s="97">
        <v>2</v>
      </c>
      <c r="O298" s="98">
        <v>26.459878499999995</v>
      </c>
      <c r="P298" s="114" t="s">
        <v>177</v>
      </c>
      <c r="Q298" s="115" t="s">
        <v>41</v>
      </c>
    </row>
    <row r="299" spans="2:17" x14ac:dyDescent="0.35">
      <c r="B299" s="20" t="s">
        <v>28</v>
      </c>
      <c r="C299" s="21" t="s">
        <v>22</v>
      </c>
      <c r="D299" s="21" t="s">
        <v>49</v>
      </c>
      <c r="E299" s="21" t="s">
        <v>35</v>
      </c>
      <c r="F299" s="21"/>
      <c r="G299" s="21"/>
      <c r="H299" s="1">
        <v>40023310</v>
      </c>
      <c r="I299" s="96" t="s">
        <v>11679</v>
      </c>
      <c r="J299" s="96"/>
      <c r="K299" s="18" t="s">
        <v>12</v>
      </c>
      <c r="L299" s="97"/>
      <c r="M299" s="97">
        <v>4191</v>
      </c>
      <c r="N299" s="97">
        <v>2</v>
      </c>
      <c r="O299" s="98">
        <v>26.459878499999995</v>
      </c>
      <c r="P299" s="114" t="s">
        <v>177</v>
      </c>
      <c r="Q299" s="115" t="s">
        <v>41</v>
      </c>
    </row>
    <row r="300" spans="2:17" x14ac:dyDescent="0.35">
      <c r="B300" s="20" t="s">
        <v>28</v>
      </c>
      <c r="C300" s="21" t="s">
        <v>22</v>
      </c>
      <c r="D300" s="21" t="s">
        <v>49</v>
      </c>
      <c r="E300" s="21" t="s">
        <v>35</v>
      </c>
      <c r="F300" s="21"/>
      <c r="G300" s="21"/>
      <c r="H300" s="1">
        <v>40023311</v>
      </c>
      <c r="I300" s="96" t="s">
        <v>12223</v>
      </c>
      <c r="J300" s="96"/>
      <c r="K300" s="18" t="s">
        <v>29</v>
      </c>
      <c r="L300" s="97"/>
      <c r="M300" s="97">
        <v>3888</v>
      </c>
      <c r="N300" s="97">
        <v>2</v>
      </c>
      <c r="O300" s="98">
        <v>19.114380000000001</v>
      </c>
      <c r="P300" s="114" t="s">
        <v>177</v>
      </c>
      <c r="Q300" s="115" t="s">
        <v>41</v>
      </c>
    </row>
    <row r="301" spans="2:17" x14ac:dyDescent="0.35">
      <c r="B301" s="20" t="s">
        <v>28</v>
      </c>
      <c r="C301" s="21" t="s">
        <v>22</v>
      </c>
      <c r="D301" s="21" t="s">
        <v>49</v>
      </c>
      <c r="E301" s="21" t="s">
        <v>35</v>
      </c>
      <c r="F301" s="21"/>
      <c r="G301" s="21"/>
      <c r="H301" s="1">
        <v>40023312</v>
      </c>
      <c r="I301" s="96" t="s">
        <v>12224</v>
      </c>
      <c r="J301" s="96"/>
      <c r="K301" s="18" t="s">
        <v>29</v>
      </c>
      <c r="L301" s="97"/>
      <c r="M301" s="97">
        <v>3888</v>
      </c>
      <c r="N301" s="97">
        <v>2</v>
      </c>
      <c r="O301" s="98">
        <v>19.114380000000001</v>
      </c>
      <c r="P301" s="114" t="s">
        <v>177</v>
      </c>
      <c r="Q301" s="115" t="s">
        <v>41</v>
      </c>
    </row>
    <row r="302" spans="2:17" x14ac:dyDescent="0.35">
      <c r="B302" s="20" t="s">
        <v>28</v>
      </c>
      <c r="C302" s="21" t="s">
        <v>22</v>
      </c>
      <c r="D302" s="21" t="s">
        <v>49</v>
      </c>
      <c r="E302" s="21" t="s">
        <v>35</v>
      </c>
      <c r="F302" s="21"/>
      <c r="G302" s="21"/>
      <c r="H302" s="1">
        <v>40023313</v>
      </c>
      <c r="I302" s="96" t="s">
        <v>12089</v>
      </c>
      <c r="J302" s="96"/>
      <c r="K302" s="96" t="s">
        <v>21</v>
      </c>
      <c r="L302" s="97"/>
      <c r="M302" s="97">
        <v>1664</v>
      </c>
      <c r="N302" s="97">
        <v>4</v>
      </c>
      <c r="O302" s="98">
        <v>3.1516991999999999</v>
      </c>
      <c r="P302" s="114" t="s">
        <v>177</v>
      </c>
      <c r="Q302" s="115" t="s">
        <v>41</v>
      </c>
    </row>
    <row r="303" spans="2:17" x14ac:dyDescent="0.35">
      <c r="B303" s="20" t="s">
        <v>28</v>
      </c>
      <c r="C303" s="21" t="s">
        <v>22</v>
      </c>
      <c r="D303" s="21" t="s">
        <v>49</v>
      </c>
      <c r="E303" s="21" t="s">
        <v>35</v>
      </c>
      <c r="F303" s="21"/>
      <c r="G303" s="21"/>
      <c r="H303" s="1">
        <v>40023314</v>
      </c>
      <c r="I303" s="96">
        <v>164</v>
      </c>
      <c r="J303" s="96"/>
      <c r="K303" s="96" t="s">
        <v>21</v>
      </c>
      <c r="L303" s="97"/>
      <c r="M303" s="97">
        <v>1200</v>
      </c>
      <c r="N303" s="97">
        <v>4</v>
      </c>
      <c r="O303" s="98">
        <v>2.2728600000000001</v>
      </c>
      <c r="P303" s="114" t="s">
        <v>177</v>
      </c>
      <c r="Q303" s="115" t="s">
        <v>41</v>
      </c>
    </row>
    <row r="304" spans="2:17" x14ac:dyDescent="0.35">
      <c r="B304" s="20" t="s">
        <v>28</v>
      </c>
      <c r="C304" s="21" t="s">
        <v>22</v>
      </c>
      <c r="D304" s="21" t="s">
        <v>49</v>
      </c>
      <c r="E304" s="21" t="s">
        <v>35</v>
      </c>
      <c r="F304" s="21"/>
      <c r="G304" s="21"/>
      <c r="H304" s="1">
        <v>40023315</v>
      </c>
      <c r="I304" s="96">
        <v>165</v>
      </c>
      <c r="J304" s="96"/>
      <c r="K304" s="96" t="s">
        <v>21</v>
      </c>
      <c r="L304" s="97"/>
      <c r="M304" s="97">
        <v>1188</v>
      </c>
      <c r="N304" s="97">
        <v>4</v>
      </c>
      <c r="O304" s="98">
        <v>2.2501313999999999</v>
      </c>
      <c r="P304" s="114" t="s">
        <v>177</v>
      </c>
      <c r="Q304" s="115" t="s">
        <v>41</v>
      </c>
    </row>
    <row r="305" spans="2:17" x14ac:dyDescent="0.35">
      <c r="B305" s="20" t="s">
        <v>28</v>
      </c>
      <c r="C305" s="21" t="s">
        <v>22</v>
      </c>
      <c r="D305" s="21" t="s">
        <v>49</v>
      </c>
      <c r="E305" s="21" t="s">
        <v>35</v>
      </c>
      <c r="F305" s="21"/>
      <c r="G305" s="21"/>
      <c r="H305" s="1">
        <v>40023316</v>
      </c>
      <c r="I305" s="96">
        <v>166</v>
      </c>
      <c r="J305" s="96"/>
      <c r="K305" s="96" t="s">
        <v>21</v>
      </c>
      <c r="L305" s="97"/>
      <c r="M305" s="97">
        <v>722</v>
      </c>
      <c r="N305" s="97">
        <v>4</v>
      </c>
      <c r="O305" s="98">
        <v>1.3675041000000001</v>
      </c>
      <c r="P305" s="114" t="s">
        <v>177</v>
      </c>
      <c r="Q305" s="115" t="s">
        <v>41</v>
      </c>
    </row>
    <row r="306" spans="2:17" x14ac:dyDescent="0.35">
      <c r="B306" s="20" t="s">
        <v>28</v>
      </c>
      <c r="C306" s="21" t="s">
        <v>22</v>
      </c>
      <c r="D306" s="21" t="s">
        <v>49</v>
      </c>
      <c r="E306" s="21" t="s">
        <v>35</v>
      </c>
      <c r="F306" s="21"/>
      <c r="G306" s="21"/>
      <c r="H306" s="1">
        <v>40023317</v>
      </c>
      <c r="I306" s="96" t="s">
        <v>11482</v>
      </c>
      <c r="J306" s="96"/>
      <c r="K306" s="96" t="s">
        <v>30</v>
      </c>
      <c r="L306" s="97"/>
      <c r="M306" s="97">
        <v>2123</v>
      </c>
      <c r="N306" s="97">
        <v>2</v>
      </c>
      <c r="O306" s="98">
        <v>4.7022326999999988</v>
      </c>
      <c r="P306" s="114" t="s">
        <v>177</v>
      </c>
      <c r="Q306" s="115" t="s">
        <v>41</v>
      </c>
    </row>
    <row r="307" spans="2:17" x14ac:dyDescent="0.35">
      <c r="B307" s="20" t="s">
        <v>28</v>
      </c>
      <c r="C307" s="21" t="s">
        <v>22</v>
      </c>
      <c r="D307" s="21" t="s">
        <v>49</v>
      </c>
      <c r="E307" s="21" t="s">
        <v>35</v>
      </c>
      <c r="F307" s="21"/>
      <c r="G307" s="21"/>
      <c r="H307" s="1">
        <v>40023318</v>
      </c>
      <c r="I307" s="96">
        <v>168</v>
      </c>
      <c r="J307" s="96"/>
      <c r="K307" s="96" t="s">
        <v>30</v>
      </c>
      <c r="L307" s="97"/>
      <c r="M307" s="97">
        <v>1698</v>
      </c>
      <c r="N307" s="97">
        <v>2</v>
      </c>
      <c r="O307" s="98">
        <v>3.7609001999999996</v>
      </c>
      <c r="P307" s="114" t="s">
        <v>177</v>
      </c>
      <c r="Q307" s="115" t="s">
        <v>41</v>
      </c>
    </row>
    <row r="308" spans="2:17" x14ac:dyDescent="0.35">
      <c r="B308" s="20" t="s">
        <v>28</v>
      </c>
      <c r="C308" s="21" t="s">
        <v>22</v>
      </c>
      <c r="D308" s="21" t="s">
        <v>49</v>
      </c>
      <c r="E308" s="21" t="s">
        <v>35</v>
      </c>
      <c r="F308" s="21"/>
      <c r="G308" s="21"/>
      <c r="H308" s="1">
        <v>40023319</v>
      </c>
      <c r="I308" s="96" t="s">
        <v>11485</v>
      </c>
      <c r="J308" s="96"/>
      <c r="K308" s="96" t="s">
        <v>30</v>
      </c>
      <c r="L308" s="97"/>
      <c r="M308" s="97">
        <v>1803</v>
      </c>
      <c r="N308" s="97">
        <v>2</v>
      </c>
      <c r="O308" s="98">
        <v>3.9934646999999992</v>
      </c>
      <c r="P308" s="114" t="s">
        <v>177</v>
      </c>
      <c r="Q308" s="115" t="s">
        <v>41</v>
      </c>
    </row>
    <row r="309" spans="2:17" x14ac:dyDescent="0.35">
      <c r="B309" s="20" t="s">
        <v>28</v>
      </c>
      <c r="C309" s="21" t="s">
        <v>22</v>
      </c>
      <c r="D309" s="21" t="s">
        <v>49</v>
      </c>
      <c r="E309" s="21" t="s">
        <v>35</v>
      </c>
      <c r="F309" s="21"/>
      <c r="G309" s="21"/>
      <c r="H309" s="1">
        <v>40023320</v>
      </c>
      <c r="I309" s="96">
        <v>170</v>
      </c>
      <c r="J309" s="96"/>
      <c r="K309" s="96" t="s">
        <v>21</v>
      </c>
      <c r="L309" s="97"/>
      <c r="M309" s="97">
        <v>849</v>
      </c>
      <c r="N309" s="97">
        <v>2</v>
      </c>
      <c r="O309" s="98">
        <v>1.6080484500000001</v>
      </c>
      <c r="P309" s="114" t="s">
        <v>177</v>
      </c>
      <c r="Q309" s="115" t="s">
        <v>41</v>
      </c>
    </row>
    <row r="310" spans="2:17" x14ac:dyDescent="0.35">
      <c r="B310" s="20" t="s">
        <v>28</v>
      </c>
      <c r="C310" s="21" t="s">
        <v>22</v>
      </c>
      <c r="D310" s="21" t="s">
        <v>49</v>
      </c>
      <c r="E310" s="21" t="s">
        <v>35</v>
      </c>
      <c r="F310" s="21"/>
      <c r="G310" s="21"/>
      <c r="H310" s="1">
        <v>40023321</v>
      </c>
      <c r="I310" s="96">
        <v>171</v>
      </c>
      <c r="J310" s="96"/>
      <c r="K310" s="96" t="s">
        <v>15</v>
      </c>
      <c r="L310" s="97"/>
      <c r="M310" s="97">
        <v>146</v>
      </c>
      <c r="N310" s="97">
        <v>4</v>
      </c>
      <c r="O310" s="98">
        <v>1.3720787999999999</v>
      </c>
      <c r="P310" s="114" t="s">
        <v>177</v>
      </c>
      <c r="Q310" s="115" t="s">
        <v>41</v>
      </c>
    </row>
    <row r="311" spans="2:17" x14ac:dyDescent="0.35">
      <c r="B311" s="20" t="s">
        <v>28</v>
      </c>
      <c r="C311" s="21" t="s">
        <v>22</v>
      </c>
      <c r="D311" s="21" t="s">
        <v>49</v>
      </c>
      <c r="E311" s="21" t="s">
        <v>35</v>
      </c>
      <c r="F311" s="21"/>
      <c r="G311" s="21"/>
      <c r="H311" s="1">
        <v>40023322</v>
      </c>
      <c r="I311" s="96" t="s">
        <v>12225</v>
      </c>
      <c r="J311" s="96"/>
      <c r="K311" s="96" t="s">
        <v>29</v>
      </c>
      <c r="L311" s="97"/>
      <c r="M311" s="97">
        <v>1188</v>
      </c>
      <c r="N311" s="97">
        <v>2</v>
      </c>
      <c r="O311" s="98">
        <v>5.8405050000000003</v>
      </c>
      <c r="P311" s="114" t="s">
        <v>177</v>
      </c>
      <c r="Q311" s="115" t="s">
        <v>41</v>
      </c>
    </row>
    <row r="312" spans="2:17" x14ac:dyDescent="0.35">
      <c r="B312" s="20" t="s">
        <v>28</v>
      </c>
      <c r="C312" s="21" t="s">
        <v>22</v>
      </c>
      <c r="D312" s="21" t="s">
        <v>49</v>
      </c>
      <c r="E312" s="21" t="s">
        <v>35</v>
      </c>
      <c r="F312" s="21"/>
      <c r="G312" s="21"/>
      <c r="H312" s="1">
        <v>40023323</v>
      </c>
      <c r="I312" s="96" t="s">
        <v>11681</v>
      </c>
      <c r="J312" s="96"/>
      <c r="K312" s="96" t="s">
        <v>24</v>
      </c>
      <c r="L312" s="97">
        <v>202</v>
      </c>
      <c r="M312" s="97">
        <v>447</v>
      </c>
      <c r="N312" s="97">
        <v>2</v>
      </c>
      <c r="O312" s="98">
        <v>5.8222022669999998</v>
      </c>
      <c r="P312" s="114" t="s">
        <v>177</v>
      </c>
      <c r="Q312" s="115" t="s">
        <v>41</v>
      </c>
    </row>
    <row r="313" spans="2:17" x14ac:dyDescent="0.35">
      <c r="B313" s="20" t="s">
        <v>28</v>
      </c>
      <c r="C313" s="21" t="s">
        <v>22</v>
      </c>
      <c r="D313" s="21" t="s">
        <v>49</v>
      </c>
      <c r="E313" s="21" t="s">
        <v>35</v>
      </c>
      <c r="F313" s="21"/>
      <c r="G313" s="21"/>
      <c r="H313" s="1">
        <v>40023324</v>
      </c>
      <c r="I313" s="96" t="s">
        <v>11682</v>
      </c>
      <c r="J313" s="96"/>
      <c r="K313" s="96" t="s">
        <v>24</v>
      </c>
      <c r="L313" s="97">
        <v>202</v>
      </c>
      <c r="M313" s="97">
        <v>447</v>
      </c>
      <c r="N313" s="97">
        <v>2</v>
      </c>
      <c r="O313" s="98">
        <v>5.8222022669999998</v>
      </c>
      <c r="P313" s="114" t="s">
        <v>177</v>
      </c>
      <c r="Q313" s="115" t="s">
        <v>41</v>
      </c>
    </row>
    <row r="314" spans="2:17" x14ac:dyDescent="0.35">
      <c r="B314" s="20" t="s">
        <v>28</v>
      </c>
      <c r="C314" s="21" t="s">
        <v>22</v>
      </c>
      <c r="D314" s="21" t="s">
        <v>49</v>
      </c>
      <c r="E314" s="21" t="s">
        <v>35</v>
      </c>
      <c r="F314" s="21"/>
      <c r="G314" s="21"/>
      <c r="H314" s="1">
        <v>40023325</v>
      </c>
      <c r="I314" s="96">
        <v>176</v>
      </c>
      <c r="J314" s="96"/>
      <c r="K314" s="96" t="s">
        <v>102</v>
      </c>
      <c r="L314" s="97">
        <v>150</v>
      </c>
      <c r="M314" s="97">
        <v>400</v>
      </c>
      <c r="N314" s="97">
        <v>2</v>
      </c>
      <c r="O314" s="98">
        <v>7.7389019999999995</v>
      </c>
      <c r="P314" s="114" t="s">
        <v>177</v>
      </c>
      <c r="Q314" s="115" t="s">
        <v>41</v>
      </c>
    </row>
    <row r="315" spans="2:17" x14ac:dyDescent="0.35">
      <c r="B315" s="20" t="s">
        <v>28</v>
      </c>
      <c r="C315" s="21" t="s">
        <v>22</v>
      </c>
      <c r="D315" s="21" t="s">
        <v>48</v>
      </c>
      <c r="E315" s="21" t="s">
        <v>35</v>
      </c>
      <c r="F315" s="21"/>
      <c r="G315" s="21"/>
      <c r="H315" s="1">
        <v>40023309</v>
      </c>
      <c r="I315" s="96" t="s">
        <v>11918</v>
      </c>
      <c r="J315" s="96"/>
      <c r="K315" s="96" t="s">
        <v>12</v>
      </c>
      <c r="L315" s="97"/>
      <c r="M315" s="97">
        <v>4191</v>
      </c>
      <c r="N315" s="97">
        <v>2</v>
      </c>
      <c r="O315" s="98">
        <v>26.459878499999995</v>
      </c>
      <c r="P315" s="114" t="s">
        <v>177</v>
      </c>
      <c r="Q315" s="115" t="s">
        <v>41</v>
      </c>
    </row>
    <row r="316" spans="2:17" x14ac:dyDescent="0.35">
      <c r="B316" s="20" t="s">
        <v>28</v>
      </c>
      <c r="C316" s="21" t="s">
        <v>22</v>
      </c>
      <c r="D316" s="21" t="s">
        <v>48</v>
      </c>
      <c r="E316" s="21" t="s">
        <v>35</v>
      </c>
      <c r="F316" s="21"/>
      <c r="G316" s="21"/>
      <c r="H316" s="1">
        <v>40023310</v>
      </c>
      <c r="I316" s="96" t="s">
        <v>11679</v>
      </c>
      <c r="J316" s="96"/>
      <c r="K316" s="96" t="s">
        <v>12</v>
      </c>
      <c r="L316" s="96"/>
      <c r="M316" s="96">
        <v>4191</v>
      </c>
      <c r="N316" s="97">
        <v>2</v>
      </c>
      <c r="O316" s="102">
        <v>26.459878499999995</v>
      </c>
      <c r="P316" s="114" t="s">
        <v>177</v>
      </c>
      <c r="Q316" s="115" t="s">
        <v>41</v>
      </c>
    </row>
    <row r="317" spans="2:17" x14ac:dyDescent="0.35">
      <c r="B317" s="20" t="s">
        <v>28</v>
      </c>
      <c r="C317" s="21" t="s">
        <v>22</v>
      </c>
      <c r="D317" s="21" t="s">
        <v>48</v>
      </c>
      <c r="E317" s="21" t="s">
        <v>35</v>
      </c>
      <c r="F317" s="21"/>
      <c r="G317" s="21"/>
      <c r="H317" s="1">
        <v>40023311</v>
      </c>
      <c r="I317" s="96" t="s">
        <v>12223</v>
      </c>
      <c r="J317" s="96"/>
      <c r="K317" s="96" t="s">
        <v>178</v>
      </c>
      <c r="L317" s="96"/>
      <c r="M317" s="96">
        <v>3888</v>
      </c>
      <c r="N317" s="97">
        <v>2</v>
      </c>
      <c r="O317" s="102">
        <v>19.114380000000001</v>
      </c>
      <c r="P317" s="114" t="s">
        <v>177</v>
      </c>
      <c r="Q317" s="115" t="s">
        <v>41</v>
      </c>
    </row>
    <row r="318" spans="2:17" x14ac:dyDescent="0.35">
      <c r="B318" s="20" t="s">
        <v>28</v>
      </c>
      <c r="C318" s="21" t="s">
        <v>22</v>
      </c>
      <c r="D318" s="21" t="s">
        <v>48</v>
      </c>
      <c r="E318" s="21" t="s">
        <v>35</v>
      </c>
      <c r="F318" s="21"/>
      <c r="G318" s="21"/>
      <c r="H318" s="1">
        <v>40023312</v>
      </c>
      <c r="I318" s="96" t="s">
        <v>12224</v>
      </c>
      <c r="J318" s="96"/>
      <c r="K318" s="96" t="s">
        <v>29</v>
      </c>
      <c r="L318" s="96"/>
      <c r="M318" s="96">
        <v>3888</v>
      </c>
      <c r="N318" s="97">
        <v>2</v>
      </c>
      <c r="O318" s="99">
        <v>19.114380000000001</v>
      </c>
      <c r="P318" s="114" t="s">
        <v>177</v>
      </c>
      <c r="Q318" s="115" t="s">
        <v>41</v>
      </c>
    </row>
    <row r="319" spans="2:17" x14ac:dyDescent="0.35">
      <c r="B319" s="20" t="s">
        <v>28</v>
      </c>
      <c r="C319" s="21" t="s">
        <v>22</v>
      </c>
      <c r="D319" s="21" t="s">
        <v>48</v>
      </c>
      <c r="E319" s="21" t="s">
        <v>35</v>
      </c>
      <c r="F319" s="21"/>
      <c r="G319" s="21"/>
      <c r="H319" s="1">
        <v>40023313</v>
      </c>
      <c r="I319" s="96" t="s">
        <v>12089</v>
      </c>
      <c r="J319" s="96"/>
      <c r="K319" s="96" t="s">
        <v>21</v>
      </c>
      <c r="L319" s="96"/>
      <c r="M319" s="96">
        <v>1664</v>
      </c>
      <c r="N319" s="97">
        <v>4</v>
      </c>
      <c r="O319" s="99">
        <v>3.1516991999999999</v>
      </c>
      <c r="P319" s="114" t="s">
        <v>177</v>
      </c>
      <c r="Q319" s="115" t="s">
        <v>41</v>
      </c>
    </row>
    <row r="320" spans="2:17" x14ac:dyDescent="0.35">
      <c r="B320" s="20" t="s">
        <v>28</v>
      </c>
      <c r="C320" s="21" t="s">
        <v>22</v>
      </c>
      <c r="D320" s="21" t="s">
        <v>48</v>
      </c>
      <c r="E320" s="21" t="s">
        <v>35</v>
      </c>
      <c r="F320" s="21"/>
      <c r="G320" s="21"/>
      <c r="H320" s="1">
        <v>40023314</v>
      </c>
      <c r="I320" s="96">
        <v>164</v>
      </c>
      <c r="J320" s="96"/>
      <c r="K320" s="96" t="s">
        <v>21</v>
      </c>
      <c r="L320" s="96"/>
      <c r="M320" s="96">
        <v>1200</v>
      </c>
      <c r="N320" s="97">
        <v>4</v>
      </c>
      <c r="O320" s="99">
        <v>2.2728600000000001</v>
      </c>
      <c r="P320" s="114" t="s">
        <v>177</v>
      </c>
      <c r="Q320" s="115" t="s">
        <v>41</v>
      </c>
    </row>
    <row r="321" spans="2:17" x14ac:dyDescent="0.35">
      <c r="B321" s="20" t="s">
        <v>28</v>
      </c>
      <c r="C321" s="21" t="s">
        <v>22</v>
      </c>
      <c r="D321" s="21" t="s">
        <v>48</v>
      </c>
      <c r="E321" s="21" t="s">
        <v>35</v>
      </c>
      <c r="F321" s="21"/>
      <c r="G321" s="21"/>
      <c r="H321" s="1">
        <v>40023315</v>
      </c>
      <c r="I321" s="96">
        <v>165</v>
      </c>
      <c r="J321" s="96"/>
      <c r="K321" s="96" t="s">
        <v>21</v>
      </c>
      <c r="L321" s="96"/>
      <c r="M321" s="96">
        <v>1188</v>
      </c>
      <c r="N321" s="97">
        <v>4</v>
      </c>
      <c r="O321" s="99">
        <v>2.2501313999999999</v>
      </c>
      <c r="P321" s="114" t="s">
        <v>177</v>
      </c>
      <c r="Q321" s="115" t="s">
        <v>41</v>
      </c>
    </row>
    <row r="322" spans="2:17" x14ac:dyDescent="0.35">
      <c r="B322" s="20" t="s">
        <v>28</v>
      </c>
      <c r="C322" s="21" t="s">
        <v>22</v>
      </c>
      <c r="D322" s="21" t="s">
        <v>48</v>
      </c>
      <c r="E322" s="21" t="s">
        <v>35</v>
      </c>
      <c r="F322" s="21"/>
      <c r="G322" s="21"/>
      <c r="H322" s="1">
        <v>40023316</v>
      </c>
      <c r="I322" s="96">
        <v>166</v>
      </c>
      <c r="J322" s="96"/>
      <c r="K322" s="96" t="s">
        <v>21</v>
      </c>
      <c r="L322" s="96"/>
      <c r="M322" s="96">
        <v>722</v>
      </c>
      <c r="N322" s="97">
        <v>4</v>
      </c>
      <c r="O322" s="102">
        <v>1.3675041000000001</v>
      </c>
      <c r="P322" s="114" t="s">
        <v>177</v>
      </c>
      <c r="Q322" s="115" t="s">
        <v>41</v>
      </c>
    </row>
    <row r="323" spans="2:17" x14ac:dyDescent="0.35">
      <c r="B323" s="20" t="s">
        <v>28</v>
      </c>
      <c r="C323" s="21" t="s">
        <v>22</v>
      </c>
      <c r="D323" s="21" t="s">
        <v>48</v>
      </c>
      <c r="E323" s="21" t="s">
        <v>35</v>
      </c>
      <c r="F323" s="21"/>
      <c r="G323" s="21"/>
      <c r="H323" s="1">
        <v>40023317</v>
      </c>
      <c r="I323" s="96" t="s">
        <v>11482</v>
      </c>
      <c r="J323" s="96"/>
      <c r="K323" s="96" t="s">
        <v>30</v>
      </c>
      <c r="L323" s="96"/>
      <c r="M323" s="96">
        <v>2123</v>
      </c>
      <c r="N323" s="97">
        <v>2</v>
      </c>
      <c r="O323" s="102">
        <v>4.7022326999999988</v>
      </c>
      <c r="P323" s="114" t="s">
        <v>177</v>
      </c>
      <c r="Q323" s="115" t="s">
        <v>41</v>
      </c>
    </row>
    <row r="324" spans="2:17" x14ac:dyDescent="0.35">
      <c r="B324" s="20" t="s">
        <v>28</v>
      </c>
      <c r="C324" s="21" t="s">
        <v>22</v>
      </c>
      <c r="D324" s="21" t="s">
        <v>48</v>
      </c>
      <c r="E324" s="21" t="s">
        <v>35</v>
      </c>
      <c r="F324" s="21"/>
      <c r="G324" s="21"/>
      <c r="H324" s="1">
        <v>40023318</v>
      </c>
      <c r="I324" s="96">
        <v>168</v>
      </c>
      <c r="J324" s="96"/>
      <c r="K324" s="96" t="s">
        <v>30</v>
      </c>
      <c r="L324" s="96"/>
      <c r="M324" s="96">
        <v>1698</v>
      </c>
      <c r="N324" s="97">
        <v>2</v>
      </c>
      <c r="O324" s="102">
        <v>3.7609001999999996</v>
      </c>
      <c r="P324" s="114" t="s">
        <v>177</v>
      </c>
      <c r="Q324" s="115" t="s">
        <v>41</v>
      </c>
    </row>
    <row r="325" spans="2:17" x14ac:dyDescent="0.35">
      <c r="B325" s="20" t="s">
        <v>28</v>
      </c>
      <c r="C325" s="21" t="s">
        <v>22</v>
      </c>
      <c r="D325" s="21" t="s">
        <v>48</v>
      </c>
      <c r="E325" s="21" t="s">
        <v>35</v>
      </c>
      <c r="F325" s="21"/>
      <c r="G325" s="21"/>
      <c r="H325" s="1">
        <v>40023319</v>
      </c>
      <c r="I325" s="96" t="s">
        <v>11485</v>
      </c>
      <c r="J325" s="96"/>
      <c r="K325" s="96" t="s">
        <v>30</v>
      </c>
      <c r="L325" s="96"/>
      <c r="M325" s="96">
        <v>1803</v>
      </c>
      <c r="N325" s="97">
        <v>2</v>
      </c>
      <c r="O325" s="102">
        <v>3.9934646999999992</v>
      </c>
      <c r="P325" s="114" t="s">
        <v>177</v>
      </c>
      <c r="Q325" s="115" t="s">
        <v>41</v>
      </c>
    </row>
    <row r="326" spans="2:17" x14ac:dyDescent="0.35">
      <c r="B326" s="20" t="s">
        <v>28</v>
      </c>
      <c r="C326" s="21" t="s">
        <v>22</v>
      </c>
      <c r="D326" s="21" t="s">
        <v>48</v>
      </c>
      <c r="E326" s="21" t="s">
        <v>35</v>
      </c>
      <c r="F326" s="21"/>
      <c r="G326" s="21"/>
      <c r="H326" s="1">
        <v>40023320</v>
      </c>
      <c r="I326" s="96">
        <v>170</v>
      </c>
      <c r="J326" s="96"/>
      <c r="K326" s="96" t="s">
        <v>21</v>
      </c>
      <c r="L326" s="96"/>
      <c r="M326" s="96">
        <v>849</v>
      </c>
      <c r="N326" s="97">
        <v>2</v>
      </c>
      <c r="O326" s="102">
        <v>1.6080484500000001</v>
      </c>
      <c r="P326" s="114" t="s">
        <v>177</v>
      </c>
      <c r="Q326" s="115" t="s">
        <v>41</v>
      </c>
    </row>
    <row r="327" spans="2:17" x14ac:dyDescent="0.35">
      <c r="B327" s="20" t="s">
        <v>28</v>
      </c>
      <c r="C327" s="21" t="s">
        <v>22</v>
      </c>
      <c r="D327" s="21" t="s">
        <v>48</v>
      </c>
      <c r="E327" s="21" t="s">
        <v>35</v>
      </c>
      <c r="F327" s="21"/>
      <c r="G327" s="21"/>
      <c r="H327" s="1">
        <v>40023321</v>
      </c>
      <c r="I327" s="96">
        <v>171</v>
      </c>
      <c r="J327" s="96"/>
      <c r="K327" s="96" t="s">
        <v>15</v>
      </c>
      <c r="L327" s="96"/>
      <c r="M327" s="96">
        <v>146</v>
      </c>
      <c r="N327" s="97">
        <v>4</v>
      </c>
      <c r="O327" s="102">
        <v>1.3720787999999999</v>
      </c>
      <c r="P327" s="114" t="s">
        <v>177</v>
      </c>
      <c r="Q327" s="115" t="s">
        <v>41</v>
      </c>
    </row>
    <row r="328" spans="2:17" x14ac:dyDescent="0.35">
      <c r="B328" s="20" t="s">
        <v>28</v>
      </c>
      <c r="C328" s="21" t="s">
        <v>22</v>
      </c>
      <c r="D328" s="21" t="s">
        <v>48</v>
      </c>
      <c r="E328" s="21" t="s">
        <v>35</v>
      </c>
      <c r="F328" s="21"/>
      <c r="G328" s="21"/>
      <c r="H328" s="1">
        <v>40023322</v>
      </c>
      <c r="I328" s="96" t="s">
        <v>12225</v>
      </c>
      <c r="J328" s="96"/>
      <c r="K328" s="96" t="s">
        <v>29</v>
      </c>
      <c r="L328" s="96"/>
      <c r="M328" s="96">
        <v>1188</v>
      </c>
      <c r="N328" s="97">
        <v>2</v>
      </c>
      <c r="O328" s="102">
        <v>5.8405050000000003</v>
      </c>
      <c r="P328" s="114" t="s">
        <v>177</v>
      </c>
      <c r="Q328" s="115" t="s">
        <v>41</v>
      </c>
    </row>
    <row r="329" spans="2:17" x14ac:dyDescent="0.35">
      <c r="B329" s="20" t="s">
        <v>28</v>
      </c>
      <c r="C329" s="21" t="s">
        <v>22</v>
      </c>
      <c r="D329" s="21" t="s">
        <v>48</v>
      </c>
      <c r="E329" s="21" t="s">
        <v>35</v>
      </c>
      <c r="F329" s="21"/>
      <c r="G329" s="21"/>
      <c r="H329" s="1">
        <v>40023323</v>
      </c>
      <c r="I329" s="96" t="s">
        <v>11681</v>
      </c>
      <c r="J329" s="96"/>
      <c r="K329" s="96" t="s">
        <v>24</v>
      </c>
      <c r="L329" s="96">
        <v>202</v>
      </c>
      <c r="M329" s="96">
        <v>447</v>
      </c>
      <c r="N329" s="97">
        <v>2</v>
      </c>
      <c r="O329" s="102">
        <v>5.8222022669999998</v>
      </c>
      <c r="P329" s="114" t="s">
        <v>177</v>
      </c>
      <c r="Q329" s="115" t="s">
        <v>41</v>
      </c>
    </row>
    <row r="330" spans="2:17" x14ac:dyDescent="0.35">
      <c r="B330" s="20" t="s">
        <v>28</v>
      </c>
      <c r="C330" s="21" t="s">
        <v>22</v>
      </c>
      <c r="D330" s="21" t="s">
        <v>48</v>
      </c>
      <c r="E330" s="21" t="s">
        <v>35</v>
      </c>
      <c r="F330" s="21"/>
      <c r="G330" s="21"/>
      <c r="H330" s="1">
        <v>40023324</v>
      </c>
      <c r="I330" s="96" t="s">
        <v>11682</v>
      </c>
      <c r="J330" s="96"/>
      <c r="K330" s="96" t="s">
        <v>24</v>
      </c>
      <c r="L330" s="96">
        <v>202</v>
      </c>
      <c r="M330" s="96">
        <v>447</v>
      </c>
      <c r="N330" s="97">
        <v>2</v>
      </c>
      <c r="O330" s="102">
        <v>5.8222022669999998</v>
      </c>
      <c r="P330" s="114" t="s">
        <v>177</v>
      </c>
      <c r="Q330" s="115" t="s">
        <v>41</v>
      </c>
    </row>
    <row r="331" spans="2:17" x14ac:dyDescent="0.35">
      <c r="B331" s="20" t="s">
        <v>28</v>
      </c>
      <c r="C331" s="21" t="s">
        <v>22</v>
      </c>
      <c r="D331" s="21" t="s">
        <v>48</v>
      </c>
      <c r="E331" s="21" t="s">
        <v>35</v>
      </c>
      <c r="F331" s="21"/>
      <c r="G331" s="21"/>
      <c r="H331" s="1">
        <v>40023325</v>
      </c>
      <c r="I331" s="96">
        <v>176</v>
      </c>
      <c r="J331" s="96"/>
      <c r="K331" s="96" t="s">
        <v>102</v>
      </c>
      <c r="L331" s="96">
        <v>150</v>
      </c>
      <c r="M331" s="96">
        <v>400</v>
      </c>
      <c r="N331" s="97">
        <v>2</v>
      </c>
      <c r="O331" s="102">
        <v>7.7389019999999995</v>
      </c>
      <c r="P331" s="114" t="s">
        <v>177</v>
      </c>
      <c r="Q331" s="115" t="s">
        <v>41</v>
      </c>
    </row>
    <row r="332" spans="2:17" x14ac:dyDescent="0.35">
      <c r="B332" s="20" t="s">
        <v>28</v>
      </c>
      <c r="C332" s="21" t="s">
        <v>22</v>
      </c>
      <c r="D332" s="21" t="s">
        <v>47</v>
      </c>
      <c r="E332" s="21" t="s">
        <v>35</v>
      </c>
      <c r="F332" s="21"/>
      <c r="G332" s="21"/>
      <c r="H332" s="1">
        <v>40023313</v>
      </c>
      <c r="I332" s="96" t="s">
        <v>12089</v>
      </c>
      <c r="J332" s="96"/>
      <c r="K332" s="96" t="s">
        <v>21</v>
      </c>
      <c r="L332" s="96"/>
      <c r="M332" s="96">
        <v>1664</v>
      </c>
      <c r="N332" s="97">
        <v>4</v>
      </c>
      <c r="O332" s="102">
        <v>3.1516991999999999</v>
      </c>
      <c r="P332" s="114" t="s">
        <v>177</v>
      </c>
      <c r="Q332" s="115" t="s">
        <v>41</v>
      </c>
    </row>
    <row r="333" spans="2:17" x14ac:dyDescent="0.35">
      <c r="B333" s="20" t="s">
        <v>28</v>
      </c>
      <c r="C333" s="21" t="s">
        <v>22</v>
      </c>
      <c r="D333" s="21" t="s">
        <v>47</v>
      </c>
      <c r="E333" s="21" t="s">
        <v>35</v>
      </c>
      <c r="F333" s="21"/>
      <c r="G333" s="21"/>
      <c r="H333" s="1">
        <v>40023314</v>
      </c>
      <c r="I333" s="96">
        <v>164</v>
      </c>
      <c r="J333" s="96"/>
      <c r="K333" s="18" t="s">
        <v>21</v>
      </c>
      <c r="L333" s="96"/>
      <c r="M333" s="96">
        <v>1200</v>
      </c>
      <c r="N333" s="97">
        <v>4</v>
      </c>
      <c r="O333" s="102">
        <v>2.2728600000000001</v>
      </c>
      <c r="P333" s="114" t="s">
        <v>177</v>
      </c>
      <c r="Q333" s="115" t="s">
        <v>41</v>
      </c>
    </row>
    <row r="334" spans="2:17" x14ac:dyDescent="0.35">
      <c r="B334" s="20" t="s">
        <v>28</v>
      </c>
      <c r="C334" s="21" t="s">
        <v>22</v>
      </c>
      <c r="D334" s="21" t="s">
        <v>47</v>
      </c>
      <c r="E334" s="21" t="s">
        <v>35</v>
      </c>
      <c r="F334" s="21"/>
      <c r="G334" s="21"/>
      <c r="H334" s="1">
        <v>40023315</v>
      </c>
      <c r="I334" s="96">
        <v>165</v>
      </c>
      <c r="J334" s="96"/>
      <c r="K334" s="96" t="s">
        <v>21</v>
      </c>
      <c r="L334" s="96"/>
      <c r="M334" s="96">
        <v>1188</v>
      </c>
      <c r="N334" s="97">
        <v>4</v>
      </c>
      <c r="O334" s="102">
        <v>2.2501313999999999</v>
      </c>
      <c r="P334" s="114" t="s">
        <v>177</v>
      </c>
      <c r="Q334" s="115" t="s">
        <v>41</v>
      </c>
    </row>
    <row r="335" spans="2:17" x14ac:dyDescent="0.35">
      <c r="B335" s="20" t="s">
        <v>28</v>
      </c>
      <c r="C335" s="21" t="s">
        <v>22</v>
      </c>
      <c r="D335" s="21" t="s">
        <v>47</v>
      </c>
      <c r="E335" s="21" t="s">
        <v>35</v>
      </c>
      <c r="F335" s="21"/>
      <c r="G335" s="21"/>
      <c r="H335" s="1">
        <v>40023316</v>
      </c>
      <c r="I335" s="96">
        <v>166</v>
      </c>
      <c r="J335" s="96"/>
      <c r="K335" s="96" t="s">
        <v>21</v>
      </c>
      <c r="L335" s="96"/>
      <c r="M335" s="96">
        <v>722</v>
      </c>
      <c r="N335" s="97">
        <v>4</v>
      </c>
      <c r="O335" s="102">
        <v>1.3675041000000001</v>
      </c>
      <c r="P335" s="114" t="s">
        <v>177</v>
      </c>
      <c r="Q335" s="115" t="s">
        <v>41</v>
      </c>
    </row>
    <row r="336" spans="2:17" x14ac:dyDescent="0.35">
      <c r="B336" s="20" t="s">
        <v>28</v>
      </c>
      <c r="C336" s="21" t="s">
        <v>22</v>
      </c>
      <c r="D336" s="21" t="s">
        <v>47</v>
      </c>
      <c r="E336" s="21" t="s">
        <v>35</v>
      </c>
      <c r="F336" s="21"/>
      <c r="G336" s="21"/>
      <c r="H336" s="1">
        <v>40023317</v>
      </c>
      <c r="I336" s="96" t="s">
        <v>11482</v>
      </c>
      <c r="J336" s="96"/>
      <c r="K336" s="96" t="s">
        <v>30</v>
      </c>
      <c r="L336" s="96"/>
      <c r="M336" s="96">
        <v>2123</v>
      </c>
      <c r="N336" s="97">
        <v>2</v>
      </c>
      <c r="O336" s="102">
        <v>4.7022326999999988</v>
      </c>
      <c r="P336" s="114" t="s">
        <v>177</v>
      </c>
      <c r="Q336" s="115" t="s">
        <v>41</v>
      </c>
    </row>
    <row r="337" spans="2:17" x14ac:dyDescent="0.35">
      <c r="B337" s="20" t="s">
        <v>28</v>
      </c>
      <c r="C337" s="21" t="s">
        <v>22</v>
      </c>
      <c r="D337" s="21" t="s">
        <v>47</v>
      </c>
      <c r="E337" s="21" t="s">
        <v>35</v>
      </c>
      <c r="F337" s="21"/>
      <c r="G337" s="21"/>
      <c r="H337" s="1">
        <v>40023318</v>
      </c>
      <c r="I337" s="96">
        <v>168</v>
      </c>
      <c r="J337" s="96"/>
      <c r="K337" s="18" t="s">
        <v>30</v>
      </c>
      <c r="L337" s="96"/>
      <c r="M337" s="96">
        <v>1698</v>
      </c>
      <c r="N337" s="96">
        <v>2</v>
      </c>
      <c r="O337" s="102">
        <v>3.7609001999999996</v>
      </c>
      <c r="P337" s="114" t="s">
        <v>177</v>
      </c>
      <c r="Q337" s="115" t="s">
        <v>41</v>
      </c>
    </row>
    <row r="338" spans="2:17" x14ac:dyDescent="0.35">
      <c r="B338" s="20" t="s">
        <v>28</v>
      </c>
      <c r="C338" s="21" t="s">
        <v>22</v>
      </c>
      <c r="D338" s="21" t="s">
        <v>47</v>
      </c>
      <c r="E338" s="21" t="s">
        <v>35</v>
      </c>
      <c r="F338" s="21"/>
      <c r="G338" s="21"/>
      <c r="H338" s="1">
        <v>40023319</v>
      </c>
      <c r="I338" s="96" t="s">
        <v>11485</v>
      </c>
      <c r="J338" s="96"/>
      <c r="K338" s="18" t="s">
        <v>30</v>
      </c>
      <c r="L338" s="96"/>
      <c r="M338" s="96">
        <v>1803</v>
      </c>
      <c r="N338" s="96">
        <v>2</v>
      </c>
      <c r="O338" s="102">
        <v>3.9934646999999992</v>
      </c>
      <c r="P338" s="114" t="s">
        <v>177</v>
      </c>
      <c r="Q338" s="115" t="s">
        <v>41</v>
      </c>
    </row>
    <row r="339" spans="2:17" x14ac:dyDescent="0.35">
      <c r="B339" s="20" t="s">
        <v>28</v>
      </c>
      <c r="C339" s="21" t="s">
        <v>22</v>
      </c>
      <c r="D339" s="21" t="s">
        <v>47</v>
      </c>
      <c r="E339" s="21" t="s">
        <v>35</v>
      </c>
      <c r="F339" s="21"/>
      <c r="G339" s="21"/>
      <c r="H339" s="1">
        <v>40023320</v>
      </c>
      <c r="I339" s="96">
        <v>170</v>
      </c>
      <c r="J339" s="96"/>
      <c r="K339" s="18" t="s">
        <v>21</v>
      </c>
      <c r="L339" s="96"/>
      <c r="M339" s="96">
        <v>849</v>
      </c>
      <c r="N339" s="96">
        <v>2</v>
      </c>
      <c r="O339" s="102">
        <v>1.6080484500000001</v>
      </c>
      <c r="P339" s="114" t="s">
        <v>177</v>
      </c>
      <c r="Q339" s="115" t="s">
        <v>41</v>
      </c>
    </row>
    <row r="340" spans="2:17" x14ac:dyDescent="0.35">
      <c r="B340" s="20" t="s">
        <v>28</v>
      </c>
      <c r="C340" s="21" t="s">
        <v>22</v>
      </c>
      <c r="D340" s="21" t="s">
        <v>47</v>
      </c>
      <c r="E340" s="21" t="s">
        <v>35</v>
      </c>
      <c r="F340" s="21"/>
      <c r="G340" s="21"/>
      <c r="H340" s="1">
        <v>40023321</v>
      </c>
      <c r="I340" s="96">
        <v>171</v>
      </c>
      <c r="J340" s="96"/>
      <c r="K340" s="96" t="s">
        <v>15</v>
      </c>
      <c r="L340" s="96"/>
      <c r="M340" s="96">
        <v>146</v>
      </c>
      <c r="N340" s="96">
        <v>4</v>
      </c>
      <c r="O340" s="99">
        <v>1.3720787999999999</v>
      </c>
      <c r="P340" s="114" t="s">
        <v>177</v>
      </c>
      <c r="Q340" s="115" t="s">
        <v>41</v>
      </c>
    </row>
    <row r="341" spans="2:17" x14ac:dyDescent="0.35">
      <c r="B341" s="20" t="s">
        <v>28</v>
      </c>
      <c r="C341" s="21" t="s">
        <v>22</v>
      </c>
      <c r="D341" s="21" t="s">
        <v>47</v>
      </c>
      <c r="E341" s="21" t="s">
        <v>35</v>
      </c>
      <c r="F341" s="21"/>
      <c r="G341" s="21"/>
      <c r="H341" s="1">
        <v>40023322</v>
      </c>
      <c r="I341" s="96" t="s">
        <v>12225</v>
      </c>
      <c r="J341" s="96"/>
      <c r="K341" s="96" t="s">
        <v>29</v>
      </c>
      <c r="L341" s="96"/>
      <c r="M341" s="96">
        <v>1188</v>
      </c>
      <c r="N341" s="97">
        <v>2</v>
      </c>
      <c r="O341" s="102">
        <v>5.8405050000000003</v>
      </c>
      <c r="P341" s="114" t="s">
        <v>177</v>
      </c>
      <c r="Q341" s="115" t="s">
        <v>41</v>
      </c>
    </row>
    <row r="342" spans="2:17" x14ac:dyDescent="0.35">
      <c r="B342" s="20" t="s">
        <v>28</v>
      </c>
      <c r="C342" s="21" t="s">
        <v>22</v>
      </c>
      <c r="D342" s="21" t="s">
        <v>47</v>
      </c>
      <c r="E342" s="21" t="s">
        <v>35</v>
      </c>
      <c r="F342" s="21"/>
      <c r="G342" s="21"/>
      <c r="H342" s="1">
        <v>40023323</v>
      </c>
      <c r="I342" s="96" t="s">
        <v>11681</v>
      </c>
      <c r="J342" s="96"/>
      <c r="K342" s="96" t="s">
        <v>24</v>
      </c>
      <c r="L342" s="96">
        <v>202</v>
      </c>
      <c r="M342" s="96">
        <v>447</v>
      </c>
      <c r="N342" s="96">
        <v>2</v>
      </c>
      <c r="O342" s="99">
        <v>5.8222022669999998</v>
      </c>
      <c r="P342" s="114" t="s">
        <v>177</v>
      </c>
      <c r="Q342" s="115" t="s">
        <v>41</v>
      </c>
    </row>
    <row r="343" spans="2:17" x14ac:dyDescent="0.35">
      <c r="B343" s="20" t="s">
        <v>28</v>
      </c>
      <c r="C343" s="21" t="s">
        <v>22</v>
      </c>
      <c r="D343" s="21" t="s">
        <v>47</v>
      </c>
      <c r="E343" s="21" t="s">
        <v>35</v>
      </c>
      <c r="F343" s="21"/>
      <c r="G343" s="21"/>
      <c r="H343" s="1">
        <v>40023324</v>
      </c>
      <c r="I343" s="96" t="s">
        <v>11682</v>
      </c>
      <c r="J343" s="96"/>
      <c r="K343" s="96" t="s">
        <v>24</v>
      </c>
      <c r="L343" s="96">
        <v>202</v>
      </c>
      <c r="M343" s="96">
        <v>447</v>
      </c>
      <c r="N343" s="96">
        <v>2</v>
      </c>
      <c r="O343" s="99">
        <v>5.8222022669999998</v>
      </c>
      <c r="P343" s="114" t="s">
        <v>177</v>
      </c>
      <c r="Q343" s="115" t="s">
        <v>41</v>
      </c>
    </row>
    <row r="344" spans="2:17" x14ac:dyDescent="0.35">
      <c r="B344" s="20" t="s">
        <v>28</v>
      </c>
      <c r="C344" s="21" t="s">
        <v>22</v>
      </c>
      <c r="D344" s="21" t="s">
        <v>47</v>
      </c>
      <c r="E344" s="21" t="s">
        <v>35</v>
      </c>
      <c r="F344" s="21"/>
      <c r="G344" s="21"/>
      <c r="H344" s="1">
        <v>40023325</v>
      </c>
      <c r="I344" s="96">
        <v>176</v>
      </c>
      <c r="J344" s="96"/>
      <c r="K344" s="96" t="s">
        <v>102</v>
      </c>
      <c r="L344" s="96">
        <v>150</v>
      </c>
      <c r="M344" s="96">
        <v>400</v>
      </c>
      <c r="N344" s="96">
        <v>2</v>
      </c>
      <c r="O344" s="99">
        <v>7.7389019999999995</v>
      </c>
      <c r="P344" s="114" t="s">
        <v>177</v>
      </c>
      <c r="Q344" s="115" t="s">
        <v>41</v>
      </c>
    </row>
    <row r="345" spans="2:17" x14ac:dyDescent="0.35">
      <c r="B345" s="20" t="s">
        <v>28</v>
      </c>
      <c r="C345" s="21" t="s">
        <v>22</v>
      </c>
      <c r="D345" s="21" t="s">
        <v>47</v>
      </c>
      <c r="E345" s="21" t="s">
        <v>35</v>
      </c>
      <c r="F345" s="21"/>
      <c r="G345" s="21"/>
      <c r="H345" s="1">
        <v>40023326</v>
      </c>
      <c r="I345" s="96" t="s">
        <v>12226</v>
      </c>
      <c r="J345" s="96"/>
      <c r="K345" s="96" t="s">
        <v>29</v>
      </c>
      <c r="L345" s="96"/>
      <c r="M345" s="96">
        <v>3888</v>
      </c>
      <c r="N345" s="97">
        <v>2</v>
      </c>
      <c r="O345" s="102">
        <v>19.114380000000001</v>
      </c>
      <c r="P345" s="114" t="s">
        <v>177</v>
      </c>
      <c r="Q345" s="115" t="s">
        <v>41</v>
      </c>
    </row>
    <row r="346" spans="2:17" x14ac:dyDescent="0.35">
      <c r="B346" s="20" t="s">
        <v>28</v>
      </c>
      <c r="C346" s="21" t="s">
        <v>22</v>
      </c>
      <c r="D346" s="21" t="s">
        <v>47</v>
      </c>
      <c r="E346" s="21" t="s">
        <v>35</v>
      </c>
      <c r="F346" s="21"/>
      <c r="G346" s="21"/>
      <c r="H346" s="1">
        <v>40023327</v>
      </c>
      <c r="I346" s="96" t="s">
        <v>12227</v>
      </c>
      <c r="J346" s="96"/>
      <c r="K346" s="96" t="s">
        <v>29</v>
      </c>
      <c r="L346" s="96"/>
      <c r="M346" s="96">
        <v>3888</v>
      </c>
      <c r="N346" s="97">
        <v>2</v>
      </c>
      <c r="O346" s="102">
        <v>19.114380000000001</v>
      </c>
      <c r="P346" s="114" t="s">
        <v>177</v>
      </c>
      <c r="Q346" s="115" t="s">
        <v>41</v>
      </c>
    </row>
    <row r="347" spans="2:17" x14ac:dyDescent="0.35">
      <c r="B347" s="20" t="s">
        <v>28</v>
      </c>
      <c r="C347" s="21" t="s">
        <v>22</v>
      </c>
      <c r="D347" s="21" t="s">
        <v>47</v>
      </c>
      <c r="E347" s="21" t="s">
        <v>35</v>
      </c>
      <c r="F347" s="21"/>
      <c r="G347" s="21"/>
      <c r="H347" s="1">
        <v>40023328</v>
      </c>
      <c r="I347" s="96" t="s">
        <v>12187</v>
      </c>
      <c r="J347" s="96"/>
      <c r="K347" s="96" t="s">
        <v>12</v>
      </c>
      <c r="L347" s="96"/>
      <c r="M347" s="96">
        <v>4218</v>
      </c>
      <c r="N347" s="97">
        <v>2</v>
      </c>
      <c r="O347" s="102">
        <v>26.630342999999996</v>
      </c>
      <c r="P347" s="114" t="s">
        <v>177</v>
      </c>
      <c r="Q347" s="115" t="s">
        <v>41</v>
      </c>
    </row>
    <row r="348" spans="2:17" x14ac:dyDescent="0.35">
      <c r="B348" s="20" t="s">
        <v>28</v>
      </c>
      <c r="C348" s="21" t="s">
        <v>22</v>
      </c>
      <c r="D348" s="21" t="s">
        <v>47</v>
      </c>
      <c r="E348" s="21" t="s">
        <v>35</v>
      </c>
      <c r="F348" s="21"/>
      <c r="G348" s="21"/>
      <c r="H348" s="1">
        <v>40023329</v>
      </c>
      <c r="I348" s="96" t="s">
        <v>12188</v>
      </c>
      <c r="J348" s="96"/>
      <c r="K348" s="96" t="s">
        <v>12</v>
      </c>
      <c r="L348" s="96"/>
      <c r="M348" s="96">
        <v>4218</v>
      </c>
      <c r="N348" s="97">
        <v>2</v>
      </c>
      <c r="O348" s="102">
        <v>26.630342999999996</v>
      </c>
      <c r="P348" s="114" t="s">
        <v>177</v>
      </c>
      <c r="Q348" s="115" t="s">
        <v>41</v>
      </c>
    </row>
    <row r="349" spans="2:17" x14ac:dyDescent="0.35">
      <c r="B349" s="20" t="s">
        <v>28</v>
      </c>
      <c r="C349" s="21" t="s">
        <v>22</v>
      </c>
      <c r="D349" s="21" t="s">
        <v>51</v>
      </c>
      <c r="E349" s="21"/>
      <c r="F349" s="21" t="s">
        <v>166</v>
      </c>
      <c r="G349" s="21"/>
      <c r="H349" s="1">
        <v>40023330</v>
      </c>
      <c r="I349" s="96" t="s">
        <v>11711</v>
      </c>
      <c r="J349" s="96"/>
      <c r="K349" s="96" t="s">
        <v>179</v>
      </c>
      <c r="L349" s="96"/>
      <c r="M349" s="96">
        <v>2569</v>
      </c>
      <c r="N349" s="96">
        <v>4</v>
      </c>
      <c r="O349" s="102">
        <v>95.747529150000005</v>
      </c>
      <c r="P349" s="114">
        <v>4504</v>
      </c>
      <c r="Q349" s="115" t="s">
        <v>56</v>
      </c>
    </row>
    <row r="350" spans="2:17" x14ac:dyDescent="0.35">
      <c r="B350" s="20" t="s">
        <v>28</v>
      </c>
      <c r="C350" s="21" t="s">
        <v>22</v>
      </c>
      <c r="D350" s="21" t="s">
        <v>51</v>
      </c>
      <c r="E350" s="21"/>
      <c r="F350" s="21" t="s">
        <v>166</v>
      </c>
      <c r="G350" s="21"/>
      <c r="H350" s="1">
        <v>40023331</v>
      </c>
      <c r="I350" s="96" t="s">
        <v>12228</v>
      </c>
      <c r="J350" s="96"/>
      <c r="K350" s="96" t="s">
        <v>179</v>
      </c>
      <c r="L350" s="96"/>
      <c r="M350" s="96">
        <v>348</v>
      </c>
      <c r="N350" s="96">
        <v>8</v>
      </c>
      <c r="O350" s="102">
        <v>12.970081799999999</v>
      </c>
      <c r="P350" s="114">
        <v>4504</v>
      </c>
      <c r="Q350" s="115" t="s">
        <v>56</v>
      </c>
    </row>
    <row r="351" spans="2:17" x14ac:dyDescent="0.35">
      <c r="B351" s="20" t="s">
        <v>28</v>
      </c>
      <c r="C351" s="21" t="s">
        <v>22</v>
      </c>
      <c r="D351" s="21" t="s">
        <v>51</v>
      </c>
      <c r="E351" s="21"/>
      <c r="F351" s="21" t="s">
        <v>166</v>
      </c>
      <c r="G351" s="21"/>
      <c r="H351" s="5">
        <v>40023333</v>
      </c>
      <c r="I351" s="116">
        <v>252</v>
      </c>
      <c r="J351" s="116"/>
      <c r="K351" s="96" t="s">
        <v>21</v>
      </c>
      <c r="L351" s="96"/>
      <c r="M351" s="96">
        <v>553</v>
      </c>
      <c r="N351" s="96">
        <v>8</v>
      </c>
      <c r="O351" s="102">
        <v>1.0474096500000001</v>
      </c>
      <c r="P351" s="114">
        <v>4504</v>
      </c>
      <c r="Q351" s="115" t="s">
        <v>56</v>
      </c>
    </row>
    <row r="352" spans="2:17" x14ac:dyDescent="0.35">
      <c r="B352" s="20" t="s">
        <v>28</v>
      </c>
      <c r="C352" s="21" t="s">
        <v>22</v>
      </c>
      <c r="D352" s="21" t="s">
        <v>51</v>
      </c>
      <c r="E352" s="21"/>
      <c r="F352" s="21" t="s">
        <v>166</v>
      </c>
      <c r="G352" s="21"/>
      <c r="H352" s="5">
        <v>40050646</v>
      </c>
      <c r="I352" s="116">
        <v>253</v>
      </c>
      <c r="J352" s="116"/>
      <c r="K352" s="18" t="s">
        <v>14</v>
      </c>
      <c r="L352" s="96"/>
      <c r="M352" s="96">
        <v>1579</v>
      </c>
      <c r="N352" s="96">
        <v>4</v>
      </c>
      <c r="O352" s="102">
        <v>11.856514004567304</v>
      </c>
      <c r="P352" s="114">
        <v>4504</v>
      </c>
      <c r="Q352" s="115" t="s">
        <v>56</v>
      </c>
    </row>
    <row r="353" spans="2:17" x14ac:dyDescent="0.35">
      <c r="B353" s="20" t="s">
        <v>28</v>
      </c>
      <c r="C353" s="21" t="s">
        <v>22</v>
      </c>
      <c r="D353" s="21" t="s">
        <v>51</v>
      </c>
      <c r="E353" s="21"/>
      <c r="F353" s="21" t="s">
        <v>166</v>
      </c>
      <c r="G353" s="21"/>
      <c r="H353" s="5">
        <v>40050647</v>
      </c>
      <c r="I353" s="116" t="s">
        <v>12229</v>
      </c>
      <c r="J353" s="116"/>
      <c r="K353" s="96" t="s">
        <v>14</v>
      </c>
      <c r="L353" s="96"/>
      <c r="M353" s="96">
        <v>1579</v>
      </c>
      <c r="N353" s="96">
        <v>4</v>
      </c>
      <c r="O353" s="102">
        <v>11.856514004567304</v>
      </c>
      <c r="P353" s="114">
        <v>4504</v>
      </c>
      <c r="Q353" s="115" t="s">
        <v>56</v>
      </c>
    </row>
    <row r="354" spans="2:17" x14ac:dyDescent="0.35">
      <c r="B354" s="20" t="s">
        <v>28</v>
      </c>
      <c r="C354" s="21" t="s">
        <v>22</v>
      </c>
      <c r="D354" s="21" t="s">
        <v>51</v>
      </c>
      <c r="E354" s="21"/>
      <c r="F354" s="21" t="s">
        <v>166</v>
      </c>
      <c r="G354" s="21"/>
      <c r="H354" s="5">
        <v>40050648</v>
      </c>
      <c r="I354" s="116">
        <v>254</v>
      </c>
      <c r="J354" s="116"/>
      <c r="K354" s="96" t="s">
        <v>14</v>
      </c>
      <c r="L354" s="96"/>
      <c r="M354" s="96">
        <v>2069</v>
      </c>
      <c r="N354" s="96">
        <v>4</v>
      </c>
      <c r="O354" s="102">
        <v>15.535862872355766</v>
      </c>
      <c r="P354" s="114">
        <v>4504</v>
      </c>
      <c r="Q354" s="115" t="s">
        <v>56</v>
      </c>
    </row>
    <row r="355" spans="2:17" x14ac:dyDescent="0.35">
      <c r="B355" s="20" t="s">
        <v>28</v>
      </c>
      <c r="C355" s="21" t="s">
        <v>22</v>
      </c>
      <c r="D355" s="21" t="s">
        <v>51</v>
      </c>
      <c r="E355" s="21"/>
      <c r="F355" s="21" t="s">
        <v>166</v>
      </c>
      <c r="G355" s="21"/>
      <c r="H355" s="1">
        <v>40050649</v>
      </c>
      <c r="I355" s="96" t="s">
        <v>12230</v>
      </c>
      <c r="J355" s="96"/>
      <c r="K355" s="96" t="s">
        <v>14</v>
      </c>
      <c r="L355" s="96"/>
      <c r="M355" s="96">
        <v>2069</v>
      </c>
      <c r="N355" s="96">
        <v>4</v>
      </c>
      <c r="O355" s="102">
        <v>15.535862872355766</v>
      </c>
      <c r="P355" s="114">
        <v>4504</v>
      </c>
      <c r="Q355" s="115" t="s">
        <v>56</v>
      </c>
    </row>
    <row r="356" spans="2:17" x14ac:dyDescent="0.35">
      <c r="B356" s="20" t="s">
        <v>28</v>
      </c>
      <c r="C356" s="21" t="s">
        <v>22</v>
      </c>
      <c r="D356" s="21" t="s">
        <v>51</v>
      </c>
      <c r="E356" s="21"/>
      <c r="F356" s="21" t="s">
        <v>166</v>
      </c>
      <c r="G356" s="21"/>
      <c r="H356" s="1">
        <v>40023338</v>
      </c>
      <c r="I356" s="96">
        <v>255</v>
      </c>
      <c r="J356" s="96"/>
      <c r="K356" s="96" t="s">
        <v>21</v>
      </c>
      <c r="L356" s="96"/>
      <c r="M356" s="96">
        <v>1213</v>
      </c>
      <c r="N356" s="96">
        <v>8</v>
      </c>
      <c r="O356" s="102">
        <v>2.2974826499999996</v>
      </c>
      <c r="P356" s="114">
        <v>4504</v>
      </c>
      <c r="Q356" s="115" t="s">
        <v>56</v>
      </c>
    </row>
    <row r="357" spans="2:17" x14ac:dyDescent="0.35">
      <c r="B357" s="20" t="s">
        <v>28</v>
      </c>
      <c r="C357" s="21" t="s">
        <v>22</v>
      </c>
      <c r="D357" s="21" t="s">
        <v>51</v>
      </c>
      <c r="E357" s="21"/>
      <c r="F357" s="21" t="s">
        <v>166</v>
      </c>
      <c r="G357" s="21"/>
      <c r="H357" s="1">
        <v>40023339</v>
      </c>
      <c r="I357" s="96">
        <v>256</v>
      </c>
      <c r="J357" s="96"/>
      <c r="K357" s="96" t="s">
        <v>20</v>
      </c>
      <c r="L357" s="96"/>
      <c r="M357" s="96">
        <v>2727</v>
      </c>
      <c r="N357" s="96">
        <v>4</v>
      </c>
      <c r="O357" s="102">
        <v>10.24547535</v>
      </c>
      <c r="P357" s="114">
        <v>4504</v>
      </c>
      <c r="Q357" s="115" t="s">
        <v>56</v>
      </c>
    </row>
    <row r="358" spans="2:17" x14ac:dyDescent="0.35">
      <c r="B358" s="20" t="s">
        <v>28</v>
      </c>
      <c r="C358" s="21" t="s">
        <v>22</v>
      </c>
      <c r="D358" s="21" t="s">
        <v>51</v>
      </c>
      <c r="E358" s="21"/>
      <c r="F358" s="21" t="s">
        <v>166</v>
      </c>
      <c r="G358" s="21"/>
      <c r="H358" s="1">
        <v>40023340</v>
      </c>
      <c r="I358" s="96">
        <v>257</v>
      </c>
      <c r="J358" s="96"/>
      <c r="K358" s="96" t="s">
        <v>21</v>
      </c>
      <c r="L358" s="96"/>
      <c r="M358" s="96">
        <v>1235</v>
      </c>
      <c r="N358" s="96">
        <v>8</v>
      </c>
      <c r="O358" s="102">
        <v>2.3391517500000001</v>
      </c>
      <c r="P358" s="114">
        <v>4504</v>
      </c>
      <c r="Q358" s="115" t="s">
        <v>56</v>
      </c>
    </row>
    <row r="359" spans="2:17" x14ac:dyDescent="0.35">
      <c r="B359" s="20" t="s">
        <v>28</v>
      </c>
      <c r="C359" s="21" t="s">
        <v>22</v>
      </c>
      <c r="D359" s="21" t="s">
        <v>51</v>
      </c>
      <c r="E359" s="21"/>
      <c r="F359" s="21" t="s">
        <v>166</v>
      </c>
      <c r="G359" s="21"/>
      <c r="H359" s="1">
        <v>40050650</v>
      </c>
      <c r="I359" s="96">
        <v>258</v>
      </c>
      <c r="J359" s="96"/>
      <c r="K359" s="18" t="s">
        <v>14</v>
      </c>
      <c r="L359" s="96"/>
      <c r="M359" s="96">
        <v>2714</v>
      </c>
      <c r="N359" s="96">
        <v>4</v>
      </c>
      <c r="O359" s="102">
        <v>20.37908740240384</v>
      </c>
      <c r="P359" s="114">
        <v>4504</v>
      </c>
      <c r="Q359" s="115" t="s">
        <v>56</v>
      </c>
    </row>
    <row r="360" spans="2:17" x14ac:dyDescent="0.35">
      <c r="B360" s="20" t="s">
        <v>28</v>
      </c>
      <c r="C360" s="21" t="s">
        <v>22</v>
      </c>
      <c r="D360" s="21" t="s">
        <v>51</v>
      </c>
      <c r="E360" s="21"/>
      <c r="F360" s="21" t="s">
        <v>166</v>
      </c>
      <c r="G360" s="21"/>
      <c r="H360" s="1">
        <v>40050651</v>
      </c>
      <c r="I360" s="96" t="s">
        <v>12231</v>
      </c>
      <c r="J360" s="96"/>
      <c r="K360" s="96" t="s">
        <v>14</v>
      </c>
      <c r="L360" s="96"/>
      <c r="M360" s="96">
        <v>2714</v>
      </c>
      <c r="N360" s="96">
        <v>4</v>
      </c>
      <c r="O360" s="102">
        <v>20.37908740240384</v>
      </c>
      <c r="P360" s="114">
        <v>4504</v>
      </c>
      <c r="Q360" s="115" t="s">
        <v>56</v>
      </c>
    </row>
    <row r="361" spans="2:17" x14ac:dyDescent="0.35">
      <c r="B361" s="20" t="s">
        <v>28</v>
      </c>
      <c r="C361" s="21" t="s">
        <v>22</v>
      </c>
      <c r="D361" s="21" t="s">
        <v>51</v>
      </c>
      <c r="E361" s="21"/>
      <c r="F361" s="21" t="s">
        <v>166</v>
      </c>
      <c r="G361" s="21"/>
      <c r="H361" s="1">
        <v>40050652</v>
      </c>
      <c r="I361" s="96">
        <v>259</v>
      </c>
      <c r="J361" s="96"/>
      <c r="K361" s="96" t="s">
        <v>12</v>
      </c>
      <c r="L361" s="96"/>
      <c r="M361" s="96">
        <v>2547</v>
      </c>
      <c r="N361" s="96">
        <v>4</v>
      </c>
      <c r="O361" s="102">
        <v>16.003174478365381</v>
      </c>
      <c r="P361" s="114">
        <v>4504</v>
      </c>
      <c r="Q361" s="115" t="s">
        <v>56</v>
      </c>
    </row>
    <row r="362" spans="2:17" x14ac:dyDescent="0.35">
      <c r="B362" s="20" t="s">
        <v>28</v>
      </c>
      <c r="C362" s="21" t="s">
        <v>22</v>
      </c>
      <c r="D362" s="21" t="s">
        <v>51</v>
      </c>
      <c r="E362" s="21"/>
      <c r="F362" s="21" t="s">
        <v>166</v>
      </c>
      <c r="G362" s="21"/>
      <c r="H362" s="1">
        <v>40050653</v>
      </c>
      <c r="I362" s="96" t="s">
        <v>12232</v>
      </c>
      <c r="J362" s="96"/>
      <c r="K362" s="96" t="s">
        <v>12</v>
      </c>
      <c r="L362" s="96"/>
      <c r="M362" s="96">
        <v>2547</v>
      </c>
      <c r="N362" s="96">
        <v>4</v>
      </c>
      <c r="O362" s="102">
        <v>16.003174478365381</v>
      </c>
      <c r="P362" s="114">
        <v>4504</v>
      </c>
      <c r="Q362" s="115" t="s">
        <v>56</v>
      </c>
    </row>
    <row r="363" spans="2:17" x14ac:dyDescent="0.35">
      <c r="B363" s="20" t="s">
        <v>28</v>
      </c>
      <c r="C363" s="21" t="s">
        <v>22</v>
      </c>
      <c r="D363" s="21" t="s">
        <v>51</v>
      </c>
      <c r="E363" s="21"/>
      <c r="F363" s="21" t="s">
        <v>166</v>
      </c>
      <c r="G363" s="21"/>
      <c r="H363" s="1">
        <v>40023345</v>
      </c>
      <c r="I363" s="96">
        <v>260</v>
      </c>
      <c r="J363" s="96"/>
      <c r="K363" s="96" t="s">
        <v>17</v>
      </c>
      <c r="L363" s="96"/>
      <c r="M363" s="96">
        <v>1443</v>
      </c>
      <c r="N363" s="96">
        <v>8</v>
      </c>
      <c r="O363" s="102">
        <v>4.7045407499999996</v>
      </c>
      <c r="P363" s="114">
        <v>4504</v>
      </c>
      <c r="Q363" s="115" t="s">
        <v>56</v>
      </c>
    </row>
    <row r="364" spans="2:17" x14ac:dyDescent="0.35">
      <c r="B364" s="20" t="s">
        <v>28</v>
      </c>
      <c r="C364" s="21" t="s">
        <v>22</v>
      </c>
      <c r="D364" s="21" t="s">
        <v>51</v>
      </c>
      <c r="E364" s="21"/>
      <c r="F364" s="21" t="s">
        <v>166</v>
      </c>
      <c r="G364" s="21"/>
      <c r="H364" s="1">
        <v>40023346</v>
      </c>
      <c r="I364" s="96">
        <v>261</v>
      </c>
      <c r="J364" s="96"/>
      <c r="K364" s="96" t="s">
        <v>18</v>
      </c>
      <c r="L364" s="96"/>
      <c r="M364" s="96">
        <v>4024</v>
      </c>
      <c r="N364" s="96">
        <v>4</v>
      </c>
      <c r="O364" s="102">
        <v>19.0333188</v>
      </c>
      <c r="P364" s="114">
        <v>4504</v>
      </c>
      <c r="Q364" s="115" t="s">
        <v>56</v>
      </c>
    </row>
    <row r="365" spans="2:17" x14ac:dyDescent="0.35">
      <c r="B365" s="20" t="s">
        <v>28</v>
      </c>
      <c r="C365" s="21" t="s">
        <v>22</v>
      </c>
      <c r="D365" s="21" t="s">
        <v>51</v>
      </c>
      <c r="E365" s="21"/>
      <c r="F365" s="21" t="s">
        <v>166</v>
      </c>
      <c r="G365" s="21"/>
      <c r="H365" s="1">
        <v>40023348</v>
      </c>
      <c r="I365" s="96" t="s">
        <v>11978</v>
      </c>
      <c r="J365" s="96"/>
      <c r="K365" s="96" t="s">
        <v>17</v>
      </c>
      <c r="L365" s="96"/>
      <c r="M365" s="96">
        <v>2850</v>
      </c>
      <c r="N365" s="96">
        <v>2</v>
      </c>
      <c r="O365" s="102">
        <v>9.2917124999999974</v>
      </c>
      <c r="P365" s="114">
        <v>4504</v>
      </c>
      <c r="Q365" s="115" t="s">
        <v>56</v>
      </c>
    </row>
    <row r="366" spans="2:17" x14ac:dyDescent="0.35">
      <c r="B366" s="20" t="s">
        <v>28</v>
      </c>
      <c r="C366" s="21" t="s">
        <v>22</v>
      </c>
      <c r="D366" s="21" t="s">
        <v>51</v>
      </c>
      <c r="E366" s="21"/>
      <c r="F366" s="21" t="s">
        <v>166</v>
      </c>
      <c r="G366" s="21"/>
      <c r="H366" s="1">
        <v>40023347</v>
      </c>
      <c r="I366" s="96" t="s">
        <v>12233</v>
      </c>
      <c r="J366" s="96"/>
      <c r="K366" s="96" t="s">
        <v>17</v>
      </c>
      <c r="L366" s="96"/>
      <c r="M366" s="96">
        <v>2850</v>
      </c>
      <c r="N366" s="96">
        <v>2</v>
      </c>
      <c r="O366" s="102">
        <v>9.2917124999999974</v>
      </c>
      <c r="P366" s="114">
        <v>4504</v>
      </c>
      <c r="Q366" s="115" t="s">
        <v>56</v>
      </c>
    </row>
    <row r="367" spans="2:17" x14ac:dyDescent="0.35">
      <c r="B367" s="20" t="s">
        <v>28</v>
      </c>
      <c r="C367" s="21" t="s">
        <v>22</v>
      </c>
      <c r="D367" s="21" t="s">
        <v>51</v>
      </c>
      <c r="E367" s="21"/>
      <c r="F367" s="21" t="s">
        <v>166</v>
      </c>
      <c r="G367" s="21"/>
      <c r="H367" s="1">
        <v>40023349</v>
      </c>
      <c r="I367" s="96" t="s">
        <v>11720</v>
      </c>
      <c r="J367" s="96"/>
      <c r="K367" s="18" t="s">
        <v>21</v>
      </c>
      <c r="L367" s="96"/>
      <c r="M367" s="96">
        <v>1494</v>
      </c>
      <c r="N367" s="96">
        <v>2</v>
      </c>
      <c r="O367" s="102">
        <v>2.8297107000000001</v>
      </c>
      <c r="P367" s="114">
        <v>4504</v>
      </c>
      <c r="Q367" s="115" t="s">
        <v>56</v>
      </c>
    </row>
    <row r="368" spans="2:17" x14ac:dyDescent="0.35">
      <c r="B368" s="20" t="s">
        <v>28</v>
      </c>
      <c r="C368" s="21" t="s">
        <v>22</v>
      </c>
      <c r="D368" s="21" t="s">
        <v>51</v>
      </c>
      <c r="E368" s="21"/>
      <c r="F368" s="21" t="s">
        <v>166</v>
      </c>
      <c r="G368" s="21"/>
      <c r="H368" s="1">
        <v>40023350</v>
      </c>
      <c r="I368" s="96" t="s">
        <v>12108</v>
      </c>
      <c r="J368" s="96"/>
      <c r="K368" s="18" t="s">
        <v>21</v>
      </c>
      <c r="L368" s="96"/>
      <c r="M368" s="96">
        <v>1372</v>
      </c>
      <c r="N368" s="96">
        <v>4</v>
      </c>
      <c r="O368" s="102">
        <v>2.5986365999999999</v>
      </c>
      <c r="P368" s="114">
        <v>4504</v>
      </c>
      <c r="Q368" s="115" t="s">
        <v>56</v>
      </c>
    </row>
    <row r="369" spans="2:17" x14ac:dyDescent="0.35">
      <c r="B369" s="20" t="s">
        <v>28</v>
      </c>
      <c r="C369" s="21" t="s">
        <v>22</v>
      </c>
      <c r="D369" s="21" t="s">
        <v>51</v>
      </c>
      <c r="E369" s="21"/>
      <c r="F369" s="21" t="s">
        <v>166</v>
      </c>
      <c r="G369" s="21"/>
      <c r="H369" s="1">
        <v>40023351</v>
      </c>
      <c r="I369" s="96" t="s">
        <v>12234</v>
      </c>
      <c r="J369" s="96"/>
      <c r="K369" s="96" t="s">
        <v>179</v>
      </c>
      <c r="L369" s="96"/>
      <c r="M369" s="96">
        <v>4088</v>
      </c>
      <c r="N369" s="96">
        <v>4</v>
      </c>
      <c r="O369" s="102">
        <v>152.3611908</v>
      </c>
      <c r="P369" s="114">
        <v>4504</v>
      </c>
      <c r="Q369" s="115" t="s">
        <v>56</v>
      </c>
    </row>
    <row r="370" spans="2:17" x14ac:dyDescent="0.35">
      <c r="B370" s="20" t="s">
        <v>28</v>
      </c>
      <c r="C370" s="21" t="s">
        <v>22</v>
      </c>
      <c r="D370" s="21" t="s">
        <v>51</v>
      </c>
      <c r="E370" s="21"/>
      <c r="F370" s="21" t="s">
        <v>166</v>
      </c>
      <c r="G370" s="21"/>
      <c r="H370" s="1">
        <v>40023352</v>
      </c>
      <c r="I370" s="96">
        <v>277</v>
      </c>
      <c r="J370" s="96"/>
      <c r="K370" s="96" t="s">
        <v>24</v>
      </c>
      <c r="L370" s="96">
        <v>257</v>
      </c>
      <c r="M370" s="96">
        <v>368</v>
      </c>
      <c r="N370" s="96">
        <v>4</v>
      </c>
      <c r="O370" s="102">
        <v>6.0983077679999997</v>
      </c>
      <c r="P370" s="114">
        <v>4504</v>
      </c>
      <c r="Q370" s="115" t="s">
        <v>56</v>
      </c>
    </row>
    <row r="371" spans="2:17" x14ac:dyDescent="0.35">
      <c r="B371" s="20" t="s">
        <v>28</v>
      </c>
      <c r="C371" s="21" t="s">
        <v>22</v>
      </c>
      <c r="D371" s="21" t="s">
        <v>51</v>
      </c>
      <c r="E371" s="21"/>
      <c r="F371" s="21" t="s">
        <v>166</v>
      </c>
      <c r="G371" s="21"/>
      <c r="H371" s="1">
        <v>40023353</v>
      </c>
      <c r="I371" s="96">
        <v>278</v>
      </c>
      <c r="J371" s="96"/>
      <c r="K371" s="96" t="s">
        <v>24</v>
      </c>
      <c r="L371" s="96">
        <v>194</v>
      </c>
      <c r="M371" s="96">
        <v>379</v>
      </c>
      <c r="N371" s="96">
        <v>8</v>
      </c>
      <c r="O371" s="102">
        <v>4.7409932429999992</v>
      </c>
      <c r="P371" s="114">
        <v>4504</v>
      </c>
      <c r="Q371" s="115" t="s">
        <v>56</v>
      </c>
    </row>
    <row r="372" spans="2:17" x14ac:dyDescent="0.35">
      <c r="B372" s="20" t="s">
        <v>28</v>
      </c>
      <c r="C372" s="21" t="s">
        <v>22</v>
      </c>
      <c r="D372" s="21" t="s">
        <v>51</v>
      </c>
      <c r="E372" s="21"/>
      <c r="F372" s="21" t="s">
        <v>166</v>
      </c>
      <c r="G372" s="21"/>
      <c r="H372" s="1">
        <v>40023354</v>
      </c>
      <c r="I372" s="96">
        <v>279</v>
      </c>
      <c r="J372" s="96"/>
      <c r="K372" s="96" t="s">
        <v>24</v>
      </c>
      <c r="L372" s="96">
        <v>314</v>
      </c>
      <c r="M372" s="96">
        <v>389</v>
      </c>
      <c r="N372" s="96">
        <v>4</v>
      </c>
      <c r="O372" s="102">
        <v>7.8760351530000001</v>
      </c>
      <c r="P372" s="114">
        <v>4504</v>
      </c>
      <c r="Q372" s="115" t="s">
        <v>56</v>
      </c>
    </row>
    <row r="373" spans="2:17" x14ac:dyDescent="0.35">
      <c r="B373" s="20" t="s">
        <v>28</v>
      </c>
      <c r="C373" s="21" t="s">
        <v>22</v>
      </c>
      <c r="D373" s="21" t="s">
        <v>51</v>
      </c>
      <c r="E373" s="21"/>
      <c r="F373" s="21" t="s">
        <v>166</v>
      </c>
      <c r="G373" s="21"/>
      <c r="H373" s="1">
        <v>40023355</v>
      </c>
      <c r="I373" s="96">
        <v>280</v>
      </c>
      <c r="J373" s="96"/>
      <c r="K373" s="96" t="s">
        <v>102</v>
      </c>
      <c r="L373" s="96">
        <v>150</v>
      </c>
      <c r="M373" s="96">
        <v>348</v>
      </c>
      <c r="N373" s="96">
        <v>16</v>
      </c>
      <c r="O373" s="102">
        <v>6.7328447400000009</v>
      </c>
      <c r="P373" s="114">
        <v>4504</v>
      </c>
      <c r="Q373" s="115" t="s">
        <v>56</v>
      </c>
    </row>
    <row r="374" spans="2:17" x14ac:dyDescent="0.35">
      <c r="B374" s="20" t="s">
        <v>28</v>
      </c>
      <c r="C374" s="21" t="s">
        <v>22</v>
      </c>
      <c r="D374" s="21" t="s">
        <v>51</v>
      </c>
      <c r="E374" s="21"/>
      <c r="F374" s="21" t="s">
        <v>166</v>
      </c>
      <c r="G374" s="21"/>
      <c r="H374" s="1">
        <v>40023357</v>
      </c>
      <c r="I374" s="96">
        <v>281</v>
      </c>
      <c r="J374" s="96"/>
      <c r="K374" s="96" t="s">
        <v>24</v>
      </c>
      <c r="L374" s="96">
        <v>302</v>
      </c>
      <c r="M374" s="96">
        <v>441</v>
      </c>
      <c r="N374" s="96">
        <v>4</v>
      </c>
      <c r="O374" s="102">
        <v>8.5876419510000002</v>
      </c>
      <c r="P374" s="114">
        <v>4504</v>
      </c>
      <c r="Q374" s="115" t="s">
        <v>56</v>
      </c>
    </row>
    <row r="375" spans="2:17" x14ac:dyDescent="0.35">
      <c r="B375" s="20" t="s">
        <v>28</v>
      </c>
      <c r="C375" s="21" t="s">
        <v>22</v>
      </c>
      <c r="D375" s="21" t="s">
        <v>51</v>
      </c>
      <c r="E375" s="21"/>
      <c r="F375" s="21" t="s">
        <v>166</v>
      </c>
      <c r="G375" s="21"/>
      <c r="H375" s="1">
        <v>40023358</v>
      </c>
      <c r="I375" s="96">
        <v>282</v>
      </c>
      <c r="J375" s="96"/>
      <c r="K375" s="18" t="s">
        <v>25</v>
      </c>
      <c r="L375" s="96">
        <v>152</v>
      </c>
      <c r="M375" s="96">
        <v>152</v>
      </c>
      <c r="N375" s="96">
        <v>4</v>
      </c>
      <c r="O375" s="102">
        <v>1.192045104</v>
      </c>
      <c r="P375" s="114">
        <v>4504</v>
      </c>
      <c r="Q375" s="115" t="s">
        <v>56</v>
      </c>
    </row>
    <row r="376" spans="2:17" x14ac:dyDescent="0.35">
      <c r="B376" s="20" t="s">
        <v>28</v>
      </c>
      <c r="C376" s="21" t="s">
        <v>22</v>
      </c>
      <c r="D376" s="21" t="s">
        <v>51</v>
      </c>
      <c r="E376" s="21"/>
      <c r="F376" s="21" t="s">
        <v>172</v>
      </c>
      <c r="G376" s="21"/>
      <c r="H376" s="1">
        <v>40023359</v>
      </c>
      <c r="I376" s="96">
        <v>283</v>
      </c>
      <c r="J376" s="96"/>
      <c r="K376" s="96" t="s">
        <v>25</v>
      </c>
      <c r="L376" s="96">
        <v>50</v>
      </c>
      <c r="M376" s="96">
        <v>660</v>
      </c>
      <c r="N376" s="96">
        <v>4</v>
      </c>
      <c r="O376" s="102">
        <v>1.7027740384615384</v>
      </c>
      <c r="P376" s="114"/>
      <c r="Q376" s="115"/>
    </row>
    <row r="377" spans="2:17" x14ac:dyDescent="0.35">
      <c r="B377" s="20" t="s">
        <v>28</v>
      </c>
      <c r="C377" s="21" t="s">
        <v>22</v>
      </c>
      <c r="D377" s="21" t="s">
        <v>51</v>
      </c>
      <c r="E377" s="21"/>
      <c r="F377" s="21" t="s">
        <v>172</v>
      </c>
      <c r="G377" s="21"/>
      <c r="H377" s="1">
        <v>40023360</v>
      </c>
      <c r="I377" s="96">
        <v>290</v>
      </c>
      <c r="J377" s="96"/>
      <c r="K377" s="96" t="s">
        <v>180</v>
      </c>
      <c r="L377" s="96"/>
      <c r="M377" s="96">
        <v>400</v>
      </c>
      <c r="N377" s="96">
        <v>52</v>
      </c>
      <c r="O377" s="102">
        <v>0.41200961538461528</v>
      </c>
      <c r="P377" s="114"/>
      <c r="Q377" s="115"/>
    </row>
    <row r="378" spans="2:17" x14ac:dyDescent="0.35">
      <c r="B378" s="20" t="s">
        <v>28</v>
      </c>
      <c r="C378" s="21" t="s">
        <v>22</v>
      </c>
      <c r="D378" s="21" t="s">
        <v>181</v>
      </c>
      <c r="E378" s="21"/>
      <c r="F378" s="21" t="s">
        <v>182</v>
      </c>
      <c r="G378" s="21"/>
      <c r="H378" s="1">
        <v>40023361</v>
      </c>
      <c r="I378" s="96" t="s">
        <v>12109</v>
      </c>
      <c r="J378" s="96"/>
      <c r="K378" s="18" t="s">
        <v>179</v>
      </c>
      <c r="L378" s="96"/>
      <c r="M378" s="96">
        <v>4578</v>
      </c>
      <c r="N378" s="96">
        <v>4</v>
      </c>
      <c r="O378" s="102">
        <v>170.62366229999998</v>
      </c>
      <c r="P378" s="114">
        <v>4505</v>
      </c>
      <c r="Q378" s="115" t="s">
        <v>165</v>
      </c>
    </row>
    <row r="379" spans="2:17" x14ac:dyDescent="0.35">
      <c r="B379" s="20" t="s">
        <v>28</v>
      </c>
      <c r="C379" s="21" t="s">
        <v>22</v>
      </c>
      <c r="D379" s="21" t="s">
        <v>181</v>
      </c>
      <c r="E379" s="21"/>
      <c r="F379" s="21" t="s">
        <v>182</v>
      </c>
      <c r="G379" s="21"/>
      <c r="H379" s="1">
        <v>40023362</v>
      </c>
      <c r="I379" s="96" t="s">
        <v>12235</v>
      </c>
      <c r="J379" s="96"/>
      <c r="K379" s="96" t="s">
        <v>66</v>
      </c>
      <c r="L379" s="96"/>
      <c r="M379" s="96">
        <v>3171</v>
      </c>
      <c r="N379" s="96">
        <v>4</v>
      </c>
      <c r="O379" s="102">
        <v>18.116557199999995</v>
      </c>
      <c r="P379" s="114">
        <v>4505</v>
      </c>
      <c r="Q379" s="115" t="s">
        <v>165</v>
      </c>
    </row>
    <row r="380" spans="2:17" x14ac:dyDescent="0.35">
      <c r="B380" s="20" t="s">
        <v>28</v>
      </c>
      <c r="C380" s="21" t="s">
        <v>22</v>
      </c>
      <c r="D380" s="21" t="s">
        <v>181</v>
      </c>
      <c r="E380" s="21"/>
      <c r="F380" s="21" t="s">
        <v>182</v>
      </c>
      <c r="G380" s="21"/>
      <c r="H380" s="1">
        <v>40023363</v>
      </c>
      <c r="I380" s="96" t="s">
        <v>12236</v>
      </c>
      <c r="J380" s="96"/>
      <c r="K380" s="96" t="s">
        <v>66</v>
      </c>
      <c r="L380" s="96"/>
      <c r="M380" s="96">
        <v>3171</v>
      </c>
      <c r="N380" s="96">
        <v>4</v>
      </c>
      <c r="O380" s="102">
        <v>18.116557199999995</v>
      </c>
      <c r="P380" s="114">
        <v>4505</v>
      </c>
      <c r="Q380" s="115" t="s">
        <v>165</v>
      </c>
    </row>
    <row r="381" spans="2:17" x14ac:dyDescent="0.35">
      <c r="B381" s="20" t="s">
        <v>28</v>
      </c>
      <c r="C381" s="21" t="s">
        <v>22</v>
      </c>
      <c r="D381" s="21" t="s">
        <v>181</v>
      </c>
      <c r="E381" s="21"/>
      <c r="F381" s="21" t="s">
        <v>182</v>
      </c>
      <c r="G381" s="21"/>
      <c r="H381" s="1">
        <v>40023364</v>
      </c>
      <c r="I381" s="96">
        <v>312</v>
      </c>
      <c r="J381" s="96"/>
      <c r="K381" s="96" t="s">
        <v>17</v>
      </c>
      <c r="L381" s="96"/>
      <c r="M381" s="96">
        <v>1368</v>
      </c>
      <c r="N381" s="96">
        <v>8</v>
      </c>
      <c r="O381" s="102">
        <v>4.4600219999999995</v>
      </c>
      <c r="P381" s="114">
        <v>4505</v>
      </c>
      <c r="Q381" s="115" t="s">
        <v>165</v>
      </c>
    </row>
    <row r="382" spans="2:17" x14ac:dyDescent="0.35">
      <c r="B382" s="20" t="s">
        <v>28</v>
      </c>
      <c r="C382" s="21" t="s">
        <v>22</v>
      </c>
      <c r="D382" s="21" t="s">
        <v>181</v>
      </c>
      <c r="E382" s="21"/>
      <c r="F382" s="21" t="s">
        <v>182</v>
      </c>
      <c r="G382" s="21"/>
      <c r="H382" s="1">
        <v>40023365</v>
      </c>
      <c r="I382" s="96">
        <v>313</v>
      </c>
      <c r="J382" s="96"/>
      <c r="K382" s="96" t="s">
        <v>20</v>
      </c>
      <c r="L382" s="96"/>
      <c r="M382" s="96">
        <v>4378</v>
      </c>
      <c r="N382" s="96">
        <v>4</v>
      </c>
      <c r="O382" s="102">
        <v>16.448364899999998</v>
      </c>
      <c r="P382" s="114">
        <v>4505</v>
      </c>
      <c r="Q382" s="115" t="s">
        <v>165</v>
      </c>
    </row>
    <row r="383" spans="2:17" x14ac:dyDescent="0.35">
      <c r="B383" s="20" t="s">
        <v>28</v>
      </c>
      <c r="C383" s="21" t="s">
        <v>22</v>
      </c>
      <c r="D383" s="21" t="s">
        <v>181</v>
      </c>
      <c r="E383" s="21"/>
      <c r="F383" s="21" t="s">
        <v>182</v>
      </c>
      <c r="G383" s="21"/>
      <c r="H383" s="1">
        <v>40023366</v>
      </c>
      <c r="I383" s="96">
        <v>314</v>
      </c>
      <c r="J383" s="96"/>
      <c r="K383" s="96" t="s">
        <v>20</v>
      </c>
      <c r="L383" s="96"/>
      <c r="M383" s="96">
        <v>1559</v>
      </c>
      <c r="N383" s="96">
        <v>8</v>
      </c>
      <c r="O383" s="102">
        <v>5.8572409499999996</v>
      </c>
      <c r="P383" s="114">
        <v>4505</v>
      </c>
      <c r="Q383" s="115" t="s">
        <v>165</v>
      </c>
    </row>
    <row r="384" spans="2:17" x14ac:dyDescent="0.35">
      <c r="B384" s="20" t="s">
        <v>28</v>
      </c>
      <c r="C384" s="21" t="s">
        <v>22</v>
      </c>
      <c r="D384" s="21" t="s">
        <v>181</v>
      </c>
      <c r="E384" s="21"/>
      <c r="F384" s="21" t="s">
        <v>182</v>
      </c>
      <c r="G384" s="21"/>
      <c r="H384" s="1">
        <v>40023367</v>
      </c>
      <c r="I384" s="96" t="s">
        <v>11988</v>
      </c>
      <c r="J384" s="96"/>
      <c r="K384" s="96" t="s">
        <v>18</v>
      </c>
      <c r="L384" s="96"/>
      <c r="M384" s="96">
        <v>2681</v>
      </c>
      <c r="N384" s="96">
        <v>4</v>
      </c>
      <c r="O384" s="102">
        <v>12.68099595</v>
      </c>
      <c r="P384" s="114">
        <v>4505</v>
      </c>
      <c r="Q384" s="115" t="s">
        <v>165</v>
      </c>
    </row>
    <row r="385" spans="2:17" x14ac:dyDescent="0.35">
      <c r="B385" s="20" t="s">
        <v>28</v>
      </c>
      <c r="C385" s="21" t="s">
        <v>22</v>
      </c>
      <c r="D385" s="21" t="s">
        <v>181</v>
      </c>
      <c r="E385" s="21"/>
      <c r="F385" s="21" t="s">
        <v>182</v>
      </c>
      <c r="G385" s="21"/>
      <c r="H385" s="1">
        <v>40023368</v>
      </c>
      <c r="I385" s="96" t="s">
        <v>11989</v>
      </c>
      <c r="J385" s="96"/>
      <c r="K385" s="96" t="s">
        <v>18</v>
      </c>
      <c r="L385" s="96"/>
      <c r="M385" s="96">
        <v>2681</v>
      </c>
      <c r="N385" s="96">
        <v>4</v>
      </c>
      <c r="O385" s="99">
        <v>12.68099595</v>
      </c>
      <c r="P385" s="114">
        <v>4505</v>
      </c>
      <c r="Q385" s="115" t="s">
        <v>165</v>
      </c>
    </row>
    <row r="386" spans="2:17" x14ac:dyDescent="0.35">
      <c r="B386" s="20" t="s">
        <v>28</v>
      </c>
      <c r="C386" s="21" t="s">
        <v>22</v>
      </c>
      <c r="D386" s="21" t="s">
        <v>181</v>
      </c>
      <c r="E386" s="21"/>
      <c r="F386" s="21" t="s">
        <v>182</v>
      </c>
      <c r="G386" s="21"/>
      <c r="H386" s="1">
        <v>40023369</v>
      </c>
      <c r="I386" s="96" t="s">
        <v>12237</v>
      </c>
      <c r="J386" s="96"/>
      <c r="K386" s="96" t="s">
        <v>20</v>
      </c>
      <c r="L386" s="96"/>
      <c r="M386" s="96">
        <v>2181</v>
      </c>
      <c r="N386" s="96">
        <v>4</v>
      </c>
      <c r="O386" s="99">
        <v>8.1941260499999977</v>
      </c>
      <c r="P386" s="114">
        <v>4505</v>
      </c>
      <c r="Q386" s="115" t="s">
        <v>165</v>
      </c>
    </row>
    <row r="387" spans="2:17" x14ac:dyDescent="0.35">
      <c r="B387" s="20" t="s">
        <v>28</v>
      </c>
      <c r="C387" s="21" t="s">
        <v>22</v>
      </c>
      <c r="D387" s="21" t="s">
        <v>181</v>
      </c>
      <c r="E387" s="21"/>
      <c r="F387" s="21" t="s">
        <v>182</v>
      </c>
      <c r="G387" s="21"/>
      <c r="H387" s="1">
        <v>40023370</v>
      </c>
      <c r="I387" s="96" t="s">
        <v>12238</v>
      </c>
      <c r="J387" s="96"/>
      <c r="K387" s="96" t="s">
        <v>20</v>
      </c>
      <c r="L387" s="96"/>
      <c r="M387" s="96">
        <v>2181</v>
      </c>
      <c r="N387" s="96">
        <v>4</v>
      </c>
      <c r="O387" s="99">
        <v>8.1941260499999977</v>
      </c>
      <c r="P387" s="114">
        <v>4505</v>
      </c>
      <c r="Q387" s="115" t="s">
        <v>165</v>
      </c>
    </row>
    <row r="388" spans="2:17" x14ac:dyDescent="0.35">
      <c r="B388" s="20" t="s">
        <v>28</v>
      </c>
      <c r="C388" s="21" t="s">
        <v>22</v>
      </c>
      <c r="D388" s="21" t="s">
        <v>181</v>
      </c>
      <c r="E388" s="21"/>
      <c r="F388" s="21" t="s">
        <v>182</v>
      </c>
      <c r="G388" s="21"/>
      <c r="H388" s="1">
        <v>40023371</v>
      </c>
      <c r="I388" s="96">
        <v>317</v>
      </c>
      <c r="J388" s="96"/>
      <c r="K388" s="96" t="s">
        <v>21</v>
      </c>
      <c r="L388" s="96"/>
      <c r="M388" s="96">
        <v>1497</v>
      </c>
      <c r="N388" s="96">
        <v>8</v>
      </c>
      <c r="O388" s="99">
        <v>2.8353928499999999</v>
      </c>
      <c r="P388" s="114">
        <v>4505</v>
      </c>
      <c r="Q388" s="115" t="s">
        <v>165</v>
      </c>
    </row>
    <row r="389" spans="2:17" x14ac:dyDescent="0.35">
      <c r="B389" s="20" t="s">
        <v>28</v>
      </c>
      <c r="C389" s="21" t="s">
        <v>22</v>
      </c>
      <c r="D389" s="21" t="s">
        <v>181</v>
      </c>
      <c r="E389" s="21"/>
      <c r="F389" s="21" t="s">
        <v>182</v>
      </c>
      <c r="G389" s="21"/>
      <c r="H389" s="1">
        <v>40023372</v>
      </c>
      <c r="I389" s="96">
        <v>318</v>
      </c>
      <c r="J389" s="96"/>
      <c r="K389" s="96" t="s">
        <v>20</v>
      </c>
      <c r="L389" s="96"/>
      <c r="M389" s="96">
        <v>2199</v>
      </c>
      <c r="N389" s="96">
        <v>16</v>
      </c>
      <c r="O389" s="102">
        <v>8.2617529499999982</v>
      </c>
      <c r="P389" s="114">
        <v>4505</v>
      </c>
      <c r="Q389" s="115" t="s">
        <v>165</v>
      </c>
    </row>
    <row r="390" spans="2:17" x14ac:dyDescent="0.35">
      <c r="B390" s="20" t="s">
        <v>28</v>
      </c>
      <c r="C390" s="21" t="s">
        <v>22</v>
      </c>
      <c r="D390" s="21" t="s">
        <v>181</v>
      </c>
      <c r="E390" s="21"/>
      <c r="F390" s="21" t="s">
        <v>182</v>
      </c>
      <c r="G390" s="21"/>
      <c r="H390" s="1">
        <v>40023373</v>
      </c>
      <c r="I390" s="96" t="s">
        <v>12110</v>
      </c>
      <c r="J390" s="96"/>
      <c r="K390" s="96" t="s">
        <v>18</v>
      </c>
      <c r="L390" s="96"/>
      <c r="M390" s="96">
        <v>2119</v>
      </c>
      <c r="N390" s="96">
        <v>4</v>
      </c>
      <c r="O390" s="102">
        <v>10.022764050000001</v>
      </c>
      <c r="P390" s="114">
        <v>4505</v>
      </c>
      <c r="Q390" s="115" t="s">
        <v>165</v>
      </c>
    </row>
    <row r="391" spans="2:17" x14ac:dyDescent="0.35">
      <c r="B391" s="20" t="s">
        <v>28</v>
      </c>
      <c r="C391" s="21" t="s">
        <v>22</v>
      </c>
      <c r="D391" s="21" t="s">
        <v>181</v>
      </c>
      <c r="E391" s="21"/>
      <c r="F391" s="21" t="s">
        <v>182</v>
      </c>
      <c r="G391" s="21"/>
      <c r="H391" s="1">
        <v>40023374</v>
      </c>
      <c r="I391" s="96" t="s">
        <v>12111</v>
      </c>
      <c r="J391" s="96"/>
      <c r="K391" s="96" t="s">
        <v>18</v>
      </c>
      <c r="L391" s="96"/>
      <c r="M391" s="96">
        <v>2119</v>
      </c>
      <c r="N391" s="96">
        <v>4</v>
      </c>
      <c r="O391" s="102">
        <v>10.022764050000001</v>
      </c>
      <c r="P391" s="114">
        <v>4505</v>
      </c>
      <c r="Q391" s="115" t="s">
        <v>165</v>
      </c>
    </row>
    <row r="392" spans="2:17" x14ac:dyDescent="0.35">
      <c r="B392" s="20" t="s">
        <v>28</v>
      </c>
      <c r="C392" s="21" t="s">
        <v>22</v>
      </c>
      <c r="D392" s="21" t="s">
        <v>181</v>
      </c>
      <c r="E392" s="21"/>
      <c r="F392" s="21" t="s">
        <v>182</v>
      </c>
      <c r="G392" s="21"/>
      <c r="H392" s="1">
        <v>40023375</v>
      </c>
      <c r="I392" s="96" t="s">
        <v>11991</v>
      </c>
      <c r="J392" s="96"/>
      <c r="K392" s="96" t="s">
        <v>30</v>
      </c>
      <c r="L392" s="96"/>
      <c r="M392" s="96">
        <v>2646</v>
      </c>
      <c r="N392" s="96">
        <v>8</v>
      </c>
      <c r="O392" s="102">
        <v>5.8606253999999991</v>
      </c>
      <c r="P392" s="114">
        <v>4505</v>
      </c>
      <c r="Q392" s="115" t="s">
        <v>165</v>
      </c>
    </row>
    <row r="393" spans="2:17" x14ac:dyDescent="0.35">
      <c r="B393" s="20" t="s">
        <v>28</v>
      </c>
      <c r="C393" s="21" t="s">
        <v>22</v>
      </c>
      <c r="D393" s="21" t="s">
        <v>181</v>
      </c>
      <c r="E393" s="21"/>
      <c r="F393" s="21" t="s">
        <v>182</v>
      </c>
      <c r="G393" s="21"/>
      <c r="H393" s="1">
        <v>40023376</v>
      </c>
      <c r="I393" s="96">
        <v>321</v>
      </c>
      <c r="J393" s="96"/>
      <c r="K393" s="18" t="s">
        <v>30</v>
      </c>
      <c r="L393" s="96"/>
      <c r="M393" s="96">
        <v>1544</v>
      </c>
      <c r="N393" s="96">
        <v>4</v>
      </c>
      <c r="O393" s="102">
        <v>3.4198055999999997</v>
      </c>
      <c r="P393" s="114">
        <v>4505</v>
      </c>
      <c r="Q393" s="115" t="s">
        <v>165</v>
      </c>
    </row>
    <row r="394" spans="2:17" x14ac:dyDescent="0.35">
      <c r="B394" s="20" t="s">
        <v>28</v>
      </c>
      <c r="C394" s="21" t="s">
        <v>22</v>
      </c>
      <c r="D394" s="21" t="s">
        <v>181</v>
      </c>
      <c r="E394" s="21"/>
      <c r="F394" s="21" t="s">
        <v>182</v>
      </c>
      <c r="G394" s="21"/>
      <c r="H394" s="1">
        <v>40023377</v>
      </c>
      <c r="I394" s="96">
        <v>322</v>
      </c>
      <c r="J394" s="96"/>
      <c r="K394" s="96" t="s">
        <v>21</v>
      </c>
      <c r="L394" s="96"/>
      <c r="M394" s="96">
        <v>997</v>
      </c>
      <c r="N394" s="96">
        <v>4</v>
      </c>
      <c r="O394" s="102">
        <v>1.8883678500000001</v>
      </c>
      <c r="P394" s="114">
        <v>4505</v>
      </c>
      <c r="Q394" s="115" t="s">
        <v>165</v>
      </c>
    </row>
    <row r="395" spans="2:17" x14ac:dyDescent="0.35">
      <c r="B395" s="20" t="s">
        <v>28</v>
      </c>
      <c r="C395" s="21" t="s">
        <v>22</v>
      </c>
      <c r="D395" s="21" t="s">
        <v>181</v>
      </c>
      <c r="E395" s="21"/>
      <c r="F395" s="21" t="s">
        <v>182</v>
      </c>
      <c r="G395" s="21"/>
      <c r="H395" s="1">
        <v>40023378</v>
      </c>
      <c r="I395" s="96">
        <v>323</v>
      </c>
      <c r="J395" s="96"/>
      <c r="K395" s="96" t="s">
        <v>21</v>
      </c>
      <c r="L395" s="96"/>
      <c r="M395" s="96">
        <v>602</v>
      </c>
      <c r="N395" s="96">
        <v>8</v>
      </c>
      <c r="O395" s="102">
        <v>1.1402180999999998</v>
      </c>
      <c r="P395" s="114">
        <v>4505</v>
      </c>
      <c r="Q395" s="115" t="s">
        <v>165</v>
      </c>
    </row>
    <row r="396" spans="2:17" x14ac:dyDescent="0.35">
      <c r="B396" s="20" t="s">
        <v>28</v>
      </c>
      <c r="C396" s="21" t="s">
        <v>22</v>
      </c>
      <c r="D396" s="21" t="s">
        <v>181</v>
      </c>
      <c r="E396" s="21"/>
      <c r="F396" s="21" t="s">
        <v>182</v>
      </c>
      <c r="G396" s="21"/>
      <c r="H396" s="1">
        <v>40023379</v>
      </c>
      <c r="I396" s="96" t="s">
        <v>11734</v>
      </c>
      <c r="J396" s="96"/>
      <c r="K396" s="18" t="s">
        <v>21</v>
      </c>
      <c r="L396" s="96"/>
      <c r="M396" s="96">
        <v>2859</v>
      </c>
      <c r="N396" s="96">
        <v>8</v>
      </c>
      <c r="O396" s="102">
        <v>5.4150889499999995</v>
      </c>
      <c r="P396" s="114">
        <v>4505</v>
      </c>
      <c r="Q396" s="115" t="s">
        <v>165</v>
      </c>
    </row>
    <row r="397" spans="2:17" x14ac:dyDescent="0.35">
      <c r="B397" s="20" t="s">
        <v>28</v>
      </c>
      <c r="C397" s="21" t="s">
        <v>22</v>
      </c>
      <c r="D397" s="21" t="s">
        <v>181</v>
      </c>
      <c r="E397" s="21"/>
      <c r="F397" s="21" t="s">
        <v>182</v>
      </c>
      <c r="G397" s="21"/>
      <c r="H397" s="1">
        <v>40023332</v>
      </c>
      <c r="I397" s="96" t="s">
        <v>12239</v>
      </c>
      <c r="J397" s="96"/>
      <c r="K397" s="96" t="s">
        <v>179</v>
      </c>
      <c r="L397" s="96"/>
      <c r="M397" s="96">
        <v>348</v>
      </c>
      <c r="N397" s="96">
        <v>4</v>
      </c>
      <c r="O397" s="102">
        <v>12.970081799999999</v>
      </c>
      <c r="P397" s="114">
        <v>4505</v>
      </c>
      <c r="Q397" s="115" t="s">
        <v>165</v>
      </c>
    </row>
    <row r="398" spans="2:17" x14ac:dyDescent="0.35">
      <c r="B398" s="20" t="s">
        <v>28</v>
      </c>
      <c r="C398" s="21" t="s">
        <v>22</v>
      </c>
      <c r="D398" s="21" t="s">
        <v>181</v>
      </c>
      <c r="E398" s="21"/>
      <c r="F398" s="21" t="s">
        <v>182</v>
      </c>
      <c r="G398" s="21"/>
      <c r="H398" s="1">
        <v>40023356</v>
      </c>
      <c r="I398" s="96" t="s">
        <v>12240</v>
      </c>
      <c r="J398" s="96"/>
      <c r="K398" s="96" t="s">
        <v>102</v>
      </c>
      <c r="L398" s="96">
        <v>150</v>
      </c>
      <c r="M398" s="96">
        <v>348</v>
      </c>
      <c r="N398" s="96">
        <v>8</v>
      </c>
      <c r="O398" s="102">
        <v>6.7328447400000009</v>
      </c>
      <c r="P398" s="114">
        <v>4505</v>
      </c>
      <c r="Q398" s="115" t="s">
        <v>165</v>
      </c>
    </row>
    <row r="399" spans="2:17" x14ac:dyDescent="0.35">
      <c r="B399" s="20" t="s">
        <v>28</v>
      </c>
      <c r="C399" s="21" t="s">
        <v>22</v>
      </c>
      <c r="D399" s="21" t="s">
        <v>181</v>
      </c>
      <c r="E399" s="21"/>
      <c r="F399" s="21" t="s">
        <v>182</v>
      </c>
      <c r="G399" s="21"/>
      <c r="H399" s="1">
        <v>40023380</v>
      </c>
      <c r="I399" s="96">
        <v>340</v>
      </c>
      <c r="J399" s="96"/>
      <c r="K399" s="96" t="s">
        <v>24</v>
      </c>
      <c r="L399" s="96">
        <v>228</v>
      </c>
      <c r="M399" s="96">
        <v>244</v>
      </c>
      <c r="N399" s="96">
        <v>4</v>
      </c>
      <c r="O399" s="102">
        <v>3.5871791759999998</v>
      </c>
      <c r="P399" s="114">
        <v>4505</v>
      </c>
      <c r="Q399" s="115" t="s">
        <v>165</v>
      </c>
    </row>
    <row r="400" spans="2:17" x14ac:dyDescent="0.35">
      <c r="B400" s="20" t="s">
        <v>28</v>
      </c>
      <c r="C400" s="21" t="s">
        <v>22</v>
      </c>
      <c r="D400" s="21" t="s">
        <v>181</v>
      </c>
      <c r="E400" s="21"/>
      <c r="F400" s="21" t="s">
        <v>182</v>
      </c>
      <c r="G400" s="21"/>
      <c r="H400" s="1">
        <v>40023381</v>
      </c>
      <c r="I400" s="96">
        <v>341</v>
      </c>
      <c r="J400" s="96"/>
      <c r="K400" s="18" t="s">
        <v>25</v>
      </c>
      <c r="L400" s="96">
        <v>203</v>
      </c>
      <c r="M400" s="96">
        <v>285</v>
      </c>
      <c r="N400" s="96">
        <v>8</v>
      </c>
      <c r="O400" s="102">
        <v>2.9850142612499995</v>
      </c>
      <c r="P400" s="114">
        <v>4505</v>
      </c>
      <c r="Q400" s="115" t="s">
        <v>165</v>
      </c>
    </row>
    <row r="401" spans="2:17" x14ac:dyDescent="0.35">
      <c r="B401" s="20" t="s">
        <v>28</v>
      </c>
      <c r="C401" s="21" t="s">
        <v>22</v>
      </c>
      <c r="D401" s="21" t="s">
        <v>181</v>
      </c>
      <c r="E401" s="21"/>
      <c r="F401" s="21" t="s">
        <v>182</v>
      </c>
      <c r="G401" s="21"/>
      <c r="H401" s="1">
        <v>40023382</v>
      </c>
      <c r="I401" s="96">
        <v>342</v>
      </c>
      <c r="J401" s="96"/>
      <c r="K401" s="96" t="s">
        <v>24</v>
      </c>
      <c r="L401" s="96">
        <v>251</v>
      </c>
      <c r="M401" s="96">
        <v>499</v>
      </c>
      <c r="N401" s="96">
        <v>8</v>
      </c>
      <c r="O401" s="102">
        <v>8.0761181444999988</v>
      </c>
      <c r="P401" s="114">
        <v>4505</v>
      </c>
      <c r="Q401" s="115" t="s">
        <v>165</v>
      </c>
    </row>
    <row r="402" spans="2:17" x14ac:dyDescent="0.35">
      <c r="B402" s="20" t="s">
        <v>28</v>
      </c>
      <c r="C402" s="21" t="s">
        <v>22</v>
      </c>
      <c r="D402" s="21" t="s">
        <v>181</v>
      </c>
      <c r="E402" s="21"/>
      <c r="F402" s="21" t="s">
        <v>182</v>
      </c>
      <c r="G402" s="21"/>
      <c r="H402" s="1">
        <v>40023383</v>
      </c>
      <c r="I402" s="96">
        <v>343</v>
      </c>
      <c r="J402" s="96"/>
      <c r="K402" s="96" t="s">
        <v>25</v>
      </c>
      <c r="L402" s="96">
        <v>79</v>
      </c>
      <c r="M402" s="96">
        <v>422</v>
      </c>
      <c r="N402" s="96">
        <v>4</v>
      </c>
      <c r="O402" s="102">
        <v>1.7200657754999999</v>
      </c>
      <c r="P402" s="114">
        <v>4505</v>
      </c>
      <c r="Q402" s="115" t="s">
        <v>165</v>
      </c>
    </row>
    <row r="403" spans="2:17" x14ac:dyDescent="0.35">
      <c r="B403" s="20" t="s">
        <v>28</v>
      </c>
      <c r="C403" s="21" t="s">
        <v>22</v>
      </c>
      <c r="D403" s="21" t="s">
        <v>181</v>
      </c>
      <c r="E403" s="21"/>
      <c r="F403" s="21" t="s">
        <v>182</v>
      </c>
      <c r="G403" s="21"/>
      <c r="H403" s="1">
        <v>40023384</v>
      </c>
      <c r="I403" s="96">
        <v>344</v>
      </c>
      <c r="J403" s="96"/>
      <c r="K403" s="96" t="s">
        <v>25</v>
      </c>
      <c r="L403" s="96">
        <v>100</v>
      </c>
      <c r="M403" s="96">
        <v>115</v>
      </c>
      <c r="N403" s="96">
        <v>16</v>
      </c>
      <c r="O403" s="102">
        <v>0.59333962499999993</v>
      </c>
      <c r="P403" s="114">
        <v>4505</v>
      </c>
      <c r="Q403" s="115" t="s">
        <v>165</v>
      </c>
    </row>
    <row r="404" spans="2:17" x14ac:dyDescent="0.35">
      <c r="B404" s="20" t="s">
        <v>28</v>
      </c>
      <c r="C404" s="21" t="s">
        <v>22</v>
      </c>
      <c r="D404" s="21" t="s">
        <v>181</v>
      </c>
      <c r="E404" s="21"/>
      <c r="F404" s="21" t="s">
        <v>182</v>
      </c>
      <c r="G404" s="21"/>
      <c r="H404" s="1">
        <v>40023359</v>
      </c>
      <c r="I404" s="96">
        <v>283</v>
      </c>
      <c r="J404" s="96"/>
      <c r="K404" s="96" t="s">
        <v>25</v>
      </c>
      <c r="L404" s="96">
        <v>50</v>
      </c>
      <c r="M404" s="96">
        <v>660</v>
      </c>
      <c r="N404" s="96">
        <v>4</v>
      </c>
      <c r="O404" s="102">
        <v>1.7026267499999999</v>
      </c>
      <c r="P404" s="114">
        <v>4505</v>
      </c>
      <c r="Q404" s="115" t="s">
        <v>165</v>
      </c>
    </row>
    <row r="405" spans="2:17" x14ac:dyDescent="0.35">
      <c r="B405" s="20" t="s">
        <v>28</v>
      </c>
      <c r="C405" s="21" t="s">
        <v>22</v>
      </c>
      <c r="D405" s="21" t="s">
        <v>181</v>
      </c>
      <c r="E405" s="21"/>
      <c r="F405" s="21" t="s">
        <v>182</v>
      </c>
      <c r="G405" s="21"/>
      <c r="H405" s="1">
        <v>40023360</v>
      </c>
      <c r="I405" s="96">
        <v>290</v>
      </c>
      <c r="J405" s="96"/>
      <c r="K405" s="96" t="s">
        <v>54</v>
      </c>
      <c r="L405" s="96"/>
      <c r="M405" s="96">
        <v>400</v>
      </c>
      <c r="N405" s="96">
        <v>52</v>
      </c>
      <c r="O405" s="102">
        <v>0.41234399999999999</v>
      </c>
      <c r="P405" s="114">
        <v>4505</v>
      </c>
      <c r="Q405" s="115" t="s">
        <v>165</v>
      </c>
    </row>
    <row r="406" spans="2:17" x14ac:dyDescent="0.35">
      <c r="B406" s="20" t="s">
        <v>28</v>
      </c>
      <c r="C406" s="21" t="s">
        <v>22</v>
      </c>
      <c r="D406" s="21" t="s">
        <v>183</v>
      </c>
      <c r="E406" s="21"/>
      <c r="F406" s="21" t="s">
        <v>184</v>
      </c>
      <c r="G406" s="21"/>
      <c r="H406" s="1">
        <v>40023385</v>
      </c>
      <c r="I406" s="96" t="s">
        <v>11537</v>
      </c>
      <c r="J406" s="96"/>
      <c r="K406" s="96" t="s">
        <v>179</v>
      </c>
      <c r="L406" s="96"/>
      <c r="M406" s="96">
        <v>4369</v>
      </c>
      <c r="N406" s="96">
        <v>4</v>
      </c>
      <c r="O406" s="102">
        <v>162.83415914999998</v>
      </c>
      <c r="P406" s="114">
        <v>4506</v>
      </c>
      <c r="Q406" s="115" t="s">
        <v>42</v>
      </c>
    </row>
    <row r="407" spans="2:17" x14ac:dyDescent="0.35">
      <c r="B407" s="20" t="s">
        <v>28</v>
      </c>
      <c r="C407" s="21" t="s">
        <v>22</v>
      </c>
      <c r="D407" s="21" t="s">
        <v>183</v>
      </c>
      <c r="E407" s="21"/>
      <c r="F407" s="21" t="s">
        <v>184</v>
      </c>
      <c r="G407" s="21"/>
      <c r="H407" s="1">
        <v>40023386</v>
      </c>
      <c r="I407" s="96" t="s">
        <v>11541</v>
      </c>
      <c r="J407" s="96"/>
      <c r="K407" s="96" t="s">
        <v>179</v>
      </c>
      <c r="L407" s="96"/>
      <c r="M407" s="96">
        <v>4787</v>
      </c>
      <c r="N407" s="96">
        <v>4</v>
      </c>
      <c r="O407" s="102">
        <v>178.41316544999998</v>
      </c>
      <c r="P407" s="114">
        <v>4506</v>
      </c>
      <c r="Q407" s="115" t="s">
        <v>42</v>
      </c>
    </row>
    <row r="408" spans="2:17" x14ac:dyDescent="0.35">
      <c r="B408" s="20" t="s">
        <v>28</v>
      </c>
      <c r="C408" s="21" t="s">
        <v>22</v>
      </c>
      <c r="D408" s="21" t="s">
        <v>183</v>
      </c>
      <c r="E408" s="21"/>
      <c r="F408" s="21" t="s">
        <v>184</v>
      </c>
      <c r="G408" s="21"/>
      <c r="H408" s="1">
        <v>40050655</v>
      </c>
      <c r="I408" s="96" t="s">
        <v>11527</v>
      </c>
      <c r="J408" s="96"/>
      <c r="K408" s="96" t="s">
        <v>14</v>
      </c>
      <c r="L408" s="96"/>
      <c r="M408" s="96">
        <v>5325</v>
      </c>
      <c r="N408" s="96">
        <v>4</v>
      </c>
      <c r="O408" s="102">
        <v>39.984760655048063</v>
      </c>
      <c r="P408" s="114">
        <v>4506</v>
      </c>
      <c r="Q408" s="115" t="s">
        <v>42</v>
      </c>
    </row>
    <row r="409" spans="2:17" x14ac:dyDescent="0.35">
      <c r="B409" s="20" t="s">
        <v>28</v>
      </c>
      <c r="C409" s="21" t="s">
        <v>22</v>
      </c>
      <c r="D409" s="21" t="s">
        <v>183</v>
      </c>
      <c r="E409" s="21"/>
      <c r="F409" s="21" t="s">
        <v>184</v>
      </c>
      <c r="G409" s="21"/>
      <c r="H409" s="1">
        <v>40050656</v>
      </c>
      <c r="I409" s="96" t="s">
        <v>11528</v>
      </c>
      <c r="J409" s="96"/>
      <c r="K409" s="18" t="s">
        <v>14</v>
      </c>
      <c r="L409" s="96"/>
      <c r="M409" s="96">
        <v>5325</v>
      </c>
      <c r="N409" s="96">
        <v>4</v>
      </c>
      <c r="O409" s="102">
        <v>39.984760655048063</v>
      </c>
      <c r="P409" s="114">
        <v>4506</v>
      </c>
      <c r="Q409" s="115" t="s">
        <v>42</v>
      </c>
    </row>
    <row r="410" spans="2:17" x14ac:dyDescent="0.35">
      <c r="B410" s="20" t="s">
        <v>28</v>
      </c>
      <c r="C410" s="21" t="s">
        <v>22</v>
      </c>
      <c r="D410" s="21" t="s">
        <v>183</v>
      </c>
      <c r="E410" s="21"/>
      <c r="F410" s="21" t="s">
        <v>184</v>
      </c>
      <c r="G410" s="21"/>
      <c r="H410" s="1">
        <v>40023389</v>
      </c>
      <c r="I410" s="96">
        <v>383</v>
      </c>
      <c r="J410" s="96"/>
      <c r="K410" s="18" t="s">
        <v>18</v>
      </c>
      <c r="L410" s="96"/>
      <c r="M410" s="96">
        <v>1897</v>
      </c>
      <c r="N410" s="96">
        <v>8</v>
      </c>
      <c r="O410" s="102">
        <v>8.9727151499999991</v>
      </c>
      <c r="P410" s="114">
        <v>4506</v>
      </c>
      <c r="Q410" s="115" t="s">
        <v>42</v>
      </c>
    </row>
    <row r="411" spans="2:17" x14ac:dyDescent="0.35">
      <c r="B411" s="20" t="s">
        <v>28</v>
      </c>
      <c r="C411" s="21" t="s">
        <v>22</v>
      </c>
      <c r="D411" s="21" t="s">
        <v>183</v>
      </c>
      <c r="E411" s="21"/>
      <c r="F411" s="21" t="s">
        <v>184</v>
      </c>
      <c r="G411" s="21"/>
      <c r="H411" s="1">
        <v>40023390</v>
      </c>
      <c r="I411" s="96">
        <v>384</v>
      </c>
      <c r="J411" s="96"/>
      <c r="K411" s="96" t="s">
        <v>17</v>
      </c>
      <c r="L411" s="96"/>
      <c r="M411" s="96">
        <v>1544</v>
      </c>
      <c r="N411" s="96">
        <v>8</v>
      </c>
      <c r="O411" s="102">
        <v>5.0338259999999995</v>
      </c>
      <c r="P411" s="114">
        <v>4506</v>
      </c>
      <c r="Q411" s="115" t="s">
        <v>42</v>
      </c>
    </row>
    <row r="412" spans="2:17" x14ac:dyDescent="0.35">
      <c r="B412" s="20" t="s">
        <v>28</v>
      </c>
      <c r="C412" s="21" t="s">
        <v>22</v>
      </c>
      <c r="D412" s="21" t="s">
        <v>183</v>
      </c>
      <c r="E412" s="21"/>
      <c r="F412" s="21" t="s">
        <v>184</v>
      </c>
      <c r="G412" s="21"/>
      <c r="H412" s="1">
        <v>40023391</v>
      </c>
      <c r="I412" s="96">
        <v>385</v>
      </c>
      <c r="J412" s="96"/>
      <c r="K412" s="96" t="s">
        <v>30</v>
      </c>
      <c r="L412" s="96"/>
      <c r="M412" s="96">
        <v>983</v>
      </c>
      <c r="N412" s="96">
        <v>8</v>
      </c>
      <c r="O412" s="102">
        <v>2.1772467</v>
      </c>
      <c r="P412" s="114">
        <v>4506</v>
      </c>
      <c r="Q412" s="115" t="s">
        <v>42</v>
      </c>
    </row>
    <row r="413" spans="2:17" x14ac:dyDescent="0.35">
      <c r="B413" s="20" t="s">
        <v>28</v>
      </c>
      <c r="C413" s="21" t="s">
        <v>22</v>
      </c>
      <c r="D413" s="21" t="s">
        <v>183</v>
      </c>
      <c r="E413" s="21"/>
      <c r="F413" s="21" t="s">
        <v>184</v>
      </c>
      <c r="G413" s="21"/>
      <c r="H413" s="1">
        <v>40023392</v>
      </c>
      <c r="I413" s="96">
        <v>386</v>
      </c>
      <c r="J413" s="96"/>
      <c r="K413" s="18" t="s">
        <v>66</v>
      </c>
      <c r="L413" s="96"/>
      <c r="M413" s="96">
        <v>3314</v>
      </c>
      <c r="N413" s="96">
        <v>8</v>
      </c>
      <c r="O413" s="102">
        <v>18.9335448</v>
      </c>
      <c r="P413" s="114">
        <v>4506</v>
      </c>
      <c r="Q413" s="115" t="s">
        <v>42</v>
      </c>
    </row>
    <row r="414" spans="2:17" x14ac:dyDescent="0.35">
      <c r="B414" s="20" t="s">
        <v>28</v>
      </c>
      <c r="C414" s="21" t="s">
        <v>22</v>
      </c>
      <c r="D414" s="21" t="s">
        <v>183</v>
      </c>
      <c r="E414" s="21"/>
      <c r="F414" s="21" t="s">
        <v>184</v>
      </c>
      <c r="G414" s="21"/>
      <c r="H414" s="1">
        <v>40023393</v>
      </c>
      <c r="I414" s="96">
        <v>387</v>
      </c>
      <c r="J414" s="96"/>
      <c r="K414" s="18" t="s">
        <v>18</v>
      </c>
      <c r="L414" s="96"/>
      <c r="M414" s="96">
        <v>1854</v>
      </c>
      <c r="N414" s="96">
        <v>8</v>
      </c>
      <c r="O414" s="102">
        <v>8.7693272999999987</v>
      </c>
      <c r="P414" s="114">
        <v>4506</v>
      </c>
      <c r="Q414" s="115" t="s">
        <v>42</v>
      </c>
    </row>
    <row r="415" spans="2:17" x14ac:dyDescent="0.35">
      <c r="B415" s="20" t="s">
        <v>28</v>
      </c>
      <c r="C415" s="21" t="s">
        <v>22</v>
      </c>
      <c r="D415" s="21" t="s">
        <v>183</v>
      </c>
      <c r="E415" s="21"/>
      <c r="F415" s="21" t="s">
        <v>184</v>
      </c>
      <c r="G415" s="21"/>
      <c r="H415" s="1">
        <v>40023394</v>
      </c>
      <c r="I415" s="96">
        <v>388</v>
      </c>
      <c r="J415" s="96"/>
      <c r="K415" s="18" t="s">
        <v>20</v>
      </c>
      <c r="L415" s="96"/>
      <c r="M415" s="96">
        <v>5926</v>
      </c>
      <c r="N415" s="96">
        <v>4</v>
      </c>
      <c r="O415" s="102">
        <v>22.264278299999997</v>
      </c>
      <c r="P415" s="114">
        <v>4506</v>
      </c>
      <c r="Q415" s="115" t="s">
        <v>42</v>
      </c>
    </row>
    <row r="416" spans="2:17" x14ac:dyDescent="0.35">
      <c r="B416" s="20" t="s">
        <v>28</v>
      </c>
      <c r="C416" s="21" t="s">
        <v>22</v>
      </c>
      <c r="D416" s="21" t="s">
        <v>183</v>
      </c>
      <c r="E416" s="21"/>
      <c r="F416" s="21" t="s">
        <v>184</v>
      </c>
      <c r="G416" s="21"/>
      <c r="H416" s="1">
        <v>40023395</v>
      </c>
      <c r="I416" s="96">
        <v>389</v>
      </c>
      <c r="J416" s="96"/>
      <c r="K416" s="18" t="s">
        <v>20</v>
      </c>
      <c r="L416" s="96"/>
      <c r="M416" s="96">
        <v>2880</v>
      </c>
      <c r="N416" s="96">
        <v>8</v>
      </c>
      <c r="O416" s="102">
        <v>10.820303999999998</v>
      </c>
      <c r="P416" s="114">
        <v>4506</v>
      </c>
      <c r="Q416" s="115" t="s">
        <v>42</v>
      </c>
    </row>
    <row r="417" spans="2:17" x14ac:dyDescent="0.35">
      <c r="B417" s="20" t="s">
        <v>28</v>
      </c>
      <c r="C417" s="21" t="s">
        <v>22</v>
      </c>
      <c r="D417" s="21" t="s">
        <v>183</v>
      </c>
      <c r="E417" s="21"/>
      <c r="F417" s="21" t="s">
        <v>184</v>
      </c>
      <c r="G417" s="21"/>
      <c r="H417" s="1">
        <v>40023396</v>
      </c>
      <c r="I417" s="96" t="s">
        <v>12241</v>
      </c>
      <c r="J417" s="96"/>
      <c r="K417" s="18" t="s">
        <v>20</v>
      </c>
      <c r="L417" s="96"/>
      <c r="M417" s="96">
        <v>2195</v>
      </c>
      <c r="N417" s="96">
        <v>4</v>
      </c>
      <c r="O417" s="102">
        <v>8.2467247500000003</v>
      </c>
      <c r="P417" s="114">
        <v>4506</v>
      </c>
      <c r="Q417" s="115" t="s">
        <v>42</v>
      </c>
    </row>
    <row r="418" spans="2:17" x14ac:dyDescent="0.35">
      <c r="B418" s="20" t="s">
        <v>28</v>
      </c>
      <c r="C418" s="21" t="s">
        <v>22</v>
      </c>
      <c r="D418" s="21" t="s">
        <v>183</v>
      </c>
      <c r="E418" s="21"/>
      <c r="F418" s="21" t="s">
        <v>184</v>
      </c>
      <c r="G418" s="21"/>
      <c r="H418" s="1">
        <v>40023397</v>
      </c>
      <c r="I418" s="96" t="s">
        <v>12242</v>
      </c>
      <c r="J418" s="96"/>
      <c r="K418" s="96" t="s">
        <v>20</v>
      </c>
      <c r="L418" s="96"/>
      <c r="M418" s="96">
        <v>2195</v>
      </c>
      <c r="N418" s="96">
        <v>4</v>
      </c>
      <c r="O418" s="102">
        <v>8.2467247500000003</v>
      </c>
      <c r="P418" s="114">
        <v>4506</v>
      </c>
      <c r="Q418" s="115" t="s">
        <v>42</v>
      </c>
    </row>
    <row r="419" spans="2:17" x14ac:dyDescent="0.35">
      <c r="B419" s="20" t="s">
        <v>28</v>
      </c>
      <c r="C419" s="21" t="s">
        <v>22</v>
      </c>
      <c r="D419" s="21" t="s">
        <v>183</v>
      </c>
      <c r="E419" s="21"/>
      <c r="F419" s="21" t="s">
        <v>184</v>
      </c>
      <c r="G419" s="21"/>
      <c r="H419" s="1">
        <v>40023398</v>
      </c>
      <c r="I419" s="96">
        <v>391</v>
      </c>
      <c r="J419" s="96"/>
      <c r="K419" s="96" t="s">
        <v>21</v>
      </c>
      <c r="L419" s="96"/>
      <c r="M419" s="96">
        <v>1497</v>
      </c>
      <c r="N419" s="96">
        <v>8</v>
      </c>
      <c r="O419" s="102">
        <v>2.8353928499999999</v>
      </c>
      <c r="P419" s="114">
        <v>4506</v>
      </c>
      <c r="Q419" s="115" t="s">
        <v>42</v>
      </c>
    </row>
    <row r="420" spans="2:17" x14ac:dyDescent="0.35">
      <c r="B420" s="20" t="s">
        <v>28</v>
      </c>
      <c r="C420" s="21" t="s">
        <v>22</v>
      </c>
      <c r="D420" s="21" t="s">
        <v>183</v>
      </c>
      <c r="E420" s="21"/>
      <c r="F420" s="21" t="s">
        <v>184</v>
      </c>
      <c r="G420" s="21"/>
      <c r="H420" s="1">
        <v>40023399</v>
      </c>
      <c r="I420" s="96">
        <v>392</v>
      </c>
      <c r="J420" s="96"/>
      <c r="K420" s="18" t="s">
        <v>20</v>
      </c>
      <c r="L420" s="96"/>
      <c r="M420" s="96">
        <v>2487</v>
      </c>
      <c r="N420" s="96">
        <v>16</v>
      </c>
      <c r="O420" s="102">
        <v>9.3437833500000007</v>
      </c>
      <c r="P420" s="114">
        <v>4506</v>
      </c>
      <c r="Q420" s="115" t="s">
        <v>42</v>
      </c>
    </row>
    <row r="421" spans="2:17" x14ac:dyDescent="0.35">
      <c r="B421" s="20" t="s">
        <v>28</v>
      </c>
      <c r="C421" s="21" t="s">
        <v>22</v>
      </c>
      <c r="D421" s="21" t="s">
        <v>183</v>
      </c>
      <c r="E421" s="21"/>
      <c r="F421" s="21" t="s">
        <v>184</v>
      </c>
      <c r="G421" s="21"/>
      <c r="H421" s="1">
        <v>40023400</v>
      </c>
      <c r="I421" s="96">
        <v>393</v>
      </c>
      <c r="J421" s="96"/>
      <c r="K421" s="18" t="s">
        <v>20</v>
      </c>
      <c r="L421" s="96"/>
      <c r="M421" s="96">
        <v>1560</v>
      </c>
      <c r="N421" s="96">
        <v>8</v>
      </c>
      <c r="O421" s="102">
        <v>5.8609979999999995</v>
      </c>
      <c r="P421" s="114">
        <v>4506</v>
      </c>
      <c r="Q421" s="115" t="s">
        <v>42</v>
      </c>
    </row>
    <row r="422" spans="2:17" x14ac:dyDescent="0.35">
      <c r="B422" s="20" t="s">
        <v>28</v>
      </c>
      <c r="C422" s="21" t="s">
        <v>22</v>
      </c>
      <c r="D422" s="21" t="s">
        <v>183</v>
      </c>
      <c r="E422" s="21"/>
      <c r="F422" s="21" t="s">
        <v>184</v>
      </c>
      <c r="G422" s="21"/>
      <c r="H422" s="1">
        <v>40023401</v>
      </c>
      <c r="I422" s="96" t="s">
        <v>12009</v>
      </c>
      <c r="J422" s="96"/>
      <c r="K422" s="96" t="s">
        <v>18</v>
      </c>
      <c r="L422" s="96"/>
      <c r="M422" s="96">
        <v>2118</v>
      </c>
      <c r="N422" s="96">
        <v>4</v>
      </c>
      <c r="O422" s="102">
        <v>10.018034099999999</v>
      </c>
      <c r="P422" s="114">
        <v>4506</v>
      </c>
      <c r="Q422" s="115" t="s">
        <v>42</v>
      </c>
    </row>
    <row r="423" spans="2:17" x14ac:dyDescent="0.35">
      <c r="B423" s="20" t="s">
        <v>28</v>
      </c>
      <c r="C423" s="21" t="s">
        <v>22</v>
      </c>
      <c r="D423" s="21" t="s">
        <v>183</v>
      </c>
      <c r="E423" s="21"/>
      <c r="F423" s="21" t="s">
        <v>184</v>
      </c>
      <c r="G423" s="21"/>
      <c r="H423" s="1">
        <v>40023402</v>
      </c>
      <c r="I423" s="96" t="s">
        <v>12010</v>
      </c>
      <c r="J423" s="96"/>
      <c r="K423" s="96" t="s">
        <v>18</v>
      </c>
      <c r="L423" s="96"/>
      <c r="M423" s="96">
        <v>2118</v>
      </c>
      <c r="N423" s="96">
        <v>4</v>
      </c>
      <c r="O423" s="102">
        <v>10.018034099999999</v>
      </c>
      <c r="P423" s="114">
        <v>4506</v>
      </c>
      <c r="Q423" s="115" t="s">
        <v>42</v>
      </c>
    </row>
    <row r="424" spans="2:17" x14ac:dyDescent="0.35">
      <c r="B424" s="20" t="s">
        <v>28</v>
      </c>
      <c r="C424" s="21" t="s">
        <v>22</v>
      </c>
      <c r="D424" s="21" t="s">
        <v>183</v>
      </c>
      <c r="E424" s="21"/>
      <c r="F424" s="21" t="s">
        <v>184</v>
      </c>
      <c r="G424" s="21"/>
      <c r="H424" s="1">
        <v>40023403</v>
      </c>
      <c r="I424" s="96">
        <v>395</v>
      </c>
      <c r="J424" s="96"/>
      <c r="K424" s="96" t="s">
        <v>21</v>
      </c>
      <c r="L424" s="96"/>
      <c r="M424" s="96">
        <v>3199</v>
      </c>
      <c r="N424" s="96">
        <v>4</v>
      </c>
      <c r="O424" s="102">
        <v>6.0590659499999999</v>
      </c>
      <c r="P424" s="114">
        <v>4506</v>
      </c>
      <c r="Q424" s="115" t="s">
        <v>42</v>
      </c>
    </row>
    <row r="425" spans="2:17" x14ac:dyDescent="0.35">
      <c r="B425" s="20" t="s">
        <v>28</v>
      </c>
      <c r="C425" s="21" t="s">
        <v>22</v>
      </c>
      <c r="D425" s="21" t="s">
        <v>183</v>
      </c>
      <c r="E425" s="21"/>
      <c r="F425" s="21" t="s">
        <v>184</v>
      </c>
      <c r="G425" s="21"/>
      <c r="H425" s="1">
        <v>40023404</v>
      </c>
      <c r="I425" s="96">
        <v>396</v>
      </c>
      <c r="J425" s="96"/>
      <c r="K425" s="96" t="s">
        <v>21</v>
      </c>
      <c r="L425" s="96"/>
      <c r="M425" s="96">
        <v>1322</v>
      </c>
      <c r="N425" s="96">
        <v>4</v>
      </c>
      <c r="O425" s="102">
        <v>2.5039340999999999</v>
      </c>
      <c r="P425" s="114">
        <v>4506</v>
      </c>
      <c r="Q425" s="115" t="s">
        <v>42</v>
      </c>
    </row>
    <row r="426" spans="2:17" x14ac:dyDescent="0.35">
      <c r="B426" s="20" t="s">
        <v>28</v>
      </c>
      <c r="C426" s="21" t="s">
        <v>22</v>
      </c>
      <c r="D426" s="21" t="s">
        <v>183</v>
      </c>
      <c r="E426" s="21"/>
      <c r="F426" s="21" t="s">
        <v>184</v>
      </c>
      <c r="G426" s="21"/>
      <c r="H426" s="1">
        <v>40023405</v>
      </c>
      <c r="I426" s="96">
        <v>397</v>
      </c>
      <c r="J426" s="96"/>
      <c r="K426" s="96" t="s">
        <v>30</v>
      </c>
      <c r="L426" s="96"/>
      <c r="M426" s="96">
        <v>1338</v>
      </c>
      <c r="N426" s="96">
        <v>4</v>
      </c>
      <c r="O426" s="102">
        <v>2.9635361999999996</v>
      </c>
      <c r="P426" s="114">
        <v>4506</v>
      </c>
      <c r="Q426" s="115" t="s">
        <v>42</v>
      </c>
    </row>
    <row r="427" spans="2:17" x14ac:dyDescent="0.35">
      <c r="B427" s="20" t="s">
        <v>28</v>
      </c>
      <c r="C427" s="21" t="s">
        <v>22</v>
      </c>
      <c r="D427" s="21" t="s">
        <v>183</v>
      </c>
      <c r="E427" s="21"/>
      <c r="F427" s="21" t="s">
        <v>184</v>
      </c>
      <c r="G427" s="21"/>
      <c r="H427" s="1">
        <v>40023406</v>
      </c>
      <c r="I427" s="96" t="s">
        <v>12243</v>
      </c>
      <c r="J427" s="96"/>
      <c r="K427" s="96" t="s">
        <v>17</v>
      </c>
      <c r="L427" s="96"/>
      <c r="M427" s="96">
        <v>3337</v>
      </c>
      <c r="N427" s="96">
        <v>8</v>
      </c>
      <c r="O427" s="102">
        <v>10.879454249999997</v>
      </c>
      <c r="P427" s="114">
        <v>4506</v>
      </c>
      <c r="Q427" s="115" t="s">
        <v>42</v>
      </c>
    </row>
    <row r="428" spans="2:17" x14ac:dyDescent="0.35">
      <c r="B428" s="20" t="s">
        <v>28</v>
      </c>
      <c r="C428" s="21" t="s">
        <v>22</v>
      </c>
      <c r="D428" s="21" t="s">
        <v>183</v>
      </c>
      <c r="E428" s="21"/>
      <c r="F428" s="21" t="s">
        <v>184</v>
      </c>
      <c r="G428" s="21"/>
      <c r="H428" s="1">
        <v>40023407</v>
      </c>
      <c r="I428" s="96" t="s">
        <v>12244</v>
      </c>
      <c r="J428" s="96"/>
      <c r="K428" s="18" t="s">
        <v>30</v>
      </c>
      <c r="L428" s="96"/>
      <c r="M428" s="96">
        <v>1844</v>
      </c>
      <c r="N428" s="96">
        <v>4</v>
      </c>
      <c r="O428" s="102">
        <v>4.0842755999999998</v>
      </c>
      <c r="P428" s="114">
        <v>4506</v>
      </c>
      <c r="Q428" s="115" t="s">
        <v>42</v>
      </c>
    </row>
    <row r="429" spans="2:17" x14ac:dyDescent="0.35">
      <c r="B429" s="20" t="s">
        <v>28</v>
      </c>
      <c r="C429" s="21" t="s">
        <v>22</v>
      </c>
      <c r="D429" s="21" t="s">
        <v>183</v>
      </c>
      <c r="E429" s="21"/>
      <c r="F429" s="21" t="s">
        <v>184</v>
      </c>
      <c r="G429" s="21"/>
      <c r="H429" s="1">
        <v>40023408</v>
      </c>
      <c r="I429" s="96">
        <v>400</v>
      </c>
      <c r="J429" s="96"/>
      <c r="K429" s="18" t="s">
        <v>30</v>
      </c>
      <c r="L429" s="96"/>
      <c r="M429" s="96">
        <v>1370</v>
      </c>
      <c r="N429" s="96">
        <v>4</v>
      </c>
      <c r="O429" s="102">
        <v>3.0344129999999998</v>
      </c>
      <c r="P429" s="114">
        <v>4506</v>
      </c>
      <c r="Q429" s="115" t="s">
        <v>42</v>
      </c>
    </row>
    <row r="430" spans="2:17" x14ac:dyDescent="0.35">
      <c r="B430" s="20" t="s">
        <v>28</v>
      </c>
      <c r="C430" s="21" t="s">
        <v>22</v>
      </c>
      <c r="D430" s="21" t="s">
        <v>183</v>
      </c>
      <c r="E430" s="21"/>
      <c r="F430" s="21" t="s">
        <v>184</v>
      </c>
      <c r="G430" s="21"/>
      <c r="H430" s="1">
        <v>40023409</v>
      </c>
      <c r="I430" s="96">
        <v>401</v>
      </c>
      <c r="J430" s="96"/>
      <c r="K430" s="18" t="s">
        <v>21</v>
      </c>
      <c r="L430" s="96"/>
      <c r="M430" s="96">
        <v>772</v>
      </c>
      <c r="N430" s="96">
        <v>8</v>
      </c>
      <c r="O430" s="102">
        <v>1.4622066</v>
      </c>
      <c r="P430" s="114">
        <v>4506</v>
      </c>
      <c r="Q430" s="115" t="s">
        <v>42</v>
      </c>
    </row>
    <row r="431" spans="2:17" x14ac:dyDescent="0.35">
      <c r="B431" s="20" t="s">
        <v>28</v>
      </c>
      <c r="C431" s="21" t="s">
        <v>22</v>
      </c>
      <c r="D431" s="21" t="s">
        <v>183</v>
      </c>
      <c r="E431" s="21"/>
      <c r="F431" s="21" t="s">
        <v>184</v>
      </c>
      <c r="G431" s="21"/>
      <c r="H431" s="1">
        <v>40023410</v>
      </c>
      <c r="I431" s="96" t="s">
        <v>12012</v>
      </c>
      <c r="J431" s="96"/>
      <c r="K431" s="18" t="s">
        <v>21</v>
      </c>
      <c r="L431" s="96"/>
      <c r="M431" s="96">
        <v>3084</v>
      </c>
      <c r="N431" s="96">
        <v>8</v>
      </c>
      <c r="O431" s="102">
        <v>5.8412502000000002</v>
      </c>
      <c r="P431" s="114">
        <v>4506</v>
      </c>
      <c r="Q431" s="115" t="s">
        <v>42</v>
      </c>
    </row>
    <row r="432" spans="2:17" x14ac:dyDescent="0.35">
      <c r="B432" s="20" t="s">
        <v>28</v>
      </c>
      <c r="C432" s="21" t="s">
        <v>22</v>
      </c>
      <c r="D432" s="21" t="s">
        <v>183</v>
      </c>
      <c r="E432" s="21"/>
      <c r="F432" s="21" t="s">
        <v>184</v>
      </c>
      <c r="G432" s="21"/>
      <c r="H432" s="1">
        <v>40023331</v>
      </c>
      <c r="I432" s="96" t="s">
        <v>12228</v>
      </c>
      <c r="J432" s="96"/>
      <c r="K432" s="18" t="s">
        <v>179</v>
      </c>
      <c r="L432" s="96"/>
      <c r="M432" s="96">
        <v>348</v>
      </c>
      <c r="N432" s="96">
        <v>8</v>
      </c>
      <c r="O432" s="102">
        <v>12.970081799999999</v>
      </c>
      <c r="P432" s="114">
        <v>4506</v>
      </c>
      <c r="Q432" s="115" t="s">
        <v>42</v>
      </c>
    </row>
    <row r="433" spans="2:17" x14ac:dyDescent="0.35">
      <c r="B433" s="20" t="s">
        <v>28</v>
      </c>
      <c r="C433" s="21" t="s">
        <v>22</v>
      </c>
      <c r="D433" s="21" t="s">
        <v>183</v>
      </c>
      <c r="E433" s="21"/>
      <c r="F433" s="21" t="s">
        <v>184</v>
      </c>
      <c r="G433" s="21"/>
      <c r="H433" s="1">
        <v>40023411</v>
      </c>
      <c r="I433" s="96">
        <v>421</v>
      </c>
      <c r="J433" s="96"/>
      <c r="K433" s="96" t="s">
        <v>24</v>
      </c>
      <c r="L433" s="96">
        <v>270</v>
      </c>
      <c r="M433" s="96">
        <v>275</v>
      </c>
      <c r="N433" s="96">
        <v>4</v>
      </c>
      <c r="O433" s="102">
        <v>4.7876771249999992</v>
      </c>
      <c r="P433" s="114">
        <v>4506</v>
      </c>
      <c r="Q433" s="115" t="s">
        <v>42</v>
      </c>
    </row>
    <row r="434" spans="2:17" x14ac:dyDescent="0.35">
      <c r="B434" s="20" t="s">
        <v>28</v>
      </c>
      <c r="C434" s="21" t="s">
        <v>22</v>
      </c>
      <c r="D434" s="21" t="s">
        <v>183</v>
      </c>
      <c r="E434" s="21"/>
      <c r="F434" s="21" t="s">
        <v>184</v>
      </c>
      <c r="G434" s="21"/>
      <c r="H434" s="1">
        <v>40023412</v>
      </c>
      <c r="I434" s="96">
        <v>422</v>
      </c>
      <c r="J434" s="96"/>
      <c r="K434" s="96" t="s">
        <v>24</v>
      </c>
      <c r="L434" s="96">
        <v>256</v>
      </c>
      <c r="M434" s="96">
        <v>442</v>
      </c>
      <c r="N434" s="96">
        <v>8</v>
      </c>
      <c r="O434" s="102">
        <v>7.2960975359999996</v>
      </c>
      <c r="P434" s="114">
        <v>4506</v>
      </c>
      <c r="Q434" s="115" t="s">
        <v>42</v>
      </c>
    </row>
    <row r="435" spans="2:17" x14ac:dyDescent="0.35">
      <c r="B435" s="20" t="s">
        <v>28</v>
      </c>
      <c r="C435" s="21" t="s">
        <v>22</v>
      </c>
      <c r="D435" s="21" t="s">
        <v>183</v>
      </c>
      <c r="E435" s="21"/>
      <c r="F435" s="21" t="s">
        <v>184</v>
      </c>
      <c r="G435" s="21"/>
      <c r="H435" s="1">
        <v>40023413</v>
      </c>
      <c r="I435" s="96">
        <v>423</v>
      </c>
      <c r="J435" s="96"/>
      <c r="K435" s="18" t="s">
        <v>25</v>
      </c>
      <c r="L435" s="96">
        <v>120</v>
      </c>
      <c r="M435" s="96">
        <v>125</v>
      </c>
      <c r="N435" s="96">
        <v>12</v>
      </c>
      <c r="O435" s="102">
        <v>0.77</v>
      </c>
      <c r="P435" s="114">
        <v>4506</v>
      </c>
      <c r="Q435" s="115" t="s">
        <v>42</v>
      </c>
    </row>
    <row r="436" spans="2:17" x14ac:dyDescent="0.35">
      <c r="B436" s="20" t="s">
        <v>28</v>
      </c>
      <c r="C436" s="21" t="s">
        <v>22</v>
      </c>
      <c r="D436" s="21" t="s">
        <v>183</v>
      </c>
      <c r="E436" s="21"/>
      <c r="F436" s="21" t="s">
        <v>184</v>
      </c>
      <c r="G436" s="21"/>
      <c r="H436" s="1">
        <v>40023415</v>
      </c>
      <c r="I436" s="96">
        <v>424</v>
      </c>
      <c r="J436" s="96"/>
      <c r="K436" s="18" t="s">
        <v>25</v>
      </c>
      <c r="L436" s="96">
        <v>85</v>
      </c>
      <c r="M436" s="96">
        <v>244</v>
      </c>
      <c r="N436" s="96">
        <v>4</v>
      </c>
      <c r="O436" s="102">
        <v>1.0700751149999999</v>
      </c>
      <c r="P436" s="114">
        <v>4506</v>
      </c>
      <c r="Q436" s="115" t="s">
        <v>42</v>
      </c>
    </row>
    <row r="437" spans="2:17" x14ac:dyDescent="0.35">
      <c r="B437" s="20" t="s">
        <v>28</v>
      </c>
      <c r="C437" s="21" t="s">
        <v>22</v>
      </c>
      <c r="D437" s="21" t="s">
        <v>183</v>
      </c>
      <c r="E437" s="21"/>
      <c r="F437" s="21" t="s">
        <v>184</v>
      </c>
      <c r="G437" s="21"/>
      <c r="H437" s="1">
        <v>40023355</v>
      </c>
      <c r="I437" s="96">
        <v>280</v>
      </c>
      <c r="J437" s="96"/>
      <c r="K437" s="96" t="s">
        <v>102</v>
      </c>
      <c r="L437" s="96">
        <v>150</v>
      </c>
      <c r="M437" s="96">
        <v>348</v>
      </c>
      <c r="N437" s="96">
        <v>16</v>
      </c>
      <c r="O437" s="102">
        <v>6.7328447400000009</v>
      </c>
      <c r="P437" s="114">
        <v>4506</v>
      </c>
      <c r="Q437" s="115" t="s">
        <v>42</v>
      </c>
    </row>
    <row r="438" spans="2:17" x14ac:dyDescent="0.35">
      <c r="B438" s="20" t="s">
        <v>28</v>
      </c>
      <c r="C438" s="21" t="s">
        <v>22</v>
      </c>
      <c r="D438" s="21" t="s">
        <v>183</v>
      </c>
      <c r="E438" s="21"/>
      <c r="F438" s="21" t="s">
        <v>184</v>
      </c>
      <c r="G438" s="21"/>
      <c r="H438" s="1">
        <v>40023359</v>
      </c>
      <c r="I438" s="96">
        <v>283</v>
      </c>
      <c r="J438" s="96"/>
      <c r="K438" s="96" t="s">
        <v>25</v>
      </c>
      <c r="L438" s="96">
        <v>50</v>
      </c>
      <c r="M438" s="96">
        <v>660</v>
      </c>
      <c r="N438" s="96">
        <v>4</v>
      </c>
      <c r="O438" s="102">
        <v>1.7026267499999999</v>
      </c>
      <c r="P438" s="114">
        <v>4506</v>
      </c>
      <c r="Q438" s="115" t="s">
        <v>42</v>
      </c>
    </row>
    <row r="439" spans="2:17" x14ac:dyDescent="0.35">
      <c r="B439" s="20" t="s">
        <v>28</v>
      </c>
      <c r="C439" s="21" t="s">
        <v>22</v>
      </c>
      <c r="D439" s="21" t="s">
        <v>183</v>
      </c>
      <c r="E439" s="21"/>
      <c r="F439" s="21" t="s">
        <v>184</v>
      </c>
      <c r="G439" s="21"/>
      <c r="H439" s="1">
        <v>40023360</v>
      </c>
      <c r="I439" s="96">
        <v>290</v>
      </c>
      <c r="J439" s="96"/>
      <c r="K439" s="96" t="s">
        <v>54</v>
      </c>
      <c r="L439" s="96"/>
      <c r="M439" s="96">
        <v>400</v>
      </c>
      <c r="N439" s="96">
        <v>52</v>
      </c>
      <c r="O439" s="102">
        <v>0.41234399999999999</v>
      </c>
      <c r="P439" s="114">
        <v>4506</v>
      </c>
      <c r="Q439" s="115" t="s">
        <v>42</v>
      </c>
    </row>
    <row r="440" spans="2:17" x14ac:dyDescent="0.35">
      <c r="B440" s="20" t="s">
        <v>28</v>
      </c>
      <c r="C440" s="21" t="s">
        <v>22</v>
      </c>
      <c r="D440" s="21" t="s">
        <v>183</v>
      </c>
      <c r="E440" s="21"/>
      <c r="F440" s="21" t="s">
        <v>184</v>
      </c>
      <c r="G440" s="21"/>
      <c r="H440" s="1">
        <v>40023384</v>
      </c>
      <c r="I440" s="96">
        <v>344</v>
      </c>
      <c r="J440" s="96"/>
      <c r="K440" s="96" t="s">
        <v>25</v>
      </c>
      <c r="L440" s="96">
        <v>100</v>
      </c>
      <c r="M440" s="96">
        <v>115</v>
      </c>
      <c r="N440" s="96">
        <v>16</v>
      </c>
      <c r="O440" s="102">
        <v>0.59333962499999993</v>
      </c>
      <c r="P440" s="114">
        <v>4506</v>
      </c>
      <c r="Q440" s="115" t="s">
        <v>42</v>
      </c>
    </row>
    <row r="441" spans="2:17" x14ac:dyDescent="0.35">
      <c r="B441" s="20" t="s">
        <v>28</v>
      </c>
      <c r="C441" s="21" t="s">
        <v>22</v>
      </c>
      <c r="D441" s="21" t="s">
        <v>185</v>
      </c>
      <c r="E441" s="21"/>
      <c r="F441" s="21" t="s">
        <v>186</v>
      </c>
      <c r="G441" s="21"/>
      <c r="H441" s="1">
        <v>40023416</v>
      </c>
      <c r="I441" s="96" t="s">
        <v>12016</v>
      </c>
      <c r="J441" s="96"/>
      <c r="K441" s="96" t="s">
        <v>179</v>
      </c>
      <c r="L441" s="96"/>
      <c r="M441" s="96">
        <v>5489</v>
      </c>
      <c r="N441" s="96">
        <v>4</v>
      </c>
      <c r="O441" s="102">
        <v>204.57695114999996</v>
      </c>
      <c r="P441" s="114">
        <v>4507</v>
      </c>
      <c r="Q441" s="115" t="s">
        <v>56</v>
      </c>
    </row>
    <row r="442" spans="2:17" x14ac:dyDescent="0.35">
      <c r="B442" s="20" t="s">
        <v>28</v>
      </c>
      <c r="C442" s="21" t="s">
        <v>22</v>
      </c>
      <c r="D442" s="21" t="s">
        <v>185</v>
      </c>
      <c r="E442" s="21"/>
      <c r="F442" s="21" t="s">
        <v>186</v>
      </c>
      <c r="G442" s="21"/>
      <c r="H442" s="1">
        <v>40023417</v>
      </c>
      <c r="I442" s="96" t="s">
        <v>12017</v>
      </c>
      <c r="J442" s="96"/>
      <c r="K442" s="96" t="s">
        <v>179</v>
      </c>
      <c r="L442" s="96"/>
      <c r="M442" s="96">
        <v>3997</v>
      </c>
      <c r="N442" s="96">
        <v>4</v>
      </c>
      <c r="O442" s="102">
        <v>148.96958895</v>
      </c>
      <c r="P442" s="114">
        <v>4507</v>
      </c>
      <c r="Q442" s="115" t="s">
        <v>56</v>
      </c>
    </row>
    <row r="443" spans="2:17" x14ac:dyDescent="0.35">
      <c r="B443" s="20" t="s">
        <v>28</v>
      </c>
      <c r="C443" s="21" t="s">
        <v>22</v>
      </c>
      <c r="D443" s="21" t="s">
        <v>185</v>
      </c>
      <c r="E443" s="21"/>
      <c r="F443" s="21" t="s">
        <v>186</v>
      </c>
      <c r="G443" s="21"/>
      <c r="H443" s="1">
        <v>40023418</v>
      </c>
      <c r="I443" s="96" t="s">
        <v>12245</v>
      </c>
      <c r="J443" s="96"/>
      <c r="K443" s="18" t="s">
        <v>179</v>
      </c>
      <c r="L443" s="96"/>
      <c r="M443" s="96">
        <v>4249</v>
      </c>
      <c r="N443" s="96">
        <v>4</v>
      </c>
      <c r="O443" s="102">
        <v>158.36171715</v>
      </c>
      <c r="P443" s="114">
        <v>4507</v>
      </c>
      <c r="Q443" s="115" t="s">
        <v>56</v>
      </c>
    </row>
    <row r="444" spans="2:17" x14ac:dyDescent="0.35">
      <c r="B444" s="20" t="s">
        <v>28</v>
      </c>
      <c r="C444" s="21" t="s">
        <v>22</v>
      </c>
      <c r="D444" s="21" t="s">
        <v>185</v>
      </c>
      <c r="E444" s="21"/>
      <c r="F444" s="21" t="s">
        <v>186</v>
      </c>
      <c r="G444" s="21"/>
      <c r="H444" s="1">
        <v>40023331</v>
      </c>
      <c r="I444" s="96" t="s">
        <v>12228</v>
      </c>
      <c r="J444" s="96"/>
      <c r="K444" s="18" t="s">
        <v>179</v>
      </c>
      <c r="L444" s="96"/>
      <c r="M444" s="96">
        <v>348</v>
      </c>
      <c r="N444" s="96">
        <v>12</v>
      </c>
      <c r="O444" s="102">
        <v>12.970081799999999</v>
      </c>
      <c r="P444" s="114">
        <v>4507</v>
      </c>
      <c r="Q444" s="115" t="s">
        <v>56</v>
      </c>
    </row>
    <row r="445" spans="2:17" x14ac:dyDescent="0.35">
      <c r="B445" s="20" t="s">
        <v>28</v>
      </c>
      <c r="C445" s="21" t="s">
        <v>22</v>
      </c>
      <c r="D445" s="21" t="s">
        <v>185</v>
      </c>
      <c r="E445" s="21"/>
      <c r="F445" s="21" t="s">
        <v>186</v>
      </c>
      <c r="G445" s="21"/>
      <c r="H445" s="1">
        <v>40050660</v>
      </c>
      <c r="I445" s="96" t="s">
        <v>12246</v>
      </c>
      <c r="J445" s="96"/>
      <c r="K445" s="96" t="s">
        <v>105</v>
      </c>
      <c r="L445" s="96"/>
      <c r="M445" s="96">
        <v>2465</v>
      </c>
      <c r="N445" s="96">
        <v>4</v>
      </c>
      <c r="O445" s="102">
        <v>24.933070882211538</v>
      </c>
      <c r="P445" s="114">
        <v>4507</v>
      </c>
      <c r="Q445" s="115" t="s">
        <v>56</v>
      </c>
    </row>
    <row r="446" spans="2:17" x14ac:dyDescent="0.35">
      <c r="B446" s="20" t="s">
        <v>28</v>
      </c>
      <c r="C446" s="21" t="s">
        <v>22</v>
      </c>
      <c r="D446" s="21" t="s">
        <v>185</v>
      </c>
      <c r="E446" s="21"/>
      <c r="F446" s="21" t="s">
        <v>186</v>
      </c>
      <c r="G446" s="21"/>
      <c r="H446" s="1">
        <v>40050661</v>
      </c>
      <c r="I446" s="96" t="s">
        <v>12247</v>
      </c>
      <c r="J446" s="96"/>
      <c r="K446" s="18" t="s">
        <v>187</v>
      </c>
      <c r="L446" s="96"/>
      <c r="M446" s="96">
        <v>2465</v>
      </c>
      <c r="N446" s="96">
        <v>4</v>
      </c>
      <c r="O446" s="102">
        <v>24.933070882211538</v>
      </c>
      <c r="P446" s="114">
        <v>4507</v>
      </c>
      <c r="Q446" s="115" t="s">
        <v>56</v>
      </c>
    </row>
    <row r="447" spans="2:17" x14ac:dyDescent="0.35">
      <c r="B447" s="20" t="s">
        <v>28</v>
      </c>
      <c r="C447" s="21" t="s">
        <v>22</v>
      </c>
      <c r="D447" s="21" t="s">
        <v>185</v>
      </c>
      <c r="E447" s="21"/>
      <c r="F447" s="21" t="s">
        <v>186</v>
      </c>
      <c r="G447" s="21"/>
      <c r="H447" s="1">
        <v>40050662</v>
      </c>
      <c r="I447" s="96" t="s">
        <v>12248</v>
      </c>
      <c r="J447" s="96"/>
      <c r="K447" s="18" t="s">
        <v>105</v>
      </c>
      <c r="L447" s="96"/>
      <c r="M447" s="96">
        <v>3792</v>
      </c>
      <c r="N447" s="96">
        <v>4</v>
      </c>
      <c r="O447" s="102">
        <v>38.355458330769224</v>
      </c>
      <c r="P447" s="114">
        <v>4507</v>
      </c>
      <c r="Q447" s="115" t="s">
        <v>56</v>
      </c>
    </row>
    <row r="448" spans="2:17" x14ac:dyDescent="0.35">
      <c r="B448" s="20" t="s">
        <v>28</v>
      </c>
      <c r="C448" s="21" t="s">
        <v>22</v>
      </c>
      <c r="D448" s="21" t="s">
        <v>185</v>
      </c>
      <c r="E448" s="21"/>
      <c r="F448" s="21" t="s">
        <v>186</v>
      </c>
      <c r="G448" s="21"/>
      <c r="H448" s="1">
        <v>40050663</v>
      </c>
      <c r="I448" s="96" t="s">
        <v>12249</v>
      </c>
      <c r="J448" s="96"/>
      <c r="K448" s="96" t="s">
        <v>105</v>
      </c>
      <c r="L448" s="96"/>
      <c r="M448" s="96">
        <v>3792</v>
      </c>
      <c r="N448" s="96">
        <v>4</v>
      </c>
      <c r="O448" s="102">
        <v>38.355458330769224</v>
      </c>
      <c r="P448" s="114">
        <v>4507</v>
      </c>
      <c r="Q448" s="115" t="s">
        <v>56</v>
      </c>
    </row>
    <row r="449" spans="2:17" x14ac:dyDescent="0.35">
      <c r="B449" s="20" t="s">
        <v>28</v>
      </c>
      <c r="C449" s="21" t="s">
        <v>22</v>
      </c>
      <c r="D449" s="21" t="s">
        <v>185</v>
      </c>
      <c r="E449" s="21"/>
      <c r="F449" s="21" t="s">
        <v>186</v>
      </c>
      <c r="G449" s="21"/>
      <c r="H449" s="1">
        <v>40050664</v>
      </c>
      <c r="I449" s="96" t="s">
        <v>12250</v>
      </c>
      <c r="J449" s="96"/>
      <c r="K449" s="18" t="s">
        <v>16</v>
      </c>
      <c r="L449" s="96"/>
      <c r="M449" s="96">
        <v>274</v>
      </c>
      <c r="N449" s="96">
        <v>4</v>
      </c>
      <c r="O449" s="102">
        <v>3.44316435576923</v>
      </c>
      <c r="P449" s="114">
        <v>4507</v>
      </c>
      <c r="Q449" s="115" t="s">
        <v>56</v>
      </c>
    </row>
    <row r="450" spans="2:17" x14ac:dyDescent="0.35">
      <c r="B450" s="20" t="s">
        <v>28</v>
      </c>
      <c r="C450" s="21" t="s">
        <v>22</v>
      </c>
      <c r="D450" s="21" t="s">
        <v>185</v>
      </c>
      <c r="E450" s="21"/>
      <c r="F450" s="21" t="s">
        <v>186</v>
      </c>
      <c r="G450" s="21"/>
      <c r="H450" s="1">
        <v>40050665</v>
      </c>
      <c r="I450" s="96" t="s">
        <v>12251</v>
      </c>
      <c r="J450" s="96"/>
      <c r="K450" s="18" t="s">
        <v>16</v>
      </c>
      <c r="L450" s="96"/>
      <c r="M450" s="96">
        <v>274</v>
      </c>
      <c r="N450" s="96">
        <v>4</v>
      </c>
      <c r="O450" s="102">
        <v>3.44316435576923</v>
      </c>
      <c r="P450" s="114">
        <v>4507</v>
      </c>
      <c r="Q450" s="115" t="s">
        <v>56</v>
      </c>
    </row>
    <row r="451" spans="2:17" x14ac:dyDescent="0.35">
      <c r="B451" s="20" t="s">
        <v>28</v>
      </c>
      <c r="C451" s="21" t="s">
        <v>22</v>
      </c>
      <c r="D451" s="21" t="s">
        <v>185</v>
      </c>
      <c r="E451" s="21"/>
      <c r="F451" s="21" t="s">
        <v>186</v>
      </c>
      <c r="G451" s="21"/>
      <c r="H451" s="1">
        <v>40023425</v>
      </c>
      <c r="I451" s="96">
        <v>456</v>
      </c>
      <c r="J451" s="96"/>
      <c r="K451" s="96" t="s">
        <v>18</v>
      </c>
      <c r="L451" s="96"/>
      <c r="M451" s="96">
        <v>2144</v>
      </c>
      <c r="N451" s="96">
        <v>8</v>
      </c>
      <c r="O451" s="102">
        <v>10.1410128</v>
      </c>
      <c r="P451" s="114">
        <v>4507</v>
      </c>
      <c r="Q451" s="115" t="s">
        <v>56</v>
      </c>
    </row>
    <row r="452" spans="2:17" x14ac:dyDescent="0.35">
      <c r="B452" s="20" t="s">
        <v>28</v>
      </c>
      <c r="C452" s="21" t="s">
        <v>22</v>
      </c>
      <c r="D452" s="21" t="s">
        <v>185</v>
      </c>
      <c r="E452" s="21"/>
      <c r="F452" s="21" t="s">
        <v>186</v>
      </c>
      <c r="G452" s="21"/>
      <c r="H452" s="1">
        <v>40023426</v>
      </c>
      <c r="I452" s="96">
        <v>457</v>
      </c>
      <c r="J452" s="96"/>
      <c r="K452" s="18" t="s">
        <v>30</v>
      </c>
      <c r="L452" s="96"/>
      <c r="M452" s="96">
        <v>1312</v>
      </c>
      <c r="N452" s="96">
        <v>8</v>
      </c>
      <c r="O452" s="102">
        <v>2.9059487999999996</v>
      </c>
      <c r="P452" s="114">
        <v>4507</v>
      </c>
      <c r="Q452" s="115" t="s">
        <v>56</v>
      </c>
    </row>
    <row r="453" spans="2:17" x14ac:dyDescent="0.35">
      <c r="B453" s="20" t="s">
        <v>28</v>
      </c>
      <c r="C453" s="21" t="s">
        <v>22</v>
      </c>
      <c r="D453" s="21" t="s">
        <v>185</v>
      </c>
      <c r="E453" s="21"/>
      <c r="F453" s="21" t="s">
        <v>186</v>
      </c>
      <c r="G453" s="21"/>
      <c r="H453" s="1">
        <v>40023427</v>
      </c>
      <c r="I453" s="96">
        <v>458</v>
      </c>
      <c r="J453" s="96"/>
      <c r="K453" s="18" t="s">
        <v>18</v>
      </c>
      <c r="L453" s="96"/>
      <c r="M453" s="96">
        <v>1992</v>
      </c>
      <c r="N453" s="96">
        <v>8</v>
      </c>
      <c r="O453" s="102">
        <v>9.4220604000000012</v>
      </c>
      <c r="P453" s="114">
        <v>4507</v>
      </c>
      <c r="Q453" s="115" t="s">
        <v>56</v>
      </c>
    </row>
    <row r="454" spans="2:17" x14ac:dyDescent="0.35">
      <c r="B454" s="20" t="s">
        <v>28</v>
      </c>
      <c r="C454" s="21" t="s">
        <v>22</v>
      </c>
      <c r="D454" s="21" t="s">
        <v>185</v>
      </c>
      <c r="E454" s="21"/>
      <c r="F454" s="21" t="s">
        <v>186</v>
      </c>
      <c r="G454" s="21"/>
      <c r="H454" s="1">
        <v>40023428</v>
      </c>
      <c r="I454" s="96">
        <v>459</v>
      </c>
      <c r="J454" s="96"/>
      <c r="K454" s="96" t="s">
        <v>21</v>
      </c>
      <c r="L454" s="96"/>
      <c r="M454" s="96">
        <v>648</v>
      </c>
      <c r="N454" s="96">
        <v>8</v>
      </c>
      <c r="O454" s="102">
        <v>1.2273444</v>
      </c>
      <c r="P454" s="114">
        <v>4507</v>
      </c>
      <c r="Q454" s="115" t="s">
        <v>56</v>
      </c>
    </row>
    <row r="455" spans="2:17" x14ac:dyDescent="0.35">
      <c r="B455" s="20" t="s">
        <v>28</v>
      </c>
      <c r="C455" s="21" t="s">
        <v>22</v>
      </c>
      <c r="D455" s="21" t="s">
        <v>185</v>
      </c>
      <c r="E455" s="21"/>
      <c r="F455" s="21" t="s">
        <v>186</v>
      </c>
      <c r="G455" s="21"/>
      <c r="H455" s="1">
        <v>40050666</v>
      </c>
      <c r="I455" s="96">
        <v>460</v>
      </c>
      <c r="J455" s="96"/>
      <c r="K455" s="18" t="s">
        <v>21</v>
      </c>
      <c r="L455" s="96"/>
      <c r="M455" s="96">
        <v>3504</v>
      </c>
      <c r="N455" s="96">
        <v>4</v>
      </c>
      <c r="O455" s="102">
        <v>6.6048437423076916</v>
      </c>
      <c r="P455" s="114">
        <v>4507</v>
      </c>
      <c r="Q455" s="115" t="s">
        <v>56</v>
      </c>
    </row>
    <row r="456" spans="2:17" x14ac:dyDescent="0.35">
      <c r="B456" s="20" t="s">
        <v>28</v>
      </c>
      <c r="C456" s="21" t="s">
        <v>22</v>
      </c>
      <c r="D456" s="21" t="s">
        <v>185</v>
      </c>
      <c r="E456" s="21"/>
      <c r="F456" s="21" t="s">
        <v>186</v>
      </c>
      <c r="G456" s="21"/>
      <c r="H456" s="1">
        <v>40023430</v>
      </c>
      <c r="I456" s="96">
        <v>461</v>
      </c>
      <c r="J456" s="96"/>
      <c r="K456" s="18" t="s">
        <v>21</v>
      </c>
      <c r="L456" s="96"/>
      <c r="M456" s="96">
        <v>1511</v>
      </c>
      <c r="N456" s="96">
        <v>4</v>
      </c>
      <c r="O456" s="102">
        <v>2.8481503694711536</v>
      </c>
      <c r="P456" s="114">
        <v>4507</v>
      </c>
      <c r="Q456" s="115" t="s">
        <v>56</v>
      </c>
    </row>
    <row r="457" spans="2:17" x14ac:dyDescent="0.35">
      <c r="B457" s="20" t="s">
        <v>28</v>
      </c>
      <c r="C457" s="21" t="s">
        <v>22</v>
      </c>
      <c r="D457" s="21" t="s">
        <v>185</v>
      </c>
      <c r="E457" s="21"/>
      <c r="F457" s="21" t="s">
        <v>186</v>
      </c>
      <c r="G457" s="21"/>
      <c r="H457" s="1">
        <v>40050667</v>
      </c>
      <c r="I457" s="96" t="s">
        <v>12252</v>
      </c>
      <c r="J457" s="96"/>
      <c r="K457" s="96" t="s">
        <v>21</v>
      </c>
      <c r="L457" s="96"/>
      <c r="M457" s="96">
        <v>1350</v>
      </c>
      <c r="N457" s="96">
        <v>4</v>
      </c>
      <c r="O457" s="102">
        <v>2.5446743870192305</v>
      </c>
      <c r="P457" s="114">
        <v>4507</v>
      </c>
      <c r="Q457" s="115" t="s">
        <v>56</v>
      </c>
    </row>
    <row r="458" spans="2:17" x14ac:dyDescent="0.35">
      <c r="B458" s="20" t="s">
        <v>28</v>
      </c>
      <c r="C458" s="21" t="s">
        <v>22</v>
      </c>
      <c r="D458" s="21" t="s">
        <v>185</v>
      </c>
      <c r="E458" s="21"/>
      <c r="F458" s="21" t="s">
        <v>186</v>
      </c>
      <c r="G458" s="21"/>
      <c r="H458" s="1">
        <v>40023432</v>
      </c>
      <c r="I458" s="96" t="s">
        <v>12253</v>
      </c>
      <c r="J458" s="96"/>
      <c r="K458" s="18" t="s">
        <v>15</v>
      </c>
      <c r="L458" s="96"/>
      <c r="M458" s="96">
        <v>2850</v>
      </c>
      <c r="N458" s="96">
        <v>4</v>
      </c>
      <c r="O458" s="102">
        <v>26.783730000000002</v>
      </c>
      <c r="P458" s="114">
        <v>4507</v>
      </c>
      <c r="Q458" s="115" t="s">
        <v>56</v>
      </c>
    </row>
    <row r="459" spans="2:17" x14ac:dyDescent="0.35">
      <c r="B459" s="20" t="s">
        <v>28</v>
      </c>
      <c r="C459" s="21" t="s">
        <v>22</v>
      </c>
      <c r="D459" s="21" t="s">
        <v>185</v>
      </c>
      <c r="E459" s="21"/>
      <c r="F459" s="21" t="s">
        <v>186</v>
      </c>
      <c r="G459" s="21"/>
      <c r="H459" s="1">
        <v>40023433</v>
      </c>
      <c r="I459" s="96" t="s">
        <v>12254</v>
      </c>
      <c r="J459" s="96"/>
      <c r="K459" s="18" t="s">
        <v>15</v>
      </c>
      <c r="L459" s="96"/>
      <c r="M459" s="96">
        <v>2850</v>
      </c>
      <c r="N459" s="96">
        <v>4</v>
      </c>
      <c r="O459" s="102">
        <v>26.783730000000002</v>
      </c>
      <c r="P459" s="114">
        <v>4507</v>
      </c>
      <c r="Q459" s="115" t="s">
        <v>56</v>
      </c>
    </row>
    <row r="460" spans="2:17" x14ac:dyDescent="0.35">
      <c r="B460" s="20" t="s">
        <v>28</v>
      </c>
      <c r="C460" s="21" t="s">
        <v>22</v>
      </c>
      <c r="D460" s="21" t="s">
        <v>185</v>
      </c>
      <c r="E460" s="21"/>
      <c r="F460" s="21" t="s">
        <v>186</v>
      </c>
      <c r="G460" s="21"/>
      <c r="H460" s="1">
        <v>40023434</v>
      </c>
      <c r="I460" s="96" t="s">
        <v>12255</v>
      </c>
      <c r="J460" s="96"/>
      <c r="K460" s="96" t="s">
        <v>15</v>
      </c>
      <c r="L460" s="96"/>
      <c r="M460" s="96">
        <v>3334</v>
      </c>
      <c r="N460" s="96">
        <v>4</v>
      </c>
      <c r="O460" s="102">
        <v>31.332265200000002</v>
      </c>
      <c r="P460" s="114">
        <v>4507</v>
      </c>
      <c r="Q460" s="115" t="s">
        <v>56</v>
      </c>
    </row>
    <row r="461" spans="2:17" x14ac:dyDescent="0.35">
      <c r="B461" s="20" t="s">
        <v>28</v>
      </c>
      <c r="C461" s="21" t="s">
        <v>22</v>
      </c>
      <c r="D461" s="21" t="s">
        <v>185</v>
      </c>
      <c r="E461" s="21"/>
      <c r="F461" s="21" t="s">
        <v>186</v>
      </c>
      <c r="G461" s="21"/>
      <c r="H461" s="1">
        <v>40023435</v>
      </c>
      <c r="I461" s="96" t="s">
        <v>12256</v>
      </c>
      <c r="J461" s="96"/>
      <c r="K461" s="18" t="s">
        <v>15</v>
      </c>
      <c r="L461" s="96"/>
      <c r="M461" s="96">
        <v>3334</v>
      </c>
      <c r="N461" s="96">
        <v>4</v>
      </c>
      <c r="O461" s="102">
        <v>31.332265200000002</v>
      </c>
      <c r="P461" s="114">
        <v>4507</v>
      </c>
      <c r="Q461" s="115" t="s">
        <v>56</v>
      </c>
    </row>
    <row r="462" spans="2:17" x14ac:dyDescent="0.35">
      <c r="B462" s="20" t="s">
        <v>28</v>
      </c>
      <c r="C462" s="21" t="s">
        <v>22</v>
      </c>
      <c r="D462" s="21" t="s">
        <v>185</v>
      </c>
      <c r="E462" s="21"/>
      <c r="F462" s="21" t="s">
        <v>186</v>
      </c>
      <c r="G462" s="21"/>
      <c r="H462" s="1">
        <v>40023436</v>
      </c>
      <c r="I462" s="96" t="s">
        <v>12257</v>
      </c>
      <c r="J462" s="96"/>
      <c r="K462" s="18" t="s">
        <v>15</v>
      </c>
      <c r="L462" s="96"/>
      <c r="M462" s="96">
        <v>274</v>
      </c>
      <c r="N462" s="96">
        <v>4</v>
      </c>
      <c r="O462" s="102">
        <v>2.5749971999999999</v>
      </c>
      <c r="P462" s="114">
        <v>4507</v>
      </c>
      <c r="Q462" s="115" t="s">
        <v>56</v>
      </c>
    </row>
    <row r="463" spans="2:17" x14ac:dyDescent="0.35">
      <c r="B463" s="20" t="s">
        <v>28</v>
      </c>
      <c r="C463" s="21" t="s">
        <v>22</v>
      </c>
      <c r="D463" s="21" t="s">
        <v>185</v>
      </c>
      <c r="E463" s="21"/>
      <c r="F463" s="21" t="s">
        <v>186</v>
      </c>
      <c r="G463" s="21"/>
      <c r="H463" s="1">
        <v>40023437</v>
      </c>
      <c r="I463" s="96" t="s">
        <v>12258</v>
      </c>
      <c r="J463" s="96"/>
      <c r="K463" s="96" t="s">
        <v>15</v>
      </c>
      <c r="L463" s="96"/>
      <c r="M463" s="96">
        <v>274</v>
      </c>
      <c r="N463" s="96">
        <v>4</v>
      </c>
      <c r="O463" s="102">
        <v>2.5749971999999999</v>
      </c>
      <c r="P463" s="114">
        <v>4507</v>
      </c>
      <c r="Q463" s="115" t="s">
        <v>56</v>
      </c>
    </row>
    <row r="464" spans="2:17" x14ac:dyDescent="0.35">
      <c r="B464" s="20" t="s">
        <v>28</v>
      </c>
      <c r="C464" s="21" t="s">
        <v>22</v>
      </c>
      <c r="D464" s="21" t="s">
        <v>185</v>
      </c>
      <c r="E464" s="21"/>
      <c r="F464" s="21" t="s">
        <v>186</v>
      </c>
      <c r="G464" s="21"/>
      <c r="H464" s="1">
        <v>40023438</v>
      </c>
      <c r="I464" s="96" t="s">
        <v>12259</v>
      </c>
      <c r="J464" s="96"/>
      <c r="K464" s="18" t="s">
        <v>18</v>
      </c>
      <c r="L464" s="96"/>
      <c r="M464" s="96">
        <v>2304</v>
      </c>
      <c r="N464" s="96">
        <v>4</v>
      </c>
      <c r="O464" s="102">
        <v>10.897804800000001</v>
      </c>
      <c r="P464" s="114">
        <v>4507</v>
      </c>
      <c r="Q464" s="115" t="s">
        <v>56</v>
      </c>
    </row>
    <row r="465" spans="2:17" x14ac:dyDescent="0.35">
      <c r="B465" s="20" t="s">
        <v>28</v>
      </c>
      <c r="C465" s="21" t="s">
        <v>22</v>
      </c>
      <c r="D465" s="21" t="s">
        <v>185</v>
      </c>
      <c r="E465" s="21"/>
      <c r="F465" s="21" t="s">
        <v>186</v>
      </c>
      <c r="G465" s="21"/>
      <c r="H465" s="1">
        <v>40023439</v>
      </c>
      <c r="I465" s="96" t="s">
        <v>12260</v>
      </c>
      <c r="J465" s="96"/>
      <c r="K465" s="18" t="s">
        <v>18</v>
      </c>
      <c r="L465" s="96"/>
      <c r="M465" s="96">
        <v>2304</v>
      </c>
      <c r="N465" s="96">
        <v>4</v>
      </c>
      <c r="O465" s="102">
        <v>10.897804800000001</v>
      </c>
      <c r="P465" s="114">
        <v>4507</v>
      </c>
      <c r="Q465" s="115" t="s">
        <v>56</v>
      </c>
    </row>
    <row r="466" spans="2:17" x14ac:dyDescent="0.35">
      <c r="B466" s="20" t="s">
        <v>28</v>
      </c>
      <c r="C466" s="21" t="s">
        <v>22</v>
      </c>
      <c r="D466" s="21" t="s">
        <v>185</v>
      </c>
      <c r="E466" s="21"/>
      <c r="F466" s="21" t="s">
        <v>186</v>
      </c>
      <c r="G466" s="21"/>
      <c r="H466" s="1">
        <v>40023440</v>
      </c>
      <c r="I466" s="96" t="s">
        <v>12261</v>
      </c>
      <c r="J466" s="96"/>
      <c r="K466" s="96" t="s">
        <v>21</v>
      </c>
      <c r="L466" s="96"/>
      <c r="M466" s="96">
        <v>1172</v>
      </c>
      <c r="N466" s="96">
        <v>8</v>
      </c>
      <c r="O466" s="102">
        <v>2.2198266000000002</v>
      </c>
      <c r="P466" s="114">
        <v>4507</v>
      </c>
      <c r="Q466" s="115" t="s">
        <v>56</v>
      </c>
    </row>
    <row r="467" spans="2:17" x14ac:dyDescent="0.35">
      <c r="B467" s="20" t="s">
        <v>28</v>
      </c>
      <c r="C467" s="21" t="s">
        <v>22</v>
      </c>
      <c r="D467" s="21" t="s">
        <v>185</v>
      </c>
      <c r="E467" s="21"/>
      <c r="F467" s="21" t="s">
        <v>186</v>
      </c>
      <c r="G467" s="21"/>
      <c r="H467" s="1">
        <v>40023441</v>
      </c>
      <c r="I467" s="96" t="s">
        <v>12262</v>
      </c>
      <c r="J467" s="96"/>
      <c r="K467" s="18" t="s">
        <v>18</v>
      </c>
      <c r="L467" s="96"/>
      <c r="M467" s="96">
        <v>2372</v>
      </c>
      <c r="N467" s="96">
        <v>4</v>
      </c>
      <c r="O467" s="102">
        <v>11.219441399999999</v>
      </c>
      <c r="P467" s="114">
        <v>4507</v>
      </c>
      <c r="Q467" s="115" t="s">
        <v>56</v>
      </c>
    </row>
    <row r="468" spans="2:17" x14ac:dyDescent="0.35">
      <c r="B468" s="20" t="s">
        <v>28</v>
      </c>
      <c r="C468" s="21" t="s">
        <v>22</v>
      </c>
      <c r="D468" s="21" t="s">
        <v>185</v>
      </c>
      <c r="E468" s="21"/>
      <c r="F468" s="21" t="s">
        <v>186</v>
      </c>
      <c r="G468" s="21"/>
      <c r="H468" s="1">
        <v>40023442</v>
      </c>
      <c r="I468" s="96" t="s">
        <v>12263</v>
      </c>
      <c r="J468" s="96"/>
      <c r="K468" s="18" t="s">
        <v>18</v>
      </c>
      <c r="L468" s="96"/>
      <c r="M468" s="96">
        <v>2372</v>
      </c>
      <c r="N468" s="96">
        <v>4</v>
      </c>
      <c r="O468" s="102">
        <v>11.219441399999999</v>
      </c>
      <c r="P468" s="114">
        <v>4507</v>
      </c>
      <c r="Q468" s="115" t="s">
        <v>56</v>
      </c>
    </row>
    <row r="469" spans="2:17" x14ac:dyDescent="0.35">
      <c r="B469" s="20" t="s">
        <v>28</v>
      </c>
      <c r="C469" s="21" t="s">
        <v>22</v>
      </c>
      <c r="D469" s="21" t="s">
        <v>185</v>
      </c>
      <c r="E469" s="21"/>
      <c r="F469" s="21" t="s">
        <v>186</v>
      </c>
      <c r="G469" s="21"/>
      <c r="H469" s="1">
        <v>40023443</v>
      </c>
      <c r="I469" s="96">
        <v>469</v>
      </c>
      <c r="J469" s="96"/>
      <c r="K469" s="96" t="s">
        <v>18</v>
      </c>
      <c r="L469" s="96"/>
      <c r="M469" s="96">
        <v>2360</v>
      </c>
      <c r="N469" s="96">
        <v>8</v>
      </c>
      <c r="O469" s="102">
        <v>11.162682</v>
      </c>
      <c r="P469" s="114">
        <v>4507</v>
      </c>
      <c r="Q469" s="115" t="s">
        <v>56</v>
      </c>
    </row>
    <row r="470" spans="2:17" x14ac:dyDescent="0.35">
      <c r="B470" s="20" t="s">
        <v>28</v>
      </c>
      <c r="C470" s="21" t="s">
        <v>22</v>
      </c>
      <c r="D470" s="21" t="s">
        <v>185</v>
      </c>
      <c r="E470" s="21"/>
      <c r="F470" s="21" t="s">
        <v>186</v>
      </c>
      <c r="G470" s="21"/>
      <c r="H470" s="1">
        <v>40023444</v>
      </c>
      <c r="I470" s="96">
        <v>470</v>
      </c>
      <c r="J470" s="96"/>
      <c r="K470" s="18" t="s">
        <v>18</v>
      </c>
      <c r="L470" s="96"/>
      <c r="M470" s="96">
        <v>2685</v>
      </c>
      <c r="N470" s="96">
        <v>4</v>
      </c>
      <c r="O470" s="102">
        <v>12.699915749999999</v>
      </c>
      <c r="P470" s="114">
        <v>4507</v>
      </c>
      <c r="Q470" s="115" t="s">
        <v>56</v>
      </c>
    </row>
    <row r="471" spans="2:17" x14ac:dyDescent="0.35">
      <c r="B471" s="20" t="s">
        <v>28</v>
      </c>
      <c r="C471" s="21" t="s">
        <v>22</v>
      </c>
      <c r="D471" s="21" t="s">
        <v>185</v>
      </c>
      <c r="E471" s="21"/>
      <c r="F471" s="21" t="s">
        <v>186</v>
      </c>
      <c r="G471" s="21"/>
      <c r="H471" s="1">
        <v>40023445</v>
      </c>
      <c r="I471" s="96">
        <v>471</v>
      </c>
      <c r="J471" s="96"/>
      <c r="K471" s="18" t="s">
        <v>18</v>
      </c>
      <c r="L471" s="96"/>
      <c r="M471" s="96">
        <v>4503</v>
      </c>
      <c r="N471" s="96">
        <v>4</v>
      </c>
      <c r="O471" s="102">
        <v>21.298964850000001</v>
      </c>
      <c r="P471" s="114">
        <v>4507</v>
      </c>
      <c r="Q471" s="115" t="s">
        <v>56</v>
      </c>
    </row>
    <row r="472" spans="2:17" x14ac:dyDescent="0.35">
      <c r="B472" s="20" t="s">
        <v>28</v>
      </c>
      <c r="C472" s="21" t="s">
        <v>22</v>
      </c>
      <c r="D472" s="21" t="s">
        <v>185</v>
      </c>
      <c r="E472" s="21"/>
      <c r="F472" s="21" t="s">
        <v>186</v>
      </c>
      <c r="G472" s="21"/>
      <c r="H472" s="1">
        <v>40050668</v>
      </c>
      <c r="I472" s="96">
        <v>472</v>
      </c>
      <c r="J472" s="96"/>
      <c r="K472" s="96" t="s">
        <v>12</v>
      </c>
      <c r="L472" s="96"/>
      <c r="M472" s="96">
        <v>2880</v>
      </c>
      <c r="N472" s="96">
        <v>8</v>
      </c>
      <c r="O472" s="102">
        <v>18.095462307692305</v>
      </c>
      <c r="P472" s="114">
        <v>4507</v>
      </c>
      <c r="Q472" s="115" t="s">
        <v>56</v>
      </c>
    </row>
    <row r="473" spans="2:17" x14ac:dyDescent="0.35">
      <c r="B473" s="20" t="s">
        <v>28</v>
      </c>
      <c r="C473" s="21" t="s">
        <v>22</v>
      </c>
      <c r="D473" s="21" t="s">
        <v>185</v>
      </c>
      <c r="E473" s="21"/>
      <c r="F473" s="21" t="s">
        <v>186</v>
      </c>
      <c r="G473" s="21"/>
      <c r="H473" s="1">
        <v>40023447</v>
      </c>
      <c r="I473" s="96">
        <v>473</v>
      </c>
      <c r="J473" s="96"/>
      <c r="K473" s="18" t="s">
        <v>20</v>
      </c>
      <c r="L473" s="96"/>
      <c r="M473" s="96">
        <v>1560</v>
      </c>
      <c r="N473" s="96">
        <v>8</v>
      </c>
      <c r="O473" s="102">
        <v>5.8609979999999995</v>
      </c>
      <c r="P473" s="114">
        <v>4507</v>
      </c>
      <c r="Q473" s="115" t="s">
        <v>56</v>
      </c>
    </row>
    <row r="474" spans="2:17" x14ac:dyDescent="0.35">
      <c r="B474" s="20" t="s">
        <v>28</v>
      </c>
      <c r="C474" s="21" t="s">
        <v>22</v>
      </c>
      <c r="D474" s="21" t="s">
        <v>185</v>
      </c>
      <c r="E474" s="21"/>
      <c r="F474" s="21" t="s">
        <v>186</v>
      </c>
      <c r="G474" s="21"/>
      <c r="H474" s="1">
        <v>40023448</v>
      </c>
      <c r="I474" s="96" t="s">
        <v>12264</v>
      </c>
      <c r="J474" s="96"/>
      <c r="K474" s="18" t="s">
        <v>20</v>
      </c>
      <c r="L474" s="96"/>
      <c r="M474" s="96">
        <v>2194</v>
      </c>
      <c r="N474" s="96">
        <v>4</v>
      </c>
      <c r="O474" s="102">
        <v>8.2429676999999995</v>
      </c>
      <c r="P474" s="114">
        <v>4507</v>
      </c>
      <c r="Q474" s="115" t="s">
        <v>56</v>
      </c>
    </row>
    <row r="475" spans="2:17" x14ac:dyDescent="0.35">
      <c r="B475" s="20" t="s">
        <v>28</v>
      </c>
      <c r="C475" s="21" t="s">
        <v>22</v>
      </c>
      <c r="D475" s="21" t="s">
        <v>185</v>
      </c>
      <c r="E475" s="21"/>
      <c r="F475" s="21" t="s">
        <v>186</v>
      </c>
      <c r="G475" s="21"/>
      <c r="H475" s="1">
        <v>40023449</v>
      </c>
      <c r="I475" s="96" t="s">
        <v>12265</v>
      </c>
      <c r="J475" s="96"/>
      <c r="K475" s="96" t="s">
        <v>20</v>
      </c>
      <c r="L475" s="96"/>
      <c r="M475" s="96">
        <v>2194</v>
      </c>
      <c r="N475" s="96">
        <v>4</v>
      </c>
      <c r="O475" s="102">
        <v>8.2429676999999995</v>
      </c>
      <c r="P475" s="114">
        <v>4507</v>
      </c>
      <c r="Q475" s="115" t="s">
        <v>56</v>
      </c>
    </row>
    <row r="476" spans="2:17" x14ac:dyDescent="0.35">
      <c r="B476" s="20" t="s">
        <v>28</v>
      </c>
      <c r="C476" s="21" t="s">
        <v>22</v>
      </c>
      <c r="D476" s="21" t="s">
        <v>185</v>
      </c>
      <c r="E476" s="21"/>
      <c r="F476" s="21" t="s">
        <v>186</v>
      </c>
      <c r="G476" s="21"/>
      <c r="H476" s="1">
        <v>40023450</v>
      </c>
      <c r="I476" s="96">
        <v>475</v>
      </c>
      <c r="J476" s="96"/>
      <c r="K476" s="18" t="s">
        <v>21</v>
      </c>
      <c r="L476" s="96"/>
      <c r="M476" s="96">
        <v>1526</v>
      </c>
      <c r="N476" s="96">
        <v>8</v>
      </c>
      <c r="O476" s="102">
        <v>2.8903203</v>
      </c>
      <c r="P476" s="114">
        <v>4507</v>
      </c>
      <c r="Q476" s="115" t="s">
        <v>56</v>
      </c>
    </row>
    <row r="477" spans="2:17" x14ac:dyDescent="0.35">
      <c r="B477" s="20" t="s">
        <v>28</v>
      </c>
      <c r="C477" s="21" t="s">
        <v>22</v>
      </c>
      <c r="D477" s="21" t="s">
        <v>185</v>
      </c>
      <c r="E477" s="21"/>
      <c r="F477" s="21" t="s">
        <v>186</v>
      </c>
      <c r="G477" s="21"/>
      <c r="H477" s="1">
        <v>40023451</v>
      </c>
      <c r="I477" s="96">
        <v>476</v>
      </c>
      <c r="J477" s="96"/>
      <c r="K477" s="18" t="s">
        <v>18</v>
      </c>
      <c r="L477" s="96"/>
      <c r="M477" s="96">
        <v>274</v>
      </c>
      <c r="N477" s="96">
        <v>4</v>
      </c>
      <c r="O477" s="102">
        <v>1.2960062999999999</v>
      </c>
      <c r="P477" s="114">
        <v>4507</v>
      </c>
      <c r="Q477" s="115" t="s">
        <v>56</v>
      </c>
    </row>
    <row r="478" spans="2:17" x14ac:dyDescent="0.35">
      <c r="B478" s="20" t="s">
        <v>28</v>
      </c>
      <c r="C478" s="21" t="s">
        <v>22</v>
      </c>
      <c r="D478" s="21" t="s">
        <v>185</v>
      </c>
      <c r="E478" s="21"/>
      <c r="F478" s="21" t="s">
        <v>186</v>
      </c>
      <c r="G478" s="21"/>
      <c r="H478" s="1">
        <v>40023452</v>
      </c>
      <c r="I478" s="96">
        <v>477</v>
      </c>
      <c r="J478" s="96"/>
      <c r="K478" s="96" t="s">
        <v>20</v>
      </c>
      <c r="L478" s="96"/>
      <c r="M478" s="96">
        <v>2790</v>
      </c>
      <c r="N478" s="96">
        <v>16</v>
      </c>
      <c r="O478" s="102">
        <v>10.482169499999998</v>
      </c>
      <c r="P478" s="114">
        <v>4507</v>
      </c>
      <c r="Q478" s="115" t="s">
        <v>56</v>
      </c>
    </row>
    <row r="479" spans="2:17" x14ac:dyDescent="0.35">
      <c r="B479" s="20" t="s">
        <v>28</v>
      </c>
      <c r="C479" s="21" t="s">
        <v>22</v>
      </c>
      <c r="D479" s="21" t="s">
        <v>185</v>
      </c>
      <c r="E479" s="21"/>
      <c r="F479" s="21" t="s">
        <v>186</v>
      </c>
      <c r="G479" s="21"/>
      <c r="H479" s="1">
        <v>40023453</v>
      </c>
      <c r="I479" s="96" t="s">
        <v>12266</v>
      </c>
      <c r="J479" s="96"/>
      <c r="K479" s="18" t="s">
        <v>18</v>
      </c>
      <c r="L479" s="96"/>
      <c r="M479" s="96">
        <v>2159</v>
      </c>
      <c r="N479" s="96">
        <v>4</v>
      </c>
      <c r="O479" s="102">
        <v>10.21196205</v>
      </c>
      <c r="P479" s="114">
        <v>4507</v>
      </c>
      <c r="Q479" s="115" t="s">
        <v>56</v>
      </c>
    </row>
    <row r="480" spans="2:17" x14ac:dyDescent="0.35">
      <c r="B480" s="20" t="s">
        <v>28</v>
      </c>
      <c r="C480" s="21" t="s">
        <v>22</v>
      </c>
      <c r="D480" s="21" t="s">
        <v>185</v>
      </c>
      <c r="E480" s="21"/>
      <c r="F480" s="21" t="s">
        <v>186</v>
      </c>
      <c r="G480" s="21"/>
      <c r="H480" s="1">
        <v>40023454</v>
      </c>
      <c r="I480" s="96" t="s">
        <v>12267</v>
      </c>
      <c r="J480" s="96"/>
      <c r="K480" s="18" t="s">
        <v>18</v>
      </c>
      <c r="L480" s="96"/>
      <c r="M480" s="96">
        <v>2159</v>
      </c>
      <c r="N480" s="96">
        <v>4</v>
      </c>
      <c r="O480" s="102">
        <v>10.21196205</v>
      </c>
      <c r="P480" s="114">
        <v>4507</v>
      </c>
      <c r="Q480" s="115" t="s">
        <v>56</v>
      </c>
    </row>
    <row r="481" spans="2:17" x14ac:dyDescent="0.35">
      <c r="B481" s="20" t="s">
        <v>28</v>
      </c>
      <c r="C481" s="21" t="s">
        <v>22</v>
      </c>
      <c r="D481" s="21" t="s">
        <v>185</v>
      </c>
      <c r="E481" s="21"/>
      <c r="F481" s="21" t="s">
        <v>186</v>
      </c>
      <c r="G481" s="21"/>
      <c r="H481" s="1">
        <v>40023455</v>
      </c>
      <c r="I481" s="96">
        <v>479</v>
      </c>
      <c r="J481" s="96"/>
      <c r="K481" s="96" t="s">
        <v>30</v>
      </c>
      <c r="L481" s="96"/>
      <c r="M481" s="96">
        <v>2570</v>
      </c>
      <c r="N481" s="96">
        <v>4</v>
      </c>
      <c r="O481" s="102">
        <v>5.6922929999999994</v>
      </c>
      <c r="P481" s="114">
        <v>4507</v>
      </c>
      <c r="Q481" s="115" t="s">
        <v>56</v>
      </c>
    </row>
    <row r="482" spans="2:17" x14ac:dyDescent="0.35">
      <c r="B482" s="20" t="s">
        <v>28</v>
      </c>
      <c r="C482" s="21" t="s">
        <v>22</v>
      </c>
      <c r="D482" s="21" t="s">
        <v>185</v>
      </c>
      <c r="E482" s="21"/>
      <c r="F482" s="21" t="s">
        <v>186</v>
      </c>
      <c r="G482" s="21"/>
      <c r="H482" s="1">
        <v>40023456</v>
      </c>
      <c r="I482" s="96">
        <v>480</v>
      </c>
      <c r="J482" s="96"/>
      <c r="K482" s="18" t="s">
        <v>20</v>
      </c>
      <c r="L482" s="96"/>
      <c r="M482" s="96">
        <v>3685</v>
      </c>
      <c r="N482" s="96">
        <v>8</v>
      </c>
      <c r="O482" s="102">
        <v>13.844729249999999</v>
      </c>
      <c r="P482" s="114">
        <v>4507</v>
      </c>
      <c r="Q482" s="115" t="s">
        <v>56</v>
      </c>
    </row>
    <row r="483" spans="2:17" x14ac:dyDescent="0.35">
      <c r="B483" s="20" t="s">
        <v>28</v>
      </c>
      <c r="C483" s="21" t="s">
        <v>22</v>
      </c>
      <c r="D483" s="21" t="s">
        <v>185</v>
      </c>
      <c r="E483" s="21"/>
      <c r="F483" s="21" t="s">
        <v>186</v>
      </c>
      <c r="G483" s="21"/>
      <c r="H483" s="1">
        <v>40023457</v>
      </c>
      <c r="I483" s="96">
        <v>481</v>
      </c>
      <c r="J483" s="96"/>
      <c r="K483" s="18" t="s">
        <v>21</v>
      </c>
      <c r="L483" s="96"/>
      <c r="M483" s="96">
        <v>1404</v>
      </c>
      <c r="N483" s="96">
        <v>8</v>
      </c>
      <c r="O483" s="102">
        <v>2.6592462000000001</v>
      </c>
      <c r="P483" s="114">
        <v>4507</v>
      </c>
      <c r="Q483" s="115" t="s">
        <v>56</v>
      </c>
    </row>
    <row r="484" spans="2:17" x14ac:dyDescent="0.35">
      <c r="B484" s="20" t="s">
        <v>28</v>
      </c>
      <c r="C484" s="21" t="s">
        <v>22</v>
      </c>
      <c r="D484" s="21" t="s">
        <v>185</v>
      </c>
      <c r="E484" s="21"/>
      <c r="F484" s="21" t="s">
        <v>186</v>
      </c>
      <c r="G484" s="21"/>
      <c r="H484" s="1">
        <v>40023458</v>
      </c>
      <c r="I484" s="96" t="s">
        <v>11572</v>
      </c>
      <c r="J484" s="96"/>
      <c r="K484" s="96" t="s">
        <v>17</v>
      </c>
      <c r="L484" s="96"/>
      <c r="M484" s="96">
        <v>4040</v>
      </c>
      <c r="N484" s="96">
        <v>8</v>
      </c>
      <c r="O484" s="102">
        <v>13.171409999999998</v>
      </c>
      <c r="P484" s="114">
        <v>4507</v>
      </c>
      <c r="Q484" s="115" t="s">
        <v>56</v>
      </c>
    </row>
    <row r="485" spans="2:17" x14ac:dyDescent="0.35">
      <c r="B485" s="20" t="s">
        <v>28</v>
      </c>
      <c r="C485" s="21" t="s">
        <v>22</v>
      </c>
      <c r="D485" s="21" t="s">
        <v>185</v>
      </c>
      <c r="E485" s="21"/>
      <c r="F485" s="21" t="s">
        <v>186</v>
      </c>
      <c r="G485" s="21"/>
      <c r="H485" s="1">
        <v>40023459</v>
      </c>
      <c r="I485" s="96">
        <v>483</v>
      </c>
      <c r="J485" s="96"/>
      <c r="K485" s="18" t="s">
        <v>21</v>
      </c>
      <c r="L485" s="96"/>
      <c r="M485" s="96">
        <v>976</v>
      </c>
      <c r="N485" s="96">
        <v>8</v>
      </c>
      <c r="O485" s="102">
        <v>1.8485927999999998</v>
      </c>
      <c r="P485" s="114">
        <v>4507</v>
      </c>
      <c r="Q485" s="115" t="s">
        <v>56</v>
      </c>
    </row>
    <row r="486" spans="2:17" x14ac:dyDescent="0.35">
      <c r="B486" s="20" t="s">
        <v>28</v>
      </c>
      <c r="C486" s="21" t="s">
        <v>22</v>
      </c>
      <c r="D486" s="21" t="s">
        <v>185</v>
      </c>
      <c r="E486" s="21"/>
      <c r="F486" s="21" t="s">
        <v>186</v>
      </c>
      <c r="G486" s="21"/>
      <c r="H486" s="1">
        <v>40023460</v>
      </c>
      <c r="I486" s="96" t="s">
        <v>12268</v>
      </c>
      <c r="J486" s="96"/>
      <c r="K486" s="18" t="s">
        <v>30</v>
      </c>
      <c r="L486" s="96"/>
      <c r="M486" s="96">
        <v>2044</v>
      </c>
      <c r="N486" s="96">
        <v>4</v>
      </c>
      <c r="O486" s="102">
        <v>4.5272556000000002</v>
      </c>
      <c r="P486" s="114">
        <v>4507</v>
      </c>
      <c r="Q486" s="115" t="s">
        <v>56</v>
      </c>
    </row>
    <row r="487" spans="2:17" x14ac:dyDescent="0.35">
      <c r="B487" s="20" t="s">
        <v>28</v>
      </c>
      <c r="C487" s="21" t="s">
        <v>22</v>
      </c>
      <c r="D487" s="21" t="s">
        <v>185</v>
      </c>
      <c r="E487" s="21"/>
      <c r="F487" s="21" t="s">
        <v>186</v>
      </c>
      <c r="G487" s="21"/>
      <c r="H487" s="1">
        <v>40023461</v>
      </c>
      <c r="I487" s="96" t="s">
        <v>12269</v>
      </c>
      <c r="J487" s="96"/>
      <c r="K487" s="96" t="s">
        <v>30</v>
      </c>
      <c r="L487" s="96"/>
      <c r="M487" s="96">
        <v>1654</v>
      </c>
      <c r="N487" s="96">
        <v>4</v>
      </c>
      <c r="O487" s="102">
        <v>3.6634446000000001</v>
      </c>
      <c r="P487" s="114">
        <v>4507</v>
      </c>
      <c r="Q487" s="115" t="s">
        <v>56</v>
      </c>
    </row>
    <row r="488" spans="2:17" x14ac:dyDescent="0.35">
      <c r="B488" s="20" t="s">
        <v>28</v>
      </c>
      <c r="C488" s="21" t="s">
        <v>22</v>
      </c>
      <c r="D488" s="21" t="s">
        <v>185</v>
      </c>
      <c r="E488" s="21"/>
      <c r="F488" s="21" t="s">
        <v>186</v>
      </c>
      <c r="G488" s="21"/>
      <c r="H488" s="1">
        <v>40023462</v>
      </c>
      <c r="I488" s="96" t="s">
        <v>12270</v>
      </c>
      <c r="J488" s="96"/>
      <c r="K488" s="18" t="s">
        <v>30</v>
      </c>
      <c r="L488" s="96"/>
      <c r="M488" s="96">
        <v>3253</v>
      </c>
      <c r="N488" s="96">
        <v>8</v>
      </c>
      <c r="O488" s="102">
        <v>7.2050696999999992</v>
      </c>
      <c r="P488" s="114">
        <v>4507</v>
      </c>
      <c r="Q488" s="115" t="s">
        <v>56</v>
      </c>
    </row>
    <row r="489" spans="2:17" x14ac:dyDescent="0.35">
      <c r="B489" s="20" t="s">
        <v>28</v>
      </c>
      <c r="C489" s="21" t="s">
        <v>22</v>
      </c>
      <c r="D489" s="21" t="s">
        <v>185</v>
      </c>
      <c r="E489" s="21"/>
      <c r="F489" s="21" t="s">
        <v>186</v>
      </c>
      <c r="G489" s="21"/>
      <c r="H489" s="1">
        <v>40023463</v>
      </c>
      <c r="I489" s="96" t="s">
        <v>12271</v>
      </c>
      <c r="J489" s="96"/>
      <c r="K489" s="18" t="s">
        <v>20</v>
      </c>
      <c r="L489" s="96"/>
      <c r="M489" s="96">
        <v>2115</v>
      </c>
      <c r="N489" s="96">
        <v>4</v>
      </c>
      <c r="O489" s="102">
        <v>7.9461607499999998</v>
      </c>
      <c r="P489" s="114">
        <v>4507</v>
      </c>
      <c r="Q489" s="115" t="s">
        <v>56</v>
      </c>
    </row>
    <row r="490" spans="2:17" x14ac:dyDescent="0.35">
      <c r="B490" s="20" t="s">
        <v>28</v>
      </c>
      <c r="C490" s="21" t="s">
        <v>22</v>
      </c>
      <c r="D490" s="21" t="s">
        <v>185</v>
      </c>
      <c r="E490" s="21"/>
      <c r="F490" s="21" t="s">
        <v>186</v>
      </c>
      <c r="G490" s="21"/>
      <c r="H490" s="1">
        <v>40023464</v>
      </c>
      <c r="I490" s="96" t="s">
        <v>12272</v>
      </c>
      <c r="J490" s="96"/>
      <c r="K490" s="96" t="s">
        <v>20</v>
      </c>
      <c r="L490" s="96"/>
      <c r="M490" s="96">
        <v>2115</v>
      </c>
      <c r="N490" s="96">
        <v>4</v>
      </c>
      <c r="O490" s="102">
        <v>7.9461607499999998</v>
      </c>
      <c r="P490" s="114">
        <v>4507</v>
      </c>
      <c r="Q490" s="115" t="s">
        <v>56</v>
      </c>
    </row>
    <row r="491" spans="2:17" x14ac:dyDescent="0.35">
      <c r="B491" s="20" t="s">
        <v>28</v>
      </c>
      <c r="C491" s="21" t="s">
        <v>22</v>
      </c>
      <c r="D491" s="21" t="s">
        <v>185</v>
      </c>
      <c r="E491" s="21"/>
      <c r="F491" s="21" t="s">
        <v>186</v>
      </c>
      <c r="G491" s="21"/>
      <c r="H491" s="1">
        <v>40023465</v>
      </c>
      <c r="I491" s="96">
        <v>495</v>
      </c>
      <c r="J491" s="96"/>
      <c r="K491" s="18" t="s">
        <v>24</v>
      </c>
      <c r="L491" s="96">
        <v>300</v>
      </c>
      <c r="M491" s="96">
        <v>325</v>
      </c>
      <c r="N491" s="96">
        <v>4</v>
      </c>
      <c r="O491" s="102">
        <v>6.286848749999999</v>
      </c>
      <c r="P491" s="114">
        <v>4507</v>
      </c>
      <c r="Q491" s="115" t="s">
        <v>56</v>
      </c>
    </row>
    <row r="492" spans="2:17" x14ac:dyDescent="0.35">
      <c r="B492" s="20" t="s">
        <v>28</v>
      </c>
      <c r="C492" s="21" t="s">
        <v>22</v>
      </c>
      <c r="D492" s="21" t="s">
        <v>185</v>
      </c>
      <c r="E492" s="21"/>
      <c r="F492" s="21" t="s">
        <v>186</v>
      </c>
      <c r="G492" s="21"/>
      <c r="H492" s="1">
        <v>40023466</v>
      </c>
      <c r="I492" s="96">
        <v>496</v>
      </c>
      <c r="J492" s="96"/>
      <c r="K492" s="18" t="s">
        <v>24</v>
      </c>
      <c r="L492" s="96">
        <v>297</v>
      </c>
      <c r="M492" s="96">
        <v>446</v>
      </c>
      <c r="N492" s="96">
        <v>8</v>
      </c>
      <c r="O492" s="102">
        <v>8.5412159909999996</v>
      </c>
      <c r="P492" s="114">
        <v>4507</v>
      </c>
      <c r="Q492" s="115" t="s">
        <v>56</v>
      </c>
    </row>
    <row r="493" spans="2:17" x14ac:dyDescent="0.35">
      <c r="B493" s="20" t="s">
        <v>28</v>
      </c>
      <c r="C493" s="21" t="s">
        <v>22</v>
      </c>
      <c r="D493" s="21" t="s">
        <v>185</v>
      </c>
      <c r="E493" s="21"/>
      <c r="F493" s="21" t="s">
        <v>186</v>
      </c>
      <c r="G493" s="21"/>
      <c r="H493" s="1">
        <v>40050669</v>
      </c>
      <c r="I493" s="96">
        <v>497</v>
      </c>
      <c r="J493" s="96"/>
      <c r="K493" s="96" t="s">
        <v>25</v>
      </c>
      <c r="L493" s="96">
        <v>80</v>
      </c>
      <c r="M493" s="96">
        <v>239</v>
      </c>
      <c r="N493" s="96">
        <v>16</v>
      </c>
      <c r="O493" s="102">
        <v>0.54618191999999988</v>
      </c>
      <c r="P493" s="114">
        <v>4507</v>
      </c>
      <c r="Q493" s="115" t="s">
        <v>56</v>
      </c>
    </row>
    <row r="494" spans="2:17" x14ac:dyDescent="0.35">
      <c r="B494" s="20" t="s">
        <v>28</v>
      </c>
      <c r="C494" s="21" t="s">
        <v>22</v>
      </c>
      <c r="D494" s="21" t="s">
        <v>185</v>
      </c>
      <c r="E494" s="21"/>
      <c r="F494" s="21" t="s">
        <v>186</v>
      </c>
      <c r="G494" s="21"/>
      <c r="H494" s="1">
        <v>40023468</v>
      </c>
      <c r="I494" s="96">
        <v>498</v>
      </c>
      <c r="J494" s="96"/>
      <c r="K494" s="18" t="s">
        <v>25</v>
      </c>
      <c r="L494" s="96">
        <v>120</v>
      </c>
      <c r="M494" s="96">
        <v>125</v>
      </c>
      <c r="N494" s="96">
        <v>16</v>
      </c>
      <c r="O494" s="102">
        <v>0.77392124999999989</v>
      </c>
      <c r="P494" s="114">
        <v>4507</v>
      </c>
      <c r="Q494" s="115" t="s">
        <v>56</v>
      </c>
    </row>
    <row r="495" spans="2:17" x14ac:dyDescent="0.35">
      <c r="B495" s="20" t="s">
        <v>28</v>
      </c>
      <c r="C495" s="21" t="s">
        <v>22</v>
      </c>
      <c r="D495" s="21" t="s">
        <v>185</v>
      </c>
      <c r="E495" s="21"/>
      <c r="F495" s="21" t="s">
        <v>186</v>
      </c>
      <c r="G495" s="21"/>
      <c r="H495" s="1">
        <v>40023469</v>
      </c>
      <c r="I495" s="96">
        <v>499</v>
      </c>
      <c r="J495" s="96"/>
      <c r="K495" s="18" t="s">
        <v>24</v>
      </c>
      <c r="L495" s="96">
        <v>70</v>
      </c>
      <c r="M495" s="96">
        <v>239</v>
      </c>
      <c r="N495" s="96">
        <v>16</v>
      </c>
      <c r="O495" s="102">
        <v>1.0787587649999999</v>
      </c>
      <c r="P495" s="114">
        <v>4507</v>
      </c>
      <c r="Q495" s="115" t="s">
        <v>56</v>
      </c>
    </row>
    <row r="496" spans="2:17" x14ac:dyDescent="0.35">
      <c r="B496" s="20" t="s">
        <v>28</v>
      </c>
      <c r="C496" s="21" t="s">
        <v>22</v>
      </c>
      <c r="D496" s="21" t="s">
        <v>185</v>
      </c>
      <c r="E496" s="21"/>
      <c r="F496" s="21" t="s">
        <v>186</v>
      </c>
      <c r="G496" s="21"/>
      <c r="H496" s="1">
        <v>40023470</v>
      </c>
      <c r="I496" s="96">
        <v>500</v>
      </c>
      <c r="J496" s="96"/>
      <c r="K496" s="18" t="s">
        <v>25</v>
      </c>
      <c r="L496" s="96">
        <v>85</v>
      </c>
      <c r="M496" s="96">
        <v>200</v>
      </c>
      <c r="N496" s="96">
        <v>4</v>
      </c>
      <c r="O496" s="102">
        <v>0.87711074999999994</v>
      </c>
      <c r="P496" s="114">
        <v>4507</v>
      </c>
      <c r="Q496" s="115" t="s">
        <v>56</v>
      </c>
    </row>
    <row r="497" spans="2:17" x14ac:dyDescent="0.35">
      <c r="B497" s="20" t="s">
        <v>28</v>
      </c>
      <c r="C497" s="21" t="s">
        <v>22</v>
      </c>
      <c r="D497" s="21" t="s">
        <v>185</v>
      </c>
      <c r="E497" s="21"/>
      <c r="F497" s="21" t="s">
        <v>186</v>
      </c>
      <c r="G497" s="21"/>
      <c r="H497" s="1">
        <v>40023355</v>
      </c>
      <c r="I497" s="96">
        <v>280</v>
      </c>
      <c r="J497" s="96"/>
      <c r="K497" s="96" t="s">
        <v>102</v>
      </c>
      <c r="L497" s="96">
        <v>150</v>
      </c>
      <c r="M497" s="96">
        <v>348</v>
      </c>
      <c r="N497" s="96">
        <v>24</v>
      </c>
      <c r="O497" s="102">
        <v>6.7328447400000009</v>
      </c>
      <c r="P497" s="114">
        <v>4507</v>
      </c>
      <c r="Q497" s="115" t="s">
        <v>56</v>
      </c>
    </row>
    <row r="498" spans="2:17" x14ac:dyDescent="0.35">
      <c r="B498" s="20" t="s">
        <v>28</v>
      </c>
      <c r="C498" s="21" t="s">
        <v>22</v>
      </c>
      <c r="D498" s="21" t="s">
        <v>185</v>
      </c>
      <c r="E498" s="21"/>
      <c r="F498" s="21" t="s">
        <v>186</v>
      </c>
      <c r="G498" s="21"/>
      <c r="H498" s="1">
        <v>40023359</v>
      </c>
      <c r="I498" s="96">
        <v>283</v>
      </c>
      <c r="J498" s="96"/>
      <c r="K498" s="18" t="s">
        <v>25</v>
      </c>
      <c r="L498" s="96">
        <v>50</v>
      </c>
      <c r="M498" s="96">
        <v>660</v>
      </c>
      <c r="N498" s="96">
        <v>4</v>
      </c>
      <c r="O498" s="102">
        <v>1.7026267499999999</v>
      </c>
      <c r="P498" s="114">
        <v>4507</v>
      </c>
      <c r="Q498" s="115" t="s">
        <v>56</v>
      </c>
    </row>
    <row r="499" spans="2:17" x14ac:dyDescent="0.35">
      <c r="B499" s="20" t="s">
        <v>28</v>
      </c>
      <c r="C499" s="21" t="s">
        <v>22</v>
      </c>
      <c r="D499" s="21" t="s">
        <v>185</v>
      </c>
      <c r="E499" s="21"/>
      <c r="F499" s="21" t="s">
        <v>186</v>
      </c>
      <c r="G499" s="21"/>
      <c r="H499" s="1">
        <v>40023360</v>
      </c>
      <c r="I499" s="96">
        <v>290</v>
      </c>
      <c r="J499" s="96"/>
      <c r="K499" s="18" t="s">
        <v>54</v>
      </c>
      <c r="L499" s="96"/>
      <c r="M499" s="96">
        <v>400</v>
      </c>
      <c r="N499" s="96">
        <v>52</v>
      </c>
      <c r="O499" s="102">
        <v>0.41234399999999999</v>
      </c>
      <c r="P499" s="114">
        <v>4507</v>
      </c>
      <c r="Q499" s="115" t="s">
        <v>56</v>
      </c>
    </row>
    <row r="500" spans="2:17" x14ac:dyDescent="0.35">
      <c r="B500" s="20" t="s">
        <v>28</v>
      </c>
      <c r="C500" s="21" t="s">
        <v>22</v>
      </c>
      <c r="D500" s="21" t="s">
        <v>185</v>
      </c>
      <c r="E500" s="21"/>
      <c r="F500" s="21" t="s">
        <v>186</v>
      </c>
      <c r="G500" s="21"/>
      <c r="H500" s="1">
        <v>40023414</v>
      </c>
      <c r="I500" s="96" t="s">
        <v>12014</v>
      </c>
      <c r="J500" s="96"/>
      <c r="K500" s="96" t="s">
        <v>25</v>
      </c>
      <c r="L500" s="96">
        <v>120</v>
      </c>
      <c r="M500" s="96">
        <v>151</v>
      </c>
      <c r="N500" s="96">
        <v>12</v>
      </c>
      <c r="O500" s="102">
        <v>0.77392124999999989</v>
      </c>
      <c r="P500" s="114">
        <v>4507</v>
      </c>
      <c r="Q500" s="115" t="s">
        <v>56</v>
      </c>
    </row>
    <row r="501" spans="2:17" x14ac:dyDescent="0.35">
      <c r="B501" s="20" t="s">
        <v>28</v>
      </c>
      <c r="C501" s="21" t="s">
        <v>22</v>
      </c>
      <c r="D501" s="21" t="s">
        <v>185</v>
      </c>
      <c r="E501" s="21"/>
      <c r="F501" s="21" t="s">
        <v>186</v>
      </c>
      <c r="G501" s="21"/>
      <c r="H501" s="1">
        <v>40023384</v>
      </c>
      <c r="I501" s="96">
        <v>344</v>
      </c>
      <c r="J501" s="96"/>
      <c r="K501" s="18" t="s">
        <v>25</v>
      </c>
      <c r="L501" s="96">
        <v>100</v>
      </c>
      <c r="M501" s="96">
        <v>115</v>
      </c>
      <c r="N501" s="96">
        <v>16</v>
      </c>
      <c r="O501" s="102">
        <v>0.59333962499999993</v>
      </c>
      <c r="P501" s="114">
        <v>4507</v>
      </c>
      <c r="Q501" s="115" t="s">
        <v>56</v>
      </c>
    </row>
    <row r="502" spans="2:17" x14ac:dyDescent="0.35">
      <c r="B502" s="20" t="s">
        <v>28</v>
      </c>
      <c r="C502" s="21" t="s">
        <v>22</v>
      </c>
      <c r="D502" s="21" t="s">
        <v>72</v>
      </c>
      <c r="E502" s="21"/>
      <c r="F502" s="21"/>
      <c r="G502" s="21"/>
      <c r="H502" s="1">
        <v>40023471</v>
      </c>
      <c r="I502" s="96" t="s">
        <v>12273</v>
      </c>
      <c r="J502" s="96"/>
      <c r="K502" s="18" t="s">
        <v>179</v>
      </c>
      <c r="L502" s="96"/>
      <c r="M502" s="96">
        <v>3767</v>
      </c>
      <c r="N502" s="96">
        <v>4</v>
      </c>
      <c r="O502" s="102">
        <v>140.40173076923077</v>
      </c>
      <c r="P502" s="114"/>
      <c r="Q502" s="115"/>
    </row>
    <row r="503" spans="2:17" x14ac:dyDescent="0.35">
      <c r="B503" s="20" t="s">
        <v>28</v>
      </c>
      <c r="C503" s="21" t="s">
        <v>22</v>
      </c>
      <c r="D503" s="21" t="s">
        <v>72</v>
      </c>
      <c r="E503" s="21"/>
      <c r="F503" s="21"/>
      <c r="G503" s="21"/>
      <c r="H503" s="1">
        <v>40023472</v>
      </c>
      <c r="I503" s="96" t="s">
        <v>12274</v>
      </c>
      <c r="J503" s="96"/>
      <c r="K503" s="18" t="s">
        <v>179</v>
      </c>
      <c r="L503" s="96"/>
      <c r="M503" s="96">
        <v>4497</v>
      </c>
      <c r="N503" s="96">
        <v>4</v>
      </c>
      <c r="O503" s="102">
        <v>167.61028846153843</v>
      </c>
      <c r="P503" s="114"/>
      <c r="Q503" s="115"/>
    </row>
    <row r="504" spans="2:17" x14ac:dyDescent="0.35">
      <c r="B504" s="20" t="s">
        <v>28</v>
      </c>
      <c r="C504" s="21" t="s">
        <v>22</v>
      </c>
      <c r="D504" s="21" t="s">
        <v>72</v>
      </c>
      <c r="E504" s="21"/>
      <c r="F504" s="21"/>
      <c r="G504" s="21"/>
      <c r="H504" s="1">
        <v>40023473</v>
      </c>
      <c r="I504" s="96" t="s">
        <v>12275</v>
      </c>
      <c r="J504" s="96"/>
      <c r="K504" s="96" t="s">
        <v>15</v>
      </c>
      <c r="L504" s="96"/>
      <c r="M504" s="96">
        <v>4437</v>
      </c>
      <c r="N504" s="96">
        <v>4</v>
      </c>
      <c r="O504" s="102">
        <v>41.497567260576915</v>
      </c>
      <c r="P504" s="114"/>
      <c r="Q504" s="115"/>
    </row>
    <row r="505" spans="2:17" x14ac:dyDescent="0.35">
      <c r="B505" s="20" t="s">
        <v>28</v>
      </c>
      <c r="C505" s="21" t="s">
        <v>22</v>
      </c>
      <c r="D505" s="21" t="s">
        <v>72</v>
      </c>
      <c r="E505" s="21"/>
      <c r="F505" s="21"/>
      <c r="G505" s="21"/>
      <c r="H505" s="1">
        <v>40023474</v>
      </c>
      <c r="I505" s="96" t="s">
        <v>12276</v>
      </c>
      <c r="J505" s="96"/>
      <c r="K505" s="18" t="s">
        <v>15</v>
      </c>
      <c r="L505" s="96"/>
      <c r="M505" s="96">
        <v>4437</v>
      </c>
      <c r="N505" s="96">
        <v>4</v>
      </c>
      <c r="O505" s="102">
        <v>41.497567260576915</v>
      </c>
      <c r="P505" s="114"/>
      <c r="Q505" s="115"/>
    </row>
    <row r="506" spans="2:17" x14ac:dyDescent="0.35">
      <c r="B506" s="20" t="s">
        <v>28</v>
      </c>
      <c r="C506" s="21" t="s">
        <v>22</v>
      </c>
      <c r="D506" s="21" t="s">
        <v>72</v>
      </c>
      <c r="E506" s="21"/>
      <c r="F506" s="21"/>
      <c r="G506" s="21"/>
      <c r="H506" s="1">
        <v>40023475</v>
      </c>
      <c r="I506" s="96" t="s">
        <v>12277</v>
      </c>
      <c r="J506" s="96"/>
      <c r="K506" s="18" t="s">
        <v>14</v>
      </c>
      <c r="L506" s="96"/>
      <c r="M506" s="96">
        <v>274</v>
      </c>
      <c r="N506" s="96">
        <v>4</v>
      </c>
      <c r="O506" s="102">
        <v>2.0699999999999998</v>
      </c>
      <c r="P506" s="114"/>
      <c r="Q506" s="115"/>
    </row>
    <row r="507" spans="2:17" x14ac:dyDescent="0.35">
      <c r="B507" s="20" t="s">
        <v>28</v>
      </c>
      <c r="C507" s="21" t="s">
        <v>22</v>
      </c>
      <c r="D507" s="21" t="s">
        <v>72</v>
      </c>
      <c r="E507" s="21"/>
      <c r="F507" s="21"/>
      <c r="G507" s="21"/>
      <c r="H507" s="1">
        <v>40023476</v>
      </c>
      <c r="I507" s="96" t="s">
        <v>12278</v>
      </c>
      <c r="J507" s="96"/>
      <c r="K507" s="96" t="s">
        <v>14</v>
      </c>
      <c r="L507" s="96"/>
      <c r="M507" s="96">
        <v>274</v>
      </c>
      <c r="N507" s="96">
        <v>4</v>
      </c>
      <c r="O507" s="102">
        <v>2.0699999999999998</v>
      </c>
      <c r="P507" s="114"/>
      <c r="Q507" s="115"/>
    </row>
    <row r="508" spans="2:17" x14ac:dyDescent="0.35">
      <c r="B508" s="20" t="s">
        <v>28</v>
      </c>
      <c r="C508" s="21" t="s">
        <v>22</v>
      </c>
      <c r="D508" s="21" t="s">
        <v>72</v>
      </c>
      <c r="E508" s="21"/>
      <c r="F508" s="21"/>
      <c r="G508" s="21"/>
      <c r="H508" s="1">
        <v>40023479</v>
      </c>
      <c r="I508" s="96" t="s">
        <v>12279</v>
      </c>
      <c r="J508" s="96"/>
      <c r="K508" s="18" t="s">
        <v>15</v>
      </c>
      <c r="L508" s="96"/>
      <c r="M508" s="96">
        <v>5078</v>
      </c>
      <c r="N508" s="96">
        <v>4</v>
      </c>
      <c r="O508" s="102">
        <v>47.492595571153835</v>
      </c>
      <c r="P508" s="114"/>
      <c r="Q508" s="115"/>
    </row>
    <row r="509" spans="2:17" x14ac:dyDescent="0.35">
      <c r="B509" s="20" t="s">
        <v>28</v>
      </c>
      <c r="C509" s="21" t="s">
        <v>22</v>
      </c>
      <c r="D509" s="21" t="s">
        <v>72</v>
      </c>
      <c r="E509" s="21"/>
      <c r="F509" s="21"/>
      <c r="G509" s="21"/>
      <c r="H509" s="1">
        <v>40023480</v>
      </c>
      <c r="I509" s="96" t="s">
        <v>12280</v>
      </c>
      <c r="J509" s="96"/>
      <c r="K509" s="18" t="s">
        <v>15</v>
      </c>
      <c r="L509" s="96"/>
      <c r="M509" s="96">
        <v>5078</v>
      </c>
      <c r="N509" s="96">
        <v>4</v>
      </c>
      <c r="O509" s="102">
        <v>47.492595571153835</v>
      </c>
      <c r="P509" s="114"/>
      <c r="Q509" s="115"/>
    </row>
    <row r="510" spans="2:17" x14ac:dyDescent="0.35">
      <c r="B510" s="20" t="s">
        <v>28</v>
      </c>
      <c r="C510" s="21" t="s">
        <v>22</v>
      </c>
      <c r="D510" s="21" t="s">
        <v>72</v>
      </c>
      <c r="E510" s="21"/>
      <c r="F510" s="21"/>
      <c r="G510" s="21"/>
      <c r="H510" s="1">
        <v>40023481</v>
      </c>
      <c r="I510" s="96">
        <v>525</v>
      </c>
      <c r="J510" s="96"/>
      <c r="K510" s="18" t="s">
        <v>18</v>
      </c>
      <c r="L510" s="96"/>
      <c r="M510" s="96">
        <v>2032</v>
      </c>
      <c r="N510" s="96">
        <v>8</v>
      </c>
      <c r="O510" s="102">
        <v>9.6135576923076904</v>
      </c>
      <c r="P510" s="114"/>
      <c r="Q510" s="115"/>
    </row>
    <row r="511" spans="2:17" x14ac:dyDescent="0.35">
      <c r="B511" s="20" t="s">
        <v>28</v>
      </c>
      <c r="C511" s="21" t="s">
        <v>22</v>
      </c>
      <c r="D511" s="21" t="s">
        <v>72</v>
      </c>
      <c r="E511" s="21"/>
      <c r="F511" s="21"/>
      <c r="G511" s="21"/>
      <c r="H511" s="1">
        <v>40023482</v>
      </c>
      <c r="I511" s="96">
        <v>526</v>
      </c>
      <c r="J511" s="96"/>
      <c r="K511" s="96" t="s">
        <v>20</v>
      </c>
      <c r="L511" s="96"/>
      <c r="M511" s="96">
        <v>1624</v>
      </c>
      <c r="N511" s="96">
        <v>8</v>
      </c>
      <c r="O511" s="102">
        <v>6.1005288461538454</v>
      </c>
      <c r="P511" s="114"/>
      <c r="Q511" s="115"/>
    </row>
    <row r="512" spans="2:17" x14ac:dyDescent="0.35">
      <c r="B512" s="20" t="s">
        <v>28</v>
      </c>
      <c r="C512" s="21" t="s">
        <v>22</v>
      </c>
      <c r="D512" s="21" t="s">
        <v>72</v>
      </c>
      <c r="E512" s="21"/>
      <c r="F512" s="21"/>
      <c r="G512" s="21"/>
      <c r="H512" s="1">
        <v>40023483</v>
      </c>
      <c r="I512" s="96">
        <v>527</v>
      </c>
      <c r="J512" s="96"/>
      <c r="K512" s="18" t="s">
        <v>18</v>
      </c>
      <c r="L512" s="96"/>
      <c r="M512" s="96">
        <v>1882</v>
      </c>
      <c r="N512" s="96">
        <v>8</v>
      </c>
      <c r="O512" s="102">
        <v>8.9069711538461522</v>
      </c>
      <c r="P512" s="114"/>
      <c r="Q512" s="115"/>
    </row>
    <row r="513" spans="2:17" x14ac:dyDescent="0.35">
      <c r="B513" s="20" t="s">
        <v>28</v>
      </c>
      <c r="C513" s="21" t="s">
        <v>22</v>
      </c>
      <c r="D513" s="21" t="s">
        <v>72</v>
      </c>
      <c r="E513" s="21"/>
      <c r="F513" s="21"/>
      <c r="G513" s="21"/>
      <c r="H513" s="1">
        <v>40023484</v>
      </c>
      <c r="I513" s="96">
        <v>528</v>
      </c>
      <c r="J513" s="96"/>
      <c r="K513" s="18" t="s">
        <v>17</v>
      </c>
      <c r="L513" s="96"/>
      <c r="M513" s="96">
        <v>1296</v>
      </c>
      <c r="N513" s="96">
        <v>8</v>
      </c>
      <c r="O513" s="102">
        <v>4.2196153846153841</v>
      </c>
      <c r="P513" s="114"/>
      <c r="Q513" s="115"/>
    </row>
    <row r="514" spans="2:17" x14ac:dyDescent="0.35">
      <c r="B514" s="20" t="s">
        <v>28</v>
      </c>
      <c r="C514" s="21" t="s">
        <v>22</v>
      </c>
      <c r="D514" s="21" t="s">
        <v>72</v>
      </c>
      <c r="E514" s="21"/>
      <c r="F514" s="21"/>
      <c r="G514" s="21"/>
      <c r="H514" s="1">
        <v>40023485</v>
      </c>
      <c r="I514" s="96">
        <v>529</v>
      </c>
      <c r="J514" s="96"/>
      <c r="K514" s="96" t="s">
        <v>20</v>
      </c>
      <c r="L514" s="96"/>
      <c r="M514" s="96">
        <v>1718</v>
      </c>
      <c r="N514" s="96">
        <v>8</v>
      </c>
      <c r="O514" s="102">
        <v>6.4587980769230757</v>
      </c>
      <c r="P514" s="114"/>
      <c r="Q514" s="115"/>
    </row>
    <row r="515" spans="2:17" x14ac:dyDescent="0.35">
      <c r="B515" s="20" t="s">
        <v>28</v>
      </c>
      <c r="C515" s="21" t="s">
        <v>22</v>
      </c>
      <c r="D515" s="21" t="s">
        <v>72</v>
      </c>
      <c r="E515" s="21"/>
      <c r="F515" s="21"/>
      <c r="G515" s="21"/>
      <c r="H515" s="1">
        <v>40023486</v>
      </c>
      <c r="I515" s="96">
        <v>530</v>
      </c>
      <c r="J515" s="96"/>
      <c r="K515" s="18" t="s">
        <v>30</v>
      </c>
      <c r="L515" s="96"/>
      <c r="M515" s="96">
        <v>968</v>
      </c>
      <c r="N515" s="96">
        <v>8</v>
      </c>
      <c r="O515" s="102">
        <v>2.1396634615384613</v>
      </c>
      <c r="P515" s="114"/>
      <c r="Q515" s="115"/>
    </row>
    <row r="516" spans="2:17" x14ac:dyDescent="0.35">
      <c r="B516" s="20" t="s">
        <v>28</v>
      </c>
      <c r="C516" s="21" t="s">
        <v>22</v>
      </c>
      <c r="D516" s="21" t="s">
        <v>72</v>
      </c>
      <c r="E516" s="21"/>
      <c r="F516" s="21"/>
      <c r="G516" s="21"/>
      <c r="H516" s="1">
        <v>40023487</v>
      </c>
      <c r="I516" s="96">
        <v>531</v>
      </c>
      <c r="J516" s="96"/>
      <c r="K516" s="18" t="s">
        <v>20</v>
      </c>
      <c r="L516" s="96"/>
      <c r="M516" s="96">
        <v>1607</v>
      </c>
      <c r="N516" s="96">
        <v>8</v>
      </c>
      <c r="O516" s="102">
        <v>6.0408173076923077</v>
      </c>
      <c r="P516" s="114"/>
      <c r="Q516" s="115"/>
    </row>
    <row r="517" spans="2:17" x14ac:dyDescent="0.35">
      <c r="B517" s="20" t="s">
        <v>28</v>
      </c>
      <c r="C517" s="21" t="s">
        <v>22</v>
      </c>
      <c r="D517" s="21" t="s">
        <v>72</v>
      </c>
      <c r="E517" s="21"/>
      <c r="F517" s="21"/>
      <c r="G517" s="21"/>
      <c r="H517" s="1">
        <v>40023488</v>
      </c>
      <c r="I517" s="96">
        <v>532</v>
      </c>
      <c r="J517" s="96"/>
      <c r="K517" s="18" t="s">
        <v>21</v>
      </c>
      <c r="L517" s="96"/>
      <c r="M517" s="96">
        <v>640</v>
      </c>
      <c r="N517" s="96">
        <v>8</v>
      </c>
      <c r="O517" s="102">
        <v>1.2141346153846153</v>
      </c>
      <c r="P517" s="114"/>
      <c r="Q517" s="115"/>
    </row>
    <row r="518" spans="2:17" x14ac:dyDescent="0.35">
      <c r="B518" s="20" t="s">
        <v>28</v>
      </c>
      <c r="C518" s="21" t="s">
        <v>22</v>
      </c>
      <c r="D518" s="21" t="s">
        <v>72</v>
      </c>
      <c r="E518" s="21"/>
      <c r="F518" s="21"/>
      <c r="G518" s="21"/>
      <c r="H518" s="1">
        <v>40023489</v>
      </c>
      <c r="I518" s="96">
        <v>533</v>
      </c>
      <c r="J518" s="96"/>
      <c r="K518" s="96" t="s">
        <v>17</v>
      </c>
      <c r="L518" s="96"/>
      <c r="M518" s="96">
        <v>1560</v>
      </c>
      <c r="N518" s="96">
        <v>8</v>
      </c>
      <c r="O518" s="102">
        <v>5.0754807692307686</v>
      </c>
      <c r="P518" s="114"/>
      <c r="Q518" s="115"/>
    </row>
    <row r="519" spans="2:17" x14ac:dyDescent="0.35">
      <c r="B519" s="20" t="s">
        <v>28</v>
      </c>
      <c r="C519" s="21" t="s">
        <v>22</v>
      </c>
      <c r="D519" s="21" t="s">
        <v>72</v>
      </c>
      <c r="E519" s="21"/>
      <c r="F519" s="21"/>
      <c r="G519" s="21"/>
      <c r="H519" s="1">
        <v>40023490</v>
      </c>
      <c r="I519" s="96">
        <v>534</v>
      </c>
      <c r="J519" s="96"/>
      <c r="K519" s="18" t="s">
        <v>21</v>
      </c>
      <c r="L519" s="96"/>
      <c r="M519" s="96">
        <v>312</v>
      </c>
      <c r="N519" s="96">
        <v>8</v>
      </c>
      <c r="O519" s="102">
        <v>0.58716346153846144</v>
      </c>
      <c r="P519" s="114"/>
      <c r="Q519" s="115"/>
    </row>
    <row r="520" spans="2:17" x14ac:dyDescent="0.35">
      <c r="B520" s="20" t="s">
        <v>28</v>
      </c>
      <c r="C520" s="21" t="s">
        <v>22</v>
      </c>
      <c r="D520" s="21" t="s">
        <v>72</v>
      </c>
      <c r="E520" s="21"/>
      <c r="F520" s="21"/>
      <c r="G520" s="21"/>
      <c r="H520" s="1">
        <v>40023491</v>
      </c>
      <c r="I520" s="96">
        <v>535</v>
      </c>
      <c r="J520" s="96"/>
      <c r="K520" s="18" t="s">
        <v>30</v>
      </c>
      <c r="L520" s="96"/>
      <c r="M520" s="96">
        <v>3156</v>
      </c>
      <c r="N520" s="96">
        <v>8</v>
      </c>
      <c r="O520" s="102">
        <v>6.9862500000000001</v>
      </c>
      <c r="P520" s="114"/>
      <c r="Q520" s="115"/>
    </row>
    <row r="521" spans="2:17" x14ac:dyDescent="0.35">
      <c r="B521" s="20" t="s">
        <v>28</v>
      </c>
      <c r="C521" s="21" t="s">
        <v>22</v>
      </c>
      <c r="D521" s="21" t="s">
        <v>72</v>
      </c>
      <c r="E521" s="21"/>
      <c r="F521" s="21"/>
      <c r="G521" s="21"/>
      <c r="H521" s="1">
        <v>40023492</v>
      </c>
      <c r="I521" s="96">
        <v>536</v>
      </c>
      <c r="J521" s="96"/>
      <c r="K521" s="96" t="s">
        <v>21</v>
      </c>
      <c r="L521" s="96"/>
      <c r="M521" s="96">
        <v>2963</v>
      </c>
      <c r="N521" s="96">
        <v>8</v>
      </c>
      <c r="O521" s="102">
        <v>5.6128846153846137</v>
      </c>
      <c r="P521" s="114"/>
      <c r="Q521" s="115"/>
    </row>
    <row r="522" spans="2:17" x14ac:dyDescent="0.35">
      <c r="B522" s="20" t="s">
        <v>28</v>
      </c>
      <c r="C522" s="21" t="s">
        <v>22</v>
      </c>
      <c r="D522" s="21" t="s">
        <v>72</v>
      </c>
      <c r="E522" s="21"/>
      <c r="F522" s="21"/>
      <c r="G522" s="21"/>
      <c r="H522" s="1">
        <v>40023493</v>
      </c>
      <c r="I522" s="96">
        <v>537</v>
      </c>
      <c r="J522" s="96"/>
      <c r="K522" s="18" t="s">
        <v>21</v>
      </c>
      <c r="L522" s="96"/>
      <c r="M522" s="96">
        <v>2626</v>
      </c>
      <c r="N522" s="96">
        <v>8</v>
      </c>
      <c r="O522" s="102">
        <v>4.9759615384615383</v>
      </c>
      <c r="P522" s="114"/>
      <c r="Q522" s="115"/>
    </row>
    <row r="523" spans="2:17" x14ac:dyDescent="0.35">
      <c r="B523" s="20" t="s">
        <v>28</v>
      </c>
      <c r="C523" s="21" t="s">
        <v>22</v>
      </c>
      <c r="D523" s="21" t="s">
        <v>72</v>
      </c>
      <c r="E523" s="21"/>
      <c r="F523" s="21"/>
      <c r="G523" s="21"/>
      <c r="H523" s="1">
        <v>40023494</v>
      </c>
      <c r="I523" s="96">
        <v>538</v>
      </c>
      <c r="J523" s="96"/>
      <c r="K523" s="18" t="s">
        <v>21</v>
      </c>
      <c r="L523" s="96"/>
      <c r="M523" s="96">
        <v>680</v>
      </c>
      <c r="N523" s="96">
        <v>4</v>
      </c>
      <c r="O523" s="102">
        <v>1.2837980769230768</v>
      </c>
      <c r="P523" s="114"/>
      <c r="Q523" s="115"/>
    </row>
    <row r="524" spans="2:17" x14ac:dyDescent="0.35">
      <c r="B524" s="20" t="s">
        <v>28</v>
      </c>
      <c r="C524" s="21" t="s">
        <v>22</v>
      </c>
      <c r="D524" s="21" t="s">
        <v>72</v>
      </c>
      <c r="E524" s="21"/>
      <c r="F524" s="21"/>
      <c r="G524" s="21"/>
      <c r="H524" s="1">
        <v>40023331</v>
      </c>
      <c r="I524" s="96" t="s">
        <v>12228</v>
      </c>
      <c r="J524" s="96"/>
      <c r="K524" s="18" t="s">
        <v>179</v>
      </c>
      <c r="L524" s="96"/>
      <c r="M524" s="96">
        <v>348</v>
      </c>
      <c r="N524" s="96">
        <v>8</v>
      </c>
      <c r="O524" s="102">
        <v>12.967355769230767</v>
      </c>
      <c r="P524" s="114"/>
      <c r="Q524" s="115"/>
    </row>
    <row r="525" spans="2:17" x14ac:dyDescent="0.35">
      <c r="B525" s="20" t="s">
        <v>28</v>
      </c>
      <c r="C525" s="21" t="s">
        <v>22</v>
      </c>
      <c r="D525" s="21" t="s">
        <v>72</v>
      </c>
      <c r="E525" s="21"/>
      <c r="F525" s="21"/>
      <c r="G525" s="21"/>
      <c r="H525" s="1">
        <v>40023355</v>
      </c>
      <c r="I525" s="96">
        <v>280</v>
      </c>
      <c r="J525" s="96"/>
      <c r="K525" s="96" t="s">
        <v>102</v>
      </c>
      <c r="L525" s="96">
        <v>150</v>
      </c>
      <c r="M525" s="96">
        <v>348</v>
      </c>
      <c r="N525" s="96">
        <v>16</v>
      </c>
      <c r="O525" s="102">
        <v>6.7328447400000009</v>
      </c>
      <c r="P525" s="114"/>
      <c r="Q525" s="115"/>
    </row>
    <row r="526" spans="2:17" x14ac:dyDescent="0.35">
      <c r="B526" s="20" t="s">
        <v>28</v>
      </c>
      <c r="C526" s="21" t="s">
        <v>22</v>
      </c>
      <c r="D526" s="21" t="s">
        <v>72</v>
      </c>
      <c r="E526" s="21"/>
      <c r="F526" s="21"/>
      <c r="G526" s="21"/>
      <c r="H526" s="1">
        <v>40023495</v>
      </c>
      <c r="I526" s="96">
        <v>540</v>
      </c>
      <c r="J526" s="96"/>
      <c r="K526" s="18" t="s">
        <v>25</v>
      </c>
      <c r="L526" s="96">
        <v>80</v>
      </c>
      <c r="M526" s="96">
        <v>239</v>
      </c>
      <c r="N526" s="96">
        <v>16</v>
      </c>
      <c r="O526" s="102">
        <v>0.86318016749999993</v>
      </c>
      <c r="P526" s="114"/>
      <c r="Q526" s="115"/>
    </row>
    <row r="527" spans="2:17" x14ac:dyDescent="0.35">
      <c r="B527" s="20" t="s">
        <v>28</v>
      </c>
      <c r="C527" s="21" t="s">
        <v>22</v>
      </c>
      <c r="D527" s="21" t="s">
        <v>72</v>
      </c>
      <c r="E527" s="21"/>
      <c r="F527" s="21"/>
      <c r="G527" s="21"/>
      <c r="H527" s="1">
        <v>40023413</v>
      </c>
      <c r="I527" s="96">
        <v>423</v>
      </c>
      <c r="J527" s="96"/>
      <c r="K527" s="18" t="s">
        <v>25</v>
      </c>
      <c r="L527" s="96">
        <v>120</v>
      </c>
      <c r="M527" s="96">
        <v>125</v>
      </c>
      <c r="N527" s="96">
        <v>32</v>
      </c>
      <c r="O527" s="102">
        <v>0.77392124999999989</v>
      </c>
      <c r="P527" s="114"/>
      <c r="Q527" s="115"/>
    </row>
    <row r="528" spans="2:17" x14ac:dyDescent="0.35">
      <c r="B528" s="20" t="s">
        <v>28</v>
      </c>
      <c r="C528" s="21" t="s">
        <v>22</v>
      </c>
      <c r="D528" s="21" t="s">
        <v>76</v>
      </c>
      <c r="E528" s="21"/>
      <c r="F528" s="21"/>
      <c r="G528" s="21"/>
      <c r="H528" s="1">
        <v>40023496</v>
      </c>
      <c r="I528" s="96" t="s">
        <v>11795</v>
      </c>
      <c r="J528" s="96"/>
      <c r="K528" s="96" t="s">
        <v>179</v>
      </c>
      <c r="L528" s="96"/>
      <c r="M528" s="96">
        <v>2994</v>
      </c>
      <c r="N528" s="96">
        <v>4</v>
      </c>
      <c r="O528" s="102">
        <v>111.58742789999999</v>
      </c>
      <c r="P528" s="114">
        <v>4509</v>
      </c>
      <c r="Q528" s="115" t="s">
        <v>41</v>
      </c>
    </row>
    <row r="529" spans="2:17" x14ac:dyDescent="0.35">
      <c r="B529" s="20" t="s">
        <v>28</v>
      </c>
      <c r="C529" s="21" t="s">
        <v>22</v>
      </c>
      <c r="D529" s="21" t="s">
        <v>76</v>
      </c>
      <c r="E529" s="21"/>
      <c r="F529" s="21"/>
      <c r="G529" s="21"/>
      <c r="H529" s="1">
        <v>40023497</v>
      </c>
      <c r="I529" s="96" t="s">
        <v>12032</v>
      </c>
      <c r="J529" s="96"/>
      <c r="K529" s="18" t="s">
        <v>179</v>
      </c>
      <c r="L529" s="96"/>
      <c r="M529" s="96">
        <v>3740</v>
      </c>
      <c r="N529" s="96">
        <v>4</v>
      </c>
      <c r="O529" s="102">
        <v>139.391109</v>
      </c>
      <c r="P529" s="114">
        <v>4509</v>
      </c>
      <c r="Q529" s="115" t="s">
        <v>41</v>
      </c>
    </row>
    <row r="530" spans="2:17" x14ac:dyDescent="0.35">
      <c r="B530" s="20" t="s">
        <v>28</v>
      </c>
      <c r="C530" s="21" t="s">
        <v>22</v>
      </c>
      <c r="D530" s="21" t="s">
        <v>76</v>
      </c>
      <c r="E530" s="21"/>
      <c r="F530" s="21"/>
      <c r="G530" s="21"/>
      <c r="H530" s="1">
        <v>40050670</v>
      </c>
      <c r="I530" s="96" t="s">
        <v>12281</v>
      </c>
      <c r="J530" s="96"/>
      <c r="K530" s="18" t="s">
        <v>15</v>
      </c>
      <c r="L530" s="96"/>
      <c r="M530" s="96">
        <v>3500</v>
      </c>
      <c r="N530" s="96">
        <v>4</v>
      </c>
      <c r="O530" s="102">
        <v>32.734163942307681</v>
      </c>
      <c r="P530" s="114">
        <v>4509</v>
      </c>
      <c r="Q530" s="115" t="s">
        <v>41</v>
      </c>
    </row>
    <row r="531" spans="2:17" x14ac:dyDescent="0.35">
      <c r="B531" s="20" t="s">
        <v>28</v>
      </c>
      <c r="C531" s="21" t="s">
        <v>22</v>
      </c>
      <c r="D531" s="21" t="s">
        <v>76</v>
      </c>
      <c r="E531" s="21"/>
      <c r="F531" s="21"/>
      <c r="G531" s="21"/>
      <c r="H531" s="1">
        <v>40050671</v>
      </c>
      <c r="I531" s="96" t="s">
        <v>12282</v>
      </c>
      <c r="J531" s="96"/>
      <c r="K531" s="18" t="s">
        <v>15</v>
      </c>
      <c r="L531" s="96"/>
      <c r="M531" s="96">
        <v>3500</v>
      </c>
      <c r="N531" s="96">
        <v>4</v>
      </c>
      <c r="O531" s="102">
        <v>32.734163942307681</v>
      </c>
      <c r="P531" s="114">
        <v>4509</v>
      </c>
      <c r="Q531" s="115" t="s">
        <v>41</v>
      </c>
    </row>
    <row r="532" spans="2:17" x14ac:dyDescent="0.35">
      <c r="B532" s="20" t="s">
        <v>28</v>
      </c>
      <c r="C532" s="21" t="s">
        <v>22</v>
      </c>
      <c r="D532" s="21" t="s">
        <v>76</v>
      </c>
      <c r="E532" s="21"/>
      <c r="F532" s="21"/>
      <c r="G532" s="21"/>
      <c r="H532" s="1">
        <v>40050672</v>
      </c>
      <c r="I532" s="96" t="s">
        <v>12283</v>
      </c>
      <c r="J532" s="96"/>
      <c r="K532" s="18" t="s">
        <v>15</v>
      </c>
      <c r="L532" s="96"/>
      <c r="M532" s="96">
        <v>4523</v>
      </c>
      <c r="N532" s="96">
        <v>4</v>
      </c>
      <c r="O532" s="102">
        <v>42.301892431730757</v>
      </c>
      <c r="P532" s="114">
        <v>4509</v>
      </c>
      <c r="Q532" s="115" t="s">
        <v>41</v>
      </c>
    </row>
    <row r="533" spans="2:17" x14ac:dyDescent="0.35">
      <c r="B533" s="20" t="s">
        <v>28</v>
      </c>
      <c r="C533" s="21" t="s">
        <v>22</v>
      </c>
      <c r="D533" s="21" t="s">
        <v>76</v>
      </c>
      <c r="E533" s="21"/>
      <c r="F533" s="21"/>
      <c r="G533" s="21"/>
      <c r="H533" s="1">
        <v>40050673</v>
      </c>
      <c r="I533" s="96" t="s">
        <v>12284</v>
      </c>
      <c r="J533" s="96"/>
      <c r="K533" s="96" t="s">
        <v>15</v>
      </c>
      <c r="L533" s="96"/>
      <c r="M533" s="96">
        <v>4523</v>
      </c>
      <c r="N533" s="96">
        <v>4</v>
      </c>
      <c r="O533" s="102">
        <v>42.301892431730757</v>
      </c>
      <c r="P533" s="114">
        <v>4509</v>
      </c>
      <c r="Q533" s="115" t="s">
        <v>41</v>
      </c>
    </row>
    <row r="534" spans="2:17" x14ac:dyDescent="0.35">
      <c r="B534" s="20" t="s">
        <v>28</v>
      </c>
      <c r="C534" s="21" t="s">
        <v>22</v>
      </c>
      <c r="D534" s="21" t="s">
        <v>76</v>
      </c>
      <c r="E534" s="21"/>
      <c r="F534" s="21"/>
      <c r="G534" s="21"/>
      <c r="H534" s="1">
        <v>40023502</v>
      </c>
      <c r="I534" s="96">
        <v>554</v>
      </c>
      <c r="J534" s="96"/>
      <c r="K534" s="18" t="s">
        <v>18</v>
      </c>
      <c r="L534" s="96"/>
      <c r="M534" s="96">
        <v>1996</v>
      </c>
      <c r="N534" s="96">
        <v>8</v>
      </c>
      <c r="O534" s="102">
        <v>9.440980200000002</v>
      </c>
      <c r="P534" s="114">
        <v>4509</v>
      </c>
      <c r="Q534" s="115" t="s">
        <v>41</v>
      </c>
    </row>
    <row r="535" spans="2:17" x14ac:dyDescent="0.35">
      <c r="B535" s="20" t="s">
        <v>28</v>
      </c>
      <c r="C535" s="21" t="s">
        <v>22</v>
      </c>
      <c r="D535" s="21" t="s">
        <v>76</v>
      </c>
      <c r="E535" s="21"/>
      <c r="F535" s="21"/>
      <c r="G535" s="21"/>
      <c r="H535" s="1">
        <v>40023503</v>
      </c>
      <c r="I535" s="96">
        <v>555</v>
      </c>
      <c r="J535" s="96"/>
      <c r="K535" s="18" t="s">
        <v>17</v>
      </c>
      <c r="L535" s="96"/>
      <c r="M535" s="96">
        <v>1565</v>
      </c>
      <c r="N535" s="96">
        <v>8</v>
      </c>
      <c r="O535" s="102">
        <v>5.1022912499999986</v>
      </c>
      <c r="P535" s="114">
        <v>4509</v>
      </c>
      <c r="Q535" s="115" t="s">
        <v>41</v>
      </c>
    </row>
    <row r="536" spans="2:17" x14ac:dyDescent="0.35">
      <c r="B536" s="20" t="s">
        <v>28</v>
      </c>
      <c r="C536" s="21" t="s">
        <v>22</v>
      </c>
      <c r="D536" s="21" t="s">
        <v>76</v>
      </c>
      <c r="E536" s="21"/>
      <c r="F536" s="21"/>
      <c r="G536" s="21"/>
      <c r="H536" s="1">
        <v>40023504</v>
      </c>
      <c r="I536" s="96">
        <v>556</v>
      </c>
      <c r="J536" s="96"/>
      <c r="K536" s="18" t="s">
        <v>20</v>
      </c>
      <c r="L536" s="96"/>
      <c r="M536" s="96">
        <v>1814</v>
      </c>
      <c r="N536" s="96">
        <v>8</v>
      </c>
      <c r="O536" s="102">
        <v>6.8152886999999991</v>
      </c>
      <c r="P536" s="114">
        <v>4509</v>
      </c>
      <c r="Q536" s="115" t="s">
        <v>41</v>
      </c>
    </row>
    <row r="537" spans="2:17" x14ac:dyDescent="0.35">
      <c r="B537" s="20" t="s">
        <v>28</v>
      </c>
      <c r="C537" s="21" t="s">
        <v>22</v>
      </c>
      <c r="D537" s="21" t="s">
        <v>76</v>
      </c>
      <c r="E537" s="21"/>
      <c r="F537" s="21"/>
      <c r="G537" s="21"/>
      <c r="H537" s="1">
        <v>40023505</v>
      </c>
      <c r="I537" s="96">
        <v>557</v>
      </c>
      <c r="J537" s="96"/>
      <c r="K537" s="18" t="s">
        <v>17</v>
      </c>
      <c r="L537" s="96"/>
      <c r="M537" s="96">
        <v>1170</v>
      </c>
      <c r="N537" s="96">
        <v>8</v>
      </c>
      <c r="O537" s="102">
        <v>3.8144924999999992</v>
      </c>
      <c r="P537" s="114">
        <v>4509</v>
      </c>
      <c r="Q537" s="115" t="s">
        <v>41</v>
      </c>
    </row>
    <row r="538" spans="2:17" x14ac:dyDescent="0.35">
      <c r="B538" s="20" t="s">
        <v>28</v>
      </c>
      <c r="C538" s="21" t="s">
        <v>22</v>
      </c>
      <c r="D538" s="21" t="s">
        <v>76</v>
      </c>
      <c r="E538" s="21"/>
      <c r="F538" s="21"/>
      <c r="G538" s="21"/>
      <c r="H538" s="1">
        <v>40023506</v>
      </c>
      <c r="I538" s="96">
        <v>558</v>
      </c>
      <c r="J538" s="96"/>
      <c r="K538" s="96" t="s">
        <v>17</v>
      </c>
      <c r="L538" s="96"/>
      <c r="M538" s="96">
        <v>1645</v>
      </c>
      <c r="N538" s="96">
        <v>8</v>
      </c>
      <c r="O538" s="102">
        <v>5.3631112499999993</v>
      </c>
      <c r="P538" s="114">
        <v>4509</v>
      </c>
      <c r="Q538" s="115" t="s">
        <v>41</v>
      </c>
    </row>
    <row r="539" spans="2:17" x14ac:dyDescent="0.35">
      <c r="B539" s="20" t="s">
        <v>28</v>
      </c>
      <c r="C539" s="21" t="s">
        <v>22</v>
      </c>
      <c r="D539" s="21" t="s">
        <v>76</v>
      </c>
      <c r="E539" s="21"/>
      <c r="F539" s="21"/>
      <c r="G539" s="21"/>
      <c r="H539" s="1">
        <v>40023507</v>
      </c>
      <c r="I539" s="96">
        <v>559</v>
      </c>
      <c r="J539" s="96"/>
      <c r="K539" s="18" t="s">
        <v>21</v>
      </c>
      <c r="L539" s="96"/>
      <c r="M539" s="96">
        <v>774</v>
      </c>
      <c r="N539" s="96">
        <v>8</v>
      </c>
      <c r="O539" s="102">
        <v>1.4659947</v>
      </c>
      <c r="P539" s="114">
        <v>4509</v>
      </c>
      <c r="Q539" s="115" t="s">
        <v>41</v>
      </c>
    </row>
    <row r="540" spans="2:17" x14ac:dyDescent="0.35">
      <c r="B540" s="20" t="s">
        <v>28</v>
      </c>
      <c r="C540" s="21" t="s">
        <v>22</v>
      </c>
      <c r="D540" s="21" t="s">
        <v>76</v>
      </c>
      <c r="E540" s="21"/>
      <c r="F540" s="21"/>
      <c r="G540" s="21"/>
      <c r="H540" s="1">
        <v>40023508</v>
      </c>
      <c r="I540" s="96">
        <v>560</v>
      </c>
      <c r="J540" s="96"/>
      <c r="K540" s="18" t="s">
        <v>17</v>
      </c>
      <c r="L540" s="96"/>
      <c r="M540" s="96">
        <v>1564</v>
      </c>
      <c r="N540" s="96">
        <v>8</v>
      </c>
      <c r="O540" s="102">
        <v>5.0990309999999992</v>
      </c>
      <c r="P540" s="114">
        <v>4509</v>
      </c>
      <c r="Q540" s="115" t="s">
        <v>41</v>
      </c>
    </row>
    <row r="541" spans="2:17" x14ac:dyDescent="0.35">
      <c r="B541" s="20" t="s">
        <v>28</v>
      </c>
      <c r="C541" s="21" t="s">
        <v>22</v>
      </c>
      <c r="D541" s="21" t="s">
        <v>76</v>
      </c>
      <c r="E541" s="21"/>
      <c r="F541" s="21"/>
      <c r="G541" s="21"/>
      <c r="H541" s="1">
        <v>40023509</v>
      </c>
      <c r="I541" s="96">
        <v>561</v>
      </c>
      <c r="J541" s="96"/>
      <c r="K541" s="18" t="s">
        <v>21</v>
      </c>
      <c r="L541" s="96"/>
      <c r="M541" s="96">
        <v>379</v>
      </c>
      <c r="N541" s="96">
        <v>8</v>
      </c>
      <c r="O541" s="102">
        <v>0.71784494999999993</v>
      </c>
      <c r="P541" s="114">
        <v>4509</v>
      </c>
      <c r="Q541" s="115" t="s">
        <v>41</v>
      </c>
    </row>
    <row r="542" spans="2:17" x14ac:dyDescent="0.35">
      <c r="B542" s="20" t="s">
        <v>28</v>
      </c>
      <c r="C542" s="21" t="s">
        <v>22</v>
      </c>
      <c r="D542" s="21" t="s">
        <v>76</v>
      </c>
      <c r="E542" s="21"/>
      <c r="F542" s="21"/>
      <c r="G542" s="21"/>
      <c r="H542" s="1">
        <v>40023510</v>
      </c>
      <c r="I542" s="96">
        <v>562</v>
      </c>
      <c r="J542" s="96"/>
      <c r="K542" s="18" t="s">
        <v>30</v>
      </c>
      <c r="L542" s="96"/>
      <c r="M542" s="96">
        <v>3177</v>
      </c>
      <c r="N542" s="96">
        <v>8</v>
      </c>
      <c r="O542" s="102">
        <v>7.0367372999999995</v>
      </c>
      <c r="P542" s="114">
        <v>4509</v>
      </c>
      <c r="Q542" s="115" t="s">
        <v>41</v>
      </c>
    </row>
    <row r="543" spans="2:17" x14ac:dyDescent="0.35">
      <c r="B543" s="20" t="s">
        <v>28</v>
      </c>
      <c r="C543" s="21" t="s">
        <v>22</v>
      </c>
      <c r="D543" s="21" t="s">
        <v>76</v>
      </c>
      <c r="E543" s="21"/>
      <c r="F543" s="21"/>
      <c r="G543" s="21"/>
      <c r="H543" s="1">
        <v>40023511</v>
      </c>
      <c r="I543" s="96">
        <v>563</v>
      </c>
      <c r="J543" s="96"/>
      <c r="K543" s="96" t="s">
        <v>21</v>
      </c>
      <c r="L543" s="96"/>
      <c r="M543" s="96">
        <v>2874</v>
      </c>
      <c r="N543" s="96">
        <v>8</v>
      </c>
      <c r="O543" s="102">
        <v>5.4434997000000003</v>
      </c>
      <c r="P543" s="114">
        <v>4509</v>
      </c>
      <c r="Q543" s="115" t="s">
        <v>41</v>
      </c>
    </row>
    <row r="544" spans="2:17" x14ac:dyDescent="0.35">
      <c r="B544" s="20" t="s">
        <v>28</v>
      </c>
      <c r="C544" s="21" t="s">
        <v>22</v>
      </c>
      <c r="D544" s="21" t="s">
        <v>76</v>
      </c>
      <c r="E544" s="21"/>
      <c r="F544" s="21"/>
      <c r="G544" s="21"/>
      <c r="H544" s="1">
        <v>40023512</v>
      </c>
      <c r="I544" s="96" t="s">
        <v>12285</v>
      </c>
      <c r="J544" s="96"/>
      <c r="K544" s="18" t="s">
        <v>21</v>
      </c>
      <c r="L544" s="96"/>
      <c r="M544" s="96">
        <v>1105</v>
      </c>
      <c r="N544" s="96">
        <v>4</v>
      </c>
      <c r="O544" s="102">
        <v>2.0929252500000004</v>
      </c>
      <c r="P544" s="114">
        <v>4509</v>
      </c>
      <c r="Q544" s="115" t="s">
        <v>41</v>
      </c>
    </row>
    <row r="545" spans="2:17" x14ac:dyDescent="0.35">
      <c r="B545" s="20" t="s">
        <v>28</v>
      </c>
      <c r="C545" s="21" t="s">
        <v>22</v>
      </c>
      <c r="D545" s="21" t="s">
        <v>76</v>
      </c>
      <c r="E545" s="21"/>
      <c r="F545" s="21"/>
      <c r="G545" s="21"/>
      <c r="H545" s="1">
        <v>40023513</v>
      </c>
      <c r="I545" s="96">
        <v>565</v>
      </c>
      <c r="J545" s="96"/>
      <c r="K545" s="18" t="s">
        <v>21</v>
      </c>
      <c r="L545" s="96"/>
      <c r="M545" s="96">
        <v>1832</v>
      </c>
      <c r="N545" s="96">
        <v>4</v>
      </c>
      <c r="O545" s="102">
        <v>3.4698996000000002</v>
      </c>
      <c r="P545" s="114">
        <v>4509</v>
      </c>
      <c r="Q545" s="115" t="s">
        <v>41</v>
      </c>
    </row>
    <row r="546" spans="2:17" x14ac:dyDescent="0.35">
      <c r="B546" s="20" t="s">
        <v>28</v>
      </c>
      <c r="C546" s="21" t="s">
        <v>22</v>
      </c>
      <c r="D546" s="21" t="s">
        <v>76</v>
      </c>
      <c r="E546" s="21"/>
      <c r="F546" s="21"/>
      <c r="G546" s="21"/>
      <c r="H546" s="1">
        <v>40023514</v>
      </c>
      <c r="I546" s="96">
        <v>566</v>
      </c>
      <c r="J546" s="96"/>
      <c r="K546" s="18" t="s">
        <v>21</v>
      </c>
      <c r="L546" s="96"/>
      <c r="M546" s="96">
        <v>546</v>
      </c>
      <c r="N546" s="96">
        <v>4</v>
      </c>
      <c r="O546" s="102">
        <v>1.0341513</v>
      </c>
      <c r="P546" s="114">
        <v>4509</v>
      </c>
      <c r="Q546" s="115" t="s">
        <v>41</v>
      </c>
    </row>
    <row r="547" spans="2:17" x14ac:dyDescent="0.35">
      <c r="B547" s="20" t="s">
        <v>28</v>
      </c>
      <c r="C547" s="21" t="s">
        <v>22</v>
      </c>
      <c r="D547" s="21" t="s">
        <v>76</v>
      </c>
      <c r="E547" s="21"/>
      <c r="F547" s="21"/>
      <c r="G547" s="21"/>
      <c r="H547" s="1">
        <v>40023331</v>
      </c>
      <c r="I547" s="96" t="s">
        <v>12228</v>
      </c>
      <c r="J547" s="96"/>
      <c r="K547" s="18" t="s">
        <v>188</v>
      </c>
      <c r="L547" s="96"/>
      <c r="M547" s="96">
        <v>348</v>
      </c>
      <c r="N547" s="96">
        <v>8</v>
      </c>
      <c r="O547" s="102">
        <v>12.970081799999999</v>
      </c>
      <c r="P547" s="114">
        <v>4509</v>
      </c>
      <c r="Q547" s="115" t="s">
        <v>41</v>
      </c>
    </row>
    <row r="548" spans="2:17" x14ac:dyDescent="0.35">
      <c r="B548" s="20" t="s">
        <v>28</v>
      </c>
      <c r="C548" s="21" t="s">
        <v>22</v>
      </c>
      <c r="D548" s="21" t="s">
        <v>76</v>
      </c>
      <c r="E548" s="21"/>
      <c r="F548" s="21"/>
      <c r="G548" s="21"/>
      <c r="H548" s="1">
        <v>40023475</v>
      </c>
      <c r="I548" s="96" t="s">
        <v>12277</v>
      </c>
      <c r="J548" s="96"/>
      <c r="K548" s="96" t="s">
        <v>14</v>
      </c>
      <c r="L548" s="96"/>
      <c r="M548" s="96">
        <v>274</v>
      </c>
      <c r="N548" s="96">
        <v>4</v>
      </c>
      <c r="O548" s="102">
        <v>2.0673710999999999</v>
      </c>
      <c r="P548" s="114">
        <v>4509</v>
      </c>
      <c r="Q548" s="115" t="s">
        <v>41</v>
      </c>
    </row>
    <row r="549" spans="2:17" x14ac:dyDescent="0.35">
      <c r="B549" s="20" t="s">
        <v>28</v>
      </c>
      <c r="C549" s="21" t="s">
        <v>22</v>
      </c>
      <c r="D549" s="21" t="s">
        <v>76</v>
      </c>
      <c r="E549" s="21"/>
      <c r="F549" s="21"/>
      <c r="G549" s="21"/>
      <c r="H549" s="1">
        <v>40023476</v>
      </c>
      <c r="I549" s="96" t="s">
        <v>12278</v>
      </c>
      <c r="J549" s="96"/>
      <c r="K549" s="18" t="s">
        <v>14</v>
      </c>
      <c r="L549" s="96"/>
      <c r="M549" s="96">
        <v>274</v>
      </c>
      <c r="N549" s="96">
        <v>4</v>
      </c>
      <c r="O549" s="102">
        <v>2.0673710999999999</v>
      </c>
      <c r="P549" s="114">
        <v>4509</v>
      </c>
      <c r="Q549" s="115" t="s">
        <v>41</v>
      </c>
    </row>
    <row r="550" spans="2:17" x14ac:dyDescent="0.35">
      <c r="B550" s="20" t="s">
        <v>28</v>
      </c>
      <c r="C550" s="21" t="s">
        <v>22</v>
      </c>
      <c r="D550" s="21" t="s">
        <v>76</v>
      </c>
      <c r="E550" s="21"/>
      <c r="F550" s="21"/>
      <c r="G550" s="21"/>
      <c r="H550" s="1">
        <v>40023355</v>
      </c>
      <c r="I550" s="96">
        <v>280</v>
      </c>
      <c r="J550" s="96"/>
      <c r="K550" s="18" t="s">
        <v>102</v>
      </c>
      <c r="L550" s="96">
        <v>150</v>
      </c>
      <c r="M550" s="96">
        <v>348</v>
      </c>
      <c r="N550" s="96">
        <v>16</v>
      </c>
      <c r="O550" s="102">
        <v>6.7328447400000009</v>
      </c>
      <c r="P550" s="114">
        <v>4509</v>
      </c>
      <c r="Q550" s="115" t="s">
        <v>41</v>
      </c>
    </row>
    <row r="551" spans="2:17" x14ac:dyDescent="0.35">
      <c r="B551" s="20" t="s">
        <v>28</v>
      </c>
      <c r="C551" s="21" t="s">
        <v>22</v>
      </c>
      <c r="D551" s="21" t="s">
        <v>76</v>
      </c>
      <c r="E551" s="21"/>
      <c r="F551" s="21"/>
      <c r="G551" s="21"/>
      <c r="H551" s="1">
        <v>40023495</v>
      </c>
      <c r="I551" s="96">
        <v>540</v>
      </c>
      <c r="J551" s="96"/>
      <c r="K551" s="18" t="s">
        <v>25</v>
      </c>
      <c r="L551" s="96">
        <v>70</v>
      </c>
      <c r="M551" s="96">
        <v>239</v>
      </c>
      <c r="N551" s="96">
        <v>16</v>
      </c>
      <c r="O551" s="102">
        <v>0.86318016749999993</v>
      </c>
      <c r="P551" s="114">
        <v>4509</v>
      </c>
      <c r="Q551" s="115" t="s">
        <v>41</v>
      </c>
    </row>
    <row r="552" spans="2:17" x14ac:dyDescent="0.35">
      <c r="B552" s="20" t="s">
        <v>28</v>
      </c>
      <c r="C552" s="21" t="s">
        <v>22</v>
      </c>
      <c r="D552" s="21" t="s">
        <v>76</v>
      </c>
      <c r="E552" s="21"/>
      <c r="F552" s="21"/>
      <c r="G552" s="21"/>
      <c r="H552" s="1">
        <v>40023413</v>
      </c>
      <c r="I552" s="96">
        <v>423</v>
      </c>
      <c r="J552" s="96"/>
      <c r="K552" s="18" t="s">
        <v>25</v>
      </c>
      <c r="L552" s="96">
        <v>120</v>
      </c>
      <c r="M552" s="96">
        <v>125</v>
      </c>
      <c r="N552" s="96">
        <v>32</v>
      </c>
      <c r="O552" s="102">
        <v>0.77392124999999989</v>
      </c>
      <c r="P552" s="114">
        <v>4509</v>
      </c>
      <c r="Q552" s="115" t="s">
        <v>41</v>
      </c>
    </row>
    <row r="553" spans="2:17" x14ac:dyDescent="0.35">
      <c r="B553" s="20" t="s">
        <v>28</v>
      </c>
      <c r="C553" s="21" t="s">
        <v>22</v>
      </c>
      <c r="D553" s="21" t="s">
        <v>73</v>
      </c>
      <c r="E553" s="21"/>
      <c r="F553" s="21"/>
      <c r="G553" s="21"/>
      <c r="H553" s="1">
        <v>40023515</v>
      </c>
      <c r="I553" s="96" t="s">
        <v>12038</v>
      </c>
      <c r="J553" s="96"/>
      <c r="K553" s="96" t="s">
        <v>179</v>
      </c>
      <c r="L553" s="96"/>
      <c r="M553" s="96">
        <v>2156</v>
      </c>
      <c r="N553" s="96">
        <v>4</v>
      </c>
      <c r="O553" s="102">
        <v>80.354874599999988</v>
      </c>
      <c r="P553" s="114">
        <v>4509</v>
      </c>
      <c r="Q553" s="115" t="s">
        <v>41</v>
      </c>
    </row>
    <row r="554" spans="2:17" x14ac:dyDescent="0.35">
      <c r="B554" s="20" t="s">
        <v>28</v>
      </c>
      <c r="C554" s="21" t="s">
        <v>22</v>
      </c>
      <c r="D554" s="21" t="s">
        <v>73</v>
      </c>
      <c r="E554" s="21"/>
      <c r="F554" s="21"/>
      <c r="G554" s="21"/>
      <c r="H554" s="1">
        <v>40050674</v>
      </c>
      <c r="I554" s="96" t="s">
        <v>12286</v>
      </c>
      <c r="J554" s="96"/>
      <c r="K554" s="18" t="s">
        <v>15</v>
      </c>
      <c r="L554" s="96"/>
      <c r="M554" s="96">
        <v>3806</v>
      </c>
      <c r="N554" s="96">
        <v>4</v>
      </c>
      <c r="O554" s="102">
        <v>35.596065132692303</v>
      </c>
      <c r="P554" s="114">
        <v>4509</v>
      </c>
      <c r="Q554" s="115" t="s">
        <v>41</v>
      </c>
    </row>
    <row r="555" spans="2:17" x14ac:dyDescent="0.35">
      <c r="B555" s="20" t="s">
        <v>28</v>
      </c>
      <c r="C555" s="21" t="s">
        <v>22</v>
      </c>
      <c r="D555" s="21" t="s">
        <v>73</v>
      </c>
      <c r="E555" s="21"/>
      <c r="F555" s="21"/>
      <c r="G555" s="21"/>
      <c r="H555" s="1">
        <v>40050675</v>
      </c>
      <c r="I555" s="96" t="s">
        <v>12287</v>
      </c>
      <c r="J555" s="96"/>
      <c r="K555" s="18" t="s">
        <v>15</v>
      </c>
      <c r="L555" s="96"/>
      <c r="M555" s="96">
        <v>3806</v>
      </c>
      <c r="N555" s="96">
        <v>4</v>
      </c>
      <c r="O555" s="102">
        <v>35.596065132692303</v>
      </c>
      <c r="P555" s="114">
        <v>4509</v>
      </c>
      <c r="Q555" s="115" t="s">
        <v>41</v>
      </c>
    </row>
    <row r="556" spans="2:17" x14ac:dyDescent="0.35">
      <c r="B556" s="20" t="s">
        <v>28</v>
      </c>
      <c r="C556" s="21" t="s">
        <v>22</v>
      </c>
      <c r="D556" s="21" t="s">
        <v>73</v>
      </c>
      <c r="E556" s="21"/>
      <c r="F556" s="21"/>
      <c r="G556" s="21"/>
      <c r="H556" s="1">
        <v>40023518</v>
      </c>
      <c r="I556" s="96">
        <v>582</v>
      </c>
      <c r="J556" s="96"/>
      <c r="K556" s="18" t="s">
        <v>18</v>
      </c>
      <c r="L556" s="96"/>
      <c r="M556" s="96">
        <v>1656</v>
      </c>
      <c r="N556" s="96">
        <v>8</v>
      </c>
      <c r="O556" s="102">
        <v>7.832797199999999</v>
      </c>
      <c r="P556" s="114">
        <v>4509</v>
      </c>
      <c r="Q556" s="115" t="s">
        <v>41</v>
      </c>
    </row>
    <row r="557" spans="2:17" x14ac:dyDescent="0.35">
      <c r="B557" s="20" t="s">
        <v>28</v>
      </c>
      <c r="C557" s="21" t="s">
        <v>22</v>
      </c>
      <c r="D557" s="21" t="s">
        <v>73</v>
      </c>
      <c r="E557" s="21"/>
      <c r="F557" s="21"/>
      <c r="G557" s="21"/>
      <c r="H557" s="1">
        <v>40023519</v>
      </c>
      <c r="I557" s="96">
        <v>583</v>
      </c>
      <c r="J557" s="96"/>
      <c r="K557" s="18" t="s">
        <v>30</v>
      </c>
      <c r="L557" s="96"/>
      <c r="M557" s="96">
        <v>976</v>
      </c>
      <c r="N557" s="96">
        <v>8</v>
      </c>
      <c r="O557" s="102">
        <v>2.1617424000000001</v>
      </c>
      <c r="P557" s="114">
        <v>4509</v>
      </c>
      <c r="Q557" s="115" t="s">
        <v>41</v>
      </c>
    </row>
    <row r="558" spans="2:17" x14ac:dyDescent="0.35">
      <c r="B558" s="20" t="s">
        <v>28</v>
      </c>
      <c r="C558" s="21" t="s">
        <v>22</v>
      </c>
      <c r="D558" s="21" t="s">
        <v>73</v>
      </c>
      <c r="E558" s="21"/>
      <c r="F558" s="21"/>
      <c r="G558" s="21"/>
      <c r="H558" s="1">
        <v>40023520</v>
      </c>
      <c r="I558" s="96">
        <v>584</v>
      </c>
      <c r="J558" s="96"/>
      <c r="K558" s="96" t="s">
        <v>21</v>
      </c>
      <c r="L558" s="96"/>
      <c r="M558" s="96">
        <v>2610</v>
      </c>
      <c r="N558" s="96">
        <v>4</v>
      </c>
      <c r="O558" s="102">
        <v>4.9434705000000001</v>
      </c>
      <c r="P558" s="114">
        <v>4509</v>
      </c>
      <c r="Q558" s="115" t="s">
        <v>41</v>
      </c>
    </row>
    <row r="559" spans="2:17" x14ac:dyDescent="0.35">
      <c r="B559" s="20" t="s">
        <v>28</v>
      </c>
      <c r="C559" s="21" t="s">
        <v>22</v>
      </c>
      <c r="D559" s="21" t="s">
        <v>73</v>
      </c>
      <c r="E559" s="21"/>
      <c r="F559" s="21"/>
      <c r="G559" s="21"/>
      <c r="H559" s="1">
        <v>40023521</v>
      </c>
      <c r="I559" s="96">
        <v>585</v>
      </c>
      <c r="J559" s="96"/>
      <c r="K559" s="18" t="s">
        <v>21</v>
      </c>
      <c r="L559" s="96"/>
      <c r="M559" s="96">
        <v>933</v>
      </c>
      <c r="N559" s="96">
        <v>4</v>
      </c>
      <c r="O559" s="102">
        <v>1.7671486500000002</v>
      </c>
      <c r="P559" s="114">
        <v>4509</v>
      </c>
      <c r="Q559" s="115" t="s">
        <v>41</v>
      </c>
    </row>
    <row r="560" spans="2:17" x14ac:dyDescent="0.35">
      <c r="B560" s="20" t="s">
        <v>28</v>
      </c>
      <c r="C560" s="21" t="s">
        <v>22</v>
      </c>
      <c r="D560" s="21" t="s">
        <v>73</v>
      </c>
      <c r="E560" s="21"/>
      <c r="F560" s="21"/>
      <c r="G560" s="21"/>
      <c r="H560" s="1">
        <v>40023522</v>
      </c>
      <c r="I560" s="96" t="s">
        <v>12288</v>
      </c>
      <c r="J560" s="96"/>
      <c r="K560" s="18" t="s">
        <v>21</v>
      </c>
      <c r="L560" s="96"/>
      <c r="M560" s="96">
        <v>1400</v>
      </c>
      <c r="N560" s="96">
        <v>4</v>
      </c>
      <c r="O560" s="102">
        <v>2.6516699999999997</v>
      </c>
      <c r="P560" s="114">
        <v>4509</v>
      </c>
      <c r="Q560" s="115" t="s">
        <v>41</v>
      </c>
    </row>
    <row r="561" spans="2:17" x14ac:dyDescent="0.35">
      <c r="B561" s="20" t="s">
        <v>28</v>
      </c>
      <c r="C561" s="21" t="s">
        <v>22</v>
      </c>
      <c r="D561" s="21" t="s">
        <v>73</v>
      </c>
      <c r="E561" s="21"/>
      <c r="F561" s="21"/>
      <c r="G561" s="21"/>
      <c r="H561" s="1">
        <v>40023331</v>
      </c>
      <c r="I561" s="96" t="s">
        <v>12228</v>
      </c>
      <c r="J561" s="96"/>
      <c r="K561" s="18" t="s">
        <v>179</v>
      </c>
      <c r="L561" s="96"/>
      <c r="M561" s="96">
        <v>348</v>
      </c>
      <c r="N561" s="96">
        <v>4</v>
      </c>
      <c r="O561" s="102">
        <v>12.970081799999999</v>
      </c>
      <c r="P561" s="114">
        <v>4509</v>
      </c>
      <c r="Q561" s="115" t="s">
        <v>41</v>
      </c>
    </row>
    <row r="562" spans="2:17" x14ac:dyDescent="0.35">
      <c r="B562" s="20" t="s">
        <v>28</v>
      </c>
      <c r="C562" s="21" t="s">
        <v>22</v>
      </c>
      <c r="D562" s="21" t="s">
        <v>73</v>
      </c>
      <c r="E562" s="21"/>
      <c r="F562" s="21"/>
      <c r="G562" s="21"/>
      <c r="H562" s="1">
        <v>40023355</v>
      </c>
      <c r="I562" s="96">
        <v>280</v>
      </c>
      <c r="J562" s="96"/>
      <c r="K562" s="18" t="s">
        <v>102</v>
      </c>
      <c r="L562" s="96">
        <v>150</v>
      </c>
      <c r="M562" s="96">
        <v>348</v>
      </c>
      <c r="N562" s="96">
        <v>8</v>
      </c>
      <c r="O562" s="102">
        <v>6.7328447400000009</v>
      </c>
      <c r="P562" s="114">
        <v>4509</v>
      </c>
      <c r="Q562" s="115" t="s">
        <v>41</v>
      </c>
    </row>
    <row r="563" spans="2:17" x14ac:dyDescent="0.35">
      <c r="B563" s="20" t="s">
        <v>28</v>
      </c>
      <c r="C563" s="21" t="s">
        <v>22</v>
      </c>
      <c r="D563" s="21" t="s">
        <v>73</v>
      </c>
      <c r="E563" s="21"/>
      <c r="F563" s="21"/>
      <c r="G563" s="21"/>
      <c r="H563" s="1">
        <v>40023413</v>
      </c>
      <c r="I563" s="96">
        <v>423</v>
      </c>
      <c r="J563" s="96"/>
      <c r="K563" s="96" t="s">
        <v>25</v>
      </c>
      <c r="L563" s="96">
        <v>120</v>
      </c>
      <c r="M563" s="96">
        <v>125</v>
      </c>
      <c r="N563" s="96">
        <v>12</v>
      </c>
      <c r="O563" s="102">
        <v>0.77392124999999989</v>
      </c>
      <c r="P563" s="114">
        <v>4509</v>
      </c>
      <c r="Q563" s="115" t="s">
        <v>41</v>
      </c>
    </row>
    <row r="564" spans="2:17" x14ac:dyDescent="0.35">
      <c r="B564" s="20" t="s">
        <v>28</v>
      </c>
      <c r="C564" s="21" t="s">
        <v>22</v>
      </c>
      <c r="D564" s="21" t="s">
        <v>75</v>
      </c>
      <c r="E564" s="21"/>
      <c r="F564" s="21"/>
      <c r="G564" s="21"/>
      <c r="H564" s="1">
        <v>40023523</v>
      </c>
      <c r="I564" s="96" t="s">
        <v>12042</v>
      </c>
      <c r="J564" s="96"/>
      <c r="K564" s="96" t="s">
        <v>179</v>
      </c>
      <c r="L564" s="96"/>
      <c r="M564" s="96">
        <v>5215</v>
      </c>
      <c r="N564" s="96">
        <v>4</v>
      </c>
      <c r="O564" s="102">
        <v>194.36487524999998</v>
      </c>
      <c r="P564" s="114">
        <v>4510</v>
      </c>
      <c r="Q564" s="115" t="s">
        <v>41</v>
      </c>
    </row>
    <row r="565" spans="2:17" x14ac:dyDescent="0.35">
      <c r="B565" s="20" t="s">
        <v>28</v>
      </c>
      <c r="C565" s="21" t="s">
        <v>22</v>
      </c>
      <c r="D565" s="21" t="s">
        <v>75</v>
      </c>
      <c r="E565" s="21"/>
      <c r="F565" s="21"/>
      <c r="G565" s="21"/>
      <c r="H565" s="1">
        <v>40050676</v>
      </c>
      <c r="I565" s="96" t="s">
        <v>11612</v>
      </c>
      <c r="J565" s="96"/>
      <c r="K565" s="18" t="s">
        <v>15</v>
      </c>
      <c r="L565" s="96"/>
      <c r="M565" s="96">
        <v>2955</v>
      </c>
      <c r="N565" s="96">
        <v>4</v>
      </c>
      <c r="O565" s="102">
        <v>27.636986985576918</v>
      </c>
      <c r="P565" s="114">
        <v>4510</v>
      </c>
      <c r="Q565" s="115" t="s">
        <v>41</v>
      </c>
    </row>
    <row r="566" spans="2:17" x14ac:dyDescent="0.35">
      <c r="B566" s="20" t="s">
        <v>28</v>
      </c>
      <c r="C566" s="21" t="s">
        <v>22</v>
      </c>
      <c r="D566" s="21" t="s">
        <v>75</v>
      </c>
      <c r="E566" s="21"/>
      <c r="F566" s="21"/>
      <c r="G566" s="21"/>
      <c r="H566" s="1">
        <v>40050677</v>
      </c>
      <c r="I566" s="96" t="s">
        <v>11613</v>
      </c>
      <c r="J566" s="96"/>
      <c r="K566" s="18" t="s">
        <v>15</v>
      </c>
      <c r="L566" s="96"/>
      <c r="M566" s="96">
        <v>2955</v>
      </c>
      <c r="N566" s="96">
        <v>4</v>
      </c>
      <c r="O566" s="102">
        <v>27.636986985576918</v>
      </c>
      <c r="P566" s="114">
        <v>4510</v>
      </c>
      <c r="Q566" s="115" t="s">
        <v>41</v>
      </c>
    </row>
    <row r="567" spans="2:17" x14ac:dyDescent="0.35">
      <c r="B567" s="20" t="s">
        <v>28</v>
      </c>
      <c r="C567" s="21" t="s">
        <v>22</v>
      </c>
      <c r="D567" s="21" t="s">
        <v>75</v>
      </c>
      <c r="E567" s="21"/>
      <c r="F567" s="21"/>
      <c r="G567" s="21"/>
      <c r="H567" s="1">
        <v>40023526</v>
      </c>
      <c r="I567" s="96" t="s">
        <v>12289</v>
      </c>
      <c r="J567" s="96"/>
      <c r="K567" s="18" t="s">
        <v>14</v>
      </c>
      <c r="L567" s="96"/>
      <c r="M567" s="96">
        <v>274</v>
      </c>
      <c r="N567" s="96">
        <v>4</v>
      </c>
      <c r="O567" s="102">
        <v>2.0673710999999999</v>
      </c>
      <c r="P567" s="114">
        <v>4510</v>
      </c>
      <c r="Q567" s="115" t="s">
        <v>41</v>
      </c>
    </row>
    <row r="568" spans="2:17" x14ac:dyDescent="0.35">
      <c r="B568" s="20" t="s">
        <v>28</v>
      </c>
      <c r="C568" s="21" t="s">
        <v>22</v>
      </c>
      <c r="D568" s="21" t="s">
        <v>75</v>
      </c>
      <c r="E568" s="21"/>
      <c r="F568" s="21"/>
      <c r="G568" s="21"/>
      <c r="H568" s="1">
        <v>40023527</v>
      </c>
      <c r="I568" s="96" t="s">
        <v>12290</v>
      </c>
      <c r="J568" s="96"/>
      <c r="K568" s="18" t="s">
        <v>14</v>
      </c>
      <c r="L568" s="96"/>
      <c r="M568" s="96">
        <v>274</v>
      </c>
      <c r="N568" s="96">
        <v>4</v>
      </c>
      <c r="O568" s="102">
        <v>2.0673710999999999</v>
      </c>
      <c r="P568" s="114">
        <v>4510</v>
      </c>
      <c r="Q568" s="115" t="s">
        <v>41</v>
      </c>
    </row>
    <row r="569" spans="2:17" x14ac:dyDescent="0.35">
      <c r="B569" s="20" t="s">
        <v>28</v>
      </c>
      <c r="C569" s="21" t="s">
        <v>22</v>
      </c>
      <c r="D569" s="21" t="s">
        <v>75</v>
      </c>
      <c r="E569" s="21"/>
      <c r="F569" s="21"/>
      <c r="G569" s="21"/>
      <c r="H569" s="1">
        <v>40050678</v>
      </c>
      <c r="I569" s="96" t="s">
        <v>11819</v>
      </c>
      <c r="J569" s="96"/>
      <c r="K569" s="96" t="s">
        <v>15</v>
      </c>
      <c r="L569" s="96"/>
      <c r="M569" s="96">
        <v>3594</v>
      </c>
      <c r="N569" s="96">
        <v>4</v>
      </c>
      <c r="O569" s="102">
        <v>33.613310059615372</v>
      </c>
      <c r="P569" s="114">
        <v>4510</v>
      </c>
      <c r="Q569" s="115" t="s">
        <v>41</v>
      </c>
    </row>
    <row r="570" spans="2:17" x14ac:dyDescent="0.35">
      <c r="B570" s="20" t="s">
        <v>28</v>
      </c>
      <c r="C570" s="21" t="s">
        <v>22</v>
      </c>
      <c r="D570" s="21" t="s">
        <v>75</v>
      </c>
      <c r="E570" s="21"/>
      <c r="F570" s="21"/>
      <c r="G570" s="21"/>
      <c r="H570" s="1">
        <v>40050679</v>
      </c>
      <c r="I570" s="96" t="s">
        <v>11820</v>
      </c>
      <c r="J570" s="96"/>
      <c r="K570" s="18" t="s">
        <v>15</v>
      </c>
      <c r="L570" s="96"/>
      <c r="M570" s="96">
        <v>3594</v>
      </c>
      <c r="N570" s="96">
        <v>4</v>
      </c>
      <c r="O570" s="102">
        <v>33.613310059615372</v>
      </c>
      <c r="P570" s="114">
        <v>4510</v>
      </c>
      <c r="Q570" s="115" t="s">
        <v>41</v>
      </c>
    </row>
    <row r="571" spans="2:17" x14ac:dyDescent="0.35">
      <c r="B571" s="20" t="s">
        <v>28</v>
      </c>
      <c r="C571" s="21" t="s">
        <v>22</v>
      </c>
      <c r="D571" s="21" t="s">
        <v>75</v>
      </c>
      <c r="E571" s="21"/>
      <c r="F571" s="21"/>
      <c r="G571" s="21"/>
      <c r="H571" s="1">
        <v>40023530</v>
      </c>
      <c r="I571" s="96">
        <v>615</v>
      </c>
      <c r="J571" s="96"/>
      <c r="K571" s="18" t="s">
        <v>18</v>
      </c>
      <c r="L571" s="96"/>
      <c r="M571" s="96">
        <v>1934</v>
      </c>
      <c r="N571" s="96">
        <v>8</v>
      </c>
      <c r="O571" s="102">
        <v>9.1477232999999991</v>
      </c>
      <c r="P571" s="114">
        <v>4510</v>
      </c>
      <c r="Q571" s="115" t="s">
        <v>41</v>
      </c>
    </row>
    <row r="572" spans="2:17" x14ac:dyDescent="0.35">
      <c r="B572" s="20" t="s">
        <v>28</v>
      </c>
      <c r="C572" s="21" t="s">
        <v>22</v>
      </c>
      <c r="D572" s="21" t="s">
        <v>75</v>
      </c>
      <c r="E572" s="21"/>
      <c r="F572" s="21"/>
      <c r="G572" s="21"/>
      <c r="H572" s="1">
        <v>40023531</v>
      </c>
      <c r="I572" s="96">
        <v>616</v>
      </c>
      <c r="J572" s="96"/>
      <c r="K572" s="18" t="s">
        <v>17</v>
      </c>
      <c r="L572" s="96"/>
      <c r="M572" s="96">
        <v>1475</v>
      </c>
      <c r="N572" s="96">
        <v>8</v>
      </c>
      <c r="O572" s="102">
        <v>4.8088687499999994</v>
      </c>
      <c r="P572" s="114">
        <v>4510</v>
      </c>
      <c r="Q572" s="115" t="s">
        <v>41</v>
      </c>
    </row>
    <row r="573" spans="2:17" x14ac:dyDescent="0.35">
      <c r="B573" s="20" t="s">
        <v>28</v>
      </c>
      <c r="C573" s="21" t="s">
        <v>22</v>
      </c>
      <c r="D573" s="21" t="s">
        <v>75</v>
      </c>
      <c r="E573" s="21"/>
      <c r="F573" s="21"/>
      <c r="G573" s="21"/>
      <c r="H573" s="1">
        <v>40023532</v>
      </c>
      <c r="I573" s="96">
        <v>617</v>
      </c>
      <c r="J573" s="96"/>
      <c r="K573" s="18" t="s">
        <v>20</v>
      </c>
      <c r="L573" s="96"/>
      <c r="M573" s="96">
        <v>1722</v>
      </c>
      <c r="N573" s="96">
        <v>8</v>
      </c>
      <c r="O573" s="102">
        <v>6.4696400999999994</v>
      </c>
      <c r="P573" s="114">
        <v>4510</v>
      </c>
      <c r="Q573" s="115" t="s">
        <v>41</v>
      </c>
    </row>
    <row r="574" spans="2:17" x14ac:dyDescent="0.35">
      <c r="B574" s="20" t="s">
        <v>28</v>
      </c>
      <c r="C574" s="21" t="s">
        <v>22</v>
      </c>
      <c r="D574" s="21" t="s">
        <v>75</v>
      </c>
      <c r="E574" s="21"/>
      <c r="F574" s="21"/>
      <c r="G574" s="21"/>
      <c r="H574" s="1">
        <v>40023533</v>
      </c>
      <c r="I574" s="96">
        <v>618</v>
      </c>
      <c r="J574" s="96"/>
      <c r="K574" s="18" t="s">
        <v>30</v>
      </c>
      <c r="L574" s="96"/>
      <c r="M574" s="96">
        <v>978</v>
      </c>
      <c r="N574" s="96">
        <v>8</v>
      </c>
      <c r="O574" s="102">
        <v>2.1661721999999992</v>
      </c>
      <c r="P574" s="114">
        <v>4510</v>
      </c>
      <c r="Q574" s="115" t="s">
        <v>41</v>
      </c>
    </row>
    <row r="575" spans="2:17" x14ac:dyDescent="0.35">
      <c r="B575" s="20" t="s">
        <v>28</v>
      </c>
      <c r="C575" s="21" t="s">
        <v>22</v>
      </c>
      <c r="D575" s="21" t="s">
        <v>75</v>
      </c>
      <c r="E575" s="21"/>
      <c r="F575" s="21"/>
      <c r="G575" s="21"/>
      <c r="H575" s="1">
        <v>40023534</v>
      </c>
      <c r="I575" s="96">
        <v>619</v>
      </c>
      <c r="J575" s="96"/>
      <c r="K575" s="96" t="s">
        <v>17</v>
      </c>
      <c r="L575" s="96"/>
      <c r="M575" s="96">
        <v>1576</v>
      </c>
      <c r="N575" s="96">
        <v>8</v>
      </c>
      <c r="O575" s="102">
        <v>5.1381539999999992</v>
      </c>
      <c r="P575" s="114">
        <v>4510</v>
      </c>
      <c r="Q575" s="115" t="s">
        <v>41</v>
      </c>
    </row>
    <row r="576" spans="2:17" x14ac:dyDescent="0.35">
      <c r="B576" s="20" t="s">
        <v>28</v>
      </c>
      <c r="C576" s="21" t="s">
        <v>22</v>
      </c>
      <c r="D576" s="21" t="s">
        <v>75</v>
      </c>
      <c r="E576" s="21"/>
      <c r="F576" s="21"/>
      <c r="G576" s="21"/>
      <c r="H576" s="1">
        <v>40023535</v>
      </c>
      <c r="I576" s="96">
        <v>620</v>
      </c>
      <c r="J576" s="96"/>
      <c r="K576" s="96" t="s">
        <v>21</v>
      </c>
      <c r="L576" s="96"/>
      <c r="M576" s="96">
        <v>481</v>
      </c>
      <c r="N576" s="96">
        <v>8</v>
      </c>
      <c r="O576" s="102">
        <v>0.91103805000000004</v>
      </c>
      <c r="P576" s="114">
        <v>4510</v>
      </c>
      <c r="Q576" s="115" t="s">
        <v>41</v>
      </c>
    </row>
    <row r="577" spans="2:17" x14ac:dyDescent="0.35">
      <c r="B577" s="20" t="s">
        <v>28</v>
      </c>
      <c r="C577" s="21" t="s">
        <v>22</v>
      </c>
      <c r="D577" s="21" t="s">
        <v>75</v>
      </c>
      <c r="E577" s="21"/>
      <c r="F577" s="21"/>
      <c r="G577" s="21"/>
      <c r="H577" s="1">
        <v>40023536</v>
      </c>
      <c r="I577" s="96">
        <v>621</v>
      </c>
      <c r="J577" s="96"/>
      <c r="K577" s="96" t="s">
        <v>30</v>
      </c>
      <c r="L577" s="96"/>
      <c r="M577" s="96">
        <v>3075</v>
      </c>
      <c r="N577" s="96">
        <v>4</v>
      </c>
      <c r="O577" s="102">
        <v>6.8108174999999989</v>
      </c>
      <c r="P577" s="114">
        <v>4510</v>
      </c>
      <c r="Q577" s="115" t="s">
        <v>41</v>
      </c>
    </row>
    <row r="578" spans="2:17" x14ac:dyDescent="0.35">
      <c r="B578" s="20" t="s">
        <v>28</v>
      </c>
      <c r="C578" s="21" t="s">
        <v>22</v>
      </c>
      <c r="D578" s="21" t="s">
        <v>75</v>
      </c>
      <c r="E578" s="21"/>
      <c r="F578" s="21"/>
      <c r="G578" s="21"/>
      <c r="H578" s="1">
        <v>40023537</v>
      </c>
      <c r="I578" s="96">
        <v>622</v>
      </c>
      <c r="J578" s="96"/>
      <c r="K578" s="96" t="s">
        <v>21</v>
      </c>
      <c r="L578" s="96"/>
      <c r="M578" s="96">
        <v>1276</v>
      </c>
      <c r="N578" s="96">
        <v>4</v>
      </c>
      <c r="O578" s="102">
        <v>2.4168078000000004</v>
      </c>
      <c r="P578" s="114">
        <v>4510</v>
      </c>
      <c r="Q578" s="115" t="s">
        <v>41</v>
      </c>
    </row>
    <row r="579" spans="2:17" x14ac:dyDescent="0.35">
      <c r="B579" s="20" t="s">
        <v>28</v>
      </c>
      <c r="C579" s="21" t="s">
        <v>22</v>
      </c>
      <c r="D579" s="21" t="s">
        <v>75</v>
      </c>
      <c r="E579" s="21"/>
      <c r="F579" s="21"/>
      <c r="G579" s="21"/>
      <c r="H579" s="1">
        <v>40023538</v>
      </c>
      <c r="I579" s="96" t="s">
        <v>12291</v>
      </c>
      <c r="J579" s="96"/>
      <c r="K579" s="96" t="s">
        <v>30</v>
      </c>
      <c r="L579" s="96"/>
      <c r="M579" s="96">
        <v>1745</v>
      </c>
      <c r="N579" s="96">
        <v>4</v>
      </c>
      <c r="O579" s="102">
        <v>3.8650004999999998</v>
      </c>
      <c r="P579" s="114">
        <v>4510</v>
      </c>
      <c r="Q579" s="115" t="s">
        <v>41</v>
      </c>
    </row>
    <row r="580" spans="2:17" x14ac:dyDescent="0.35">
      <c r="B580" s="20" t="s">
        <v>28</v>
      </c>
      <c r="C580" s="21" t="s">
        <v>22</v>
      </c>
      <c r="D580" s="21" t="s">
        <v>75</v>
      </c>
      <c r="E580" s="21"/>
      <c r="F580" s="21"/>
      <c r="G580" s="21"/>
      <c r="H580" s="1">
        <v>40023539</v>
      </c>
      <c r="I580" s="96">
        <v>624</v>
      </c>
      <c r="J580" s="96"/>
      <c r="K580" s="96" t="s">
        <v>30</v>
      </c>
      <c r="L580" s="96"/>
      <c r="M580" s="96">
        <v>2163</v>
      </c>
      <c r="N580" s="96">
        <v>4</v>
      </c>
      <c r="O580" s="102">
        <v>4.7908286999999996</v>
      </c>
      <c r="P580" s="114">
        <v>4510</v>
      </c>
      <c r="Q580" s="115" t="s">
        <v>41</v>
      </c>
    </row>
    <row r="581" spans="2:17" x14ac:dyDescent="0.35">
      <c r="B581" s="20" t="s">
        <v>28</v>
      </c>
      <c r="C581" s="21" t="s">
        <v>22</v>
      </c>
      <c r="D581" s="21" t="s">
        <v>75</v>
      </c>
      <c r="E581" s="21"/>
      <c r="F581" s="21"/>
      <c r="G581" s="21"/>
      <c r="H581" s="1">
        <v>40023540</v>
      </c>
      <c r="I581" s="96">
        <v>625</v>
      </c>
      <c r="J581" s="96"/>
      <c r="K581" s="96" t="s">
        <v>21</v>
      </c>
      <c r="L581" s="96"/>
      <c r="M581" s="96">
        <v>1042</v>
      </c>
      <c r="N581" s="96">
        <v>4</v>
      </c>
      <c r="O581" s="102">
        <v>1.9736000999999999</v>
      </c>
      <c r="P581" s="114">
        <v>4510</v>
      </c>
      <c r="Q581" s="115" t="s">
        <v>41</v>
      </c>
    </row>
    <row r="582" spans="2:17" x14ac:dyDescent="0.35">
      <c r="B582" s="20" t="s">
        <v>28</v>
      </c>
      <c r="C582" s="21" t="s">
        <v>22</v>
      </c>
      <c r="D582" s="21" t="s">
        <v>75</v>
      </c>
      <c r="E582" s="21"/>
      <c r="F582" s="21"/>
      <c r="G582" s="21"/>
      <c r="H582" s="1">
        <v>40023331</v>
      </c>
      <c r="I582" s="96" t="s">
        <v>12228</v>
      </c>
      <c r="J582" s="96"/>
      <c r="K582" s="96" t="s">
        <v>179</v>
      </c>
      <c r="L582" s="96"/>
      <c r="M582" s="96">
        <v>348</v>
      </c>
      <c r="N582" s="96">
        <v>4</v>
      </c>
      <c r="O582" s="102">
        <v>12.970081799999999</v>
      </c>
      <c r="P582" s="114">
        <v>4510</v>
      </c>
      <c r="Q582" s="115" t="s">
        <v>41</v>
      </c>
    </row>
    <row r="583" spans="2:17" x14ac:dyDescent="0.35">
      <c r="B583" s="20" t="s">
        <v>28</v>
      </c>
      <c r="C583" s="21" t="s">
        <v>22</v>
      </c>
      <c r="D583" s="21" t="s">
        <v>75</v>
      </c>
      <c r="E583" s="21"/>
      <c r="F583" s="21"/>
      <c r="G583" s="21"/>
      <c r="H583" s="1">
        <v>40023413</v>
      </c>
      <c r="I583" s="96">
        <v>423</v>
      </c>
      <c r="J583" s="96"/>
      <c r="K583" s="96" t="s">
        <v>25</v>
      </c>
      <c r="L583" s="96">
        <v>120</v>
      </c>
      <c r="M583" s="96">
        <v>125</v>
      </c>
      <c r="N583" s="96">
        <v>20</v>
      </c>
      <c r="O583" s="102">
        <v>0.77392124999999989</v>
      </c>
      <c r="P583" s="114">
        <v>4510</v>
      </c>
      <c r="Q583" s="115" t="s">
        <v>41</v>
      </c>
    </row>
    <row r="584" spans="2:17" x14ac:dyDescent="0.35">
      <c r="B584" s="20" t="s">
        <v>28</v>
      </c>
      <c r="C584" s="21" t="s">
        <v>22</v>
      </c>
      <c r="D584" s="21" t="s">
        <v>75</v>
      </c>
      <c r="E584" s="21"/>
      <c r="F584" s="21"/>
      <c r="G584" s="21"/>
      <c r="H584" s="1">
        <v>40023355</v>
      </c>
      <c r="I584" s="96">
        <v>280</v>
      </c>
      <c r="J584" s="96"/>
      <c r="K584" s="96" t="s">
        <v>102</v>
      </c>
      <c r="L584" s="96">
        <v>150</v>
      </c>
      <c r="M584" s="96">
        <v>348</v>
      </c>
      <c r="N584" s="96">
        <v>8</v>
      </c>
      <c r="O584" s="102">
        <v>6.7328447400000009</v>
      </c>
      <c r="P584" s="114">
        <v>4510</v>
      </c>
      <c r="Q584" s="115" t="s">
        <v>41</v>
      </c>
    </row>
    <row r="585" spans="2:17" x14ac:dyDescent="0.35">
      <c r="B585" s="20" t="s">
        <v>28</v>
      </c>
      <c r="C585" s="21" t="s">
        <v>22</v>
      </c>
      <c r="D585" s="21" t="s">
        <v>75</v>
      </c>
      <c r="E585" s="21"/>
      <c r="F585" s="21"/>
      <c r="G585" s="21"/>
      <c r="H585" s="1">
        <v>40023550</v>
      </c>
      <c r="I585" s="96">
        <v>640</v>
      </c>
      <c r="J585" s="96"/>
      <c r="K585" s="96" t="s">
        <v>25</v>
      </c>
      <c r="L585" s="96">
        <v>80</v>
      </c>
      <c r="M585" s="96">
        <v>239</v>
      </c>
      <c r="N585" s="96">
        <v>16</v>
      </c>
      <c r="O585" s="102">
        <v>0.98649161999999979</v>
      </c>
      <c r="P585" s="114">
        <v>4510</v>
      </c>
      <c r="Q585" s="115" t="s">
        <v>41</v>
      </c>
    </row>
    <row r="586" spans="2:17" x14ac:dyDescent="0.35">
      <c r="B586" s="20" t="s">
        <v>28</v>
      </c>
      <c r="C586" s="21" t="s">
        <v>22</v>
      </c>
      <c r="D586" s="21" t="s">
        <v>74</v>
      </c>
      <c r="E586" s="21"/>
      <c r="F586" s="21"/>
      <c r="G586" s="21"/>
      <c r="H586" s="1">
        <v>40023541</v>
      </c>
      <c r="I586" s="96" t="s">
        <v>12292</v>
      </c>
      <c r="J586" s="96"/>
      <c r="K586" s="96" t="s">
        <v>179</v>
      </c>
      <c r="L586" s="96"/>
      <c r="M586" s="96">
        <v>3685</v>
      </c>
      <c r="N586" s="96">
        <v>1</v>
      </c>
      <c r="O586" s="102">
        <v>137.34123974999997</v>
      </c>
      <c r="P586" s="114"/>
      <c r="Q586" s="115"/>
    </row>
    <row r="587" spans="2:17" x14ac:dyDescent="0.35">
      <c r="B587" s="20" t="s">
        <v>28</v>
      </c>
      <c r="C587" s="21" t="s">
        <v>22</v>
      </c>
      <c r="D587" s="21" t="s">
        <v>74</v>
      </c>
      <c r="E587" s="21"/>
      <c r="F587" s="21"/>
      <c r="G587" s="21"/>
      <c r="H587" s="1">
        <v>40050680</v>
      </c>
      <c r="I587" s="96" t="s">
        <v>12293</v>
      </c>
      <c r="J587" s="96"/>
      <c r="K587" s="96" t="s">
        <v>15</v>
      </c>
      <c r="L587" s="96"/>
      <c r="M587" s="96">
        <v>5183</v>
      </c>
      <c r="N587" s="96">
        <v>1</v>
      </c>
      <c r="O587" s="102">
        <v>48.474620489423067</v>
      </c>
      <c r="P587" s="114"/>
      <c r="Q587" s="115"/>
    </row>
    <row r="588" spans="2:17" x14ac:dyDescent="0.35">
      <c r="B588" s="20" t="s">
        <v>28</v>
      </c>
      <c r="C588" s="21" t="s">
        <v>22</v>
      </c>
      <c r="D588" s="21" t="s">
        <v>74</v>
      </c>
      <c r="E588" s="21"/>
      <c r="F588" s="21"/>
      <c r="G588" s="21"/>
      <c r="H588" s="1">
        <v>40050681</v>
      </c>
      <c r="I588" s="96" t="s">
        <v>12294</v>
      </c>
      <c r="J588" s="96"/>
      <c r="K588" s="96" t="s">
        <v>15</v>
      </c>
      <c r="L588" s="96"/>
      <c r="M588" s="96">
        <v>5183</v>
      </c>
      <c r="N588" s="96">
        <v>1</v>
      </c>
      <c r="O588" s="102">
        <v>48.474620489423067</v>
      </c>
      <c r="P588" s="114"/>
      <c r="Q588" s="115"/>
    </row>
    <row r="589" spans="2:17" x14ac:dyDescent="0.35">
      <c r="B589" s="20" t="s">
        <v>28</v>
      </c>
      <c r="C589" s="21" t="s">
        <v>22</v>
      </c>
      <c r="D589" s="21" t="s">
        <v>74</v>
      </c>
      <c r="E589" s="21"/>
      <c r="F589" s="21"/>
      <c r="G589" s="21"/>
      <c r="H589" s="1">
        <v>40023544</v>
      </c>
      <c r="I589" s="96">
        <v>632</v>
      </c>
      <c r="J589" s="96"/>
      <c r="K589" s="96" t="s">
        <v>18</v>
      </c>
      <c r="L589" s="96"/>
      <c r="M589" s="96">
        <v>1852</v>
      </c>
      <c r="N589" s="96">
        <v>2</v>
      </c>
      <c r="O589" s="102">
        <v>8.759867400000001</v>
      </c>
      <c r="P589" s="114"/>
      <c r="Q589" s="115"/>
    </row>
    <row r="590" spans="2:17" x14ac:dyDescent="0.35">
      <c r="B590" s="20" t="s">
        <v>28</v>
      </c>
      <c r="C590" s="21" t="s">
        <v>22</v>
      </c>
      <c r="D590" s="21" t="s">
        <v>74</v>
      </c>
      <c r="E590" s="21"/>
      <c r="F590" s="21"/>
      <c r="G590" s="21"/>
      <c r="H590" s="1">
        <v>40023545</v>
      </c>
      <c r="I590" s="96">
        <v>633</v>
      </c>
      <c r="J590" s="96"/>
      <c r="K590" s="96" t="s">
        <v>17</v>
      </c>
      <c r="L590" s="96"/>
      <c r="M590" s="96">
        <v>1530</v>
      </c>
      <c r="N590" s="96">
        <v>2</v>
      </c>
      <c r="O590" s="102">
        <v>4.9881824999999997</v>
      </c>
      <c r="P590" s="114"/>
      <c r="Q590" s="115"/>
    </row>
    <row r="591" spans="2:17" x14ac:dyDescent="0.35">
      <c r="B591" s="20" t="s">
        <v>28</v>
      </c>
      <c r="C591" s="21" t="s">
        <v>22</v>
      </c>
      <c r="D591" s="21" t="s">
        <v>74</v>
      </c>
      <c r="E591" s="21"/>
      <c r="F591" s="21"/>
      <c r="G591" s="21"/>
      <c r="H591" s="1">
        <v>40023546</v>
      </c>
      <c r="I591" s="96">
        <v>634</v>
      </c>
      <c r="J591" s="96"/>
      <c r="K591" s="96" t="s">
        <v>30</v>
      </c>
      <c r="L591" s="96"/>
      <c r="M591" s="96">
        <v>963</v>
      </c>
      <c r="N591" s="96">
        <v>2</v>
      </c>
      <c r="O591" s="102">
        <v>2.1329486999999996</v>
      </c>
      <c r="P591" s="114"/>
      <c r="Q591" s="115"/>
    </row>
    <row r="592" spans="2:17" x14ac:dyDescent="0.35">
      <c r="B592" s="20" t="s">
        <v>28</v>
      </c>
      <c r="C592" s="21" t="s">
        <v>22</v>
      </c>
      <c r="D592" s="21" t="s">
        <v>74</v>
      </c>
      <c r="E592" s="21"/>
      <c r="F592" s="21"/>
      <c r="G592" s="21"/>
      <c r="H592" s="1">
        <v>40023547</v>
      </c>
      <c r="I592" s="96">
        <v>635</v>
      </c>
      <c r="J592" s="96"/>
      <c r="K592" s="96" t="s">
        <v>30</v>
      </c>
      <c r="L592" s="96"/>
      <c r="M592" s="96">
        <v>3085</v>
      </c>
      <c r="N592" s="96">
        <v>1</v>
      </c>
      <c r="O592" s="102">
        <v>6.8329664999999995</v>
      </c>
      <c r="P592" s="114"/>
      <c r="Q592" s="115"/>
    </row>
    <row r="593" spans="2:17" x14ac:dyDescent="0.35">
      <c r="B593" s="20" t="s">
        <v>28</v>
      </c>
      <c r="C593" s="21" t="s">
        <v>22</v>
      </c>
      <c r="D593" s="21" t="s">
        <v>74</v>
      </c>
      <c r="E593" s="21"/>
      <c r="F593" s="21"/>
      <c r="G593" s="21"/>
      <c r="H593" s="1">
        <v>40023548</v>
      </c>
      <c r="I593" s="96">
        <v>636</v>
      </c>
      <c r="J593" s="96"/>
      <c r="K593" s="96" t="s">
        <v>21</v>
      </c>
      <c r="L593" s="96"/>
      <c r="M593" s="96">
        <v>1260</v>
      </c>
      <c r="N593" s="96">
        <v>1</v>
      </c>
      <c r="O593" s="102">
        <v>2.3865029999999998</v>
      </c>
      <c r="P593" s="114"/>
      <c r="Q593" s="115"/>
    </row>
    <row r="594" spans="2:17" x14ac:dyDescent="0.35">
      <c r="B594" s="20" t="s">
        <v>28</v>
      </c>
      <c r="C594" s="21" t="s">
        <v>22</v>
      </c>
      <c r="D594" s="21" t="s">
        <v>74</v>
      </c>
      <c r="E594" s="21"/>
      <c r="F594" s="21"/>
      <c r="G594" s="21"/>
      <c r="H594" s="1">
        <v>40023549</v>
      </c>
      <c r="I594" s="96" t="s">
        <v>12295</v>
      </c>
      <c r="J594" s="96"/>
      <c r="K594" s="96" t="s">
        <v>21</v>
      </c>
      <c r="L594" s="96"/>
      <c r="M594" s="96">
        <v>1338</v>
      </c>
      <c r="N594" s="96">
        <v>1</v>
      </c>
      <c r="O594" s="102">
        <v>2.5342388999999996</v>
      </c>
      <c r="P594" s="114"/>
      <c r="Q594" s="115"/>
    </row>
    <row r="595" spans="2:17" x14ac:dyDescent="0.35">
      <c r="B595" s="20" t="s">
        <v>28</v>
      </c>
      <c r="C595" s="21" t="s">
        <v>22</v>
      </c>
      <c r="D595" s="21" t="s">
        <v>74</v>
      </c>
      <c r="E595" s="21"/>
      <c r="F595" s="21"/>
      <c r="G595" s="21"/>
      <c r="H595" s="1">
        <v>40023331</v>
      </c>
      <c r="I595" s="96" t="s">
        <v>12228</v>
      </c>
      <c r="J595" s="96"/>
      <c r="K595" s="96" t="s">
        <v>179</v>
      </c>
      <c r="L595" s="96"/>
      <c r="M595" s="96">
        <v>348</v>
      </c>
      <c r="N595" s="96">
        <v>1</v>
      </c>
      <c r="O595" s="102">
        <v>12.970081799999999</v>
      </c>
      <c r="P595" s="114"/>
      <c r="Q595" s="115"/>
    </row>
    <row r="596" spans="2:17" x14ac:dyDescent="0.35">
      <c r="B596" s="20" t="s">
        <v>28</v>
      </c>
      <c r="C596" s="21" t="s">
        <v>22</v>
      </c>
      <c r="D596" s="21" t="s">
        <v>74</v>
      </c>
      <c r="E596" s="21"/>
      <c r="F596" s="21"/>
      <c r="G596" s="21"/>
      <c r="H596" s="1">
        <v>40023413</v>
      </c>
      <c r="I596" s="96">
        <v>423</v>
      </c>
      <c r="J596" s="96"/>
      <c r="K596" s="96" t="s">
        <v>25</v>
      </c>
      <c r="L596" s="96">
        <v>120</v>
      </c>
      <c r="M596" s="96">
        <v>125</v>
      </c>
      <c r="N596" s="96">
        <v>3</v>
      </c>
      <c r="O596" s="102">
        <v>0.77392124999999989</v>
      </c>
      <c r="P596" s="114"/>
      <c r="Q596" s="115"/>
    </row>
    <row r="597" spans="2:17" x14ac:dyDescent="0.35">
      <c r="B597" s="20" t="s">
        <v>28</v>
      </c>
      <c r="C597" s="21" t="s">
        <v>22</v>
      </c>
      <c r="D597" s="21" t="s">
        <v>74</v>
      </c>
      <c r="E597" s="21"/>
      <c r="F597" s="21"/>
      <c r="G597" s="21"/>
      <c r="H597" s="1">
        <v>40023355</v>
      </c>
      <c r="I597" s="96">
        <v>280</v>
      </c>
      <c r="J597" s="96"/>
      <c r="K597" s="96" t="s">
        <v>102</v>
      </c>
      <c r="L597" s="96">
        <v>150</v>
      </c>
      <c r="M597" s="96">
        <v>348</v>
      </c>
      <c r="N597" s="96">
        <v>2</v>
      </c>
      <c r="O597" s="102">
        <v>6.7328447400000009</v>
      </c>
      <c r="P597" s="114"/>
      <c r="Q597" s="115"/>
    </row>
    <row r="598" spans="2:17" x14ac:dyDescent="0.35">
      <c r="B598" s="20" t="s">
        <v>28</v>
      </c>
      <c r="C598" s="21" t="s">
        <v>22</v>
      </c>
      <c r="D598" s="21" t="s">
        <v>89</v>
      </c>
      <c r="E598" s="21"/>
      <c r="F598" s="21"/>
      <c r="G598" s="21"/>
      <c r="H598" s="1">
        <v>40023551</v>
      </c>
      <c r="I598" s="96" t="s">
        <v>11828</v>
      </c>
      <c r="J598" s="96"/>
      <c r="K598" s="96" t="s">
        <v>179</v>
      </c>
      <c r="L598" s="96"/>
      <c r="M598" s="96">
        <v>1742</v>
      </c>
      <c r="N598" s="96">
        <v>1</v>
      </c>
      <c r="O598" s="102">
        <v>64.92634615384614</v>
      </c>
      <c r="P598" s="114"/>
      <c r="Q598" s="115"/>
    </row>
    <row r="599" spans="2:17" x14ac:dyDescent="0.35">
      <c r="B599" s="20" t="s">
        <v>28</v>
      </c>
      <c r="C599" s="21" t="s">
        <v>22</v>
      </c>
      <c r="D599" s="21" t="s">
        <v>89</v>
      </c>
      <c r="E599" s="21"/>
      <c r="F599" s="21"/>
      <c r="G599" s="21"/>
      <c r="H599" s="1">
        <v>40023552</v>
      </c>
      <c r="I599" s="96" t="s">
        <v>12048</v>
      </c>
      <c r="J599" s="96"/>
      <c r="K599" s="96" t="s">
        <v>173</v>
      </c>
      <c r="L599" s="96"/>
      <c r="M599" s="96">
        <v>3630</v>
      </c>
      <c r="N599" s="96">
        <v>1</v>
      </c>
      <c r="O599" s="102">
        <v>68.817548076923075</v>
      </c>
      <c r="P599" s="114"/>
      <c r="Q599" s="115"/>
    </row>
    <row r="600" spans="2:17" x14ac:dyDescent="0.35">
      <c r="B600" s="20" t="s">
        <v>28</v>
      </c>
      <c r="C600" s="21" t="s">
        <v>22</v>
      </c>
      <c r="D600" s="21" t="s">
        <v>89</v>
      </c>
      <c r="E600" s="21"/>
      <c r="F600" s="21"/>
      <c r="G600" s="21"/>
      <c r="H600" s="1">
        <v>40023553</v>
      </c>
      <c r="I600" s="96" t="s">
        <v>12049</v>
      </c>
      <c r="J600" s="96"/>
      <c r="K600" s="96" t="s">
        <v>173</v>
      </c>
      <c r="L600" s="96"/>
      <c r="M600" s="96">
        <v>3416</v>
      </c>
      <c r="N600" s="96">
        <v>1</v>
      </c>
      <c r="O600" s="102">
        <v>64.75716346153844</v>
      </c>
      <c r="P600" s="114"/>
      <c r="Q600" s="115"/>
    </row>
    <row r="601" spans="2:17" x14ac:dyDescent="0.35">
      <c r="B601" s="20" t="s">
        <v>28</v>
      </c>
      <c r="C601" s="21" t="s">
        <v>22</v>
      </c>
      <c r="D601" s="21" t="s">
        <v>89</v>
      </c>
      <c r="E601" s="21"/>
      <c r="F601" s="21"/>
      <c r="G601" s="21"/>
      <c r="H601" s="1">
        <v>40023554</v>
      </c>
      <c r="I601" s="96" t="s">
        <v>12050</v>
      </c>
      <c r="J601" s="96"/>
      <c r="K601" s="96" t="s">
        <v>173</v>
      </c>
      <c r="L601" s="96"/>
      <c r="M601" s="96">
        <v>3202</v>
      </c>
      <c r="N601" s="96">
        <v>1</v>
      </c>
      <c r="O601" s="102">
        <v>60.408173076923077</v>
      </c>
      <c r="P601" s="114"/>
      <c r="Q601" s="115"/>
    </row>
    <row r="602" spans="2:17" x14ac:dyDescent="0.35">
      <c r="B602" s="20" t="s">
        <v>28</v>
      </c>
      <c r="C602" s="21" t="s">
        <v>22</v>
      </c>
      <c r="D602" s="21" t="s">
        <v>89</v>
      </c>
      <c r="E602" s="21"/>
      <c r="F602" s="21"/>
      <c r="G602" s="21"/>
      <c r="H602" s="1">
        <v>40023555</v>
      </c>
      <c r="I602" s="96" t="s">
        <v>12296</v>
      </c>
      <c r="J602" s="96"/>
      <c r="K602" s="96" t="s">
        <v>173</v>
      </c>
      <c r="L602" s="96"/>
      <c r="M602" s="96">
        <v>3430</v>
      </c>
      <c r="N602" s="96">
        <v>1</v>
      </c>
      <c r="O602" s="102">
        <v>65.025865384615372</v>
      </c>
      <c r="P602" s="114"/>
      <c r="Q602" s="115"/>
    </row>
    <row r="603" spans="2:17" x14ac:dyDescent="0.35">
      <c r="B603" s="20" t="s">
        <v>28</v>
      </c>
      <c r="C603" s="21" t="s">
        <v>22</v>
      </c>
      <c r="D603" s="21" t="s">
        <v>89</v>
      </c>
      <c r="E603" s="21"/>
      <c r="F603" s="21"/>
      <c r="G603" s="21"/>
      <c r="H603" s="1">
        <v>40023556</v>
      </c>
      <c r="I603" s="96">
        <v>665</v>
      </c>
      <c r="J603" s="96"/>
      <c r="K603" s="96" t="s">
        <v>117</v>
      </c>
      <c r="L603" s="96"/>
      <c r="M603" s="96">
        <v>2550</v>
      </c>
      <c r="N603" s="96">
        <v>1</v>
      </c>
      <c r="O603" s="102">
        <v>45.131971153846152</v>
      </c>
      <c r="P603" s="114"/>
      <c r="Q603" s="115"/>
    </row>
    <row r="604" spans="2:17" x14ac:dyDescent="0.35">
      <c r="B604" s="20" t="s">
        <v>28</v>
      </c>
      <c r="C604" s="21" t="s">
        <v>22</v>
      </c>
      <c r="D604" s="21" t="s">
        <v>89</v>
      </c>
      <c r="E604" s="21"/>
      <c r="F604" s="21"/>
      <c r="G604" s="21"/>
      <c r="H604" s="1">
        <v>40023557</v>
      </c>
      <c r="I604" s="96">
        <v>666</v>
      </c>
      <c r="J604" s="96"/>
      <c r="K604" s="96" t="s">
        <v>117</v>
      </c>
      <c r="L604" s="96"/>
      <c r="M604" s="96">
        <v>2550</v>
      </c>
      <c r="N604" s="96">
        <v>1</v>
      </c>
      <c r="O604" s="102">
        <v>45.131971153846152</v>
      </c>
      <c r="P604" s="114"/>
      <c r="Q604" s="115"/>
    </row>
    <row r="605" spans="2:17" x14ac:dyDescent="0.35">
      <c r="B605" s="20" t="s">
        <v>28</v>
      </c>
      <c r="C605" s="21" t="s">
        <v>22</v>
      </c>
      <c r="D605" s="21" t="s">
        <v>89</v>
      </c>
      <c r="E605" s="21"/>
      <c r="F605" s="21"/>
      <c r="G605" s="21"/>
      <c r="H605" s="1">
        <v>40023558</v>
      </c>
      <c r="I605" s="96" t="s">
        <v>11835</v>
      </c>
      <c r="J605" s="96"/>
      <c r="K605" s="96" t="s">
        <v>16</v>
      </c>
      <c r="L605" s="96"/>
      <c r="M605" s="96">
        <v>2550</v>
      </c>
      <c r="N605" s="96">
        <v>10</v>
      </c>
      <c r="O605" s="102">
        <v>32.204423076923071</v>
      </c>
      <c r="P605" s="114"/>
      <c r="Q605" s="115"/>
    </row>
    <row r="606" spans="2:17" x14ac:dyDescent="0.35">
      <c r="B606" s="20" t="s">
        <v>28</v>
      </c>
      <c r="C606" s="21" t="s">
        <v>22</v>
      </c>
      <c r="D606" s="21" t="s">
        <v>89</v>
      </c>
      <c r="E606" s="21"/>
      <c r="F606" s="21"/>
      <c r="G606" s="21"/>
      <c r="H606" s="1">
        <v>40023559</v>
      </c>
      <c r="I606" s="96" t="s">
        <v>11626</v>
      </c>
      <c r="J606" s="96"/>
      <c r="K606" s="96" t="s">
        <v>189</v>
      </c>
      <c r="L606" s="96"/>
      <c r="M606" s="96">
        <v>2550</v>
      </c>
      <c r="N606" s="96">
        <v>2</v>
      </c>
      <c r="O606" s="102">
        <v>32.204423076923071</v>
      </c>
      <c r="P606" s="114"/>
      <c r="Q606" s="115"/>
    </row>
    <row r="607" spans="2:17" x14ac:dyDescent="0.35">
      <c r="B607" s="20" t="s">
        <v>28</v>
      </c>
      <c r="C607" s="21" t="s">
        <v>22</v>
      </c>
      <c r="D607" s="21" t="s">
        <v>89</v>
      </c>
      <c r="E607" s="21"/>
      <c r="F607" s="21"/>
      <c r="G607" s="21"/>
      <c r="H607" s="1">
        <v>40023560</v>
      </c>
      <c r="I607" s="96">
        <v>669</v>
      </c>
      <c r="J607" s="96"/>
      <c r="K607" s="96" t="s">
        <v>14</v>
      </c>
      <c r="L607" s="96"/>
      <c r="M607" s="96">
        <v>197</v>
      </c>
      <c r="N607" s="96">
        <v>4</v>
      </c>
      <c r="O607" s="102">
        <v>1.4828365384615383</v>
      </c>
      <c r="P607" s="114"/>
      <c r="Q607" s="115"/>
    </row>
    <row r="608" spans="2:17" x14ac:dyDescent="0.35">
      <c r="B608" s="20" t="s">
        <v>28</v>
      </c>
      <c r="C608" s="21" t="s">
        <v>22</v>
      </c>
      <c r="D608" s="21" t="s">
        <v>89</v>
      </c>
      <c r="E608" s="21"/>
      <c r="F608" s="21"/>
      <c r="G608" s="21"/>
      <c r="H608" s="1">
        <v>40023561</v>
      </c>
      <c r="I608" s="96" t="s">
        <v>12297</v>
      </c>
      <c r="J608" s="96"/>
      <c r="K608" s="96" t="s">
        <v>173</v>
      </c>
      <c r="L608" s="96"/>
      <c r="M608" s="96">
        <v>223</v>
      </c>
      <c r="N608" s="96">
        <v>1</v>
      </c>
      <c r="O608" s="102">
        <v>4.2295673076923075</v>
      </c>
      <c r="P608" s="114"/>
      <c r="Q608" s="115"/>
    </row>
    <row r="609" spans="2:17" x14ac:dyDescent="0.35">
      <c r="B609" s="20" t="s">
        <v>28</v>
      </c>
      <c r="C609" s="21" t="s">
        <v>22</v>
      </c>
      <c r="D609" s="21" t="s">
        <v>89</v>
      </c>
      <c r="E609" s="21"/>
      <c r="F609" s="21"/>
      <c r="G609" s="21"/>
      <c r="H609" s="1">
        <v>40023562</v>
      </c>
      <c r="I609" s="96" t="s">
        <v>12298</v>
      </c>
      <c r="J609" s="96"/>
      <c r="K609" s="96" t="s">
        <v>173</v>
      </c>
      <c r="L609" s="96"/>
      <c r="M609" s="96">
        <v>223</v>
      </c>
      <c r="N609" s="96">
        <v>1</v>
      </c>
      <c r="O609" s="102">
        <v>4.2295673076923075</v>
      </c>
      <c r="P609" s="114"/>
      <c r="Q609" s="115"/>
    </row>
    <row r="610" spans="2:17" x14ac:dyDescent="0.35">
      <c r="B610" s="20" t="s">
        <v>28</v>
      </c>
      <c r="C610" s="21" t="s">
        <v>22</v>
      </c>
      <c r="D610" s="21" t="s">
        <v>89</v>
      </c>
      <c r="E610" s="21"/>
      <c r="F610" s="21"/>
      <c r="G610" s="21"/>
      <c r="H610" s="1">
        <v>40023563</v>
      </c>
      <c r="I610" s="96" t="s">
        <v>12299</v>
      </c>
      <c r="J610" s="96"/>
      <c r="K610" s="96" t="s">
        <v>173</v>
      </c>
      <c r="L610" s="96"/>
      <c r="M610" s="96">
        <v>202</v>
      </c>
      <c r="N610" s="96">
        <v>1</v>
      </c>
      <c r="O610" s="102">
        <v>3.831490384615384</v>
      </c>
      <c r="P610" s="114"/>
      <c r="Q610" s="115"/>
    </row>
    <row r="611" spans="2:17" x14ac:dyDescent="0.35">
      <c r="B611" s="20" t="s">
        <v>28</v>
      </c>
      <c r="C611" s="21" t="s">
        <v>22</v>
      </c>
      <c r="D611" s="21" t="s">
        <v>89</v>
      </c>
      <c r="E611" s="21"/>
      <c r="F611" s="21"/>
      <c r="G611" s="21"/>
      <c r="H611" s="1">
        <v>40023564</v>
      </c>
      <c r="I611" s="96" t="s">
        <v>12300</v>
      </c>
      <c r="J611" s="96"/>
      <c r="K611" s="96" t="s">
        <v>173</v>
      </c>
      <c r="L611" s="96"/>
      <c r="M611" s="96">
        <v>202</v>
      </c>
      <c r="N611" s="96">
        <v>1</v>
      </c>
      <c r="O611" s="102">
        <v>3.831490384615384</v>
      </c>
      <c r="P611" s="114"/>
      <c r="Q611" s="115"/>
    </row>
    <row r="612" spans="2:17" x14ac:dyDescent="0.35">
      <c r="B612" s="20" t="s">
        <v>28</v>
      </c>
      <c r="C612" s="21" t="s">
        <v>22</v>
      </c>
      <c r="D612" s="21" t="s">
        <v>89</v>
      </c>
      <c r="E612" s="21"/>
      <c r="F612" s="21"/>
      <c r="G612" s="21"/>
      <c r="H612" s="1">
        <v>40023565</v>
      </c>
      <c r="I612" s="96">
        <v>672</v>
      </c>
      <c r="J612" s="96"/>
      <c r="K612" s="96" t="s">
        <v>29</v>
      </c>
      <c r="L612" s="96"/>
      <c r="M612" s="96">
        <v>572</v>
      </c>
      <c r="N612" s="96">
        <v>1</v>
      </c>
      <c r="O612" s="102">
        <v>2.8064423076923068</v>
      </c>
      <c r="P612" s="114"/>
      <c r="Q612" s="115"/>
    </row>
    <row r="613" spans="2:17" x14ac:dyDescent="0.35">
      <c r="B613" s="20" t="s">
        <v>28</v>
      </c>
      <c r="C613" s="21" t="s">
        <v>22</v>
      </c>
      <c r="D613" s="21" t="s">
        <v>89</v>
      </c>
      <c r="E613" s="21"/>
      <c r="F613" s="21"/>
      <c r="G613" s="21"/>
      <c r="H613" s="1">
        <v>40023566</v>
      </c>
      <c r="I613" s="96">
        <v>673</v>
      </c>
      <c r="J613" s="96"/>
      <c r="K613" s="96" t="s">
        <v>29</v>
      </c>
      <c r="L613" s="96"/>
      <c r="M613" s="96">
        <v>998</v>
      </c>
      <c r="N613" s="96">
        <v>1</v>
      </c>
      <c r="O613" s="102">
        <v>4.896346153846153</v>
      </c>
      <c r="P613" s="114"/>
      <c r="Q613" s="115"/>
    </row>
    <row r="614" spans="2:17" x14ac:dyDescent="0.35">
      <c r="B614" s="20" t="s">
        <v>28</v>
      </c>
      <c r="C614" s="21" t="s">
        <v>22</v>
      </c>
      <c r="D614" s="21" t="s">
        <v>89</v>
      </c>
      <c r="E614" s="21"/>
      <c r="F614" s="21"/>
      <c r="G614" s="21"/>
      <c r="H614" s="1">
        <v>40023567</v>
      </c>
      <c r="I614" s="96">
        <v>674</v>
      </c>
      <c r="J614" s="96"/>
      <c r="K614" s="96" t="s">
        <v>29</v>
      </c>
      <c r="L614" s="96"/>
      <c r="M614" s="96">
        <v>609</v>
      </c>
      <c r="N614" s="96">
        <v>1</v>
      </c>
      <c r="O614" s="102">
        <v>2.9855769230769225</v>
      </c>
      <c r="P614" s="114"/>
      <c r="Q614" s="115"/>
    </row>
    <row r="615" spans="2:17" x14ac:dyDescent="0.35">
      <c r="B615" s="20" t="s">
        <v>28</v>
      </c>
      <c r="C615" s="21" t="s">
        <v>22</v>
      </c>
      <c r="D615" s="21" t="s">
        <v>89</v>
      </c>
      <c r="E615" s="21"/>
      <c r="F615" s="21"/>
      <c r="G615" s="21"/>
      <c r="H615" s="1">
        <v>40023568</v>
      </c>
      <c r="I615" s="96">
        <v>675</v>
      </c>
      <c r="J615" s="96"/>
      <c r="K615" s="96" t="s">
        <v>29</v>
      </c>
      <c r="L615" s="96"/>
      <c r="M615" s="96">
        <v>938</v>
      </c>
      <c r="N615" s="96">
        <v>1</v>
      </c>
      <c r="O615" s="102">
        <v>4.6077403846153846</v>
      </c>
      <c r="P615" s="114"/>
      <c r="Q615" s="115"/>
    </row>
    <row r="616" spans="2:17" x14ac:dyDescent="0.35">
      <c r="B616" s="20" t="s">
        <v>28</v>
      </c>
      <c r="C616" s="21" t="s">
        <v>22</v>
      </c>
      <c r="D616" s="21" t="s">
        <v>89</v>
      </c>
      <c r="E616" s="21"/>
      <c r="F616" s="21"/>
      <c r="G616" s="21"/>
      <c r="H616" s="1">
        <v>40023569</v>
      </c>
      <c r="I616" s="96">
        <v>680</v>
      </c>
      <c r="J616" s="96"/>
      <c r="K616" s="96" t="s">
        <v>102</v>
      </c>
      <c r="L616" s="96">
        <v>110</v>
      </c>
      <c r="M616" s="96">
        <v>379</v>
      </c>
      <c r="N616" s="96">
        <v>2</v>
      </c>
      <c r="O616" s="102">
        <v>5.3939423076923072</v>
      </c>
      <c r="P616" s="114"/>
      <c r="Q616" s="115"/>
    </row>
    <row r="617" spans="2:17" x14ac:dyDescent="0.35">
      <c r="B617" s="20" t="s">
        <v>28</v>
      </c>
      <c r="C617" s="21" t="s">
        <v>22</v>
      </c>
      <c r="D617" s="21" t="s">
        <v>68</v>
      </c>
      <c r="E617" s="21"/>
      <c r="F617" s="21"/>
      <c r="G617" s="21"/>
      <c r="H617" s="1">
        <v>40023570</v>
      </c>
      <c r="I617" s="96" t="s">
        <v>11628</v>
      </c>
      <c r="J617" s="96"/>
      <c r="K617" s="96" t="s">
        <v>179</v>
      </c>
      <c r="L617" s="96"/>
      <c r="M617" s="96">
        <v>1652</v>
      </c>
      <c r="N617" s="96">
        <v>1</v>
      </c>
      <c r="O617" s="102">
        <v>61.57254807692307</v>
      </c>
      <c r="P617" s="114">
        <v>4512</v>
      </c>
      <c r="Q617" s="115" t="s">
        <v>42</v>
      </c>
    </row>
    <row r="618" spans="2:17" x14ac:dyDescent="0.35">
      <c r="B618" s="20" t="s">
        <v>28</v>
      </c>
      <c r="C618" s="21" t="s">
        <v>22</v>
      </c>
      <c r="D618" s="21" t="s">
        <v>68</v>
      </c>
      <c r="E618" s="21"/>
      <c r="F618" s="21"/>
      <c r="G618" s="21"/>
      <c r="H618" s="1">
        <v>40023571</v>
      </c>
      <c r="I618" s="96" t="s">
        <v>11629</v>
      </c>
      <c r="J618" s="96"/>
      <c r="K618" s="96" t="s">
        <v>173</v>
      </c>
      <c r="L618" s="96"/>
      <c r="M618" s="96">
        <v>3924</v>
      </c>
      <c r="N618" s="96">
        <v>1</v>
      </c>
      <c r="O618" s="102">
        <v>74.390625</v>
      </c>
      <c r="P618" s="114">
        <v>4512</v>
      </c>
      <c r="Q618" s="115" t="s">
        <v>42</v>
      </c>
    </row>
    <row r="619" spans="2:17" x14ac:dyDescent="0.35">
      <c r="B619" s="20" t="s">
        <v>28</v>
      </c>
      <c r="C619" s="21" t="s">
        <v>22</v>
      </c>
      <c r="D619" s="21" t="s">
        <v>68</v>
      </c>
      <c r="E619" s="21"/>
      <c r="F619" s="21"/>
      <c r="G619" s="21"/>
      <c r="H619" s="1">
        <v>40023572</v>
      </c>
      <c r="I619" s="96" t="s">
        <v>11630</v>
      </c>
      <c r="J619" s="96"/>
      <c r="K619" s="96" t="s">
        <v>173</v>
      </c>
      <c r="L619" s="96"/>
      <c r="M619" s="96">
        <v>3674</v>
      </c>
      <c r="N619" s="96">
        <v>1</v>
      </c>
      <c r="O619" s="102">
        <v>69.663461538461519</v>
      </c>
      <c r="P619" s="114">
        <v>4512</v>
      </c>
      <c r="Q619" s="115" t="s">
        <v>42</v>
      </c>
    </row>
    <row r="620" spans="2:17" x14ac:dyDescent="0.35">
      <c r="B620" s="20" t="s">
        <v>28</v>
      </c>
      <c r="C620" s="21" t="s">
        <v>22</v>
      </c>
      <c r="D620" s="21" t="s">
        <v>68</v>
      </c>
      <c r="E620" s="21"/>
      <c r="F620" s="21"/>
      <c r="G620" s="21"/>
      <c r="H620" s="1">
        <v>40023573</v>
      </c>
      <c r="I620" s="96" t="s">
        <v>11631</v>
      </c>
      <c r="J620" s="96"/>
      <c r="K620" s="96" t="s">
        <v>173</v>
      </c>
      <c r="L620" s="96"/>
      <c r="M620" s="96">
        <v>3417</v>
      </c>
      <c r="N620" s="96">
        <v>1</v>
      </c>
      <c r="O620" s="102">
        <v>64.777067307692306</v>
      </c>
      <c r="P620" s="114">
        <v>4512</v>
      </c>
      <c r="Q620" s="115" t="s">
        <v>42</v>
      </c>
    </row>
    <row r="621" spans="2:17" x14ac:dyDescent="0.35">
      <c r="B621" s="20" t="s">
        <v>28</v>
      </c>
      <c r="C621" s="21" t="s">
        <v>22</v>
      </c>
      <c r="D621" s="21" t="s">
        <v>68</v>
      </c>
      <c r="E621" s="21"/>
      <c r="F621" s="21"/>
      <c r="G621" s="21"/>
      <c r="H621" s="1">
        <v>40023574</v>
      </c>
      <c r="I621" s="96" t="s">
        <v>11632</v>
      </c>
      <c r="J621" s="96"/>
      <c r="K621" s="96" t="s">
        <v>173</v>
      </c>
      <c r="L621" s="96"/>
      <c r="M621" s="96">
        <v>3684</v>
      </c>
      <c r="N621" s="96">
        <v>1</v>
      </c>
      <c r="O621" s="102">
        <v>69.842596153846159</v>
      </c>
      <c r="P621" s="114">
        <v>4512</v>
      </c>
      <c r="Q621" s="115" t="s">
        <v>42</v>
      </c>
    </row>
    <row r="622" spans="2:17" x14ac:dyDescent="0.35">
      <c r="B622" s="20" t="s">
        <v>28</v>
      </c>
      <c r="C622" s="21" t="s">
        <v>22</v>
      </c>
      <c r="D622" s="21" t="s">
        <v>68</v>
      </c>
      <c r="E622" s="21"/>
      <c r="F622" s="21"/>
      <c r="G622" s="21"/>
      <c r="H622" s="1">
        <v>40023575</v>
      </c>
      <c r="I622" s="96">
        <v>705</v>
      </c>
      <c r="J622" s="96"/>
      <c r="K622" s="96" t="s">
        <v>190</v>
      </c>
      <c r="L622" s="96"/>
      <c r="M622" s="96">
        <v>3100</v>
      </c>
      <c r="N622" s="96">
        <v>1</v>
      </c>
      <c r="O622" s="102">
        <v>73.564615384615379</v>
      </c>
      <c r="P622" s="114">
        <v>4512</v>
      </c>
      <c r="Q622" s="115" t="s">
        <v>42</v>
      </c>
    </row>
    <row r="623" spans="2:17" x14ac:dyDescent="0.35">
      <c r="B623" s="20" t="s">
        <v>28</v>
      </c>
      <c r="C623" s="21" t="s">
        <v>22</v>
      </c>
      <c r="D623" s="21" t="s">
        <v>68</v>
      </c>
      <c r="E623" s="21"/>
      <c r="F623" s="21"/>
      <c r="G623" s="21"/>
      <c r="H623" s="1">
        <v>40023576</v>
      </c>
      <c r="I623" s="96">
        <v>706</v>
      </c>
      <c r="J623" s="96"/>
      <c r="K623" s="96" t="s">
        <v>190</v>
      </c>
      <c r="L623" s="96"/>
      <c r="M623" s="96">
        <v>3100</v>
      </c>
      <c r="N623" s="96">
        <v>1</v>
      </c>
      <c r="O623" s="102">
        <v>73.564615384615379</v>
      </c>
      <c r="P623" s="114">
        <v>4512</v>
      </c>
      <c r="Q623" s="115" t="s">
        <v>42</v>
      </c>
    </row>
    <row r="624" spans="2:17" x14ac:dyDescent="0.35">
      <c r="B624" s="20" t="s">
        <v>28</v>
      </c>
      <c r="C624" s="21" t="s">
        <v>22</v>
      </c>
      <c r="D624" s="21" t="s">
        <v>68</v>
      </c>
      <c r="E624" s="21"/>
      <c r="F624" s="21"/>
      <c r="G624" s="21"/>
      <c r="H624" s="1">
        <v>40023577</v>
      </c>
      <c r="I624" s="96" t="s">
        <v>11633</v>
      </c>
      <c r="J624" s="96"/>
      <c r="K624" s="96" t="s">
        <v>16</v>
      </c>
      <c r="L624" s="96"/>
      <c r="M624" s="96">
        <v>3100</v>
      </c>
      <c r="N624" s="96">
        <v>14</v>
      </c>
      <c r="O624" s="102">
        <v>39.150865384615386</v>
      </c>
      <c r="P624" s="114">
        <v>4512</v>
      </c>
      <c r="Q624" s="115" t="s">
        <v>42</v>
      </c>
    </row>
    <row r="625" spans="2:17" x14ac:dyDescent="0.35">
      <c r="B625" s="20" t="s">
        <v>28</v>
      </c>
      <c r="C625" s="21" t="s">
        <v>22</v>
      </c>
      <c r="D625" s="21" t="s">
        <v>68</v>
      </c>
      <c r="E625" s="21"/>
      <c r="F625" s="21"/>
      <c r="G625" s="21"/>
      <c r="H625" s="1">
        <v>40023578</v>
      </c>
      <c r="I625" s="96" t="s">
        <v>11634</v>
      </c>
      <c r="J625" s="96"/>
      <c r="K625" s="96" t="s">
        <v>16</v>
      </c>
      <c r="L625" s="96"/>
      <c r="M625" s="96">
        <v>3100</v>
      </c>
      <c r="N625" s="96">
        <v>2</v>
      </c>
      <c r="O625" s="102">
        <v>39.150865384615386</v>
      </c>
      <c r="P625" s="114">
        <v>4512</v>
      </c>
      <c r="Q625" s="115" t="s">
        <v>42</v>
      </c>
    </row>
    <row r="626" spans="2:17" x14ac:dyDescent="0.35">
      <c r="B626" s="20" t="s">
        <v>28</v>
      </c>
      <c r="C626" s="21" t="s">
        <v>22</v>
      </c>
      <c r="D626" s="21" t="s">
        <v>68</v>
      </c>
      <c r="E626" s="21"/>
      <c r="F626" s="21"/>
      <c r="G626" s="21"/>
      <c r="H626" s="1">
        <v>40023579</v>
      </c>
      <c r="I626" s="96">
        <v>709</v>
      </c>
      <c r="J626" s="96"/>
      <c r="K626" s="96" t="s">
        <v>14</v>
      </c>
      <c r="L626" s="96"/>
      <c r="M626" s="96">
        <v>248</v>
      </c>
      <c r="N626" s="96">
        <v>4</v>
      </c>
      <c r="O626" s="102">
        <v>1.8709615384615381</v>
      </c>
      <c r="P626" s="114">
        <v>4512</v>
      </c>
      <c r="Q626" s="115" t="s">
        <v>42</v>
      </c>
    </row>
    <row r="627" spans="2:17" x14ac:dyDescent="0.35">
      <c r="B627" s="20" t="s">
        <v>28</v>
      </c>
      <c r="C627" s="21" t="s">
        <v>22</v>
      </c>
      <c r="D627" s="21" t="s">
        <v>68</v>
      </c>
      <c r="E627" s="21"/>
      <c r="F627" s="21"/>
      <c r="G627" s="21"/>
      <c r="H627" s="1">
        <v>40023580</v>
      </c>
      <c r="I627" s="96">
        <v>710</v>
      </c>
      <c r="J627" s="96"/>
      <c r="K627" s="96" t="s">
        <v>29</v>
      </c>
      <c r="L627" s="96"/>
      <c r="M627" s="96">
        <v>698</v>
      </c>
      <c r="N627" s="96">
        <v>1</v>
      </c>
      <c r="O627" s="102">
        <v>3.4234615384615381</v>
      </c>
      <c r="P627" s="114">
        <v>4512</v>
      </c>
      <c r="Q627" s="115" t="s">
        <v>42</v>
      </c>
    </row>
    <row r="628" spans="2:17" x14ac:dyDescent="0.35">
      <c r="B628" s="20" t="s">
        <v>28</v>
      </c>
      <c r="C628" s="21" t="s">
        <v>22</v>
      </c>
      <c r="D628" s="21" t="s">
        <v>68</v>
      </c>
      <c r="E628" s="21"/>
      <c r="F628" s="21"/>
      <c r="G628" s="21"/>
      <c r="H628" s="1">
        <v>40023581</v>
      </c>
      <c r="I628" s="96">
        <v>711</v>
      </c>
      <c r="J628" s="96"/>
      <c r="K628" s="96" t="s">
        <v>29</v>
      </c>
      <c r="L628" s="96"/>
      <c r="M628" s="96">
        <v>1212</v>
      </c>
      <c r="N628" s="96">
        <v>1</v>
      </c>
      <c r="O628" s="102">
        <v>5.9512499999999999</v>
      </c>
      <c r="P628" s="114">
        <v>4512</v>
      </c>
      <c r="Q628" s="115" t="s">
        <v>42</v>
      </c>
    </row>
    <row r="629" spans="2:17" x14ac:dyDescent="0.35">
      <c r="B629" s="20" t="s">
        <v>28</v>
      </c>
      <c r="C629" s="21" t="s">
        <v>22</v>
      </c>
      <c r="D629" s="21" t="s">
        <v>68</v>
      </c>
      <c r="E629" s="21"/>
      <c r="F629" s="21"/>
      <c r="G629" s="21"/>
      <c r="H629" s="1">
        <v>40023582</v>
      </c>
      <c r="I629" s="96">
        <v>712</v>
      </c>
      <c r="J629" s="96"/>
      <c r="K629" s="96" t="s">
        <v>29</v>
      </c>
      <c r="L629" s="96"/>
      <c r="M629" s="96">
        <v>749</v>
      </c>
      <c r="N629" s="96">
        <v>1</v>
      </c>
      <c r="O629" s="102">
        <v>3.6822115384615381</v>
      </c>
      <c r="P629" s="114">
        <v>4512</v>
      </c>
      <c r="Q629" s="115" t="s">
        <v>42</v>
      </c>
    </row>
    <row r="630" spans="2:17" x14ac:dyDescent="0.35">
      <c r="B630" s="20" t="s">
        <v>28</v>
      </c>
      <c r="C630" s="21" t="s">
        <v>22</v>
      </c>
      <c r="D630" s="21" t="s">
        <v>68</v>
      </c>
      <c r="E630" s="21"/>
      <c r="F630" s="21"/>
      <c r="G630" s="21"/>
      <c r="H630" s="1">
        <v>40023583</v>
      </c>
      <c r="I630" s="96">
        <v>713</v>
      </c>
      <c r="J630" s="96"/>
      <c r="K630" s="96" t="s">
        <v>29</v>
      </c>
      <c r="L630" s="96"/>
      <c r="M630" s="96">
        <v>1113</v>
      </c>
      <c r="N630" s="96">
        <v>1</v>
      </c>
      <c r="O630" s="102">
        <v>5.4636057692307691</v>
      </c>
      <c r="P630" s="114">
        <v>4512</v>
      </c>
      <c r="Q630" s="115" t="s">
        <v>42</v>
      </c>
    </row>
    <row r="631" spans="2:17" x14ac:dyDescent="0.35">
      <c r="B631" s="20" t="s">
        <v>28</v>
      </c>
      <c r="C631" s="21" t="s">
        <v>22</v>
      </c>
      <c r="D631" s="21" t="s">
        <v>68</v>
      </c>
      <c r="E631" s="21"/>
      <c r="F631" s="21"/>
      <c r="G631" s="21"/>
      <c r="H631" s="1">
        <v>40023584</v>
      </c>
      <c r="I631" s="96">
        <v>720</v>
      </c>
      <c r="J631" s="96"/>
      <c r="K631" s="96" t="s">
        <v>102</v>
      </c>
      <c r="L631" s="96">
        <v>110</v>
      </c>
      <c r="M631" s="96">
        <v>289</v>
      </c>
      <c r="N631" s="96">
        <v>2</v>
      </c>
      <c r="O631" s="102">
        <v>4.1101442307692304</v>
      </c>
      <c r="P631" s="114">
        <v>4512</v>
      </c>
      <c r="Q631" s="115" t="s">
        <v>42</v>
      </c>
    </row>
    <row r="632" spans="2:17" x14ac:dyDescent="0.35">
      <c r="B632" s="20" t="s">
        <v>28</v>
      </c>
      <c r="C632" s="21" t="s">
        <v>22</v>
      </c>
      <c r="D632" s="21" t="s">
        <v>71</v>
      </c>
      <c r="E632" s="21"/>
      <c r="F632" s="21"/>
      <c r="G632" s="21"/>
      <c r="H632" s="1">
        <v>40023585</v>
      </c>
      <c r="I632" s="96" t="s">
        <v>12168</v>
      </c>
      <c r="J632" s="96"/>
      <c r="K632" s="96" t="s">
        <v>179</v>
      </c>
      <c r="L632" s="96"/>
      <c r="M632" s="96">
        <v>3213</v>
      </c>
      <c r="N632" s="96">
        <v>1</v>
      </c>
      <c r="O632" s="102">
        <v>119.74963455</v>
      </c>
      <c r="P632" s="114">
        <v>4513</v>
      </c>
      <c r="Q632" s="115" t="s">
        <v>56</v>
      </c>
    </row>
    <row r="633" spans="2:17" x14ac:dyDescent="0.35">
      <c r="B633" s="20" t="s">
        <v>28</v>
      </c>
      <c r="C633" s="21" t="s">
        <v>22</v>
      </c>
      <c r="D633" s="21" t="s">
        <v>71</v>
      </c>
      <c r="E633" s="21"/>
      <c r="F633" s="21"/>
      <c r="G633" s="21"/>
      <c r="H633" s="1">
        <v>40023586</v>
      </c>
      <c r="I633" s="96" t="s">
        <v>12169</v>
      </c>
      <c r="J633" s="96"/>
      <c r="K633" s="96" t="s">
        <v>179</v>
      </c>
      <c r="L633" s="96"/>
      <c r="M633" s="96">
        <v>160</v>
      </c>
      <c r="N633" s="96">
        <v>5</v>
      </c>
      <c r="O633" s="102">
        <v>5.9632559999999994</v>
      </c>
      <c r="P633" s="114">
        <v>4513</v>
      </c>
      <c r="Q633" s="115" t="s">
        <v>56</v>
      </c>
    </row>
  </sheetData>
  <autoFilter ref="B3:Q633" xr:uid="{6CD3FF38-4F59-4F36-A8B4-8BE8343BF35A}"/>
  <mergeCells count="2">
    <mergeCell ref="C1:I1"/>
    <mergeCell ref="C2:I2"/>
  </mergeCells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1A46C-BFEA-476D-82BD-8D7006FCA855}">
  <sheetPr codeName="Hoja6"/>
  <dimension ref="B1:R633"/>
  <sheetViews>
    <sheetView topLeftCell="I1" zoomScale="90" zoomScaleNormal="90" workbookViewId="0">
      <pane ySplit="3" topLeftCell="A4" activePane="bottomLeft" state="frozen"/>
      <selection pane="bottomLeft" activeCell="B4" sqref="B4"/>
    </sheetView>
  </sheetViews>
  <sheetFormatPr baseColWidth="10" defaultRowHeight="14.5" x14ac:dyDescent="0.35"/>
  <cols>
    <col min="2" max="2" width="13.81640625" style="40" customWidth="1"/>
    <col min="3" max="3" width="10.81640625" style="41"/>
    <col min="4" max="4" width="12" style="41" customWidth="1"/>
    <col min="5" max="6" width="14.81640625" style="41" customWidth="1"/>
    <col min="7" max="7" width="10.81640625" style="42"/>
    <col min="8" max="8" width="10.81640625" style="59"/>
    <col min="9" max="9" width="21" style="59" bestFit="1" customWidth="1"/>
    <col min="10" max="10" width="3.453125" style="41" customWidth="1"/>
    <col min="11" max="11" width="15.81640625" style="41" bestFit="1" customWidth="1"/>
    <col min="12" max="12" width="10.81640625" style="41"/>
    <col min="13" max="14" width="14.1796875" style="41" customWidth="1"/>
    <col min="15" max="15" width="11.1796875" style="41" customWidth="1"/>
    <col min="16" max="16" width="10.81640625" style="105"/>
    <col min="17" max="17" width="10.81640625" style="40"/>
  </cols>
  <sheetData>
    <row r="1" spans="2:18" ht="21" customHeight="1" x14ac:dyDescent="0.35">
      <c r="C1" s="228" t="s">
        <v>91</v>
      </c>
      <c r="D1" s="229"/>
      <c r="E1" s="229"/>
      <c r="F1" s="229"/>
      <c r="G1" s="229"/>
      <c r="H1" s="230"/>
      <c r="I1" s="141"/>
      <c r="K1" s="41" t="s">
        <v>192</v>
      </c>
      <c r="L1" s="41" t="s">
        <v>193</v>
      </c>
      <c r="M1" s="41" t="s">
        <v>120</v>
      </c>
      <c r="R1" s="53" t="s">
        <v>90</v>
      </c>
    </row>
    <row r="2" spans="2:18" ht="22" customHeight="1" thickBot="1" x14ac:dyDescent="0.4">
      <c r="C2" s="231" t="s">
        <v>88</v>
      </c>
      <c r="D2" s="232"/>
      <c r="E2" s="232"/>
      <c r="F2" s="232"/>
      <c r="G2" s="232"/>
      <c r="H2" s="233"/>
      <c r="I2" s="142"/>
      <c r="K2" s="41" t="s">
        <v>377</v>
      </c>
    </row>
    <row r="3" spans="2:18" ht="34.5" customHeight="1" thickBot="1" x14ac:dyDescent="0.4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52" t="s">
        <v>70</v>
      </c>
      <c r="I3" s="143" t="s">
        <v>376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48" t="s">
        <v>5</v>
      </c>
      <c r="P3" s="46" t="s">
        <v>9</v>
      </c>
      <c r="Q3" s="46" t="s">
        <v>10</v>
      </c>
    </row>
    <row r="4" spans="2:18" x14ac:dyDescent="0.35">
      <c r="B4" s="20" t="s">
        <v>194</v>
      </c>
      <c r="C4" s="21" t="s">
        <v>193</v>
      </c>
      <c r="D4" s="21" t="s">
        <v>75</v>
      </c>
      <c r="E4" s="21"/>
      <c r="F4" s="21"/>
      <c r="G4" s="1"/>
      <c r="H4" s="132">
        <v>600</v>
      </c>
      <c r="I4" s="144"/>
      <c r="J4" s="129"/>
      <c r="K4" s="138" t="s">
        <v>205</v>
      </c>
      <c r="L4" s="130"/>
      <c r="M4" s="132">
        <v>606</v>
      </c>
      <c r="N4" s="132">
        <v>4</v>
      </c>
      <c r="O4" s="136">
        <v>8.8000000000000007</v>
      </c>
      <c r="P4" s="114"/>
      <c r="Q4" s="115"/>
    </row>
    <row r="5" spans="2:18" x14ac:dyDescent="0.35">
      <c r="B5" s="20" t="s">
        <v>194</v>
      </c>
      <c r="C5" s="21" t="s">
        <v>193</v>
      </c>
      <c r="D5" s="21" t="s">
        <v>75</v>
      </c>
      <c r="E5" s="21"/>
      <c r="F5" s="21"/>
      <c r="G5" s="1"/>
      <c r="H5" s="133">
        <v>381</v>
      </c>
      <c r="I5" s="133"/>
      <c r="J5" s="129"/>
      <c r="K5" s="139" t="s">
        <v>205</v>
      </c>
      <c r="L5" s="130"/>
      <c r="M5" s="133">
        <v>7424</v>
      </c>
      <c r="N5" s="133">
        <v>4</v>
      </c>
      <c r="O5" s="137">
        <v>108.4</v>
      </c>
      <c r="P5" s="114"/>
      <c r="Q5" s="115"/>
    </row>
    <row r="6" spans="2:18" x14ac:dyDescent="0.35">
      <c r="B6" s="20" t="s">
        <v>194</v>
      </c>
      <c r="C6" s="21" t="s">
        <v>193</v>
      </c>
      <c r="D6" s="21" t="s">
        <v>75</v>
      </c>
      <c r="E6" s="21"/>
      <c r="F6" s="21"/>
      <c r="G6" s="1"/>
      <c r="H6" s="133" t="s">
        <v>195</v>
      </c>
      <c r="I6" s="133"/>
      <c r="J6" s="129" t="s">
        <v>19</v>
      </c>
      <c r="K6" s="139" t="s">
        <v>206</v>
      </c>
      <c r="L6" s="130"/>
      <c r="M6" s="133">
        <v>7915</v>
      </c>
      <c r="N6" s="133">
        <v>4</v>
      </c>
      <c r="O6" s="137">
        <v>50.5</v>
      </c>
      <c r="P6" s="114"/>
      <c r="Q6" s="115"/>
    </row>
    <row r="7" spans="2:18" x14ac:dyDescent="0.35">
      <c r="B7" s="20" t="s">
        <v>194</v>
      </c>
      <c r="C7" s="21" t="s">
        <v>193</v>
      </c>
      <c r="D7" s="21" t="s">
        <v>75</v>
      </c>
      <c r="E7" s="21"/>
      <c r="F7" s="21"/>
      <c r="G7" s="1"/>
      <c r="H7" s="133" t="s">
        <v>196</v>
      </c>
      <c r="I7" s="133"/>
      <c r="J7" s="129" t="s">
        <v>19</v>
      </c>
      <c r="K7" s="139" t="s">
        <v>206</v>
      </c>
      <c r="L7" s="130"/>
      <c r="M7" s="133">
        <v>7915</v>
      </c>
      <c r="N7" s="133">
        <v>4</v>
      </c>
      <c r="O7" s="133">
        <v>50.5</v>
      </c>
      <c r="P7" s="114"/>
      <c r="Q7" s="115"/>
    </row>
    <row r="8" spans="2:18" x14ac:dyDescent="0.35">
      <c r="B8" s="20" t="s">
        <v>194</v>
      </c>
      <c r="C8" s="21" t="s">
        <v>193</v>
      </c>
      <c r="D8" s="21" t="s">
        <v>75</v>
      </c>
      <c r="E8" s="21"/>
      <c r="F8" s="21"/>
      <c r="G8" s="1"/>
      <c r="H8" s="133">
        <v>684</v>
      </c>
      <c r="I8" s="133"/>
      <c r="J8" s="129"/>
      <c r="K8" s="139" t="s">
        <v>207</v>
      </c>
      <c r="L8" s="130"/>
      <c r="M8" s="133">
        <v>1988</v>
      </c>
      <c r="N8" s="133">
        <v>4</v>
      </c>
      <c r="O8" s="133">
        <v>4.3</v>
      </c>
      <c r="P8" s="114"/>
      <c r="Q8" s="115"/>
    </row>
    <row r="9" spans="2:18" x14ac:dyDescent="0.35">
      <c r="B9" s="20" t="s">
        <v>194</v>
      </c>
      <c r="C9" s="21" t="s">
        <v>193</v>
      </c>
      <c r="D9" s="21" t="s">
        <v>75</v>
      </c>
      <c r="E9" s="21"/>
      <c r="F9" s="21"/>
      <c r="G9" s="1"/>
      <c r="H9" s="133">
        <v>685</v>
      </c>
      <c r="I9" s="133"/>
      <c r="J9" s="129"/>
      <c r="K9" s="139" t="s">
        <v>207</v>
      </c>
      <c r="L9" s="130"/>
      <c r="M9" s="133">
        <v>1988</v>
      </c>
      <c r="N9" s="133">
        <v>4</v>
      </c>
      <c r="O9" s="133">
        <v>4.3</v>
      </c>
      <c r="P9" s="114"/>
      <c r="Q9" s="115"/>
    </row>
    <row r="10" spans="2:18" x14ac:dyDescent="0.35">
      <c r="B10" s="20" t="s">
        <v>194</v>
      </c>
      <c r="C10" s="21" t="s">
        <v>193</v>
      </c>
      <c r="D10" s="21" t="s">
        <v>75</v>
      </c>
      <c r="E10" s="21"/>
      <c r="F10" s="21"/>
      <c r="G10" s="1"/>
      <c r="H10" s="133">
        <v>686</v>
      </c>
      <c r="I10" s="133"/>
      <c r="J10" s="129"/>
      <c r="K10" s="139" t="s">
        <v>207</v>
      </c>
      <c r="L10" s="130"/>
      <c r="M10" s="133">
        <v>1498</v>
      </c>
      <c r="N10" s="133">
        <v>4</v>
      </c>
      <c r="O10" s="133">
        <v>3.2</v>
      </c>
      <c r="P10" s="114"/>
      <c r="Q10" s="115"/>
    </row>
    <row r="11" spans="2:18" x14ac:dyDescent="0.35">
      <c r="B11" s="20" t="s">
        <v>194</v>
      </c>
      <c r="C11" s="21" t="s">
        <v>193</v>
      </c>
      <c r="D11" s="21" t="s">
        <v>75</v>
      </c>
      <c r="E11" s="21"/>
      <c r="F11" s="21"/>
      <c r="G11" s="1"/>
      <c r="H11" s="133">
        <v>687</v>
      </c>
      <c r="I11" s="133"/>
      <c r="J11" s="129"/>
      <c r="K11" s="139" t="s">
        <v>207</v>
      </c>
      <c r="L11" s="130"/>
      <c r="M11" s="133">
        <v>1498</v>
      </c>
      <c r="N11" s="133">
        <v>4</v>
      </c>
      <c r="O11" s="133">
        <v>3.2</v>
      </c>
      <c r="P11" s="114"/>
      <c r="Q11" s="115"/>
    </row>
    <row r="12" spans="2:18" x14ac:dyDescent="0.35">
      <c r="B12" s="20" t="s">
        <v>194</v>
      </c>
      <c r="C12" s="21" t="s">
        <v>193</v>
      </c>
      <c r="D12" s="21" t="s">
        <v>75</v>
      </c>
      <c r="E12" s="21"/>
      <c r="F12" s="21"/>
      <c r="G12" s="1"/>
      <c r="H12" s="133">
        <v>688</v>
      </c>
      <c r="I12" s="133"/>
      <c r="J12" s="129"/>
      <c r="K12" s="139" t="s">
        <v>207</v>
      </c>
      <c r="L12" s="130"/>
      <c r="M12" s="133">
        <v>1822</v>
      </c>
      <c r="N12" s="133">
        <v>4</v>
      </c>
      <c r="O12" s="133">
        <v>3.9</v>
      </c>
      <c r="P12" s="114"/>
      <c r="Q12" s="115"/>
    </row>
    <row r="13" spans="2:18" x14ac:dyDescent="0.35">
      <c r="B13" s="20" t="s">
        <v>194</v>
      </c>
      <c r="C13" s="21" t="s">
        <v>193</v>
      </c>
      <c r="D13" s="21" t="s">
        <v>75</v>
      </c>
      <c r="E13" s="21"/>
      <c r="F13" s="21"/>
      <c r="G13" s="1"/>
      <c r="H13" s="133">
        <v>689</v>
      </c>
      <c r="I13" s="133"/>
      <c r="J13" s="129"/>
      <c r="K13" s="139" t="s">
        <v>207</v>
      </c>
      <c r="L13" s="130"/>
      <c r="M13" s="133">
        <v>1822</v>
      </c>
      <c r="N13" s="133">
        <v>4</v>
      </c>
      <c r="O13" s="137">
        <v>3.9</v>
      </c>
      <c r="P13" s="114"/>
      <c r="Q13" s="115"/>
    </row>
    <row r="14" spans="2:18" x14ac:dyDescent="0.35">
      <c r="B14" s="20" t="s">
        <v>194</v>
      </c>
      <c r="C14" s="21" t="s">
        <v>193</v>
      </c>
      <c r="D14" s="21" t="s">
        <v>75</v>
      </c>
      <c r="E14" s="21"/>
      <c r="F14" s="21"/>
      <c r="G14" s="1"/>
      <c r="H14" s="133">
        <v>690</v>
      </c>
      <c r="I14" s="133"/>
      <c r="J14" s="129"/>
      <c r="K14" s="139" t="s">
        <v>207</v>
      </c>
      <c r="L14" s="130"/>
      <c r="M14" s="133">
        <v>1122</v>
      </c>
      <c r="N14" s="133">
        <v>4</v>
      </c>
      <c r="O14" s="137">
        <v>2.4</v>
      </c>
      <c r="P14" s="114"/>
      <c r="Q14" s="115"/>
    </row>
    <row r="15" spans="2:18" x14ac:dyDescent="0.35">
      <c r="B15" s="20" t="s">
        <v>194</v>
      </c>
      <c r="C15" s="21" t="s">
        <v>193</v>
      </c>
      <c r="D15" s="21" t="s">
        <v>75</v>
      </c>
      <c r="E15" s="21"/>
      <c r="F15" s="21"/>
      <c r="G15" s="1"/>
      <c r="H15" s="133">
        <v>691</v>
      </c>
      <c r="I15" s="133"/>
      <c r="J15" s="129"/>
      <c r="K15" s="139" t="s">
        <v>207</v>
      </c>
      <c r="L15" s="130"/>
      <c r="M15" s="133">
        <v>1122</v>
      </c>
      <c r="N15" s="133">
        <v>4</v>
      </c>
      <c r="O15" s="133">
        <v>2.4</v>
      </c>
      <c r="P15" s="114"/>
      <c r="Q15" s="115"/>
    </row>
    <row r="16" spans="2:18" x14ac:dyDescent="0.35">
      <c r="B16" s="20" t="s">
        <v>194</v>
      </c>
      <c r="C16" s="21" t="s">
        <v>193</v>
      </c>
      <c r="D16" s="21" t="s">
        <v>75</v>
      </c>
      <c r="E16" s="21"/>
      <c r="F16" s="21"/>
      <c r="G16" s="1"/>
      <c r="H16" s="133">
        <v>692</v>
      </c>
      <c r="I16" s="133"/>
      <c r="J16" s="129"/>
      <c r="K16" s="139" t="s">
        <v>207</v>
      </c>
      <c r="L16" s="130"/>
      <c r="M16" s="133">
        <v>1373</v>
      </c>
      <c r="N16" s="133">
        <v>4</v>
      </c>
      <c r="O16" s="137">
        <v>2.9</v>
      </c>
      <c r="P16" s="114"/>
      <c r="Q16" s="115"/>
    </row>
    <row r="17" spans="2:17" x14ac:dyDescent="0.35">
      <c r="B17" s="20" t="s">
        <v>194</v>
      </c>
      <c r="C17" s="21" t="s">
        <v>193</v>
      </c>
      <c r="D17" s="21" t="s">
        <v>75</v>
      </c>
      <c r="E17" s="21"/>
      <c r="F17" s="21"/>
      <c r="G17" s="1"/>
      <c r="H17" s="133">
        <v>693</v>
      </c>
      <c r="I17" s="133"/>
      <c r="J17" s="129"/>
      <c r="K17" s="139" t="s">
        <v>207</v>
      </c>
      <c r="L17" s="130"/>
      <c r="M17" s="133">
        <v>1373</v>
      </c>
      <c r="N17" s="133">
        <v>4</v>
      </c>
      <c r="O17" s="137">
        <v>2.9</v>
      </c>
      <c r="P17" s="114"/>
      <c r="Q17" s="115"/>
    </row>
    <row r="18" spans="2:17" x14ac:dyDescent="0.35">
      <c r="B18" s="20" t="s">
        <v>194</v>
      </c>
      <c r="C18" s="21" t="s">
        <v>193</v>
      </c>
      <c r="D18" s="21" t="s">
        <v>75</v>
      </c>
      <c r="E18" s="21"/>
      <c r="F18" s="21"/>
      <c r="G18" s="1"/>
      <c r="H18" s="133">
        <v>694</v>
      </c>
      <c r="I18" s="133"/>
      <c r="J18" s="129"/>
      <c r="K18" s="139" t="s">
        <v>207</v>
      </c>
      <c r="L18" s="130"/>
      <c r="M18" s="133">
        <v>842</v>
      </c>
      <c r="N18" s="135">
        <v>4</v>
      </c>
      <c r="O18" s="137">
        <v>1.8</v>
      </c>
      <c r="P18" s="114"/>
      <c r="Q18" s="115"/>
    </row>
    <row r="19" spans="2:17" x14ac:dyDescent="0.35">
      <c r="B19" s="20" t="s">
        <v>194</v>
      </c>
      <c r="C19" s="21" t="s">
        <v>193</v>
      </c>
      <c r="D19" s="21" t="s">
        <v>75</v>
      </c>
      <c r="E19" s="21"/>
      <c r="F19" s="21"/>
      <c r="G19" s="1"/>
      <c r="H19" s="133">
        <v>695</v>
      </c>
      <c r="I19" s="133"/>
      <c r="J19" s="129"/>
      <c r="K19" s="139" t="s">
        <v>207</v>
      </c>
      <c r="L19" s="130"/>
      <c r="M19" s="133">
        <v>842</v>
      </c>
      <c r="N19" s="133">
        <v>4</v>
      </c>
      <c r="O19" s="137">
        <v>1.8</v>
      </c>
      <c r="P19" s="114"/>
      <c r="Q19" s="115"/>
    </row>
    <row r="20" spans="2:17" x14ac:dyDescent="0.35">
      <c r="B20" s="20" t="s">
        <v>194</v>
      </c>
      <c r="C20" s="21" t="s">
        <v>193</v>
      </c>
      <c r="D20" s="21" t="s">
        <v>75</v>
      </c>
      <c r="E20" s="21"/>
      <c r="F20" s="21"/>
      <c r="G20" s="1"/>
      <c r="H20" s="133">
        <v>696</v>
      </c>
      <c r="I20" s="133"/>
      <c r="J20" s="129"/>
      <c r="K20" s="139" t="s">
        <v>208</v>
      </c>
      <c r="L20" s="130"/>
      <c r="M20" s="133">
        <v>1249</v>
      </c>
      <c r="N20" s="133">
        <v>4</v>
      </c>
      <c r="O20" s="137">
        <v>3.9</v>
      </c>
      <c r="P20" s="114"/>
      <c r="Q20" s="115"/>
    </row>
    <row r="21" spans="2:17" x14ac:dyDescent="0.35">
      <c r="B21" s="20" t="s">
        <v>194</v>
      </c>
      <c r="C21" s="21" t="s">
        <v>193</v>
      </c>
      <c r="D21" s="21" t="s">
        <v>75</v>
      </c>
      <c r="E21" s="21"/>
      <c r="F21" s="21"/>
      <c r="G21" s="1"/>
      <c r="H21" s="133">
        <v>697</v>
      </c>
      <c r="I21" s="133"/>
      <c r="J21" s="129"/>
      <c r="K21" s="139" t="s">
        <v>208</v>
      </c>
      <c r="L21" s="130"/>
      <c r="M21" s="133">
        <v>1249</v>
      </c>
      <c r="N21" s="133">
        <v>4</v>
      </c>
      <c r="O21" s="137">
        <v>3.9</v>
      </c>
      <c r="P21" s="114"/>
      <c r="Q21" s="115"/>
    </row>
    <row r="22" spans="2:17" x14ac:dyDescent="0.35">
      <c r="B22" s="20" t="s">
        <v>194</v>
      </c>
      <c r="C22" s="21" t="s">
        <v>193</v>
      </c>
      <c r="D22" s="21" t="s">
        <v>75</v>
      </c>
      <c r="E22" s="21"/>
      <c r="F22" s="21"/>
      <c r="G22" s="1"/>
      <c r="H22" s="133">
        <v>698</v>
      </c>
      <c r="I22" s="133"/>
      <c r="J22" s="129"/>
      <c r="K22" s="139" t="s">
        <v>208</v>
      </c>
      <c r="L22" s="130"/>
      <c r="M22" s="133">
        <v>562</v>
      </c>
      <c r="N22" s="133">
        <v>4</v>
      </c>
      <c r="O22" s="137">
        <v>1.8</v>
      </c>
      <c r="P22" s="114"/>
      <c r="Q22" s="115"/>
    </row>
    <row r="23" spans="2:17" x14ac:dyDescent="0.35">
      <c r="B23" s="20" t="s">
        <v>194</v>
      </c>
      <c r="C23" s="21" t="s">
        <v>193</v>
      </c>
      <c r="D23" s="21" t="s">
        <v>75</v>
      </c>
      <c r="E23" s="21"/>
      <c r="F23" s="21"/>
      <c r="G23" s="1"/>
      <c r="H23" s="133">
        <v>699</v>
      </c>
      <c r="I23" s="133"/>
      <c r="J23" s="129"/>
      <c r="K23" s="139" t="s">
        <v>208</v>
      </c>
      <c r="L23" s="130"/>
      <c r="M23" s="133">
        <v>562</v>
      </c>
      <c r="N23" s="133">
        <v>4</v>
      </c>
      <c r="O23" s="137">
        <v>1.8</v>
      </c>
      <c r="P23" s="114"/>
      <c r="Q23" s="115"/>
    </row>
    <row r="24" spans="2:17" x14ac:dyDescent="0.35">
      <c r="B24" s="20" t="s">
        <v>194</v>
      </c>
      <c r="C24" s="21" t="s">
        <v>193</v>
      </c>
      <c r="D24" s="21" t="s">
        <v>75</v>
      </c>
      <c r="E24" s="21"/>
      <c r="F24" s="21"/>
      <c r="G24" s="1"/>
      <c r="H24" s="133">
        <v>702</v>
      </c>
      <c r="I24" s="133"/>
      <c r="J24" s="129"/>
      <c r="K24" s="139" t="s">
        <v>208</v>
      </c>
      <c r="L24" s="130"/>
      <c r="M24" s="133">
        <v>282</v>
      </c>
      <c r="N24" s="133">
        <v>4</v>
      </c>
      <c r="O24" s="137">
        <v>0.9</v>
      </c>
      <c r="P24" s="114"/>
      <c r="Q24" s="115"/>
    </row>
    <row r="25" spans="2:17" x14ac:dyDescent="0.35">
      <c r="B25" s="20" t="s">
        <v>194</v>
      </c>
      <c r="C25" s="21" t="s">
        <v>193</v>
      </c>
      <c r="D25" s="21" t="s">
        <v>75</v>
      </c>
      <c r="E25" s="21"/>
      <c r="F25" s="21"/>
      <c r="G25" s="1"/>
      <c r="H25" s="133">
        <v>703</v>
      </c>
      <c r="I25" s="133"/>
      <c r="J25" s="129"/>
      <c r="K25" s="139" t="s">
        <v>208</v>
      </c>
      <c r="L25" s="130"/>
      <c r="M25" s="133">
        <v>282</v>
      </c>
      <c r="N25" s="133">
        <v>4</v>
      </c>
      <c r="O25" s="137">
        <v>0.9</v>
      </c>
      <c r="P25" s="114"/>
      <c r="Q25" s="115"/>
    </row>
    <row r="26" spans="2:17" x14ac:dyDescent="0.35">
      <c r="B26" s="20" t="s">
        <v>194</v>
      </c>
      <c r="C26" s="21" t="s">
        <v>193</v>
      </c>
      <c r="D26" s="21" t="s">
        <v>75</v>
      </c>
      <c r="E26" s="21"/>
      <c r="F26" s="21"/>
      <c r="G26" s="1"/>
      <c r="H26" s="133" t="s">
        <v>197</v>
      </c>
      <c r="I26" s="133"/>
      <c r="J26" s="129" t="s">
        <v>19</v>
      </c>
      <c r="K26" s="139" t="s">
        <v>209</v>
      </c>
      <c r="L26" s="130"/>
      <c r="M26" s="133">
        <v>2683</v>
      </c>
      <c r="N26" s="133">
        <v>4</v>
      </c>
      <c r="O26" s="137">
        <v>12.3</v>
      </c>
      <c r="P26" s="114"/>
      <c r="Q26" s="115"/>
    </row>
    <row r="27" spans="2:17" x14ac:dyDescent="0.35">
      <c r="B27" s="20" t="s">
        <v>194</v>
      </c>
      <c r="C27" s="21" t="s">
        <v>193</v>
      </c>
      <c r="D27" s="21" t="s">
        <v>75</v>
      </c>
      <c r="E27" s="21"/>
      <c r="F27" s="21"/>
      <c r="G27" s="1"/>
      <c r="H27" s="133">
        <v>705</v>
      </c>
      <c r="I27" s="133"/>
      <c r="J27" s="129"/>
      <c r="K27" s="139" t="s">
        <v>210</v>
      </c>
      <c r="L27" s="130"/>
      <c r="M27" s="133">
        <v>2134</v>
      </c>
      <c r="N27" s="133">
        <v>4</v>
      </c>
      <c r="O27" s="137">
        <v>5.2</v>
      </c>
      <c r="P27" s="114"/>
      <c r="Q27" s="115"/>
    </row>
    <row r="28" spans="2:17" x14ac:dyDescent="0.35">
      <c r="B28" s="20" t="s">
        <v>194</v>
      </c>
      <c r="C28" s="21" t="s">
        <v>193</v>
      </c>
      <c r="D28" s="21" t="s">
        <v>75</v>
      </c>
      <c r="E28" s="21"/>
      <c r="F28" s="21"/>
      <c r="G28" s="1"/>
      <c r="H28" s="133">
        <v>706</v>
      </c>
      <c r="I28" s="133"/>
      <c r="J28" s="129"/>
      <c r="K28" s="139" t="s">
        <v>210</v>
      </c>
      <c r="L28" s="130"/>
      <c r="M28" s="133">
        <v>2448</v>
      </c>
      <c r="N28" s="133">
        <v>4</v>
      </c>
      <c r="O28" s="137">
        <v>6</v>
      </c>
      <c r="P28" s="114"/>
      <c r="Q28" s="115"/>
    </row>
    <row r="29" spans="2:17" x14ac:dyDescent="0.35">
      <c r="B29" s="20" t="s">
        <v>194</v>
      </c>
      <c r="C29" s="21" t="s">
        <v>193</v>
      </c>
      <c r="D29" s="21" t="s">
        <v>75</v>
      </c>
      <c r="E29" s="21"/>
      <c r="F29" s="21"/>
      <c r="G29" s="1"/>
      <c r="H29" s="133">
        <v>707</v>
      </c>
      <c r="I29" s="133"/>
      <c r="J29" s="129"/>
      <c r="K29" s="139" t="s">
        <v>207</v>
      </c>
      <c r="L29" s="130"/>
      <c r="M29" s="133">
        <v>1606</v>
      </c>
      <c r="N29" s="133">
        <v>4</v>
      </c>
      <c r="O29" s="133">
        <v>3.4</v>
      </c>
      <c r="P29" s="114"/>
      <c r="Q29" s="115"/>
    </row>
    <row r="30" spans="2:17" x14ac:dyDescent="0.35">
      <c r="B30" s="20" t="s">
        <v>194</v>
      </c>
      <c r="C30" s="21" t="s">
        <v>193</v>
      </c>
      <c r="D30" s="21" t="s">
        <v>75</v>
      </c>
      <c r="E30" s="21"/>
      <c r="F30" s="21"/>
      <c r="G30" s="1"/>
      <c r="H30" s="133">
        <v>708</v>
      </c>
      <c r="I30" s="133"/>
      <c r="J30" s="129"/>
      <c r="K30" s="139" t="s">
        <v>207</v>
      </c>
      <c r="L30" s="130"/>
      <c r="M30" s="133">
        <v>1845</v>
      </c>
      <c r="N30" s="133">
        <v>4</v>
      </c>
      <c r="O30" s="133">
        <v>3.9</v>
      </c>
      <c r="P30" s="114"/>
      <c r="Q30" s="115"/>
    </row>
    <row r="31" spans="2:17" x14ac:dyDescent="0.35">
      <c r="B31" s="20" t="s">
        <v>194</v>
      </c>
      <c r="C31" s="21" t="s">
        <v>193</v>
      </c>
      <c r="D31" s="21" t="s">
        <v>75</v>
      </c>
      <c r="E31" s="21"/>
      <c r="F31" s="21"/>
      <c r="G31" s="1"/>
      <c r="H31" s="133">
        <v>709</v>
      </c>
      <c r="I31" s="133"/>
      <c r="J31" s="129"/>
      <c r="K31" s="139" t="s">
        <v>207</v>
      </c>
      <c r="L31" s="130"/>
      <c r="M31" s="133">
        <v>1212</v>
      </c>
      <c r="N31" s="133">
        <v>4</v>
      </c>
      <c r="O31" s="133">
        <v>2.6</v>
      </c>
      <c r="P31" s="114"/>
      <c r="Q31" s="115"/>
    </row>
    <row r="32" spans="2:17" x14ac:dyDescent="0.35">
      <c r="B32" s="20" t="s">
        <v>194</v>
      </c>
      <c r="C32" s="21" t="s">
        <v>193</v>
      </c>
      <c r="D32" s="21" t="s">
        <v>75</v>
      </c>
      <c r="E32" s="21"/>
      <c r="F32" s="21"/>
      <c r="G32" s="1"/>
      <c r="H32" s="133">
        <v>710</v>
      </c>
      <c r="I32" s="133"/>
      <c r="J32" s="129"/>
      <c r="K32" s="139" t="s">
        <v>208</v>
      </c>
      <c r="L32" s="130"/>
      <c r="M32" s="133">
        <v>1567</v>
      </c>
      <c r="N32" s="133">
        <v>4</v>
      </c>
      <c r="O32" s="133">
        <v>4.9000000000000004</v>
      </c>
      <c r="P32" s="114"/>
      <c r="Q32" s="115"/>
    </row>
    <row r="33" spans="2:17" x14ac:dyDescent="0.35">
      <c r="B33" s="20" t="s">
        <v>194</v>
      </c>
      <c r="C33" s="21" t="s">
        <v>193</v>
      </c>
      <c r="D33" s="21" t="s">
        <v>75</v>
      </c>
      <c r="E33" s="21"/>
      <c r="F33" s="21"/>
      <c r="G33" s="1"/>
      <c r="H33" s="133">
        <v>711</v>
      </c>
      <c r="I33" s="133"/>
      <c r="J33" s="129"/>
      <c r="K33" s="139" t="s">
        <v>208</v>
      </c>
      <c r="L33" s="130"/>
      <c r="M33" s="133">
        <v>814</v>
      </c>
      <c r="N33" s="133">
        <v>4</v>
      </c>
      <c r="O33" s="137">
        <v>2.6</v>
      </c>
      <c r="P33" s="114"/>
      <c r="Q33" s="115"/>
    </row>
    <row r="34" spans="2:17" x14ac:dyDescent="0.35">
      <c r="B34" s="20" t="s">
        <v>194</v>
      </c>
      <c r="C34" s="21" t="s">
        <v>193</v>
      </c>
      <c r="D34" s="21" t="s">
        <v>75</v>
      </c>
      <c r="E34" s="21"/>
      <c r="F34" s="21"/>
      <c r="G34" s="1"/>
      <c r="H34" s="133">
        <v>712</v>
      </c>
      <c r="I34" s="133"/>
      <c r="J34" s="129"/>
      <c r="K34" s="139" t="s">
        <v>208</v>
      </c>
      <c r="L34" s="130"/>
      <c r="M34" s="133">
        <v>1351</v>
      </c>
      <c r="N34" s="133">
        <v>4</v>
      </c>
      <c r="O34" s="137">
        <v>4.3</v>
      </c>
      <c r="P34" s="114"/>
      <c r="Q34" s="115"/>
    </row>
    <row r="35" spans="2:17" x14ac:dyDescent="0.35">
      <c r="B35" s="20" t="s">
        <v>194</v>
      </c>
      <c r="C35" s="21" t="s">
        <v>193</v>
      </c>
      <c r="D35" s="21" t="s">
        <v>75</v>
      </c>
      <c r="E35" s="21"/>
      <c r="F35" s="21"/>
      <c r="G35" s="1"/>
      <c r="H35" s="133">
        <v>713</v>
      </c>
      <c r="I35" s="133"/>
      <c r="J35" s="129"/>
      <c r="K35" s="139" t="s">
        <v>208</v>
      </c>
      <c r="L35" s="130"/>
      <c r="M35" s="133">
        <v>419</v>
      </c>
      <c r="N35" s="133">
        <v>4</v>
      </c>
      <c r="O35" s="137">
        <v>1.3</v>
      </c>
      <c r="P35" s="114"/>
      <c r="Q35" s="115"/>
    </row>
    <row r="36" spans="2:17" x14ac:dyDescent="0.35">
      <c r="B36" s="20" t="s">
        <v>194</v>
      </c>
      <c r="C36" s="21" t="s">
        <v>193</v>
      </c>
      <c r="D36" s="21" t="s">
        <v>75</v>
      </c>
      <c r="E36" s="21"/>
      <c r="F36" s="21"/>
      <c r="G36" s="1"/>
      <c r="H36" s="133" t="s">
        <v>198</v>
      </c>
      <c r="I36" s="133"/>
      <c r="J36" s="129" t="s">
        <v>19</v>
      </c>
      <c r="K36" s="139" t="s">
        <v>208</v>
      </c>
      <c r="L36" s="130"/>
      <c r="M36" s="133">
        <v>697</v>
      </c>
      <c r="N36" s="133">
        <v>8</v>
      </c>
      <c r="O36" s="137">
        <v>2.2000000000000002</v>
      </c>
      <c r="P36" s="114"/>
      <c r="Q36" s="115"/>
    </row>
    <row r="37" spans="2:17" x14ac:dyDescent="0.35">
      <c r="B37" s="20" t="s">
        <v>194</v>
      </c>
      <c r="C37" s="21" t="s">
        <v>193</v>
      </c>
      <c r="D37" s="21" t="s">
        <v>75</v>
      </c>
      <c r="E37" s="21"/>
      <c r="F37" s="21"/>
      <c r="G37" s="1"/>
      <c r="H37" s="133" t="s">
        <v>199</v>
      </c>
      <c r="I37" s="133"/>
      <c r="J37" s="129" t="s">
        <v>19</v>
      </c>
      <c r="K37" s="139" t="s">
        <v>208</v>
      </c>
      <c r="L37" s="130"/>
      <c r="M37" s="133">
        <v>421</v>
      </c>
      <c r="N37" s="133">
        <v>4</v>
      </c>
      <c r="O37" s="133">
        <v>1.3</v>
      </c>
      <c r="P37" s="114"/>
      <c r="Q37" s="115"/>
    </row>
    <row r="38" spans="2:17" x14ac:dyDescent="0.35">
      <c r="B38" s="20" t="s">
        <v>194</v>
      </c>
      <c r="C38" s="21" t="s">
        <v>193</v>
      </c>
      <c r="D38" s="21" t="s">
        <v>75</v>
      </c>
      <c r="E38" s="21"/>
      <c r="F38" s="21"/>
      <c r="G38" s="1"/>
      <c r="H38" s="133" t="s">
        <v>200</v>
      </c>
      <c r="I38" s="133"/>
      <c r="J38" s="129" t="s">
        <v>95</v>
      </c>
      <c r="K38" s="139" t="s">
        <v>208</v>
      </c>
      <c r="L38" s="130"/>
      <c r="M38" s="133">
        <v>421</v>
      </c>
      <c r="N38" s="133">
        <v>4</v>
      </c>
      <c r="O38" s="137">
        <v>1.3</v>
      </c>
      <c r="P38" s="114"/>
      <c r="Q38" s="115"/>
    </row>
    <row r="39" spans="2:17" x14ac:dyDescent="0.35">
      <c r="B39" s="20" t="s">
        <v>194</v>
      </c>
      <c r="C39" s="21" t="s">
        <v>193</v>
      </c>
      <c r="D39" s="21" t="s">
        <v>75</v>
      </c>
      <c r="E39" s="21"/>
      <c r="F39" s="21"/>
      <c r="G39" s="1"/>
      <c r="H39" s="133" t="s">
        <v>201</v>
      </c>
      <c r="I39" s="133"/>
      <c r="J39" s="129" t="s">
        <v>19</v>
      </c>
      <c r="K39" s="139" t="s">
        <v>208</v>
      </c>
      <c r="L39" s="130"/>
      <c r="M39" s="133">
        <v>640</v>
      </c>
      <c r="N39" s="133">
        <v>8</v>
      </c>
      <c r="O39" s="137">
        <v>2</v>
      </c>
      <c r="P39" s="114"/>
      <c r="Q39" s="115"/>
    </row>
    <row r="40" spans="2:17" x14ac:dyDescent="0.35">
      <c r="B40" s="20" t="s">
        <v>194</v>
      </c>
      <c r="C40" s="21" t="s">
        <v>193</v>
      </c>
      <c r="D40" s="21" t="s">
        <v>75</v>
      </c>
      <c r="E40" s="21"/>
      <c r="F40" s="21"/>
      <c r="G40" s="1"/>
      <c r="H40" s="133" t="s">
        <v>202</v>
      </c>
      <c r="I40" s="133"/>
      <c r="J40" s="129" t="s">
        <v>19</v>
      </c>
      <c r="K40" s="139" t="s">
        <v>208</v>
      </c>
      <c r="L40" s="130"/>
      <c r="M40" s="133">
        <v>430</v>
      </c>
      <c r="N40" s="133">
        <v>4</v>
      </c>
      <c r="O40" s="137">
        <v>1.4</v>
      </c>
      <c r="P40" s="114"/>
      <c r="Q40" s="115"/>
    </row>
    <row r="41" spans="2:17" x14ac:dyDescent="0.35">
      <c r="B41" s="20" t="s">
        <v>194</v>
      </c>
      <c r="C41" s="21" t="s">
        <v>193</v>
      </c>
      <c r="D41" s="21" t="s">
        <v>75</v>
      </c>
      <c r="E41" s="21"/>
      <c r="F41" s="21"/>
      <c r="G41" s="1"/>
      <c r="H41" s="133" t="s">
        <v>203</v>
      </c>
      <c r="I41" s="133"/>
      <c r="J41" s="129" t="s">
        <v>95</v>
      </c>
      <c r="K41" s="139" t="s">
        <v>208</v>
      </c>
      <c r="L41" s="130"/>
      <c r="M41" s="133">
        <v>430</v>
      </c>
      <c r="N41" s="133">
        <v>4</v>
      </c>
      <c r="O41" s="133">
        <v>1.4</v>
      </c>
      <c r="P41" s="114"/>
      <c r="Q41" s="115"/>
    </row>
    <row r="42" spans="2:17" x14ac:dyDescent="0.35">
      <c r="B42" s="20" t="s">
        <v>194</v>
      </c>
      <c r="C42" s="21" t="s">
        <v>193</v>
      </c>
      <c r="D42" s="21" t="s">
        <v>75</v>
      </c>
      <c r="E42" s="21"/>
      <c r="F42" s="21"/>
      <c r="G42" s="1"/>
      <c r="H42" s="133" t="s">
        <v>204</v>
      </c>
      <c r="I42" s="133"/>
      <c r="J42" s="129" t="s">
        <v>19</v>
      </c>
      <c r="K42" s="139" t="s">
        <v>208</v>
      </c>
      <c r="L42" s="130"/>
      <c r="M42" s="133">
        <v>123</v>
      </c>
      <c r="N42" s="133">
        <v>8</v>
      </c>
      <c r="O42" s="133">
        <v>0.4</v>
      </c>
      <c r="P42" s="114"/>
      <c r="Q42" s="115"/>
    </row>
    <row r="43" spans="2:17" x14ac:dyDescent="0.35">
      <c r="B43" s="20" t="s">
        <v>194</v>
      </c>
      <c r="C43" s="21" t="s">
        <v>193</v>
      </c>
      <c r="D43" s="21" t="s">
        <v>75</v>
      </c>
      <c r="E43" s="21"/>
      <c r="F43" s="21"/>
      <c r="G43" s="1"/>
      <c r="H43" s="134">
        <v>715</v>
      </c>
      <c r="I43" s="134"/>
      <c r="J43" s="129"/>
      <c r="K43" s="140" t="s">
        <v>211</v>
      </c>
      <c r="L43" s="130"/>
      <c r="M43" s="133">
        <v>0</v>
      </c>
      <c r="N43" s="133">
        <v>44</v>
      </c>
      <c r="O43" s="133">
        <v>0.8</v>
      </c>
      <c r="P43" s="114"/>
      <c r="Q43" s="115"/>
    </row>
    <row r="44" spans="2:17" x14ac:dyDescent="0.35">
      <c r="B44" s="20" t="s">
        <v>194</v>
      </c>
      <c r="C44" s="21" t="s">
        <v>193</v>
      </c>
      <c r="D44" s="21" t="s">
        <v>74</v>
      </c>
      <c r="E44" s="21"/>
      <c r="F44" s="21"/>
      <c r="G44" s="1"/>
      <c r="H44" s="129">
        <v>600</v>
      </c>
      <c r="I44" s="129"/>
      <c r="J44" s="129"/>
      <c r="K44" s="120" t="s">
        <v>219</v>
      </c>
      <c r="L44" s="130"/>
      <c r="M44" s="21">
        <v>606</v>
      </c>
      <c r="N44" s="130">
        <v>4</v>
      </c>
      <c r="O44" s="131">
        <v>8.8000000000000007</v>
      </c>
      <c r="P44" s="114"/>
      <c r="Q44" s="115"/>
    </row>
    <row r="45" spans="2:17" x14ac:dyDescent="0.35">
      <c r="B45" s="20" t="s">
        <v>194</v>
      </c>
      <c r="C45" s="21" t="s">
        <v>193</v>
      </c>
      <c r="D45" s="21" t="s">
        <v>74</v>
      </c>
      <c r="E45" s="21"/>
      <c r="F45" s="21"/>
      <c r="G45" s="1"/>
      <c r="H45" s="129">
        <v>651</v>
      </c>
      <c r="I45" s="129"/>
      <c r="J45" s="129"/>
      <c r="K45" s="120" t="s">
        <v>219</v>
      </c>
      <c r="L45" s="130"/>
      <c r="M45" s="21">
        <v>5912</v>
      </c>
      <c r="N45" s="130">
        <v>4</v>
      </c>
      <c r="O45" s="131">
        <v>86.3</v>
      </c>
      <c r="P45" s="114"/>
      <c r="Q45" s="115"/>
    </row>
    <row r="46" spans="2:17" x14ac:dyDescent="0.35">
      <c r="B46" s="20" t="s">
        <v>194</v>
      </c>
      <c r="C46" s="21" t="s">
        <v>193</v>
      </c>
      <c r="D46" s="21" t="s">
        <v>74</v>
      </c>
      <c r="E46" s="21"/>
      <c r="F46" s="21"/>
      <c r="G46" s="1"/>
      <c r="H46" s="129" t="s">
        <v>212</v>
      </c>
      <c r="I46" s="129"/>
      <c r="J46" s="129" t="s">
        <v>19</v>
      </c>
      <c r="K46" s="120" t="s">
        <v>220</v>
      </c>
      <c r="L46" s="130"/>
      <c r="M46" s="21">
        <v>6453</v>
      </c>
      <c r="N46" s="130">
        <v>4</v>
      </c>
      <c r="O46" s="131">
        <v>34.700000000000003</v>
      </c>
      <c r="P46" s="114"/>
      <c r="Q46" s="115"/>
    </row>
    <row r="47" spans="2:17" x14ac:dyDescent="0.35">
      <c r="B47" s="20" t="s">
        <v>194</v>
      </c>
      <c r="C47" s="21" t="s">
        <v>193</v>
      </c>
      <c r="D47" s="21" t="s">
        <v>74</v>
      </c>
      <c r="E47" s="21"/>
      <c r="F47" s="21"/>
      <c r="G47" s="1"/>
      <c r="H47" s="129" t="s">
        <v>213</v>
      </c>
      <c r="I47" s="129"/>
      <c r="J47" s="129" t="s">
        <v>19</v>
      </c>
      <c r="K47" s="120" t="s">
        <v>220</v>
      </c>
      <c r="L47" s="130"/>
      <c r="M47" s="21">
        <v>6453</v>
      </c>
      <c r="N47" s="130">
        <v>4</v>
      </c>
      <c r="O47" s="131">
        <v>34.700000000000003</v>
      </c>
      <c r="P47" s="114"/>
      <c r="Q47" s="115"/>
    </row>
    <row r="48" spans="2:17" x14ac:dyDescent="0.35">
      <c r="B48" s="20" t="s">
        <v>194</v>
      </c>
      <c r="C48" s="21" t="s">
        <v>193</v>
      </c>
      <c r="D48" s="21" t="s">
        <v>74</v>
      </c>
      <c r="E48" s="21"/>
      <c r="F48" s="21"/>
      <c r="G48" s="1"/>
      <c r="H48" s="129">
        <v>654</v>
      </c>
      <c r="I48" s="129"/>
      <c r="J48" s="129"/>
      <c r="K48" s="120" t="s">
        <v>207</v>
      </c>
      <c r="L48" s="130"/>
      <c r="M48" s="130">
        <v>1925</v>
      </c>
      <c r="N48" s="130">
        <v>4</v>
      </c>
      <c r="O48" s="131">
        <v>4.0999999999999996</v>
      </c>
      <c r="P48" s="114"/>
      <c r="Q48" s="115"/>
    </row>
    <row r="49" spans="2:17" x14ac:dyDescent="0.35">
      <c r="B49" s="20" t="s">
        <v>194</v>
      </c>
      <c r="C49" s="21" t="s">
        <v>193</v>
      </c>
      <c r="D49" s="21" t="s">
        <v>74</v>
      </c>
      <c r="E49" s="21"/>
      <c r="F49" s="21"/>
      <c r="G49" s="1"/>
      <c r="H49" s="129">
        <v>655</v>
      </c>
      <c r="I49" s="129"/>
      <c r="J49" s="129"/>
      <c r="K49" s="120" t="s">
        <v>207</v>
      </c>
      <c r="L49" s="130"/>
      <c r="M49" s="130">
        <v>1925</v>
      </c>
      <c r="N49" s="130">
        <v>4</v>
      </c>
      <c r="O49" s="131">
        <v>4.0999999999999996</v>
      </c>
      <c r="P49" s="114"/>
      <c r="Q49" s="115"/>
    </row>
    <row r="50" spans="2:17" x14ac:dyDescent="0.35">
      <c r="B50" s="20" t="s">
        <v>194</v>
      </c>
      <c r="C50" s="21" t="s">
        <v>193</v>
      </c>
      <c r="D50" s="21" t="s">
        <v>74</v>
      </c>
      <c r="E50" s="21"/>
      <c r="F50" s="21"/>
      <c r="G50" s="1"/>
      <c r="H50" s="129">
        <v>656</v>
      </c>
      <c r="I50" s="129"/>
      <c r="J50" s="129"/>
      <c r="K50" s="120" t="s">
        <v>207</v>
      </c>
      <c r="L50" s="130"/>
      <c r="M50" s="130">
        <v>1403</v>
      </c>
      <c r="N50" s="130">
        <v>4</v>
      </c>
      <c r="O50" s="131">
        <v>3</v>
      </c>
      <c r="P50" s="114"/>
      <c r="Q50" s="115"/>
    </row>
    <row r="51" spans="2:17" x14ac:dyDescent="0.35">
      <c r="B51" s="20" t="s">
        <v>194</v>
      </c>
      <c r="C51" s="21" t="s">
        <v>193</v>
      </c>
      <c r="D51" s="21" t="s">
        <v>74</v>
      </c>
      <c r="E51" s="21"/>
      <c r="F51" s="21"/>
      <c r="G51" s="1"/>
      <c r="H51" s="129">
        <v>657</v>
      </c>
      <c r="I51" s="129"/>
      <c r="J51" s="129"/>
      <c r="K51" s="120" t="s">
        <v>207</v>
      </c>
      <c r="L51" s="130"/>
      <c r="M51" s="130">
        <v>1403</v>
      </c>
      <c r="N51" s="130">
        <v>4</v>
      </c>
      <c r="O51" s="131">
        <v>3</v>
      </c>
      <c r="P51" s="114"/>
      <c r="Q51" s="115"/>
    </row>
    <row r="52" spans="2:17" x14ac:dyDescent="0.35">
      <c r="B52" s="20" t="s">
        <v>194</v>
      </c>
      <c r="C52" s="21" t="s">
        <v>193</v>
      </c>
      <c r="D52" s="21" t="s">
        <v>74</v>
      </c>
      <c r="E52" s="21"/>
      <c r="F52" s="21"/>
      <c r="G52" s="1"/>
      <c r="H52" s="129">
        <v>658</v>
      </c>
      <c r="I52" s="129"/>
      <c r="J52" s="129"/>
      <c r="K52" s="130" t="s">
        <v>207</v>
      </c>
      <c r="L52" s="130"/>
      <c r="M52" s="130">
        <v>1730</v>
      </c>
      <c r="N52" s="130">
        <v>4</v>
      </c>
      <c r="O52" s="131">
        <v>3.7</v>
      </c>
      <c r="P52" s="114"/>
      <c r="Q52" s="115"/>
    </row>
    <row r="53" spans="2:17" x14ac:dyDescent="0.35">
      <c r="B53" s="20" t="s">
        <v>194</v>
      </c>
      <c r="C53" s="21" t="s">
        <v>193</v>
      </c>
      <c r="D53" s="21" t="s">
        <v>74</v>
      </c>
      <c r="E53" s="21"/>
      <c r="F53" s="21"/>
      <c r="G53" s="1"/>
      <c r="H53" s="129">
        <v>659</v>
      </c>
      <c r="I53" s="129"/>
      <c r="J53" s="129"/>
      <c r="K53" s="130" t="s">
        <v>207</v>
      </c>
      <c r="L53" s="130"/>
      <c r="M53" s="130">
        <v>1730</v>
      </c>
      <c r="N53" s="130">
        <v>4</v>
      </c>
      <c r="O53" s="131">
        <v>3.7</v>
      </c>
      <c r="P53" s="114"/>
      <c r="Q53" s="115"/>
    </row>
    <row r="54" spans="2:17" x14ac:dyDescent="0.35">
      <c r="B54" s="20" t="s">
        <v>194</v>
      </c>
      <c r="C54" s="21" t="s">
        <v>193</v>
      </c>
      <c r="D54" s="21" t="s">
        <v>74</v>
      </c>
      <c r="E54" s="21"/>
      <c r="F54" s="21"/>
      <c r="G54" s="1"/>
      <c r="H54" s="129">
        <v>660</v>
      </c>
      <c r="I54" s="129"/>
      <c r="J54" s="129"/>
      <c r="K54" s="130" t="s">
        <v>207</v>
      </c>
      <c r="L54" s="130"/>
      <c r="M54" s="130">
        <v>935</v>
      </c>
      <c r="N54" s="130">
        <v>4</v>
      </c>
      <c r="O54" s="131">
        <v>2</v>
      </c>
      <c r="P54" s="114"/>
      <c r="Q54" s="115"/>
    </row>
    <row r="55" spans="2:17" x14ac:dyDescent="0.35">
      <c r="B55" s="20" t="s">
        <v>194</v>
      </c>
      <c r="C55" s="21" t="s">
        <v>193</v>
      </c>
      <c r="D55" s="21" t="s">
        <v>74</v>
      </c>
      <c r="E55" s="21"/>
      <c r="F55" s="21"/>
      <c r="G55" s="1"/>
      <c r="H55" s="129">
        <v>661</v>
      </c>
      <c r="I55" s="129"/>
      <c r="J55" s="129"/>
      <c r="K55" s="120" t="s">
        <v>207</v>
      </c>
      <c r="L55" s="130"/>
      <c r="M55" s="130">
        <v>935</v>
      </c>
      <c r="N55" s="130">
        <v>4</v>
      </c>
      <c r="O55" s="131">
        <v>2</v>
      </c>
      <c r="P55" s="114"/>
      <c r="Q55" s="115"/>
    </row>
    <row r="56" spans="2:17" x14ac:dyDescent="0.35">
      <c r="B56" s="20" t="s">
        <v>194</v>
      </c>
      <c r="C56" s="21" t="s">
        <v>193</v>
      </c>
      <c r="D56" s="21" t="s">
        <v>74</v>
      </c>
      <c r="E56" s="21"/>
      <c r="F56" s="21"/>
      <c r="G56" s="1"/>
      <c r="H56" s="129">
        <v>662</v>
      </c>
      <c r="I56" s="129"/>
      <c r="J56" s="129"/>
      <c r="K56" s="130" t="s">
        <v>208</v>
      </c>
      <c r="L56" s="130"/>
      <c r="M56" s="130">
        <v>1580</v>
      </c>
      <c r="N56" s="130">
        <v>4</v>
      </c>
      <c r="O56" s="131">
        <v>5</v>
      </c>
      <c r="P56" s="114"/>
      <c r="Q56" s="115"/>
    </row>
    <row r="57" spans="2:17" x14ac:dyDescent="0.35">
      <c r="B57" s="20" t="s">
        <v>194</v>
      </c>
      <c r="C57" s="21" t="s">
        <v>193</v>
      </c>
      <c r="D57" s="21" t="s">
        <v>74</v>
      </c>
      <c r="E57" s="21"/>
      <c r="F57" s="21"/>
      <c r="G57" s="1"/>
      <c r="H57" s="129">
        <v>663</v>
      </c>
      <c r="I57" s="129"/>
      <c r="J57" s="129"/>
      <c r="K57" s="120" t="s">
        <v>208</v>
      </c>
      <c r="L57" s="130"/>
      <c r="M57" s="130">
        <v>1580</v>
      </c>
      <c r="N57" s="130">
        <v>4</v>
      </c>
      <c r="O57" s="131">
        <v>5</v>
      </c>
      <c r="P57" s="114"/>
      <c r="Q57" s="115"/>
    </row>
    <row r="58" spans="2:17" x14ac:dyDescent="0.35">
      <c r="B58" s="20" t="s">
        <v>194</v>
      </c>
      <c r="C58" s="21" t="s">
        <v>193</v>
      </c>
      <c r="D58" s="21" t="s">
        <v>74</v>
      </c>
      <c r="E58" s="21"/>
      <c r="F58" s="21"/>
      <c r="G58" s="1"/>
      <c r="H58" s="129">
        <v>664</v>
      </c>
      <c r="I58" s="129"/>
      <c r="J58" s="129"/>
      <c r="K58" s="120" t="s">
        <v>208</v>
      </c>
      <c r="L58" s="130"/>
      <c r="M58" s="130">
        <v>468</v>
      </c>
      <c r="N58" s="130">
        <v>4</v>
      </c>
      <c r="O58" s="131">
        <v>1.5</v>
      </c>
      <c r="P58" s="114"/>
      <c r="Q58" s="115"/>
    </row>
    <row r="59" spans="2:17" x14ac:dyDescent="0.35">
      <c r="B59" s="20" t="s">
        <v>194</v>
      </c>
      <c r="C59" s="21" t="s">
        <v>193</v>
      </c>
      <c r="D59" s="21" t="s">
        <v>74</v>
      </c>
      <c r="E59" s="21"/>
      <c r="F59" s="21"/>
      <c r="G59" s="1"/>
      <c r="H59" s="129" t="s">
        <v>214</v>
      </c>
      <c r="I59" s="129"/>
      <c r="J59" s="129" t="s">
        <v>19</v>
      </c>
      <c r="K59" s="120" t="s">
        <v>208</v>
      </c>
      <c r="L59" s="130"/>
      <c r="M59" s="130">
        <v>620</v>
      </c>
      <c r="N59" s="130">
        <v>4</v>
      </c>
      <c r="O59" s="131">
        <v>2</v>
      </c>
      <c r="P59" s="114"/>
      <c r="Q59" s="115"/>
    </row>
    <row r="60" spans="2:17" x14ac:dyDescent="0.35">
      <c r="B60" s="20" t="s">
        <v>194</v>
      </c>
      <c r="C60" s="21" t="s">
        <v>193</v>
      </c>
      <c r="D60" s="21" t="s">
        <v>74</v>
      </c>
      <c r="E60" s="21"/>
      <c r="F60" s="21"/>
      <c r="G60" s="1"/>
      <c r="H60" s="129" t="s">
        <v>215</v>
      </c>
      <c r="I60" s="129"/>
      <c r="J60" s="129" t="s">
        <v>95</v>
      </c>
      <c r="K60" s="120" t="s">
        <v>208</v>
      </c>
      <c r="L60" s="130"/>
      <c r="M60" s="130">
        <v>238</v>
      </c>
      <c r="N60" s="130">
        <v>4</v>
      </c>
      <c r="O60" s="131">
        <v>0.7</v>
      </c>
      <c r="P60" s="114"/>
      <c r="Q60" s="115"/>
    </row>
    <row r="61" spans="2:17" x14ac:dyDescent="0.35">
      <c r="B61" s="20" t="s">
        <v>194</v>
      </c>
      <c r="C61" s="21" t="s">
        <v>193</v>
      </c>
      <c r="D61" s="21" t="s">
        <v>74</v>
      </c>
      <c r="E61" s="21"/>
      <c r="F61" s="21"/>
      <c r="G61" s="1"/>
      <c r="H61" s="129">
        <v>665</v>
      </c>
      <c r="I61" s="129"/>
      <c r="J61" s="129"/>
      <c r="K61" s="120" t="s">
        <v>208</v>
      </c>
      <c r="L61" s="130"/>
      <c r="M61" s="130">
        <v>468</v>
      </c>
      <c r="N61" s="130">
        <v>4</v>
      </c>
      <c r="O61" s="131">
        <v>1.5</v>
      </c>
      <c r="P61" s="114"/>
      <c r="Q61" s="115"/>
    </row>
    <row r="62" spans="2:17" x14ac:dyDescent="0.35">
      <c r="B62" s="20" t="s">
        <v>194</v>
      </c>
      <c r="C62" s="21" t="s">
        <v>193</v>
      </c>
      <c r="D62" s="21" t="s">
        <v>74</v>
      </c>
      <c r="E62" s="21"/>
      <c r="F62" s="21"/>
      <c r="G62" s="1"/>
      <c r="H62" s="129" t="s">
        <v>216</v>
      </c>
      <c r="I62" s="129"/>
      <c r="J62" s="129" t="s">
        <v>19</v>
      </c>
      <c r="K62" s="120" t="s">
        <v>221</v>
      </c>
      <c r="L62" s="130"/>
      <c r="M62" s="130">
        <v>2632</v>
      </c>
      <c r="N62" s="130">
        <v>4</v>
      </c>
      <c r="O62" s="131">
        <v>12</v>
      </c>
      <c r="P62" s="114"/>
      <c r="Q62" s="115"/>
    </row>
    <row r="63" spans="2:17" x14ac:dyDescent="0.35">
      <c r="B63" s="20" t="s">
        <v>194</v>
      </c>
      <c r="C63" s="21" t="s">
        <v>193</v>
      </c>
      <c r="D63" s="21" t="s">
        <v>74</v>
      </c>
      <c r="E63" s="21"/>
      <c r="F63" s="21"/>
      <c r="G63" s="1"/>
      <c r="H63" s="129">
        <v>667</v>
      </c>
      <c r="I63" s="129"/>
      <c r="J63" s="129"/>
      <c r="K63" s="120" t="s">
        <v>210</v>
      </c>
      <c r="L63" s="130"/>
      <c r="M63" s="130">
        <v>2006</v>
      </c>
      <c r="N63" s="130">
        <v>4</v>
      </c>
      <c r="O63" s="131">
        <v>4.9000000000000004</v>
      </c>
      <c r="P63" s="114"/>
      <c r="Q63" s="115"/>
    </row>
    <row r="64" spans="2:17" x14ac:dyDescent="0.35">
      <c r="B64" s="20" t="s">
        <v>194</v>
      </c>
      <c r="C64" s="21" t="s">
        <v>193</v>
      </c>
      <c r="D64" s="21" t="s">
        <v>74</v>
      </c>
      <c r="E64" s="21"/>
      <c r="F64" s="21"/>
      <c r="G64" s="1"/>
      <c r="H64" s="129">
        <v>668</v>
      </c>
      <c r="I64" s="129"/>
      <c r="J64" s="129"/>
      <c r="K64" s="120" t="s">
        <v>210</v>
      </c>
      <c r="L64" s="130"/>
      <c r="M64" s="130">
        <v>2319</v>
      </c>
      <c r="N64" s="130">
        <v>4</v>
      </c>
      <c r="O64" s="131">
        <v>5.7</v>
      </c>
      <c r="P64" s="114"/>
      <c r="Q64" s="115"/>
    </row>
    <row r="65" spans="2:17" x14ac:dyDescent="0.35">
      <c r="B65" s="20" t="s">
        <v>194</v>
      </c>
      <c r="C65" s="21" t="s">
        <v>193</v>
      </c>
      <c r="D65" s="21" t="s">
        <v>74</v>
      </c>
      <c r="E65" s="21"/>
      <c r="F65" s="21"/>
      <c r="G65" s="1"/>
      <c r="H65" s="129">
        <v>669</v>
      </c>
      <c r="I65" s="129"/>
      <c r="J65" s="129"/>
      <c r="K65" s="120" t="s">
        <v>222</v>
      </c>
      <c r="L65" s="130"/>
      <c r="M65" s="130">
        <v>1346</v>
      </c>
      <c r="N65" s="130">
        <v>4</v>
      </c>
      <c r="O65" s="131">
        <v>2.9</v>
      </c>
      <c r="P65" s="114"/>
      <c r="Q65" s="115"/>
    </row>
    <row r="66" spans="2:17" x14ac:dyDescent="0.35">
      <c r="B66" s="20" t="s">
        <v>194</v>
      </c>
      <c r="C66" s="21" t="s">
        <v>193</v>
      </c>
      <c r="D66" s="21" t="s">
        <v>74</v>
      </c>
      <c r="E66" s="21"/>
      <c r="F66" s="21"/>
      <c r="G66" s="1"/>
      <c r="H66" s="129">
        <v>670</v>
      </c>
      <c r="I66" s="129"/>
      <c r="J66" s="129"/>
      <c r="K66" s="120" t="s">
        <v>223</v>
      </c>
      <c r="L66" s="130"/>
      <c r="M66" s="130">
        <v>1907</v>
      </c>
      <c r="N66" s="130">
        <v>4</v>
      </c>
      <c r="O66" s="131">
        <v>6</v>
      </c>
      <c r="P66" s="114"/>
      <c r="Q66" s="115"/>
    </row>
    <row r="67" spans="2:17" x14ac:dyDescent="0.35">
      <c r="B67" s="20" t="s">
        <v>194</v>
      </c>
      <c r="C67" s="21" t="s">
        <v>193</v>
      </c>
      <c r="D67" s="21" t="s">
        <v>74</v>
      </c>
      <c r="E67" s="21"/>
      <c r="F67" s="21"/>
      <c r="G67" s="1"/>
      <c r="H67" s="129">
        <v>671</v>
      </c>
      <c r="I67" s="129"/>
      <c r="J67" s="129"/>
      <c r="K67" s="130" t="s">
        <v>223</v>
      </c>
      <c r="L67" s="130"/>
      <c r="M67" s="130">
        <v>687</v>
      </c>
      <c r="N67" s="130">
        <v>4</v>
      </c>
      <c r="O67" s="131">
        <v>2.2000000000000002</v>
      </c>
      <c r="P67" s="114"/>
      <c r="Q67" s="115"/>
    </row>
    <row r="68" spans="2:17" x14ac:dyDescent="0.35">
      <c r="B68" s="20" t="s">
        <v>194</v>
      </c>
      <c r="C68" s="21" t="s">
        <v>193</v>
      </c>
      <c r="D68" s="21" t="s">
        <v>74</v>
      </c>
      <c r="E68" s="21"/>
      <c r="F68" s="21"/>
      <c r="G68" s="1"/>
      <c r="H68" s="129" t="s">
        <v>217</v>
      </c>
      <c r="I68" s="129"/>
      <c r="J68" s="129" t="s">
        <v>95</v>
      </c>
      <c r="K68" s="130" t="s">
        <v>224</v>
      </c>
      <c r="L68" s="130"/>
      <c r="M68" s="130">
        <v>0</v>
      </c>
      <c r="N68" s="130">
        <v>4</v>
      </c>
      <c r="O68" s="131">
        <v>5</v>
      </c>
      <c r="P68" s="114"/>
      <c r="Q68" s="115"/>
    </row>
    <row r="69" spans="2:17" x14ac:dyDescent="0.35">
      <c r="B69" s="20" t="s">
        <v>194</v>
      </c>
      <c r="C69" s="21" t="s">
        <v>193</v>
      </c>
      <c r="D69" s="21" t="s">
        <v>74</v>
      </c>
      <c r="E69" s="21"/>
      <c r="F69" s="21"/>
      <c r="G69" s="1"/>
      <c r="H69" s="129" t="s">
        <v>218</v>
      </c>
      <c r="I69" s="129"/>
      <c r="J69" s="129" t="s">
        <v>119</v>
      </c>
      <c r="K69" s="130" t="s">
        <v>224</v>
      </c>
      <c r="L69" s="130"/>
      <c r="M69" s="130">
        <v>0</v>
      </c>
      <c r="N69" s="130">
        <v>4</v>
      </c>
      <c r="O69" s="131">
        <v>5</v>
      </c>
      <c r="P69" s="114"/>
      <c r="Q69" s="115"/>
    </row>
    <row r="70" spans="2:17" x14ac:dyDescent="0.35">
      <c r="B70" s="20" t="s">
        <v>194</v>
      </c>
      <c r="C70" s="21" t="s">
        <v>193</v>
      </c>
      <c r="D70" s="21" t="s">
        <v>74</v>
      </c>
      <c r="E70" s="21"/>
      <c r="F70" s="21"/>
      <c r="G70" s="1"/>
      <c r="H70" s="129">
        <v>673</v>
      </c>
      <c r="I70" s="129"/>
      <c r="J70" s="129"/>
      <c r="K70" s="130" t="s">
        <v>225</v>
      </c>
      <c r="L70" s="130"/>
      <c r="M70" s="130">
        <v>0</v>
      </c>
      <c r="N70" s="130">
        <v>28</v>
      </c>
      <c r="O70" s="131">
        <v>0.8</v>
      </c>
      <c r="P70" s="114"/>
      <c r="Q70" s="115"/>
    </row>
    <row r="71" spans="2:17" x14ac:dyDescent="0.35">
      <c r="B71" s="20" t="s">
        <v>194</v>
      </c>
      <c r="C71" s="21" t="s">
        <v>193</v>
      </c>
      <c r="D71" s="21" t="s">
        <v>73</v>
      </c>
      <c r="E71" s="21"/>
      <c r="F71" s="21"/>
      <c r="G71" s="1"/>
      <c r="H71" s="129">
        <v>600</v>
      </c>
      <c r="I71" s="129"/>
      <c r="J71" s="129"/>
      <c r="K71" s="130" t="s">
        <v>205</v>
      </c>
      <c r="L71" s="130"/>
      <c r="M71" s="133">
        <v>606</v>
      </c>
      <c r="N71" s="133">
        <v>4</v>
      </c>
      <c r="O71" s="137">
        <v>8.8000000000000007</v>
      </c>
      <c r="P71" s="114"/>
      <c r="Q71" s="115"/>
    </row>
    <row r="72" spans="2:17" x14ac:dyDescent="0.35">
      <c r="B72" s="20" t="s">
        <v>194</v>
      </c>
      <c r="C72" s="21" t="s">
        <v>193</v>
      </c>
      <c r="D72" s="21" t="s">
        <v>73</v>
      </c>
      <c r="E72" s="21"/>
      <c r="F72" s="21"/>
      <c r="G72" s="1"/>
      <c r="H72" s="133">
        <v>631</v>
      </c>
      <c r="I72" s="133"/>
      <c r="J72" s="129"/>
      <c r="K72" s="139" t="s">
        <v>205</v>
      </c>
      <c r="L72" s="130"/>
      <c r="M72" s="133">
        <v>4400</v>
      </c>
      <c r="N72" s="133">
        <v>4</v>
      </c>
      <c r="O72" s="137">
        <v>64.2</v>
      </c>
      <c r="P72" s="114"/>
      <c r="Q72" s="115"/>
    </row>
    <row r="73" spans="2:17" x14ac:dyDescent="0.35">
      <c r="B73" s="20" t="s">
        <v>194</v>
      </c>
      <c r="C73" s="21" t="s">
        <v>193</v>
      </c>
      <c r="D73" s="21" t="s">
        <v>73</v>
      </c>
      <c r="E73" s="21"/>
      <c r="F73" s="21"/>
      <c r="G73" s="1"/>
      <c r="H73" s="133" t="s">
        <v>226</v>
      </c>
      <c r="I73" s="133"/>
      <c r="J73" s="129" t="s">
        <v>19</v>
      </c>
      <c r="K73" s="139" t="s">
        <v>230</v>
      </c>
      <c r="L73" s="130"/>
      <c r="M73" s="133">
        <v>5024</v>
      </c>
      <c r="N73" s="133">
        <v>4</v>
      </c>
      <c r="O73" s="137">
        <v>27</v>
      </c>
      <c r="P73" s="114"/>
      <c r="Q73" s="115"/>
    </row>
    <row r="74" spans="2:17" x14ac:dyDescent="0.35">
      <c r="B74" s="20" t="s">
        <v>194</v>
      </c>
      <c r="C74" s="21" t="s">
        <v>193</v>
      </c>
      <c r="D74" s="21" t="s">
        <v>73</v>
      </c>
      <c r="E74" s="21"/>
      <c r="F74" s="21"/>
      <c r="G74" s="1"/>
      <c r="H74" s="133" t="s">
        <v>227</v>
      </c>
      <c r="I74" s="133"/>
      <c r="J74" s="129" t="s">
        <v>19</v>
      </c>
      <c r="K74" s="139" t="s">
        <v>230</v>
      </c>
      <c r="L74" s="130"/>
      <c r="M74" s="133">
        <v>5024</v>
      </c>
      <c r="N74" s="133">
        <v>4</v>
      </c>
      <c r="O74" s="137">
        <v>27</v>
      </c>
      <c r="P74" s="114"/>
      <c r="Q74" s="115"/>
    </row>
    <row r="75" spans="2:17" x14ac:dyDescent="0.35">
      <c r="B75" s="20" t="s">
        <v>194</v>
      </c>
      <c r="C75" s="21" t="s">
        <v>193</v>
      </c>
      <c r="D75" s="21" t="s">
        <v>73</v>
      </c>
      <c r="E75" s="21"/>
      <c r="F75" s="21"/>
      <c r="G75" s="1"/>
      <c r="H75" s="133">
        <v>634</v>
      </c>
      <c r="I75" s="133"/>
      <c r="J75" s="129"/>
      <c r="K75" s="139" t="s">
        <v>207</v>
      </c>
      <c r="L75" s="130"/>
      <c r="M75" s="133">
        <v>1827</v>
      </c>
      <c r="N75" s="133">
        <v>4</v>
      </c>
      <c r="O75" s="137">
        <v>3.9</v>
      </c>
      <c r="P75" s="114"/>
      <c r="Q75" s="115"/>
    </row>
    <row r="76" spans="2:17" x14ac:dyDescent="0.35">
      <c r="B76" s="20" t="s">
        <v>194</v>
      </c>
      <c r="C76" s="21" t="s">
        <v>193</v>
      </c>
      <c r="D76" s="21" t="s">
        <v>73</v>
      </c>
      <c r="E76" s="21"/>
      <c r="F76" s="21"/>
      <c r="G76" s="1"/>
      <c r="H76" s="133">
        <v>635</v>
      </c>
      <c r="I76" s="133"/>
      <c r="J76" s="129"/>
      <c r="K76" s="139" t="s">
        <v>207</v>
      </c>
      <c r="L76" s="130"/>
      <c r="M76" s="133">
        <v>1827</v>
      </c>
      <c r="N76" s="133">
        <v>4</v>
      </c>
      <c r="O76" s="133">
        <v>3.9</v>
      </c>
      <c r="P76" s="114"/>
      <c r="Q76" s="115"/>
    </row>
    <row r="77" spans="2:17" x14ac:dyDescent="0.35">
      <c r="B77" s="20" t="s">
        <v>194</v>
      </c>
      <c r="C77" s="21" t="s">
        <v>193</v>
      </c>
      <c r="D77" s="21" t="s">
        <v>73</v>
      </c>
      <c r="E77" s="21"/>
      <c r="F77" s="21"/>
      <c r="G77" s="1"/>
      <c r="H77" s="133">
        <v>636</v>
      </c>
      <c r="I77" s="133"/>
      <c r="J77" s="129"/>
      <c r="K77" s="139" t="s">
        <v>207</v>
      </c>
      <c r="L77" s="130"/>
      <c r="M77" s="133">
        <v>1245</v>
      </c>
      <c r="N77" s="133">
        <v>4</v>
      </c>
      <c r="O77" s="133">
        <v>2.7</v>
      </c>
      <c r="P77" s="114"/>
      <c r="Q77" s="115"/>
    </row>
    <row r="78" spans="2:17" x14ac:dyDescent="0.35">
      <c r="B78" s="20" t="s">
        <v>194</v>
      </c>
      <c r="C78" s="21" t="s">
        <v>193</v>
      </c>
      <c r="D78" s="21" t="s">
        <v>73</v>
      </c>
      <c r="E78" s="21"/>
      <c r="F78" s="21"/>
      <c r="G78" s="1"/>
      <c r="H78" s="133">
        <v>637</v>
      </c>
      <c r="I78" s="133"/>
      <c r="J78" s="129"/>
      <c r="K78" s="139" t="s">
        <v>207</v>
      </c>
      <c r="L78" s="130"/>
      <c r="M78" s="133">
        <v>1245</v>
      </c>
      <c r="N78" s="133">
        <v>4</v>
      </c>
      <c r="O78" s="133">
        <v>2.7</v>
      </c>
      <c r="P78" s="114"/>
      <c r="Q78" s="115"/>
    </row>
    <row r="79" spans="2:17" x14ac:dyDescent="0.35">
      <c r="B79" s="20" t="s">
        <v>194</v>
      </c>
      <c r="C79" s="21" t="s">
        <v>193</v>
      </c>
      <c r="D79" s="21" t="s">
        <v>73</v>
      </c>
      <c r="E79" s="21"/>
      <c r="F79" s="21"/>
      <c r="G79" s="1"/>
      <c r="H79" s="133">
        <v>638</v>
      </c>
      <c r="I79" s="133"/>
      <c r="J79" s="129"/>
      <c r="K79" s="139" t="s">
        <v>208</v>
      </c>
      <c r="L79" s="130"/>
      <c r="M79" s="133">
        <v>1614</v>
      </c>
      <c r="N79" s="133">
        <v>4</v>
      </c>
      <c r="O79" s="133">
        <v>5.0999999999999996</v>
      </c>
      <c r="P79" s="114"/>
      <c r="Q79" s="115"/>
    </row>
    <row r="80" spans="2:17" x14ac:dyDescent="0.35">
      <c r="B80" s="20" t="s">
        <v>194</v>
      </c>
      <c r="C80" s="21" t="s">
        <v>193</v>
      </c>
      <c r="D80" s="21" t="s">
        <v>73</v>
      </c>
      <c r="E80" s="21"/>
      <c r="F80" s="21"/>
      <c r="G80" s="1"/>
      <c r="H80" s="133">
        <v>639</v>
      </c>
      <c r="I80" s="133"/>
      <c r="J80" s="129"/>
      <c r="K80" s="139" t="s">
        <v>208</v>
      </c>
      <c r="L80" s="130"/>
      <c r="M80" s="133">
        <v>1614</v>
      </c>
      <c r="N80" s="133">
        <v>4</v>
      </c>
      <c r="O80" s="133">
        <v>5.0999999999999996</v>
      </c>
      <c r="P80" s="114"/>
      <c r="Q80" s="115"/>
    </row>
    <row r="81" spans="2:17" x14ac:dyDescent="0.35">
      <c r="B81" s="20" t="s">
        <v>194</v>
      </c>
      <c r="C81" s="21" t="s">
        <v>193</v>
      </c>
      <c r="D81" s="21" t="s">
        <v>73</v>
      </c>
      <c r="E81" s="21"/>
      <c r="F81" s="21"/>
      <c r="G81" s="1"/>
      <c r="H81" s="133">
        <v>640</v>
      </c>
      <c r="I81" s="133"/>
      <c r="J81" s="129"/>
      <c r="K81" s="139" t="s">
        <v>208</v>
      </c>
      <c r="L81" s="130"/>
      <c r="M81" s="133">
        <v>620</v>
      </c>
      <c r="N81" s="133">
        <v>4</v>
      </c>
      <c r="O81" s="137">
        <v>2</v>
      </c>
      <c r="P81" s="114"/>
      <c r="Q81" s="115"/>
    </row>
    <row r="82" spans="2:17" x14ac:dyDescent="0.35">
      <c r="B82" s="20" t="s">
        <v>194</v>
      </c>
      <c r="C82" s="21" t="s">
        <v>193</v>
      </c>
      <c r="D82" s="21" t="s">
        <v>73</v>
      </c>
      <c r="E82" s="21"/>
      <c r="F82" s="21"/>
      <c r="G82" s="1"/>
      <c r="H82" s="133">
        <v>641</v>
      </c>
      <c r="I82" s="133"/>
      <c r="J82" s="129"/>
      <c r="K82" s="139" t="s">
        <v>208</v>
      </c>
      <c r="L82" s="130"/>
      <c r="M82" s="133">
        <v>620</v>
      </c>
      <c r="N82" s="133">
        <v>4</v>
      </c>
      <c r="O82" s="137">
        <v>2</v>
      </c>
      <c r="P82" s="114"/>
      <c r="Q82" s="115"/>
    </row>
    <row r="83" spans="2:17" x14ac:dyDescent="0.35">
      <c r="B83" s="20" t="s">
        <v>194</v>
      </c>
      <c r="C83" s="21" t="s">
        <v>193</v>
      </c>
      <c r="D83" s="21" t="s">
        <v>73</v>
      </c>
      <c r="E83" s="21"/>
      <c r="F83" s="21"/>
      <c r="G83" s="1"/>
      <c r="H83" s="133" t="s">
        <v>228</v>
      </c>
      <c r="I83" s="133"/>
      <c r="J83" s="129" t="s">
        <v>19</v>
      </c>
      <c r="K83" s="139" t="s">
        <v>209</v>
      </c>
      <c r="L83" s="130"/>
      <c r="M83" s="133">
        <v>2530</v>
      </c>
      <c r="N83" s="133">
        <v>4</v>
      </c>
      <c r="O83" s="133">
        <v>11.6</v>
      </c>
      <c r="P83" s="114"/>
      <c r="Q83" s="115"/>
    </row>
    <row r="84" spans="2:17" x14ac:dyDescent="0.35">
      <c r="B84" s="20" t="s">
        <v>194</v>
      </c>
      <c r="C84" s="21" t="s">
        <v>193</v>
      </c>
      <c r="D84" s="21" t="s">
        <v>73</v>
      </c>
      <c r="E84" s="21"/>
      <c r="F84" s="21"/>
      <c r="G84" s="1"/>
      <c r="H84" s="133">
        <v>643</v>
      </c>
      <c r="I84" s="133"/>
      <c r="J84" s="129"/>
      <c r="K84" s="139" t="s">
        <v>231</v>
      </c>
      <c r="L84" s="130"/>
      <c r="M84" s="133">
        <v>1774</v>
      </c>
      <c r="N84" s="133">
        <v>4</v>
      </c>
      <c r="O84" s="133">
        <v>4.4000000000000004</v>
      </c>
      <c r="P84" s="114"/>
      <c r="Q84" s="115"/>
    </row>
    <row r="85" spans="2:17" x14ac:dyDescent="0.35">
      <c r="B85" s="20" t="s">
        <v>194</v>
      </c>
      <c r="C85" s="21" t="s">
        <v>193</v>
      </c>
      <c r="D85" s="21" t="s">
        <v>73</v>
      </c>
      <c r="E85" s="21"/>
      <c r="F85" s="21"/>
      <c r="G85" s="1"/>
      <c r="H85" s="133">
        <v>644</v>
      </c>
      <c r="I85" s="133"/>
      <c r="J85" s="129"/>
      <c r="K85" s="139" t="s">
        <v>208</v>
      </c>
      <c r="L85" s="130"/>
      <c r="M85" s="133">
        <v>2119</v>
      </c>
      <c r="N85" s="133">
        <v>4</v>
      </c>
      <c r="O85" s="133">
        <v>6.7</v>
      </c>
      <c r="P85" s="114"/>
      <c r="Q85" s="115"/>
    </row>
    <row r="86" spans="2:17" x14ac:dyDescent="0.35">
      <c r="B86" s="20" t="s">
        <v>194</v>
      </c>
      <c r="C86" s="21" t="s">
        <v>193</v>
      </c>
      <c r="D86" s="21" t="s">
        <v>73</v>
      </c>
      <c r="E86" s="21"/>
      <c r="F86" s="21"/>
      <c r="G86" s="1"/>
      <c r="H86" s="133">
        <v>645</v>
      </c>
      <c r="I86" s="133"/>
      <c r="J86" s="129"/>
      <c r="K86" s="139" t="s">
        <v>223</v>
      </c>
      <c r="L86" s="130"/>
      <c r="M86" s="133">
        <v>894</v>
      </c>
      <c r="N86" s="133">
        <v>4</v>
      </c>
      <c r="O86" s="133">
        <v>2.8</v>
      </c>
      <c r="P86" s="114"/>
      <c r="Q86" s="115"/>
    </row>
    <row r="87" spans="2:17" x14ac:dyDescent="0.35">
      <c r="B87" s="20" t="s">
        <v>194</v>
      </c>
      <c r="C87" s="21" t="s">
        <v>193</v>
      </c>
      <c r="D87" s="21" t="s">
        <v>73</v>
      </c>
      <c r="E87" s="21"/>
      <c r="F87" s="21"/>
      <c r="G87" s="1"/>
      <c r="H87" s="133" t="s">
        <v>229</v>
      </c>
      <c r="I87" s="133"/>
      <c r="J87" s="129" t="s">
        <v>19</v>
      </c>
      <c r="K87" s="139" t="s">
        <v>232</v>
      </c>
      <c r="L87" s="130"/>
      <c r="M87" s="133">
        <v>0</v>
      </c>
      <c r="N87" s="133">
        <v>8</v>
      </c>
      <c r="O87" s="137">
        <v>3</v>
      </c>
      <c r="P87" s="114"/>
      <c r="Q87" s="115"/>
    </row>
    <row r="88" spans="2:17" x14ac:dyDescent="0.35">
      <c r="B88" s="20" t="s">
        <v>194</v>
      </c>
      <c r="C88" s="21" t="s">
        <v>193</v>
      </c>
      <c r="D88" s="21" t="s">
        <v>73</v>
      </c>
      <c r="E88" s="21"/>
      <c r="F88" s="21"/>
      <c r="G88" s="1"/>
      <c r="H88" s="133">
        <v>647</v>
      </c>
      <c r="I88" s="133"/>
      <c r="J88" s="129"/>
      <c r="K88" s="139" t="s">
        <v>233</v>
      </c>
      <c r="L88" s="130"/>
      <c r="M88" s="133">
        <v>0</v>
      </c>
      <c r="N88" s="133">
        <v>20</v>
      </c>
      <c r="O88" s="133">
        <v>0.8</v>
      </c>
      <c r="P88" s="114"/>
      <c r="Q88" s="115"/>
    </row>
    <row r="89" spans="2:17" x14ac:dyDescent="0.35">
      <c r="B89" s="20" t="s">
        <v>194</v>
      </c>
      <c r="C89" s="21" t="s">
        <v>193</v>
      </c>
      <c r="D89" s="21" t="s">
        <v>234</v>
      </c>
      <c r="E89" s="21"/>
      <c r="F89" s="21"/>
      <c r="G89" s="1"/>
      <c r="H89" s="133">
        <v>600</v>
      </c>
      <c r="I89" s="133"/>
      <c r="J89" s="129"/>
      <c r="K89" s="139" t="s">
        <v>219</v>
      </c>
      <c r="L89" s="130"/>
      <c r="M89" s="133">
        <v>606</v>
      </c>
      <c r="N89" s="133">
        <v>4</v>
      </c>
      <c r="O89" s="137">
        <v>8.8000000000000007</v>
      </c>
      <c r="P89" s="114"/>
      <c r="Q89" s="115"/>
    </row>
    <row r="90" spans="2:17" x14ac:dyDescent="0.35">
      <c r="B90" s="20" t="s">
        <v>194</v>
      </c>
      <c r="C90" s="21" t="s">
        <v>193</v>
      </c>
      <c r="D90" s="21" t="s">
        <v>234</v>
      </c>
      <c r="E90" s="21"/>
      <c r="F90" s="21"/>
      <c r="G90" s="1"/>
      <c r="H90" s="133">
        <v>611</v>
      </c>
      <c r="I90" s="133"/>
      <c r="J90" s="129"/>
      <c r="K90" s="139" t="s">
        <v>219</v>
      </c>
      <c r="L90" s="130"/>
      <c r="M90" s="133">
        <v>2888</v>
      </c>
      <c r="N90" s="133">
        <v>4</v>
      </c>
      <c r="O90" s="137">
        <v>42.2</v>
      </c>
      <c r="P90" s="114"/>
      <c r="Q90" s="115"/>
    </row>
    <row r="91" spans="2:17" x14ac:dyDescent="0.35">
      <c r="B91" s="20" t="s">
        <v>194</v>
      </c>
      <c r="C91" s="21" t="s">
        <v>193</v>
      </c>
      <c r="D91" s="21" t="s">
        <v>234</v>
      </c>
      <c r="E91" s="21"/>
      <c r="F91" s="21"/>
      <c r="G91" s="1"/>
      <c r="H91" s="133" t="s">
        <v>235</v>
      </c>
      <c r="I91" s="133"/>
      <c r="J91" s="129" t="s">
        <v>19</v>
      </c>
      <c r="K91" s="139" t="s">
        <v>238</v>
      </c>
      <c r="L91" s="130"/>
      <c r="M91" s="133">
        <v>3584</v>
      </c>
      <c r="N91" s="133">
        <v>4</v>
      </c>
      <c r="O91" s="137">
        <v>19.2</v>
      </c>
      <c r="P91" s="114"/>
      <c r="Q91" s="115"/>
    </row>
    <row r="92" spans="2:17" x14ac:dyDescent="0.35">
      <c r="B92" s="20" t="s">
        <v>194</v>
      </c>
      <c r="C92" s="21" t="s">
        <v>193</v>
      </c>
      <c r="D92" s="21" t="s">
        <v>234</v>
      </c>
      <c r="E92" s="21"/>
      <c r="F92" s="21"/>
      <c r="G92" s="1"/>
      <c r="H92" s="133" t="s">
        <v>236</v>
      </c>
      <c r="I92" s="133"/>
      <c r="J92" s="129" t="s">
        <v>19</v>
      </c>
      <c r="K92" s="139" t="s">
        <v>238</v>
      </c>
      <c r="L92" s="130"/>
      <c r="M92" s="133">
        <v>3584</v>
      </c>
      <c r="N92" s="133">
        <v>4</v>
      </c>
      <c r="O92" s="133">
        <v>19.2</v>
      </c>
      <c r="P92" s="114"/>
      <c r="Q92" s="115"/>
    </row>
    <row r="93" spans="2:17" x14ac:dyDescent="0.35">
      <c r="B93" s="20" t="s">
        <v>194</v>
      </c>
      <c r="C93" s="21" t="s">
        <v>193</v>
      </c>
      <c r="D93" s="21" t="s">
        <v>234</v>
      </c>
      <c r="E93" s="21"/>
      <c r="F93" s="21"/>
      <c r="G93" s="1"/>
      <c r="H93" s="133">
        <v>614</v>
      </c>
      <c r="I93" s="133"/>
      <c r="J93" s="129"/>
      <c r="K93" s="139" t="s">
        <v>239</v>
      </c>
      <c r="L93" s="130"/>
      <c r="M93" s="133">
        <v>1656</v>
      </c>
      <c r="N93" s="133">
        <v>4</v>
      </c>
      <c r="O93" s="133">
        <v>5.2</v>
      </c>
      <c r="P93" s="114"/>
      <c r="Q93" s="115"/>
    </row>
    <row r="94" spans="2:17" x14ac:dyDescent="0.35">
      <c r="B94" s="20" t="s">
        <v>194</v>
      </c>
      <c r="C94" s="21" t="s">
        <v>193</v>
      </c>
      <c r="D94" s="21" t="s">
        <v>234</v>
      </c>
      <c r="E94" s="21"/>
      <c r="F94" s="21"/>
      <c r="G94" s="1"/>
      <c r="H94" s="133">
        <v>615</v>
      </c>
      <c r="I94" s="133"/>
      <c r="J94" s="129"/>
      <c r="K94" s="139" t="s">
        <v>239</v>
      </c>
      <c r="L94" s="130"/>
      <c r="M94" s="133">
        <v>1656</v>
      </c>
      <c r="N94" s="133">
        <v>4</v>
      </c>
      <c r="O94" s="133">
        <v>5.2</v>
      </c>
      <c r="P94" s="114"/>
      <c r="Q94" s="115"/>
    </row>
    <row r="95" spans="2:17" x14ac:dyDescent="0.35">
      <c r="B95" s="20" t="s">
        <v>194</v>
      </c>
      <c r="C95" s="21" t="s">
        <v>193</v>
      </c>
      <c r="D95" s="21" t="s">
        <v>234</v>
      </c>
      <c r="E95" s="21"/>
      <c r="F95" s="21"/>
      <c r="G95" s="1"/>
      <c r="H95" s="133">
        <v>616</v>
      </c>
      <c r="I95" s="133"/>
      <c r="J95" s="129"/>
      <c r="K95" s="139" t="s">
        <v>239</v>
      </c>
      <c r="L95" s="130"/>
      <c r="M95" s="133">
        <v>930</v>
      </c>
      <c r="N95" s="133">
        <v>4</v>
      </c>
      <c r="O95" s="133">
        <v>2.9</v>
      </c>
      <c r="P95" s="114"/>
      <c r="Q95" s="115"/>
    </row>
    <row r="96" spans="2:17" x14ac:dyDescent="0.35">
      <c r="B96" s="20" t="s">
        <v>194</v>
      </c>
      <c r="C96" s="21" t="s">
        <v>193</v>
      </c>
      <c r="D96" s="21" t="s">
        <v>234</v>
      </c>
      <c r="E96" s="21"/>
      <c r="F96" s="21"/>
      <c r="G96" s="1"/>
      <c r="H96" s="133">
        <v>617</v>
      </c>
      <c r="I96" s="133"/>
      <c r="J96" s="129"/>
      <c r="K96" s="139" t="s">
        <v>239</v>
      </c>
      <c r="L96" s="130"/>
      <c r="M96" s="133">
        <v>930</v>
      </c>
      <c r="N96" s="133">
        <v>4</v>
      </c>
      <c r="O96" s="133">
        <v>2.9</v>
      </c>
      <c r="P96" s="114"/>
      <c r="Q96" s="115"/>
    </row>
    <row r="97" spans="2:17" x14ac:dyDescent="0.35">
      <c r="B97" s="20" t="s">
        <v>194</v>
      </c>
      <c r="C97" s="21" t="s">
        <v>193</v>
      </c>
      <c r="D97" s="21" t="s">
        <v>234</v>
      </c>
      <c r="E97" s="21"/>
      <c r="F97" s="21"/>
      <c r="G97" s="1"/>
      <c r="H97" s="133" t="s">
        <v>237</v>
      </c>
      <c r="I97" s="133"/>
      <c r="J97" s="129" t="s">
        <v>19</v>
      </c>
      <c r="K97" s="139" t="s">
        <v>209</v>
      </c>
      <c r="L97" s="130"/>
      <c r="M97" s="133">
        <v>2386</v>
      </c>
      <c r="N97" s="133">
        <v>4</v>
      </c>
      <c r="O97" s="133">
        <v>10.9</v>
      </c>
      <c r="P97" s="114"/>
      <c r="Q97" s="115"/>
    </row>
    <row r="98" spans="2:17" x14ac:dyDescent="0.35">
      <c r="B98" s="20" t="s">
        <v>194</v>
      </c>
      <c r="C98" s="21" t="s">
        <v>193</v>
      </c>
      <c r="D98" s="21" t="s">
        <v>234</v>
      </c>
      <c r="E98" s="21"/>
      <c r="F98" s="21"/>
      <c r="G98" s="1"/>
      <c r="H98" s="133">
        <v>619</v>
      </c>
      <c r="I98" s="133"/>
      <c r="J98" s="129"/>
      <c r="K98" s="139" t="s">
        <v>239</v>
      </c>
      <c r="L98" s="130"/>
      <c r="M98" s="133">
        <v>1336</v>
      </c>
      <c r="N98" s="133">
        <v>4</v>
      </c>
      <c r="O98" s="133">
        <v>4.2</v>
      </c>
      <c r="P98" s="114"/>
      <c r="Q98" s="115"/>
    </row>
    <row r="99" spans="2:17" x14ac:dyDescent="0.35">
      <c r="B99" s="20" t="s">
        <v>194</v>
      </c>
      <c r="C99" s="21" t="s">
        <v>193</v>
      </c>
      <c r="D99" s="21" t="s">
        <v>234</v>
      </c>
      <c r="E99" s="21"/>
      <c r="F99" s="21"/>
      <c r="G99" s="1"/>
      <c r="H99" s="133" t="s">
        <v>229</v>
      </c>
      <c r="I99" s="133"/>
      <c r="J99" s="129" t="s">
        <v>19</v>
      </c>
      <c r="K99" s="139" t="s">
        <v>232</v>
      </c>
      <c r="L99" s="130"/>
      <c r="M99" s="133">
        <v>0</v>
      </c>
      <c r="N99" s="133">
        <v>8</v>
      </c>
      <c r="O99" s="137">
        <v>3</v>
      </c>
      <c r="P99" s="114"/>
      <c r="Q99" s="115"/>
    </row>
    <row r="100" spans="2:17" x14ac:dyDescent="0.35">
      <c r="B100" s="20" t="s">
        <v>194</v>
      </c>
      <c r="C100" s="21" t="s">
        <v>193</v>
      </c>
      <c r="D100" s="21" t="s">
        <v>234</v>
      </c>
      <c r="E100" s="21"/>
      <c r="F100" s="21"/>
      <c r="G100" s="1"/>
      <c r="H100" s="133">
        <v>621</v>
      </c>
      <c r="I100" s="133"/>
      <c r="J100" s="129"/>
      <c r="K100" s="139" t="s">
        <v>233</v>
      </c>
      <c r="L100" s="130"/>
      <c r="M100" s="133">
        <v>0</v>
      </c>
      <c r="N100" s="133">
        <v>12</v>
      </c>
      <c r="O100" s="133">
        <v>0.8</v>
      </c>
      <c r="P100" s="114"/>
      <c r="Q100" s="115"/>
    </row>
    <row r="101" spans="2:17" x14ac:dyDescent="0.35">
      <c r="B101" s="20" t="s">
        <v>194</v>
      </c>
      <c r="C101" s="21" t="s">
        <v>193</v>
      </c>
      <c r="D101" s="21" t="s">
        <v>240</v>
      </c>
      <c r="E101" s="21"/>
      <c r="F101" s="21"/>
      <c r="G101" s="1"/>
      <c r="H101" s="133">
        <v>600</v>
      </c>
      <c r="I101" s="133"/>
      <c r="J101" s="129"/>
      <c r="K101" s="139" t="s">
        <v>243</v>
      </c>
      <c r="L101" s="130"/>
      <c r="M101" s="133">
        <v>606</v>
      </c>
      <c r="N101" s="133">
        <v>4</v>
      </c>
      <c r="O101" s="137">
        <v>8.8000000000000007</v>
      </c>
      <c r="P101" s="114"/>
      <c r="Q101" s="115"/>
    </row>
    <row r="102" spans="2:17" x14ac:dyDescent="0.35">
      <c r="B102" s="20" t="s">
        <v>194</v>
      </c>
      <c r="C102" s="21" t="s">
        <v>193</v>
      </c>
      <c r="D102" s="21" t="s">
        <v>240</v>
      </c>
      <c r="E102" s="21"/>
      <c r="F102" s="21"/>
      <c r="G102" s="1"/>
      <c r="H102" s="133">
        <v>601</v>
      </c>
      <c r="I102" s="133"/>
      <c r="J102" s="129"/>
      <c r="K102" s="139" t="s">
        <v>243</v>
      </c>
      <c r="L102" s="130"/>
      <c r="M102" s="133">
        <v>1376</v>
      </c>
      <c r="N102" s="133">
        <v>4</v>
      </c>
      <c r="O102" s="137">
        <v>20.100000000000001</v>
      </c>
      <c r="P102" s="114"/>
      <c r="Q102" s="115"/>
    </row>
    <row r="103" spans="2:17" x14ac:dyDescent="0.35">
      <c r="B103" s="20" t="s">
        <v>194</v>
      </c>
      <c r="C103" s="21" t="s">
        <v>193</v>
      </c>
      <c r="D103" s="21" t="s">
        <v>240</v>
      </c>
      <c r="E103" s="21"/>
      <c r="F103" s="21"/>
      <c r="G103" s="1"/>
      <c r="H103" s="133" t="s">
        <v>241</v>
      </c>
      <c r="I103" s="133"/>
      <c r="J103" s="129" t="s">
        <v>19</v>
      </c>
      <c r="K103" s="139" t="s">
        <v>244</v>
      </c>
      <c r="L103" s="130"/>
      <c r="M103" s="133">
        <v>2443</v>
      </c>
      <c r="N103" s="133">
        <v>4</v>
      </c>
      <c r="O103" s="137">
        <v>11.2</v>
      </c>
      <c r="P103" s="114"/>
      <c r="Q103" s="115"/>
    </row>
    <row r="104" spans="2:17" x14ac:dyDescent="0.35">
      <c r="B104" s="20" t="s">
        <v>194</v>
      </c>
      <c r="C104" s="21" t="s">
        <v>193</v>
      </c>
      <c r="D104" s="21" t="s">
        <v>240</v>
      </c>
      <c r="E104" s="21"/>
      <c r="F104" s="21"/>
      <c r="G104" s="1"/>
      <c r="H104" s="133" t="s">
        <v>242</v>
      </c>
      <c r="I104" s="133"/>
      <c r="J104" s="129" t="s">
        <v>19</v>
      </c>
      <c r="K104" s="139" t="s">
        <v>244</v>
      </c>
      <c r="L104" s="130"/>
      <c r="M104" s="133">
        <v>2443</v>
      </c>
      <c r="N104" s="133">
        <v>4</v>
      </c>
      <c r="O104" s="133">
        <v>11.2</v>
      </c>
      <c r="P104" s="114"/>
      <c r="Q104" s="115"/>
    </row>
    <row r="105" spans="2:17" x14ac:dyDescent="0.35">
      <c r="B105" s="20" t="s">
        <v>194</v>
      </c>
      <c r="C105" s="21" t="s">
        <v>193</v>
      </c>
      <c r="D105" s="21" t="s">
        <v>240</v>
      </c>
      <c r="E105" s="21"/>
      <c r="F105" s="21"/>
      <c r="G105" s="1"/>
      <c r="H105" s="133">
        <v>604</v>
      </c>
      <c r="I105" s="133"/>
      <c r="J105" s="129"/>
      <c r="K105" s="139" t="s">
        <v>208</v>
      </c>
      <c r="L105" s="130"/>
      <c r="M105" s="133">
        <v>1110</v>
      </c>
      <c r="N105" s="133">
        <v>4</v>
      </c>
      <c r="O105" s="133">
        <v>3.5</v>
      </c>
      <c r="P105" s="114"/>
      <c r="Q105" s="115"/>
    </row>
    <row r="106" spans="2:17" x14ac:dyDescent="0.35">
      <c r="B106" s="20" t="s">
        <v>194</v>
      </c>
      <c r="C106" s="21" t="s">
        <v>193</v>
      </c>
      <c r="D106" s="21" t="s">
        <v>240</v>
      </c>
      <c r="E106" s="21"/>
      <c r="F106" s="21"/>
      <c r="G106" s="1"/>
      <c r="H106" s="133">
        <v>605</v>
      </c>
      <c r="I106" s="133"/>
      <c r="J106" s="129"/>
      <c r="K106" s="139" t="s">
        <v>208</v>
      </c>
      <c r="L106" s="130"/>
      <c r="M106" s="133">
        <v>1110</v>
      </c>
      <c r="N106" s="133">
        <v>4</v>
      </c>
      <c r="O106" s="133">
        <v>3.5</v>
      </c>
      <c r="P106" s="114"/>
      <c r="Q106" s="115"/>
    </row>
    <row r="107" spans="2:17" x14ac:dyDescent="0.35">
      <c r="B107" s="20" t="s">
        <v>194</v>
      </c>
      <c r="C107" s="21" t="s">
        <v>193</v>
      </c>
      <c r="D107" s="21" t="s">
        <v>240</v>
      </c>
      <c r="E107" s="21"/>
      <c r="F107" s="21"/>
      <c r="G107" s="1"/>
      <c r="H107" s="133" t="s">
        <v>229</v>
      </c>
      <c r="I107" s="133"/>
      <c r="J107" s="129" t="s">
        <v>19</v>
      </c>
      <c r="K107" s="139" t="s">
        <v>232</v>
      </c>
      <c r="L107" s="130"/>
      <c r="M107" s="133">
        <v>0</v>
      </c>
      <c r="N107" s="133">
        <v>8</v>
      </c>
      <c r="O107" s="133">
        <v>3</v>
      </c>
      <c r="P107" s="114"/>
      <c r="Q107" s="115"/>
    </row>
    <row r="108" spans="2:17" x14ac:dyDescent="0.35">
      <c r="B108" s="20" t="s">
        <v>194</v>
      </c>
      <c r="C108" s="21" t="s">
        <v>193</v>
      </c>
      <c r="D108" s="21" t="s">
        <v>51</v>
      </c>
      <c r="E108" s="21"/>
      <c r="F108" s="21"/>
      <c r="G108" s="1"/>
      <c r="H108" s="129" t="s">
        <v>245</v>
      </c>
      <c r="I108" s="129"/>
      <c r="J108" s="129"/>
      <c r="K108" s="130" t="s">
        <v>254</v>
      </c>
      <c r="L108" s="130"/>
      <c r="M108" s="130">
        <v>634</v>
      </c>
      <c r="N108" s="130">
        <v>8</v>
      </c>
      <c r="O108" s="131">
        <v>1.4</v>
      </c>
      <c r="P108" s="114"/>
      <c r="Q108" s="115"/>
    </row>
    <row r="109" spans="2:17" x14ac:dyDescent="0.35">
      <c r="B109" s="20" t="s">
        <v>194</v>
      </c>
      <c r="C109" s="21" t="s">
        <v>193</v>
      </c>
      <c r="D109" s="21" t="s">
        <v>51</v>
      </c>
      <c r="E109" s="21"/>
      <c r="F109" s="21"/>
      <c r="G109" s="1"/>
      <c r="H109" s="129" t="s">
        <v>246</v>
      </c>
      <c r="I109" s="129"/>
      <c r="J109" s="129"/>
      <c r="K109" s="130" t="s">
        <v>255</v>
      </c>
      <c r="L109" s="130"/>
      <c r="M109" s="130">
        <v>516</v>
      </c>
      <c r="N109" s="130">
        <v>4</v>
      </c>
      <c r="O109" s="131">
        <v>1.2</v>
      </c>
      <c r="P109" s="114"/>
      <c r="Q109" s="115"/>
    </row>
    <row r="110" spans="2:17" x14ac:dyDescent="0.35">
      <c r="B110" s="20" t="s">
        <v>194</v>
      </c>
      <c r="C110" s="21" t="s">
        <v>193</v>
      </c>
      <c r="D110" s="21" t="s">
        <v>51</v>
      </c>
      <c r="E110" s="21"/>
      <c r="F110" s="21"/>
      <c r="G110" s="1"/>
      <c r="H110" s="129" t="s">
        <v>247</v>
      </c>
      <c r="I110" s="129"/>
      <c r="J110" s="129"/>
      <c r="K110" s="130" t="s">
        <v>255</v>
      </c>
      <c r="L110" s="130"/>
      <c r="M110" s="130">
        <v>135</v>
      </c>
      <c r="N110" s="130">
        <v>4</v>
      </c>
      <c r="O110" s="131">
        <v>0.3</v>
      </c>
      <c r="P110" s="114"/>
      <c r="Q110" s="115"/>
    </row>
    <row r="111" spans="2:17" x14ac:dyDescent="0.35">
      <c r="B111" s="20" t="s">
        <v>194</v>
      </c>
      <c r="C111" s="21" t="s">
        <v>193</v>
      </c>
      <c r="D111" s="21" t="s">
        <v>51</v>
      </c>
      <c r="E111" s="21"/>
      <c r="F111" s="21"/>
      <c r="G111" s="1"/>
      <c r="H111" s="129" t="s">
        <v>248</v>
      </c>
      <c r="I111" s="129"/>
      <c r="J111" s="129"/>
      <c r="K111" s="120" t="s">
        <v>255</v>
      </c>
      <c r="L111" s="130"/>
      <c r="M111" s="130">
        <v>189</v>
      </c>
      <c r="N111" s="130">
        <v>4</v>
      </c>
      <c r="O111" s="131">
        <v>0.4</v>
      </c>
      <c r="P111" s="114"/>
      <c r="Q111" s="115"/>
    </row>
    <row r="112" spans="2:17" x14ac:dyDescent="0.35">
      <c r="B112" s="20" t="s">
        <v>194</v>
      </c>
      <c r="C112" s="21" t="s">
        <v>193</v>
      </c>
      <c r="D112" s="21" t="s">
        <v>51</v>
      </c>
      <c r="E112" s="21"/>
      <c r="F112" s="21"/>
      <c r="G112" s="1"/>
      <c r="H112" s="129">
        <v>101</v>
      </c>
      <c r="I112" s="129"/>
      <c r="J112" s="129"/>
      <c r="K112" s="120" t="s">
        <v>256</v>
      </c>
      <c r="L112" s="130"/>
      <c r="M112" s="130">
        <v>5044</v>
      </c>
      <c r="N112" s="130">
        <v>2</v>
      </c>
      <c r="O112" s="131">
        <v>54</v>
      </c>
      <c r="P112" s="114"/>
      <c r="Q112" s="115"/>
    </row>
    <row r="113" spans="2:17" x14ac:dyDescent="0.35">
      <c r="B113" s="20" t="s">
        <v>194</v>
      </c>
      <c r="C113" s="21" t="s">
        <v>193</v>
      </c>
      <c r="D113" s="21" t="s">
        <v>51</v>
      </c>
      <c r="E113" s="21"/>
      <c r="F113" s="21"/>
      <c r="G113" s="1"/>
      <c r="H113" s="129">
        <v>102</v>
      </c>
      <c r="I113" s="129"/>
      <c r="J113" s="129"/>
      <c r="K113" s="130" t="s">
        <v>256</v>
      </c>
      <c r="L113" s="130"/>
      <c r="M113" s="130">
        <v>5044</v>
      </c>
      <c r="N113" s="130">
        <v>2</v>
      </c>
      <c r="O113" s="131">
        <v>54</v>
      </c>
      <c r="P113" s="114"/>
      <c r="Q113" s="115"/>
    </row>
    <row r="114" spans="2:17" x14ac:dyDescent="0.35">
      <c r="B114" s="20" t="s">
        <v>194</v>
      </c>
      <c r="C114" s="21" t="s">
        <v>193</v>
      </c>
      <c r="D114" s="21" t="s">
        <v>51</v>
      </c>
      <c r="E114" s="21"/>
      <c r="F114" s="21"/>
      <c r="G114" s="1"/>
      <c r="H114" s="129" t="s">
        <v>249</v>
      </c>
      <c r="I114" s="129"/>
      <c r="J114" s="129" t="s">
        <v>19</v>
      </c>
      <c r="K114" s="130" t="s">
        <v>256</v>
      </c>
      <c r="L114" s="130"/>
      <c r="M114" s="130">
        <v>606</v>
      </c>
      <c r="N114" s="130">
        <v>4</v>
      </c>
      <c r="O114" s="131">
        <v>6.5</v>
      </c>
      <c r="P114" s="114"/>
      <c r="Q114" s="115"/>
    </row>
    <row r="115" spans="2:17" x14ac:dyDescent="0.35">
      <c r="B115" s="20" t="s">
        <v>194</v>
      </c>
      <c r="C115" s="21" t="s">
        <v>193</v>
      </c>
      <c r="D115" s="21" t="s">
        <v>51</v>
      </c>
      <c r="E115" s="21"/>
      <c r="F115" s="21"/>
      <c r="G115" s="1"/>
      <c r="H115" s="129">
        <v>103</v>
      </c>
      <c r="I115" s="129"/>
      <c r="J115" s="129"/>
      <c r="K115" s="120" t="s">
        <v>257</v>
      </c>
      <c r="L115" s="130"/>
      <c r="M115" s="130">
        <v>3774</v>
      </c>
      <c r="N115" s="130">
        <v>4</v>
      </c>
      <c r="O115" s="131">
        <v>17.2</v>
      </c>
      <c r="P115" s="114"/>
      <c r="Q115" s="115"/>
    </row>
    <row r="116" spans="2:17" x14ac:dyDescent="0.35">
      <c r="B116" s="20" t="s">
        <v>194</v>
      </c>
      <c r="C116" s="21" t="s">
        <v>193</v>
      </c>
      <c r="D116" s="21" t="s">
        <v>51</v>
      </c>
      <c r="E116" s="21"/>
      <c r="F116" s="21"/>
      <c r="G116" s="1"/>
      <c r="H116" s="129">
        <v>104</v>
      </c>
      <c r="I116" s="129"/>
      <c r="J116" s="129"/>
      <c r="K116" s="130" t="s">
        <v>257</v>
      </c>
      <c r="L116" s="130"/>
      <c r="M116" s="130">
        <v>2624</v>
      </c>
      <c r="N116" s="130">
        <v>4</v>
      </c>
      <c r="O116" s="131">
        <v>12</v>
      </c>
      <c r="P116" s="114"/>
      <c r="Q116" s="115"/>
    </row>
    <row r="117" spans="2:17" x14ac:dyDescent="0.35">
      <c r="B117" s="20" t="s">
        <v>194</v>
      </c>
      <c r="C117" s="21" t="s">
        <v>193</v>
      </c>
      <c r="D117" s="21" t="s">
        <v>51</v>
      </c>
      <c r="E117" s="21"/>
      <c r="F117" s="21"/>
      <c r="G117" s="1"/>
      <c r="H117" s="129" t="s">
        <v>250</v>
      </c>
      <c r="I117" s="129"/>
      <c r="J117" s="129" t="s">
        <v>19</v>
      </c>
      <c r="K117" s="130" t="s">
        <v>258</v>
      </c>
      <c r="L117" s="130"/>
      <c r="M117" s="130">
        <v>3778</v>
      </c>
      <c r="N117" s="130">
        <v>1</v>
      </c>
      <c r="O117" s="131">
        <v>11.9</v>
      </c>
      <c r="P117" s="114"/>
      <c r="Q117" s="115"/>
    </row>
    <row r="118" spans="2:17" x14ac:dyDescent="0.35">
      <c r="B118" s="20" t="s">
        <v>194</v>
      </c>
      <c r="C118" s="21" t="s">
        <v>193</v>
      </c>
      <c r="D118" s="21" t="s">
        <v>51</v>
      </c>
      <c r="E118" s="21"/>
      <c r="F118" s="21"/>
      <c r="G118" s="1"/>
      <c r="H118" s="129" t="s">
        <v>251</v>
      </c>
      <c r="I118" s="129"/>
      <c r="J118" s="129" t="s">
        <v>95</v>
      </c>
      <c r="K118" s="130" t="s">
        <v>258</v>
      </c>
      <c r="L118" s="130"/>
      <c r="M118" s="130">
        <v>1847</v>
      </c>
      <c r="N118" s="130">
        <v>1</v>
      </c>
      <c r="O118" s="131">
        <v>5.8</v>
      </c>
      <c r="P118" s="114"/>
      <c r="Q118" s="115"/>
    </row>
    <row r="119" spans="2:17" x14ac:dyDescent="0.35">
      <c r="B119" s="20" t="s">
        <v>194</v>
      </c>
      <c r="C119" s="21" t="s">
        <v>193</v>
      </c>
      <c r="D119" s="21" t="s">
        <v>51</v>
      </c>
      <c r="E119" s="21"/>
      <c r="F119" s="21"/>
      <c r="G119" s="1"/>
      <c r="H119" s="129" t="s">
        <v>252</v>
      </c>
      <c r="I119" s="129"/>
      <c r="J119" s="129" t="s">
        <v>119</v>
      </c>
      <c r="K119" s="130" t="s">
        <v>258</v>
      </c>
      <c r="L119" s="130"/>
      <c r="M119" s="130">
        <v>1847</v>
      </c>
      <c r="N119" s="130">
        <v>1</v>
      </c>
      <c r="O119" s="131">
        <v>5.8</v>
      </c>
      <c r="P119" s="114"/>
      <c r="Q119" s="115"/>
    </row>
    <row r="120" spans="2:17" x14ac:dyDescent="0.35">
      <c r="B120" s="20" t="s">
        <v>194</v>
      </c>
      <c r="C120" s="21" t="s">
        <v>193</v>
      </c>
      <c r="D120" s="21" t="s">
        <v>51</v>
      </c>
      <c r="E120" s="21"/>
      <c r="F120" s="21"/>
      <c r="G120" s="1"/>
      <c r="H120" s="129" t="s">
        <v>253</v>
      </c>
      <c r="I120" s="129"/>
      <c r="J120" s="129" t="s">
        <v>22</v>
      </c>
      <c r="K120" s="120" t="s">
        <v>258</v>
      </c>
      <c r="L120" s="130"/>
      <c r="M120" s="130">
        <v>266</v>
      </c>
      <c r="N120" s="130">
        <v>1</v>
      </c>
      <c r="O120" s="131">
        <v>0.8</v>
      </c>
      <c r="P120" s="114"/>
      <c r="Q120" s="115"/>
    </row>
    <row r="121" spans="2:17" x14ac:dyDescent="0.35">
      <c r="B121" s="20" t="s">
        <v>194</v>
      </c>
      <c r="C121" s="21" t="s">
        <v>193</v>
      </c>
      <c r="D121" s="21" t="s">
        <v>51</v>
      </c>
      <c r="E121" s="21"/>
      <c r="F121" s="21"/>
      <c r="G121" s="1"/>
      <c r="H121" s="129">
        <v>106</v>
      </c>
      <c r="I121" s="129"/>
      <c r="J121" s="129"/>
      <c r="K121" s="120" t="s">
        <v>264</v>
      </c>
      <c r="L121" s="130"/>
      <c r="M121" s="130">
        <v>2411</v>
      </c>
      <c r="N121" s="130">
        <v>4</v>
      </c>
      <c r="O121" s="130">
        <v>11</v>
      </c>
      <c r="P121" s="114"/>
      <c r="Q121" s="115"/>
    </row>
    <row r="122" spans="2:17" x14ac:dyDescent="0.35">
      <c r="B122" s="20" t="s">
        <v>194</v>
      </c>
      <c r="C122" s="21" t="s">
        <v>193</v>
      </c>
      <c r="D122" s="21" t="s">
        <v>51</v>
      </c>
      <c r="E122" s="21"/>
      <c r="F122" s="21"/>
      <c r="G122" s="1"/>
      <c r="H122" s="129">
        <v>108</v>
      </c>
      <c r="I122" s="129"/>
      <c r="J122" s="129"/>
      <c r="K122" s="120" t="s">
        <v>254</v>
      </c>
      <c r="L122" s="130"/>
      <c r="M122" s="130">
        <v>972</v>
      </c>
      <c r="N122" s="130">
        <v>4</v>
      </c>
      <c r="O122" s="130">
        <v>2.1</v>
      </c>
      <c r="P122" s="114"/>
      <c r="Q122" s="115"/>
    </row>
    <row r="123" spans="2:17" x14ac:dyDescent="0.35">
      <c r="B123" s="20" t="s">
        <v>194</v>
      </c>
      <c r="C123" s="21" t="s">
        <v>193</v>
      </c>
      <c r="D123" s="21" t="s">
        <v>51</v>
      </c>
      <c r="E123" s="21"/>
      <c r="F123" s="21"/>
      <c r="G123" s="1"/>
      <c r="H123" s="129">
        <v>110</v>
      </c>
      <c r="I123" s="129"/>
      <c r="J123" s="129"/>
      <c r="K123" s="130" t="s">
        <v>258</v>
      </c>
      <c r="L123" s="130"/>
      <c r="M123" s="130">
        <v>1397</v>
      </c>
      <c r="N123" s="130">
        <v>4</v>
      </c>
      <c r="O123" s="130">
        <v>4.4000000000000004</v>
      </c>
      <c r="P123" s="114"/>
      <c r="Q123" s="115"/>
    </row>
    <row r="124" spans="2:17" x14ac:dyDescent="0.35">
      <c r="B124" s="20" t="s">
        <v>194</v>
      </c>
      <c r="C124" s="21" t="s">
        <v>193</v>
      </c>
      <c r="D124" s="21" t="s">
        <v>51</v>
      </c>
      <c r="E124" s="21"/>
      <c r="F124" s="21"/>
      <c r="G124" s="1"/>
      <c r="H124" s="129">
        <v>112</v>
      </c>
      <c r="I124" s="129"/>
      <c r="J124" s="129"/>
      <c r="K124" s="130" t="s">
        <v>264</v>
      </c>
      <c r="L124" s="130"/>
      <c r="M124" s="130">
        <v>4597</v>
      </c>
      <c r="N124" s="130">
        <v>4</v>
      </c>
      <c r="O124" s="130">
        <v>20.9</v>
      </c>
      <c r="P124" s="114"/>
      <c r="Q124" s="115"/>
    </row>
    <row r="125" spans="2:17" x14ac:dyDescent="0.35">
      <c r="B125" s="20" t="s">
        <v>194</v>
      </c>
      <c r="C125" s="21" t="s">
        <v>193</v>
      </c>
      <c r="D125" s="21" t="s">
        <v>51</v>
      </c>
      <c r="E125" s="21"/>
      <c r="F125" s="21"/>
      <c r="G125" s="1"/>
      <c r="H125" s="129" t="s">
        <v>259</v>
      </c>
      <c r="I125" s="129"/>
      <c r="J125" s="129" t="s">
        <v>95</v>
      </c>
      <c r="K125" s="130" t="s">
        <v>254</v>
      </c>
      <c r="L125" s="130"/>
      <c r="M125" s="130">
        <v>855</v>
      </c>
      <c r="N125" s="130">
        <v>8</v>
      </c>
      <c r="O125" s="130">
        <v>1.8</v>
      </c>
      <c r="P125" s="114"/>
      <c r="Q125" s="115"/>
    </row>
    <row r="126" spans="2:17" x14ac:dyDescent="0.35">
      <c r="B126" s="20" t="s">
        <v>194</v>
      </c>
      <c r="C126" s="21" t="s">
        <v>193</v>
      </c>
      <c r="D126" s="21" t="s">
        <v>51</v>
      </c>
      <c r="E126" s="21"/>
      <c r="F126" s="21"/>
      <c r="G126" s="1"/>
      <c r="H126" s="129">
        <v>115</v>
      </c>
      <c r="I126" s="129"/>
      <c r="J126" s="129"/>
      <c r="K126" s="130" t="s">
        <v>254</v>
      </c>
      <c r="L126" s="130"/>
      <c r="M126" s="130">
        <v>1072</v>
      </c>
      <c r="N126" s="130">
        <v>4</v>
      </c>
      <c r="O126" s="130">
        <v>2.2999999999999998</v>
      </c>
      <c r="P126" s="114"/>
      <c r="Q126" s="115"/>
    </row>
    <row r="127" spans="2:17" x14ac:dyDescent="0.35">
      <c r="B127" s="20" t="s">
        <v>194</v>
      </c>
      <c r="C127" s="21" t="s">
        <v>193</v>
      </c>
      <c r="D127" s="21" t="s">
        <v>51</v>
      </c>
      <c r="E127" s="21"/>
      <c r="F127" s="21"/>
      <c r="G127" s="1"/>
      <c r="H127" s="129">
        <v>117</v>
      </c>
      <c r="I127" s="129"/>
      <c r="J127" s="129"/>
      <c r="K127" s="130" t="s">
        <v>254</v>
      </c>
      <c r="L127" s="130"/>
      <c r="M127" s="130">
        <v>1658</v>
      </c>
      <c r="N127" s="130">
        <v>4</v>
      </c>
      <c r="O127" s="130">
        <v>3.5</v>
      </c>
      <c r="P127" s="114"/>
      <c r="Q127" s="115"/>
    </row>
    <row r="128" spans="2:17" x14ac:dyDescent="0.35">
      <c r="B128" s="20" t="s">
        <v>194</v>
      </c>
      <c r="C128" s="21" t="s">
        <v>193</v>
      </c>
      <c r="D128" s="21" t="s">
        <v>51</v>
      </c>
      <c r="E128" s="21"/>
      <c r="F128" s="21"/>
      <c r="G128" s="1"/>
      <c r="H128" s="129">
        <v>118</v>
      </c>
      <c r="I128" s="129"/>
      <c r="J128" s="129"/>
      <c r="K128" s="120" t="s">
        <v>254</v>
      </c>
      <c r="L128" s="130"/>
      <c r="M128" s="130">
        <v>1290</v>
      </c>
      <c r="N128" s="130">
        <v>4</v>
      </c>
      <c r="O128" s="130">
        <v>2.8</v>
      </c>
      <c r="P128" s="114"/>
      <c r="Q128" s="115"/>
    </row>
    <row r="129" spans="2:17" x14ac:dyDescent="0.35">
      <c r="B129" s="20" t="s">
        <v>194</v>
      </c>
      <c r="C129" s="21" t="s">
        <v>193</v>
      </c>
      <c r="D129" s="21" t="s">
        <v>51</v>
      </c>
      <c r="E129" s="21"/>
      <c r="F129" s="21"/>
      <c r="G129" s="1"/>
      <c r="H129" s="129" t="s">
        <v>260</v>
      </c>
      <c r="I129" s="129"/>
      <c r="J129" s="129" t="s">
        <v>95</v>
      </c>
      <c r="K129" s="120" t="s">
        <v>254</v>
      </c>
      <c r="L129" s="130"/>
      <c r="M129" s="130">
        <v>849</v>
      </c>
      <c r="N129" s="130">
        <v>8</v>
      </c>
      <c r="O129" s="130">
        <v>1.8</v>
      </c>
      <c r="P129" s="114"/>
      <c r="Q129" s="115"/>
    </row>
    <row r="130" spans="2:17" x14ac:dyDescent="0.35">
      <c r="B130" s="20" t="s">
        <v>194</v>
      </c>
      <c r="C130" s="21" t="s">
        <v>193</v>
      </c>
      <c r="D130" s="21" t="s">
        <v>51</v>
      </c>
      <c r="E130" s="21"/>
      <c r="F130" s="21"/>
      <c r="G130" s="1"/>
      <c r="H130" s="129">
        <v>121</v>
      </c>
      <c r="I130" s="129"/>
      <c r="J130" s="129"/>
      <c r="K130" s="130" t="s">
        <v>265</v>
      </c>
      <c r="L130" s="130"/>
      <c r="M130" s="130">
        <v>6865</v>
      </c>
      <c r="N130" s="130">
        <v>2</v>
      </c>
      <c r="O130" s="130">
        <v>73.5</v>
      </c>
      <c r="P130" s="114"/>
      <c r="Q130" s="115"/>
    </row>
    <row r="131" spans="2:17" x14ac:dyDescent="0.35">
      <c r="B131" s="20" t="s">
        <v>194</v>
      </c>
      <c r="C131" s="21" t="s">
        <v>193</v>
      </c>
      <c r="D131" s="21" t="s">
        <v>51</v>
      </c>
      <c r="E131" s="21"/>
      <c r="F131" s="21"/>
      <c r="G131" s="1"/>
      <c r="H131" s="129">
        <v>122</v>
      </c>
      <c r="I131" s="129"/>
      <c r="J131" s="129"/>
      <c r="K131" s="130" t="s">
        <v>265</v>
      </c>
      <c r="L131" s="130"/>
      <c r="M131" s="130">
        <v>6865</v>
      </c>
      <c r="N131" s="130">
        <v>2</v>
      </c>
      <c r="O131" s="130">
        <v>73.5</v>
      </c>
      <c r="P131" s="114"/>
      <c r="Q131" s="115"/>
    </row>
    <row r="132" spans="2:17" x14ac:dyDescent="0.35">
      <c r="B132" s="20" t="s">
        <v>194</v>
      </c>
      <c r="C132" s="21" t="s">
        <v>193</v>
      </c>
      <c r="D132" s="21" t="s">
        <v>51</v>
      </c>
      <c r="E132" s="21"/>
      <c r="F132" s="21"/>
      <c r="G132" s="1"/>
      <c r="H132" s="129" t="s">
        <v>261</v>
      </c>
      <c r="I132" s="129"/>
      <c r="J132" s="129" t="s">
        <v>19</v>
      </c>
      <c r="K132" s="120" t="s">
        <v>265</v>
      </c>
      <c r="L132" s="130"/>
      <c r="M132" s="130">
        <v>546</v>
      </c>
      <c r="N132" s="130">
        <v>4</v>
      </c>
      <c r="O132" s="130">
        <v>5.8</v>
      </c>
      <c r="P132" s="114"/>
      <c r="Q132" s="115"/>
    </row>
    <row r="133" spans="2:17" x14ac:dyDescent="0.35">
      <c r="B133" s="20" t="s">
        <v>194</v>
      </c>
      <c r="C133" s="21" t="s">
        <v>193</v>
      </c>
      <c r="D133" s="21" t="s">
        <v>51</v>
      </c>
      <c r="E133" s="21"/>
      <c r="F133" s="21"/>
      <c r="G133" s="1"/>
      <c r="H133" s="129">
        <v>124</v>
      </c>
      <c r="I133" s="129"/>
      <c r="J133" s="129"/>
      <c r="K133" s="130" t="s">
        <v>264</v>
      </c>
      <c r="L133" s="130"/>
      <c r="M133" s="130">
        <v>4001</v>
      </c>
      <c r="N133" s="130">
        <v>4</v>
      </c>
      <c r="O133" s="130">
        <v>18.2</v>
      </c>
      <c r="P133" s="114"/>
      <c r="Q133" s="115"/>
    </row>
    <row r="134" spans="2:17" x14ac:dyDescent="0.35">
      <c r="B134" s="20" t="s">
        <v>194</v>
      </c>
      <c r="C134" s="21" t="s">
        <v>193</v>
      </c>
      <c r="D134" s="21" t="s">
        <v>51</v>
      </c>
      <c r="E134" s="21"/>
      <c r="F134" s="21"/>
      <c r="G134" s="1"/>
      <c r="H134" s="129">
        <v>125</v>
      </c>
      <c r="I134" s="129"/>
      <c r="J134" s="129"/>
      <c r="K134" s="130" t="s">
        <v>254</v>
      </c>
      <c r="L134" s="130"/>
      <c r="M134" s="130">
        <v>684</v>
      </c>
      <c r="N134" s="130">
        <v>8</v>
      </c>
      <c r="O134" s="130">
        <v>1.5</v>
      </c>
      <c r="P134" s="114"/>
      <c r="Q134" s="115"/>
    </row>
    <row r="135" spans="2:17" x14ac:dyDescent="0.35">
      <c r="B135" s="20" t="s">
        <v>194</v>
      </c>
      <c r="C135" s="21" t="s">
        <v>193</v>
      </c>
      <c r="D135" s="21" t="s">
        <v>51</v>
      </c>
      <c r="E135" s="21"/>
      <c r="F135" s="21"/>
      <c r="G135" s="1"/>
      <c r="H135" s="129">
        <v>127</v>
      </c>
      <c r="I135" s="129"/>
      <c r="J135" s="129"/>
      <c r="K135" s="130" t="s">
        <v>254</v>
      </c>
      <c r="L135" s="130"/>
      <c r="M135" s="130">
        <v>1332</v>
      </c>
      <c r="N135" s="130">
        <v>4</v>
      </c>
      <c r="O135" s="130">
        <v>2.9</v>
      </c>
      <c r="P135" s="114"/>
      <c r="Q135" s="115"/>
    </row>
    <row r="136" spans="2:17" x14ac:dyDescent="0.35">
      <c r="B136" s="20" t="s">
        <v>194</v>
      </c>
      <c r="C136" s="21" t="s">
        <v>193</v>
      </c>
      <c r="D136" s="21" t="s">
        <v>51</v>
      </c>
      <c r="E136" s="21"/>
      <c r="F136" s="21"/>
      <c r="G136" s="1"/>
      <c r="H136" s="129">
        <v>129</v>
      </c>
      <c r="I136" s="129"/>
      <c r="J136" s="129"/>
      <c r="K136" s="130" t="s">
        <v>254</v>
      </c>
      <c r="L136" s="130"/>
      <c r="M136" s="130">
        <v>1330</v>
      </c>
      <c r="N136" s="130">
        <v>4</v>
      </c>
      <c r="O136" s="130">
        <v>2.8</v>
      </c>
      <c r="P136" s="114"/>
      <c r="Q136" s="115"/>
    </row>
    <row r="137" spans="2:17" x14ac:dyDescent="0.35">
      <c r="B137" s="20" t="s">
        <v>194</v>
      </c>
      <c r="C137" s="21" t="s">
        <v>193</v>
      </c>
      <c r="D137" s="21" t="s">
        <v>51</v>
      </c>
      <c r="E137" s="21"/>
      <c r="F137" s="21"/>
      <c r="G137" s="1"/>
      <c r="H137" s="129">
        <v>131</v>
      </c>
      <c r="I137" s="129"/>
      <c r="J137" s="129"/>
      <c r="K137" s="120" t="s">
        <v>254</v>
      </c>
      <c r="L137" s="130"/>
      <c r="M137" s="130">
        <v>784</v>
      </c>
      <c r="N137" s="130">
        <v>4</v>
      </c>
      <c r="O137" s="130">
        <v>1.7</v>
      </c>
      <c r="P137" s="114"/>
      <c r="Q137" s="115"/>
    </row>
    <row r="138" spans="2:17" x14ac:dyDescent="0.35">
      <c r="B138" s="20" t="s">
        <v>194</v>
      </c>
      <c r="C138" s="21" t="s">
        <v>193</v>
      </c>
      <c r="D138" s="21" t="s">
        <v>51</v>
      </c>
      <c r="E138" s="21"/>
      <c r="F138" s="21"/>
      <c r="G138" s="1"/>
      <c r="H138" s="129">
        <v>133</v>
      </c>
      <c r="I138" s="129"/>
      <c r="J138" s="129"/>
      <c r="K138" s="120" t="s">
        <v>266</v>
      </c>
      <c r="L138" s="130"/>
      <c r="M138" s="130">
        <v>3024</v>
      </c>
      <c r="N138" s="130">
        <v>4</v>
      </c>
      <c r="O138" s="130">
        <v>11</v>
      </c>
      <c r="P138" s="114"/>
      <c r="Q138" s="115"/>
    </row>
    <row r="139" spans="2:17" x14ac:dyDescent="0.35">
      <c r="B139" s="20" t="s">
        <v>194</v>
      </c>
      <c r="C139" s="21" t="s">
        <v>193</v>
      </c>
      <c r="D139" s="21" t="s">
        <v>51</v>
      </c>
      <c r="E139" s="21"/>
      <c r="F139" s="21"/>
      <c r="G139" s="1"/>
      <c r="H139" s="129">
        <v>135</v>
      </c>
      <c r="I139" s="129"/>
      <c r="J139" s="129"/>
      <c r="K139" s="120" t="s">
        <v>254</v>
      </c>
      <c r="L139" s="130"/>
      <c r="M139" s="130">
        <v>723</v>
      </c>
      <c r="N139" s="130">
        <v>4</v>
      </c>
      <c r="O139" s="130">
        <v>1.5</v>
      </c>
      <c r="P139" s="114"/>
      <c r="Q139" s="115"/>
    </row>
    <row r="140" spans="2:17" x14ac:dyDescent="0.35">
      <c r="B140" s="20" t="s">
        <v>194</v>
      </c>
      <c r="C140" s="21" t="s">
        <v>193</v>
      </c>
      <c r="D140" s="21" t="s">
        <v>51</v>
      </c>
      <c r="E140" s="21"/>
      <c r="F140" s="21"/>
      <c r="G140" s="1"/>
      <c r="H140" s="129">
        <v>136</v>
      </c>
      <c r="I140" s="129"/>
      <c r="J140" s="129"/>
      <c r="K140" s="130" t="s">
        <v>254</v>
      </c>
      <c r="L140" s="130"/>
      <c r="M140" s="130">
        <v>1104</v>
      </c>
      <c r="N140" s="130">
        <v>4</v>
      </c>
      <c r="O140" s="130">
        <v>2.4</v>
      </c>
      <c r="P140" s="114"/>
      <c r="Q140" s="115"/>
    </row>
    <row r="141" spans="2:17" x14ac:dyDescent="0.35">
      <c r="B141" s="20" t="s">
        <v>194</v>
      </c>
      <c r="C141" s="21" t="s">
        <v>193</v>
      </c>
      <c r="D141" s="21" t="s">
        <v>51</v>
      </c>
      <c r="E141" s="21"/>
      <c r="F141" s="21"/>
      <c r="G141" s="1"/>
      <c r="H141" s="129">
        <v>139</v>
      </c>
      <c r="I141" s="129"/>
      <c r="J141" s="129"/>
      <c r="K141" s="130" t="s">
        <v>254</v>
      </c>
      <c r="L141" s="130"/>
      <c r="M141" s="130">
        <v>856</v>
      </c>
      <c r="N141" s="130">
        <v>4</v>
      </c>
      <c r="O141" s="130">
        <v>1.8</v>
      </c>
      <c r="P141" s="114"/>
      <c r="Q141" s="115"/>
    </row>
    <row r="142" spans="2:17" x14ac:dyDescent="0.35">
      <c r="B142" s="20" t="s">
        <v>194</v>
      </c>
      <c r="C142" s="21" t="s">
        <v>193</v>
      </c>
      <c r="D142" s="21" t="s">
        <v>51</v>
      </c>
      <c r="E142" s="21"/>
      <c r="F142" s="21"/>
      <c r="G142" s="1"/>
      <c r="H142" s="129">
        <v>140</v>
      </c>
      <c r="I142" s="129"/>
      <c r="J142" s="129"/>
      <c r="K142" s="130" t="s">
        <v>264</v>
      </c>
      <c r="L142" s="130"/>
      <c r="M142" s="130">
        <v>2444</v>
      </c>
      <c r="N142" s="130">
        <v>4</v>
      </c>
      <c r="O142" s="130">
        <v>11.1</v>
      </c>
      <c r="P142" s="114"/>
      <c r="Q142" s="115"/>
    </row>
    <row r="143" spans="2:17" x14ac:dyDescent="0.35">
      <c r="B143" s="20" t="s">
        <v>194</v>
      </c>
      <c r="C143" s="21" t="s">
        <v>193</v>
      </c>
      <c r="D143" s="21" t="s">
        <v>51</v>
      </c>
      <c r="E143" s="21"/>
      <c r="F143" s="21"/>
      <c r="G143" s="1"/>
      <c r="H143" s="129" t="s">
        <v>262</v>
      </c>
      <c r="I143" s="129"/>
      <c r="J143" s="129" t="s">
        <v>19</v>
      </c>
      <c r="K143" s="130" t="s">
        <v>264</v>
      </c>
      <c r="L143" s="130"/>
      <c r="M143" s="130">
        <v>2444</v>
      </c>
      <c r="N143" s="130">
        <v>2</v>
      </c>
      <c r="O143" s="130">
        <v>11.1</v>
      </c>
      <c r="P143" s="114"/>
      <c r="Q143" s="115"/>
    </row>
    <row r="144" spans="2:17" x14ac:dyDescent="0.35">
      <c r="B144" s="20" t="s">
        <v>194</v>
      </c>
      <c r="C144" s="21" t="s">
        <v>193</v>
      </c>
      <c r="D144" s="21" t="s">
        <v>51</v>
      </c>
      <c r="E144" s="21"/>
      <c r="F144" s="21"/>
      <c r="G144" s="1"/>
      <c r="H144" s="129">
        <v>142</v>
      </c>
      <c r="I144" s="129"/>
      <c r="J144" s="129"/>
      <c r="K144" s="130" t="s">
        <v>254</v>
      </c>
      <c r="L144" s="130"/>
      <c r="M144" s="130">
        <v>622</v>
      </c>
      <c r="N144" s="130">
        <v>8</v>
      </c>
      <c r="O144" s="130">
        <v>1.3</v>
      </c>
      <c r="P144" s="114"/>
      <c r="Q144" s="115"/>
    </row>
    <row r="145" spans="2:17" x14ac:dyDescent="0.35">
      <c r="B145" s="20" t="s">
        <v>194</v>
      </c>
      <c r="C145" s="21" t="s">
        <v>193</v>
      </c>
      <c r="D145" s="21" t="s">
        <v>51</v>
      </c>
      <c r="E145" s="21"/>
      <c r="F145" s="21"/>
      <c r="G145" s="1"/>
      <c r="H145" s="129">
        <v>251</v>
      </c>
      <c r="I145" s="129"/>
      <c r="J145" s="129"/>
      <c r="K145" s="120" t="s">
        <v>267</v>
      </c>
      <c r="L145" s="130"/>
      <c r="M145" s="130">
        <v>0</v>
      </c>
      <c r="N145" s="130">
        <v>8</v>
      </c>
      <c r="O145" s="130">
        <v>1.1000000000000001</v>
      </c>
      <c r="P145" s="114"/>
      <c r="Q145" s="115"/>
    </row>
    <row r="146" spans="2:17" x14ac:dyDescent="0.35">
      <c r="B146" s="20" t="s">
        <v>194</v>
      </c>
      <c r="C146" s="21" t="s">
        <v>193</v>
      </c>
      <c r="D146" s="21" t="s">
        <v>51</v>
      </c>
      <c r="E146" s="21"/>
      <c r="F146" s="21"/>
      <c r="G146" s="1"/>
      <c r="H146" s="129" t="s">
        <v>263</v>
      </c>
      <c r="I146" s="129"/>
      <c r="J146" s="129" t="s">
        <v>19</v>
      </c>
      <c r="K146" s="120" t="s">
        <v>268</v>
      </c>
      <c r="L146" s="130"/>
      <c r="M146" s="130">
        <v>0</v>
      </c>
      <c r="N146" s="130">
        <v>4</v>
      </c>
      <c r="O146" s="130">
        <v>5.8</v>
      </c>
      <c r="P146" s="114"/>
      <c r="Q146" s="115"/>
    </row>
    <row r="147" spans="2:17" x14ac:dyDescent="0.35">
      <c r="B147" s="20" t="s">
        <v>194</v>
      </c>
      <c r="C147" s="21" t="s">
        <v>193</v>
      </c>
      <c r="D147" s="21" t="s">
        <v>51</v>
      </c>
      <c r="E147" s="21"/>
      <c r="F147" s="21"/>
      <c r="G147" s="1"/>
      <c r="H147" s="129">
        <v>254</v>
      </c>
      <c r="I147" s="129"/>
      <c r="J147" s="129"/>
      <c r="K147" s="130" t="s">
        <v>269</v>
      </c>
      <c r="L147" s="130"/>
      <c r="M147" s="130">
        <v>0</v>
      </c>
      <c r="N147" s="130">
        <v>8</v>
      </c>
      <c r="O147" s="130">
        <v>1.8</v>
      </c>
      <c r="P147" s="114"/>
      <c r="Q147" s="115"/>
    </row>
    <row r="148" spans="2:17" x14ac:dyDescent="0.35">
      <c r="B148" s="20" t="s">
        <v>194</v>
      </c>
      <c r="C148" s="21" t="s">
        <v>193</v>
      </c>
      <c r="D148" s="21" t="s">
        <v>51</v>
      </c>
      <c r="E148" s="21"/>
      <c r="F148" s="21"/>
      <c r="G148" s="1"/>
      <c r="H148" s="129">
        <v>256</v>
      </c>
      <c r="I148" s="129"/>
      <c r="J148" s="129"/>
      <c r="K148" s="130" t="s">
        <v>270</v>
      </c>
      <c r="L148" s="130"/>
      <c r="M148" s="130">
        <v>0</v>
      </c>
      <c r="N148" s="130">
        <v>8</v>
      </c>
      <c r="O148" s="130">
        <v>1.9</v>
      </c>
      <c r="P148" s="114"/>
      <c r="Q148" s="115"/>
    </row>
    <row r="149" spans="2:17" x14ac:dyDescent="0.35">
      <c r="B149" s="20" t="s">
        <v>194</v>
      </c>
      <c r="C149" s="21" t="s">
        <v>193</v>
      </c>
      <c r="D149" s="21" t="s">
        <v>51</v>
      </c>
      <c r="E149" s="21"/>
      <c r="F149" s="21"/>
      <c r="G149" s="1"/>
      <c r="H149" s="129">
        <v>257</v>
      </c>
      <c r="I149" s="129"/>
      <c r="J149" s="129"/>
      <c r="K149" s="120" t="s">
        <v>271</v>
      </c>
      <c r="L149" s="130"/>
      <c r="M149" s="130">
        <v>0</v>
      </c>
      <c r="N149" s="130">
        <v>8</v>
      </c>
      <c r="O149" s="130">
        <v>1.8</v>
      </c>
      <c r="P149" s="114"/>
      <c r="Q149" s="115"/>
    </row>
    <row r="150" spans="2:17" x14ac:dyDescent="0.35">
      <c r="B150" s="20" t="s">
        <v>194</v>
      </c>
      <c r="C150" s="21" t="s">
        <v>193</v>
      </c>
      <c r="D150" s="21" t="s">
        <v>50</v>
      </c>
      <c r="E150" s="21"/>
      <c r="F150" s="21" t="s">
        <v>36</v>
      </c>
      <c r="G150" s="1"/>
      <c r="H150" s="129">
        <v>181</v>
      </c>
      <c r="I150" s="129"/>
      <c r="J150" s="129"/>
      <c r="K150" s="130" t="s">
        <v>274</v>
      </c>
      <c r="L150" s="130"/>
      <c r="M150" s="130">
        <v>310</v>
      </c>
      <c r="N150" s="130">
        <v>4</v>
      </c>
      <c r="O150" s="131">
        <v>2.4</v>
      </c>
      <c r="P150" s="114"/>
      <c r="Q150" s="115"/>
    </row>
    <row r="151" spans="2:17" x14ac:dyDescent="0.35">
      <c r="B151" s="20" t="s">
        <v>194</v>
      </c>
      <c r="C151" s="21" t="s">
        <v>193</v>
      </c>
      <c r="D151" s="21" t="s">
        <v>50</v>
      </c>
      <c r="E151" s="21"/>
      <c r="F151" s="21" t="s">
        <v>36</v>
      </c>
      <c r="G151" s="1"/>
      <c r="H151" s="129">
        <v>182</v>
      </c>
      <c r="I151" s="129"/>
      <c r="J151" s="129"/>
      <c r="K151" s="130" t="s">
        <v>274</v>
      </c>
      <c r="L151" s="130"/>
      <c r="M151" s="130">
        <v>8012</v>
      </c>
      <c r="N151" s="130">
        <v>2</v>
      </c>
      <c r="O151" s="131">
        <v>61.4</v>
      </c>
      <c r="P151" s="114"/>
      <c r="Q151" s="115"/>
    </row>
    <row r="152" spans="2:17" x14ac:dyDescent="0.35">
      <c r="B152" s="20" t="s">
        <v>194</v>
      </c>
      <c r="C152" s="21" t="s">
        <v>193</v>
      </c>
      <c r="D152" s="21" t="s">
        <v>50</v>
      </c>
      <c r="E152" s="21"/>
      <c r="F152" s="21" t="s">
        <v>36</v>
      </c>
      <c r="G152" s="1"/>
      <c r="H152" s="129">
        <v>183</v>
      </c>
      <c r="I152" s="129"/>
      <c r="J152" s="129"/>
      <c r="K152" s="130" t="s">
        <v>274</v>
      </c>
      <c r="L152" s="130"/>
      <c r="M152" s="130">
        <v>8012</v>
      </c>
      <c r="N152" s="130">
        <v>2</v>
      </c>
      <c r="O152" s="131">
        <v>61.4</v>
      </c>
      <c r="P152" s="114"/>
      <c r="Q152" s="115"/>
    </row>
    <row r="153" spans="2:17" x14ac:dyDescent="0.35">
      <c r="B153" s="20" t="s">
        <v>194</v>
      </c>
      <c r="C153" s="21" t="s">
        <v>193</v>
      </c>
      <c r="D153" s="21" t="s">
        <v>50</v>
      </c>
      <c r="E153" s="21"/>
      <c r="F153" s="21" t="s">
        <v>36</v>
      </c>
      <c r="G153" s="1"/>
      <c r="H153" s="129">
        <v>185</v>
      </c>
      <c r="I153" s="129"/>
      <c r="J153" s="129"/>
      <c r="K153" s="130" t="s">
        <v>266</v>
      </c>
      <c r="L153" s="130"/>
      <c r="M153" s="130">
        <v>1986</v>
      </c>
      <c r="N153" s="130">
        <v>2</v>
      </c>
      <c r="O153" s="131">
        <v>7.2</v>
      </c>
      <c r="P153" s="114"/>
      <c r="Q153" s="115"/>
    </row>
    <row r="154" spans="2:17" x14ac:dyDescent="0.35">
      <c r="B154" s="20" t="s">
        <v>194</v>
      </c>
      <c r="C154" s="21" t="s">
        <v>193</v>
      </c>
      <c r="D154" s="21" t="s">
        <v>50</v>
      </c>
      <c r="E154" s="21"/>
      <c r="F154" s="21" t="s">
        <v>36</v>
      </c>
      <c r="G154" s="1"/>
      <c r="H154" s="129">
        <v>186</v>
      </c>
      <c r="I154" s="129"/>
      <c r="J154" s="129"/>
      <c r="K154" s="120" t="s">
        <v>266</v>
      </c>
      <c r="L154" s="130"/>
      <c r="M154" s="130">
        <v>1986</v>
      </c>
      <c r="N154" s="130">
        <v>2</v>
      </c>
      <c r="O154" s="131">
        <v>7.2</v>
      </c>
      <c r="P154" s="114"/>
      <c r="Q154" s="115"/>
    </row>
    <row r="155" spans="2:17" x14ac:dyDescent="0.35">
      <c r="B155" s="20" t="s">
        <v>194</v>
      </c>
      <c r="C155" s="21" t="s">
        <v>193</v>
      </c>
      <c r="D155" s="21" t="s">
        <v>50</v>
      </c>
      <c r="E155" s="21"/>
      <c r="F155" s="21" t="s">
        <v>36</v>
      </c>
      <c r="G155" s="1"/>
      <c r="H155" s="129">
        <v>188</v>
      </c>
      <c r="I155" s="129"/>
      <c r="J155" s="129"/>
      <c r="K155" s="120" t="s">
        <v>254</v>
      </c>
      <c r="L155" s="130"/>
      <c r="M155" s="130">
        <v>800</v>
      </c>
      <c r="N155" s="130">
        <v>8</v>
      </c>
      <c r="O155" s="131">
        <v>1.7</v>
      </c>
      <c r="P155" s="114"/>
      <c r="Q155" s="115"/>
    </row>
    <row r="156" spans="2:17" x14ac:dyDescent="0.35">
      <c r="B156" s="20" t="s">
        <v>194</v>
      </c>
      <c r="C156" s="21" t="s">
        <v>193</v>
      </c>
      <c r="D156" s="21" t="s">
        <v>50</v>
      </c>
      <c r="E156" s="21"/>
      <c r="F156" s="21" t="s">
        <v>36</v>
      </c>
      <c r="G156" s="1"/>
      <c r="H156" s="129">
        <v>190</v>
      </c>
      <c r="I156" s="129"/>
      <c r="J156" s="129"/>
      <c r="K156" s="120" t="s">
        <v>258</v>
      </c>
      <c r="L156" s="130"/>
      <c r="M156" s="130">
        <v>1458</v>
      </c>
      <c r="N156" s="130">
        <v>4</v>
      </c>
      <c r="O156" s="131">
        <v>4.5999999999999996</v>
      </c>
      <c r="P156" s="114"/>
      <c r="Q156" s="115"/>
    </row>
    <row r="157" spans="2:17" x14ac:dyDescent="0.35">
      <c r="B157" s="20" t="s">
        <v>194</v>
      </c>
      <c r="C157" s="21" t="s">
        <v>193</v>
      </c>
      <c r="D157" s="21" t="s">
        <v>50</v>
      </c>
      <c r="E157" s="21"/>
      <c r="F157" s="21" t="s">
        <v>36</v>
      </c>
      <c r="G157" s="1"/>
      <c r="H157" s="129">
        <v>192</v>
      </c>
      <c r="I157" s="129"/>
      <c r="J157" s="129"/>
      <c r="K157" s="120" t="s">
        <v>275</v>
      </c>
      <c r="L157" s="130"/>
      <c r="M157" s="130">
        <v>2257</v>
      </c>
      <c r="N157" s="130">
        <v>2</v>
      </c>
      <c r="O157" s="131">
        <v>10</v>
      </c>
      <c r="P157" s="114"/>
      <c r="Q157" s="115"/>
    </row>
    <row r="158" spans="2:17" x14ac:dyDescent="0.35">
      <c r="B158" s="20" t="s">
        <v>194</v>
      </c>
      <c r="C158" s="21" t="s">
        <v>193</v>
      </c>
      <c r="D158" s="21" t="s">
        <v>50</v>
      </c>
      <c r="E158" s="21"/>
      <c r="F158" s="21" t="s">
        <v>36</v>
      </c>
      <c r="G158" s="1"/>
      <c r="H158" s="129">
        <v>194</v>
      </c>
      <c r="I158" s="129"/>
      <c r="J158" s="129"/>
      <c r="K158" s="130" t="s">
        <v>254</v>
      </c>
      <c r="L158" s="130"/>
      <c r="M158" s="130">
        <v>804</v>
      </c>
      <c r="N158" s="130">
        <v>8</v>
      </c>
      <c r="O158" s="131">
        <v>1.7</v>
      </c>
      <c r="P158" s="114"/>
      <c r="Q158" s="115"/>
    </row>
    <row r="159" spans="2:17" x14ac:dyDescent="0.35">
      <c r="B159" s="20" t="s">
        <v>194</v>
      </c>
      <c r="C159" s="21" t="s">
        <v>193</v>
      </c>
      <c r="D159" s="21" t="s">
        <v>50</v>
      </c>
      <c r="E159" s="21"/>
      <c r="F159" s="21" t="s">
        <v>36</v>
      </c>
      <c r="G159" s="1"/>
      <c r="H159" s="129">
        <v>199</v>
      </c>
      <c r="I159" s="129"/>
      <c r="J159" s="129"/>
      <c r="K159" s="130" t="s">
        <v>275</v>
      </c>
      <c r="L159" s="130"/>
      <c r="M159" s="130">
        <v>2326</v>
      </c>
      <c r="N159" s="130">
        <v>4</v>
      </c>
      <c r="O159" s="131">
        <v>10.3</v>
      </c>
      <c r="P159" s="114"/>
      <c r="Q159" s="115"/>
    </row>
    <row r="160" spans="2:17" x14ac:dyDescent="0.35">
      <c r="B160" s="20" t="s">
        <v>194</v>
      </c>
      <c r="C160" s="21" t="s">
        <v>193</v>
      </c>
      <c r="D160" s="21" t="s">
        <v>50</v>
      </c>
      <c r="E160" s="21"/>
      <c r="F160" s="21" t="s">
        <v>36</v>
      </c>
      <c r="G160" s="1"/>
      <c r="H160" s="129">
        <v>201</v>
      </c>
      <c r="I160" s="129"/>
      <c r="J160" s="129"/>
      <c r="K160" s="130" t="s">
        <v>275</v>
      </c>
      <c r="L160" s="130"/>
      <c r="M160" s="130">
        <v>2224</v>
      </c>
      <c r="N160" s="130">
        <v>2</v>
      </c>
      <c r="O160" s="131">
        <v>9.9</v>
      </c>
      <c r="P160" s="114"/>
      <c r="Q160" s="115"/>
    </row>
    <row r="161" spans="2:17" x14ac:dyDescent="0.35">
      <c r="B161" s="20" t="s">
        <v>194</v>
      </c>
      <c r="C161" s="21" t="s">
        <v>193</v>
      </c>
      <c r="D161" s="21" t="s">
        <v>50</v>
      </c>
      <c r="E161" s="21"/>
      <c r="F161" s="21" t="s">
        <v>36</v>
      </c>
      <c r="G161" s="1"/>
      <c r="H161" s="129" t="s">
        <v>272</v>
      </c>
      <c r="I161" s="129"/>
      <c r="J161" s="129" t="s">
        <v>19</v>
      </c>
      <c r="K161" s="130" t="s">
        <v>275</v>
      </c>
      <c r="L161" s="130"/>
      <c r="M161" s="130">
        <v>2224</v>
      </c>
      <c r="N161" s="130">
        <v>2</v>
      </c>
      <c r="O161" s="131">
        <v>9.9</v>
      </c>
      <c r="P161" s="114"/>
      <c r="Q161" s="115"/>
    </row>
    <row r="162" spans="2:17" x14ac:dyDescent="0.35">
      <c r="B162" s="20" t="s">
        <v>194</v>
      </c>
      <c r="C162" s="21" t="s">
        <v>193</v>
      </c>
      <c r="D162" s="21" t="s">
        <v>50</v>
      </c>
      <c r="E162" s="21"/>
      <c r="F162" s="21" t="s">
        <v>36</v>
      </c>
      <c r="G162" s="1"/>
      <c r="H162" s="63">
        <v>202</v>
      </c>
      <c r="I162" s="63"/>
      <c r="J162" s="129"/>
      <c r="K162" s="120" t="s">
        <v>276</v>
      </c>
      <c r="L162" s="73"/>
      <c r="M162" s="73">
        <v>1668</v>
      </c>
      <c r="N162" s="73">
        <v>2</v>
      </c>
      <c r="O162" s="74">
        <v>10.199999999999999</v>
      </c>
      <c r="P162" s="114"/>
      <c r="Q162" s="115"/>
    </row>
    <row r="163" spans="2:17" x14ac:dyDescent="0.35">
      <c r="B163" s="20" t="s">
        <v>194</v>
      </c>
      <c r="C163" s="21" t="s">
        <v>193</v>
      </c>
      <c r="D163" s="21" t="s">
        <v>50</v>
      </c>
      <c r="E163" s="21"/>
      <c r="F163" s="21" t="s">
        <v>36</v>
      </c>
      <c r="G163" s="1"/>
      <c r="H163" s="63">
        <v>207</v>
      </c>
      <c r="I163" s="63"/>
      <c r="J163" s="63"/>
      <c r="K163" s="120" t="s">
        <v>258</v>
      </c>
      <c r="L163" s="73"/>
      <c r="M163" s="73">
        <v>1991</v>
      </c>
      <c r="N163" s="73">
        <v>2</v>
      </c>
      <c r="O163" s="74">
        <v>6.3</v>
      </c>
      <c r="P163" s="114"/>
      <c r="Q163" s="115"/>
    </row>
    <row r="164" spans="2:17" x14ac:dyDescent="0.35">
      <c r="B164" s="20" t="s">
        <v>194</v>
      </c>
      <c r="C164" s="21" t="s">
        <v>193</v>
      </c>
      <c r="D164" s="21" t="s">
        <v>50</v>
      </c>
      <c r="E164" s="21"/>
      <c r="F164" s="21" t="s">
        <v>36</v>
      </c>
      <c r="G164" s="1"/>
      <c r="H164" s="63">
        <v>209</v>
      </c>
      <c r="I164" s="63"/>
      <c r="J164" s="63"/>
      <c r="K164" s="120" t="s">
        <v>258</v>
      </c>
      <c r="L164" s="73"/>
      <c r="M164" s="73">
        <v>1458</v>
      </c>
      <c r="N164" s="73">
        <v>4</v>
      </c>
      <c r="O164" s="74">
        <v>4.5999999999999996</v>
      </c>
      <c r="P164" s="114"/>
      <c r="Q164" s="115"/>
    </row>
    <row r="165" spans="2:17" x14ac:dyDescent="0.35">
      <c r="B165" s="20" t="s">
        <v>194</v>
      </c>
      <c r="C165" s="21" t="s">
        <v>193</v>
      </c>
      <c r="D165" s="21" t="s">
        <v>50</v>
      </c>
      <c r="E165" s="21"/>
      <c r="F165" s="21" t="s">
        <v>36</v>
      </c>
      <c r="G165" s="1"/>
      <c r="H165" s="63">
        <v>210</v>
      </c>
      <c r="I165" s="63"/>
      <c r="J165" s="63"/>
      <c r="K165" s="73" t="s">
        <v>258</v>
      </c>
      <c r="L165" s="73"/>
      <c r="M165" s="73">
        <v>1926</v>
      </c>
      <c r="N165" s="73">
        <v>4</v>
      </c>
      <c r="O165" s="74">
        <v>6.1</v>
      </c>
      <c r="P165" s="114"/>
      <c r="Q165" s="115"/>
    </row>
    <row r="166" spans="2:17" x14ac:dyDescent="0.35">
      <c r="B166" s="20" t="s">
        <v>194</v>
      </c>
      <c r="C166" s="21" t="s">
        <v>193</v>
      </c>
      <c r="D166" s="21" t="s">
        <v>50</v>
      </c>
      <c r="E166" s="21"/>
      <c r="F166" s="21" t="s">
        <v>36</v>
      </c>
      <c r="G166" s="1"/>
      <c r="H166" s="63" t="s">
        <v>273</v>
      </c>
      <c r="I166" s="63"/>
      <c r="J166" s="63"/>
      <c r="K166" s="73" t="s">
        <v>276</v>
      </c>
      <c r="L166" s="73"/>
      <c r="M166" s="73">
        <v>1668</v>
      </c>
      <c r="N166" s="73">
        <v>2</v>
      </c>
      <c r="O166" s="74">
        <v>10.199999999999999</v>
      </c>
      <c r="P166" s="114"/>
      <c r="Q166" s="115"/>
    </row>
    <row r="167" spans="2:17" x14ac:dyDescent="0.35">
      <c r="B167" s="20" t="s">
        <v>194</v>
      </c>
      <c r="C167" s="21" t="s">
        <v>193</v>
      </c>
      <c r="D167" s="21" t="s">
        <v>50</v>
      </c>
      <c r="E167" s="21"/>
      <c r="F167" s="21" t="s">
        <v>36</v>
      </c>
      <c r="G167" s="1"/>
      <c r="H167" s="63">
        <v>215</v>
      </c>
      <c r="I167" s="63"/>
      <c r="J167" s="63"/>
      <c r="K167" s="73" t="s">
        <v>258</v>
      </c>
      <c r="L167" s="73"/>
      <c r="M167" s="73">
        <v>1668</v>
      </c>
      <c r="N167" s="73">
        <v>2</v>
      </c>
      <c r="O167" s="74">
        <v>5.3</v>
      </c>
      <c r="P167" s="114"/>
      <c r="Q167" s="115"/>
    </row>
    <row r="168" spans="2:17" x14ac:dyDescent="0.35">
      <c r="B168" s="20" t="s">
        <v>194</v>
      </c>
      <c r="C168" s="21" t="s">
        <v>193</v>
      </c>
      <c r="D168" s="21" t="s">
        <v>50</v>
      </c>
      <c r="E168" s="21"/>
      <c r="F168" s="21" t="s">
        <v>36</v>
      </c>
      <c r="G168" s="1"/>
      <c r="H168" s="63">
        <v>275</v>
      </c>
      <c r="I168" s="63"/>
      <c r="J168" s="63"/>
      <c r="K168" s="73" t="s">
        <v>277</v>
      </c>
      <c r="L168" s="73"/>
      <c r="M168" s="73">
        <v>0</v>
      </c>
      <c r="N168" s="73">
        <v>2</v>
      </c>
      <c r="O168" s="74">
        <v>4</v>
      </c>
      <c r="P168" s="114"/>
      <c r="Q168" s="115"/>
    </row>
    <row r="169" spans="2:17" x14ac:dyDescent="0.35">
      <c r="B169" s="20" t="s">
        <v>194</v>
      </c>
      <c r="C169" s="21" t="s">
        <v>193</v>
      </c>
      <c r="D169" s="21" t="s">
        <v>50</v>
      </c>
      <c r="E169" s="21"/>
      <c r="F169" s="21" t="s">
        <v>36</v>
      </c>
      <c r="G169" s="1"/>
      <c r="H169" s="63">
        <v>277</v>
      </c>
      <c r="I169" s="63"/>
      <c r="J169" s="63"/>
      <c r="K169" s="73" t="s">
        <v>278</v>
      </c>
      <c r="L169" s="73"/>
      <c r="M169" s="73">
        <v>0</v>
      </c>
      <c r="N169" s="73">
        <v>4</v>
      </c>
      <c r="O169" s="74">
        <v>1.9</v>
      </c>
      <c r="P169" s="114"/>
      <c r="Q169" s="115"/>
    </row>
    <row r="170" spans="2:17" x14ac:dyDescent="0.35">
      <c r="B170" s="20" t="s">
        <v>194</v>
      </c>
      <c r="C170" s="21" t="s">
        <v>193</v>
      </c>
      <c r="D170" s="21" t="s">
        <v>50</v>
      </c>
      <c r="E170" s="21"/>
      <c r="F170" s="21" t="s">
        <v>36</v>
      </c>
      <c r="G170" s="1"/>
      <c r="H170" s="63">
        <v>279</v>
      </c>
      <c r="I170" s="63"/>
      <c r="J170" s="63"/>
      <c r="K170" s="73" t="s">
        <v>279</v>
      </c>
      <c r="L170" s="73"/>
      <c r="M170" s="73">
        <v>0</v>
      </c>
      <c r="N170" s="73">
        <v>8</v>
      </c>
      <c r="O170" s="74">
        <v>1</v>
      </c>
      <c r="P170" s="114"/>
      <c r="Q170" s="115"/>
    </row>
    <row r="171" spans="2:17" x14ac:dyDescent="0.35">
      <c r="B171" s="20" t="s">
        <v>194</v>
      </c>
      <c r="C171" s="21" t="s">
        <v>193</v>
      </c>
      <c r="D171" s="21" t="s">
        <v>50</v>
      </c>
      <c r="E171" s="21"/>
      <c r="F171" s="21" t="s">
        <v>36</v>
      </c>
      <c r="G171" s="1"/>
      <c r="H171" s="63">
        <v>281</v>
      </c>
      <c r="I171" s="63"/>
      <c r="J171" s="63"/>
      <c r="K171" s="73" t="s">
        <v>280</v>
      </c>
      <c r="L171" s="73"/>
      <c r="M171" s="73">
        <v>0</v>
      </c>
      <c r="N171" s="73">
        <v>8</v>
      </c>
      <c r="O171" s="74">
        <v>1</v>
      </c>
      <c r="P171" s="114"/>
      <c r="Q171" s="115"/>
    </row>
    <row r="172" spans="2:17" x14ac:dyDescent="0.35">
      <c r="B172" s="20" t="s">
        <v>194</v>
      </c>
      <c r="C172" s="21" t="s">
        <v>193</v>
      </c>
      <c r="D172" s="21" t="s">
        <v>50</v>
      </c>
      <c r="E172" s="21"/>
      <c r="F172" s="21" t="s">
        <v>36</v>
      </c>
      <c r="G172" s="1"/>
      <c r="H172" s="63">
        <v>282</v>
      </c>
      <c r="I172" s="63"/>
      <c r="J172" s="63"/>
      <c r="K172" s="73" t="s">
        <v>281</v>
      </c>
      <c r="L172" s="73"/>
      <c r="M172" s="73">
        <v>0</v>
      </c>
      <c r="N172" s="73">
        <v>4</v>
      </c>
      <c r="O172" s="74">
        <v>2.6</v>
      </c>
      <c r="P172" s="114"/>
      <c r="Q172" s="115"/>
    </row>
    <row r="173" spans="2:17" x14ac:dyDescent="0.35">
      <c r="B173" s="20" t="s">
        <v>194</v>
      </c>
      <c r="C173" s="21" t="s">
        <v>193</v>
      </c>
      <c r="D173" s="21" t="s">
        <v>50</v>
      </c>
      <c r="E173" s="21"/>
      <c r="F173" s="21" t="s">
        <v>36</v>
      </c>
      <c r="G173" s="1"/>
      <c r="H173" s="63">
        <v>283</v>
      </c>
      <c r="I173" s="63"/>
      <c r="J173" s="63"/>
      <c r="K173" s="73" t="s">
        <v>282</v>
      </c>
      <c r="L173" s="73"/>
      <c r="M173" s="73">
        <v>0</v>
      </c>
      <c r="N173" s="73">
        <v>4</v>
      </c>
      <c r="O173" s="74">
        <v>2.5</v>
      </c>
      <c r="P173" s="114"/>
      <c r="Q173" s="115"/>
    </row>
    <row r="174" spans="2:17" x14ac:dyDescent="0.35">
      <c r="B174" s="20" t="s">
        <v>194</v>
      </c>
      <c r="C174" s="21" t="s">
        <v>193</v>
      </c>
      <c r="D174" s="21" t="s">
        <v>50</v>
      </c>
      <c r="E174" s="21"/>
      <c r="F174" s="21" t="s">
        <v>36</v>
      </c>
      <c r="G174" s="1"/>
      <c r="H174" s="63">
        <v>285</v>
      </c>
      <c r="I174" s="63"/>
      <c r="J174" s="63"/>
      <c r="K174" s="73" t="s">
        <v>283</v>
      </c>
      <c r="L174" s="73"/>
      <c r="M174" s="73">
        <v>0</v>
      </c>
      <c r="N174" s="73">
        <v>2</v>
      </c>
      <c r="O174" s="74">
        <v>4.7</v>
      </c>
      <c r="P174" s="114"/>
      <c r="Q174" s="115"/>
    </row>
    <row r="175" spans="2:17" x14ac:dyDescent="0.35">
      <c r="B175" s="20" t="s">
        <v>194</v>
      </c>
      <c r="C175" s="21" t="s">
        <v>193</v>
      </c>
      <c r="D175" s="21" t="s">
        <v>50</v>
      </c>
      <c r="E175" s="21"/>
      <c r="F175" s="21" t="s">
        <v>36</v>
      </c>
      <c r="G175" s="1"/>
      <c r="H175" s="63">
        <v>287</v>
      </c>
      <c r="I175" s="63"/>
      <c r="J175" s="63"/>
      <c r="K175" s="73" t="s">
        <v>284</v>
      </c>
      <c r="L175" s="73"/>
      <c r="M175" s="73">
        <v>0</v>
      </c>
      <c r="N175" s="73">
        <v>4</v>
      </c>
      <c r="O175" s="74">
        <v>1.6</v>
      </c>
      <c r="P175" s="114"/>
      <c r="Q175" s="115"/>
    </row>
    <row r="176" spans="2:17" x14ac:dyDescent="0.35">
      <c r="B176" s="20" t="s">
        <v>194</v>
      </c>
      <c r="C176" s="21" t="s">
        <v>193</v>
      </c>
      <c r="D176" s="21" t="s">
        <v>50</v>
      </c>
      <c r="E176" s="21"/>
      <c r="F176" s="21" t="s">
        <v>36</v>
      </c>
      <c r="G176" s="1"/>
      <c r="H176" s="63">
        <v>289</v>
      </c>
      <c r="I176" s="63"/>
      <c r="J176" s="63"/>
      <c r="K176" s="73" t="s">
        <v>285</v>
      </c>
      <c r="L176" s="73"/>
      <c r="M176" s="73">
        <v>0</v>
      </c>
      <c r="N176" s="73">
        <v>4</v>
      </c>
      <c r="O176" s="74">
        <v>1.6</v>
      </c>
      <c r="P176" s="114"/>
      <c r="Q176" s="115"/>
    </row>
    <row r="177" spans="2:17" x14ac:dyDescent="0.35">
      <c r="B177" s="20" t="s">
        <v>194</v>
      </c>
      <c r="C177" s="21" t="s">
        <v>193</v>
      </c>
      <c r="D177" s="21" t="s">
        <v>50</v>
      </c>
      <c r="E177" s="21"/>
      <c r="F177" s="21" t="s">
        <v>99</v>
      </c>
      <c r="G177" s="1"/>
      <c r="H177" s="63">
        <v>145</v>
      </c>
      <c r="I177" s="63"/>
      <c r="J177" s="63"/>
      <c r="K177" s="73" t="s">
        <v>276</v>
      </c>
      <c r="L177" s="73"/>
      <c r="M177" s="73">
        <v>1668</v>
      </c>
      <c r="N177" s="73">
        <v>2</v>
      </c>
      <c r="O177" s="74">
        <v>10.199999999999999</v>
      </c>
      <c r="P177" s="114"/>
      <c r="Q177" s="115"/>
    </row>
    <row r="178" spans="2:17" x14ac:dyDescent="0.35">
      <c r="B178" s="20" t="s">
        <v>194</v>
      </c>
      <c r="C178" s="21" t="s">
        <v>193</v>
      </c>
      <c r="D178" s="21" t="s">
        <v>50</v>
      </c>
      <c r="E178" s="21"/>
      <c r="F178" s="21" t="s">
        <v>99</v>
      </c>
      <c r="G178" s="1"/>
      <c r="H178" s="63">
        <v>147</v>
      </c>
      <c r="I178" s="63"/>
      <c r="J178" s="63"/>
      <c r="K178" s="73" t="s">
        <v>258</v>
      </c>
      <c r="L178" s="73"/>
      <c r="M178" s="73">
        <v>1668</v>
      </c>
      <c r="N178" s="73">
        <v>2</v>
      </c>
      <c r="O178" s="74">
        <v>5.3</v>
      </c>
      <c r="P178" s="114"/>
      <c r="Q178" s="115"/>
    </row>
    <row r="179" spans="2:17" x14ac:dyDescent="0.35">
      <c r="B179" s="20" t="s">
        <v>194</v>
      </c>
      <c r="C179" s="21" t="s">
        <v>193</v>
      </c>
      <c r="D179" s="21" t="s">
        <v>50</v>
      </c>
      <c r="E179" s="21"/>
      <c r="F179" s="21" t="s">
        <v>99</v>
      </c>
      <c r="G179" s="1"/>
      <c r="H179" s="63">
        <v>150</v>
      </c>
      <c r="I179" s="63"/>
      <c r="J179" s="63"/>
      <c r="K179" s="73" t="s">
        <v>256</v>
      </c>
      <c r="L179" s="73"/>
      <c r="M179" s="73">
        <v>486</v>
      </c>
      <c r="N179" s="73">
        <v>4</v>
      </c>
      <c r="O179" s="74">
        <v>5.2</v>
      </c>
      <c r="P179" s="114"/>
      <c r="Q179" s="115"/>
    </row>
    <row r="180" spans="2:17" x14ac:dyDescent="0.35">
      <c r="B180" s="20" t="s">
        <v>194</v>
      </c>
      <c r="C180" s="21" t="s">
        <v>193</v>
      </c>
      <c r="D180" s="21" t="s">
        <v>50</v>
      </c>
      <c r="E180" s="21"/>
      <c r="F180" s="21" t="s">
        <v>99</v>
      </c>
      <c r="G180" s="1"/>
      <c r="H180" s="63">
        <v>151</v>
      </c>
      <c r="I180" s="63"/>
      <c r="J180" s="63"/>
      <c r="K180" s="120" t="s">
        <v>256</v>
      </c>
      <c r="L180" s="73"/>
      <c r="M180" s="73">
        <v>6073</v>
      </c>
      <c r="N180" s="73">
        <v>2</v>
      </c>
      <c r="O180" s="74">
        <v>65</v>
      </c>
      <c r="P180" s="114"/>
      <c r="Q180" s="115"/>
    </row>
    <row r="181" spans="2:17" x14ac:dyDescent="0.35">
      <c r="B181" s="20" t="s">
        <v>194</v>
      </c>
      <c r="C181" s="21" t="s">
        <v>193</v>
      </c>
      <c r="D181" s="21" t="s">
        <v>50</v>
      </c>
      <c r="E181" s="21"/>
      <c r="F181" s="21" t="s">
        <v>99</v>
      </c>
      <c r="G181" s="1"/>
      <c r="H181" s="63">
        <v>152</v>
      </c>
      <c r="I181" s="63"/>
      <c r="J181" s="63"/>
      <c r="K181" s="120" t="s">
        <v>256</v>
      </c>
      <c r="L181" s="73"/>
      <c r="M181" s="73">
        <v>6073</v>
      </c>
      <c r="N181" s="73">
        <v>2</v>
      </c>
      <c r="O181" s="74">
        <v>65</v>
      </c>
      <c r="P181" s="114"/>
      <c r="Q181" s="115"/>
    </row>
    <row r="182" spans="2:17" x14ac:dyDescent="0.35">
      <c r="B182" s="20" t="s">
        <v>194</v>
      </c>
      <c r="C182" s="21" t="s">
        <v>193</v>
      </c>
      <c r="D182" s="21" t="s">
        <v>50</v>
      </c>
      <c r="E182" s="21"/>
      <c r="F182" s="21" t="s">
        <v>99</v>
      </c>
      <c r="G182" s="1"/>
      <c r="H182" s="63">
        <v>153</v>
      </c>
      <c r="I182" s="63"/>
      <c r="J182" s="63"/>
      <c r="K182" s="120" t="s">
        <v>286</v>
      </c>
      <c r="L182" s="73"/>
      <c r="M182" s="73">
        <v>1986</v>
      </c>
      <c r="N182" s="73">
        <v>4</v>
      </c>
      <c r="O182" s="74">
        <v>8.8000000000000007</v>
      </c>
      <c r="P182" s="114"/>
      <c r="Q182" s="115"/>
    </row>
    <row r="183" spans="2:17" x14ac:dyDescent="0.35">
      <c r="B183" s="20" t="s">
        <v>194</v>
      </c>
      <c r="C183" s="21" t="s">
        <v>193</v>
      </c>
      <c r="D183" s="21" t="s">
        <v>50</v>
      </c>
      <c r="E183" s="21"/>
      <c r="F183" s="21" t="s">
        <v>99</v>
      </c>
      <c r="G183" s="1"/>
      <c r="H183" s="63">
        <v>157</v>
      </c>
      <c r="I183" s="63"/>
      <c r="J183" s="63"/>
      <c r="K183" s="73" t="s">
        <v>287</v>
      </c>
      <c r="L183" s="73"/>
      <c r="M183" s="73">
        <v>800</v>
      </c>
      <c r="N183" s="73">
        <v>8</v>
      </c>
      <c r="O183" s="74">
        <v>1.7</v>
      </c>
      <c r="P183" s="114"/>
      <c r="Q183" s="115"/>
    </row>
    <row r="184" spans="2:17" x14ac:dyDescent="0.35">
      <c r="B184" s="20" t="s">
        <v>194</v>
      </c>
      <c r="C184" s="21" t="s">
        <v>193</v>
      </c>
      <c r="D184" s="21" t="s">
        <v>50</v>
      </c>
      <c r="E184" s="21"/>
      <c r="F184" s="21" t="s">
        <v>99</v>
      </c>
      <c r="G184" s="1"/>
      <c r="H184" s="63">
        <v>158</v>
      </c>
      <c r="I184" s="63"/>
      <c r="J184" s="63"/>
      <c r="K184" s="73" t="s">
        <v>288</v>
      </c>
      <c r="L184" s="73"/>
      <c r="M184" s="73">
        <v>1458</v>
      </c>
      <c r="N184" s="73">
        <v>4</v>
      </c>
      <c r="O184" s="74">
        <v>4.5999999999999996</v>
      </c>
      <c r="P184" s="114"/>
      <c r="Q184" s="115"/>
    </row>
    <row r="185" spans="2:17" x14ac:dyDescent="0.35">
      <c r="B185" s="20" t="s">
        <v>194</v>
      </c>
      <c r="C185" s="21" t="s">
        <v>193</v>
      </c>
      <c r="D185" s="21" t="s">
        <v>50</v>
      </c>
      <c r="E185" s="21"/>
      <c r="F185" s="21" t="s">
        <v>99</v>
      </c>
      <c r="G185" s="1"/>
      <c r="H185" s="63">
        <v>159</v>
      </c>
      <c r="I185" s="63"/>
      <c r="J185" s="63"/>
      <c r="K185" s="73" t="s">
        <v>289</v>
      </c>
      <c r="L185" s="73"/>
      <c r="M185" s="73">
        <v>2257</v>
      </c>
      <c r="N185" s="73">
        <v>2</v>
      </c>
      <c r="O185" s="74">
        <v>10.3</v>
      </c>
      <c r="P185" s="114"/>
      <c r="Q185" s="115"/>
    </row>
    <row r="186" spans="2:17" x14ac:dyDescent="0.35">
      <c r="B186" s="20" t="s">
        <v>194</v>
      </c>
      <c r="C186" s="21" t="s">
        <v>193</v>
      </c>
      <c r="D186" s="21" t="s">
        <v>50</v>
      </c>
      <c r="E186" s="21"/>
      <c r="F186" s="21" t="s">
        <v>99</v>
      </c>
      <c r="G186" s="1"/>
      <c r="H186" s="63">
        <v>161</v>
      </c>
      <c r="I186" s="63"/>
      <c r="J186" s="63"/>
      <c r="K186" s="73" t="s">
        <v>286</v>
      </c>
      <c r="L186" s="73"/>
      <c r="M186" s="73">
        <v>2257</v>
      </c>
      <c r="N186" s="73">
        <v>2</v>
      </c>
      <c r="O186" s="74">
        <v>10</v>
      </c>
      <c r="P186" s="114"/>
      <c r="Q186" s="115"/>
    </row>
    <row r="187" spans="2:17" x14ac:dyDescent="0.35">
      <c r="B187" s="20" t="s">
        <v>194</v>
      </c>
      <c r="C187" s="21" t="s">
        <v>193</v>
      </c>
      <c r="D187" s="21" t="s">
        <v>50</v>
      </c>
      <c r="E187" s="21"/>
      <c r="F187" s="21" t="s">
        <v>99</v>
      </c>
      <c r="G187" s="1"/>
      <c r="H187" s="63">
        <v>163</v>
      </c>
      <c r="I187" s="63"/>
      <c r="J187" s="63"/>
      <c r="K187" s="73" t="s">
        <v>287</v>
      </c>
      <c r="L187" s="73"/>
      <c r="M187" s="73">
        <v>858</v>
      </c>
      <c r="N187" s="73">
        <v>2</v>
      </c>
      <c r="O187" s="74">
        <v>1.8</v>
      </c>
      <c r="P187" s="114"/>
      <c r="Q187" s="115"/>
    </row>
    <row r="188" spans="2:17" x14ac:dyDescent="0.35">
      <c r="B188" s="20" t="s">
        <v>194</v>
      </c>
      <c r="C188" s="21" t="s">
        <v>193</v>
      </c>
      <c r="D188" s="21" t="s">
        <v>50</v>
      </c>
      <c r="E188" s="21"/>
      <c r="F188" s="21" t="s">
        <v>99</v>
      </c>
      <c r="G188" s="1"/>
      <c r="H188" s="63">
        <v>165</v>
      </c>
      <c r="I188" s="63"/>
      <c r="J188" s="63"/>
      <c r="K188" s="73" t="s">
        <v>287</v>
      </c>
      <c r="L188" s="73"/>
      <c r="M188" s="73">
        <v>804</v>
      </c>
      <c r="N188" s="73">
        <v>2</v>
      </c>
      <c r="O188" s="74">
        <v>1.7</v>
      </c>
      <c r="P188" s="114"/>
      <c r="Q188" s="115"/>
    </row>
    <row r="189" spans="2:17" x14ac:dyDescent="0.35">
      <c r="B189" s="20" t="s">
        <v>194</v>
      </c>
      <c r="C189" s="21" t="s">
        <v>193</v>
      </c>
      <c r="D189" s="21" t="s">
        <v>50</v>
      </c>
      <c r="E189" s="21"/>
      <c r="F189" s="21" t="s">
        <v>99</v>
      </c>
      <c r="G189" s="1"/>
      <c r="H189" s="63">
        <v>167</v>
      </c>
      <c r="I189" s="63"/>
      <c r="J189" s="63"/>
      <c r="K189" s="73" t="s">
        <v>289</v>
      </c>
      <c r="L189" s="73"/>
      <c r="M189" s="73">
        <v>2326</v>
      </c>
      <c r="N189" s="73">
        <v>2</v>
      </c>
      <c r="O189" s="74">
        <v>10.6</v>
      </c>
      <c r="P189" s="114"/>
      <c r="Q189" s="115"/>
    </row>
    <row r="190" spans="2:17" x14ac:dyDescent="0.35">
      <c r="B190" s="20" t="s">
        <v>194</v>
      </c>
      <c r="C190" s="21" t="s">
        <v>193</v>
      </c>
      <c r="D190" s="21" t="s">
        <v>50</v>
      </c>
      <c r="E190" s="21"/>
      <c r="F190" s="21" t="s">
        <v>99</v>
      </c>
      <c r="G190" s="1"/>
      <c r="H190" s="63">
        <v>169</v>
      </c>
      <c r="I190" s="63"/>
      <c r="J190" s="63"/>
      <c r="K190" s="73" t="s">
        <v>286</v>
      </c>
      <c r="L190" s="73"/>
      <c r="M190" s="73">
        <v>2326</v>
      </c>
      <c r="N190" s="73">
        <v>2</v>
      </c>
      <c r="O190" s="74">
        <v>10.3</v>
      </c>
      <c r="P190" s="114"/>
      <c r="Q190" s="115"/>
    </row>
    <row r="191" spans="2:17" x14ac:dyDescent="0.35">
      <c r="B191" s="20" t="s">
        <v>194</v>
      </c>
      <c r="C191" s="21" t="s">
        <v>193</v>
      </c>
      <c r="D191" s="21" t="s">
        <v>50</v>
      </c>
      <c r="E191" s="21"/>
      <c r="F191" s="21" t="s">
        <v>99</v>
      </c>
      <c r="G191" s="1"/>
      <c r="H191" s="63">
        <v>171</v>
      </c>
      <c r="I191" s="63"/>
      <c r="J191" s="63"/>
      <c r="K191" s="120" t="s">
        <v>289</v>
      </c>
      <c r="L191" s="73"/>
      <c r="M191" s="73">
        <v>2213</v>
      </c>
      <c r="N191" s="73">
        <v>2</v>
      </c>
      <c r="O191" s="74">
        <v>10.1</v>
      </c>
      <c r="P191" s="114"/>
      <c r="Q191" s="115"/>
    </row>
    <row r="192" spans="2:17" x14ac:dyDescent="0.35">
      <c r="B192" s="20" t="s">
        <v>194</v>
      </c>
      <c r="C192" s="21" t="s">
        <v>193</v>
      </c>
      <c r="D192" s="21" t="s">
        <v>50</v>
      </c>
      <c r="E192" s="21"/>
      <c r="F192" s="21" t="s">
        <v>99</v>
      </c>
      <c r="G192" s="1"/>
      <c r="H192" s="63">
        <v>173</v>
      </c>
      <c r="I192" s="63"/>
      <c r="J192" s="63"/>
      <c r="K192" s="73" t="s">
        <v>275</v>
      </c>
      <c r="L192" s="73"/>
      <c r="M192" s="73">
        <v>2213</v>
      </c>
      <c r="N192" s="73">
        <v>2</v>
      </c>
      <c r="O192" s="74">
        <v>9.8000000000000007</v>
      </c>
      <c r="P192" s="114"/>
      <c r="Q192" s="115"/>
    </row>
    <row r="193" spans="2:17" x14ac:dyDescent="0.35">
      <c r="B193" s="20" t="s">
        <v>194</v>
      </c>
      <c r="C193" s="21" t="s">
        <v>193</v>
      </c>
      <c r="D193" s="21" t="s">
        <v>50</v>
      </c>
      <c r="E193" s="21"/>
      <c r="F193" s="21" t="s">
        <v>99</v>
      </c>
      <c r="G193" s="1"/>
      <c r="H193" s="63">
        <v>175</v>
      </c>
      <c r="I193" s="63"/>
      <c r="J193" s="63"/>
      <c r="K193" s="73" t="s">
        <v>276</v>
      </c>
      <c r="L193" s="73"/>
      <c r="M193" s="73">
        <v>1668</v>
      </c>
      <c r="N193" s="73">
        <v>2</v>
      </c>
      <c r="O193" s="74">
        <v>10.199999999999999</v>
      </c>
      <c r="P193" s="114"/>
      <c r="Q193" s="115"/>
    </row>
    <row r="194" spans="2:17" x14ac:dyDescent="0.35">
      <c r="B194" s="20" t="s">
        <v>194</v>
      </c>
      <c r="C194" s="21" t="s">
        <v>193</v>
      </c>
      <c r="D194" s="21" t="s">
        <v>50</v>
      </c>
      <c r="E194" s="21"/>
      <c r="F194" s="21" t="s">
        <v>99</v>
      </c>
      <c r="G194" s="1"/>
      <c r="H194" s="63">
        <v>177</v>
      </c>
      <c r="I194" s="63"/>
      <c r="J194" s="63"/>
      <c r="K194" s="73" t="s">
        <v>258</v>
      </c>
      <c r="L194" s="73"/>
      <c r="M194" s="73">
        <v>1668</v>
      </c>
      <c r="N194" s="73">
        <v>2</v>
      </c>
      <c r="O194" s="74">
        <v>5.3</v>
      </c>
      <c r="P194" s="114"/>
      <c r="Q194" s="115"/>
    </row>
    <row r="195" spans="2:17" x14ac:dyDescent="0.35">
      <c r="B195" s="20" t="s">
        <v>194</v>
      </c>
      <c r="C195" s="21" t="s">
        <v>193</v>
      </c>
      <c r="D195" s="21" t="s">
        <v>50</v>
      </c>
      <c r="E195" s="21"/>
      <c r="F195" s="21" t="s">
        <v>99</v>
      </c>
      <c r="G195" s="1"/>
      <c r="H195" s="63">
        <v>258</v>
      </c>
      <c r="I195" s="63"/>
      <c r="J195" s="63"/>
      <c r="K195" s="73" t="s">
        <v>290</v>
      </c>
      <c r="L195" s="73"/>
      <c r="M195" s="73">
        <v>0</v>
      </c>
      <c r="N195" s="73">
        <v>2</v>
      </c>
      <c r="O195" s="74">
        <v>4.2</v>
      </c>
      <c r="P195" s="114"/>
      <c r="Q195" s="115"/>
    </row>
    <row r="196" spans="2:17" x14ac:dyDescent="0.35">
      <c r="B196" s="20" t="s">
        <v>194</v>
      </c>
      <c r="C196" s="21" t="s">
        <v>193</v>
      </c>
      <c r="D196" s="21" t="s">
        <v>50</v>
      </c>
      <c r="E196" s="21"/>
      <c r="F196" s="21" t="s">
        <v>99</v>
      </c>
      <c r="G196" s="1"/>
      <c r="H196" s="63">
        <v>260</v>
      </c>
      <c r="I196" s="63"/>
      <c r="J196" s="63"/>
      <c r="K196" s="73" t="s">
        <v>291</v>
      </c>
      <c r="L196" s="73"/>
      <c r="M196" s="73">
        <v>0</v>
      </c>
      <c r="N196" s="73">
        <v>2</v>
      </c>
      <c r="O196" s="74">
        <v>4.0999999999999996</v>
      </c>
      <c r="P196" s="114"/>
      <c r="Q196" s="115"/>
    </row>
    <row r="197" spans="2:17" x14ac:dyDescent="0.35">
      <c r="B197" s="20" t="s">
        <v>194</v>
      </c>
      <c r="C197" s="21" t="s">
        <v>193</v>
      </c>
      <c r="D197" s="21" t="s">
        <v>50</v>
      </c>
      <c r="E197" s="21"/>
      <c r="F197" s="21" t="s">
        <v>99</v>
      </c>
      <c r="G197" s="1"/>
      <c r="H197" s="63">
        <v>265</v>
      </c>
      <c r="I197" s="63"/>
      <c r="J197" s="63"/>
      <c r="K197" s="73" t="s">
        <v>292</v>
      </c>
      <c r="L197" s="73"/>
      <c r="M197" s="73">
        <v>0</v>
      </c>
      <c r="N197" s="73">
        <v>2</v>
      </c>
      <c r="O197" s="74">
        <v>4.3</v>
      </c>
      <c r="P197" s="114"/>
      <c r="Q197" s="115"/>
    </row>
    <row r="198" spans="2:17" x14ac:dyDescent="0.35">
      <c r="B198" s="20" t="s">
        <v>194</v>
      </c>
      <c r="C198" s="21" t="s">
        <v>193</v>
      </c>
      <c r="D198" s="21" t="s">
        <v>50</v>
      </c>
      <c r="E198" s="21"/>
      <c r="F198" s="21" t="s">
        <v>99</v>
      </c>
      <c r="G198" s="1"/>
      <c r="H198" s="63">
        <v>267</v>
      </c>
      <c r="I198" s="63"/>
      <c r="J198" s="63"/>
      <c r="K198" s="73" t="s">
        <v>293</v>
      </c>
      <c r="L198" s="73"/>
      <c r="M198" s="79">
        <v>0</v>
      </c>
      <c r="N198" s="73">
        <v>4</v>
      </c>
      <c r="O198" s="74">
        <v>2.2000000000000002</v>
      </c>
      <c r="P198" s="114"/>
      <c r="Q198" s="115"/>
    </row>
    <row r="199" spans="2:17" x14ac:dyDescent="0.35">
      <c r="B199" s="20" t="s">
        <v>194</v>
      </c>
      <c r="C199" s="21" t="s">
        <v>193</v>
      </c>
      <c r="D199" s="21" t="s">
        <v>50</v>
      </c>
      <c r="E199" s="21"/>
      <c r="F199" s="21" t="s">
        <v>99</v>
      </c>
      <c r="G199" s="1"/>
      <c r="H199" s="63">
        <v>268</v>
      </c>
      <c r="I199" s="63"/>
      <c r="J199" s="63"/>
      <c r="K199" s="73" t="s">
        <v>294</v>
      </c>
      <c r="L199" s="73"/>
      <c r="M199" s="73">
        <v>0</v>
      </c>
      <c r="N199" s="73">
        <v>4</v>
      </c>
      <c r="O199" s="74">
        <v>2</v>
      </c>
      <c r="P199" s="114"/>
      <c r="Q199" s="115"/>
    </row>
    <row r="200" spans="2:17" x14ac:dyDescent="0.35">
      <c r="B200" s="20" t="s">
        <v>194</v>
      </c>
      <c r="C200" s="21" t="s">
        <v>193</v>
      </c>
      <c r="D200" s="21" t="s">
        <v>50</v>
      </c>
      <c r="E200" s="21"/>
      <c r="F200" s="21" t="s">
        <v>99</v>
      </c>
      <c r="G200" s="1"/>
      <c r="H200" s="63">
        <v>269</v>
      </c>
      <c r="I200" s="63"/>
      <c r="J200" s="63"/>
      <c r="K200" s="73" t="s">
        <v>295</v>
      </c>
      <c r="L200" s="73"/>
      <c r="M200" s="73">
        <v>0</v>
      </c>
      <c r="N200" s="73">
        <v>4</v>
      </c>
      <c r="O200" s="74">
        <v>1.3</v>
      </c>
      <c r="P200" s="114"/>
      <c r="Q200" s="115"/>
    </row>
    <row r="201" spans="2:17" x14ac:dyDescent="0.35">
      <c r="B201" s="20" t="s">
        <v>194</v>
      </c>
      <c r="C201" s="21" t="s">
        <v>193</v>
      </c>
      <c r="D201" s="21" t="s">
        <v>50</v>
      </c>
      <c r="E201" s="21"/>
      <c r="F201" s="21" t="s">
        <v>99</v>
      </c>
      <c r="G201" s="1"/>
      <c r="H201" s="63">
        <v>270</v>
      </c>
      <c r="I201" s="63"/>
      <c r="J201" s="63"/>
      <c r="K201" s="73" t="s">
        <v>296</v>
      </c>
      <c r="L201" s="73"/>
      <c r="M201" s="73">
        <v>0</v>
      </c>
      <c r="N201" s="73">
        <v>4</v>
      </c>
      <c r="O201" s="74">
        <v>1.4</v>
      </c>
      <c r="P201" s="114"/>
      <c r="Q201" s="115"/>
    </row>
    <row r="202" spans="2:17" x14ac:dyDescent="0.35">
      <c r="B202" s="20" t="s">
        <v>194</v>
      </c>
      <c r="C202" s="21" t="s">
        <v>193</v>
      </c>
      <c r="D202" s="21" t="s">
        <v>50</v>
      </c>
      <c r="E202" s="21"/>
      <c r="F202" s="21" t="s">
        <v>99</v>
      </c>
      <c r="G202" s="1"/>
      <c r="H202" s="63">
        <v>271</v>
      </c>
      <c r="I202" s="63"/>
      <c r="J202" s="63"/>
      <c r="K202" s="73" t="s">
        <v>297</v>
      </c>
      <c r="L202" s="73"/>
      <c r="M202" s="73">
        <v>0</v>
      </c>
      <c r="N202" s="73">
        <v>4</v>
      </c>
      <c r="O202" s="74">
        <v>1.3</v>
      </c>
      <c r="P202" s="114"/>
      <c r="Q202" s="115"/>
    </row>
    <row r="203" spans="2:17" x14ac:dyDescent="0.35">
      <c r="B203" s="20" t="s">
        <v>194</v>
      </c>
      <c r="C203" s="21" t="s">
        <v>193</v>
      </c>
      <c r="D203" s="21" t="s">
        <v>50</v>
      </c>
      <c r="E203" s="21"/>
      <c r="F203" s="21" t="s">
        <v>99</v>
      </c>
      <c r="G203" s="1"/>
      <c r="H203" s="63">
        <v>272</v>
      </c>
      <c r="I203" s="63"/>
      <c r="J203" s="63"/>
      <c r="K203" s="120" t="s">
        <v>298</v>
      </c>
      <c r="L203" s="73"/>
      <c r="M203" s="73">
        <v>0</v>
      </c>
      <c r="N203" s="73">
        <v>4</v>
      </c>
      <c r="O203" s="74">
        <v>3.5</v>
      </c>
      <c r="P203" s="114"/>
      <c r="Q203" s="115"/>
    </row>
    <row r="204" spans="2:17" x14ac:dyDescent="0.35">
      <c r="B204" s="20" t="s">
        <v>194</v>
      </c>
      <c r="C204" s="21" t="s">
        <v>193</v>
      </c>
      <c r="D204" s="21" t="s">
        <v>50</v>
      </c>
      <c r="E204" s="21"/>
      <c r="F204" s="21" t="s">
        <v>99</v>
      </c>
      <c r="G204" s="1"/>
      <c r="H204" s="63">
        <v>273</v>
      </c>
      <c r="I204" s="63"/>
      <c r="J204" s="63"/>
      <c r="K204" s="73" t="s">
        <v>299</v>
      </c>
      <c r="L204" s="73"/>
      <c r="M204" s="73">
        <v>0</v>
      </c>
      <c r="N204" s="73">
        <v>4</v>
      </c>
      <c r="O204" s="74">
        <v>3.5</v>
      </c>
      <c r="P204" s="114"/>
      <c r="Q204" s="115"/>
    </row>
    <row r="205" spans="2:17" x14ac:dyDescent="0.35">
      <c r="B205" s="20" t="s">
        <v>194</v>
      </c>
      <c r="C205" s="21" t="s">
        <v>193</v>
      </c>
      <c r="D205" s="21" t="s">
        <v>46</v>
      </c>
      <c r="E205" s="21"/>
      <c r="F205" s="21"/>
      <c r="G205" s="1"/>
      <c r="H205" s="63">
        <v>216</v>
      </c>
      <c r="I205" s="63"/>
      <c r="J205" s="63"/>
      <c r="K205" s="73" t="s">
        <v>258</v>
      </c>
      <c r="L205" s="73"/>
      <c r="M205" s="73">
        <v>2294</v>
      </c>
      <c r="N205" s="73">
        <v>1</v>
      </c>
      <c r="O205" s="74">
        <v>7.2</v>
      </c>
      <c r="P205" s="114"/>
      <c r="Q205" s="115"/>
    </row>
    <row r="206" spans="2:17" x14ac:dyDescent="0.35">
      <c r="B206" s="20" t="s">
        <v>194</v>
      </c>
      <c r="C206" s="21" t="s">
        <v>193</v>
      </c>
      <c r="D206" s="21" t="s">
        <v>46</v>
      </c>
      <c r="E206" s="21"/>
      <c r="F206" s="21"/>
      <c r="G206" s="1"/>
      <c r="H206" s="63" t="s">
        <v>300</v>
      </c>
      <c r="I206" s="63"/>
      <c r="J206" s="129" t="s">
        <v>19</v>
      </c>
      <c r="K206" s="120" t="s">
        <v>258</v>
      </c>
      <c r="L206" s="73"/>
      <c r="M206" s="73">
        <v>2294</v>
      </c>
      <c r="N206" s="73">
        <v>1</v>
      </c>
      <c r="O206" s="74">
        <v>7.2</v>
      </c>
      <c r="P206" s="114"/>
      <c r="Q206" s="115"/>
    </row>
    <row r="207" spans="2:17" x14ac:dyDescent="0.35">
      <c r="B207" s="20" t="s">
        <v>194</v>
      </c>
      <c r="C207" s="21" t="s">
        <v>193</v>
      </c>
      <c r="D207" s="21" t="s">
        <v>46</v>
      </c>
      <c r="E207" s="21"/>
      <c r="F207" s="21"/>
      <c r="G207" s="1"/>
      <c r="H207" s="63">
        <v>235</v>
      </c>
      <c r="I207" s="63"/>
      <c r="J207" s="63"/>
      <c r="K207" s="120" t="s">
        <v>276</v>
      </c>
      <c r="L207" s="73"/>
      <c r="M207" s="73">
        <v>4753</v>
      </c>
      <c r="N207" s="73">
        <v>2</v>
      </c>
      <c r="O207" s="74">
        <v>29</v>
      </c>
      <c r="P207" s="114"/>
      <c r="Q207" s="115"/>
    </row>
    <row r="208" spans="2:17" x14ac:dyDescent="0.35">
      <c r="B208" s="20" t="s">
        <v>194</v>
      </c>
      <c r="C208" s="21" t="s">
        <v>193</v>
      </c>
      <c r="D208" s="21" t="s">
        <v>46</v>
      </c>
      <c r="E208" s="21"/>
      <c r="F208" s="21"/>
      <c r="G208" s="1"/>
      <c r="H208" s="63">
        <v>237</v>
      </c>
      <c r="I208" s="63"/>
      <c r="J208" s="63"/>
      <c r="K208" s="120" t="s">
        <v>254</v>
      </c>
      <c r="L208" s="73"/>
      <c r="M208" s="73">
        <v>952</v>
      </c>
      <c r="N208" s="73">
        <v>2</v>
      </c>
      <c r="O208" s="74">
        <v>2</v>
      </c>
      <c r="P208" s="114"/>
      <c r="Q208" s="115"/>
    </row>
    <row r="209" spans="2:17" x14ac:dyDescent="0.35">
      <c r="B209" s="20" t="s">
        <v>194</v>
      </c>
      <c r="C209" s="21" t="s">
        <v>193</v>
      </c>
      <c r="D209" s="21" t="s">
        <v>46</v>
      </c>
      <c r="E209" s="21"/>
      <c r="F209" s="21"/>
      <c r="G209" s="1"/>
      <c r="H209" s="63">
        <v>238</v>
      </c>
      <c r="I209" s="63"/>
      <c r="J209" s="63"/>
      <c r="K209" s="120" t="s">
        <v>257</v>
      </c>
      <c r="L209" s="73"/>
      <c r="M209" s="73">
        <v>2588</v>
      </c>
      <c r="N209" s="73">
        <v>2</v>
      </c>
      <c r="O209" s="74">
        <v>11.8</v>
      </c>
      <c r="P209" s="114"/>
      <c r="Q209" s="115"/>
    </row>
    <row r="210" spans="2:17" x14ac:dyDescent="0.35">
      <c r="B210" s="20" t="s">
        <v>194</v>
      </c>
      <c r="C210" s="21" t="s">
        <v>193</v>
      </c>
      <c r="D210" s="21" t="s">
        <v>46</v>
      </c>
      <c r="E210" s="21"/>
      <c r="F210" s="21"/>
      <c r="G210" s="1"/>
      <c r="H210" s="63" t="s">
        <v>301</v>
      </c>
      <c r="I210" s="63"/>
      <c r="J210" s="129" t="s">
        <v>19</v>
      </c>
      <c r="K210" s="120" t="s">
        <v>257</v>
      </c>
      <c r="L210" s="73"/>
      <c r="M210" s="73">
        <v>4398</v>
      </c>
      <c r="N210" s="73">
        <v>2</v>
      </c>
      <c r="O210" s="74">
        <v>20.100000000000001</v>
      </c>
      <c r="P210" s="114"/>
      <c r="Q210" s="115"/>
    </row>
    <row r="211" spans="2:17" x14ac:dyDescent="0.35">
      <c r="B211" s="20" t="s">
        <v>194</v>
      </c>
      <c r="C211" s="21" t="s">
        <v>193</v>
      </c>
      <c r="D211" s="21" t="s">
        <v>46</v>
      </c>
      <c r="E211" s="21"/>
      <c r="F211" s="21"/>
      <c r="G211" s="1"/>
      <c r="H211" s="63">
        <v>241</v>
      </c>
      <c r="I211" s="63"/>
      <c r="J211" s="63"/>
      <c r="K211" s="73" t="s">
        <v>254</v>
      </c>
      <c r="L211" s="73"/>
      <c r="M211" s="73">
        <v>1313</v>
      </c>
      <c r="N211" s="73">
        <v>2</v>
      </c>
      <c r="O211" s="74">
        <v>2.8</v>
      </c>
      <c r="P211" s="114"/>
      <c r="Q211" s="115"/>
    </row>
    <row r="212" spans="2:17" x14ac:dyDescent="0.35">
      <c r="B212" s="20" t="s">
        <v>194</v>
      </c>
      <c r="C212" s="21" t="s">
        <v>193</v>
      </c>
      <c r="D212" s="21" t="s">
        <v>46</v>
      </c>
      <c r="E212" s="21"/>
      <c r="F212" s="21"/>
      <c r="G212" s="1"/>
      <c r="H212" s="63">
        <v>243</v>
      </c>
      <c r="I212" s="63"/>
      <c r="J212" s="63"/>
      <c r="K212" s="73" t="s">
        <v>254</v>
      </c>
      <c r="L212" s="73"/>
      <c r="M212" s="73">
        <v>1306</v>
      </c>
      <c r="N212" s="73">
        <v>2</v>
      </c>
      <c r="O212" s="74">
        <v>2.8</v>
      </c>
      <c r="P212" s="114"/>
      <c r="Q212" s="115"/>
    </row>
    <row r="213" spans="2:17" x14ac:dyDescent="0.35">
      <c r="B213" s="20" t="s">
        <v>194</v>
      </c>
      <c r="C213" s="21" t="s">
        <v>193</v>
      </c>
      <c r="D213" s="21" t="s">
        <v>46</v>
      </c>
      <c r="E213" s="21"/>
      <c r="F213" s="21"/>
      <c r="G213" s="1"/>
      <c r="H213" s="63">
        <v>245</v>
      </c>
      <c r="I213" s="63"/>
      <c r="J213" s="63"/>
      <c r="K213" s="73" t="s">
        <v>302</v>
      </c>
      <c r="L213" s="73"/>
      <c r="M213" s="73">
        <v>1562</v>
      </c>
      <c r="N213" s="73">
        <v>2</v>
      </c>
      <c r="O213" s="74">
        <v>3.8</v>
      </c>
      <c r="P213" s="114"/>
      <c r="Q213" s="115"/>
    </row>
    <row r="214" spans="2:17" x14ac:dyDescent="0.35">
      <c r="B214" s="20" t="s">
        <v>194</v>
      </c>
      <c r="C214" s="21" t="s">
        <v>193</v>
      </c>
      <c r="D214" s="21" t="s">
        <v>46</v>
      </c>
      <c r="E214" s="21"/>
      <c r="F214" s="21"/>
      <c r="G214" s="1"/>
      <c r="H214" s="63">
        <v>248</v>
      </c>
      <c r="I214" s="63"/>
      <c r="J214" s="63"/>
      <c r="K214" s="73" t="s">
        <v>303</v>
      </c>
      <c r="L214" s="73"/>
      <c r="M214" s="73">
        <v>2232</v>
      </c>
      <c r="N214" s="73">
        <v>2</v>
      </c>
      <c r="O214" s="74">
        <v>2.1</v>
      </c>
      <c r="P214" s="114"/>
      <c r="Q214" s="115"/>
    </row>
    <row r="215" spans="2:17" x14ac:dyDescent="0.35">
      <c r="B215" s="20" t="s">
        <v>194</v>
      </c>
      <c r="C215" s="21" t="s">
        <v>193</v>
      </c>
      <c r="D215" s="21" t="s">
        <v>46</v>
      </c>
      <c r="E215" s="21"/>
      <c r="F215" s="21"/>
      <c r="G215" s="1"/>
      <c r="H215" s="63">
        <v>249</v>
      </c>
      <c r="I215" s="63"/>
      <c r="J215" s="63"/>
      <c r="K215" s="73" t="s">
        <v>302</v>
      </c>
      <c r="L215" s="73"/>
      <c r="M215" s="73">
        <v>1945</v>
      </c>
      <c r="N215" s="73">
        <v>2</v>
      </c>
      <c r="O215" s="74">
        <v>4.8</v>
      </c>
      <c r="P215" s="114"/>
      <c r="Q215" s="115"/>
    </row>
    <row r="216" spans="2:17" x14ac:dyDescent="0.35">
      <c r="B216" s="20" t="s">
        <v>194</v>
      </c>
      <c r="C216" s="21" t="s">
        <v>193</v>
      </c>
      <c r="D216" s="21" t="s">
        <v>46</v>
      </c>
      <c r="E216" s="21"/>
      <c r="F216" s="21"/>
      <c r="G216" s="1"/>
      <c r="H216" s="63">
        <v>250</v>
      </c>
      <c r="I216" s="63"/>
      <c r="J216" s="63"/>
      <c r="K216" s="73" t="s">
        <v>254</v>
      </c>
      <c r="L216" s="73"/>
      <c r="M216" s="73">
        <v>1222</v>
      </c>
      <c r="N216" s="73">
        <v>2</v>
      </c>
      <c r="O216" s="74">
        <v>2.6</v>
      </c>
      <c r="P216" s="114"/>
      <c r="Q216" s="115"/>
    </row>
    <row r="217" spans="2:17" x14ac:dyDescent="0.35">
      <c r="B217" s="20" t="s">
        <v>194</v>
      </c>
      <c r="C217" s="21" t="s">
        <v>193</v>
      </c>
      <c r="D217" s="21" t="s">
        <v>46</v>
      </c>
      <c r="E217" s="21"/>
      <c r="F217" s="21"/>
      <c r="G217" s="1"/>
      <c r="H217" s="63">
        <v>251</v>
      </c>
      <c r="I217" s="63"/>
      <c r="J217" s="63"/>
      <c r="K217" s="73" t="s">
        <v>302</v>
      </c>
      <c r="L217" s="73"/>
      <c r="M217" s="73">
        <v>1686</v>
      </c>
      <c r="N217" s="73">
        <v>2</v>
      </c>
      <c r="O217" s="74">
        <v>4.0999999999999996</v>
      </c>
      <c r="P217" s="114"/>
      <c r="Q217" s="115"/>
    </row>
    <row r="218" spans="2:17" x14ac:dyDescent="0.35">
      <c r="B218" s="20" t="s">
        <v>194</v>
      </c>
      <c r="C218" s="21" t="s">
        <v>193</v>
      </c>
      <c r="D218" s="21" t="s">
        <v>46</v>
      </c>
      <c r="E218" s="21"/>
      <c r="F218" s="21"/>
      <c r="G218" s="1"/>
      <c r="H218" s="63">
        <v>252</v>
      </c>
      <c r="I218" s="63"/>
      <c r="J218" s="63"/>
      <c r="K218" s="73" t="s">
        <v>254</v>
      </c>
      <c r="L218" s="73"/>
      <c r="M218" s="73">
        <v>604</v>
      </c>
      <c r="N218" s="73">
        <v>2</v>
      </c>
      <c r="O218" s="74">
        <v>1.3</v>
      </c>
      <c r="P218" s="114"/>
      <c r="Q218" s="115"/>
    </row>
    <row r="219" spans="2:17" x14ac:dyDescent="0.35">
      <c r="B219" s="20" t="s">
        <v>194</v>
      </c>
      <c r="C219" s="21" t="s">
        <v>193</v>
      </c>
      <c r="D219" s="21" t="s">
        <v>46</v>
      </c>
      <c r="E219" s="21"/>
      <c r="F219" s="21"/>
      <c r="G219" s="1"/>
      <c r="H219" s="63">
        <v>286</v>
      </c>
      <c r="I219" s="63"/>
      <c r="J219" s="63"/>
      <c r="K219" s="120" t="s">
        <v>283</v>
      </c>
      <c r="L219" s="73"/>
      <c r="M219" s="73">
        <v>0</v>
      </c>
      <c r="N219" s="73">
        <v>2</v>
      </c>
      <c r="O219" s="74">
        <v>4.7</v>
      </c>
      <c r="P219" s="114"/>
      <c r="Q219" s="115"/>
    </row>
    <row r="220" spans="2:17" x14ac:dyDescent="0.35">
      <c r="B220" s="20" t="s">
        <v>194</v>
      </c>
      <c r="C220" s="21" t="s">
        <v>193</v>
      </c>
      <c r="D220" s="21" t="s">
        <v>46</v>
      </c>
      <c r="E220" s="21"/>
      <c r="F220" s="21"/>
      <c r="G220" s="1"/>
      <c r="H220" s="63">
        <v>291</v>
      </c>
      <c r="I220" s="63"/>
      <c r="J220" s="63"/>
      <c r="K220" s="120" t="s">
        <v>304</v>
      </c>
      <c r="L220" s="73"/>
      <c r="M220" s="73">
        <v>0</v>
      </c>
      <c r="N220" s="73">
        <v>4</v>
      </c>
      <c r="O220" s="74">
        <v>0.6</v>
      </c>
      <c r="P220" s="114"/>
      <c r="Q220" s="115"/>
    </row>
    <row r="221" spans="2:17" x14ac:dyDescent="0.35">
      <c r="B221" s="20" t="s">
        <v>194</v>
      </c>
      <c r="C221" s="21" t="s">
        <v>193</v>
      </c>
      <c r="D221" s="21" t="s">
        <v>46</v>
      </c>
      <c r="E221" s="21"/>
      <c r="F221" s="21"/>
      <c r="G221" s="1"/>
      <c r="H221" s="63">
        <v>296</v>
      </c>
      <c r="I221" s="63"/>
      <c r="J221" s="63"/>
      <c r="K221" s="73" t="s">
        <v>305</v>
      </c>
      <c r="L221" s="73"/>
      <c r="M221" s="73">
        <v>0</v>
      </c>
      <c r="N221" s="73">
        <v>2</v>
      </c>
      <c r="O221" s="74">
        <v>2.8</v>
      </c>
      <c r="P221" s="114"/>
      <c r="Q221" s="115"/>
    </row>
    <row r="222" spans="2:17" x14ac:dyDescent="0.35">
      <c r="B222" s="20" t="s">
        <v>194</v>
      </c>
      <c r="C222" s="21" t="s">
        <v>193</v>
      </c>
      <c r="D222" s="21" t="s">
        <v>46</v>
      </c>
      <c r="E222" s="21"/>
      <c r="F222" s="21"/>
      <c r="G222" s="1"/>
      <c r="H222" s="63">
        <v>297</v>
      </c>
      <c r="I222" s="63"/>
      <c r="J222" s="63"/>
      <c r="K222" s="73" t="s">
        <v>306</v>
      </c>
      <c r="L222" s="73"/>
      <c r="M222" s="73">
        <v>0</v>
      </c>
      <c r="N222" s="73">
        <v>2</v>
      </c>
      <c r="O222" s="74">
        <v>7.5</v>
      </c>
      <c r="P222" s="114"/>
      <c r="Q222" s="115"/>
    </row>
    <row r="223" spans="2:17" x14ac:dyDescent="0.35">
      <c r="B223" s="20" t="s">
        <v>194</v>
      </c>
      <c r="C223" s="21" t="s">
        <v>193</v>
      </c>
      <c r="D223" s="21" t="s">
        <v>46</v>
      </c>
      <c r="E223" s="21"/>
      <c r="F223" s="21"/>
      <c r="G223" s="1"/>
      <c r="H223" s="63" t="s">
        <v>273</v>
      </c>
      <c r="I223" s="63"/>
      <c r="J223" s="63"/>
      <c r="K223" s="73" t="s">
        <v>276</v>
      </c>
      <c r="L223" s="73"/>
      <c r="M223" s="73">
        <v>1668</v>
      </c>
      <c r="N223" s="73">
        <v>2</v>
      </c>
      <c r="O223" s="74">
        <v>10.199999999999999</v>
      </c>
      <c r="P223" s="114"/>
      <c r="Q223" s="115"/>
    </row>
    <row r="224" spans="2:17" x14ac:dyDescent="0.35">
      <c r="B224" s="20" t="s">
        <v>194</v>
      </c>
      <c r="C224" s="21" t="s">
        <v>193</v>
      </c>
      <c r="D224" s="21" t="s">
        <v>46</v>
      </c>
      <c r="E224" s="21"/>
      <c r="F224" s="21"/>
      <c r="G224" s="1"/>
      <c r="H224" s="63">
        <v>215</v>
      </c>
      <c r="I224" s="63"/>
      <c r="J224" s="63"/>
      <c r="K224" s="73" t="s">
        <v>258</v>
      </c>
      <c r="L224" s="73"/>
      <c r="M224" s="73">
        <v>1668</v>
      </c>
      <c r="N224" s="73">
        <v>2</v>
      </c>
      <c r="O224" s="74">
        <v>5.3</v>
      </c>
      <c r="P224" s="114"/>
      <c r="Q224" s="115"/>
    </row>
    <row r="225" spans="2:17" x14ac:dyDescent="0.35">
      <c r="B225" s="20" t="s">
        <v>194</v>
      </c>
      <c r="C225" s="21" t="s">
        <v>193</v>
      </c>
      <c r="D225" s="21" t="s">
        <v>46</v>
      </c>
      <c r="E225" s="21"/>
      <c r="F225" s="21"/>
      <c r="G225" s="1"/>
      <c r="H225" s="63">
        <v>285</v>
      </c>
      <c r="I225" s="63"/>
      <c r="J225" s="63"/>
      <c r="K225" s="73" t="s">
        <v>283</v>
      </c>
      <c r="L225" s="73"/>
      <c r="M225" s="73">
        <v>0</v>
      </c>
      <c r="N225" s="73">
        <v>2</v>
      </c>
      <c r="O225" s="74">
        <v>4.7</v>
      </c>
      <c r="P225" s="114"/>
      <c r="Q225" s="115"/>
    </row>
    <row r="226" spans="2:17" x14ac:dyDescent="0.35">
      <c r="B226" s="20" t="s">
        <v>194</v>
      </c>
      <c r="C226" s="21" t="s">
        <v>193</v>
      </c>
      <c r="D226" s="21" t="s">
        <v>46</v>
      </c>
      <c r="E226" s="21"/>
      <c r="F226" s="21"/>
      <c r="G226" s="1"/>
      <c r="H226" s="63">
        <v>289</v>
      </c>
      <c r="I226" s="63"/>
      <c r="J226" s="63"/>
      <c r="K226" s="73" t="s">
        <v>285</v>
      </c>
      <c r="L226" s="73"/>
      <c r="M226" s="73">
        <v>0</v>
      </c>
      <c r="N226" s="73">
        <v>4</v>
      </c>
      <c r="O226" s="74">
        <v>1.6</v>
      </c>
      <c r="P226" s="114"/>
      <c r="Q226" s="115"/>
    </row>
    <row r="227" spans="2:17" x14ac:dyDescent="0.35">
      <c r="B227" s="20" t="s">
        <v>194</v>
      </c>
      <c r="C227" s="21" t="s">
        <v>193</v>
      </c>
      <c r="D227" s="21" t="s">
        <v>49</v>
      </c>
      <c r="E227" s="21"/>
      <c r="F227" s="21"/>
      <c r="G227" s="1"/>
      <c r="H227" s="63">
        <v>204</v>
      </c>
      <c r="I227" s="63"/>
      <c r="J227" s="63"/>
      <c r="K227" s="73" t="s">
        <v>258</v>
      </c>
      <c r="L227" s="73"/>
      <c r="M227" s="73">
        <v>1668</v>
      </c>
      <c r="N227" s="73">
        <v>2</v>
      </c>
      <c r="O227" s="74">
        <v>5.3</v>
      </c>
      <c r="P227" s="114"/>
      <c r="Q227" s="115"/>
    </row>
    <row r="228" spans="2:17" x14ac:dyDescent="0.35">
      <c r="B228" s="20" t="s">
        <v>194</v>
      </c>
      <c r="C228" s="21" t="s">
        <v>193</v>
      </c>
      <c r="D228" s="21" t="s">
        <v>49</v>
      </c>
      <c r="E228" s="21"/>
      <c r="F228" s="21"/>
      <c r="G228" s="1"/>
      <c r="H228" s="63">
        <v>205</v>
      </c>
      <c r="I228" s="63"/>
      <c r="J228" s="63"/>
      <c r="K228" s="73" t="s">
        <v>258</v>
      </c>
      <c r="L228" s="73"/>
      <c r="M228" s="73">
        <v>2280</v>
      </c>
      <c r="N228" s="73">
        <v>2</v>
      </c>
      <c r="O228" s="74">
        <v>7.2</v>
      </c>
      <c r="P228" s="114"/>
      <c r="Q228" s="115"/>
    </row>
    <row r="229" spans="2:17" x14ac:dyDescent="0.35">
      <c r="B229" s="20" t="s">
        <v>194</v>
      </c>
      <c r="C229" s="21" t="s">
        <v>193</v>
      </c>
      <c r="D229" s="21" t="s">
        <v>49</v>
      </c>
      <c r="E229" s="21"/>
      <c r="F229" s="21"/>
      <c r="G229" s="1"/>
      <c r="H229" s="63">
        <v>202</v>
      </c>
      <c r="I229" s="63"/>
      <c r="J229" s="63"/>
      <c r="K229" s="73" t="s">
        <v>276</v>
      </c>
      <c r="L229" s="73"/>
      <c r="M229" s="73">
        <v>1668</v>
      </c>
      <c r="N229" s="73">
        <v>2</v>
      </c>
      <c r="O229" s="74">
        <v>10.199999999999999</v>
      </c>
      <c r="P229" s="114"/>
      <c r="Q229" s="115"/>
    </row>
    <row r="230" spans="2:17" x14ac:dyDescent="0.35">
      <c r="B230" s="20" t="s">
        <v>194</v>
      </c>
      <c r="C230" s="21" t="s">
        <v>193</v>
      </c>
      <c r="D230" s="21" t="s">
        <v>49</v>
      </c>
      <c r="E230" s="21"/>
      <c r="F230" s="21"/>
      <c r="G230" s="1"/>
      <c r="H230" s="63">
        <v>209</v>
      </c>
      <c r="I230" s="63"/>
      <c r="J230" s="63"/>
      <c r="K230" s="73" t="s">
        <v>258</v>
      </c>
      <c r="L230" s="73"/>
      <c r="M230" s="73">
        <v>1458</v>
      </c>
      <c r="N230" s="73">
        <v>4</v>
      </c>
      <c r="O230" s="74">
        <v>4.5999999999999996</v>
      </c>
      <c r="P230" s="114"/>
      <c r="Q230" s="115"/>
    </row>
    <row r="231" spans="2:17" x14ac:dyDescent="0.35">
      <c r="B231" s="20" t="s">
        <v>194</v>
      </c>
      <c r="C231" s="21" t="s">
        <v>193</v>
      </c>
      <c r="D231" s="21" t="s">
        <v>49</v>
      </c>
      <c r="E231" s="21"/>
      <c r="F231" s="21"/>
      <c r="G231" s="1"/>
      <c r="H231" s="63" t="s">
        <v>301</v>
      </c>
      <c r="I231" s="63"/>
      <c r="J231" s="129" t="s">
        <v>19</v>
      </c>
      <c r="K231" s="73" t="s">
        <v>257</v>
      </c>
      <c r="L231" s="73"/>
      <c r="M231" s="73">
        <v>4398</v>
      </c>
      <c r="N231" s="73">
        <v>2</v>
      </c>
      <c r="O231" s="74">
        <v>20.100000000000001</v>
      </c>
      <c r="P231" s="114"/>
      <c r="Q231" s="115"/>
    </row>
    <row r="232" spans="2:17" x14ac:dyDescent="0.35">
      <c r="B232" s="20" t="s">
        <v>194</v>
      </c>
      <c r="C232" s="21" t="s">
        <v>193</v>
      </c>
      <c r="D232" s="21" t="s">
        <v>49</v>
      </c>
      <c r="E232" s="21"/>
      <c r="F232" s="21"/>
      <c r="G232" s="1"/>
      <c r="H232" s="63">
        <v>249</v>
      </c>
      <c r="I232" s="63"/>
      <c r="J232" s="63"/>
      <c r="K232" s="73" t="s">
        <v>302</v>
      </c>
      <c r="L232" s="73"/>
      <c r="M232" s="73">
        <v>1945</v>
      </c>
      <c r="N232" s="73">
        <v>2</v>
      </c>
      <c r="O232" s="74">
        <v>4.8</v>
      </c>
      <c r="P232" s="114"/>
      <c r="Q232" s="115"/>
    </row>
    <row r="233" spans="2:17" x14ac:dyDescent="0.35">
      <c r="B233" s="20" t="s">
        <v>194</v>
      </c>
      <c r="C233" s="21" t="s">
        <v>193</v>
      </c>
      <c r="D233" s="21" t="s">
        <v>49</v>
      </c>
      <c r="E233" s="21"/>
      <c r="F233" s="21"/>
      <c r="G233" s="1"/>
      <c r="H233" s="63">
        <v>250</v>
      </c>
      <c r="I233" s="63"/>
      <c r="J233" s="63"/>
      <c r="K233" s="120" t="s">
        <v>254</v>
      </c>
      <c r="L233" s="73"/>
      <c r="M233" s="73">
        <v>1222</v>
      </c>
      <c r="N233" s="73">
        <v>2</v>
      </c>
      <c r="O233" s="74">
        <v>2.6</v>
      </c>
      <c r="P233" s="114"/>
      <c r="Q233" s="115"/>
    </row>
    <row r="234" spans="2:17" x14ac:dyDescent="0.35">
      <c r="B234" s="20" t="s">
        <v>194</v>
      </c>
      <c r="C234" s="21" t="s">
        <v>193</v>
      </c>
      <c r="D234" s="21" t="s">
        <v>49</v>
      </c>
      <c r="E234" s="21"/>
      <c r="F234" s="21"/>
      <c r="G234" s="1"/>
      <c r="H234" s="63">
        <v>251</v>
      </c>
      <c r="I234" s="63"/>
      <c r="J234" s="63"/>
      <c r="K234" s="73" t="s">
        <v>302</v>
      </c>
      <c r="L234" s="73"/>
      <c r="M234" s="73">
        <v>1686</v>
      </c>
      <c r="N234" s="73">
        <v>2</v>
      </c>
      <c r="O234" s="74">
        <v>4.0999999999999996</v>
      </c>
      <c r="P234" s="114"/>
      <c r="Q234" s="115"/>
    </row>
    <row r="235" spans="2:17" x14ac:dyDescent="0.35">
      <c r="B235" s="20" t="s">
        <v>194</v>
      </c>
      <c r="C235" s="21" t="s">
        <v>193</v>
      </c>
      <c r="D235" s="21" t="s">
        <v>49</v>
      </c>
      <c r="E235" s="21"/>
      <c r="F235" s="21"/>
      <c r="G235" s="1"/>
      <c r="H235" s="63">
        <v>252</v>
      </c>
      <c r="I235" s="63"/>
      <c r="J235" s="63"/>
      <c r="K235" s="73" t="s">
        <v>254</v>
      </c>
      <c r="L235" s="73"/>
      <c r="M235" s="73">
        <v>604</v>
      </c>
      <c r="N235" s="73">
        <v>2</v>
      </c>
      <c r="O235" s="74">
        <v>1.3</v>
      </c>
      <c r="P235" s="114"/>
      <c r="Q235" s="115"/>
    </row>
    <row r="236" spans="2:17" x14ac:dyDescent="0.35">
      <c r="B236" s="20" t="s">
        <v>194</v>
      </c>
      <c r="C236" s="21" t="s">
        <v>193</v>
      </c>
      <c r="D236" s="21" t="s">
        <v>49</v>
      </c>
      <c r="E236" s="21"/>
      <c r="F236" s="21"/>
      <c r="G236" s="1"/>
      <c r="H236" s="63">
        <v>282</v>
      </c>
      <c r="I236" s="63"/>
      <c r="J236" s="63"/>
      <c r="K236" s="73" t="s">
        <v>281</v>
      </c>
      <c r="L236" s="73"/>
      <c r="M236" s="73">
        <v>0</v>
      </c>
      <c r="N236" s="73">
        <v>4</v>
      </c>
      <c r="O236" s="74">
        <v>2.6</v>
      </c>
      <c r="P236" s="114"/>
      <c r="Q236" s="115"/>
    </row>
    <row r="237" spans="2:17" x14ac:dyDescent="0.35">
      <c r="B237" s="20" t="s">
        <v>194</v>
      </c>
      <c r="C237" s="21" t="s">
        <v>193</v>
      </c>
      <c r="D237" s="21" t="s">
        <v>49</v>
      </c>
      <c r="E237" s="21"/>
      <c r="F237" s="21"/>
      <c r="G237" s="1"/>
      <c r="H237" s="63">
        <v>284</v>
      </c>
      <c r="I237" s="63"/>
      <c r="J237" s="63"/>
      <c r="K237" s="73" t="s">
        <v>307</v>
      </c>
      <c r="L237" s="73"/>
      <c r="M237" s="73">
        <v>0</v>
      </c>
      <c r="N237" s="73">
        <v>4</v>
      </c>
      <c r="O237" s="74">
        <v>0.6</v>
      </c>
      <c r="P237" s="114"/>
      <c r="Q237" s="115"/>
    </row>
    <row r="238" spans="2:17" x14ac:dyDescent="0.35">
      <c r="B238" s="20" t="s">
        <v>194</v>
      </c>
      <c r="C238" s="21" t="s">
        <v>193</v>
      </c>
      <c r="D238" s="21" t="s">
        <v>49</v>
      </c>
      <c r="E238" s="21"/>
      <c r="F238" s="21"/>
      <c r="G238" s="1"/>
      <c r="H238" s="63">
        <v>292</v>
      </c>
      <c r="I238" s="63"/>
      <c r="J238" s="63"/>
      <c r="K238" s="73" t="s">
        <v>308</v>
      </c>
      <c r="L238" s="73"/>
      <c r="M238" s="73">
        <v>0</v>
      </c>
      <c r="N238" s="73">
        <v>6</v>
      </c>
      <c r="O238" s="74">
        <v>2.2999999999999998</v>
      </c>
      <c r="P238" s="114"/>
      <c r="Q238" s="115"/>
    </row>
    <row r="239" spans="2:17" x14ac:dyDescent="0.35">
      <c r="B239" s="20" t="s">
        <v>194</v>
      </c>
      <c r="C239" s="21" t="s">
        <v>193</v>
      </c>
      <c r="D239" s="21" t="s">
        <v>49</v>
      </c>
      <c r="E239" s="21"/>
      <c r="F239" s="21"/>
      <c r="G239" s="1"/>
      <c r="H239" s="63" t="s">
        <v>309</v>
      </c>
      <c r="I239" s="63"/>
      <c r="J239" s="129" t="s">
        <v>19</v>
      </c>
      <c r="K239" s="73" t="s">
        <v>316</v>
      </c>
      <c r="L239" s="73"/>
      <c r="M239" s="73">
        <v>4831</v>
      </c>
      <c r="N239" s="73">
        <v>6</v>
      </c>
      <c r="O239" s="74">
        <v>29.5</v>
      </c>
      <c r="P239" s="114"/>
      <c r="Q239" s="115"/>
    </row>
    <row r="240" spans="2:17" x14ac:dyDescent="0.35">
      <c r="B240" s="20" t="s">
        <v>194</v>
      </c>
      <c r="C240" s="21" t="s">
        <v>193</v>
      </c>
      <c r="D240" s="21" t="s">
        <v>49</v>
      </c>
      <c r="E240" s="21"/>
      <c r="F240" s="21"/>
      <c r="G240" s="1"/>
      <c r="H240" s="63">
        <v>223</v>
      </c>
      <c r="I240" s="63"/>
      <c r="J240" s="63"/>
      <c r="K240" s="73" t="s">
        <v>317</v>
      </c>
      <c r="L240" s="73"/>
      <c r="M240" s="73">
        <v>212</v>
      </c>
      <c r="N240" s="73">
        <v>12</v>
      </c>
      <c r="O240" s="74">
        <v>2.8</v>
      </c>
      <c r="P240" s="114"/>
      <c r="Q240" s="115"/>
    </row>
    <row r="241" spans="2:17" x14ac:dyDescent="0.35">
      <c r="B241" s="20" t="s">
        <v>194</v>
      </c>
      <c r="C241" s="21" t="s">
        <v>193</v>
      </c>
      <c r="D241" s="21" t="s">
        <v>49</v>
      </c>
      <c r="E241" s="21"/>
      <c r="F241" s="21"/>
      <c r="G241" s="1"/>
      <c r="H241" s="63">
        <v>224</v>
      </c>
      <c r="I241" s="63"/>
      <c r="J241" s="63"/>
      <c r="K241" s="73" t="s">
        <v>318</v>
      </c>
      <c r="L241" s="73"/>
      <c r="M241" s="73">
        <v>947</v>
      </c>
      <c r="N241" s="73">
        <v>6</v>
      </c>
      <c r="O241" s="74">
        <v>2</v>
      </c>
      <c r="P241" s="114"/>
      <c r="Q241" s="115"/>
    </row>
    <row r="242" spans="2:17" x14ac:dyDescent="0.35">
      <c r="B242" s="20" t="s">
        <v>194</v>
      </c>
      <c r="C242" s="21" t="s">
        <v>193</v>
      </c>
      <c r="D242" s="21" t="s">
        <v>49</v>
      </c>
      <c r="E242" s="21"/>
      <c r="F242" s="21"/>
      <c r="G242" s="1"/>
      <c r="H242" s="63" t="s">
        <v>310</v>
      </c>
      <c r="I242" s="63"/>
      <c r="J242" s="129" t="s">
        <v>19</v>
      </c>
      <c r="K242" s="120" t="s">
        <v>318</v>
      </c>
      <c r="L242" s="73"/>
      <c r="M242" s="73">
        <v>226</v>
      </c>
      <c r="N242" s="73">
        <v>6</v>
      </c>
      <c r="O242" s="74">
        <v>0.5</v>
      </c>
      <c r="P242" s="114"/>
      <c r="Q242" s="115"/>
    </row>
    <row r="243" spans="2:17" x14ac:dyDescent="0.35">
      <c r="B243" s="20" t="s">
        <v>194</v>
      </c>
      <c r="C243" s="21" t="s">
        <v>193</v>
      </c>
      <c r="D243" s="21" t="s">
        <v>49</v>
      </c>
      <c r="E243" s="21"/>
      <c r="F243" s="21"/>
      <c r="G243" s="1"/>
      <c r="H243" s="63">
        <v>225</v>
      </c>
      <c r="I243" s="63"/>
      <c r="J243" s="63"/>
      <c r="K243" s="120" t="s">
        <v>319</v>
      </c>
      <c r="L243" s="73"/>
      <c r="M243" s="73">
        <v>2511</v>
      </c>
      <c r="N243" s="73">
        <v>6</v>
      </c>
      <c r="O243" s="74">
        <v>11.5</v>
      </c>
      <c r="P243" s="114"/>
      <c r="Q243" s="115"/>
    </row>
    <row r="244" spans="2:17" x14ac:dyDescent="0.35">
      <c r="B244" s="20" t="s">
        <v>194</v>
      </c>
      <c r="C244" s="21" t="s">
        <v>193</v>
      </c>
      <c r="D244" s="21" t="s">
        <v>49</v>
      </c>
      <c r="E244" s="21"/>
      <c r="F244" s="21"/>
      <c r="G244" s="1"/>
      <c r="H244" s="63">
        <v>226</v>
      </c>
      <c r="I244" s="63"/>
      <c r="J244" s="63"/>
      <c r="K244" s="120" t="s">
        <v>320</v>
      </c>
      <c r="L244" s="73"/>
      <c r="M244" s="73">
        <v>4430</v>
      </c>
      <c r="N244" s="73">
        <v>4</v>
      </c>
      <c r="O244" s="74">
        <v>20.2</v>
      </c>
      <c r="P244" s="114"/>
      <c r="Q244" s="115"/>
    </row>
    <row r="245" spans="2:17" x14ac:dyDescent="0.35">
      <c r="B245" s="20" t="s">
        <v>194</v>
      </c>
      <c r="C245" s="21" t="s">
        <v>193</v>
      </c>
      <c r="D245" s="21" t="s">
        <v>49</v>
      </c>
      <c r="E245" s="21"/>
      <c r="F245" s="21"/>
      <c r="G245" s="1"/>
      <c r="H245" s="63" t="s">
        <v>311</v>
      </c>
      <c r="I245" s="63"/>
      <c r="J245" s="129" t="s">
        <v>19</v>
      </c>
      <c r="K245" s="120" t="s">
        <v>320</v>
      </c>
      <c r="L245" s="73"/>
      <c r="M245" s="73">
        <v>4410</v>
      </c>
      <c r="N245" s="73">
        <v>2</v>
      </c>
      <c r="O245" s="74">
        <v>20.100000000000001</v>
      </c>
      <c r="P245" s="114"/>
      <c r="Q245" s="115"/>
    </row>
    <row r="246" spans="2:17" x14ac:dyDescent="0.35">
      <c r="B246" s="20" t="s">
        <v>194</v>
      </c>
      <c r="C246" s="21" t="s">
        <v>193</v>
      </c>
      <c r="D246" s="21" t="s">
        <v>49</v>
      </c>
      <c r="E246" s="21"/>
      <c r="F246" s="21"/>
      <c r="G246" s="1"/>
      <c r="H246" s="63">
        <v>228</v>
      </c>
      <c r="I246" s="63"/>
      <c r="J246" s="63"/>
      <c r="K246" s="120" t="s">
        <v>318</v>
      </c>
      <c r="L246" s="73"/>
      <c r="M246" s="73">
        <v>1331</v>
      </c>
      <c r="N246" s="73">
        <v>6</v>
      </c>
      <c r="O246" s="74">
        <v>2.8</v>
      </c>
      <c r="P246" s="114"/>
      <c r="Q246" s="115"/>
    </row>
    <row r="247" spans="2:17" x14ac:dyDescent="0.35">
      <c r="B247" s="20" t="s">
        <v>194</v>
      </c>
      <c r="C247" s="21" t="s">
        <v>193</v>
      </c>
      <c r="D247" s="21" t="s">
        <v>49</v>
      </c>
      <c r="E247" s="21"/>
      <c r="F247" s="21"/>
      <c r="G247" s="1"/>
      <c r="H247" s="63" t="s">
        <v>312</v>
      </c>
      <c r="I247" s="63"/>
      <c r="J247" s="129" t="s">
        <v>19</v>
      </c>
      <c r="K247" s="120" t="s">
        <v>318</v>
      </c>
      <c r="L247" s="73"/>
      <c r="M247" s="73">
        <v>642</v>
      </c>
      <c r="N247" s="73">
        <v>6</v>
      </c>
      <c r="O247" s="74">
        <v>1.4</v>
      </c>
      <c r="P247" s="114"/>
      <c r="Q247" s="115"/>
    </row>
    <row r="248" spans="2:17" x14ac:dyDescent="0.35">
      <c r="B248" s="20" t="s">
        <v>194</v>
      </c>
      <c r="C248" s="21" t="s">
        <v>193</v>
      </c>
      <c r="D248" s="21" t="s">
        <v>49</v>
      </c>
      <c r="E248" s="21"/>
      <c r="F248" s="21"/>
      <c r="G248" s="1"/>
      <c r="H248" s="63" t="s">
        <v>313</v>
      </c>
      <c r="I248" s="63"/>
      <c r="J248" s="129" t="s">
        <v>95</v>
      </c>
      <c r="K248" s="120" t="s">
        <v>318</v>
      </c>
      <c r="L248" s="73"/>
      <c r="M248" s="73">
        <v>642</v>
      </c>
      <c r="N248" s="73">
        <v>6</v>
      </c>
      <c r="O248" s="74">
        <v>1.4</v>
      </c>
      <c r="P248" s="114"/>
      <c r="Q248" s="115"/>
    </row>
    <row r="249" spans="2:17" x14ac:dyDescent="0.35">
      <c r="B249" s="20" t="s">
        <v>194</v>
      </c>
      <c r="C249" s="21" t="s">
        <v>193</v>
      </c>
      <c r="D249" s="21" t="s">
        <v>49</v>
      </c>
      <c r="E249" s="21"/>
      <c r="F249" s="21"/>
      <c r="G249" s="1"/>
      <c r="H249" s="63" t="s">
        <v>314</v>
      </c>
      <c r="I249" s="63"/>
      <c r="J249" s="129" t="s">
        <v>119</v>
      </c>
      <c r="K249" s="73" t="s">
        <v>318</v>
      </c>
      <c r="L249" s="73"/>
      <c r="M249" s="73">
        <v>258</v>
      </c>
      <c r="N249" s="73">
        <v>6</v>
      </c>
      <c r="O249" s="74">
        <v>0.6</v>
      </c>
      <c r="P249" s="114"/>
      <c r="Q249" s="115"/>
    </row>
    <row r="250" spans="2:17" x14ac:dyDescent="0.35">
      <c r="B250" s="20" t="s">
        <v>194</v>
      </c>
      <c r="C250" s="21" t="s">
        <v>193</v>
      </c>
      <c r="D250" s="21" t="s">
        <v>49</v>
      </c>
      <c r="E250" s="21"/>
      <c r="F250" s="21"/>
      <c r="G250" s="1"/>
      <c r="H250" s="63" t="s">
        <v>315</v>
      </c>
      <c r="I250" s="63"/>
      <c r="J250" s="129" t="s">
        <v>22</v>
      </c>
      <c r="K250" s="73" t="s">
        <v>318</v>
      </c>
      <c r="L250" s="73"/>
      <c r="M250" s="73">
        <v>258</v>
      </c>
      <c r="N250" s="73">
        <v>6</v>
      </c>
      <c r="O250" s="74">
        <v>0.6</v>
      </c>
      <c r="P250" s="114"/>
      <c r="Q250" s="115"/>
    </row>
    <row r="251" spans="2:17" x14ac:dyDescent="0.35">
      <c r="B251" s="20" t="s">
        <v>194</v>
      </c>
      <c r="C251" s="21" t="s">
        <v>193</v>
      </c>
      <c r="D251" s="21" t="s">
        <v>49</v>
      </c>
      <c r="E251" s="21"/>
      <c r="F251" s="21"/>
      <c r="G251" s="1"/>
      <c r="H251" s="63">
        <v>229</v>
      </c>
      <c r="I251" s="63"/>
      <c r="J251" s="63"/>
      <c r="K251" s="73" t="s">
        <v>318</v>
      </c>
      <c r="L251" s="73"/>
      <c r="M251" s="73">
        <v>1331</v>
      </c>
      <c r="N251" s="73">
        <v>6</v>
      </c>
      <c r="O251" s="74">
        <v>2.8</v>
      </c>
      <c r="P251" s="114"/>
      <c r="Q251" s="115"/>
    </row>
    <row r="252" spans="2:17" x14ac:dyDescent="0.35">
      <c r="B252" s="20" t="s">
        <v>194</v>
      </c>
      <c r="C252" s="21" t="s">
        <v>193</v>
      </c>
      <c r="D252" s="21" t="s">
        <v>49</v>
      </c>
      <c r="E252" s="21"/>
      <c r="F252" s="21"/>
      <c r="G252" s="1"/>
      <c r="H252" s="63">
        <v>230</v>
      </c>
      <c r="I252" s="63"/>
      <c r="J252" s="63"/>
      <c r="K252" s="73" t="s">
        <v>318</v>
      </c>
      <c r="L252" s="73"/>
      <c r="M252" s="73">
        <v>1336</v>
      </c>
      <c r="N252" s="73">
        <v>6</v>
      </c>
      <c r="O252" s="74">
        <v>2.9</v>
      </c>
      <c r="P252" s="114"/>
      <c r="Q252" s="115"/>
    </row>
    <row r="253" spans="2:17" x14ac:dyDescent="0.35">
      <c r="B253" s="20" t="s">
        <v>194</v>
      </c>
      <c r="C253" s="21" t="s">
        <v>193</v>
      </c>
      <c r="D253" s="21" t="s">
        <v>49</v>
      </c>
      <c r="E253" s="21"/>
      <c r="F253" s="21"/>
      <c r="G253" s="1"/>
      <c r="H253" s="63">
        <v>232</v>
      </c>
      <c r="I253" s="63"/>
      <c r="J253" s="63"/>
      <c r="K253" s="73" t="s">
        <v>321</v>
      </c>
      <c r="L253" s="73"/>
      <c r="M253" s="73">
        <v>1608</v>
      </c>
      <c r="N253" s="73">
        <v>6</v>
      </c>
      <c r="O253" s="74">
        <v>4</v>
      </c>
      <c r="P253" s="114"/>
      <c r="Q253" s="115"/>
    </row>
    <row r="254" spans="2:17" x14ac:dyDescent="0.35">
      <c r="B254" s="20" t="s">
        <v>194</v>
      </c>
      <c r="C254" s="21" t="s">
        <v>193</v>
      </c>
      <c r="D254" s="21" t="s">
        <v>49</v>
      </c>
      <c r="E254" s="21"/>
      <c r="F254" s="21"/>
      <c r="G254" s="1"/>
      <c r="H254" s="63">
        <v>293</v>
      </c>
      <c r="I254" s="63"/>
      <c r="J254" s="63"/>
      <c r="K254" s="73" t="s">
        <v>322</v>
      </c>
      <c r="L254" s="73"/>
      <c r="M254" s="73">
        <v>0</v>
      </c>
      <c r="N254" s="73">
        <v>6</v>
      </c>
      <c r="O254" s="74">
        <v>1.1000000000000001</v>
      </c>
      <c r="P254" s="114"/>
      <c r="Q254" s="115"/>
    </row>
    <row r="255" spans="2:17" x14ac:dyDescent="0.35">
      <c r="B255" s="20" t="s">
        <v>194</v>
      </c>
      <c r="C255" s="21" t="s">
        <v>193</v>
      </c>
      <c r="D255" s="21" t="s">
        <v>49</v>
      </c>
      <c r="E255" s="21"/>
      <c r="F255" s="21"/>
      <c r="G255" s="1"/>
      <c r="H255" s="63">
        <v>294</v>
      </c>
      <c r="I255" s="63"/>
      <c r="J255" s="63"/>
      <c r="K255" s="73" t="s">
        <v>323</v>
      </c>
      <c r="L255" s="73"/>
      <c r="M255" s="73">
        <v>0</v>
      </c>
      <c r="N255" s="73">
        <v>6</v>
      </c>
      <c r="O255" s="74">
        <v>1.5</v>
      </c>
      <c r="P255" s="114"/>
      <c r="Q255" s="115"/>
    </row>
    <row r="256" spans="2:17" x14ac:dyDescent="0.35">
      <c r="B256" s="20" t="s">
        <v>194</v>
      </c>
      <c r="C256" s="21" t="s">
        <v>193</v>
      </c>
      <c r="D256" s="21" t="s">
        <v>49</v>
      </c>
      <c r="E256" s="21"/>
      <c r="F256" s="21"/>
      <c r="G256" s="1"/>
      <c r="H256" s="63">
        <v>295</v>
      </c>
      <c r="I256" s="63"/>
      <c r="J256" s="63"/>
      <c r="K256" s="73" t="s">
        <v>324</v>
      </c>
      <c r="L256" s="73"/>
      <c r="M256" s="73">
        <v>0</v>
      </c>
      <c r="N256" s="73">
        <v>6</v>
      </c>
      <c r="O256" s="74">
        <v>4.3</v>
      </c>
      <c r="P256" s="114"/>
      <c r="Q256" s="115"/>
    </row>
    <row r="257" spans="2:17" x14ac:dyDescent="0.35">
      <c r="B257" s="20" t="s">
        <v>194</v>
      </c>
      <c r="C257" s="21" t="s">
        <v>193</v>
      </c>
      <c r="D257" s="21" t="s">
        <v>48</v>
      </c>
      <c r="E257" s="21"/>
      <c r="F257" s="21"/>
      <c r="G257" s="1"/>
      <c r="H257" s="96">
        <v>179</v>
      </c>
      <c r="I257" s="96"/>
      <c r="J257" s="96"/>
      <c r="K257" s="120" t="s">
        <v>258</v>
      </c>
      <c r="L257" s="97"/>
      <c r="M257" s="97">
        <v>2280</v>
      </c>
      <c r="N257" s="97">
        <v>2</v>
      </c>
      <c r="O257" s="98">
        <v>7.2</v>
      </c>
      <c r="P257" s="114"/>
      <c r="Q257" s="115"/>
    </row>
    <row r="258" spans="2:17" x14ac:dyDescent="0.35">
      <c r="B258" s="20" t="s">
        <v>194</v>
      </c>
      <c r="C258" s="21" t="s">
        <v>193</v>
      </c>
      <c r="D258" s="21" t="s">
        <v>48</v>
      </c>
      <c r="E258" s="21"/>
      <c r="F258" s="21"/>
      <c r="G258" s="1"/>
      <c r="H258" s="96" t="s">
        <v>309</v>
      </c>
      <c r="I258" s="96"/>
      <c r="J258" s="129" t="s">
        <v>19</v>
      </c>
      <c r="K258" s="120" t="s">
        <v>316</v>
      </c>
      <c r="L258" s="97"/>
      <c r="M258" s="97">
        <v>4831</v>
      </c>
      <c r="N258" s="97">
        <v>6</v>
      </c>
      <c r="O258" s="98">
        <v>29.5</v>
      </c>
      <c r="P258" s="114"/>
      <c r="Q258" s="115"/>
    </row>
    <row r="259" spans="2:17" x14ac:dyDescent="0.35">
      <c r="B259" s="20" t="s">
        <v>194</v>
      </c>
      <c r="C259" s="21" t="s">
        <v>193</v>
      </c>
      <c r="D259" s="21" t="s">
        <v>48</v>
      </c>
      <c r="E259" s="21"/>
      <c r="F259" s="21"/>
      <c r="G259" s="1"/>
      <c r="H259" s="96">
        <v>223</v>
      </c>
      <c r="I259" s="96"/>
      <c r="J259" s="96"/>
      <c r="K259" s="120" t="s">
        <v>317</v>
      </c>
      <c r="L259" s="97"/>
      <c r="M259" s="97">
        <v>212</v>
      </c>
      <c r="N259" s="97">
        <v>12</v>
      </c>
      <c r="O259" s="98">
        <v>2.8</v>
      </c>
      <c r="P259" s="114"/>
      <c r="Q259" s="115"/>
    </row>
    <row r="260" spans="2:17" x14ac:dyDescent="0.35">
      <c r="B260" s="20" t="s">
        <v>194</v>
      </c>
      <c r="C260" s="21" t="s">
        <v>193</v>
      </c>
      <c r="D260" s="21" t="s">
        <v>48</v>
      </c>
      <c r="E260" s="21"/>
      <c r="F260" s="21"/>
      <c r="G260" s="1"/>
      <c r="H260" s="96">
        <v>224</v>
      </c>
      <c r="I260" s="96"/>
      <c r="J260" s="96"/>
      <c r="K260" s="120" t="s">
        <v>318</v>
      </c>
      <c r="L260" s="97"/>
      <c r="M260" s="97">
        <v>947</v>
      </c>
      <c r="N260" s="97">
        <v>6</v>
      </c>
      <c r="O260" s="98">
        <v>2</v>
      </c>
      <c r="P260" s="114"/>
      <c r="Q260" s="115"/>
    </row>
    <row r="261" spans="2:17" x14ac:dyDescent="0.35">
      <c r="B261" s="20" t="s">
        <v>194</v>
      </c>
      <c r="C261" s="21" t="s">
        <v>193</v>
      </c>
      <c r="D261" s="21" t="s">
        <v>48</v>
      </c>
      <c r="E261" s="21"/>
      <c r="F261" s="21"/>
      <c r="G261" s="1"/>
      <c r="H261" s="96" t="s">
        <v>310</v>
      </c>
      <c r="I261" s="96"/>
      <c r="J261" s="129" t="s">
        <v>19</v>
      </c>
      <c r="K261" s="120" t="s">
        <v>318</v>
      </c>
      <c r="L261" s="97"/>
      <c r="M261" s="97">
        <v>226</v>
      </c>
      <c r="N261" s="97">
        <v>6</v>
      </c>
      <c r="O261" s="98">
        <v>0.5</v>
      </c>
      <c r="P261" s="114"/>
      <c r="Q261" s="115"/>
    </row>
    <row r="262" spans="2:17" x14ac:dyDescent="0.35">
      <c r="B262" s="20" t="s">
        <v>194</v>
      </c>
      <c r="C262" s="21" t="s">
        <v>193</v>
      </c>
      <c r="D262" s="21" t="s">
        <v>48</v>
      </c>
      <c r="E262" s="21"/>
      <c r="F262" s="21"/>
      <c r="G262" s="1"/>
      <c r="H262" s="96">
        <v>225</v>
      </c>
      <c r="I262" s="96"/>
      <c r="J262" s="96"/>
      <c r="K262" s="97" t="s">
        <v>319</v>
      </c>
      <c r="L262" s="97"/>
      <c r="M262" s="97">
        <v>2511</v>
      </c>
      <c r="N262" s="97">
        <v>6</v>
      </c>
      <c r="O262" s="98">
        <v>11.5</v>
      </c>
      <c r="P262" s="114"/>
      <c r="Q262" s="115"/>
    </row>
    <row r="263" spans="2:17" x14ac:dyDescent="0.35">
      <c r="B263" s="20" t="s">
        <v>194</v>
      </c>
      <c r="C263" s="21" t="s">
        <v>193</v>
      </c>
      <c r="D263" s="21" t="s">
        <v>48</v>
      </c>
      <c r="E263" s="21"/>
      <c r="F263" s="21"/>
      <c r="G263" s="1"/>
      <c r="H263" s="96">
        <v>226</v>
      </c>
      <c r="I263" s="96"/>
      <c r="J263" s="96"/>
      <c r="K263" s="97" t="s">
        <v>320</v>
      </c>
      <c r="L263" s="97"/>
      <c r="M263" s="97">
        <v>4430</v>
      </c>
      <c r="N263" s="97">
        <v>4</v>
      </c>
      <c r="O263" s="98">
        <v>20.2</v>
      </c>
      <c r="P263" s="114"/>
      <c r="Q263" s="115"/>
    </row>
    <row r="264" spans="2:17" x14ac:dyDescent="0.35">
      <c r="B264" s="20" t="s">
        <v>194</v>
      </c>
      <c r="C264" s="21" t="s">
        <v>193</v>
      </c>
      <c r="D264" s="21" t="s">
        <v>48</v>
      </c>
      <c r="E264" s="21"/>
      <c r="F264" s="21"/>
      <c r="G264" s="1"/>
      <c r="H264" s="96" t="s">
        <v>311</v>
      </c>
      <c r="I264" s="96"/>
      <c r="J264" s="129" t="s">
        <v>19</v>
      </c>
      <c r="K264" s="97" t="s">
        <v>320</v>
      </c>
      <c r="L264" s="97"/>
      <c r="M264" s="97">
        <v>4410</v>
      </c>
      <c r="N264" s="97">
        <v>2</v>
      </c>
      <c r="O264" s="99">
        <v>20.100000000000001</v>
      </c>
      <c r="P264" s="114"/>
      <c r="Q264" s="115"/>
    </row>
    <row r="265" spans="2:17" x14ac:dyDescent="0.35">
      <c r="B265" s="20" t="s">
        <v>194</v>
      </c>
      <c r="C265" s="21" t="s">
        <v>193</v>
      </c>
      <c r="D265" s="21" t="s">
        <v>48</v>
      </c>
      <c r="E265" s="21"/>
      <c r="F265" s="21"/>
      <c r="G265" s="1"/>
      <c r="H265" s="96">
        <v>228</v>
      </c>
      <c r="I265" s="96"/>
      <c r="J265" s="96"/>
      <c r="K265" s="97" t="s">
        <v>318</v>
      </c>
      <c r="L265" s="97"/>
      <c r="M265" s="97">
        <v>1331</v>
      </c>
      <c r="N265" s="97">
        <v>6</v>
      </c>
      <c r="O265" s="99">
        <v>2.8</v>
      </c>
      <c r="P265" s="114"/>
      <c r="Q265" s="115"/>
    </row>
    <row r="266" spans="2:17" x14ac:dyDescent="0.35">
      <c r="B266" s="20" t="s">
        <v>194</v>
      </c>
      <c r="C266" s="21" t="s">
        <v>193</v>
      </c>
      <c r="D266" s="21" t="s">
        <v>48</v>
      </c>
      <c r="E266" s="21"/>
      <c r="F266" s="21"/>
      <c r="G266" s="1"/>
      <c r="H266" s="96" t="s">
        <v>312</v>
      </c>
      <c r="I266" s="96"/>
      <c r="J266" s="129" t="s">
        <v>19</v>
      </c>
      <c r="K266" s="97" t="s">
        <v>318</v>
      </c>
      <c r="L266" s="97"/>
      <c r="M266" s="97">
        <v>642</v>
      </c>
      <c r="N266" s="97">
        <v>6</v>
      </c>
      <c r="O266" s="98">
        <v>1.4</v>
      </c>
      <c r="P266" s="114"/>
      <c r="Q266" s="115"/>
    </row>
    <row r="267" spans="2:17" x14ac:dyDescent="0.35">
      <c r="B267" s="20" t="s">
        <v>194</v>
      </c>
      <c r="C267" s="21" t="s">
        <v>193</v>
      </c>
      <c r="D267" s="21" t="s">
        <v>48</v>
      </c>
      <c r="E267" s="21"/>
      <c r="F267" s="21"/>
      <c r="G267" s="1"/>
      <c r="H267" s="96" t="s">
        <v>313</v>
      </c>
      <c r="I267" s="96"/>
      <c r="J267" s="129" t="s">
        <v>95</v>
      </c>
      <c r="K267" s="97" t="s">
        <v>318</v>
      </c>
      <c r="L267" s="97"/>
      <c r="M267" s="97">
        <v>642</v>
      </c>
      <c r="N267" s="97">
        <v>6</v>
      </c>
      <c r="O267" s="98">
        <v>1.4</v>
      </c>
      <c r="P267" s="114"/>
      <c r="Q267" s="115"/>
    </row>
    <row r="268" spans="2:17" x14ac:dyDescent="0.35">
      <c r="B268" s="20" t="s">
        <v>194</v>
      </c>
      <c r="C268" s="21" t="s">
        <v>193</v>
      </c>
      <c r="D268" s="21" t="s">
        <v>48</v>
      </c>
      <c r="E268" s="21"/>
      <c r="F268" s="21"/>
      <c r="G268" s="1"/>
      <c r="H268" s="96" t="s">
        <v>314</v>
      </c>
      <c r="I268" s="96"/>
      <c r="J268" s="129" t="s">
        <v>119</v>
      </c>
      <c r="K268" s="97" t="s">
        <v>318</v>
      </c>
      <c r="L268" s="97"/>
      <c r="M268" s="97">
        <v>258</v>
      </c>
      <c r="N268" s="97">
        <v>6</v>
      </c>
      <c r="O268" s="98">
        <v>0.6</v>
      </c>
      <c r="P268" s="114"/>
      <c r="Q268" s="115"/>
    </row>
    <row r="269" spans="2:17" x14ac:dyDescent="0.35">
      <c r="B269" s="20" t="s">
        <v>194</v>
      </c>
      <c r="C269" s="21" t="s">
        <v>193</v>
      </c>
      <c r="D269" s="21" t="s">
        <v>48</v>
      </c>
      <c r="E269" s="21"/>
      <c r="F269" s="21"/>
      <c r="G269" s="1"/>
      <c r="H269" s="96" t="s">
        <v>315</v>
      </c>
      <c r="I269" s="96"/>
      <c r="J269" s="129" t="s">
        <v>22</v>
      </c>
      <c r="K269" s="97" t="s">
        <v>318</v>
      </c>
      <c r="L269" s="97"/>
      <c r="M269" s="97">
        <v>258</v>
      </c>
      <c r="N269" s="97">
        <v>6</v>
      </c>
      <c r="O269" s="98">
        <v>0.6</v>
      </c>
      <c r="P269" s="114"/>
      <c r="Q269" s="115"/>
    </row>
    <row r="270" spans="2:17" x14ac:dyDescent="0.35">
      <c r="B270" s="20" t="s">
        <v>194</v>
      </c>
      <c r="C270" s="21" t="s">
        <v>193</v>
      </c>
      <c r="D270" s="21" t="s">
        <v>48</v>
      </c>
      <c r="E270" s="21"/>
      <c r="F270" s="21"/>
      <c r="G270" s="1"/>
      <c r="H270" s="96">
        <v>229</v>
      </c>
      <c r="I270" s="96"/>
      <c r="J270" s="96"/>
      <c r="K270" s="97" t="s">
        <v>318</v>
      </c>
      <c r="L270" s="97"/>
      <c r="M270" s="97">
        <v>1331</v>
      </c>
      <c r="N270" s="97">
        <v>6</v>
      </c>
      <c r="O270" s="98">
        <v>2.8</v>
      </c>
      <c r="P270" s="114"/>
      <c r="Q270" s="115"/>
    </row>
    <row r="271" spans="2:17" x14ac:dyDescent="0.35">
      <c r="B271" s="20" t="s">
        <v>194</v>
      </c>
      <c r="C271" s="21" t="s">
        <v>193</v>
      </c>
      <c r="D271" s="21" t="s">
        <v>48</v>
      </c>
      <c r="E271" s="21"/>
      <c r="F271" s="21"/>
      <c r="G271" s="1"/>
      <c r="H271" s="96">
        <v>230</v>
      </c>
      <c r="I271" s="96"/>
      <c r="J271" s="96"/>
      <c r="K271" s="97" t="s">
        <v>318</v>
      </c>
      <c r="L271" s="97"/>
      <c r="M271" s="97">
        <v>1336</v>
      </c>
      <c r="N271" s="97">
        <v>6</v>
      </c>
      <c r="O271" s="98">
        <v>2.9</v>
      </c>
      <c r="P271" s="114"/>
      <c r="Q271" s="115"/>
    </row>
    <row r="272" spans="2:17" x14ac:dyDescent="0.35">
      <c r="B272" s="20" t="s">
        <v>194</v>
      </c>
      <c r="C272" s="21" t="s">
        <v>193</v>
      </c>
      <c r="D272" s="21" t="s">
        <v>48</v>
      </c>
      <c r="E272" s="21"/>
      <c r="F272" s="21"/>
      <c r="G272" s="1"/>
      <c r="H272" s="96">
        <v>232</v>
      </c>
      <c r="I272" s="96"/>
      <c r="J272" s="96"/>
      <c r="K272" s="97" t="s">
        <v>321</v>
      </c>
      <c r="L272" s="97"/>
      <c r="M272" s="97">
        <v>1608</v>
      </c>
      <c r="N272" s="97">
        <v>6</v>
      </c>
      <c r="O272" s="98">
        <v>4</v>
      </c>
      <c r="P272" s="114"/>
      <c r="Q272" s="115"/>
    </row>
    <row r="273" spans="2:17" x14ac:dyDescent="0.35">
      <c r="B273" s="20" t="s">
        <v>194</v>
      </c>
      <c r="C273" s="21" t="s">
        <v>193</v>
      </c>
      <c r="D273" s="21" t="s">
        <v>48</v>
      </c>
      <c r="E273" s="21"/>
      <c r="F273" s="21"/>
      <c r="G273" s="1"/>
      <c r="H273" s="96">
        <v>234</v>
      </c>
      <c r="I273" s="96"/>
      <c r="J273" s="96"/>
      <c r="K273" s="97" t="s">
        <v>318</v>
      </c>
      <c r="L273" s="97"/>
      <c r="M273" s="97">
        <v>920</v>
      </c>
      <c r="N273" s="97">
        <v>6</v>
      </c>
      <c r="O273" s="98">
        <v>2</v>
      </c>
      <c r="P273" s="114"/>
      <c r="Q273" s="115"/>
    </row>
    <row r="274" spans="2:17" x14ac:dyDescent="0.35">
      <c r="B274" s="20" t="s">
        <v>194</v>
      </c>
      <c r="C274" s="21" t="s">
        <v>193</v>
      </c>
      <c r="D274" s="21" t="s">
        <v>48</v>
      </c>
      <c r="E274" s="21"/>
      <c r="F274" s="21"/>
      <c r="G274" s="1"/>
      <c r="H274" s="96">
        <v>262</v>
      </c>
      <c r="I274" s="96"/>
      <c r="J274" s="96"/>
      <c r="K274" s="97" t="s">
        <v>307</v>
      </c>
      <c r="L274" s="97"/>
      <c r="M274" s="97">
        <v>0</v>
      </c>
      <c r="N274" s="97">
        <v>4</v>
      </c>
      <c r="O274" s="98">
        <v>0.6</v>
      </c>
      <c r="P274" s="114"/>
      <c r="Q274" s="115"/>
    </row>
    <row r="275" spans="2:17" x14ac:dyDescent="0.35">
      <c r="B275" s="20" t="s">
        <v>194</v>
      </c>
      <c r="C275" s="21" t="s">
        <v>193</v>
      </c>
      <c r="D275" s="21" t="s">
        <v>48</v>
      </c>
      <c r="E275" s="21"/>
      <c r="F275" s="21"/>
      <c r="G275" s="1"/>
      <c r="H275" s="96">
        <v>274</v>
      </c>
      <c r="I275" s="96"/>
      <c r="J275" s="96"/>
      <c r="K275" s="97" t="s">
        <v>307</v>
      </c>
      <c r="L275" s="97"/>
      <c r="M275" s="97">
        <v>0</v>
      </c>
      <c r="N275" s="97">
        <v>4</v>
      </c>
      <c r="O275" s="98">
        <v>0.6</v>
      </c>
      <c r="P275" s="114"/>
      <c r="Q275" s="115"/>
    </row>
    <row r="276" spans="2:17" x14ac:dyDescent="0.35">
      <c r="B276" s="20" t="s">
        <v>194</v>
      </c>
      <c r="C276" s="21" t="s">
        <v>193</v>
      </c>
      <c r="D276" s="21" t="s">
        <v>48</v>
      </c>
      <c r="E276" s="21"/>
      <c r="F276" s="21"/>
      <c r="G276" s="1"/>
      <c r="H276" s="96">
        <v>293</v>
      </c>
      <c r="I276" s="96"/>
      <c r="J276" s="96"/>
      <c r="K276" s="120" t="s">
        <v>322</v>
      </c>
      <c r="L276" s="97"/>
      <c r="M276" s="97">
        <v>0</v>
      </c>
      <c r="N276" s="97">
        <v>6</v>
      </c>
      <c r="O276" s="98">
        <v>1.1000000000000001</v>
      </c>
      <c r="P276" s="114"/>
      <c r="Q276" s="115"/>
    </row>
    <row r="277" spans="2:17" x14ac:dyDescent="0.35">
      <c r="B277" s="20" t="s">
        <v>194</v>
      </c>
      <c r="C277" s="21" t="s">
        <v>193</v>
      </c>
      <c r="D277" s="21" t="s">
        <v>48</v>
      </c>
      <c r="E277" s="21"/>
      <c r="F277" s="21"/>
      <c r="G277" s="1"/>
      <c r="H277" s="96">
        <v>294</v>
      </c>
      <c r="I277" s="96"/>
      <c r="J277" s="96"/>
      <c r="K277" s="97" t="s">
        <v>323</v>
      </c>
      <c r="L277" s="97"/>
      <c r="M277" s="97">
        <v>0</v>
      </c>
      <c r="N277" s="97">
        <v>6</v>
      </c>
      <c r="O277" s="98">
        <v>1.5</v>
      </c>
      <c r="P277" s="114"/>
      <c r="Q277" s="115"/>
    </row>
    <row r="278" spans="2:17" x14ac:dyDescent="0.35">
      <c r="B278" s="20" t="s">
        <v>194</v>
      </c>
      <c r="C278" s="21" t="s">
        <v>193</v>
      </c>
      <c r="D278" s="21" t="s">
        <v>48</v>
      </c>
      <c r="E278" s="21"/>
      <c r="F278" s="21"/>
      <c r="G278" s="1"/>
      <c r="H278" s="96">
        <v>295</v>
      </c>
      <c r="I278" s="96"/>
      <c r="J278" s="96"/>
      <c r="K278" s="97" t="s">
        <v>324</v>
      </c>
      <c r="L278" s="97"/>
      <c r="M278" s="97">
        <v>0</v>
      </c>
      <c r="N278" s="97">
        <v>6</v>
      </c>
      <c r="O278" s="98">
        <v>4.3</v>
      </c>
      <c r="P278" s="114"/>
      <c r="Q278" s="115"/>
    </row>
    <row r="279" spans="2:17" x14ac:dyDescent="0.35">
      <c r="B279" s="20" t="s">
        <v>194</v>
      </c>
      <c r="C279" s="21" t="s">
        <v>193</v>
      </c>
      <c r="D279" s="21" t="s">
        <v>48</v>
      </c>
      <c r="E279" s="21"/>
      <c r="F279" s="21"/>
      <c r="G279" s="1"/>
      <c r="H279" s="96">
        <v>175</v>
      </c>
      <c r="I279" s="96"/>
      <c r="J279" s="96"/>
      <c r="K279" s="97" t="s">
        <v>276</v>
      </c>
      <c r="L279" s="97"/>
      <c r="M279" s="97">
        <v>1668</v>
      </c>
      <c r="N279" s="97">
        <v>2</v>
      </c>
      <c r="O279" s="98">
        <v>10.199999999999999</v>
      </c>
      <c r="P279" s="114"/>
      <c r="Q279" s="115"/>
    </row>
    <row r="280" spans="2:17" x14ac:dyDescent="0.35">
      <c r="B280" s="20" t="s">
        <v>194</v>
      </c>
      <c r="C280" s="21" t="s">
        <v>193</v>
      </c>
      <c r="D280" s="21" t="s">
        <v>48</v>
      </c>
      <c r="E280" s="21"/>
      <c r="F280" s="21"/>
      <c r="G280" s="1"/>
      <c r="H280" s="96">
        <v>177</v>
      </c>
      <c r="I280" s="96"/>
      <c r="J280" s="96"/>
      <c r="K280" s="97" t="s">
        <v>258</v>
      </c>
      <c r="L280" s="97"/>
      <c r="M280" s="97">
        <v>1668</v>
      </c>
      <c r="N280" s="97">
        <v>2</v>
      </c>
      <c r="O280" s="98">
        <v>5.3</v>
      </c>
      <c r="P280" s="114"/>
      <c r="Q280" s="115"/>
    </row>
    <row r="281" spans="2:17" x14ac:dyDescent="0.35">
      <c r="B281" s="20" t="s">
        <v>194</v>
      </c>
      <c r="C281" s="21" t="s">
        <v>193</v>
      </c>
      <c r="D281" s="21" t="s">
        <v>48</v>
      </c>
      <c r="E281" s="21"/>
      <c r="F281" s="21"/>
      <c r="G281" s="1"/>
      <c r="H281" s="96">
        <v>181</v>
      </c>
      <c r="I281" s="96"/>
      <c r="J281" s="96"/>
      <c r="K281" s="97" t="s">
        <v>274</v>
      </c>
      <c r="L281" s="97"/>
      <c r="M281" s="97">
        <v>310</v>
      </c>
      <c r="N281" s="97">
        <v>4</v>
      </c>
      <c r="O281" s="98">
        <v>2.4</v>
      </c>
      <c r="P281" s="114"/>
      <c r="Q281" s="115"/>
    </row>
    <row r="282" spans="2:17" x14ac:dyDescent="0.35">
      <c r="B282" s="20" t="s">
        <v>194</v>
      </c>
      <c r="C282" s="21" t="s">
        <v>193</v>
      </c>
      <c r="D282" s="21" t="s">
        <v>48</v>
      </c>
      <c r="E282" s="21"/>
      <c r="F282" s="21"/>
      <c r="G282" s="1"/>
      <c r="H282" s="96">
        <v>185</v>
      </c>
      <c r="I282" s="96"/>
      <c r="J282" s="96"/>
      <c r="K282" s="97" t="s">
        <v>266</v>
      </c>
      <c r="L282" s="97"/>
      <c r="M282" s="97">
        <v>1986</v>
      </c>
      <c r="N282" s="97">
        <v>2</v>
      </c>
      <c r="O282" s="98">
        <v>7.2</v>
      </c>
      <c r="P282" s="114"/>
      <c r="Q282" s="115"/>
    </row>
    <row r="283" spans="2:17" x14ac:dyDescent="0.35">
      <c r="B283" s="20" t="s">
        <v>194</v>
      </c>
      <c r="C283" s="21" t="s">
        <v>193</v>
      </c>
      <c r="D283" s="21" t="s">
        <v>48</v>
      </c>
      <c r="E283" s="21"/>
      <c r="F283" s="21"/>
      <c r="G283" s="1"/>
      <c r="H283" s="96">
        <v>188</v>
      </c>
      <c r="I283" s="96"/>
      <c r="J283" s="96"/>
      <c r="K283" s="97" t="s">
        <v>254</v>
      </c>
      <c r="L283" s="97"/>
      <c r="M283" s="97">
        <v>800</v>
      </c>
      <c r="N283" s="97">
        <v>8</v>
      </c>
      <c r="O283" s="98">
        <v>1.7</v>
      </c>
      <c r="P283" s="114"/>
      <c r="Q283" s="115"/>
    </row>
    <row r="284" spans="2:17" x14ac:dyDescent="0.35">
      <c r="B284" s="20" t="s">
        <v>194</v>
      </c>
      <c r="C284" s="21" t="s">
        <v>193</v>
      </c>
      <c r="D284" s="21" t="s">
        <v>48</v>
      </c>
      <c r="E284" s="21"/>
      <c r="F284" s="21"/>
      <c r="G284" s="1"/>
      <c r="H284" s="96">
        <v>190</v>
      </c>
      <c r="I284" s="96"/>
      <c r="J284" s="96"/>
      <c r="K284" s="97" t="s">
        <v>258</v>
      </c>
      <c r="L284" s="97"/>
      <c r="M284" s="97">
        <v>1458</v>
      </c>
      <c r="N284" s="97">
        <v>4</v>
      </c>
      <c r="O284" s="98">
        <v>4.5999999999999996</v>
      </c>
      <c r="P284" s="114"/>
      <c r="Q284" s="115"/>
    </row>
    <row r="285" spans="2:17" x14ac:dyDescent="0.35">
      <c r="B285" s="20" t="s">
        <v>194</v>
      </c>
      <c r="C285" s="21" t="s">
        <v>193</v>
      </c>
      <c r="D285" s="21" t="s">
        <v>48</v>
      </c>
      <c r="E285" s="21"/>
      <c r="F285" s="21"/>
      <c r="G285" s="1"/>
      <c r="H285" s="96">
        <v>272</v>
      </c>
      <c r="I285" s="96"/>
      <c r="J285" s="96"/>
      <c r="K285" s="97" t="s">
        <v>298</v>
      </c>
      <c r="L285" s="97"/>
      <c r="M285" s="97">
        <v>0</v>
      </c>
      <c r="N285" s="97">
        <v>4</v>
      </c>
      <c r="O285" s="98">
        <v>3.5</v>
      </c>
      <c r="P285" s="114"/>
      <c r="Q285" s="115"/>
    </row>
    <row r="286" spans="2:17" x14ac:dyDescent="0.35">
      <c r="B286" s="20" t="s">
        <v>194</v>
      </c>
      <c r="C286" s="21" t="s">
        <v>193</v>
      </c>
      <c r="D286" s="21" t="s">
        <v>48</v>
      </c>
      <c r="E286" s="21"/>
      <c r="F286" s="21"/>
      <c r="G286" s="1"/>
      <c r="H286" s="96">
        <v>275</v>
      </c>
      <c r="I286" s="96"/>
      <c r="J286" s="96"/>
      <c r="K286" s="120" t="s">
        <v>277</v>
      </c>
      <c r="L286" s="97"/>
      <c r="M286" s="97">
        <v>0</v>
      </c>
      <c r="N286" s="97">
        <v>2</v>
      </c>
      <c r="O286" s="98">
        <v>4</v>
      </c>
      <c r="P286" s="114"/>
      <c r="Q286" s="115"/>
    </row>
    <row r="287" spans="2:17" x14ac:dyDescent="0.35">
      <c r="B287" s="20" t="s">
        <v>194</v>
      </c>
      <c r="C287" s="21" t="s">
        <v>193</v>
      </c>
      <c r="D287" s="21" t="s">
        <v>47</v>
      </c>
      <c r="E287" s="21"/>
      <c r="F287" s="21"/>
      <c r="G287" s="1"/>
      <c r="H287" s="96">
        <v>148</v>
      </c>
      <c r="I287" s="96"/>
      <c r="J287" s="96"/>
      <c r="K287" s="120" t="s">
        <v>258</v>
      </c>
      <c r="L287" s="97"/>
      <c r="M287" s="97">
        <v>2280</v>
      </c>
      <c r="N287" s="97">
        <v>2</v>
      </c>
      <c r="O287" s="98">
        <v>7.2</v>
      </c>
      <c r="P287" s="114"/>
      <c r="Q287" s="115"/>
    </row>
    <row r="288" spans="2:17" x14ac:dyDescent="0.35">
      <c r="B288" s="20" t="s">
        <v>194</v>
      </c>
      <c r="C288" s="21" t="s">
        <v>193</v>
      </c>
      <c r="D288" s="21" t="s">
        <v>47</v>
      </c>
      <c r="E288" s="21"/>
      <c r="F288" s="21"/>
      <c r="G288" s="1"/>
      <c r="H288" s="96">
        <v>160</v>
      </c>
      <c r="I288" s="96"/>
      <c r="J288" s="96"/>
      <c r="K288" s="97" t="s">
        <v>289</v>
      </c>
      <c r="L288" s="97"/>
      <c r="M288" s="97">
        <v>2257</v>
      </c>
      <c r="N288" s="97">
        <v>2</v>
      </c>
      <c r="O288" s="98">
        <v>10.3</v>
      </c>
      <c r="P288" s="114"/>
      <c r="Q288" s="115"/>
    </row>
    <row r="289" spans="2:17" x14ac:dyDescent="0.35">
      <c r="B289" s="20" t="s">
        <v>194</v>
      </c>
      <c r="C289" s="21" t="s">
        <v>193</v>
      </c>
      <c r="D289" s="21" t="s">
        <v>47</v>
      </c>
      <c r="E289" s="21"/>
      <c r="F289" s="21"/>
      <c r="G289" s="1"/>
      <c r="H289" s="96">
        <v>292</v>
      </c>
      <c r="I289" s="96"/>
      <c r="J289" s="96"/>
      <c r="K289" s="97" t="s">
        <v>308</v>
      </c>
      <c r="L289" s="97"/>
      <c r="M289" s="97">
        <v>0</v>
      </c>
      <c r="N289" s="97">
        <v>6</v>
      </c>
      <c r="O289" s="98">
        <v>2.2999999999999998</v>
      </c>
      <c r="P289" s="114"/>
      <c r="Q289" s="115"/>
    </row>
    <row r="290" spans="2:17" x14ac:dyDescent="0.35">
      <c r="B290" s="20" t="s">
        <v>194</v>
      </c>
      <c r="C290" s="21" t="s">
        <v>193</v>
      </c>
      <c r="D290" s="21" t="s">
        <v>47</v>
      </c>
      <c r="E290" s="21"/>
      <c r="F290" s="21"/>
      <c r="G290" s="1"/>
      <c r="H290" s="96">
        <v>145</v>
      </c>
      <c r="I290" s="96"/>
      <c r="J290" s="96"/>
      <c r="K290" s="97" t="s">
        <v>276</v>
      </c>
      <c r="L290" s="97"/>
      <c r="M290" s="97">
        <v>1668</v>
      </c>
      <c r="N290" s="97">
        <v>2</v>
      </c>
      <c r="O290" s="98">
        <v>10.199999999999999</v>
      </c>
      <c r="P290" s="114"/>
      <c r="Q290" s="115"/>
    </row>
    <row r="291" spans="2:17" x14ac:dyDescent="0.35">
      <c r="B291" s="20" t="s">
        <v>194</v>
      </c>
      <c r="C291" s="21" t="s">
        <v>193</v>
      </c>
      <c r="D291" s="21" t="s">
        <v>47</v>
      </c>
      <c r="E291" s="21"/>
      <c r="F291" s="21"/>
      <c r="G291" s="1"/>
      <c r="H291" s="96">
        <v>147</v>
      </c>
      <c r="I291" s="96"/>
      <c r="J291" s="96"/>
      <c r="K291" s="97" t="s">
        <v>258</v>
      </c>
      <c r="L291" s="97"/>
      <c r="M291" s="97">
        <v>1668</v>
      </c>
      <c r="N291" s="97">
        <v>2</v>
      </c>
      <c r="O291" s="98">
        <v>5.3</v>
      </c>
      <c r="P291" s="114"/>
      <c r="Q291" s="115"/>
    </row>
    <row r="292" spans="2:17" x14ac:dyDescent="0.35">
      <c r="B292" s="20" t="s">
        <v>194</v>
      </c>
      <c r="C292" s="21" t="s">
        <v>193</v>
      </c>
      <c r="D292" s="21" t="s">
        <v>47</v>
      </c>
      <c r="E292" s="21"/>
      <c r="F292" s="21"/>
      <c r="G292" s="1"/>
      <c r="H292" s="96">
        <v>150</v>
      </c>
      <c r="I292" s="96"/>
      <c r="J292" s="96"/>
      <c r="K292" s="97" t="s">
        <v>256</v>
      </c>
      <c r="L292" s="97"/>
      <c r="M292" s="97">
        <v>486</v>
      </c>
      <c r="N292" s="97">
        <v>4</v>
      </c>
      <c r="O292" s="98">
        <v>5.2</v>
      </c>
      <c r="P292" s="114"/>
      <c r="Q292" s="115"/>
    </row>
    <row r="293" spans="2:17" x14ac:dyDescent="0.35">
      <c r="B293" s="20" t="s">
        <v>194</v>
      </c>
      <c r="C293" s="21" t="s">
        <v>193</v>
      </c>
      <c r="D293" s="21" t="s">
        <v>47</v>
      </c>
      <c r="E293" s="21"/>
      <c r="F293" s="21"/>
      <c r="G293" s="1"/>
      <c r="H293" s="96">
        <v>153</v>
      </c>
      <c r="I293" s="96"/>
      <c r="J293" s="96"/>
      <c r="K293" s="97" t="s">
        <v>286</v>
      </c>
      <c r="L293" s="97"/>
      <c r="M293" s="97">
        <v>1986</v>
      </c>
      <c r="N293" s="97">
        <v>4</v>
      </c>
      <c r="O293" s="98">
        <v>8.8000000000000007</v>
      </c>
      <c r="P293" s="114"/>
      <c r="Q293" s="115"/>
    </row>
    <row r="294" spans="2:17" x14ac:dyDescent="0.35">
      <c r="B294" s="20" t="s">
        <v>194</v>
      </c>
      <c r="C294" s="21" t="s">
        <v>193</v>
      </c>
      <c r="D294" s="21" t="s">
        <v>47</v>
      </c>
      <c r="E294" s="21"/>
      <c r="F294" s="21"/>
      <c r="G294" s="1"/>
      <c r="H294" s="96">
        <v>157</v>
      </c>
      <c r="I294" s="96"/>
      <c r="J294" s="96"/>
      <c r="K294" s="97" t="s">
        <v>287</v>
      </c>
      <c r="L294" s="97"/>
      <c r="M294" s="97">
        <v>800</v>
      </c>
      <c r="N294" s="97">
        <v>8</v>
      </c>
      <c r="O294" s="98">
        <v>1.7</v>
      </c>
      <c r="P294" s="114"/>
      <c r="Q294" s="115"/>
    </row>
    <row r="295" spans="2:17" x14ac:dyDescent="0.35">
      <c r="B295" s="20" t="s">
        <v>194</v>
      </c>
      <c r="C295" s="21" t="s">
        <v>193</v>
      </c>
      <c r="D295" s="21" t="s">
        <v>47</v>
      </c>
      <c r="E295" s="21"/>
      <c r="F295" s="21"/>
      <c r="G295" s="1"/>
      <c r="H295" s="96">
        <v>158</v>
      </c>
      <c r="I295" s="96"/>
      <c r="J295" s="96"/>
      <c r="K295" s="120" t="s">
        <v>288</v>
      </c>
      <c r="L295" s="97"/>
      <c r="M295" s="97">
        <v>1458</v>
      </c>
      <c r="N295" s="97">
        <v>4</v>
      </c>
      <c r="O295" s="99">
        <v>4.5999999999999996</v>
      </c>
      <c r="P295" s="114"/>
      <c r="Q295" s="115"/>
    </row>
    <row r="296" spans="2:17" x14ac:dyDescent="0.35">
      <c r="B296" s="20" t="s">
        <v>194</v>
      </c>
      <c r="C296" s="21" t="s">
        <v>193</v>
      </c>
      <c r="D296" s="21" t="s">
        <v>47</v>
      </c>
      <c r="E296" s="21"/>
      <c r="F296" s="21"/>
      <c r="G296" s="1"/>
      <c r="H296" s="96" t="s">
        <v>309</v>
      </c>
      <c r="I296" s="96"/>
      <c r="J296" s="129" t="s">
        <v>19</v>
      </c>
      <c r="K296" s="97" t="s">
        <v>316</v>
      </c>
      <c r="L296" s="97"/>
      <c r="M296" s="97">
        <v>4831</v>
      </c>
      <c r="N296" s="97">
        <v>6</v>
      </c>
      <c r="O296" s="98">
        <v>29.5</v>
      </c>
      <c r="P296" s="114"/>
      <c r="Q296" s="115"/>
    </row>
    <row r="297" spans="2:17" x14ac:dyDescent="0.35">
      <c r="B297" s="20" t="s">
        <v>194</v>
      </c>
      <c r="C297" s="21" t="s">
        <v>193</v>
      </c>
      <c r="D297" s="21" t="s">
        <v>47</v>
      </c>
      <c r="E297" s="21"/>
      <c r="F297" s="21"/>
      <c r="G297" s="1"/>
      <c r="H297" s="96">
        <v>223</v>
      </c>
      <c r="I297" s="96"/>
      <c r="J297" s="96"/>
      <c r="K297" s="97" t="s">
        <v>317</v>
      </c>
      <c r="L297" s="97"/>
      <c r="M297" s="97">
        <v>212</v>
      </c>
      <c r="N297" s="97">
        <v>12</v>
      </c>
      <c r="O297" s="98">
        <v>2.8</v>
      </c>
      <c r="P297" s="114"/>
      <c r="Q297" s="115"/>
    </row>
    <row r="298" spans="2:17" x14ac:dyDescent="0.35">
      <c r="B298" s="20" t="s">
        <v>194</v>
      </c>
      <c r="C298" s="21" t="s">
        <v>193</v>
      </c>
      <c r="D298" s="21" t="s">
        <v>47</v>
      </c>
      <c r="E298" s="21"/>
      <c r="F298" s="21"/>
      <c r="G298" s="1"/>
      <c r="H298" s="96">
        <v>224</v>
      </c>
      <c r="I298" s="96"/>
      <c r="J298" s="96"/>
      <c r="K298" s="97" t="s">
        <v>318</v>
      </c>
      <c r="L298" s="97"/>
      <c r="M298" s="97">
        <v>947</v>
      </c>
      <c r="N298" s="97">
        <v>6</v>
      </c>
      <c r="O298" s="98">
        <v>2</v>
      </c>
      <c r="P298" s="114"/>
      <c r="Q298" s="115"/>
    </row>
    <row r="299" spans="2:17" x14ac:dyDescent="0.35">
      <c r="B299" s="20" t="s">
        <v>194</v>
      </c>
      <c r="C299" s="21" t="s">
        <v>193</v>
      </c>
      <c r="D299" s="21" t="s">
        <v>47</v>
      </c>
      <c r="E299" s="21"/>
      <c r="F299" s="21"/>
      <c r="G299" s="1"/>
      <c r="H299" s="96" t="s">
        <v>310</v>
      </c>
      <c r="I299" s="96"/>
      <c r="J299" s="129" t="s">
        <v>19</v>
      </c>
      <c r="K299" s="120" t="s">
        <v>318</v>
      </c>
      <c r="L299" s="97"/>
      <c r="M299" s="97">
        <v>226</v>
      </c>
      <c r="N299" s="97">
        <v>6</v>
      </c>
      <c r="O299" s="98">
        <v>0.5</v>
      </c>
      <c r="P299" s="114"/>
      <c r="Q299" s="115"/>
    </row>
    <row r="300" spans="2:17" x14ac:dyDescent="0.35">
      <c r="B300" s="20" t="s">
        <v>194</v>
      </c>
      <c r="C300" s="21" t="s">
        <v>193</v>
      </c>
      <c r="D300" s="21" t="s">
        <v>47</v>
      </c>
      <c r="E300" s="21"/>
      <c r="F300" s="21"/>
      <c r="G300" s="1"/>
      <c r="H300" s="96">
        <v>225</v>
      </c>
      <c r="I300" s="96"/>
      <c r="J300" s="96"/>
      <c r="K300" s="120" t="s">
        <v>319</v>
      </c>
      <c r="L300" s="97"/>
      <c r="M300" s="97">
        <v>2511</v>
      </c>
      <c r="N300" s="97">
        <v>6</v>
      </c>
      <c r="O300" s="98">
        <v>11.5</v>
      </c>
      <c r="P300" s="114"/>
      <c r="Q300" s="115"/>
    </row>
    <row r="301" spans="2:17" x14ac:dyDescent="0.35">
      <c r="B301" s="20" t="s">
        <v>194</v>
      </c>
      <c r="C301" s="21" t="s">
        <v>193</v>
      </c>
      <c r="D301" s="21" t="s">
        <v>47</v>
      </c>
      <c r="E301" s="21"/>
      <c r="F301" s="21"/>
      <c r="G301" s="1"/>
      <c r="H301" s="96">
        <v>226</v>
      </c>
      <c r="I301" s="96"/>
      <c r="J301" s="96"/>
      <c r="K301" s="120" t="s">
        <v>320</v>
      </c>
      <c r="L301" s="97"/>
      <c r="M301" s="97">
        <v>4430</v>
      </c>
      <c r="N301" s="97">
        <v>4</v>
      </c>
      <c r="O301" s="98">
        <v>20.2</v>
      </c>
      <c r="P301" s="114"/>
      <c r="Q301" s="115"/>
    </row>
    <row r="302" spans="2:17" x14ac:dyDescent="0.35">
      <c r="B302" s="20" t="s">
        <v>194</v>
      </c>
      <c r="C302" s="21" t="s">
        <v>193</v>
      </c>
      <c r="D302" s="21" t="s">
        <v>47</v>
      </c>
      <c r="E302" s="21"/>
      <c r="F302" s="21"/>
      <c r="G302" s="1"/>
      <c r="H302" s="96" t="s">
        <v>311</v>
      </c>
      <c r="I302" s="96"/>
      <c r="J302" s="129" t="s">
        <v>19</v>
      </c>
      <c r="K302" s="97" t="s">
        <v>320</v>
      </c>
      <c r="L302" s="97"/>
      <c r="M302" s="97">
        <v>4410</v>
      </c>
      <c r="N302" s="97">
        <v>2</v>
      </c>
      <c r="O302" s="98">
        <v>20.100000000000001</v>
      </c>
      <c r="P302" s="114"/>
      <c r="Q302" s="115"/>
    </row>
    <row r="303" spans="2:17" x14ac:dyDescent="0.35">
      <c r="B303" s="20" t="s">
        <v>194</v>
      </c>
      <c r="C303" s="21" t="s">
        <v>193</v>
      </c>
      <c r="D303" s="21" t="s">
        <v>47</v>
      </c>
      <c r="E303" s="21"/>
      <c r="F303" s="21"/>
      <c r="G303" s="1"/>
      <c r="H303" s="96">
        <v>228</v>
      </c>
      <c r="I303" s="96"/>
      <c r="J303" s="96"/>
      <c r="K303" s="97" t="s">
        <v>318</v>
      </c>
      <c r="L303" s="97"/>
      <c r="M303" s="97">
        <v>1331</v>
      </c>
      <c r="N303" s="97">
        <v>6</v>
      </c>
      <c r="O303" s="98">
        <v>2.8</v>
      </c>
      <c r="P303" s="114"/>
      <c r="Q303" s="115"/>
    </row>
    <row r="304" spans="2:17" x14ac:dyDescent="0.35">
      <c r="B304" s="20" t="s">
        <v>194</v>
      </c>
      <c r="C304" s="21" t="s">
        <v>193</v>
      </c>
      <c r="D304" s="21" t="s">
        <v>47</v>
      </c>
      <c r="E304" s="21"/>
      <c r="F304" s="21"/>
      <c r="G304" s="1"/>
      <c r="H304" s="96" t="s">
        <v>312</v>
      </c>
      <c r="I304" s="96"/>
      <c r="J304" s="129" t="s">
        <v>19</v>
      </c>
      <c r="K304" s="97" t="s">
        <v>318</v>
      </c>
      <c r="L304" s="97"/>
      <c r="M304" s="97">
        <v>642</v>
      </c>
      <c r="N304" s="97">
        <v>6</v>
      </c>
      <c r="O304" s="98">
        <v>1.4</v>
      </c>
      <c r="P304" s="114"/>
      <c r="Q304" s="115"/>
    </row>
    <row r="305" spans="2:17" x14ac:dyDescent="0.35">
      <c r="B305" s="20" t="s">
        <v>194</v>
      </c>
      <c r="C305" s="21" t="s">
        <v>193</v>
      </c>
      <c r="D305" s="21" t="s">
        <v>47</v>
      </c>
      <c r="E305" s="21"/>
      <c r="F305" s="21"/>
      <c r="G305" s="1"/>
      <c r="H305" s="96" t="s">
        <v>313</v>
      </c>
      <c r="I305" s="96"/>
      <c r="J305" s="129" t="s">
        <v>95</v>
      </c>
      <c r="K305" s="97" t="s">
        <v>318</v>
      </c>
      <c r="L305" s="97"/>
      <c r="M305" s="97">
        <v>642</v>
      </c>
      <c r="N305" s="97">
        <v>6</v>
      </c>
      <c r="O305" s="98">
        <v>1.4</v>
      </c>
      <c r="P305" s="114"/>
      <c r="Q305" s="115"/>
    </row>
    <row r="306" spans="2:17" x14ac:dyDescent="0.35">
      <c r="B306" s="20" t="s">
        <v>194</v>
      </c>
      <c r="C306" s="21" t="s">
        <v>193</v>
      </c>
      <c r="D306" s="21" t="s">
        <v>47</v>
      </c>
      <c r="E306" s="21"/>
      <c r="F306" s="21"/>
      <c r="G306" s="1"/>
      <c r="H306" s="96" t="s">
        <v>314</v>
      </c>
      <c r="I306" s="96"/>
      <c r="J306" s="129" t="s">
        <v>119</v>
      </c>
      <c r="K306" s="97" t="s">
        <v>318</v>
      </c>
      <c r="L306" s="97"/>
      <c r="M306" s="97">
        <v>258</v>
      </c>
      <c r="N306" s="97">
        <v>6</v>
      </c>
      <c r="O306" s="98">
        <v>0.6</v>
      </c>
      <c r="P306" s="114"/>
      <c r="Q306" s="115"/>
    </row>
    <row r="307" spans="2:17" x14ac:dyDescent="0.35">
      <c r="B307" s="20" t="s">
        <v>194</v>
      </c>
      <c r="C307" s="21" t="s">
        <v>193</v>
      </c>
      <c r="D307" s="21" t="s">
        <v>47</v>
      </c>
      <c r="E307" s="21"/>
      <c r="F307" s="21"/>
      <c r="G307" s="1"/>
      <c r="H307" s="96" t="s">
        <v>315</v>
      </c>
      <c r="I307" s="96"/>
      <c r="J307" s="129" t="s">
        <v>22</v>
      </c>
      <c r="K307" s="97" t="s">
        <v>318</v>
      </c>
      <c r="L307" s="97"/>
      <c r="M307" s="97">
        <v>258</v>
      </c>
      <c r="N307" s="97">
        <v>6</v>
      </c>
      <c r="O307" s="98">
        <v>0.6</v>
      </c>
      <c r="P307" s="114"/>
      <c r="Q307" s="115"/>
    </row>
    <row r="308" spans="2:17" x14ac:dyDescent="0.35">
      <c r="B308" s="20" t="s">
        <v>194</v>
      </c>
      <c r="C308" s="21" t="s">
        <v>193</v>
      </c>
      <c r="D308" s="21" t="s">
        <v>47</v>
      </c>
      <c r="E308" s="21"/>
      <c r="F308" s="21"/>
      <c r="G308" s="1"/>
      <c r="H308" s="96">
        <v>229</v>
      </c>
      <c r="I308" s="96"/>
      <c r="J308" s="96"/>
      <c r="K308" s="97" t="s">
        <v>318</v>
      </c>
      <c r="L308" s="97"/>
      <c r="M308" s="97">
        <v>1331</v>
      </c>
      <c r="N308" s="97">
        <v>6</v>
      </c>
      <c r="O308" s="98">
        <v>2.8</v>
      </c>
      <c r="P308" s="114"/>
      <c r="Q308" s="115"/>
    </row>
    <row r="309" spans="2:17" x14ac:dyDescent="0.35">
      <c r="B309" s="20" t="s">
        <v>194</v>
      </c>
      <c r="C309" s="21" t="s">
        <v>193</v>
      </c>
      <c r="D309" s="21" t="s">
        <v>47</v>
      </c>
      <c r="E309" s="21"/>
      <c r="F309" s="21"/>
      <c r="G309" s="1"/>
      <c r="H309" s="96">
        <v>230</v>
      </c>
      <c r="I309" s="96"/>
      <c r="J309" s="96"/>
      <c r="K309" s="97" t="s">
        <v>318</v>
      </c>
      <c r="L309" s="97"/>
      <c r="M309" s="97">
        <v>1336</v>
      </c>
      <c r="N309" s="97">
        <v>6</v>
      </c>
      <c r="O309" s="98">
        <v>2.9</v>
      </c>
      <c r="P309" s="114"/>
      <c r="Q309" s="115"/>
    </row>
    <row r="310" spans="2:17" x14ac:dyDescent="0.35">
      <c r="B310" s="20" t="s">
        <v>194</v>
      </c>
      <c r="C310" s="21" t="s">
        <v>193</v>
      </c>
      <c r="D310" s="21" t="s">
        <v>47</v>
      </c>
      <c r="E310" s="21"/>
      <c r="F310" s="21"/>
      <c r="G310" s="1"/>
      <c r="H310" s="96">
        <v>232</v>
      </c>
      <c r="I310" s="96"/>
      <c r="J310" s="96"/>
      <c r="K310" s="97" t="s">
        <v>321</v>
      </c>
      <c r="L310" s="97"/>
      <c r="M310" s="97">
        <v>1608</v>
      </c>
      <c r="N310" s="97">
        <v>6</v>
      </c>
      <c r="O310" s="98">
        <v>4</v>
      </c>
      <c r="P310" s="114"/>
      <c r="Q310" s="115"/>
    </row>
    <row r="311" spans="2:17" x14ac:dyDescent="0.35">
      <c r="B311" s="20" t="s">
        <v>194</v>
      </c>
      <c r="C311" s="21" t="s">
        <v>193</v>
      </c>
      <c r="D311" s="21" t="s">
        <v>47</v>
      </c>
      <c r="E311" s="21"/>
      <c r="F311" s="21"/>
      <c r="G311" s="1"/>
      <c r="H311" s="96">
        <v>234</v>
      </c>
      <c r="I311" s="96"/>
      <c r="J311" s="96"/>
      <c r="K311" s="97" t="s">
        <v>318</v>
      </c>
      <c r="L311" s="97"/>
      <c r="M311" s="97">
        <v>920</v>
      </c>
      <c r="N311" s="97">
        <v>6</v>
      </c>
      <c r="O311" s="98">
        <v>2</v>
      </c>
      <c r="P311" s="114"/>
      <c r="Q311" s="115"/>
    </row>
    <row r="312" spans="2:17" x14ac:dyDescent="0.35">
      <c r="B312" s="20" t="s">
        <v>194</v>
      </c>
      <c r="C312" s="21" t="s">
        <v>193</v>
      </c>
      <c r="D312" s="21" t="s">
        <v>47</v>
      </c>
      <c r="E312" s="21"/>
      <c r="F312" s="21"/>
      <c r="G312" s="1"/>
      <c r="H312" s="96">
        <v>258</v>
      </c>
      <c r="I312" s="96"/>
      <c r="J312" s="96"/>
      <c r="K312" s="97" t="s">
        <v>290</v>
      </c>
      <c r="L312" s="97"/>
      <c r="M312" s="97">
        <v>0</v>
      </c>
      <c r="N312" s="97">
        <v>2</v>
      </c>
      <c r="O312" s="98">
        <v>4.2</v>
      </c>
      <c r="P312" s="114"/>
      <c r="Q312" s="115"/>
    </row>
    <row r="313" spans="2:17" x14ac:dyDescent="0.35">
      <c r="B313" s="20" t="s">
        <v>194</v>
      </c>
      <c r="C313" s="21" t="s">
        <v>193</v>
      </c>
      <c r="D313" s="21" t="s">
        <v>47</v>
      </c>
      <c r="E313" s="21"/>
      <c r="F313" s="21"/>
      <c r="G313" s="1"/>
      <c r="H313" s="96">
        <v>262</v>
      </c>
      <c r="I313" s="96"/>
      <c r="J313" s="96"/>
      <c r="K313" s="97" t="s">
        <v>307</v>
      </c>
      <c r="L313" s="97"/>
      <c r="M313" s="97">
        <v>0</v>
      </c>
      <c r="N313" s="97">
        <v>4</v>
      </c>
      <c r="O313" s="98">
        <v>0.6</v>
      </c>
      <c r="P313" s="114"/>
      <c r="Q313" s="115"/>
    </row>
    <row r="314" spans="2:17" x14ac:dyDescent="0.35">
      <c r="B314" s="20" t="s">
        <v>194</v>
      </c>
      <c r="C314" s="21" t="s">
        <v>193</v>
      </c>
      <c r="D314" s="21" t="s">
        <v>47</v>
      </c>
      <c r="E314" s="21"/>
      <c r="F314" s="21"/>
      <c r="G314" s="1"/>
      <c r="H314" s="96">
        <v>265</v>
      </c>
      <c r="I314" s="96"/>
      <c r="J314" s="96"/>
      <c r="K314" s="97" t="s">
        <v>292</v>
      </c>
      <c r="L314" s="97"/>
      <c r="M314" s="97">
        <v>0</v>
      </c>
      <c r="N314" s="97">
        <v>2</v>
      </c>
      <c r="O314" s="98">
        <v>4.3</v>
      </c>
      <c r="P314" s="114"/>
      <c r="Q314" s="115"/>
    </row>
    <row r="315" spans="2:17" x14ac:dyDescent="0.35">
      <c r="B315" s="20" t="s">
        <v>194</v>
      </c>
      <c r="C315" s="21" t="s">
        <v>193</v>
      </c>
      <c r="D315" s="21" t="s">
        <v>47</v>
      </c>
      <c r="E315" s="21"/>
      <c r="F315" s="21"/>
      <c r="G315" s="1"/>
      <c r="H315" s="96">
        <v>293</v>
      </c>
      <c r="I315" s="96"/>
      <c r="J315" s="96"/>
      <c r="K315" s="97" t="s">
        <v>322</v>
      </c>
      <c r="L315" s="97"/>
      <c r="M315" s="97">
        <v>0</v>
      </c>
      <c r="N315" s="97">
        <v>6</v>
      </c>
      <c r="O315" s="98">
        <v>1.1000000000000001</v>
      </c>
      <c r="P315" s="114"/>
      <c r="Q315" s="115"/>
    </row>
    <row r="316" spans="2:17" x14ac:dyDescent="0.35">
      <c r="B316" s="20" t="s">
        <v>194</v>
      </c>
      <c r="C316" s="21" t="s">
        <v>193</v>
      </c>
      <c r="D316" s="21" t="s">
        <v>47</v>
      </c>
      <c r="E316" s="21"/>
      <c r="F316" s="21"/>
      <c r="G316" s="1"/>
      <c r="H316" s="96">
        <v>294</v>
      </c>
      <c r="I316" s="96"/>
      <c r="J316" s="96"/>
      <c r="K316" s="97" t="s">
        <v>323</v>
      </c>
      <c r="L316" s="96"/>
      <c r="M316" s="96">
        <v>0</v>
      </c>
      <c r="N316" s="97">
        <v>6</v>
      </c>
      <c r="O316" s="102">
        <v>1.5</v>
      </c>
      <c r="P316" s="114"/>
      <c r="Q316" s="115"/>
    </row>
    <row r="317" spans="2:17" x14ac:dyDescent="0.35">
      <c r="B317" s="20" t="s">
        <v>194</v>
      </c>
      <c r="C317" s="21" t="s">
        <v>193</v>
      </c>
      <c r="D317" s="21" t="s">
        <v>47</v>
      </c>
      <c r="E317" s="21"/>
      <c r="F317" s="21"/>
      <c r="G317" s="1"/>
      <c r="H317" s="96">
        <v>295</v>
      </c>
      <c r="I317" s="96"/>
      <c r="J317" s="96"/>
      <c r="K317" s="97" t="s">
        <v>324</v>
      </c>
      <c r="L317" s="96"/>
      <c r="M317" s="96">
        <v>0</v>
      </c>
      <c r="N317" s="97">
        <v>6</v>
      </c>
      <c r="O317" s="102">
        <v>4.3</v>
      </c>
      <c r="P317" s="114"/>
      <c r="Q317" s="115"/>
    </row>
    <row r="318" spans="2:17" x14ac:dyDescent="0.35">
      <c r="B318" s="20" t="s">
        <v>194</v>
      </c>
      <c r="C318" s="21" t="s">
        <v>193</v>
      </c>
      <c r="D318" s="139" t="s">
        <v>325</v>
      </c>
      <c r="E318" s="21"/>
      <c r="F318" s="21"/>
      <c r="G318" s="1"/>
      <c r="H318" s="96">
        <v>103</v>
      </c>
      <c r="I318" s="96"/>
      <c r="J318" s="96"/>
      <c r="K318" s="96" t="s">
        <v>319</v>
      </c>
      <c r="L318" s="96"/>
      <c r="M318" s="96">
        <v>3774</v>
      </c>
      <c r="N318" s="97">
        <v>4</v>
      </c>
      <c r="O318" s="99">
        <v>17.2</v>
      </c>
      <c r="P318" s="114"/>
      <c r="Q318" s="115"/>
    </row>
    <row r="319" spans="2:17" x14ac:dyDescent="0.35">
      <c r="B319" s="20" t="s">
        <v>194</v>
      </c>
      <c r="C319" s="21" t="s">
        <v>193</v>
      </c>
      <c r="D319" s="139" t="s">
        <v>325</v>
      </c>
      <c r="E319" s="21"/>
      <c r="F319" s="21"/>
      <c r="G319" s="1"/>
      <c r="H319" s="96">
        <v>106</v>
      </c>
      <c r="I319" s="96"/>
      <c r="J319" s="96"/>
      <c r="K319" s="96" t="s">
        <v>320</v>
      </c>
      <c r="L319" s="96"/>
      <c r="M319" s="96">
        <v>2411</v>
      </c>
      <c r="N319" s="97">
        <v>4</v>
      </c>
      <c r="O319" s="99">
        <v>11</v>
      </c>
      <c r="P319" s="114"/>
      <c r="Q319" s="115"/>
    </row>
    <row r="320" spans="2:17" x14ac:dyDescent="0.35">
      <c r="B320" s="20" t="s">
        <v>194</v>
      </c>
      <c r="C320" s="21" t="s">
        <v>193</v>
      </c>
      <c r="D320" s="139" t="s">
        <v>325</v>
      </c>
      <c r="E320" s="21"/>
      <c r="F320" s="21"/>
      <c r="G320" s="1"/>
      <c r="H320" s="96">
        <v>251</v>
      </c>
      <c r="I320" s="96"/>
      <c r="J320" s="96"/>
      <c r="K320" s="96" t="s">
        <v>321</v>
      </c>
      <c r="L320" s="96"/>
      <c r="M320" s="96">
        <v>1686</v>
      </c>
      <c r="N320" s="97">
        <v>2</v>
      </c>
      <c r="O320" s="99">
        <v>4.0999999999999996</v>
      </c>
      <c r="P320" s="114"/>
      <c r="Q320" s="115"/>
    </row>
    <row r="321" spans="2:17" x14ac:dyDescent="0.35">
      <c r="B321" s="20" t="s">
        <v>194</v>
      </c>
      <c r="C321" s="21" t="s">
        <v>193</v>
      </c>
      <c r="D321" s="139" t="s">
        <v>325</v>
      </c>
      <c r="E321" s="21"/>
      <c r="F321" s="21"/>
      <c r="G321" s="1"/>
      <c r="H321" s="96">
        <v>252</v>
      </c>
      <c r="I321" s="96"/>
      <c r="J321" s="96"/>
      <c r="K321" s="96" t="s">
        <v>318</v>
      </c>
      <c r="L321" s="96"/>
      <c r="M321" s="96">
        <v>604</v>
      </c>
      <c r="N321" s="97">
        <v>2</v>
      </c>
      <c r="O321" s="99">
        <v>1.3</v>
      </c>
      <c r="P321" s="114"/>
      <c r="Q321" s="115"/>
    </row>
    <row r="322" spans="2:17" x14ac:dyDescent="0.35">
      <c r="B322" s="20" t="s">
        <v>194</v>
      </c>
      <c r="C322" s="21" t="s">
        <v>193</v>
      </c>
      <c r="D322" s="139" t="s">
        <v>325</v>
      </c>
      <c r="E322" s="21"/>
      <c r="F322" s="21"/>
      <c r="G322" s="1"/>
      <c r="H322" s="96">
        <v>301</v>
      </c>
      <c r="I322" s="96"/>
      <c r="J322" s="96"/>
      <c r="K322" s="96" t="s">
        <v>328</v>
      </c>
      <c r="L322" s="96"/>
      <c r="M322" s="96">
        <v>1636</v>
      </c>
      <c r="N322" s="97">
        <v>2</v>
      </c>
      <c r="O322" s="102">
        <v>19.8</v>
      </c>
      <c r="P322" s="114"/>
      <c r="Q322" s="115"/>
    </row>
    <row r="323" spans="2:17" x14ac:dyDescent="0.35">
      <c r="B323" s="20" t="s">
        <v>194</v>
      </c>
      <c r="C323" s="21" t="s">
        <v>193</v>
      </c>
      <c r="D323" s="139" t="s">
        <v>325</v>
      </c>
      <c r="E323" s="21"/>
      <c r="F323" s="21"/>
      <c r="G323" s="1"/>
      <c r="H323" s="96">
        <v>302</v>
      </c>
      <c r="I323" s="96"/>
      <c r="J323" s="96"/>
      <c r="K323" s="96" t="s">
        <v>328</v>
      </c>
      <c r="L323" s="96"/>
      <c r="M323" s="96">
        <v>1636</v>
      </c>
      <c r="N323" s="97">
        <v>2</v>
      </c>
      <c r="O323" s="102">
        <v>19.8</v>
      </c>
      <c r="P323" s="114"/>
      <c r="Q323" s="115"/>
    </row>
    <row r="324" spans="2:17" x14ac:dyDescent="0.35">
      <c r="B324" s="20" t="s">
        <v>194</v>
      </c>
      <c r="C324" s="21" t="s">
        <v>193</v>
      </c>
      <c r="D324" s="139" t="s">
        <v>325</v>
      </c>
      <c r="E324" s="21"/>
      <c r="F324" s="21"/>
      <c r="G324" s="1"/>
      <c r="H324" s="96">
        <v>304</v>
      </c>
      <c r="I324" s="96"/>
      <c r="J324" s="96"/>
      <c r="K324" s="96" t="s">
        <v>329</v>
      </c>
      <c r="L324" s="96"/>
      <c r="M324" s="96">
        <v>2430</v>
      </c>
      <c r="N324" s="97">
        <v>4</v>
      </c>
      <c r="O324" s="102">
        <v>10.8</v>
      </c>
      <c r="P324" s="114"/>
      <c r="Q324" s="115"/>
    </row>
    <row r="325" spans="2:17" x14ac:dyDescent="0.35">
      <c r="B325" s="20" t="s">
        <v>194</v>
      </c>
      <c r="C325" s="21" t="s">
        <v>193</v>
      </c>
      <c r="D325" s="139" t="s">
        <v>325</v>
      </c>
      <c r="E325" s="21"/>
      <c r="F325" s="21"/>
      <c r="G325" s="1"/>
      <c r="H325" s="96" t="s">
        <v>326</v>
      </c>
      <c r="I325" s="96"/>
      <c r="J325" s="129" t="s">
        <v>19</v>
      </c>
      <c r="K325" s="96" t="s">
        <v>318</v>
      </c>
      <c r="L325" s="96"/>
      <c r="M325" s="96">
        <v>977</v>
      </c>
      <c r="N325" s="97">
        <v>8</v>
      </c>
      <c r="O325" s="102">
        <v>2.1</v>
      </c>
      <c r="P325" s="114"/>
      <c r="Q325" s="115"/>
    </row>
    <row r="326" spans="2:17" x14ac:dyDescent="0.35">
      <c r="B326" s="20" t="s">
        <v>194</v>
      </c>
      <c r="C326" s="21" t="s">
        <v>193</v>
      </c>
      <c r="D326" s="139" t="s">
        <v>325</v>
      </c>
      <c r="E326" s="21"/>
      <c r="F326" s="21"/>
      <c r="G326" s="1"/>
      <c r="H326" s="96">
        <v>306</v>
      </c>
      <c r="I326" s="96"/>
      <c r="J326" s="96"/>
      <c r="K326" s="96" t="s">
        <v>318</v>
      </c>
      <c r="L326" s="96"/>
      <c r="M326" s="96">
        <v>1150</v>
      </c>
      <c r="N326" s="97">
        <v>8</v>
      </c>
      <c r="O326" s="102">
        <v>2.5</v>
      </c>
      <c r="P326" s="114"/>
      <c r="Q326" s="115"/>
    </row>
    <row r="327" spans="2:17" x14ac:dyDescent="0.35">
      <c r="B327" s="20" t="s">
        <v>194</v>
      </c>
      <c r="C327" s="21" t="s">
        <v>193</v>
      </c>
      <c r="D327" s="139" t="s">
        <v>325</v>
      </c>
      <c r="E327" s="21"/>
      <c r="F327" s="21"/>
      <c r="G327" s="1"/>
      <c r="H327" s="96" t="s">
        <v>327</v>
      </c>
      <c r="I327" s="96"/>
      <c r="J327" s="129" t="s">
        <v>95</v>
      </c>
      <c r="K327" s="96" t="s">
        <v>330</v>
      </c>
      <c r="L327" s="96"/>
      <c r="M327" s="96">
        <v>0</v>
      </c>
      <c r="N327" s="97">
        <v>8</v>
      </c>
      <c r="O327" s="102">
        <v>2.6</v>
      </c>
      <c r="P327" s="114"/>
      <c r="Q327" s="115"/>
    </row>
    <row r="328" spans="2:17" x14ac:dyDescent="0.35">
      <c r="B328" s="20" t="s">
        <v>194</v>
      </c>
      <c r="C328" s="21" t="s">
        <v>193</v>
      </c>
      <c r="D328" s="139" t="s">
        <v>325</v>
      </c>
      <c r="E328" s="21"/>
      <c r="F328" s="21"/>
      <c r="G328" s="1"/>
      <c r="H328" s="96" t="s">
        <v>331</v>
      </c>
      <c r="I328" s="96"/>
      <c r="J328" s="129"/>
      <c r="K328" s="96" t="s">
        <v>318</v>
      </c>
      <c r="L328" s="96"/>
      <c r="M328" s="96">
        <v>766</v>
      </c>
      <c r="N328" s="97">
        <v>8</v>
      </c>
      <c r="O328" s="102">
        <v>1.6</v>
      </c>
      <c r="P328" s="114"/>
      <c r="Q328" s="115"/>
    </row>
    <row r="329" spans="2:17" x14ac:dyDescent="0.35">
      <c r="B329" s="20" t="s">
        <v>194</v>
      </c>
      <c r="C329" s="21" t="s">
        <v>193</v>
      </c>
      <c r="D329" s="139" t="s">
        <v>325</v>
      </c>
      <c r="E329" s="21"/>
      <c r="F329" s="21"/>
      <c r="G329" s="1"/>
      <c r="H329" s="96">
        <v>306</v>
      </c>
      <c r="I329" s="96"/>
      <c r="J329" s="96"/>
      <c r="K329" s="96" t="s">
        <v>333</v>
      </c>
      <c r="L329" s="96"/>
      <c r="M329" s="96">
        <v>1150</v>
      </c>
      <c r="N329" s="97">
        <v>8</v>
      </c>
      <c r="O329" s="102">
        <v>2.5</v>
      </c>
      <c r="P329" s="114"/>
      <c r="Q329" s="115"/>
    </row>
    <row r="330" spans="2:17" x14ac:dyDescent="0.35">
      <c r="B330" s="20" t="s">
        <v>194</v>
      </c>
      <c r="C330" s="21" t="s">
        <v>193</v>
      </c>
      <c r="D330" s="139" t="s">
        <v>325</v>
      </c>
      <c r="E330" s="21"/>
      <c r="F330" s="21"/>
      <c r="G330" s="1"/>
      <c r="H330" s="96">
        <v>307</v>
      </c>
      <c r="I330" s="96"/>
      <c r="J330" s="96"/>
      <c r="K330" s="96" t="s">
        <v>334</v>
      </c>
      <c r="L330" s="96"/>
      <c r="M330" s="96">
        <v>4530</v>
      </c>
      <c r="N330" s="97">
        <v>2</v>
      </c>
      <c r="O330" s="102">
        <v>54.8</v>
      </c>
      <c r="P330" s="114"/>
      <c r="Q330" s="115"/>
    </row>
    <row r="331" spans="2:17" x14ac:dyDescent="0.35">
      <c r="B331" s="20" t="s">
        <v>194</v>
      </c>
      <c r="C331" s="21" t="s">
        <v>193</v>
      </c>
      <c r="D331" s="139" t="s">
        <v>325</v>
      </c>
      <c r="E331" s="21"/>
      <c r="F331" s="21"/>
      <c r="G331" s="1"/>
      <c r="H331" s="96">
        <v>308</v>
      </c>
      <c r="I331" s="96"/>
      <c r="J331" s="96"/>
      <c r="K331" s="96" t="s">
        <v>334</v>
      </c>
      <c r="L331" s="96"/>
      <c r="M331" s="96">
        <v>4530</v>
      </c>
      <c r="N331" s="97">
        <v>2</v>
      </c>
      <c r="O331" s="102">
        <v>54.8</v>
      </c>
      <c r="P331" s="114"/>
      <c r="Q331" s="115"/>
    </row>
    <row r="332" spans="2:17" x14ac:dyDescent="0.35">
      <c r="B332" s="20" t="s">
        <v>194</v>
      </c>
      <c r="C332" s="21" t="s">
        <v>193</v>
      </c>
      <c r="D332" s="139" t="s">
        <v>325</v>
      </c>
      <c r="E332" s="21"/>
      <c r="F332" s="21"/>
      <c r="G332" s="1"/>
      <c r="H332" s="96">
        <v>309</v>
      </c>
      <c r="I332" s="96"/>
      <c r="J332" s="96"/>
      <c r="K332" s="96" t="s">
        <v>244</v>
      </c>
      <c r="L332" s="96"/>
      <c r="M332" s="96">
        <v>3599</v>
      </c>
      <c r="N332" s="97">
        <v>4</v>
      </c>
      <c r="O332" s="102">
        <v>16.399999999999999</v>
      </c>
      <c r="P332" s="114"/>
      <c r="Q332" s="115"/>
    </row>
    <row r="333" spans="2:17" x14ac:dyDescent="0.35">
      <c r="B333" s="20" t="s">
        <v>194</v>
      </c>
      <c r="C333" s="21" t="s">
        <v>193</v>
      </c>
      <c r="D333" s="139" t="s">
        <v>325</v>
      </c>
      <c r="E333" s="21"/>
      <c r="F333" s="21"/>
      <c r="G333" s="1"/>
      <c r="H333" s="96">
        <v>310</v>
      </c>
      <c r="I333" s="96"/>
      <c r="J333" s="96"/>
      <c r="K333" s="18" t="s">
        <v>244</v>
      </c>
      <c r="L333" s="96"/>
      <c r="M333" s="96">
        <v>3599</v>
      </c>
      <c r="N333" s="97">
        <v>4</v>
      </c>
      <c r="O333" s="102">
        <v>16.399999999999999</v>
      </c>
      <c r="P333" s="114"/>
      <c r="Q333" s="115"/>
    </row>
    <row r="334" spans="2:17" x14ac:dyDescent="0.35">
      <c r="B334" s="20" t="s">
        <v>194</v>
      </c>
      <c r="C334" s="21" t="s">
        <v>193</v>
      </c>
      <c r="D334" s="139" t="s">
        <v>325</v>
      </c>
      <c r="E334" s="21"/>
      <c r="F334" s="21"/>
      <c r="G334" s="1"/>
      <c r="H334" s="96">
        <v>311</v>
      </c>
      <c r="I334" s="96"/>
      <c r="J334" s="96"/>
      <c r="K334" s="96" t="s">
        <v>244</v>
      </c>
      <c r="L334" s="96"/>
      <c r="M334" s="96">
        <v>2912</v>
      </c>
      <c r="N334" s="97">
        <v>4</v>
      </c>
      <c r="O334" s="102">
        <v>13.3</v>
      </c>
      <c r="P334" s="114"/>
      <c r="Q334" s="115"/>
    </row>
    <row r="335" spans="2:17" x14ac:dyDescent="0.35">
      <c r="B335" s="20" t="s">
        <v>194</v>
      </c>
      <c r="C335" s="21" t="s">
        <v>193</v>
      </c>
      <c r="D335" s="139" t="s">
        <v>325</v>
      </c>
      <c r="E335" s="21"/>
      <c r="F335" s="21"/>
      <c r="G335" s="1"/>
      <c r="H335" s="96">
        <v>312</v>
      </c>
      <c r="I335" s="96"/>
      <c r="J335" s="96"/>
      <c r="K335" s="96" t="s">
        <v>244</v>
      </c>
      <c r="L335" s="96"/>
      <c r="M335" s="96">
        <v>2912</v>
      </c>
      <c r="N335" s="97">
        <v>4</v>
      </c>
      <c r="O335" s="102">
        <v>13.3</v>
      </c>
      <c r="P335" s="114"/>
      <c r="Q335" s="115"/>
    </row>
    <row r="336" spans="2:17" x14ac:dyDescent="0.35">
      <c r="B336" s="20" t="s">
        <v>194</v>
      </c>
      <c r="C336" s="21" t="s">
        <v>193</v>
      </c>
      <c r="D336" s="139" t="s">
        <v>325</v>
      </c>
      <c r="E336" s="21"/>
      <c r="F336" s="21"/>
      <c r="G336" s="1"/>
      <c r="H336" s="96">
        <v>313</v>
      </c>
      <c r="I336" s="96"/>
      <c r="J336" s="96"/>
      <c r="K336" s="96" t="s">
        <v>333</v>
      </c>
      <c r="L336" s="96"/>
      <c r="M336" s="96">
        <v>1148</v>
      </c>
      <c r="N336" s="97">
        <v>8</v>
      </c>
      <c r="O336" s="102">
        <v>2.5</v>
      </c>
      <c r="P336" s="114"/>
      <c r="Q336" s="115"/>
    </row>
    <row r="337" spans="2:17" x14ac:dyDescent="0.35">
      <c r="B337" s="20" t="s">
        <v>194</v>
      </c>
      <c r="C337" s="21" t="s">
        <v>193</v>
      </c>
      <c r="D337" s="139" t="s">
        <v>325</v>
      </c>
      <c r="E337" s="21"/>
      <c r="F337" s="21"/>
      <c r="G337" s="1"/>
      <c r="H337" s="96">
        <v>314</v>
      </c>
      <c r="I337" s="96"/>
      <c r="J337" s="96"/>
      <c r="K337" s="18" t="s">
        <v>333</v>
      </c>
      <c r="L337" s="96"/>
      <c r="M337" s="96">
        <v>1475</v>
      </c>
      <c r="N337" s="96">
        <v>8</v>
      </c>
      <c r="O337" s="102">
        <v>3.2</v>
      </c>
      <c r="P337" s="114"/>
      <c r="Q337" s="115"/>
    </row>
    <row r="338" spans="2:17" x14ac:dyDescent="0.35">
      <c r="B338" s="20" t="s">
        <v>194</v>
      </c>
      <c r="C338" s="21" t="s">
        <v>193</v>
      </c>
      <c r="D338" s="139" t="s">
        <v>325</v>
      </c>
      <c r="E338" s="21"/>
      <c r="F338" s="21"/>
      <c r="G338" s="1"/>
      <c r="H338" s="96">
        <v>316</v>
      </c>
      <c r="I338" s="96"/>
      <c r="J338" s="96"/>
      <c r="K338" s="18" t="s">
        <v>335</v>
      </c>
      <c r="L338" s="96"/>
      <c r="M338" s="96">
        <v>2190</v>
      </c>
      <c r="N338" s="96">
        <v>4</v>
      </c>
      <c r="O338" s="102">
        <v>5.4</v>
      </c>
      <c r="P338" s="114"/>
      <c r="Q338" s="115"/>
    </row>
    <row r="339" spans="2:17" x14ac:dyDescent="0.35">
      <c r="B339" s="20" t="s">
        <v>194</v>
      </c>
      <c r="C339" s="21" t="s">
        <v>193</v>
      </c>
      <c r="D339" s="139" t="s">
        <v>325</v>
      </c>
      <c r="E339" s="21"/>
      <c r="F339" s="21"/>
      <c r="G339" s="1"/>
      <c r="H339" s="96">
        <v>319</v>
      </c>
      <c r="I339" s="96"/>
      <c r="J339" s="96"/>
      <c r="K339" s="18" t="s">
        <v>336</v>
      </c>
      <c r="L339" s="96"/>
      <c r="M339" s="96">
        <v>1766</v>
      </c>
      <c r="N339" s="96">
        <v>4</v>
      </c>
      <c r="O339" s="102">
        <v>4.3</v>
      </c>
      <c r="P339" s="114"/>
      <c r="Q339" s="115"/>
    </row>
    <row r="340" spans="2:17" x14ac:dyDescent="0.35">
      <c r="B340" s="20" t="s">
        <v>194</v>
      </c>
      <c r="C340" s="21" t="s">
        <v>193</v>
      </c>
      <c r="D340" s="139" t="s">
        <v>325</v>
      </c>
      <c r="E340" s="21"/>
      <c r="F340" s="21"/>
      <c r="G340" s="1"/>
      <c r="H340" s="96">
        <v>320</v>
      </c>
      <c r="I340" s="96"/>
      <c r="J340" s="96"/>
      <c r="K340" s="96" t="s">
        <v>336</v>
      </c>
      <c r="L340" s="96"/>
      <c r="M340" s="96">
        <v>1149</v>
      </c>
      <c r="N340" s="96">
        <v>8</v>
      </c>
      <c r="O340" s="99">
        <v>2.5</v>
      </c>
      <c r="P340" s="114"/>
      <c r="Q340" s="115"/>
    </row>
    <row r="341" spans="2:17" x14ac:dyDescent="0.35">
      <c r="B341" s="20" t="s">
        <v>194</v>
      </c>
      <c r="C341" s="21" t="s">
        <v>193</v>
      </c>
      <c r="D341" s="139" t="s">
        <v>325</v>
      </c>
      <c r="E341" s="21"/>
      <c r="F341" s="21"/>
      <c r="G341" s="1"/>
      <c r="H341" s="96" t="s">
        <v>332</v>
      </c>
      <c r="I341" s="96"/>
      <c r="J341" s="129" t="s">
        <v>19</v>
      </c>
      <c r="K341" s="96" t="s">
        <v>334</v>
      </c>
      <c r="L341" s="96"/>
      <c r="M341" s="96">
        <v>546</v>
      </c>
      <c r="N341" s="97">
        <v>8</v>
      </c>
      <c r="O341" s="102">
        <v>6.6</v>
      </c>
      <c r="P341" s="114"/>
      <c r="Q341" s="115"/>
    </row>
    <row r="342" spans="2:17" x14ac:dyDescent="0.35">
      <c r="B342" s="20" t="s">
        <v>194</v>
      </c>
      <c r="C342" s="21" t="s">
        <v>193</v>
      </c>
      <c r="D342" s="139" t="s">
        <v>325</v>
      </c>
      <c r="E342" s="21"/>
      <c r="F342" s="21"/>
      <c r="G342" s="1"/>
      <c r="H342" s="96" t="s">
        <v>327</v>
      </c>
      <c r="I342" s="96"/>
      <c r="J342" s="129" t="s">
        <v>95</v>
      </c>
      <c r="K342" s="96" t="s">
        <v>337</v>
      </c>
      <c r="L342" s="96"/>
      <c r="M342" s="96">
        <v>0</v>
      </c>
      <c r="N342" s="96">
        <v>16</v>
      </c>
      <c r="O342" s="99">
        <v>2.6</v>
      </c>
      <c r="P342" s="114"/>
      <c r="Q342" s="115"/>
    </row>
    <row r="343" spans="2:17" x14ac:dyDescent="0.35">
      <c r="B343" s="20" t="s">
        <v>194</v>
      </c>
      <c r="C343" s="21" t="s">
        <v>193</v>
      </c>
      <c r="D343" s="139" t="s">
        <v>325</v>
      </c>
      <c r="E343" s="21"/>
      <c r="F343" s="21"/>
      <c r="G343" s="1"/>
      <c r="H343" s="96">
        <v>335</v>
      </c>
      <c r="I343" s="96"/>
      <c r="J343" s="96"/>
      <c r="K343" s="96" t="s">
        <v>338</v>
      </c>
      <c r="L343" s="96"/>
      <c r="M343" s="96">
        <v>0</v>
      </c>
      <c r="N343" s="96">
        <v>8</v>
      </c>
      <c r="O343" s="99">
        <v>1.1000000000000001</v>
      </c>
      <c r="P343" s="114"/>
      <c r="Q343" s="115"/>
    </row>
    <row r="344" spans="2:17" x14ac:dyDescent="0.35">
      <c r="B344" s="20" t="s">
        <v>194</v>
      </c>
      <c r="C344" s="21" t="s">
        <v>193</v>
      </c>
      <c r="D344" s="139" t="s">
        <v>325</v>
      </c>
      <c r="E344" s="21"/>
      <c r="F344" s="21"/>
      <c r="G344" s="1"/>
      <c r="H344" s="96" t="s">
        <v>327</v>
      </c>
      <c r="I344" s="96"/>
      <c r="J344" s="129" t="s">
        <v>95</v>
      </c>
      <c r="K344" s="96" t="s">
        <v>339</v>
      </c>
      <c r="L344" s="96"/>
      <c r="M344" s="96">
        <v>0</v>
      </c>
      <c r="N344" s="96">
        <v>24</v>
      </c>
      <c r="O344" s="99">
        <v>2.6</v>
      </c>
      <c r="P344" s="114"/>
      <c r="Q344" s="115"/>
    </row>
    <row r="345" spans="2:17" x14ac:dyDescent="0.35">
      <c r="B345" s="20" t="s">
        <v>194</v>
      </c>
      <c r="C345" s="21" t="s">
        <v>193</v>
      </c>
      <c r="D345" s="139" t="s">
        <v>325</v>
      </c>
      <c r="E345" s="21"/>
      <c r="F345" s="21"/>
      <c r="G345" s="1"/>
      <c r="H345" s="96">
        <v>336</v>
      </c>
      <c r="I345" s="96"/>
      <c r="J345" s="96"/>
      <c r="K345" s="96" t="s">
        <v>340</v>
      </c>
      <c r="L345" s="96"/>
      <c r="M345" s="96">
        <v>0</v>
      </c>
      <c r="N345" s="97">
        <v>8</v>
      </c>
      <c r="O345" s="102">
        <v>1.2</v>
      </c>
      <c r="P345" s="114"/>
      <c r="Q345" s="115"/>
    </row>
    <row r="346" spans="2:17" x14ac:dyDescent="0.35">
      <c r="B346" s="20" t="s">
        <v>194</v>
      </c>
      <c r="C346" s="21" t="s">
        <v>193</v>
      </c>
      <c r="D346" s="139" t="s">
        <v>325</v>
      </c>
      <c r="E346" s="21"/>
      <c r="F346" s="21"/>
      <c r="G346" s="1"/>
      <c r="H346" s="96">
        <v>322</v>
      </c>
      <c r="I346" s="96"/>
      <c r="J346" s="96"/>
      <c r="K346" s="96" t="s">
        <v>328</v>
      </c>
      <c r="L346" s="96"/>
      <c r="M346" s="96">
        <v>4530</v>
      </c>
      <c r="N346" s="97">
        <v>2</v>
      </c>
      <c r="O346" s="102">
        <v>54.8</v>
      </c>
      <c r="P346" s="114"/>
      <c r="Q346" s="115"/>
    </row>
    <row r="347" spans="2:17" x14ac:dyDescent="0.35">
      <c r="B347" s="20" t="s">
        <v>194</v>
      </c>
      <c r="C347" s="21" t="s">
        <v>193</v>
      </c>
      <c r="D347" s="139" t="s">
        <v>325</v>
      </c>
      <c r="E347" s="21"/>
      <c r="F347" s="21"/>
      <c r="G347" s="1"/>
      <c r="H347" s="96">
        <v>324</v>
      </c>
      <c r="I347" s="96"/>
      <c r="J347" s="96"/>
      <c r="K347" s="96" t="s">
        <v>319</v>
      </c>
      <c r="L347" s="96"/>
      <c r="M347" s="96">
        <v>3864</v>
      </c>
      <c r="N347" s="97">
        <v>4</v>
      </c>
      <c r="O347" s="102">
        <v>17.7</v>
      </c>
      <c r="P347" s="114"/>
      <c r="Q347" s="115"/>
    </row>
    <row r="348" spans="2:17" x14ac:dyDescent="0.35">
      <c r="B348" s="20" t="s">
        <v>194</v>
      </c>
      <c r="C348" s="21" t="s">
        <v>193</v>
      </c>
      <c r="D348" s="139" t="s">
        <v>325</v>
      </c>
      <c r="E348" s="21"/>
      <c r="F348" s="21"/>
      <c r="G348" s="1"/>
      <c r="H348" s="96">
        <v>325</v>
      </c>
      <c r="I348" s="96"/>
      <c r="J348" s="96"/>
      <c r="K348" s="96" t="s">
        <v>320</v>
      </c>
      <c r="L348" s="96"/>
      <c r="M348" s="96">
        <v>3226</v>
      </c>
      <c r="N348" s="97">
        <v>4</v>
      </c>
      <c r="O348" s="102">
        <v>14.7</v>
      </c>
      <c r="P348" s="114"/>
      <c r="Q348" s="115"/>
    </row>
    <row r="349" spans="2:17" x14ac:dyDescent="0.35">
      <c r="B349" s="20" t="s">
        <v>194</v>
      </c>
      <c r="C349" s="21" t="s">
        <v>193</v>
      </c>
      <c r="D349" s="139" t="s">
        <v>325</v>
      </c>
      <c r="E349" s="21"/>
      <c r="F349" s="21"/>
      <c r="G349" s="1"/>
      <c r="H349" s="96">
        <v>326</v>
      </c>
      <c r="I349" s="96"/>
      <c r="J349" s="96"/>
      <c r="K349" s="96" t="s">
        <v>320</v>
      </c>
      <c r="L349" s="96"/>
      <c r="M349" s="96">
        <v>3226</v>
      </c>
      <c r="N349" s="96">
        <v>4</v>
      </c>
      <c r="O349" s="102">
        <v>14.7</v>
      </c>
      <c r="P349" s="114"/>
      <c r="Q349" s="115"/>
    </row>
    <row r="350" spans="2:17" x14ac:dyDescent="0.35">
      <c r="B350" s="20" t="s">
        <v>194</v>
      </c>
      <c r="C350" s="21" t="s">
        <v>193</v>
      </c>
      <c r="D350" s="139" t="s">
        <v>325</v>
      </c>
      <c r="E350" s="21"/>
      <c r="F350" s="21"/>
      <c r="G350" s="1"/>
      <c r="H350" s="96">
        <v>327</v>
      </c>
      <c r="I350" s="96"/>
      <c r="J350" s="96"/>
      <c r="K350" s="96" t="s">
        <v>318</v>
      </c>
      <c r="L350" s="96"/>
      <c r="M350" s="96">
        <v>1347</v>
      </c>
      <c r="N350" s="96">
        <v>8</v>
      </c>
      <c r="O350" s="102">
        <v>2.9</v>
      </c>
      <c r="P350" s="114"/>
      <c r="Q350" s="115"/>
    </row>
    <row r="351" spans="2:17" x14ac:dyDescent="0.35">
      <c r="B351" s="20" t="s">
        <v>194</v>
      </c>
      <c r="C351" s="21" t="s">
        <v>193</v>
      </c>
      <c r="D351" s="139" t="s">
        <v>325</v>
      </c>
      <c r="E351" s="21"/>
      <c r="F351" s="21"/>
      <c r="G351" s="1"/>
      <c r="H351" s="96">
        <v>329</v>
      </c>
      <c r="I351" s="96"/>
      <c r="J351" s="96"/>
      <c r="K351" s="96" t="s">
        <v>318</v>
      </c>
      <c r="L351" s="96"/>
      <c r="M351" s="96">
        <v>1633</v>
      </c>
      <c r="N351" s="96">
        <v>4</v>
      </c>
      <c r="O351" s="102">
        <v>3.5</v>
      </c>
      <c r="P351" s="114"/>
      <c r="Q351" s="115"/>
    </row>
    <row r="352" spans="2:17" x14ac:dyDescent="0.35">
      <c r="B352" s="20" t="s">
        <v>194</v>
      </c>
      <c r="C352" s="21" t="s">
        <v>193</v>
      </c>
      <c r="D352" s="139" t="s">
        <v>325</v>
      </c>
      <c r="E352" s="21"/>
      <c r="F352" s="21"/>
      <c r="G352" s="1"/>
      <c r="H352" s="96">
        <v>330</v>
      </c>
      <c r="I352" s="96"/>
      <c r="J352" s="96"/>
      <c r="K352" s="18" t="s">
        <v>321</v>
      </c>
      <c r="L352" s="96"/>
      <c r="M352" s="96">
        <v>2314</v>
      </c>
      <c r="N352" s="96">
        <v>8</v>
      </c>
      <c r="O352" s="102">
        <v>5.7</v>
      </c>
      <c r="P352" s="114"/>
      <c r="Q352" s="115"/>
    </row>
    <row r="353" spans="2:17" x14ac:dyDescent="0.35">
      <c r="B353" s="20" t="s">
        <v>194</v>
      </c>
      <c r="C353" s="21" t="s">
        <v>193</v>
      </c>
      <c r="D353" s="139" t="s">
        <v>325</v>
      </c>
      <c r="E353" s="21"/>
      <c r="F353" s="21"/>
      <c r="G353" s="1"/>
      <c r="H353" s="96">
        <v>332</v>
      </c>
      <c r="I353" s="96"/>
      <c r="J353" s="96"/>
      <c r="K353" s="96" t="s">
        <v>321</v>
      </c>
      <c r="L353" s="96"/>
      <c r="M353" s="96">
        <v>1900</v>
      </c>
      <c r="N353" s="96">
        <v>4</v>
      </c>
      <c r="O353" s="102">
        <v>4.7</v>
      </c>
      <c r="P353" s="114"/>
      <c r="Q353" s="115"/>
    </row>
    <row r="354" spans="2:17" x14ac:dyDescent="0.35">
      <c r="B354" s="20" t="s">
        <v>194</v>
      </c>
      <c r="C354" s="21" t="s">
        <v>193</v>
      </c>
      <c r="D354" s="139" t="s">
        <v>325</v>
      </c>
      <c r="E354" s="21"/>
      <c r="F354" s="21"/>
      <c r="G354" s="1"/>
      <c r="H354" s="96">
        <v>333</v>
      </c>
      <c r="I354" s="96"/>
      <c r="J354" s="96"/>
      <c r="K354" s="96" t="s">
        <v>318</v>
      </c>
      <c r="L354" s="96"/>
      <c r="M354" s="96">
        <v>1347</v>
      </c>
      <c r="N354" s="96">
        <v>8</v>
      </c>
      <c r="O354" s="102">
        <v>2.9</v>
      </c>
      <c r="P354" s="114"/>
      <c r="Q354" s="115"/>
    </row>
    <row r="355" spans="2:17" x14ac:dyDescent="0.35">
      <c r="B355" s="20" t="s">
        <v>194</v>
      </c>
      <c r="C355" s="21" t="s">
        <v>193</v>
      </c>
      <c r="D355" s="139" t="s">
        <v>325</v>
      </c>
      <c r="E355" s="21"/>
      <c r="F355" s="21"/>
      <c r="G355" s="1"/>
      <c r="H355" s="96">
        <v>337</v>
      </c>
      <c r="I355" s="96"/>
      <c r="J355" s="96"/>
      <c r="K355" s="96" t="s">
        <v>341</v>
      </c>
      <c r="L355" s="96"/>
      <c r="M355" s="96">
        <v>0</v>
      </c>
      <c r="N355" s="96">
        <v>8</v>
      </c>
      <c r="O355" s="102">
        <v>1.1000000000000001</v>
      </c>
      <c r="P355" s="114"/>
      <c r="Q355" s="115"/>
    </row>
    <row r="356" spans="2:17" x14ac:dyDescent="0.35">
      <c r="B356" s="20" t="s">
        <v>194</v>
      </c>
      <c r="C356" s="21" t="s">
        <v>193</v>
      </c>
      <c r="D356" s="21" t="s">
        <v>342</v>
      </c>
      <c r="E356" s="21"/>
      <c r="F356" s="21"/>
      <c r="G356" s="1"/>
      <c r="H356" s="96" t="s">
        <v>343</v>
      </c>
      <c r="I356" s="96"/>
      <c r="J356" s="129"/>
      <c r="K356" s="96" t="s">
        <v>318</v>
      </c>
      <c r="L356" s="96"/>
      <c r="M356" s="96">
        <v>1166</v>
      </c>
      <c r="N356" s="96">
        <v>8</v>
      </c>
      <c r="O356" s="102">
        <v>2.5</v>
      </c>
      <c r="P356" s="114"/>
      <c r="Q356" s="115"/>
    </row>
    <row r="357" spans="2:17" x14ac:dyDescent="0.35">
      <c r="B357" s="20" t="s">
        <v>194</v>
      </c>
      <c r="C357" s="21" t="s">
        <v>193</v>
      </c>
      <c r="D357" s="21" t="s">
        <v>342</v>
      </c>
      <c r="E357" s="21"/>
      <c r="F357" s="21"/>
      <c r="G357" s="1"/>
      <c r="H357" s="96">
        <v>323</v>
      </c>
      <c r="I357" s="96"/>
      <c r="J357" s="96"/>
      <c r="K357" s="96" t="s">
        <v>319</v>
      </c>
      <c r="L357" s="96"/>
      <c r="M357" s="96">
        <v>3864</v>
      </c>
      <c r="N357" s="96">
        <v>4</v>
      </c>
      <c r="O357" s="102">
        <v>17.7</v>
      </c>
      <c r="P357" s="114"/>
      <c r="Q357" s="115"/>
    </row>
    <row r="358" spans="2:17" x14ac:dyDescent="0.35">
      <c r="B358" s="20" t="s">
        <v>194</v>
      </c>
      <c r="C358" s="21" t="s">
        <v>193</v>
      </c>
      <c r="D358" s="21" t="s">
        <v>342</v>
      </c>
      <c r="E358" s="21"/>
      <c r="F358" s="21"/>
      <c r="G358" s="1"/>
      <c r="H358" s="96">
        <v>324</v>
      </c>
      <c r="I358" s="96"/>
      <c r="J358" s="96"/>
      <c r="K358" s="96" t="s">
        <v>319</v>
      </c>
      <c r="L358" s="96"/>
      <c r="M358" s="96">
        <v>3864</v>
      </c>
      <c r="N358" s="96">
        <v>4</v>
      </c>
      <c r="O358" s="102">
        <v>17.7</v>
      </c>
      <c r="P358" s="114"/>
      <c r="Q358" s="115"/>
    </row>
    <row r="359" spans="2:17" x14ac:dyDescent="0.35">
      <c r="B359" s="20" t="s">
        <v>194</v>
      </c>
      <c r="C359" s="21" t="s">
        <v>193</v>
      </c>
      <c r="D359" s="21" t="s">
        <v>342</v>
      </c>
      <c r="E359" s="21"/>
      <c r="F359" s="21"/>
      <c r="G359" s="1"/>
      <c r="H359" s="96">
        <v>341</v>
      </c>
      <c r="I359" s="96"/>
      <c r="J359" s="96"/>
      <c r="K359" s="18" t="s">
        <v>328</v>
      </c>
      <c r="L359" s="96"/>
      <c r="M359" s="96">
        <v>4500</v>
      </c>
      <c r="N359" s="96">
        <v>2</v>
      </c>
      <c r="O359" s="102">
        <v>54.5</v>
      </c>
      <c r="P359" s="114"/>
      <c r="Q359" s="115"/>
    </row>
    <row r="360" spans="2:17" x14ac:dyDescent="0.35">
      <c r="B360" s="20" t="s">
        <v>194</v>
      </c>
      <c r="C360" s="21" t="s">
        <v>193</v>
      </c>
      <c r="D360" s="21" t="s">
        <v>342</v>
      </c>
      <c r="E360" s="21"/>
      <c r="F360" s="21"/>
      <c r="G360" s="1"/>
      <c r="H360" s="96">
        <v>342</v>
      </c>
      <c r="I360" s="96"/>
      <c r="J360" s="96"/>
      <c r="K360" s="96" t="s">
        <v>328</v>
      </c>
      <c r="L360" s="96"/>
      <c r="M360" s="96">
        <v>4500</v>
      </c>
      <c r="N360" s="96">
        <v>2</v>
      </c>
      <c r="O360" s="102">
        <v>54.5</v>
      </c>
      <c r="P360" s="114"/>
      <c r="Q360" s="115"/>
    </row>
    <row r="361" spans="2:17" x14ac:dyDescent="0.35">
      <c r="B361" s="20" t="s">
        <v>194</v>
      </c>
      <c r="C361" s="21" t="s">
        <v>193</v>
      </c>
      <c r="D361" s="21" t="s">
        <v>342</v>
      </c>
      <c r="E361" s="21"/>
      <c r="F361" s="21"/>
      <c r="G361" s="1"/>
      <c r="H361" s="96">
        <v>344</v>
      </c>
      <c r="I361" s="96"/>
      <c r="J361" s="96"/>
      <c r="K361" s="96" t="s">
        <v>352</v>
      </c>
      <c r="L361" s="96"/>
      <c r="M361" s="96">
        <v>4172</v>
      </c>
      <c r="N361" s="96">
        <v>4</v>
      </c>
      <c r="O361" s="102">
        <v>23</v>
      </c>
      <c r="P361" s="114"/>
      <c r="Q361" s="115"/>
    </row>
    <row r="362" spans="2:17" x14ac:dyDescent="0.35">
      <c r="B362" s="20" t="s">
        <v>194</v>
      </c>
      <c r="C362" s="21" t="s">
        <v>193</v>
      </c>
      <c r="D362" s="21" t="s">
        <v>342</v>
      </c>
      <c r="E362" s="21"/>
      <c r="F362" s="21"/>
      <c r="G362" s="1"/>
      <c r="H362" s="96">
        <v>345</v>
      </c>
      <c r="I362" s="96"/>
      <c r="J362" s="96"/>
      <c r="K362" s="96" t="s">
        <v>320</v>
      </c>
      <c r="L362" s="96"/>
      <c r="M362" s="96">
        <v>3553</v>
      </c>
      <c r="N362" s="96">
        <v>4</v>
      </c>
      <c r="O362" s="102">
        <v>16.2</v>
      </c>
      <c r="P362" s="114"/>
      <c r="Q362" s="115"/>
    </row>
    <row r="363" spans="2:17" x14ac:dyDescent="0.35">
      <c r="B363" s="20" t="s">
        <v>194</v>
      </c>
      <c r="C363" s="21" t="s">
        <v>193</v>
      </c>
      <c r="D363" s="21" t="s">
        <v>342</v>
      </c>
      <c r="E363" s="21"/>
      <c r="F363" s="21"/>
      <c r="G363" s="1"/>
      <c r="H363" s="96">
        <v>346</v>
      </c>
      <c r="I363" s="96"/>
      <c r="J363" s="96"/>
      <c r="K363" s="96" t="s">
        <v>320</v>
      </c>
      <c r="L363" s="96"/>
      <c r="M363" s="96">
        <v>3553</v>
      </c>
      <c r="N363" s="96">
        <v>4</v>
      </c>
      <c r="O363" s="102">
        <v>16.2</v>
      </c>
      <c r="P363" s="114"/>
      <c r="Q363" s="115"/>
    </row>
    <row r="364" spans="2:17" x14ac:dyDescent="0.35">
      <c r="B364" s="20" t="s">
        <v>194</v>
      </c>
      <c r="C364" s="21" t="s">
        <v>193</v>
      </c>
      <c r="D364" s="21" t="s">
        <v>342</v>
      </c>
      <c r="E364" s="21"/>
      <c r="F364" s="21"/>
      <c r="G364" s="1"/>
      <c r="H364" s="96">
        <v>347</v>
      </c>
      <c r="I364" s="96"/>
      <c r="J364" s="96"/>
      <c r="K364" s="96" t="s">
        <v>318</v>
      </c>
      <c r="L364" s="96"/>
      <c r="M364" s="96">
        <v>1547</v>
      </c>
      <c r="N364" s="96">
        <v>8</v>
      </c>
      <c r="O364" s="102">
        <v>3.3</v>
      </c>
      <c r="P364" s="114"/>
      <c r="Q364" s="115"/>
    </row>
    <row r="365" spans="2:17" x14ac:dyDescent="0.35">
      <c r="B365" s="20" t="s">
        <v>194</v>
      </c>
      <c r="C365" s="21" t="s">
        <v>193</v>
      </c>
      <c r="D365" s="21" t="s">
        <v>342</v>
      </c>
      <c r="E365" s="21"/>
      <c r="F365" s="21"/>
      <c r="G365" s="1"/>
      <c r="H365" s="96">
        <v>351</v>
      </c>
      <c r="I365" s="96"/>
      <c r="J365" s="96"/>
      <c r="K365" s="96" t="s">
        <v>321</v>
      </c>
      <c r="L365" s="96"/>
      <c r="M365" s="96">
        <v>2049</v>
      </c>
      <c r="N365" s="96">
        <v>4</v>
      </c>
      <c r="O365" s="102">
        <v>5</v>
      </c>
      <c r="P365" s="114"/>
      <c r="Q365" s="115"/>
    </row>
    <row r="366" spans="2:17" x14ac:dyDescent="0.35">
      <c r="B366" s="20" t="s">
        <v>194</v>
      </c>
      <c r="C366" s="21" t="s">
        <v>193</v>
      </c>
      <c r="D366" s="21" t="s">
        <v>342</v>
      </c>
      <c r="E366" s="21"/>
      <c r="F366" s="21"/>
      <c r="G366" s="1"/>
      <c r="H366" s="96">
        <v>353</v>
      </c>
      <c r="I366" s="96"/>
      <c r="J366" s="96"/>
      <c r="K366" s="96" t="s">
        <v>318</v>
      </c>
      <c r="L366" s="96"/>
      <c r="M366" s="96">
        <v>1546</v>
      </c>
      <c r="N366" s="96">
        <v>8</v>
      </c>
      <c r="O366" s="102">
        <v>3.3</v>
      </c>
      <c r="P366" s="114"/>
      <c r="Q366" s="115"/>
    </row>
    <row r="367" spans="2:17" x14ac:dyDescent="0.35">
      <c r="B367" s="20" t="s">
        <v>194</v>
      </c>
      <c r="C367" s="21" t="s">
        <v>193</v>
      </c>
      <c r="D367" s="21" t="s">
        <v>342</v>
      </c>
      <c r="E367" s="21"/>
      <c r="F367" s="21"/>
      <c r="G367" s="1"/>
      <c r="H367" s="96">
        <v>369</v>
      </c>
      <c r="I367" s="96"/>
      <c r="J367" s="96"/>
      <c r="K367" s="18" t="s">
        <v>328</v>
      </c>
      <c r="L367" s="96"/>
      <c r="M367" s="96">
        <v>606</v>
      </c>
      <c r="N367" s="96">
        <v>4</v>
      </c>
      <c r="O367" s="102">
        <v>7.3</v>
      </c>
      <c r="P367" s="114"/>
      <c r="Q367" s="115"/>
    </row>
    <row r="368" spans="2:17" x14ac:dyDescent="0.35">
      <c r="B368" s="20" t="s">
        <v>194</v>
      </c>
      <c r="C368" s="21" t="s">
        <v>193</v>
      </c>
      <c r="D368" s="21" t="s">
        <v>342</v>
      </c>
      <c r="E368" s="21"/>
      <c r="F368" s="21"/>
      <c r="G368" s="1"/>
      <c r="H368" s="96" t="s">
        <v>344</v>
      </c>
      <c r="I368" s="96"/>
      <c r="J368" s="129" t="s">
        <v>19</v>
      </c>
      <c r="K368" s="18" t="s">
        <v>318</v>
      </c>
      <c r="L368" s="96"/>
      <c r="M368" s="96">
        <v>2975</v>
      </c>
      <c r="N368" s="96">
        <v>4</v>
      </c>
      <c r="O368" s="102">
        <v>6.4</v>
      </c>
      <c r="P368" s="114"/>
      <c r="Q368" s="115"/>
    </row>
    <row r="369" spans="2:17" x14ac:dyDescent="0.35">
      <c r="B369" s="20" t="s">
        <v>194</v>
      </c>
      <c r="C369" s="21" t="s">
        <v>193</v>
      </c>
      <c r="D369" s="21" t="s">
        <v>342</v>
      </c>
      <c r="E369" s="21"/>
      <c r="F369" s="21"/>
      <c r="G369" s="1"/>
      <c r="H369" s="96" t="s">
        <v>345</v>
      </c>
      <c r="I369" s="96"/>
      <c r="J369" s="129" t="s">
        <v>19</v>
      </c>
      <c r="K369" s="96" t="s">
        <v>318</v>
      </c>
      <c r="L369" s="96"/>
      <c r="M369" s="96">
        <v>2975</v>
      </c>
      <c r="N369" s="96">
        <v>4</v>
      </c>
      <c r="O369" s="102">
        <v>6.4</v>
      </c>
      <c r="P369" s="114"/>
      <c r="Q369" s="115"/>
    </row>
    <row r="370" spans="2:17" x14ac:dyDescent="0.35">
      <c r="B370" s="20" t="s">
        <v>194</v>
      </c>
      <c r="C370" s="21" t="s">
        <v>193</v>
      </c>
      <c r="D370" s="21" t="s">
        <v>342</v>
      </c>
      <c r="E370" s="21"/>
      <c r="F370" s="21"/>
      <c r="G370" s="1"/>
      <c r="H370" s="96" t="s">
        <v>346</v>
      </c>
      <c r="I370" s="96"/>
      <c r="J370" s="129" t="s">
        <v>95</v>
      </c>
      <c r="K370" s="96" t="s">
        <v>320</v>
      </c>
      <c r="L370" s="96"/>
      <c r="M370" s="96">
        <v>4104</v>
      </c>
      <c r="N370" s="96">
        <v>4</v>
      </c>
      <c r="O370" s="102">
        <v>18.7</v>
      </c>
      <c r="P370" s="114"/>
      <c r="Q370" s="115"/>
    </row>
    <row r="371" spans="2:17" x14ac:dyDescent="0.35">
      <c r="B371" s="20" t="s">
        <v>194</v>
      </c>
      <c r="C371" s="21" t="s">
        <v>193</v>
      </c>
      <c r="D371" s="21" t="s">
        <v>342</v>
      </c>
      <c r="E371" s="21"/>
      <c r="F371" s="21"/>
      <c r="G371" s="1"/>
      <c r="H371" s="96" t="s">
        <v>347</v>
      </c>
      <c r="I371" s="96"/>
      <c r="J371" s="96" t="s">
        <v>119</v>
      </c>
      <c r="K371" s="96" t="s">
        <v>353</v>
      </c>
      <c r="L371" s="96"/>
      <c r="M371" s="96">
        <v>1967</v>
      </c>
      <c r="N371" s="96">
        <v>4</v>
      </c>
      <c r="O371" s="102">
        <v>6</v>
      </c>
      <c r="P371" s="114"/>
      <c r="Q371" s="115"/>
    </row>
    <row r="372" spans="2:17" x14ac:dyDescent="0.35">
      <c r="B372" s="20" t="s">
        <v>194</v>
      </c>
      <c r="C372" s="21" t="s">
        <v>193</v>
      </c>
      <c r="D372" s="21" t="s">
        <v>342</v>
      </c>
      <c r="E372" s="21"/>
      <c r="F372" s="21"/>
      <c r="G372" s="1"/>
      <c r="H372" s="96" t="s">
        <v>348</v>
      </c>
      <c r="I372" s="96"/>
      <c r="J372" s="129" t="s">
        <v>22</v>
      </c>
      <c r="K372" s="96" t="s">
        <v>319</v>
      </c>
      <c r="L372" s="96"/>
      <c r="M372" s="96">
        <v>3280</v>
      </c>
      <c r="N372" s="96">
        <v>2</v>
      </c>
      <c r="O372" s="102">
        <v>15</v>
      </c>
      <c r="P372" s="114"/>
      <c r="Q372" s="115"/>
    </row>
    <row r="373" spans="2:17" x14ac:dyDescent="0.35">
      <c r="B373" s="20" t="s">
        <v>194</v>
      </c>
      <c r="C373" s="21" t="s">
        <v>193</v>
      </c>
      <c r="D373" s="21" t="s">
        <v>342</v>
      </c>
      <c r="E373" s="21"/>
      <c r="F373" s="21"/>
      <c r="G373" s="1"/>
      <c r="H373" s="96" t="s">
        <v>349</v>
      </c>
      <c r="I373" s="96"/>
      <c r="J373" s="129" t="s">
        <v>95</v>
      </c>
      <c r="K373" s="96" t="s">
        <v>321</v>
      </c>
      <c r="L373" s="96"/>
      <c r="M373" s="96">
        <v>1797</v>
      </c>
      <c r="N373" s="96">
        <v>8</v>
      </c>
      <c r="O373" s="102">
        <v>4.4000000000000004</v>
      </c>
      <c r="P373" s="114"/>
      <c r="Q373" s="115"/>
    </row>
    <row r="374" spans="2:17" x14ac:dyDescent="0.35">
      <c r="B374" s="20" t="s">
        <v>194</v>
      </c>
      <c r="C374" s="21" t="s">
        <v>193</v>
      </c>
      <c r="D374" s="21" t="s">
        <v>342</v>
      </c>
      <c r="E374" s="21"/>
      <c r="F374" s="21"/>
      <c r="G374" s="1"/>
      <c r="H374" s="96" t="s">
        <v>350</v>
      </c>
      <c r="I374" s="96"/>
      <c r="J374" s="129" t="s">
        <v>19</v>
      </c>
      <c r="K374" s="96" t="s">
        <v>318</v>
      </c>
      <c r="L374" s="96"/>
      <c r="M374" s="96">
        <v>1208</v>
      </c>
      <c r="N374" s="96">
        <v>8</v>
      </c>
      <c r="O374" s="102">
        <v>2.6</v>
      </c>
      <c r="P374" s="114"/>
      <c r="Q374" s="115"/>
    </row>
    <row r="375" spans="2:17" x14ac:dyDescent="0.35">
      <c r="B375" s="20" t="s">
        <v>194</v>
      </c>
      <c r="C375" s="21" t="s">
        <v>193</v>
      </c>
      <c r="D375" s="21" t="s">
        <v>342</v>
      </c>
      <c r="E375" s="21"/>
      <c r="F375" s="21"/>
      <c r="G375" s="1"/>
      <c r="H375" s="96">
        <v>337</v>
      </c>
      <c r="I375" s="96"/>
      <c r="J375" s="96"/>
      <c r="K375" s="18" t="s">
        <v>341</v>
      </c>
      <c r="L375" s="96"/>
      <c r="M375" s="96">
        <v>0</v>
      </c>
      <c r="N375" s="96">
        <v>8</v>
      </c>
      <c r="O375" s="102">
        <v>1.1000000000000001</v>
      </c>
      <c r="P375" s="114"/>
      <c r="Q375" s="115"/>
    </row>
    <row r="376" spans="2:17" x14ac:dyDescent="0.35">
      <c r="B376" s="20" t="s">
        <v>194</v>
      </c>
      <c r="C376" s="21" t="s">
        <v>193</v>
      </c>
      <c r="D376" s="21" t="s">
        <v>342</v>
      </c>
      <c r="E376" s="21"/>
      <c r="F376" s="21"/>
      <c r="G376" s="1"/>
      <c r="H376" s="96" t="s">
        <v>351</v>
      </c>
      <c r="I376" s="96"/>
      <c r="J376" s="129" t="s">
        <v>19</v>
      </c>
      <c r="K376" s="96" t="s">
        <v>354</v>
      </c>
      <c r="L376" s="96"/>
      <c r="M376" s="96">
        <v>0</v>
      </c>
      <c r="N376" s="96">
        <v>8</v>
      </c>
      <c r="O376" s="102">
        <v>2.9</v>
      </c>
      <c r="P376" s="114"/>
      <c r="Q376" s="115"/>
    </row>
    <row r="377" spans="2:17" x14ac:dyDescent="0.35">
      <c r="B377" s="20" t="s">
        <v>194</v>
      </c>
      <c r="C377" s="21" t="s">
        <v>193</v>
      </c>
      <c r="D377" s="21" t="s">
        <v>342</v>
      </c>
      <c r="E377" s="21"/>
      <c r="F377" s="21"/>
      <c r="G377" s="1"/>
      <c r="H377" s="96">
        <v>354</v>
      </c>
      <c r="I377" s="96"/>
      <c r="J377" s="96"/>
      <c r="K377" s="96" t="s">
        <v>355</v>
      </c>
      <c r="L377" s="96"/>
      <c r="M377" s="96">
        <v>4530</v>
      </c>
      <c r="N377" s="96">
        <v>2</v>
      </c>
      <c r="O377" s="102">
        <v>54.8</v>
      </c>
      <c r="P377" s="114"/>
      <c r="Q377" s="115"/>
    </row>
    <row r="378" spans="2:17" x14ac:dyDescent="0.35">
      <c r="B378" s="20" t="s">
        <v>194</v>
      </c>
      <c r="C378" s="21" t="s">
        <v>193</v>
      </c>
      <c r="D378" s="21" t="s">
        <v>342</v>
      </c>
      <c r="E378" s="21"/>
      <c r="F378" s="21"/>
      <c r="G378" s="1"/>
      <c r="H378" s="96">
        <v>355</v>
      </c>
      <c r="I378" s="96"/>
      <c r="J378" s="96"/>
      <c r="K378" s="18" t="s">
        <v>355</v>
      </c>
      <c r="L378" s="96"/>
      <c r="M378" s="96">
        <v>4530</v>
      </c>
      <c r="N378" s="96">
        <v>2</v>
      </c>
      <c r="O378" s="102">
        <v>54.8</v>
      </c>
      <c r="P378" s="114"/>
      <c r="Q378" s="115"/>
    </row>
    <row r="379" spans="2:17" x14ac:dyDescent="0.35">
      <c r="B379" s="20" t="s">
        <v>194</v>
      </c>
      <c r="C379" s="21" t="s">
        <v>193</v>
      </c>
      <c r="D379" s="21" t="s">
        <v>342</v>
      </c>
      <c r="E379" s="21"/>
      <c r="F379" s="21"/>
      <c r="G379" s="1"/>
      <c r="H379" s="96">
        <v>357</v>
      </c>
      <c r="I379" s="96"/>
      <c r="J379" s="96"/>
      <c r="K379" s="96" t="s">
        <v>356</v>
      </c>
      <c r="L379" s="96"/>
      <c r="M379" s="96">
        <v>4489</v>
      </c>
      <c r="N379" s="96">
        <v>4</v>
      </c>
      <c r="O379" s="102">
        <v>24.8</v>
      </c>
      <c r="P379" s="114"/>
      <c r="Q379" s="115"/>
    </row>
    <row r="380" spans="2:17" x14ac:dyDescent="0.35">
      <c r="B380" s="20" t="s">
        <v>194</v>
      </c>
      <c r="C380" s="21" t="s">
        <v>193</v>
      </c>
      <c r="D380" s="21" t="s">
        <v>342</v>
      </c>
      <c r="E380" s="21"/>
      <c r="F380" s="21"/>
      <c r="G380" s="1"/>
      <c r="H380" s="96">
        <v>360</v>
      </c>
      <c r="I380" s="96"/>
      <c r="J380" s="96"/>
      <c r="K380" s="96" t="s">
        <v>357</v>
      </c>
      <c r="L380" s="96"/>
      <c r="M380" s="96">
        <v>1746</v>
      </c>
      <c r="N380" s="96">
        <v>8</v>
      </c>
      <c r="O380" s="102">
        <v>4.3</v>
      </c>
      <c r="P380" s="114"/>
      <c r="Q380" s="115"/>
    </row>
    <row r="381" spans="2:17" x14ac:dyDescent="0.35">
      <c r="B381" s="20" t="s">
        <v>194</v>
      </c>
      <c r="C381" s="21" t="s">
        <v>193</v>
      </c>
      <c r="D381" s="21" t="s">
        <v>342</v>
      </c>
      <c r="E381" s="21"/>
      <c r="F381" s="21"/>
      <c r="G381" s="1"/>
      <c r="H381" s="96">
        <v>362</v>
      </c>
      <c r="I381" s="96"/>
      <c r="J381" s="96"/>
      <c r="K381" s="96" t="s">
        <v>357</v>
      </c>
      <c r="L381" s="96"/>
      <c r="M381" s="96">
        <v>1965</v>
      </c>
      <c r="N381" s="96">
        <v>4</v>
      </c>
      <c r="O381" s="102">
        <v>4.8</v>
      </c>
      <c r="P381" s="114"/>
      <c r="Q381" s="115"/>
    </row>
    <row r="382" spans="2:17" x14ac:dyDescent="0.35">
      <c r="B382" s="20" t="s">
        <v>194</v>
      </c>
      <c r="C382" s="21" t="s">
        <v>193</v>
      </c>
      <c r="D382" s="21" t="s">
        <v>342</v>
      </c>
      <c r="E382" s="21"/>
      <c r="F382" s="21"/>
      <c r="G382" s="1"/>
      <c r="H382" s="96">
        <v>363</v>
      </c>
      <c r="I382" s="96"/>
      <c r="J382" s="96"/>
      <c r="K382" s="96" t="s">
        <v>357</v>
      </c>
      <c r="L382" s="96"/>
      <c r="M382" s="96">
        <v>2315</v>
      </c>
      <c r="N382" s="96">
        <v>8</v>
      </c>
      <c r="O382" s="102">
        <v>5.7</v>
      </c>
      <c r="P382" s="114"/>
      <c r="Q382" s="115"/>
    </row>
    <row r="383" spans="2:17" x14ac:dyDescent="0.35">
      <c r="B383" s="20" t="s">
        <v>194</v>
      </c>
      <c r="C383" s="21" t="s">
        <v>193</v>
      </c>
      <c r="D383" s="21" t="s">
        <v>342</v>
      </c>
      <c r="E383" s="21"/>
      <c r="F383" s="21"/>
      <c r="G383" s="1"/>
      <c r="H383" s="96">
        <v>365</v>
      </c>
      <c r="I383" s="96"/>
      <c r="J383" s="96"/>
      <c r="K383" s="96" t="s">
        <v>358</v>
      </c>
      <c r="L383" s="96"/>
      <c r="M383" s="96">
        <v>2208</v>
      </c>
      <c r="N383" s="96">
        <v>4</v>
      </c>
      <c r="O383" s="102">
        <v>5.4</v>
      </c>
      <c r="P383" s="114"/>
      <c r="Q383" s="115"/>
    </row>
    <row r="384" spans="2:17" x14ac:dyDescent="0.35">
      <c r="B384" s="20" t="s">
        <v>194</v>
      </c>
      <c r="C384" s="21" t="s">
        <v>193</v>
      </c>
      <c r="D384" s="21" t="s">
        <v>342</v>
      </c>
      <c r="E384" s="21"/>
      <c r="F384" s="21"/>
      <c r="G384" s="1"/>
      <c r="H384" s="96">
        <v>366</v>
      </c>
      <c r="I384" s="96"/>
      <c r="J384" s="96"/>
      <c r="K384" s="96" t="s">
        <v>357</v>
      </c>
      <c r="L384" s="96"/>
      <c r="M384" s="96">
        <v>1747</v>
      </c>
      <c r="N384" s="96">
        <v>8</v>
      </c>
      <c r="O384" s="102">
        <v>4.3</v>
      </c>
      <c r="P384" s="114"/>
      <c r="Q384" s="115"/>
    </row>
    <row r="385" spans="2:17" x14ac:dyDescent="0.35">
      <c r="B385" s="20" t="s">
        <v>194</v>
      </c>
      <c r="C385" s="21" t="s">
        <v>193</v>
      </c>
      <c r="D385" s="21" t="s">
        <v>342</v>
      </c>
      <c r="E385" s="21"/>
      <c r="F385" s="21"/>
      <c r="G385" s="1"/>
      <c r="H385" s="96">
        <v>382</v>
      </c>
      <c r="I385" s="96"/>
      <c r="J385" s="96"/>
      <c r="K385" s="96" t="s">
        <v>359</v>
      </c>
      <c r="L385" s="96"/>
      <c r="M385" s="96">
        <v>0</v>
      </c>
      <c r="N385" s="96">
        <v>8</v>
      </c>
      <c r="O385" s="99">
        <v>1.2</v>
      </c>
      <c r="P385" s="114"/>
      <c r="Q385" s="115"/>
    </row>
    <row r="386" spans="2:17" x14ac:dyDescent="0.35">
      <c r="B386" s="20" t="s">
        <v>194</v>
      </c>
      <c r="C386" s="21" t="s">
        <v>193</v>
      </c>
      <c r="D386" s="21" t="s">
        <v>342</v>
      </c>
      <c r="E386" s="21"/>
      <c r="F386" s="21"/>
      <c r="G386" s="1"/>
      <c r="H386" s="96">
        <v>359</v>
      </c>
      <c r="I386" s="96"/>
      <c r="J386" s="96"/>
      <c r="K386" s="96" t="s">
        <v>366</v>
      </c>
      <c r="L386" s="96"/>
      <c r="M386" s="96">
        <v>3892</v>
      </c>
      <c r="N386" s="96">
        <v>4</v>
      </c>
      <c r="O386" s="99">
        <v>17.8</v>
      </c>
      <c r="P386" s="114"/>
      <c r="Q386" s="115"/>
    </row>
    <row r="387" spans="2:17" x14ac:dyDescent="0.35">
      <c r="B387" s="20" t="s">
        <v>194</v>
      </c>
      <c r="C387" s="21" t="s">
        <v>193</v>
      </c>
      <c r="D387" s="21" t="s">
        <v>342</v>
      </c>
      <c r="E387" s="21"/>
      <c r="F387" s="21"/>
      <c r="G387" s="1"/>
      <c r="H387" s="96">
        <v>367</v>
      </c>
      <c r="I387" s="96"/>
      <c r="J387" s="96"/>
      <c r="K387" s="96" t="s">
        <v>367</v>
      </c>
      <c r="L387" s="96"/>
      <c r="M387" s="96">
        <v>4530</v>
      </c>
      <c r="N387" s="96">
        <v>2</v>
      </c>
      <c r="O387" s="99">
        <v>54.8</v>
      </c>
      <c r="P387" s="114"/>
      <c r="Q387" s="115"/>
    </row>
    <row r="388" spans="2:17" x14ac:dyDescent="0.35">
      <c r="B388" s="20" t="s">
        <v>194</v>
      </c>
      <c r="C388" s="21" t="s">
        <v>193</v>
      </c>
      <c r="D388" s="21" t="s">
        <v>342</v>
      </c>
      <c r="E388" s="21"/>
      <c r="F388" s="21"/>
      <c r="G388" s="1"/>
      <c r="H388" s="96">
        <v>368</v>
      </c>
      <c r="I388" s="96"/>
      <c r="J388" s="96"/>
      <c r="K388" s="96" t="s">
        <v>367</v>
      </c>
      <c r="L388" s="96"/>
      <c r="M388" s="96">
        <v>4530</v>
      </c>
      <c r="N388" s="96">
        <v>2</v>
      </c>
      <c r="O388" s="99">
        <v>54.8</v>
      </c>
      <c r="P388" s="114"/>
      <c r="Q388" s="115"/>
    </row>
    <row r="389" spans="2:17" x14ac:dyDescent="0.35">
      <c r="B389" s="20" t="s">
        <v>194</v>
      </c>
      <c r="C389" s="21" t="s">
        <v>193</v>
      </c>
      <c r="D389" s="21" t="s">
        <v>342</v>
      </c>
      <c r="E389" s="21"/>
      <c r="F389" s="21"/>
      <c r="G389" s="1"/>
      <c r="H389" s="96">
        <v>370</v>
      </c>
      <c r="I389" s="96"/>
      <c r="J389" s="96"/>
      <c r="K389" s="96" t="s">
        <v>368</v>
      </c>
      <c r="L389" s="96"/>
      <c r="M389" s="96">
        <v>4832</v>
      </c>
      <c r="N389" s="96">
        <v>4</v>
      </c>
      <c r="O389" s="102">
        <v>26.7</v>
      </c>
      <c r="P389" s="114"/>
      <c r="Q389" s="115"/>
    </row>
    <row r="390" spans="2:17" x14ac:dyDescent="0.35">
      <c r="B390" s="20" t="s">
        <v>194</v>
      </c>
      <c r="C390" s="21" t="s">
        <v>193</v>
      </c>
      <c r="D390" s="21" t="s">
        <v>342</v>
      </c>
      <c r="E390" s="21"/>
      <c r="F390" s="21"/>
      <c r="G390" s="1"/>
      <c r="H390" s="96">
        <v>371</v>
      </c>
      <c r="I390" s="96"/>
      <c r="J390" s="96"/>
      <c r="K390" s="96" t="s">
        <v>369</v>
      </c>
      <c r="L390" s="96"/>
      <c r="M390" s="96">
        <v>4832</v>
      </c>
      <c r="N390" s="96">
        <v>4</v>
      </c>
      <c r="O390" s="102">
        <v>26.7</v>
      </c>
      <c r="P390" s="114"/>
      <c r="Q390" s="115"/>
    </row>
    <row r="391" spans="2:17" x14ac:dyDescent="0.35">
      <c r="B391" s="20" t="s">
        <v>194</v>
      </c>
      <c r="C391" s="21" t="s">
        <v>193</v>
      </c>
      <c r="D391" s="21" t="s">
        <v>342</v>
      </c>
      <c r="E391" s="21"/>
      <c r="F391" s="21"/>
      <c r="G391" s="1"/>
      <c r="H391" s="96">
        <v>372</v>
      </c>
      <c r="I391" s="96"/>
      <c r="J391" s="96"/>
      <c r="K391" s="96" t="s">
        <v>369</v>
      </c>
      <c r="L391" s="96"/>
      <c r="M391" s="96">
        <v>4239</v>
      </c>
      <c r="N391" s="96">
        <v>4</v>
      </c>
      <c r="O391" s="102">
        <v>23.4</v>
      </c>
      <c r="P391" s="114"/>
      <c r="Q391" s="115"/>
    </row>
    <row r="392" spans="2:17" x14ac:dyDescent="0.35">
      <c r="B392" s="20" t="s">
        <v>194</v>
      </c>
      <c r="C392" s="21" t="s">
        <v>193</v>
      </c>
      <c r="D392" s="21" t="s">
        <v>342</v>
      </c>
      <c r="E392" s="21"/>
      <c r="F392" s="21"/>
      <c r="G392" s="1"/>
      <c r="H392" s="96">
        <v>373</v>
      </c>
      <c r="I392" s="96"/>
      <c r="J392" s="96"/>
      <c r="K392" s="96" t="s">
        <v>369</v>
      </c>
      <c r="L392" s="96"/>
      <c r="M392" s="96">
        <v>4239</v>
      </c>
      <c r="N392" s="96">
        <v>4</v>
      </c>
      <c r="O392" s="102">
        <v>23.4</v>
      </c>
      <c r="P392" s="114"/>
      <c r="Q392" s="115"/>
    </row>
    <row r="393" spans="2:17" x14ac:dyDescent="0.35">
      <c r="B393" s="20" t="s">
        <v>194</v>
      </c>
      <c r="C393" s="21" t="s">
        <v>193</v>
      </c>
      <c r="D393" s="21" t="s">
        <v>342</v>
      </c>
      <c r="E393" s="21"/>
      <c r="F393" s="21"/>
      <c r="G393" s="1"/>
      <c r="H393" s="96">
        <v>374</v>
      </c>
      <c r="I393" s="96"/>
      <c r="J393" s="96"/>
      <c r="K393" s="18" t="s">
        <v>210</v>
      </c>
      <c r="L393" s="96"/>
      <c r="M393" s="96">
        <v>1947</v>
      </c>
      <c r="N393" s="96">
        <v>8</v>
      </c>
      <c r="O393" s="102">
        <v>4.8</v>
      </c>
      <c r="P393" s="114"/>
      <c r="Q393" s="115"/>
    </row>
    <row r="394" spans="2:17" x14ac:dyDescent="0.35">
      <c r="B394" s="20" t="s">
        <v>194</v>
      </c>
      <c r="C394" s="21" t="s">
        <v>193</v>
      </c>
      <c r="D394" s="21" t="s">
        <v>342</v>
      </c>
      <c r="E394" s="21"/>
      <c r="F394" s="21"/>
      <c r="G394" s="1"/>
      <c r="H394" s="96">
        <v>375</v>
      </c>
      <c r="I394" s="96"/>
      <c r="J394" s="96"/>
      <c r="K394" s="96" t="s">
        <v>210</v>
      </c>
      <c r="L394" s="96"/>
      <c r="M394" s="96">
        <v>2139</v>
      </c>
      <c r="N394" s="96">
        <v>4</v>
      </c>
      <c r="O394" s="102">
        <v>5.3</v>
      </c>
      <c r="P394" s="114"/>
      <c r="Q394" s="115"/>
    </row>
    <row r="395" spans="2:17" x14ac:dyDescent="0.35">
      <c r="B395" s="20" t="s">
        <v>194</v>
      </c>
      <c r="C395" s="21" t="s">
        <v>193</v>
      </c>
      <c r="D395" s="21" t="s">
        <v>342</v>
      </c>
      <c r="E395" s="21"/>
      <c r="F395" s="21"/>
      <c r="G395" s="1"/>
      <c r="H395" s="96">
        <v>376</v>
      </c>
      <c r="I395" s="96"/>
      <c r="J395" s="96"/>
      <c r="K395" s="96" t="s">
        <v>210</v>
      </c>
      <c r="L395" s="96"/>
      <c r="M395" s="96">
        <v>2139</v>
      </c>
      <c r="N395" s="96">
        <v>4</v>
      </c>
      <c r="O395" s="102">
        <v>5.3</v>
      </c>
      <c r="P395" s="114"/>
      <c r="Q395" s="115"/>
    </row>
    <row r="396" spans="2:17" x14ac:dyDescent="0.35">
      <c r="B396" s="20" t="s">
        <v>194</v>
      </c>
      <c r="C396" s="21" t="s">
        <v>193</v>
      </c>
      <c r="D396" s="21" t="s">
        <v>342</v>
      </c>
      <c r="E396" s="21"/>
      <c r="F396" s="21"/>
      <c r="G396" s="1"/>
      <c r="H396" s="96">
        <v>377</v>
      </c>
      <c r="I396" s="96"/>
      <c r="J396" s="96"/>
      <c r="K396" s="18" t="s">
        <v>210</v>
      </c>
      <c r="L396" s="96"/>
      <c r="M396" s="96">
        <v>2315</v>
      </c>
      <c r="N396" s="96">
        <v>8</v>
      </c>
      <c r="O396" s="102">
        <v>5.7</v>
      </c>
      <c r="P396" s="114"/>
      <c r="Q396" s="115"/>
    </row>
    <row r="397" spans="2:17" x14ac:dyDescent="0.35">
      <c r="B397" s="20" t="s">
        <v>194</v>
      </c>
      <c r="C397" s="21" t="s">
        <v>193</v>
      </c>
      <c r="D397" s="21" t="s">
        <v>342</v>
      </c>
      <c r="E397" s="21"/>
      <c r="F397" s="21"/>
      <c r="G397" s="1"/>
      <c r="H397" s="96">
        <v>380</v>
      </c>
      <c r="I397" s="96"/>
      <c r="J397" s="96"/>
      <c r="K397" s="96" t="s">
        <v>370</v>
      </c>
      <c r="L397" s="96"/>
      <c r="M397" s="96">
        <v>2375</v>
      </c>
      <c r="N397" s="96">
        <v>4</v>
      </c>
      <c r="O397" s="102">
        <v>5.8</v>
      </c>
      <c r="P397" s="114"/>
      <c r="Q397" s="115"/>
    </row>
    <row r="398" spans="2:17" x14ac:dyDescent="0.35">
      <c r="B398" s="20" t="s">
        <v>194</v>
      </c>
      <c r="C398" s="21" t="s">
        <v>193</v>
      </c>
      <c r="D398" s="21" t="s">
        <v>342</v>
      </c>
      <c r="E398" s="21"/>
      <c r="F398" s="21"/>
      <c r="G398" s="1"/>
      <c r="H398" s="96">
        <v>381</v>
      </c>
      <c r="I398" s="96"/>
      <c r="J398" s="96"/>
      <c r="K398" s="96" t="s">
        <v>371</v>
      </c>
      <c r="L398" s="96"/>
      <c r="M398" s="96">
        <v>1947</v>
      </c>
      <c r="N398" s="96">
        <v>8</v>
      </c>
      <c r="O398" s="102">
        <v>4.8</v>
      </c>
      <c r="P398" s="114"/>
      <c r="Q398" s="115"/>
    </row>
    <row r="399" spans="2:17" x14ac:dyDescent="0.35">
      <c r="B399" s="20" t="s">
        <v>194</v>
      </c>
      <c r="C399" s="21" t="s">
        <v>193</v>
      </c>
      <c r="D399" s="21" t="s">
        <v>342</v>
      </c>
      <c r="E399" s="21"/>
      <c r="F399" s="21"/>
      <c r="G399" s="1"/>
      <c r="H399" s="96" t="s">
        <v>360</v>
      </c>
      <c r="I399" s="96"/>
      <c r="J399" s="96"/>
      <c r="K399" s="96" t="s">
        <v>372</v>
      </c>
      <c r="L399" s="96"/>
      <c r="M399" s="96">
        <v>4003</v>
      </c>
      <c r="N399" s="96">
        <v>4</v>
      </c>
      <c r="O399" s="102">
        <v>14.5</v>
      </c>
      <c r="P399" s="114"/>
      <c r="Q399" s="115"/>
    </row>
    <row r="400" spans="2:17" x14ac:dyDescent="0.35">
      <c r="B400" s="20" t="s">
        <v>194</v>
      </c>
      <c r="C400" s="21" t="s">
        <v>193</v>
      </c>
      <c r="D400" s="21" t="s">
        <v>342</v>
      </c>
      <c r="E400" s="21"/>
      <c r="F400" s="21"/>
      <c r="G400" s="1"/>
      <c r="H400" s="96" t="s">
        <v>361</v>
      </c>
      <c r="I400" s="96"/>
      <c r="J400" s="129" t="s">
        <v>19</v>
      </c>
      <c r="K400" s="18" t="s">
        <v>372</v>
      </c>
      <c r="L400" s="96"/>
      <c r="M400" s="96">
        <v>4003</v>
      </c>
      <c r="N400" s="96">
        <v>4</v>
      </c>
      <c r="O400" s="102">
        <v>14.5</v>
      </c>
      <c r="P400" s="114"/>
      <c r="Q400" s="115"/>
    </row>
    <row r="401" spans="2:17" x14ac:dyDescent="0.35">
      <c r="B401" s="20" t="s">
        <v>194</v>
      </c>
      <c r="C401" s="21" t="s">
        <v>193</v>
      </c>
      <c r="D401" s="21" t="s">
        <v>342</v>
      </c>
      <c r="E401" s="21"/>
      <c r="F401" s="21"/>
      <c r="G401" s="1"/>
      <c r="H401" s="96" t="s">
        <v>362</v>
      </c>
      <c r="I401" s="96"/>
      <c r="J401" s="96"/>
      <c r="K401" s="96" t="s">
        <v>372</v>
      </c>
      <c r="L401" s="96"/>
      <c r="M401" s="96">
        <v>4003</v>
      </c>
      <c r="N401" s="96">
        <v>4</v>
      </c>
      <c r="O401" s="102">
        <v>14.5</v>
      </c>
      <c r="P401" s="114"/>
      <c r="Q401" s="115"/>
    </row>
    <row r="402" spans="2:17" x14ac:dyDescent="0.35">
      <c r="B402" s="20" t="s">
        <v>194</v>
      </c>
      <c r="C402" s="21" t="s">
        <v>193</v>
      </c>
      <c r="D402" s="21" t="s">
        <v>342</v>
      </c>
      <c r="E402" s="21"/>
      <c r="F402" s="21"/>
      <c r="G402" s="1"/>
      <c r="H402" s="96" t="s">
        <v>363</v>
      </c>
      <c r="I402" s="96"/>
      <c r="J402" s="129" t="s">
        <v>19</v>
      </c>
      <c r="K402" s="96" t="s">
        <v>372</v>
      </c>
      <c r="L402" s="96"/>
      <c r="M402" s="96">
        <v>4003</v>
      </c>
      <c r="N402" s="96">
        <v>4</v>
      </c>
      <c r="O402" s="102">
        <v>14.5</v>
      </c>
      <c r="P402" s="114"/>
      <c r="Q402" s="115"/>
    </row>
    <row r="403" spans="2:17" x14ac:dyDescent="0.35">
      <c r="B403" s="20" t="s">
        <v>194</v>
      </c>
      <c r="C403" s="21" t="s">
        <v>193</v>
      </c>
      <c r="D403" s="21" t="s">
        <v>342</v>
      </c>
      <c r="E403" s="21"/>
      <c r="F403" s="21"/>
      <c r="G403" s="1"/>
      <c r="H403" s="96">
        <v>383</v>
      </c>
      <c r="I403" s="96"/>
      <c r="J403" s="96"/>
      <c r="K403" s="96" t="s">
        <v>373</v>
      </c>
      <c r="L403" s="96"/>
      <c r="M403" s="96">
        <v>0</v>
      </c>
      <c r="N403" s="96">
        <v>8</v>
      </c>
      <c r="O403" s="102">
        <v>1.2</v>
      </c>
      <c r="P403" s="114"/>
      <c r="Q403" s="115"/>
    </row>
    <row r="404" spans="2:17" x14ac:dyDescent="0.35">
      <c r="B404" s="20" t="s">
        <v>194</v>
      </c>
      <c r="C404" s="21" t="s">
        <v>193</v>
      </c>
      <c r="D404" s="21" t="s">
        <v>342</v>
      </c>
      <c r="E404" s="21"/>
      <c r="F404" s="21"/>
      <c r="G404" s="1"/>
      <c r="H404" s="96" t="s">
        <v>364</v>
      </c>
      <c r="I404" s="96"/>
      <c r="J404" s="129" t="s">
        <v>19</v>
      </c>
      <c r="K404" s="96" t="s">
        <v>374</v>
      </c>
      <c r="L404" s="96"/>
      <c r="M404" s="96">
        <v>0</v>
      </c>
      <c r="N404" s="96">
        <v>8</v>
      </c>
      <c r="O404" s="102">
        <v>2.2999999999999998</v>
      </c>
      <c r="P404" s="114"/>
      <c r="Q404" s="115"/>
    </row>
    <row r="405" spans="2:17" x14ac:dyDescent="0.35">
      <c r="B405" s="20" t="s">
        <v>194</v>
      </c>
      <c r="C405" s="21" t="s">
        <v>193</v>
      </c>
      <c r="D405" s="21" t="s">
        <v>342</v>
      </c>
      <c r="E405" s="21"/>
      <c r="F405" s="21"/>
      <c r="G405" s="1"/>
      <c r="H405" s="96" t="s">
        <v>365</v>
      </c>
      <c r="I405" s="96"/>
      <c r="J405" s="129" t="s">
        <v>95</v>
      </c>
      <c r="K405" s="96" t="s">
        <v>375</v>
      </c>
      <c r="L405" s="96"/>
      <c r="M405" s="96">
        <v>0</v>
      </c>
      <c r="N405" s="96">
        <v>8</v>
      </c>
      <c r="O405" s="102">
        <v>1.8</v>
      </c>
      <c r="P405" s="114"/>
      <c r="Q405" s="115"/>
    </row>
    <row r="406" spans="2:17" x14ac:dyDescent="0.35">
      <c r="B406" s="20" t="s">
        <v>194</v>
      </c>
      <c r="C406" s="21" t="s">
        <v>193</v>
      </c>
      <c r="D406" s="21"/>
      <c r="E406" s="21"/>
      <c r="F406" s="21"/>
      <c r="G406" s="1"/>
      <c r="H406" s="96"/>
      <c r="I406" s="96"/>
      <c r="J406" s="129"/>
      <c r="K406" s="96"/>
      <c r="L406" s="96"/>
      <c r="M406" s="96"/>
      <c r="N406" s="96"/>
      <c r="O406" s="102"/>
      <c r="P406" s="114"/>
      <c r="Q406" s="115"/>
    </row>
    <row r="407" spans="2:17" x14ac:dyDescent="0.35">
      <c r="B407" s="20" t="s">
        <v>194</v>
      </c>
      <c r="C407" s="21" t="s">
        <v>193</v>
      </c>
      <c r="D407" s="21"/>
      <c r="E407" s="21"/>
      <c r="F407" s="21"/>
      <c r="G407" s="1"/>
      <c r="H407" s="96"/>
      <c r="I407" s="96"/>
      <c r="J407" s="129"/>
      <c r="K407" s="96"/>
      <c r="L407" s="96"/>
      <c r="M407" s="96"/>
      <c r="N407" s="96"/>
      <c r="O407" s="102"/>
      <c r="P407" s="114"/>
      <c r="Q407" s="115"/>
    </row>
    <row r="408" spans="2:17" x14ac:dyDescent="0.35">
      <c r="B408" s="20" t="s">
        <v>194</v>
      </c>
      <c r="C408" s="21" t="s">
        <v>193</v>
      </c>
      <c r="D408" s="21"/>
      <c r="E408" s="21"/>
      <c r="F408" s="21"/>
      <c r="G408" s="1"/>
      <c r="H408" s="96"/>
      <c r="I408" s="96"/>
      <c r="J408" s="129"/>
      <c r="K408" s="96"/>
      <c r="L408" s="96"/>
      <c r="M408" s="96"/>
      <c r="N408" s="96"/>
      <c r="O408" s="102"/>
      <c r="P408" s="114"/>
      <c r="Q408" s="115"/>
    </row>
    <row r="409" spans="2:17" x14ac:dyDescent="0.35">
      <c r="B409" s="20" t="s">
        <v>194</v>
      </c>
      <c r="C409" s="21" t="s">
        <v>193</v>
      </c>
      <c r="D409" s="21"/>
      <c r="E409" s="21"/>
      <c r="F409" s="21"/>
      <c r="G409" s="1"/>
      <c r="H409" s="96"/>
      <c r="I409" s="96"/>
      <c r="J409" s="129"/>
      <c r="K409" s="18"/>
      <c r="L409" s="96"/>
      <c r="M409" s="96"/>
      <c r="N409" s="96"/>
      <c r="O409" s="102"/>
      <c r="P409" s="114"/>
      <c r="Q409" s="115"/>
    </row>
    <row r="410" spans="2:17" x14ac:dyDescent="0.35">
      <c r="B410" s="20" t="s">
        <v>194</v>
      </c>
      <c r="C410" s="21" t="s">
        <v>193</v>
      </c>
      <c r="D410" s="21"/>
      <c r="E410" s="21"/>
      <c r="F410" s="21"/>
      <c r="G410" s="1"/>
      <c r="H410" s="96"/>
      <c r="I410" s="96"/>
      <c r="J410" s="129"/>
      <c r="K410" s="18"/>
      <c r="L410" s="96"/>
      <c r="M410" s="96"/>
      <c r="N410" s="96"/>
      <c r="O410" s="102"/>
      <c r="P410" s="114"/>
      <c r="Q410" s="115"/>
    </row>
    <row r="411" spans="2:17" x14ac:dyDescent="0.35">
      <c r="B411" s="20" t="s">
        <v>194</v>
      </c>
      <c r="C411" s="21" t="s">
        <v>193</v>
      </c>
      <c r="D411" s="21"/>
      <c r="E411" s="21"/>
      <c r="F411" s="21"/>
      <c r="G411" s="1"/>
      <c r="H411" s="96"/>
      <c r="I411" s="96"/>
      <c r="J411" s="129"/>
      <c r="K411" s="96"/>
      <c r="L411" s="96"/>
      <c r="M411" s="96"/>
      <c r="N411" s="96"/>
      <c r="O411" s="102"/>
      <c r="P411" s="114"/>
      <c r="Q411" s="115"/>
    </row>
    <row r="412" spans="2:17" x14ac:dyDescent="0.35">
      <c r="B412" s="20" t="s">
        <v>194</v>
      </c>
      <c r="C412" s="21" t="s">
        <v>193</v>
      </c>
      <c r="D412" s="21"/>
      <c r="E412" s="21"/>
      <c r="F412" s="21"/>
      <c r="G412" s="1"/>
      <c r="H412" s="96"/>
      <c r="I412" s="96"/>
      <c r="J412" s="129"/>
      <c r="K412" s="96"/>
      <c r="L412" s="96"/>
      <c r="M412" s="96"/>
      <c r="N412" s="96"/>
      <c r="O412" s="102"/>
      <c r="P412" s="114"/>
      <c r="Q412" s="115"/>
    </row>
    <row r="413" spans="2:17" x14ac:dyDescent="0.35">
      <c r="B413" s="20" t="s">
        <v>194</v>
      </c>
      <c r="C413" s="21" t="s">
        <v>193</v>
      </c>
      <c r="D413" s="21"/>
      <c r="E413" s="21"/>
      <c r="F413" s="21"/>
      <c r="G413" s="1"/>
      <c r="H413" s="96"/>
      <c r="I413" s="96"/>
      <c r="J413" s="129"/>
      <c r="K413" s="18"/>
      <c r="L413" s="96"/>
      <c r="M413" s="96"/>
      <c r="N413" s="96"/>
      <c r="O413" s="102"/>
      <c r="P413" s="114"/>
      <c r="Q413" s="115"/>
    </row>
    <row r="414" spans="2:17" x14ac:dyDescent="0.35">
      <c r="B414" s="20" t="s">
        <v>194</v>
      </c>
      <c r="C414" s="21" t="s">
        <v>193</v>
      </c>
      <c r="D414" s="21"/>
      <c r="E414" s="21"/>
      <c r="F414" s="21"/>
      <c r="G414" s="1"/>
      <c r="H414" s="96"/>
      <c r="I414" s="96"/>
      <c r="J414" s="129"/>
      <c r="K414" s="18"/>
      <c r="L414" s="96"/>
      <c r="M414" s="96"/>
      <c r="N414" s="96"/>
      <c r="O414" s="102"/>
      <c r="P414" s="114"/>
      <c r="Q414" s="115"/>
    </row>
    <row r="415" spans="2:17" x14ac:dyDescent="0.35">
      <c r="B415" s="20" t="s">
        <v>194</v>
      </c>
      <c r="C415" s="21" t="s">
        <v>193</v>
      </c>
      <c r="D415" s="21"/>
      <c r="E415" s="21"/>
      <c r="F415" s="21"/>
      <c r="G415" s="1"/>
      <c r="H415" s="96"/>
      <c r="I415" s="96"/>
      <c r="J415" s="129"/>
      <c r="K415" s="18"/>
      <c r="L415" s="96"/>
      <c r="M415" s="96"/>
      <c r="N415" s="96"/>
      <c r="O415" s="102"/>
      <c r="P415" s="114"/>
      <c r="Q415" s="115"/>
    </row>
    <row r="416" spans="2:17" x14ac:dyDescent="0.35">
      <c r="B416" s="20" t="s">
        <v>194</v>
      </c>
      <c r="C416" s="21" t="s">
        <v>193</v>
      </c>
      <c r="D416" s="21"/>
      <c r="E416" s="21"/>
      <c r="F416" s="21"/>
      <c r="G416" s="1"/>
      <c r="H416" s="96"/>
      <c r="I416" s="96"/>
      <c r="J416" s="129"/>
      <c r="K416" s="18"/>
      <c r="L416" s="96"/>
      <c r="M416" s="96"/>
      <c r="N416" s="96"/>
      <c r="O416" s="102"/>
      <c r="P416" s="114"/>
      <c r="Q416" s="115"/>
    </row>
    <row r="417" spans="2:17" x14ac:dyDescent="0.35">
      <c r="B417" s="20" t="s">
        <v>194</v>
      </c>
      <c r="C417" s="21" t="s">
        <v>193</v>
      </c>
      <c r="D417" s="21"/>
      <c r="E417" s="21"/>
      <c r="F417" s="21"/>
      <c r="G417" s="1"/>
      <c r="H417" s="96"/>
      <c r="I417" s="96"/>
      <c r="J417" s="129"/>
      <c r="K417" s="18"/>
      <c r="L417" s="96"/>
      <c r="M417" s="96"/>
      <c r="N417" s="96"/>
      <c r="O417" s="102"/>
      <c r="P417" s="114"/>
      <c r="Q417" s="115"/>
    </row>
    <row r="418" spans="2:17" x14ac:dyDescent="0.35">
      <c r="B418" s="20" t="s">
        <v>194</v>
      </c>
      <c r="C418" s="21" t="s">
        <v>193</v>
      </c>
      <c r="D418" s="21"/>
      <c r="E418" s="21"/>
      <c r="F418" s="21"/>
      <c r="G418" s="1"/>
      <c r="H418" s="96"/>
      <c r="I418" s="96"/>
      <c r="J418" s="129"/>
      <c r="K418" s="96"/>
      <c r="L418" s="96"/>
      <c r="M418" s="96"/>
      <c r="N418" s="96"/>
      <c r="O418" s="102"/>
      <c r="P418" s="114"/>
      <c r="Q418" s="115"/>
    </row>
    <row r="419" spans="2:17" x14ac:dyDescent="0.35">
      <c r="B419" s="20" t="s">
        <v>194</v>
      </c>
      <c r="C419" s="21" t="s">
        <v>193</v>
      </c>
      <c r="D419" s="21"/>
      <c r="E419" s="21"/>
      <c r="F419" s="21"/>
      <c r="G419" s="1"/>
      <c r="H419" s="96"/>
      <c r="I419" s="96"/>
      <c r="J419" s="129"/>
      <c r="K419" s="96"/>
      <c r="L419" s="96"/>
      <c r="M419" s="96"/>
      <c r="N419" s="96"/>
      <c r="O419" s="102"/>
      <c r="P419" s="114"/>
      <c r="Q419" s="115"/>
    </row>
    <row r="420" spans="2:17" x14ac:dyDescent="0.35">
      <c r="B420" s="20" t="s">
        <v>194</v>
      </c>
      <c r="C420" s="21" t="s">
        <v>193</v>
      </c>
      <c r="D420" s="21"/>
      <c r="E420" s="21"/>
      <c r="F420" s="21"/>
      <c r="G420" s="1"/>
      <c r="H420" s="96"/>
      <c r="I420" s="96"/>
      <c r="J420" s="129"/>
      <c r="K420" s="18"/>
      <c r="L420" s="96"/>
      <c r="M420" s="96"/>
      <c r="N420" s="96"/>
      <c r="O420" s="102"/>
      <c r="P420" s="114"/>
      <c r="Q420" s="115"/>
    </row>
    <row r="421" spans="2:17" x14ac:dyDescent="0.35">
      <c r="B421" s="20" t="s">
        <v>194</v>
      </c>
      <c r="C421" s="21" t="s">
        <v>193</v>
      </c>
      <c r="D421" s="21"/>
      <c r="E421" s="21"/>
      <c r="F421" s="21"/>
      <c r="G421" s="1"/>
      <c r="H421" s="96"/>
      <c r="I421" s="96"/>
      <c r="J421" s="129"/>
      <c r="K421" s="18"/>
      <c r="L421" s="96"/>
      <c r="M421" s="96"/>
      <c r="N421" s="96"/>
      <c r="O421" s="102"/>
      <c r="P421" s="114"/>
      <c r="Q421" s="115"/>
    </row>
    <row r="422" spans="2:17" x14ac:dyDescent="0.35">
      <c r="B422" s="20" t="s">
        <v>194</v>
      </c>
      <c r="C422" s="21" t="s">
        <v>193</v>
      </c>
      <c r="D422" s="21"/>
      <c r="E422" s="21"/>
      <c r="F422" s="21"/>
      <c r="G422" s="1"/>
      <c r="H422" s="96"/>
      <c r="I422" s="96"/>
      <c r="J422" s="129"/>
      <c r="K422" s="96"/>
      <c r="L422" s="96"/>
      <c r="M422" s="96"/>
      <c r="N422" s="96"/>
      <c r="O422" s="102"/>
      <c r="P422" s="114"/>
      <c r="Q422" s="115"/>
    </row>
    <row r="423" spans="2:17" x14ac:dyDescent="0.35">
      <c r="B423" s="20" t="s">
        <v>194</v>
      </c>
      <c r="C423" s="21" t="s">
        <v>193</v>
      </c>
      <c r="D423" s="21"/>
      <c r="E423" s="21"/>
      <c r="F423" s="21"/>
      <c r="G423" s="1"/>
      <c r="H423" s="96"/>
      <c r="I423" s="96"/>
      <c r="J423" s="129"/>
      <c r="K423" s="96"/>
      <c r="L423" s="96"/>
      <c r="M423" s="96"/>
      <c r="N423" s="96"/>
      <c r="O423" s="102"/>
      <c r="P423" s="114"/>
      <c r="Q423" s="115"/>
    </row>
    <row r="424" spans="2:17" x14ac:dyDescent="0.35">
      <c r="B424" s="20" t="s">
        <v>194</v>
      </c>
      <c r="C424" s="21" t="s">
        <v>193</v>
      </c>
      <c r="D424" s="21"/>
      <c r="E424" s="21"/>
      <c r="F424" s="21"/>
      <c r="G424" s="1"/>
      <c r="H424" s="96"/>
      <c r="I424" s="96"/>
      <c r="J424" s="129"/>
      <c r="K424" s="96"/>
      <c r="L424" s="96"/>
      <c r="M424" s="96"/>
      <c r="N424" s="96"/>
      <c r="O424" s="102"/>
      <c r="P424" s="114"/>
      <c r="Q424" s="115"/>
    </row>
    <row r="425" spans="2:17" x14ac:dyDescent="0.35">
      <c r="B425" s="20" t="s">
        <v>194</v>
      </c>
      <c r="C425" s="21" t="s">
        <v>193</v>
      </c>
      <c r="D425" s="21"/>
      <c r="E425" s="21"/>
      <c r="F425" s="21"/>
      <c r="G425" s="1"/>
      <c r="H425" s="96"/>
      <c r="I425" s="96"/>
      <c r="J425" s="129"/>
      <c r="K425" s="96"/>
      <c r="L425" s="96"/>
      <c r="M425" s="96"/>
      <c r="N425" s="96"/>
      <c r="O425" s="102"/>
      <c r="P425" s="114"/>
      <c r="Q425" s="115"/>
    </row>
    <row r="426" spans="2:17" x14ac:dyDescent="0.35">
      <c r="B426" s="20" t="s">
        <v>194</v>
      </c>
      <c r="C426" s="21" t="s">
        <v>193</v>
      </c>
      <c r="D426" s="21"/>
      <c r="E426" s="21"/>
      <c r="F426" s="21"/>
      <c r="G426" s="1"/>
      <c r="H426" s="96"/>
      <c r="I426" s="96"/>
      <c r="J426" s="129"/>
      <c r="K426" s="96"/>
      <c r="L426" s="96"/>
      <c r="M426" s="96"/>
      <c r="N426" s="96"/>
      <c r="O426" s="102"/>
      <c r="P426" s="114"/>
      <c r="Q426" s="115"/>
    </row>
    <row r="427" spans="2:17" x14ac:dyDescent="0.35">
      <c r="B427" s="20" t="s">
        <v>194</v>
      </c>
      <c r="C427" s="21" t="s">
        <v>193</v>
      </c>
      <c r="D427" s="21"/>
      <c r="E427" s="21"/>
      <c r="F427" s="21"/>
      <c r="G427" s="1"/>
      <c r="H427" s="96"/>
      <c r="I427" s="96"/>
      <c r="J427" s="129"/>
      <c r="K427" s="96"/>
      <c r="L427" s="96"/>
      <c r="M427" s="96"/>
      <c r="N427" s="96"/>
      <c r="O427" s="102"/>
      <c r="P427" s="114"/>
      <c r="Q427" s="115"/>
    </row>
    <row r="428" spans="2:17" x14ac:dyDescent="0.35">
      <c r="B428" s="20" t="s">
        <v>194</v>
      </c>
      <c r="C428" s="21" t="s">
        <v>193</v>
      </c>
      <c r="D428" s="21"/>
      <c r="E428" s="21"/>
      <c r="F428" s="21"/>
      <c r="G428" s="1"/>
      <c r="H428" s="96"/>
      <c r="I428" s="96"/>
      <c r="J428" s="129"/>
      <c r="K428" s="18"/>
      <c r="L428" s="96"/>
      <c r="M428" s="96"/>
      <c r="N428" s="96"/>
      <c r="O428" s="102"/>
      <c r="P428" s="114"/>
      <c r="Q428" s="115"/>
    </row>
    <row r="429" spans="2:17" x14ac:dyDescent="0.35">
      <c r="B429" s="20" t="s">
        <v>194</v>
      </c>
      <c r="C429" s="21" t="s">
        <v>193</v>
      </c>
      <c r="D429" s="21"/>
      <c r="E429" s="21"/>
      <c r="F429" s="21"/>
      <c r="G429" s="1"/>
      <c r="H429" s="96"/>
      <c r="I429" s="96"/>
      <c r="J429" s="129"/>
      <c r="K429" s="18"/>
      <c r="L429" s="96"/>
      <c r="M429" s="96"/>
      <c r="N429" s="96"/>
      <c r="O429" s="102"/>
      <c r="P429" s="114"/>
      <c r="Q429" s="115"/>
    </row>
    <row r="430" spans="2:17" x14ac:dyDescent="0.35">
      <c r="B430" s="20" t="s">
        <v>194</v>
      </c>
      <c r="C430" s="21" t="s">
        <v>193</v>
      </c>
      <c r="D430" s="21"/>
      <c r="E430" s="21"/>
      <c r="F430" s="21"/>
      <c r="G430" s="1"/>
      <c r="H430" s="96"/>
      <c r="I430" s="96"/>
      <c r="J430" s="129"/>
      <c r="K430" s="18"/>
      <c r="L430" s="96"/>
      <c r="M430" s="96"/>
      <c r="N430" s="96"/>
      <c r="O430" s="102"/>
      <c r="P430" s="114"/>
      <c r="Q430" s="115"/>
    </row>
    <row r="431" spans="2:17" x14ac:dyDescent="0.35">
      <c r="B431" s="20" t="s">
        <v>194</v>
      </c>
      <c r="C431" s="21" t="s">
        <v>193</v>
      </c>
      <c r="D431" s="21"/>
      <c r="E431" s="21"/>
      <c r="F431" s="21"/>
      <c r="G431" s="1"/>
      <c r="H431" s="96"/>
      <c r="I431" s="96"/>
      <c r="J431" s="129"/>
      <c r="K431" s="18"/>
      <c r="L431" s="96"/>
      <c r="M431" s="96"/>
      <c r="N431" s="96"/>
      <c r="O431" s="102"/>
      <c r="P431" s="114"/>
      <c r="Q431" s="115"/>
    </row>
    <row r="432" spans="2:17" x14ac:dyDescent="0.35">
      <c r="B432" s="20" t="s">
        <v>194</v>
      </c>
      <c r="C432" s="21" t="s">
        <v>193</v>
      </c>
      <c r="D432" s="21"/>
      <c r="E432" s="21"/>
      <c r="F432" s="21"/>
      <c r="G432" s="1"/>
      <c r="H432" s="96"/>
      <c r="I432" s="96"/>
      <c r="J432" s="129"/>
      <c r="K432" s="18"/>
      <c r="L432" s="96"/>
      <c r="M432" s="96"/>
      <c r="N432" s="96"/>
      <c r="O432" s="102"/>
      <c r="P432" s="114"/>
      <c r="Q432" s="115"/>
    </row>
    <row r="433" spans="2:17" x14ac:dyDescent="0.35">
      <c r="B433" s="20" t="s">
        <v>194</v>
      </c>
      <c r="C433" s="21" t="s">
        <v>193</v>
      </c>
      <c r="D433" s="21"/>
      <c r="E433" s="21"/>
      <c r="F433" s="21"/>
      <c r="G433" s="1"/>
      <c r="H433" s="96"/>
      <c r="I433" s="96"/>
      <c r="J433" s="129"/>
      <c r="K433" s="96"/>
      <c r="L433" s="96"/>
      <c r="M433" s="96"/>
      <c r="N433" s="96"/>
      <c r="O433" s="102"/>
      <c r="P433" s="114"/>
      <c r="Q433" s="115"/>
    </row>
    <row r="434" spans="2:17" x14ac:dyDescent="0.35">
      <c r="B434" s="20" t="s">
        <v>194</v>
      </c>
      <c r="C434" s="21" t="s">
        <v>193</v>
      </c>
      <c r="D434" s="21"/>
      <c r="E434" s="21"/>
      <c r="F434" s="21"/>
      <c r="G434" s="1"/>
      <c r="H434" s="96"/>
      <c r="I434" s="96"/>
      <c r="J434" s="129"/>
      <c r="K434" s="96"/>
      <c r="L434" s="96"/>
      <c r="M434" s="96"/>
      <c r="N434" s="96"/>
      <c r="O434" s="102"/>
      <c r="P434" s="114"/>
      <c r="Q434" s="115"/>
    </row>
    <row r="435" spans="2:17" x14ac:dyDescent="0.35">
      <c r="B435" s="20" t="s">
        <v>194</v>
      </c>
      <c r="C435" s="21" t="s">
        <v>193</v>
      </c>
      <c r="D435" s="21"/>
      <c r="E435" s="21"/>
      <c r="F435" s="21"/>
      <c r="G435" s="1"/>
      <c r="H435" s="96"/>
      <c r="I435" s="96"/>
      <c r="J435" s="129"/>
      <c r="K435" s="18"/>
      <c r="L435" s="96"/>
      <c r="M435" s="96"/>
      <c r="N435" s="96"/>
      <c r="O435" s="102"/>
      <c r="P435" s="114"/>
      <c r="Q435" s="115"/>
    </row>
    <row r="436" spans="2:17" x14ac:dyDescent="0.35">
      <c r="B436" s="20" t="s">
        <v>194</v>
      </c>
      <c r="C436" s="21" t="s">
        <v>193</v>
      </c>
      <c r="D436" s="21"/>
      <c r="E436" s="21"/>
      <c r="F436" s="21"/>
      <c r="G436" s="1"/>
      <c r="H436" s="96"/>
      <c r="I436" s="96"/>
      <c r="J436" s="129"/>
      <c r="K436" s="18"/>
      <c r="L436" s="96"/>
      <c r="M436" s="96"/>
      <c r="N436" s="96"/>
      <c r="O436" s="102"/>
      <c r="P436" s="114"/>
      <c r="Q436" s="115"/>
    </row>
    <row r="437" spans="2:17" x14ac:dyDescent="0.35">
      <c r="B437" s="20" t="s">
        <v>194</v>
      </c>
      <c r="C437" s="21" t="s">
        <v>193</v>
      </c>
      <c r="D437" s="21"/>
      <c r="E437" s="21"/>
      <c r="F437" s="21"/>
      <c r="G437" s="1"/>
      <c r="H437" s="96"/>
      <c r="I437" s="96"/>
      <c r="J437" s="129"/>
      <c r="K437" s="96"/>
      <c r="L437" s="96"/>
      <c r="M437" s="96"/>
      <c r="N437" s="96"/>
      <c r="O437" s="102"/>
      <c r="P437" s="114"/>
      <c r="Q437" s="115"/>
    </row>
    <row r="438" spans="2:17" x14ac:dyDescent="0.35">
      <c r="B438" s="20" t="s">
        <v>194</v>
      </c>
      <c r="C438" s="21" t="s">
        <v>193</v>
      </c>
      <c r="D438" s="21"/>
      <c r="E438" s="21"/>
      <c r="F438" s="21"/>
      <c r="G438" s="1"/>
      <c r="H438" s="96"/>
      <c r="I438" s="96"/>
      <c r="J438" s="129"/>
      <c r="K438" s="96"/>
      <c r="L438" s="96"/>
      <c r="M438" s="96"/>
      <c r="N438" s="96"/>
      <c r="O438" s="102"/>
      <c r="P438" s="114"/>
      <c r="Q438" s="115"/>
    </row>
    <row r="439" spans="2:17" x14ac:dyDescent="0.35">
      <c r="B439" s="20" t="s">
        <v>194</v>
      </c>
      <c r="C439" s="21" t="s">
        <v>193</v>
      </c>
      <c r="D439" s="21"/>
      <c r="E439" s="21"/>
      <c r="F439" s="21"/>
      <c r="G439" s="1"/>
      <c r="H439" s="96"/>
      <c r="I439" s="96"/>
      <c r="J439" s="129"/>
      <c r="K439" s="96"/>
      <c r="L439" s="96"/>
      <c r="M439" s="96"/>
      <c r="N439" s="96"/>
      <c r="O439" s="102"/>
      <c r="P439" s="114"/>
      <c r="Q439" s="115"/>
    </row>
    <row r="440" spans="2:17" x14ac:dyDescent="0.35">
      <c r="B440" s="20" t="s">
        <v>194</v>
      </c>
      <c r="C440" s="21" t="s">
        <v>193</v>
      </c>
      <c r="D440" s="21"/>
      <c r="E440" s="21"/>
      <c r="F440" s="21"/>
      <c r="G440" s="1"/>
      <c r="H440" s="96"/>
      <c r="I440" s="96"/>
      <c r="J440" s="129"/>
      <c r="K440" s="96"/>
      <c r="L440" s="96"/>
      <c r="M440" s="96"/>
      <c r="N440" s="96"/>
      <c r="O440" s="102"/>
      <c r="P440" s="114"/>
      <c r="Q440" s="115"/>
    </row>
    <row r="441" spans="2:17" x14ac:dyDescent="0.35">
      <c r="B441" s="20" t="s">
        <v>194</v>
      </c>
      <c r="C441" s="21" t="s">
        <v>193</v>
      </c>
      <c r="D441" s="21"/>
      <c r="E441" s="21"/>
      <c r="F441" s="21"/>
      <c r="G441" s="1"/>
      <c r="H441" s="96"/>
      <c r="I441" s="96"/>
      <c r="J441" s="129"/>
      <c r="K441" s="96"/>
      <c r="L441" s="96"/>
      <c r="M441" s="96"/>
      <c r="N441" s="96"/>
      <c r="O441" s="102"/>
      <c r="P441" s="114"/>
      <c r="Q441" s="115"/>
    </row>
    <row r="442" spans="2:17" x14ac:dyDescent="0.35">
      <c r="B442" s="20" t="s">
        <v>194</v>
      </c>
      <c r="C442" s="21" t="s">
        <v>193</v>
      </c>
      <c r="D442" s="21"/>
      <c r="E442" s="21"/>
      <c r="F442" s="21"/>
      <c r="G442" s="1"/>
      <c r="H442" s="96"/>
      <c r="I442" s="96"/>
      <c r="J442" s="129"/>
      <c r="K442" s="96"/>
      <c r="L442" s="96"/>
      <c r="M442" s="96"/>
      <c r="N442" s="96"/>
      <c r="O442" s="102"/>
      <c r="P442" s="114"/>
      <c r="Q442" s="115"/>
    </row>
    <row r="443" spans="2:17" x14ac:dyDescent="0.35">
      <c r="B443" s="20" t="s">
        <v>194</v>
      </c>
      <c r="C443" s="21" t="s">
        <v>193</v>
      </c>
      <c r="D443" s="21"/>
      <c r="E443" s="21"/>
      <c r="F443" s="21"/>
      <c r="G443" s="1"/>
      <c r="H443" s="96"/>
      <c r="I443" s="96"/>
      <c r="J443" s="129"/>
      <c r="K443" s="18"/>
      <c r="L443" s="96"/>
      <c r="M443" s="96"/>
      <c r="N443" s="96"/>
      <c r="O443" s="102"/>
      <c r="P443" s="114"/>
      <c r="Q443" s="115"/>
    </row>
    <row r="444" spans="2:17" x14ac:dyDescent="0.35">
      <c r="B444" s="20" t="s">
        <v>194</v>
      </c>
      <c r="C444" s="21" t="s">
        <v>193</v>
      </c>
      <c r="D444" s="21"/>
      <c r="E444" s="21"/>
      <c r="F444" s="21"/>
      <c r="G444" s="1"/>
      <c r="H444" s="96"/>
      <c r="I444" s="96"/>
      <c r="J444" s="129"/>
      <c r="K444" s="18"/>
      <c r="L444" s="96"/>
      <c r="M444" s="96"/>
      <c r="N444" s="96"/>
      <c r="O444" s="102"/>
      <c r="P444" s="114"/>
      <c r="Q444" s="115"/>
    </row>
    <row r="445" spans="2:17" x14ac:dyDescent="0.35">
      <c r="B445" s="20" t="s">
        <v>194</v>
      </c>
      <c r="C445" s="21" t="s">
        <v>193</v>
      </c>
      <c r="D445" s="21"/>
      <c r="E445" s="21"/>
      <c r="F445" s="21"/>
      <c r="G445" s="1"/>
      <c r="H445" s="96"/>
      <c r="I445" s="96"/>
      <c r="J445" s="129"/>
      <c r="K445" s="96"/>
      <c r="L445" s="96"/>
      <c r="M445" s="96"/>
      <c r="N445" s="96"/>
      <c r="O445" s="102"/>
      <c r="P445" s="114"/>
      <c r="Q445" s="115"/>
    </row>
    <row r="446" spans="2:17" x14ac:dyDescent="0.35">
      <c r="B446" s="20" t="s">
        <v>194</v>
      </c>
      <c r="C446" s="21" t="s">
        <v>193</v>
      </c>
      <c r="D446" s="21"/>
      <c r="E446" s="21"/>
      <c r="F446" s="21"/>
      <c r="G446" s="1"/>
      <c r="H446" s="96"/>
      <c r="I446" s="96"/>
      <c r="J446" s="129"/>
      <c r="K446" s="18"/>
      <c r="L446" s="96"/>
      <c r="M446" s="96"/>
      <c r="N446" s="96"/>
      <c r="O446" s="102"/>
      <c r="P446" s="114"/>
      <c r="Q446" s="115"/>
    </row>
    <row r="447" spans="2:17" x14ac:dyDescent="0.35">
      <c r="B447" s="20" t="s">
        <v>194</v>
      </c>
      <c r="C447" s="21" t="s">
        <v>193</v>
      </c>
      <c r="D447" s="21"/>
      <c r="E447" s="21"/>
      <c r="F447" s="21"/>
      <c r="G447" s="1"/>
      <c r="H447" s="96"/>
      <c r="I447" s="96"/>
      <c r="J447" s="129"/>
      <c r="K447" s="18"/>
      <c r="L447" s="96"/>
      <c r="M447" s="96"/>
      <c r="N447" s="96"/>
      <c r="O447" s="102"/>
      <c r="P447" s="114"/>
      <c r="Q447" s="115"/>
    </row>
    <row r="448" spans="2:17" x14ac:dyDescent="0.35">
      <c r="B448" s="20" t="s">
        <v>194</v>
      </c>
      <c r="C448" s="21" t="s">
        <v>193</v>
      </c>
      <c r="D448" s="21"/>
      <c r="E448" s="21"/>
      <c r="F448" s="21"/>
      <c r="G448" s="1"/>
      <c r="H448" s="96"/>
      <c r="I448" s="96"/>
      <c r="J448" s="129"/>
      <c r="K448" s="96"/>
      <c r="L448" s="96"/>
      <c r="M448" s="96"/>
      <c r="N448" s="96"/>
      <c r="O448" s="102"/>
      <c r="P448" s="114"/>
      <c r="Q448" s="115"/>
    </row>
    <row r="449" spans="2:17" x14ac:dyDescent="0.35">
      <c r="B449" s="20" t="s">
        <v>194</v>
      </c>
      <c r="C449" s="21" t="s">
        <v>193</v>
      </c>
      <c r="D449" s="21"/>
      <c r="E449" s="21"/>
      <c r="F449" s="21"/>
      <c r="G449" s="1"/>
      <c r="H449" s="96"/>
      <c r="I449" s="96"/>
      <c r="J449" s="129"/>
      <c r="K449" s="18"/>
      <c r="L449" s="96"/>
      <c r="M449" s="96"/>
      <c r="N449" s="96"/>
      <c r="O449" s="102"/>
      <c r="P449" s="114"/>
      <c r="Q449" s="115"/>
    </row>
    <row r="450" spans="2:17" x14ac:dyDescent="0.35">
      <c r="B450" s="20" t="s">
        <v>194</v>
      </c>
      <c r="C450" s="21" t="s">
        <v>193</v>
      </c>
      <c r="D450" s="21"/>
      <c r="E450" s="21"/>
      <c r="F450" s="21"/>
      <c r="G450" s="1"/>
      <c r="H450" s="96"/>
      <c r="I450" s="96"/>
      <c r="J450" s="129"/>
      <c r="K450" s="18"/>
      <c r="L450" s="96"/>
      <c r="M450" s="96"/>
      <c r="N450" s="96"/>
      <c r="O450" s="102"/>
      <c r="P450" s="114"/>
      <c r="Q450" s="115"/>
    </row>
    <row r="451" spans="2:17" x14ac:dyDescent="0.35">
      <c r="B451" s="20" t="s">
        <v>194</v>
      </c>
      <c r="C451" s="21" t="s">
        <v>193</v>
      </c>
      <c r="D451" s="21"/>
      <c r="E451" s="21"/>
      <c r="F451" s="21"/>
      <c r="G451" s="1"/>
      <c r="H451" s="96"/>
      <c r="I451" s="96"/>
      <c r="J451" s="129"/>
      <c r="K451" s="96"/>
      <c r="L451" s="96"/>
      <c r="M451" s="96"/>
      <c r="N451" s="96"/>
      <c r="O451" s="102"/>
      <c r="P451" s="114"/>
      <c r="Q451" s="115"/>
    </row>
    <row r="452" spans="2:17" x14ac:dyDescent="0.35">
      <c r="B452" s="20" t="s">
        <v>194</v>
      </c>
      <c r="C452" s="21" t="s">
        <v>193</v>
      </c>
      <c r="D452" s="21"/>
      <c r="E452" s="21"/>
      <c r="F452" s="21"/>
      <c r="G452" s="1"/>
      <c r="H452" s="96"/>
      <c r="I452" s="96"/>
      <c r="J452" s="129"/>
      <c r="K452" s="18"/>
      <c r="L452" s="96"/>
      <c r="M452" s="96"/>
      <c r="N452" s="96"/>
      <c r="O452" s="102"/>
      <c r="P452" s="114"/>
      <c r="Q452" s="115"/>
    </row>
    <row r="453" spans="2:17" x14ac:dyDescent="0.35">
      <c r="B453" s="20" t="s">
        <v>194</v>
      </c>
      <c r="C453" s="21" t="s">
        <v>193</v>
      </c>
      <c r="D453" s="21"/>
      <c r="E453" s="21"/>
      <c r="F453" s="21"/>
      <c r="G453" s="1"/>
      <c r="H453" s="96"/>
      <c r="I453" s="96"/>
      <c r="J453" s="129"/>
      <c r="K453" s="18"/>
      <c r="L453" s="96"/>
      <c r="M453" s="96"/>
      <c r="N453" s="96"/>
      <c r="O453" s="102"/>
      <c r="P453" s="114"/>
      <c r="Q453" s="115"/>
    </row>
    <row r="454" spans="2:17" x14ac:dyDescent="0.35">
      <c r="B454" s="20" t="s">
        <v>194</v>
      </c>
      <c r="C454" s="21" t="s">
        <v>193</v>
      </c>
      <c r="D454" s="21"/>
      <c r="E454" s="21"/>
      <c r="F454" s="21"/>
      <c r="G454" s="1"/>
      <c r="H454" s="96"/>
      <c r="I454" s="96"/>
      <c r="J454" s="129"/>
      <c r="K454" s="96"/>
      <c r="L454" s="96"/>
      <c r="M454" s="96"/>
      <c r="N454" s="96"/>
      <c r="O454" s="102"/>
      <c r="P454" s="114"/>
      <c r="Q454" s="115"/>
    </row>
    <row r="455" spans="2:17" x14ac:dyDescent="0.35">
      <c r="B455" s="20" t="s">
        <v>194</v>
      </c>
      <c r="C455" s="21" t="s">
        <v>193</v>
      </c>
      <c r="D455" s="21"/>
      <c r="E455" s="21"/>
      <c r="F455" s="21"/>
      <c r="G455" s="1"/>
      <c r="H455" s="96"/>
      <c r="I455" s="96"/>
      <c r="J455" s="129"/>
      <c r="K455" s="18"/>
      <c r="L455" s="96"/>
      <c r="M455" s="96"/>
      <c r="N455" s="96"/>
      <c r="O455" s="102"/>
      <c r="P455" s="114"/>
      <c r="Q455" s="115"/>
    </row>
    <row r="456" spans="2:17" x14ac:dyDescent="0.35">
      <c r="B456" s="20" t="s">
        <v>194</v>
      </c>
      <c r="C456" s="21" t="s">
        <v>193</v>
      </c>
      <c r="D456" s="21"/>
      <c r="E456" s="21"/>
      <c r="F456" s="21"/>
      <c r="G456" s="1"/>
      <c r="H456" s="96"/>
      <c r="I456" s="96"/>
      <c r="J456" s="129"/>
      <c r="K456" s="18"/>
      <c r="L456" s="96"/>
      <c r="M456" s="96"/>
      <c r="N456" s="96"/>
      <c r="O456" s="102"/>
      <c r="P456" s="114"/>
      <c r="Q456" s="115"/>
    </row>
    <row r="457" spans="2:17" x14ac:dyDescent="0.35">
      <c r="B457" s="20" t="s">
        <v>194</v>
      </c>
      <c r="C457" s="21" t="s">
        <v>193</v>
      </c>
      <c r="D457" s="21"/>
      <c r="E457" s="21"/>
      <c r="F457" s="21"/>
      <c r="G457" s="1"/>
      <c r="H457" s="96"/>
      <c r="I457" s="96"/>
      <c r="J457" s="129"/>
      <c r="K457" s="96"/>
      <c r="L457" s="96"/>
      <c r="M457" s="96"/>
      <c r="N457" s="96"/>
      <c r="O457" s="102"/>
      <c r="P457" s="114"/>
      <c r="Q457" s="115"/>
    </row>
    <row r="458" spans="2:17" x14ac:dyDescent="0.35">
      <c r="B458" s="20" t="s">
        <v>194</v>
      </c>
      <c r="C458" s="21" t="s">
        <v>193</v>
      </c>
      <c r="D458" s="21"/>
      <c r="E458" s="21"/>
      <c r="F458" s="21"/>
      <c r="G458" s="1"/>
      <c r="H458" s="96"/>
      <c r="I458" s="96"/>
      <c r="J458" s="129"/>
      <c r="K458" s="18"/>
      <c r="L458" s="96"/>
      <c r="M458" s="96"/>
      <c r="N458" s="96"/>
      <c r="O458" s="102"/>
      <c r="P458" s="114"/>
      <c r="Q458" s="115"/>
    </row>
    <row r="459" spans="2:17" x14ac:dyDescent="0.35">
      <c r="B459" s="20" t="s">
        <v>194</v>
      </c>
      <c r="C459" s="21" t="s">
        <v>193</v>
      </c>
      <c r="D459" s="21"/>
      <c r="E459" s="21"/>
      <c r="F459" s="21"/>
      <c r="G459" s="1"/>
      <c r="H459" s="96"/>
      <c r="I459" s="96"/>
      <c r="J459" s="129"/>
      <c r="K459" s="18"/>
      <c r="L459" s="96"/>
      <c r="M459" s="96"/>
      <c r="N459" s="96"/>
      <c r="O459" s="102"/>
      <c r="P459" s="114"/>
      <c r="Q459" s="115"/>
    </row>
    <row r="460" spans="2:17" x14ac:dyDescent="0.35">
      <c r="B460" s="20" t="s">
        <v>194</v>
      </c>
      <c r="C460" s="21" t="s">
        <v>193</v>
      </c>
      <c r="D460" s="21"/>
      <c r="E460" s="21"/>
      <c r="F460" s="21"/>
      <c r="G460" s="1"/>
      <c r="H460" s="96"/>
      <c r="I460" s="96"/>
      <c r="J460" s="129"/>
      <c r="K460" s="96"/>
      <c r="L460" s="96"/>
      <c r="M460" s="96"/>
      <c r="N460" s="96"/>
      <c r="O460" s="102"/>
      <c r="P460" s="114"/>
      <c r="Q460" s="115"/>
    </row>
    <row r="461" spans="2:17" x14ac:dyDescent="0.35">
      <c r="B461" s="20" t="s">
        <v>194</v>
      </c>
      <c r="C461" s="21" t="s">
        <v>193</v>
      </c>
      <c r="D461" s="21"/>
      <c r="E461" s="21"/>
      <c r="F461" s="21"/>
      <c r="G461" s="1"/>
      <c r="H461" s="96"/>
      <c r="I461" s="96"/>
      <c r="J461" s="129"/>
      <c r="K461" s="18"/>
      <c r="L461" s="96"/>
      <c r="M461" s="96"/>
      <c r="N461" s="96"/>
      <c r="O461" s="102"/>
      <c r="P461" s="114"/>
      <c r="Q461" s="115"/>
    </row>
    <row r="462" spans="2:17" x14ac:dyDescent="0.35">
      <c r="B462" s="20" t="s">
        <v>194</v>
      </c>
      <c r="C462" s="21" t="s">
        <v>193</v>
      </c>
      <c r="D462" s="21"/>
      <c r="E462" s="21"/>
      <c r="F462" s="21"/>
      <c r="G462" s="1"/>
      <c r="H462" s="96"/>
      <c r="I462" s="96"/>
      <c r="J462" s="129"/>
      <c r="K462" s="18"/>
      <c r="L462" s="96"/>
      <c r="M462" s="96"/>
      <c r="N462" s="96"/>
      <c r="O462" s="102"/>
      <c r="P462" s="114"/>
      <c r="Q462" s="115"/>
    </row>
    <row r="463" spans="2:17" x14ac:dyDescent="0.35">
      <c r="B463" s="20" t="s">
        <v>194</v>
      </c>
      <c r="C463" s="21" t="s">
        <v>193</v>
      </c>
      <c r="D463" s="21"/>
      <c r="E463" s="21"/>
      <c r="F463" s="21"/>
      <c r="G463" s="1"/>
      <c r="H463" s="96"/>
      <c r="I463" s="96"/>
      <c r="J463" s="129"/>
      <c r="K463" s="96"/>
      <c r="L463" s="96"/>
      <c r="M463" s="96"/>
      <c r="N463" s="96"/>
      <c r="O463" s="102"/>
      <c r="P463" s="114"/>
      <c r="Q463" s="115"/>
    </row>
    <row r="464" spans="2:17" x14ac:dyDescent="0.35">
      <c r="B464" s="20" t="s">
        <v>194</v>
      </c>
      <c r="C464" s="21" t="s">
        <v>193</v>
      </c>
      <c r="D464" s="21"/>
      <c r="E464" s="21"/>
      <c r="F464" s="21"/>
      <c r="G464" s="1"/>
      <c r="H464" s="96"/>
      <c r="I464" s="96"/>
      <c r="J464" s="129"/>
      <c r="K464" s="18"/>
      <c r="L464" s="96"/>
      <c r="M464" s="96"/>
      <c r="N464" s="96"/>
      <c r="O464" s="102"/>
      <c r="P464" s="114"/>
      <c r="Q464" s="115"/>
    </row>
    <row r="465" spans="2:17" x14ac:dyDescent="0.35">
      <c r="B465" s="20" t="s">
        <v>194</v>
      </c>
      <c r="C465" s="21" t="s">
        <v>193</v>
      </c>
      <c r="D465" s="21"/>
      <c r="E465" s="21"/>
      <c r="F465" s="21"/>
      <c r="G465" s="1"/>
      <c r="H465" s="96"/>
      <c r="I465" s="96"/>
      <c r="J465" s="129"/>
      <c r="K465" s="18"/>
      <c r="L465" s="96"/>
      <c r="M465" s="96"/>
      <c r="N465" s="96"/>
      <c r="O465" s="102"/>
      <c r="P465" s="114"/>
      <c r="Q465" s="115"/>
    </row>
    <row r="466" spans="2:17" x14ac:dyDescent="0.35">
      <c r="B466" s="20" t="s">
        <v>194</v>
      </c>
      <c r="C466" s="21" t="s">
        <v>193</v>
      </c>
      <c r="D466" s="21"/>
      <c r="E466" s="21"/>
      <c r="F466" s="21"/>
      <c r="G466" s="1"/>
      <c r="H466" s="96"/>
      <c r="I466" s="96"/>
      <c r="J466" s="129"/>
      <c r="K466" s="96"/>
      <c r="L466" s="96"/>
      <c r="M466" s="96"/>
      <c r="N466" s="96"/>
      <c r="O466" s="102"/>
      <c r="P466" s="114"/>
      <c r="Q466" s="115"/>
    </row>
    <row r="467" spans="2:17" x14ac:dyDescent="0.35">
      <c r="B467" s="20" t="s">
        <v>194</v>
      </c>
      <c r="C467" s="21" t="s">
        <v>193</v>
      </c>
      <c r="D467" s="21"/>
      <c r="E467" s="21"/>
      <c r="F467" s="21"/>
      <c r="G467" s="1"/>
      <c r="H467" s="96"/>
      <c r="I467" s="96"/>
      <c r="J467" s="129"/>
      <c r="K467" s="18"/>
      <c r="L467" s="96"/>
      <c r="M467" s="96"/>
      <c r="N467" s="96"/>
      <c r="O467" s="102"/>
      <c r="P467" s="114"/>
      <c r="Q467" s="115"/>
    </row>
    <row r="468" spans="2:17" x14ac:dyDescent="0.35">
      <c r="B468" s="20" t="s">
        <v>194</v>
      </c>
      <c r="C468" s="21" t="s">
        <v>193</v>
      </c>
      <c r="D468" s="21"/>
      <c r="E468" s="21"/>
      <c r="F468" s="21"/>
      <c r="G468" s="1"/>
      <c r="H468" s="96"/>
      <c r="I468" s="96"/>
      <c r="J468" s="129"/>
      <c r="K468" s="18"/>
      <c r="L468" s="96"/>
      <c r="M468" s="96"/>
      <c r="N468" s="96"/>
      <c r="O468" s="102"/>
      <c r="P468" s="114"/>
      <c r="Q468" s="115"/>
    </row>
    <row r="469" spans="2:17" x14ac:dyDescent="0.35">
      <c r="B469" s="20" t="s">
        <v>194</v>
      </c>
      <c r="C469" s="21" t="s">
        <v>193</v>
      </c>
      <c r="D469" s="21"/>
      <c r="E469" s="21"/>
      <c r="F469" s="21"/>
      <c r="G469" s="1"/>
      <c r="H469" s="96"/>
      <c r="I469" s="96"/>
      <c r="J469" s="129"/>
      <c r="K469" s="96"/>
      <c r="L469" s="96"/>
      <c r="M469" s="96"/>
      <c r="N469" s="96"/>
      <c r="O469" s="102"/>
      <c r="P469" s="114"/>
      <c r="Q469" s="115"/>
    </row>
    <row r="470" spans="2:17" x14ac:dyDescent="0.35">
      <c r="B470" s="20" t="s">
        <v>194</v>
      </c>
      <c r="C470" s="21" t="s">
        <v>193</v>
      </c>
      <c r="D470" s="21"/>
      <c r="E470" s="21"/>
      <c r="F470" s="21"/>
      <c r="G470" s="1"/>
      <c r="H470" s="96"/>
      <c r="I470" s="96"/>
      <c r="J470" s="129"/>
      <c r="K470" s="18"/>
      <c r="L470" s="96"/>
      <c r="M470" s="96"/>
      <c r="N470" s="96"/>
      <c r="O470" s="102"/>
      <c r="P470" s="114"/>
      <c r="Q470" s="115"/>
    </row>
    <row r="471" spans="2:17" x14ac:dyDescent="0.35">
      <c r="B471" s="20" t="s">
        <v>194</v>
      </c>
      <c r="C471" s="21" t="s">
        <v>193</v>
      </c>
      <c r="D471" s="21"/>
      <c r="E471" s="21"/>
      <c r="F471" s="21"/>
      <c r="G471" s="1"/>
      <c r="H471" s="96"/>
      <c r="I471" s="96"/>
      <c r="J471" s="129"/>
      <c r="K471" s="18"/>
      <c r="L471" s="96"/>
      <c r="M471" s="96"/>
      <c r="N471" s="96"/>
      <c r="O471" s="102"/>
      <c r="P471" s="114"/>
      <c r="Q471" s="115"/>
    </row>
    <row r="472" spans="2:17" x14ac:dyDescent="0.35">
      <c r="B472" s="20" t="s">
        <v>194</v>
      </c>
      <c r="C472" s="21" t="s">
        <v>193</v>
      </c>
      <c r="D472" s="21"/>
      <c r="E472" s="21"/>
      <c r="F472" s="21"/>
      <c r="G472" s="1"/>
      <c r="H472" s="96"/>
      <c r="I472" s="96"/>
      <c r="J472" s="129"/>
      <c r="K472" s="96"/>
      <c r="L472" s="96"/>
      <c r="M472" s="96"/>
      <c r="N472" s="96"/>
      <c r="O472" s="102"/>
      <c r="P472" s="114"/>
      <c r="Q472" s="115"/>
    </row>
    <row r="473" spans="2:17" x14ac:dyDescent="0.35">
      <c r="B473" s="20" t="s">
        <v>194</v>
      </c>
      <c r="C473" s="21" t="s">
        <v>193</v>
      </c>
      <c r="D473" s="21"/>
      <c r="E473" s="21"/>
      <c r="F473" s="21"/>
      <c r="G473" s="1"/>
      <c r="H473" s="96"/>
      <c r="I473" s="96"/>
      <c r="J473" s="129"/>
      <c r="K473" s="18"/>
      <c r="L473" s="96"/>
      <c r="M473" s="96"/>
      <c r="N473" s="96"/>
      <c r="O473" s="102"/>
      <c r="P473" s="114"/>
      <c r="Q473" s="115"/>
    </row>
    <row r="474" spans="2:17" x14ac:dyDescent="0.35">
      <c r="B474" s="20" t="s">
        <v>194</v>
      </c>
      <c r="C474" s="21" t="s">
        <v>193</v>
      </c>
      <c r="D474" s="21"/>
      <c r="E474" s="21"/>
      <c r="F474" s="21"/>
      <c r="G474" s="1"/>
      <c r="H474" s="96"/>
      <c r="I474" s="96"/>
      <c r="J474" s="129"/>
      <c r="K474" s="18"/>
      <c r="L474" s="96"/>
      <c r="M474" s="96"/>
      <c r="N474" s="96"/>
      <c r="O474" s="102"/>
      <c r="P474" s="114"/>
      <c r="Q474" s="115"/>
    </row>
    <row r="475" spans="2:17" x14ac:dyDescent="0.35">
      <c r="B475" s="20" t="s">
        <v>194</v>
      </c>
      <c r="C475" s="21" t="s">
        <v>193</v>
      </c>
      <c r="D475" s="21"/>
      <c r="E475" s="21"/>
      <c r="F475" s="21"/>
      <c r="G475" s="1"/>
      <c r="H475" s="96"/>
      <c r="I475" s="96"/>
      <c r="J475" s="129"/>
      <c r="K475" s="96"/>
      <c r="L475" s="96"/>
      <c r="M475" s="96"/>
      <c r="N475" s="96"/>
      <c r="O475" s="102"/>
      <c r="P475" s="114"/>
      <c r="Q475" s="115"/>
    </row>
    <row r="476" spans="2:17" x14ac:dyDescent="0.35">
      <c r="B476" s="20" t="s">
        <v>194</v>
      </c>
      <c r="C476" s="21" t="s">
        <v>193</v>
      </c>
      <c r="D476" s="21"/>
      <c r="E476" s="21"/>
      <c r="F476" s="21"/>
      <c r="G476" s="1"/>
      <c r="H476" s="96"/>
      <c r="I476" s="96"/>
      <c r="J476" s="129"/>
      <c r="K476" s="18"/>
      <c r="L476" s="96"/>
      <c r="M476" s="96"/>
      <c r="N476" s="96"/>
      <c r="O476" s="102"/>
      <c r="P476" s="114"/>
      <c r="Q476" s="115"/>
    </row>
    <row r="477" spans="2:17" x14ac:dyDescent="0.35">
      <c r="B477" s="20" t="s">
        <v>194</v>
      </c>
      <c r="C477" s="21" t="s">
        <v>193</v>
      </c>
      <c r="D477" s="21"/>
      <c r="E477" s="21"/>
      <c r="F477" s="21"/>
      <c r="G477" s="1"/>
      <c r="H477" s="96"/>
      <c r="I477" s="96"/>
      <c r="J477" s="129"/>
      <c r="K477" s="18"/>
      <c r="L477" s="96"/>
      <c r="M477" s="96"/>
      <c r="N477" s="96"/>
      <c r="O477" s="102"/>
      <c r="P477" s="114"/>
      <c r="Q477" s="115"/>
    </row>
    <row r="478" spans="2:17" x14ac:dyDescent="0.35">
      <c r="B478" s="20" t="s">
        <v>194</v>
      </c>
      <c r="C478" s="21" t="s">
        <v>193</v>
      </c>
      <c r="D478" s="21"/>
      <c r="E478" s="21"/>
      <c r="F478" s="21"/>
      <c r="G478" s="1"/>
      <c r="H478" s="96"/>
      <c r="I478" s="96"/>
      <c r="J478" s="129"/>
      <c r="K478" s="96"/>
      <c r="L478" s="96"/>
      <c r="M478" s="96"/>
      <c r="N478" s="96"/>
      <c r="O478" s="102"/>
      <c r="P478" s="114"/>
      <c r="Q478" s="115"/>
    </row>
    <row r="479" spans="2:17" x14ac:dyDescent="0.35">
      <c r="B479" s="20" t="s">
        <v>194</v>
      </c>
      <c r="C479" s="21" t="s">
        <v>193</v>
      </c>
      <c r="D479" s="21"/>
      <c r="E479" s="21"/>
      <c r="F479" s="21"/>
      <c r="G479" s="1"/>
      <c r="H479" s="96"/>
      <c r="I479" s="96"/>
      <c r="J479" s="129"/>
      <c r="K479" s="18"/>
      <c r="L479" s="96"/>
      <c r="M479" s="96"/>
      <c r="N479" s="96"/>
      <c r="O479" s="102"/>
      <c r="P479" s="114"/>
      <c r="Q479" s="115"/>
    </row>
    <row r="480" spans="2:17" x14ac:dyDescent="0.35">
      <c r="B480" s="20" t="s">
        <v>194</v>
      </c>
      <c r="C480" s="21" t="s">
        <v>193</v>
      </c>
      <c r="D480" s="21"/>
      <c r="E480" s="21"/>
      <c r="F480" s="21"/>
      <c r="G480" s="1"/>
      <c r="H480" s="96"/>
      <c r="I480" s="96"/>
      <c r="J480" s="129"/>
      <c r="K480" s="18"/>
      <c r="L480" s="96"/>
      <c r="M480" s="96"/>
      <c r="N480" s="96"/>
      <c r="O480" s="102"/>
      <c r="P480" s="114"/>
      <c r="Q480" s="115"/>
    </row>
    <row r="481" spans="2:17" x14ac:dyDescent="0.35">
      <c r="B481" s="20" t="s">
        <v>194</v>
      </c>
      <c r="C481" s="21" t="s">
        <v>193</v>
      </c>
      <c r="D481" s="21"/>
      <c r="E481" s="21"/>
      <c r="F481" s="21"/>
      <c r="G481" s="1"/>
      <c r="H481" s="96"/>
      <c r="I481" s="96"/>
      <c r="J481" s="129"/>
      <c r="K481" s="96"/>
      <c r="L481" s="96"/>
      <c r="M481" s="96"/>
      <c r="N481" s="96"/>
      <c r="O481" s="102"/>
      <c r="P481" s="114"/>
      <c r="Q481" s="115"/>
    </row>
    <row r="482" spans="2:17" x14ac:dyDescent="0.35">
      <c r="B482" s="20" t="s">
        <v>194</v>
      </c>
      <c r="C482" s="21" t="s">
        <v>193</v>
      </c>
      <c r="D482" s="21"/>
      <c r="E482" s="21"/>
      <c r="F482" s="21"/>
      <c r="G482" s="1"/>
      <c r="H482" s="96"/>
      <c r="I482" s="96"/>
      <c r="J482" s="129"/>
      <c r="K482" s="18"/>
      <c r="L482" s="96"/>
      <c r="M482" s="96"/>
      <c r="N482" s="96"/>
      <c r="O482" s="102"/>
      <c r="P482" s="114"/>
      <c r="Q482" s="115"/>
    </row>
    <row r="483" spans="2:17" x14ac:dyDescent="0.35">
      <c r="B483" s="20" t="s">
        <v>194</v>
      </c>
      <c r="C483" s="21" t="s">
        <v>193</v>
      </c>
      <c r="D483" s="21"/>
      <c r="E483" s="21"/>
      <c r="F483" s="21"/>
      <c r="G483" s="1"/>
      <c r="H483" s="96"/>
      <c r="I483" s="96"/>
      <c r="J483" s="129"/>
      <c r="K483" s="18"/>
      <c r="L483" s="96"/>
      <c r="M483" s="96"/>
      <c r="N483" s="96"/>
      <c r="O483" s="102"/>
      <c r="P483" s="114"/>
      <c r="Q483" s="115"/>
    </row>
    <row r="484" spans="2:17" x14ac:dyDescent="0.35">
      <c r="B484" s="20" t="s">
        <v>194</v>
      </c>
      <c r="C484" s="21" t="s">
        <v>193</v>
      </c>
      <c r="D484" s="21"/>
      <c r="E484" s="21"/>
      <c r="F484" s="21"/>
      <c r="G484" s="1"/>
      <c r="H484" s="96"/>
      <c r="I484" s="96"/>
      <c r="J484" s="129"/>
      <c r="K484" s="96"/>
      <c r="L484" s="96"/>
      <c r="M484" s="96"/>
      <c r="N484" s="96"/>
      <c r="O484" s="102"/>
      <c r="P484" s="114"/>
      <c r="Q484" s="115"/>
    </row>
    <row r="485" spans="2:17" x14ac:dyDescent="0.35">
      <c r="B485" s="20" t="s">
        <v>194</v>
      </c>
      <c r="C485" s="21" t="s">
        <v>193</v>
      </c>
      <c r="D485" s="21"/>
      <c r="E485" s="21"/>
      <c r="F485" s="21"/>
      <c r="G485" s="1"/>
      <c r="H485" s="96"/>
      <c r="I485" s="96"/>
      <c r="J485" s="129"/>
      <c r="K485" s="18"/>
      <c r="L485" s="96"/>
      <c r="M485" s="96"/>
      <c r="N485" s="96"/>
      <c r="O485" s="102"/>
      <c r="P485" s="114"/>
      <c r="Q485" s="115"/>
    </row>
    <row r="486" spans="2:17" x14ac:dyDescent="0.35">
      <c r="B486" s="20" t="s">
        <v>194</v>
      </c>
      <c r="C486" s="21" t="s">
        <v>193</v>
      </c>
      <c r="D486" s="21"/>
      <c r="E486" s="21"/>
      <c r="F486" s="21"/>
      <c r="G486" s="1"/>
      <c r="H486" s="96"/>
      <c r="I486" s="96"/>
      <c r="J486" s="129"/>
      <c r="K486" s="18"/>
      <c r="L486" s="96"/>
      <c r="M486" s="96"/>
      <c r="N486" s="96"/>
      <c r="O486" s="102"/>
      <c r="P486" s="114"/>
      <c r="Q486" s="115"/>
    </row>
    <row r="487" spans="2:17" x14ac:dyDescent="0.35">
      <c r="B487" s="20" t="s">
        <v>194</v>
      </c>
      <c r="C487" s="21" t="s">
        <v>193</v>
      </c>
      <c r="D487" s="21"/>
      <c r="E487" s="21"/>
      <c r="F487" s="21"/>
      <c r="G487" s="1"/>
      <c r="H487" s="96"/>
      <c r="I487" s="96"/>
      <c r="J487" s="129"/>
      <c r="K487" s="96"/>
      <c r="L487" s="96"/>
      <c r="M487" s="96"/>
      <c r="N487" s="96"/>
      <c r="O487" s="102"/>
      <c r="P487" s="114"/>
      <c r="Q487" s="115"/>
    </row>
    <row r="488" spans="2:17" x14ac:dyDescent="0.35">
      <c r="B488" s="20" t="s">
        <v>194</v>
      </c>
      <c r="C488" s="21" t="s">
        <v>193</v>
      </c>
      <c r="D488" s="21"/>
      <c r="E488" s="21"/>
      <c r="F488" s="21"/>
      <c r="G488" s="1"/>
      <c r="H488" s="96"/>
      <c r="I488" s="96"/>
      <c r="J488" s="129"/>
      <c r="K488" s="18"/>
      <c r="L488" s="96"/>
      <c r="M488" s="96"/>
      <c r="N488" s="96"/>
      <c r="O488" s="102"/>
      <c r="P488" s="114"/>
      <c r="Q488" s="115"/>
    </row>
    <row r="489" spans="2:17" x14ac:dyDescent="0.35">
      <c r="B489" s="20" t="s">
        <v>194</v>
      </c>
      <c r="C489" s="21" t="s">
        <v>193</v>
      </c>
      <c r="D489" s="21"/>
      <c r="E489" s="21"/>
      <c r="F489" s="21"/>
      <c r="G489" s="1"/>
      <c r="H489" s="96"/>
      <c r="I489" s="96"/>
      <c r="J489" s="129"/>
      <c r="K489" s="18"/>
      <c r="L489" s="96"/>
      <c r="M489" s="96"/>
      <c r="N489" s="96"/>
      <c r="O489" s="102"/>
      <c r="P489" s="114"/>
      <c r="Q489" s="115"/>
    </row>
    <row r="490" spans="2:17" x14ac:dyDescent="0.35">
      <c r="B490" s="20" t="s">
        <v>194</v>
      </c>
      <c r="C490" s="21" t="s">
        <v>193</v>
      </c>
      <c r="D490" s="21"/>
      <c r="E490" s="21"/>
      <c r="F490" s="21"/>
      <c r="G490" s="1"/>
      <c r="H490" s="96"/>
      <c r="I490" s="96"/>
      <c r="J490" s="129"/>
      <c r="K490" s="96"/>
      <c r="L490" s="96"/>
      <c r="M490" s="96"/>
      <c r="N490" s="96"/>
      <c r="O490" s="102"/>
      <c r="P490" s="114"/>
      <c r="Q490" s="115"/>
    </row>
    <row r="491" spans="2:17" x14ac:dyDescent="0.35">
      <c r="B491" s="20" t="s">
        <v>194</v>
      </c>
      <c r="C491" s="21" t="s">
        <v>193</v>
      </c>
      <c r="D491" s="21"/>
      <c r="E491" s="21"/>
      <c r="F491" s="21"/>
      <c r="G491" s="1"/>
      <c r="H491" s="96"/>
      <c r="I491" s="96"/>
      <c r="J491" s="129"/>
      <c r="K491" s="18"/>
      <c r="L491" s="96"/>
      <c r="M491" s="96"/>
      <c r="N491" s="96"/>
      <c r="O491" s="102"/>
      <c r="P491" s="114"/>
      <c r="Q491" s="115"/>
    </row>
    <row r="492" spans="2:17" x14ac:dyDescent="0.35">
      <c r="B492" s="20" t="s">
        <v>194</v>
      </c>
      <c r="C492" s="21" t="s">
        <v>193</v>
      </c>
      <c r="D492" s="21"/>
      <c r="E492" s="21"/>
      <c r="F492" s="21"/>
      <c r="G492" s="1"/>
      <c r="H492" s="96"/>
      <c r="I492" s="96"/>
      <c r="J492" s="129"/>
      <c r="K492" s="18"/>
      <c r="L492" s="96"/>
      <c r="M492" s="96"/>
      <c r="N492" s="96"/>
      <c r="O492" s="102"/>
      <c r="P492" s="114"/>
      <c r="Q492" s="115"/>
    </row>
    <row r="493" spans="2:17" x14ac:dyDescent="0.35">
      <c r="B493" s="20" t="s">
        <v>194</v>
      </c>
      <c r="C493" s="21" t="s">
        <v>193</v>
      </c>
      <c r="D493" s="21"/>
      <c r="E493" s="21"/>
      <c r="F493" s="21"/>
      <c r="G493" s="1"/>
      <c r="H493" s="96"/>
      <c r="I493" s="96"/>
      <c r="J493" s="129"/>
      <c r="K493" s="96"/>
      <c r="L493" s="96"/>
      <c r="M493" s="96"/>
      <c r="N493" s="96"/>
      <c r="O493" s="102"/>
      <c r="P493" s="114"/>
      <c r="Q493" s="115"/>
    </row>
    <row r="494" spans="2:17" x14ac:dyDescent="0.35">
      <c r="B494" s="20" t="s">
        <v>194</v>
      </c>
      <c r="C494" s="21" t="s">
        <v>193</v>
      </c>
      <c r="D494" s="21"/>
      <c r="E494" s="21"/>
      <c r="F494" s="21"/>
      <c r="G494" s="1"/>
      <c r="H494" s="96"/>
      <c r="I494" s="96"/>
      <c r="J494" s="129"/>
      <c r="K494" s="18"/>
      <c r="L494" s="96"/>
      <c r="M494" s="96"/>
      <c r="N494" s="96"/>
      <c r="O494" s="102"/>
      <c r="P494" s="114"/>
      <c r="Q494" s="115"/>
    </row>
    <row r="495" spans="2:17" x14ac:dyDescent="0.35">
      <c r="B495" s="20" t="s">
        <v>194</v>
      </c>
      <c r="C495" s="21" t="s">
        <v>193</v>
      </c>
      <c r="D495" s="21"/>
      <c r="E495" s="21"/>
      <c r="F495" s="21"/>
      <c r="G495" s="1"/>
      <c r="H495" s="96"/>
      <c r="I495" s="96"/>
      <c r="J495" s="129"/>
      <c r="K495" s="18"/>
      <c r="L495" s="96"/>
      <c r="M495" s="96"/>
      <c r="N495" s="96"/>
      <c r="O495" s="102"/>
      <c r="P495" s="114"/>
      <c r="Q495" s="115"/>
    </row>
    <row r="496" spans="2:17" x14ac:dyDescent="0.35">
      <c r="B496" s="20" t="s">
        <v>194</v>
      </c>
      <c r="C496" s="21" t="s">
        <v>193</v>
      </c>
      <c r="D496" s="21"/>
      <c r="E496" s="21"/>
      <c r="F496" s="21"/>
      <c r="G496" s="1"/>
      <c r="H496" s="96"/>
      <c r="I496" s="96"/>
      <c r="J496" s="129"/>
      <c r="K496" s="18"/>
      <c r="L496" s="96"/>
      <c r="M496" s="96"/>
      <c r="N496" s="96"/>
      <c r="O496" s="102"/>
      <c r="P496" s="114"/>
      <c r="Q496" s="115"/>
    </row>
    <row r="497" spans="2:17" x14ac:dyDescent="0.35">
      <c r="B497" s="20" t="s">
        <v>194</v>
      </c>
      <c r="C497" s="21" t="s">
        <v>193</v>
      </c>
      <c r="D497" s="21"/>
      <c r="E497" s="21"/>
      <c r="F497" s="21"/>
      <c r="G497" s="1"/>
      <c r="H497" s="96"/>
      <c r="I497" s="96"/>
      <c r="J497" s="129"/>
      <c r="K497" s="96"/>
      <c r="L497" s="96"/>
      <c r="M497" s="96"/>
      <c r="N497" s="96"/>
      <c r="O497" s="102"/>
      <c r="P497" s="114"/>
      <c r="Q497" s="115"/>
    </row>
    <row r="498" spans="2:17" x14ac:dyDescent="0.35">
      <c r="B498" s="20" t="s">
        <v>194</v>
      </c>
      <c r="C498" s="21" t="s">
        <v>193</v>
      </c>
      <c r="D498" s="21"/>
      <c r="E498" s="21"/>
      <c r="F498" s="21"/>
      <c r="G498" s="1"/>
      <c r="H498" s="96"/>
      <c r="I498" s="96"/>
      <c r="J498" s="129"/>
      <c r="K498" s="18"/>
      <c r="L498" s="96"/>
      <c r="M498" s="96"/>
      <c r="N498" s="96"/>
      <c r="O498" s="102"/>
      <c r="P498" s="114"/>
      <c r="Q498" s="115"/>
    </row>
    <row r="499" spans="2:17" x14ac:dyDescent="0.35">
      <c r="B499" s="20" t="s">
        <v>194</v>
      </c>
      <c r="C499" s="21" t="s">
        <v>193</v>
      </c>
      <c r="D499" s="21"/>
      <c r="E499" s="21"/>
      <c r="F499" s="21"/>
      <c r="G499" s="1"/>
      <c r="H499" s="96"/>
      <c r="I499" s="96"/>
      <c r="J499" s="129"/>
      <c r="K499" s="18"/>
      <c r="L499" s="96"/>
      <c r="M499" s="96"/>
      <c r="N499" s="96"/>
      <c r="O499" s="102"/>
      <c r="P499" s="114"/>
      <c r="Q499" s="115"/>
    </row>
    <row r="500" spans="2:17" x14ac:dyDescent="0.35">
      <c r="B500" s="20" t="s">
        <v>194</v>
      </c>
      <c r="C500" s="21" t="s">
        <v>193</v>
      </c>
      <c r="D500" s="21"/>
      <c r="E500" s="21"/>
      <c r="F500" s="21"/>
      <c r="G500" s="1"/>
      <c r="H500" s="96"/>
      <c r="I500" s="96"/>
      <c r="J500" s="129"/>
      <c r="K500" s="96"/>
      <c r="L500" s="96"/>
      <c r="M500" s="96"/>
      <c r="N500" s="96"/>
      <c r="O500" s="102"/>
      <c r="P500" s="114"/>
      <c r="Q500" s="115"/>
    </row>
    <row r="501" spans="2:17" x14ac:dyDescent="0.35">
      <c r="B501" s="20" t="s">
        <v>194</v>
      </c>
      <c r="C501" s="21" t="s">
        <v>193</v>
      </c>
      <c r="D501" s="21"/>
      <c r="E501" s="21"/>
      <c r="F501" s="21"/>
      <c r="G501" s="1"/>
      <c r="H501" s="96"/>
      <c r="I501" s="96"/>
      <c r="J501" s="129"/>
      <c r="K501" s="18"/>
      <c r="L501" s="96"/>
      <c r="M501" s="96"/>
      <c r="N501" s="96"/>
      <c r="O501" s="102"/>
      <c r="P501" s="114"/>
      <c r="Q501" s="115"/>
    </row>
    <row r="502" spans="2:17" x14ac:dyDescent="0.35">
      <c r="B502" s="20" t="s">
        <v>194</v>
      </c>
      <c r="C502" s="21" t="s">
        <v>193</v>
      </c>
      <c r="D502" s="21"/>
      <c r="E502" s="21"/>
      <c r="F502" s="21"/>
      <c r="G502" s="1"/>
      <c r="H502" s="96"/>
      <c r="I502" s="96"/>
      <c r="J502" s="129"/>
      <c r="K502" s="18"/>
      <c r="L502" s="96"/>
      <c r="M502" s="96"/>
      <c r="N502" s="96"/>
      <c r="O502" s="102"/>
      <c r="P502" s="114"/>
      <c r="Q502" s="115"/>
    </row>
    <row r="503" spans="2:17" x14ac:dyDescent="0.35">
      <c r="B503" s="20" t="s">
        <v>194</v>
      </c>
      <c r="C503" s="21" t="s">
        <v>193</v>
      </c>
      <c r="D503" s="21"/>
      <c r="E503" s="21"/>
      <c r="F503" s="21"/>
      <c r="G503" s="1"/>
      <c r="H503" s="96"/>
      <c r="I503" s="96"/>
      <c r="J503" s="129"/>
      <c r="K503" s="18"/>
      <c r="L503" s="96"/>
      <c r="M503" s="96"/>
      <c r="N503" s="96"/>
      <c r="O503" s="102"/>
      <c r="P503" s="114"/>
      <c r="Q503" s="115"/>
    </row>
    <row r="504" spans="2:17" x14ac:dyDescent="0.35">
      <c r="B504" s="20" t="s">
        <v>194</v>
      </c>
      <c r="C504" s="21" t="s">
        <v>193</v>
      </c>
      <c r="D504" s="21"/>
      <c r="E504" s="21"/>
      <c r="F504" s="21"/>
      <c r="G504" s="1"/>
      <c r="H504" s="96"/>
      <c r="I504" s="96"/>
      <c r="J504" s="129"/>
      <c r="K504" s="96"/>
      <c r="L504" s="96"/>
      <c r="M504" s="96"/>
      <c r="N504" s="96"/>
      <c r="O504" s="102"/>
      <c r="P504" s="114"/>
      <c r="Q504" s="115"/>
    </row>
    <row r="505" spans="2:17" x14ac:dyDescent="0.35">
      <c r="B505" s="20" t="s">
        <v>194</v>
      </c>
      <c r="C505" s="21" t="s">
        <v>193</v>
      </c>
      <c r="D505" s="21"/>
      <c r="E505" s="21"/>
      <c r="F505" s="21"/>
      <c r="G505" s="1"/>
      <c r="H505" s="96"/>
      <c r="I505" s="96"/>
      <c r="J505" s="129"/>
      <c r="K505" s="18"/>
      <c r="L505" s="96"/>
      <c r="M505" s="96"/>
      <c r="N505" s="96"/>
      <c r="O505" s="102"/>
      <c r="P505" s="114"/>
      <c r="Q505" s="115"/>
    </row>
    <row r="506" spans="2:17" x14ac:dyDescent="0.35">
      <c r="B506" s="20" t="s">
        <v>194</v>
      </c>
      <c r="C506" s="21" t="s">
        <v>193</v>
      </c>
      <c r="D506" s="21"/>
      <c r="E506" s="21"/>
      <c r="F506" s="21"/>
      <c r="G506" s="1"/>
      <c r="H506" s="96"/>
      <c r="I506" s="96"/>
      <c r="J506" s="129"/>
      <c r="K506" s="18"/>
      <c r="L506" s="96"/>
      <c r="M506" s="96"/>
      <c r="N506" s="96"/>
      <c r="O506" s="102"/>
      <c r="P506" s="114"/>
      <c r="Q506" s="115"/>
    </row>
    <row r="507" spans="2:17" x14ac:dyDescent="0.35">
      <c r="B507" s="20" t="s">
        <v>194</v>
      </c>
      <c r="C507" s="21" t="s">
        <v>193</v>
      </c>
      <c r="D507" s="21"/>
      <c r="E507" s="21"/>
      <c r="F507" s="21"/>
      <c r="G507" s="1"/>
      <c r="H507" s="96"/>
      <c r="I507" s="96"/>
      <c r="J507" s="129"/>
      <c r="K507" s="96"/>
      <c r="L507" s="96"/>
      <c r="M507" s="96"/>
      <c r="N507" s="96"/>
      <c r="O507" s="102"/>
      <c r="P507" s="114"/>
      <c r="Q507" s="115"/>
    </row>
    <row r="508" spans="2:17" x14ac:dyDescent="0.35">
      <c r="B508" s="20" t="s">
        <v>194</v>
      </c>
      <c r="C508" s="21" t="s">
        <v>193</v>
      </c>
      <c r="D508" s="21"/>
      <c r="E508" s="21"/>
      <c r="F508" s="21"/>
      <c r="G508" s="1"/>
      <c r="H508" s="96"/>
      <c r="I508" s="96"/>
      <c r="J508" s="129"/>
      <c r="K508" s="18"/>
      <c r="L508" s="96"/>
      <c r="M508" s="96"/>
      <c r="N508" s="96"/>
      <c r="O508" s="102"/>
      <c r="P508" s="114"/>
      <c r="Q508" s="115"/>
    </row>
    <row r="509" spans="2:17" x14ac:dyDescent="0.35">
      <c r="B509" s="20" t="s">
        <v>194</v>
      </c>
      <c r="C509" s="21" t="s">
        <v>193</v>
      </c>
      <c r="D509" s="21"/>
      <c r="E509" s="21"/>
      <c r="F509" s="21"/>
      <c r="G509" s="1"/>
      <c r="H509" s="96"/>
      <c r="I509" s="96"/>
      <c r="J509" s="129"/>
      <c r="K509" s="18"/>
      <c r="L509" s="96"/>
      <c r="M509" s="96"/>
      <c r="N509" s="96"/>
      <c r="O509" s="102"/>
      <c r="P509" s="114"/>
      <c r="Q509" s="115"/>
    </row>
    <row r="510" spans="2:17" x14ac:dyDescent="0.35">
      <c r="B510" s="20" t="s">
        <v>194</v>
      </c>
      <c r="C510" s="21" t="s">
        <v>193</v>
      </c>
      <c r="D510" s="21"/>
      <c r="E510" s="21"/>
      <c r="F510" s="21"/>
      <c r="G510" s="1"/>
      <c r="H510" s="96"/>
      <c r="I510" s="96"/>
      <c r="J510" s="129"/>
      <c r="K510" s="18"/>
      <c r="L510" s="96"/>
      <c r="M510" s="96"/>
      <c r="N510" s="96"/>
      <c r="O510" s="102"/>
      <c r="P510" s="114"/>
      <c r="Q510" s="115"/>
    </row>
    <row r="511" spans="2:17" x14ac:dyDescent="0.35">
      <c r="B511" s="20" t="s">
        <v>194</v>
      </c>
      <c r="C511" s="21" t="s">
        <v>193</v>
      </c>
      <c r="D511" s="21"/>
      <c r="E511" s="21"/>
      <c r="F511" s="21"/>
      <c r="G511" s="1"/>
      <c r="H511" s="96"/>
      <c r="I511" s="96"/>
      <c r="J511" s="129"/>
      <c r="K511" s="96"/>
      <c r="L511" s="96"/>
      <c r="M511" s="96"/>
      <c r="N511" s="96"/>
      <c r="O511" s="102"/>
      <c r="P511" s="114"/>
      <c r="Q511" s="115"/>
    </row>
    <row r="512" spans="2:17" x14ac:dyDescent="0.35">
      <c r="B512" s="20" t="s">
        <v>194</v>
      </c>
      <c r="C512" s="21" t="s">
        <v>193</v>
      </c>
      <c r="D512" s="21"/>
      <c r="E512" s="21"/>
      <c r="F512" s="21"/>
      <c r="G512" s="1"/>
      <c r="H512" s="96"/>
      <c r="I512" s="96"/>
      <c r="J512" s="129"/>
      <c r="K512" s="18"/>
      <c r="L512" s="96"/>
      <c r="M512" s="96"/>
      <c r="N512" s="96"/>
      <c r="O512" s="102"/>
      <c r="P512" s="114"/>
      <c r="Q512" s="115"/>
    </row>
    <row r="513" spans="2:17" x14ac:dyDescent="0.35">
      <c r="B513" s="20" t="s">
        <v>194</v>
      </c>
      <c r="C513" s="21" t="s">
        <v>193</v>
      </c>
      <c r="D513" s="21"/>
      <c r="E513" s="21"/>
      <c r="F513" s="21"/>
      <c r="G513" s="1"/>
      <c r="H513" s="96"/>
      <c r="I513" s="96"/>
      <c r="J513" s="129"/>
      <c r="K513" s="18"/>
      <c r="L513" s="96"/>
      <c r="M513" s="96"/>
      <c r="N513" s="96"/>
      <c r="O513" s="102"/>
      <c r="P513" s="114"/>
      <c r="Q513" s="115"/>
    </row>
    <row r="514" spans="2:17" x14ac:dyDescent="0.35">
      <c r="B514" s="20" t="s">
        <v>194</v>
      </c>
      <c r="C514" s="21" t="s">
        <v>193</v>
      </c>
      <c r="D514" s="21"/>
      <c r="E514" s="21"/>
      <c r="F514" s="21"/>
      <c r="G514" s="1"/>
      <c r="H514" s="96"/>
      <c r="I514" s="96"/>
      <c r="J514" s="129"/>
      <c r="K514" s="96"/>
      <c r="L514" s="96"/>
      <c r="M514" s="96"/>
      <c r="N514" s="96"/>
      <c r="O514" s="102"/>
      <c r="P514" s="114"/>
      <c r="Q514" s="115"/>
    </row>
    <row r="515" spans="2:17" x14ac:dyDescent="0.35">
      <c r="B515" s="20" t="s">
        <v>194</v>
      </c>
      <c r="C515" s="21" t="s">
        <v>193</v>
      </c>
      <c r="D515" s="21"/>
      <c r="E515" s="21"/>
      <c r="F515" s="21"/>
      <c r="G515" s="1"/>
      <c r="H515" s="96"/>
      <c r="I515" s="96"/>
      <c r="J515" s="129"/>
      <c r="K515" s="18"/>
      <c r="L515" s="96"/>
      <c r="M515" s="96"/>
      <c r="N515" s="96"/>
      <c r="O515" s="102"/>
      <c r="P515" s="114"/>
      <c r="Q515" s="115"/>
    </row>
    <row r="516" spans="2:17" x14ac:dyDescent="0.35">
      <c r="B516" s="20" t="s">
        <v>194</v>
      </c>
      <c r="C516" s="21" t="s">
        <v>193</v>
      </c>
      <c r="D516" s="21"/>
      <c r="E516" s="21"/>
      <c r="F516" s="21"/>
      <c r="G516" s="1"/>
      <c r="H516" s="96"/>
      <c r="I516" s="96"/>
      <c r="J516" s="129"/>
      <c r="K516" s="18"/>
      <c r="L516" s="96"/>
      <c r="M516" s="96"/>
      <c r="N516" s="96"/>
      <c r="O516" s="102"/>
      <c r="P516" s="114"/>
      <c r="Q516" s="115"/>
    </row>
    <row r="517" spans="2:17" x14ac:dyDescent="0.35">
      <c r="B517" s="20" t="s">
        <v>194</v>
      </c>
      <c r="C517" s="21" t="s">
        <v>193</v>
      </c>
      <c r="D517" s="21"/>
      <c r="E517" s="21"/>
      <c r="F517" s="21"/>
      <c r="G517" s="1"/>
      <c r="H517" s="96"/>
      <c r="I517" s="96"/>
      <c r="J517" s="129"/>
      <c r="K517" s="18"/>
      <c r="L517" s="96"/>
      <c r="M517" s="96"/>
      <c r="N517" s="96"/>
      <c r="O517" s="102"/>
      <c r="P517" s="114"/>
      <c r="Q517" s="115"/>
    </row>
    <row r="518" spans="2:17" x14ac:dyDescent="0.35">
      <c r="B518" s="20" t="s">
        <v>194</v>
      </c>
      <c r="C518" s="21" t="s">
        <v>193</v>
      </c>
      <c r="D518" s="21"/>
      <c r="E518" s="21"/>
      <c r="F518" s="21"/>
      <c r="G518" s="1"/>
      <c r="H518" s="96"/>
      <c r="I518" s="96"/>
      <c r="J518" s="129"/>
      <c r="K518" s="96"/>
      <c r="L518" s="96"/>
      <c r="M518" s="96"/>
      <c r="N518" s="96"/>
      <c r="O518" s="102"/>
      <c r="P518" s="114"/>
      <c r="Q518" s="115"/>
    </row>
    <row r="519" spans="2:17" x14ac:dyDescent="0.35">
      <c r="B519" s="20" t="s">
        <v>194</v>
      </c>
      <c r="C519" s="21" t="s">
        <v>193</v>
      </c>
      <c r="D519" s="21"/>
      <c r="E519" s="21"/>
      <c r="F519" s="21"/>
      <c r="G519" s="1"/>
      <c r="H519" s="96"/>
      <c r="I519" s="96"/>
      <c r="J519" s="129"/>
      <c r="K519" s="18"/>
      <c r="L519" s="96"/>
      <c r="M519" s="96"/>
      <c r="N519" s="96"/>
      <c r="O519" s="102"/>
      <c r="P519" s="114"/>
      <c r="Q519" s="115"/>
    </row>
    <row r="520" spans="2:17" x14ac:dyDescent="0.35">
      <c r="B520" s="20" t="s">
        <v>194</v>
      </c>
      <c r="C520" s="21" t="s">
        <v>193</v>
      </c>
      <c r="D520" s="21"/>
      <c r="E520" s="21"/>
      <c r="F520" s="21"/>
      <c r="G520" s="1"/>
      <c r="H520" s="96"/>
      <c r="I520" s="96"/>
      <c r="J520" s="129"/>
      <c r="K520" s="18"/>
      <c r="L520" s="96"/>
      <c r="M520" s="96"/>
      <c r="N520" s="96"/>
      <c r="O520" s="102"/>
      <c r="P520" s="114"/>
      <c r="Q520" s="115"/>
    </row>
    <row r="521" spans="2:17" x14ac:dyDescent="0.35">
      <c r="B521" s="20" t="s">
        <v>194</v>
      </c>
      <c r="C521" s="21" t="s">
        <v>193</v>
      </c>
      <c r="D521" s="21"/>
      <c r="E521" s="21"/>
      <c r="F521" s="21"/>
      <c r="G521" s="1"/>
      <c r="H521" s="96"/>
      <c r="I521" s="96"/>
      <c r="J521" s="129"/>
      <c r="K521" s="96"/>
      <c r="L521" s="96"/>
      <c r="M521" s="96"/>
      <c r="N521" s="96"/>
      <c r="O521" s="102"/>
      <c r="P521" s="114"/>
      <c r="Q521" s="115"/>
    </row>
    <row r="522" spans="2:17" x14ac:dyDescent="0.35">
      <c r="B522" s="20" t="s">
        <v>194</v>
      </c>
      <c r="C522" s="21" t="s">
        <v>193</v>
      </c>
      <c r="D522" s="21"/>
      <c r="E522" s="21"/>
      <c r="F522" s="21"/>
      <c r="G522" s="1"/>
      <c r="H522" s="96"/>
      <c r="I522" s="96"/>
      <c r="J522" s="129"/>
      <c r="K522" s="18"/>
      <c r="L522" s="96"/>
      <c r="M522" s="96"/>
      <c r="N522" s="96"/>
      <c r="O522" s="102"/>
      <c r="P522" s="114"/>
      <c r="Q522" s="115"/>
    </row>
    <row r="523" spans="2:17" x14ac:dyDescent="0.35">
      <c r="B523" s="20" t="s">
        <v>194</v>
      </c>
      <c r="C523" s="21" t="s">
        <v>193</v>
      </c>
      <c r="D523" s="21"/>
      <c r="E523" s="21"/>
      <c r="F523" s="21"/>
      <c r="G523" s="1"/>
      <c r="H523" s="96"/>
      <c r="I523" s="96"/>
      <c r="J523" s="129"/>
      <c r="K523" s="18"/>
      <c r="L523" s="96"/>
      <c r="M523" s="96"/>
      <c r="N523" s="96"/>
      <c r="O523" s="102"/>
      <c r="P523" s="114"/>
      <c r="Q523" s="115"/>
    </row>
    <row r="524" spans="2:17" x14ac:dyDescent="0.35">
      <c r="B524" s="20" t="s">
        <v>194</v>
      </c>
      <c r="C524" s="21" t="s">
        <v>193</v>
      </c>
      <c r="D524" s="21"/>
      <c r="E524" s="21"/>
      <c r="F524" s="21"/>
      <c r="G524" s="1"/>
      <c r="H524" s="96"/>
      <c r="I524" s="96"/>
      <c r="J524" s="129"/>
      <c r="K524" s="18"/>
      <c r="L524" s="96"/>
      <c r="M524" s="96"/>
      <c r="N524" s="96"/>
      <c r="O524" s="102"/>
      <c r="P524" s="114"/>
      <c r="Q524" s="115"/>
    </row>
    <row r="525" spans="2:17" x14ac:dyDescent="0.35">
      <c r="B525" s="20" t="s">
        <v>194</v>
      </c>
      <c r="C525" s="21" t="s">
        <v>193</v>
      </c>
      <c r="D525" s="21"/>
      <c r="E525" s="21"/>
      <c r="F525" s="21"/>
      <c r="G525" s="1"/>
      <c r="H525" s="96"/>
      <c r="I525" s="96"/>
      <c r="J525" s="129"/>
      <c r="K525" s="96"/>
      <c r="L525" s="96"/>
      <c r="M525" s="96"/>
      <c r="N525" s="96"/>
      <c r="O525" s="102"/>
      <c r="P525" s="114"/>
      <c r="Q525" s="115"/>
    </row>
    <row r="526" spans="2:17" x14ac:dyDescent="0.35">
      <c r="B526" s="20" t="s">
        <v>194</v>
      </c>
      <c r="C526" s="21" t="s">
        <v>193</v>
      </c>
      <c r="D526" s="21"/>
      <c r="E526" s="21"/>
      <c r="F526" s="21"/>
      <c r="G526" s="1"/>
      <c r="H526" s="96"/>
      <c r="I526" s="96"/>
      <c r="J526" s="129"/>
      <c r="K526" s="18"/>
      <c r="L526" s="96"/>
      <c r="M526" s="96"/>
      <c r="N526" s="96"/>
      <c r="O526" s="102"/>
      <c r="P526" s="114"/>
      <c r="Q526" s="115"/>
    </row>
    <row r="527" spans="2:17" x14ac:dyDescent="0.35">
      <c r="B527" s="20" t="s">
        <v>194</v>
      </c>
      <c r="C527" s="21" t="s">
        <v>193</v>
      </c>
      <c r="D527" s="21"/>
      <c r="E527" s="21"/>
      <c r="F527" s="21"/>
      <c r="G527" s="1"/>
      <c r="H527" s="96"/>
      <c r="I527" s="96"/>
      <c r="J527" s="129"/>
      <c r="K527" s="18"/>
      <c r="L527" s="96"/>
      <c r="M527" s="96"/>
      <c r="N527" s="96"/>
      <c r="O527" s="102"/>
      <c r="P527" s="114"/>
      <c r="Q527" s="115"/>
    </row>
    <row r="528" spans="2:17" x14ac:dyDescent="0.35">
      <c r="B528" s="20" t="s">
        <v>194</v>
      </c>
      <c r="C528" s="21" t="s">
        <v>193</v>
      </c>
      <c r="D528" s="21"/>
      <c r="E528" s="21"/>
      <c r="F528" s="21"/>
      <c r="G528" s="1"/>
      <c r="H528" s="96"/>
      <c r="I528" s="96"/>
      <c r="J528" s="129"/>
      <c r="K528" s="96"/>
      <c r="L528" s="96"/>
      <c r="M528" s="96"/>
      <c r="N528" s="96"/>
      <c r="O528" s="102"/>
      <c r="P528" s="114"/>
      <c r="Q528" s="115"/>
    </row>
    <row r="529" spans="2:17" x14ac:dyDescent="0.35">
      <c r="B529" s="20" t="s">
        <v>194</v>
      </c>
      <c r="C529" s="21" t="s">
        <v>193</v>
      </c>
      <c r="D529" s="21"/>
      <c r="E529" s="21"/>
      <c r="F529" s="21"/>
      <c r="G529" s="1"/>
      <c r="H529" s="96"/>
      <c r="I529" s="96"/>
      <c r="J529" s="129"/>
      <c r="K529" s="18"/>
      <c r="L529" s="96"/>
      <c r="M529" s="96"/>
      <c r="N529" s="96"/>
      <c r="O529" s="102"/>
      <c r="P529" s="114"/>
      <c r="Q529" s="115"/>
    </row>
    <row r="530" spans="2:17" x14ac:dyDescent="0.35">
      <c r="B530" s="20" t="s">
        <v>194</v>
      </c>
      <c r="C530" s="21" t="s">
        <v>193</v>
      </c>
      <c r="D530" s="21"/>
      <c r="E530" s="21"/>
      <c r="F530" s="21"/>
      <c r="G530" s="1"/>
      <c r="H530" s="96"/>
      <c r="I530" s="96"/>
      <c r="J530" s="129"/>
      <c r="K530" s="18"/>
      <c r="L530" s="96"/>
      <c r="M530" s="96"/>
      <c r="N530" s="96"/>
      <c r="O530" s="102"/>
      <c r="P530" s="114"/>
      <c r="Q530" s="115"/>
    </row>
    <row r="531" spans="2:17" x14ac:dyDescent="0.35">
      <c r="B531" s="20" t="s">
        <v>194</v>
      </c>
      <c r="C531" s="21" t="s">
        <v>193</v>
      </c>
      <c r="D531" s="21"/>
      <c r="E531" s="21"/>
      <c r="F531" s="21"/>
      <c r="G531" s="1"/>
      <c r="H531" s="96"/>
      <c r="I531" s="96"/>
      <c r="J531" s="129"/>
      <c r="K531" s="18"/>
      <c r="L531" s="96"/>
      <c r="M531" s="96"/>
      <c r="N531" s="96"/>
      <c r="O531" s="102"/>
      <c r="P531" s="114"/>
      <c r="Q531" s="115"/>
    </row>
    <row r="532" spans="2:17" x14ac:dyDescent="0.35">
      <c r="B532" s="20" t="s">
        <v>194</v>
      </c>
      <c r="C532" s="21" t="s">
        <v>193</v>
      </c>
      <c r="D532" s="21"/>
      <c r="E532" s="21"/>
      <c r="F532" s="21"/>
      <c r="G532" s="1"/>
      <c r="H532" s="96"/>
      <c r="I532" s="96"/>
      <c r="J532" s="129"/>
      <c r="K532" s="18"/>
      <c r="L532" s="96"/>
      <c r="M532" s="96"/>
      <c r="N532" s="96"/>
      <c r="O532" s="102"/>
      <c r="P532" s="114"/>
      <c r="Q532" s="115"/>
    </row>
    <row r="533" spans="2:17" x14ac:dyDescent="0.35">
      <c r="B533" s="20" t="s">
        <v>194</v>
      </c>
      <c r="C533" s="21" t="s">
        <v>193</v>
      </c>
      <c r="D533" s="21"/>
      <c r="E533" s="21"/>
      <c r="F533" s="21"/>
      <c r="G533" s="1"/>
      <c r="H533" s="96"/>
      <c r="I533" s="96"/>
      <c r="J533" s="129"/>
      <c r="K533" s="96"/>
      <c r="L533" s="96"/>
      <c r="M533" s="96"/>
      <c r="N533" s="96"/>
      <c r="O533" s="102"/>
      <c r="P533" s="114"/>
      <c r="Q533" s="115"/>
    </row>
    <row r="534" spans="2:17" x14ac:dyDescent="0.35">
      <c r="B534" s="20" t="s">
        <v>194</v>
      </c>
      <c r="C534" s="21" t="s">
        <v>193</v>
      </c>
      <c r="D534" s="21"/>
      <c r="E534" s="21"/>
      <c r="F534" s="21"/>
      <c r="G534" s="1"/>
      <c r="H534" s="96"/>
      <c r="I534" s="96"/>
      <c r="J534" s="129"/>
      <c r="K534" s="18"/>
      <c r="L534" s="96"/>
      <c r="M534" s="96"/>
      <c r="N534" s="96"/>
      <c r="O534" s="102"/>
      <c r="P534" s="114"/>
      <c r="Q534" s="115"/>
    </row>
    <row r="535" spans="2:17" x14ac:dyDescent="0.35">
      <c r="B535" s="20" t="s">
        <v>194</v>
      </c>
      <c r="C535" s="21" t="s">
        <v>193</v>
      </c>
      <c r="D535" s="21"/>
      <c r="E535" s="21"/>
      <c r="F535" s="21"/>
      <c r="G535" s="1"/>
      <c r="H535" s="96"/>
      <c r="I535" s="96"/>
      <c r="J535" s="129"/>
      <c r="K535" s="18"/>
      <c r="L535" s="96"/>
      <c r="M535" s="96"/>
      <c r="N535" s="96"/>
      <c r="O535" s="102"/>
      <c r="P535" s="114"/>
      <c r="Q535" s="115"/>
    </row>
    <row r="536" spans="2:17" x14ac:dyDescent="0.35">
      <c r="B536" s="20" t="s">
        <v>194</v>
      </c>
      <c r="C536" s="21" t="s">
        <v>193</v>
      </c>
      <c r="D536" s="21"/>
      <c r="E536" s="21"/>
      <c r="F536" s="21"/>
      <c r="G536" s="1"/>
      <c r="H536" s="96"/>
      <c r="I536" s="96"/>
      <c r="J536" s="129"/>
      <c r="K536" s="18"/>
      <c r="L536" s="96"/>
      <c r="M536" s="96"/>
      <c r="N536" s="96"/>
      <c r="O536" s="102"/>
      <c r="P536" s="114"/>
      <c r="Q536" s="115"/>
    </row>
    <row r="537" spans="2:17" x14ac:dyDescent="0.35">
      <c r="B537" s="20" t="s">
        <v>194</v>
      </c>
      <c r="C537" s="21" t="s">
        <v>193</v>
      </c>
      <c r="D537" s="21"/>
      <c r="E537" s="21"/>
      <c r="F537" s="21"/>
      <c r="G537" s="1"/>
      <c r="H537" s="96"/>
      <c r="I537" s="96"/>
      <c r="J537" s="129"/>
      <c r="K537" s="18"/>
      <c r="L537" s="96"/>
      <c r="M537" s="96"/>
      <c r="N537" s="96"/>
      <c r="O537" s="102"/>
      <c r="P537" s="114"/>
      <c r="Q537" s="115"/>
    </row>
    <row r="538" spans="2:17" x14ac:dyDescent="0.35">
      <c r="B538" s="20" t="s">
        <v>194</v>
      </c>
      <c r="C538" s="21" t="s">
        <v>193</v>
      </c>
      <c r="D538" s="21"/>
      <c r="E538" s="21"/>
      <c r="F538" s="21"/>
      <c r="G538" s="1"/>
      <c r="H538" s="96"/>
      <c r="I538" s="96"/>
      <c r="J538" s="129"/>
      <c r="K538" s="96"/>
      <c r="L538" s="96"/>
      <c r="M538" s="96"/>
      <c r="N538" s="96"/>
      <c r="O538" s="102"/>
      <c r="P538" s="114"/>
      <c r="Q538" s="115"/>
    </row>
    <row r="539" spans="2:17" x14ac:dyDescent="0.35">
      <c r="B539" s="20" t="s">
        <v>194</v>
      </c>
      <c r="C539" s="21" t="s">
        <v>193</v>
      </c>
      <c r="D539" s="21"/>
      <c r="E539" s="21"/>
      <c r="F539" s="21"/>
      <c r="G539" s="1"/>
      <c r="H539" s="96"/>
      <c r="I539" s="96"/>
      <c r="J539" s="129"/>
      <c r="K539" s="18"/>
      <c r="L539" s="96"/>
      <c r="M539" s="96"/>
      <c r="N539" s="96"/>
      <c r="O539" s="102"/>
      <c r="P539" s="114"/>
      <c r="Q539" s="115"/>
    </row>
    <row r="540" spans="2:17" x14ac:dyDescent="0.35">
      <c r="B540" s="20" t="s">
        <v>194</v>
      </c>
      <c r="C540" s="21" t="s">
        <v>193</v>
      </c>
      <c r="D540" s="21"/>
      <c r="E540" s="21"/>
      <c r="F540" s="21"/>
      <c r="G540" s="1"/>
      <c r="H540" s="96"/>
      <c r="I540" s="96"/>
      <c r="J540" s="129"/>
      <c r="K540" s="18"/>
      <c r="L540" s="96"/>
      <c r="M540" s="96"/>
      <c r="N540" s="96"/>
      <c r="O540" s="102"/>
      <c r="P540" s="114"/>
      <c r="Q540" s="115"/>
    </row>
    <row r="541" spans="2:17" x14ac:dyDescent="0.35">
      <c r="B541" s="20" t="s">
        <v>194</v>
      </c>
      <c r="C541" s="21" t="s">
        <v>193</v>
      </c>
      <c r="D541" s="21"/>
      <c r="E541" s="21"/>
      <c r="F541" s="21"/>
      <c r="G541" s="1"/>
      <c r="H541" s="96"/>
      <c r="I541" s="96"/>
      <c r="J541" s="129"/>
      <c r="K541" s="18"/>
      <c r="L541" s="96"/>
      <c r="M541" s="96"/>
      <c r="N541" s="96"/>
      <c r="O541" s="102"/>
      <c r="P541" s="114"/>
      <c r="Q541" s="115"/>
    </row>
    <row r="542" spans="2:17" x14ac:dyDescent="0.35">
      <c r="B542" s="20" t="s">
        <v>194</v>
      </c>
      <c r="C542" s="21" t="s">
        <v>193</v>
      </c>
      <c r="D542" s="21"/>
      <c r="E542" s="21"/>
      <c r="F542" s="21"/>
      <c r="G542" s="1"/>
      <c r="H542" s="96"/>
      <c r="I542" s="96"/>
      <c r="J542" s="129"/>
      <c r="K542" s="18"/>
      <c r="L542" s="96"/>
      <c r="M542" s="96"/>
      <c r="N542" s="96"/>
      <c r="O542" s="102"/>
      <c r="P542" s="114"/>
      <c r="Q542" s="115"/>
    </row>
    <row r="543" spans="2:17" x14ac:dyDescent="0.35">
      <c r="B543" s="20" t="s">
        <v>194</v>
      </c>
      <c r="C543" s="21" t="s">
        <v>193</v>
      </c>
      <c r="D543" s="21"/>
      <c r="E543" s="21"/>
      <c r="F543" s="21"/>
      <c r="G543" s="1"/>
      <c r="H543" s="96"/>
      <c r="I543" s="96"/>
      <c r="J543" s="129"/>
      <c r="K543" s="96"/>
      <c r="L543" s="96"/>
      <c r="M543" s="96"/>
      <c r="N543" s="96"/>
      <c r="O543" s="102"/>
      <c r="P543" s="114"/>
      <c r="Q543" s="115"/>
    </row>
    <row r="544" spans="2:17" x14ac:dyDescent="0.35">
      <c r="B544" s="20" t="s">
        <v>194</v>
      </c>
      <c r="C544" s="21" t="s">
        <v>193</v>
      </c>
      <c r="D544" s="21"/>
      <c r="E544" s="21"/>
      <c r="F544" s="21"/>
      <c r="G544" s="1"/>
      <c r="H544" s="96"/>
      <c r="I544" s="96"/>
      <c r="J544" s="129"/>
      <c r="K544" s="18"/>
      <c r="L544" s="96"/>
      <c r="M544" s="96"/>
      <c r="N544" s="96"/>
      <c r="O544" s="102"/>
      <c r="P544" s="114"/>
      <c r="Q544" s="115"/>
    </row>
    <row r="545" spans="2:17" x14ac:dyDescent="0.35">
      <c r="B545" s="20" t="s">
        <v>194</v>
      </c>
      <c r="C545" s="21" t="s">
        <v>193</v>
      </c>
      <c r="D545" s="21"/>
      <c r="E545" s="21"/>
      <c r="F545" s="21"/>
      <c r="G545" s="1"/>
      <c r="H545" s="96"/>
      <c r="I545" s="96"/>
      <c r="J545" s="129"/>
      <c r="K545" s="18"/>
      <c r="L545" s="96"/>
      <c r="M545" s="96"/>
      <c r="N545" s="96"/>
      <c r="O545" s="102"/>
      <c r="P545" s="114"/>
      <c r="Q545" s="115"/>
    </row>
    <row r="546" spans="2:17" x14ac:dyDescent="0.35">
      <c r="B546" s="20" t="s">
        <v>194</v>
      </c>
      <c r="C546" s="21" t="s">
        <v>193</v>
      </c>
      <c r="D546" s="21"/>
      <c r="E546" s="21"/>
      <c r="F546" s="21"/>
      <c r="G546" s="1"/>
      <c r="H546" s="96"/>
      <c r="I546" s="96"/>
      <c r="J546" s="129"/>
      <c r="K546" s="18"/>
      <c r="L546" s="96"/>
      <c r="M546" s="96"/>
      <c r="N546" s="96"/>
      <c r="O546" s="102"/>
      <c r="P546" s="114"/>
      <c r="Q546" s="115"/>
    </row>
    <row r="547" spans="2:17" x14ac:dyDescent="0.35">
      <c r="B547" s="20" t="s">
        <v>194</v>
      </c>
      <c r="C547" s="21" t="s">
        <v>193</v>
      </c>
      <c r="D547" s="21"/>
      <c r="E547" s="21"/>
      <c r="F547" s="21"/>
      <c r="G547" s="1"/>
      <c r="H547" s="96"/>
      <c r="I547" s="96"/>
      <c r="J547" s="129"/>
      <c r="K547" s="18"/>
      <c r="L547" s="96"/>
      <c r="M547" s="96"/>
      <c r="N547" s="96"/>
      <c r="O547" s="102"/>
      <c r="P547" s="114"/>
      <c r="Q547" s="115"/>
    </row>
    <row r="548" spans="2:17" x14ac:dyDescent="0.35">
      <c r="B548" s="20" t="s">
        <v>194</v>
      </c>
      <c r="C548" s="21" t="s">
        <v>193</v>
      </c>
      <c r="D548" s="21"/>
      <c r="E548" s="21"/>
      <c r="F548" s="21"/>
      <c r="G548" s="1"/>
      <c r="H548" s="96"/>
      <c r="I548" s="96"/>
      <c r="J548" s="129"/>
      <c r="K548" s="96"/>
      <c r="L548" s="96"/>
      <c r="M548" s="96"/>
      <c r="N548" s="96"/>
      <c r="O548" s="102"/>
      <c r="P548" s="114"/>
      <c r="Q548" s="115"/>
    </row>
    <row r="549" spans="2:17" x14ac:dyDescent="0.35">
      <c r="B549" s="20" t="s">
        <v>194</v>
      </c>
      <c r="C549" s="21" t="s">
        <v>193</v>
      </c>
      <c r="D549" s="21"/>
      <c r="E549" s="21"/>
      <c r="F549" s="21"/>
      <c r="G549" s="1"/>
      <c r="H549" s="96"/>
      <c r="I549" s="96"/>
      <c r="J549" s="129"/>
      <c r="K549" s="18"/>
      <c r="L549" s="96"/>
      <c r="M549" s="96"/>
      <c r="N549" s="96"/>
      <c r="O549" s="102"/>
      <c r="P549" s="114"/>
      <c r="Q549" s="115"/>
    </row>
    <row r="550" spans="2:17" x14ac:dyDescent="0.35">
      <c r="B550" s="20" t="s">
        <v>194</v>
      </c>
      <c r="C550" s="21" t="s">
        <v>193</v>
      </c>
      <c r="D550" s="21"/>
      <c r="E550" s="21"/>
      <c r="F550" s="21"/>
      <c r="G550" s="1"/>
      <c r="H550" s="96"/>
      <c r="I550" s="96"/>
      <c r="J550" s="129"/>
      <c r="K550" s="18"/>
      <c r="L550" s="96"/>
      <c r="M550" s="96"/>
      <c r="N550" s="96"/>
      <c r="O550" s="102"/>
      <c r="P550" s="114"/>
      <c r="Q550" s="115"/>
    </row>
    <row r="551" spans="2:17" x14ac:dyDescent="0.35">
      <c r="B551" s="20" t="s">
        <v>194</v>
      </c>
      <c r="C551" s="21" t="s">
        <v>193</v>
      </c>
      <c r="D551" s="21"/>
      <c r="E551" s="21"/>
      <c r="F551" s="21"/>
      <c r="G551" s="1"/>
      <c r="H551" s="96"/>
      <c r="I551" s="96"/>
      <c r="J551" s="129"/>
      <c r="K551" s="18"/>
      <c r="L551" s="96"/>
      <c r="M551" s="96"/>
      <c r="N551" s="96"/>
      <c r="O551" s="102"/>
      <c r="P551" s="114"/>
      <c r="Q551" s="115"/>
    </row>
    <row r="552" spans="2:17" x14ac:dyDescent="0.35">
      <c r="B552" s="20" t="s">
        <v>194</v>
      </c>
      <c r="C552" s="21" t="s">
        <v>193</v>
      </c>
      <c r="D552" s="21"/>
      <c r="E552" s="21"/>
      <c r="F552" s="21"/>
      <c r="G552" s="1"/>
      <c r="H552" s="96"/>
      <c r="I552" s="96"/>
      <c r="J552" s="129"/>
      <c r="K552" s="18"/>
      <c r="L552" s="96"/>
      <c r="M552" s="96"/>
      <c r="N552" s="96"/>
      <c r="O552" s="102"/>
      <c r="P552" s="114"/>
      <c r="Q552" s="115"/>
    </row>
    <row r="553" spans="2:17" x14ac:dyDescent="0.35">
      <c r="B553" s="20" t="s">
        <v>194</v>
      </c>
      <c r="C553" s="21" t="s">
        <v>193</v>
      </c>
      <c r="D553" s="21"/>
      <c r="E553" s="21"/>
      <c r="F553" s="21"/>
      <c r="G553" s="1"/>
      <c r="H553" s="96"/>
      <c r="I553" s="96"/>
      <c r="J553" s="129"/>
      <c r="K553" s="96"/>
      <c r="L553" s="96"/>
      <c r="M553" s="96"/>
      <c r="N553" s="96"/>
      <c r="O553" s="102"/>
      <c r="P553" s="114"/>
      <c r="Q553" s="115"/>
    </row>
    <row r="554" spans="2:17" x14ac:dyDescent="0.35">
      <c r="B554" s="20" t="s">
        <v>194</v>
      </c>
      <c r="C554" s="21" t="s">
        <v>193</v>
      </c>
      <c r="D554" s="21"/>
      <c r="E554" s="21"/>
      <c r="F554" s="21"/>
      <c r="G554" s="1"/>
      <c r="H554" s="96"/>
      <c r="I554" s="96"/>
      <c r="J554" s="129"/>
      <c r="K554" s="18"/>
      <c r="L554" s="96"/>
      <c r="M554" s="96"/>
      <c r="N554" s="96"/>
      <c r="O554" s="102"/>
      <c r="P554" s="114"/>
      <c r="Q554" s="115"/>
    </row>
    <row r="555" spans="2:17" x14ac:dyDescent="0.35">
      <c r="B555" s="20" t="s">
        <v>194</v>
      </c>
      <c r="C555" s="21" t="s">
        <v>193</v>
      </c>
      <c r="D555" s="21"/>
      <c r="E555" s="21"/>
      <c r="F555" s="21"/>
      <c r="G555" s="1"/>
      <c r="H555" s="96"/>
      <c r="I555" s="96"/>
      <c r="J555" s="129"/>
      <c r="K555" s="18"/>
      <c r="L555" s="96"/>
      <c r="M555" s="96"/>
      <c r="N555" s="96"/>
      <c r="O555" s="102"/>
      <c r="P555" s="114"/>
      <c r="Q555" s="115"/>
    </row>
    <row r="556" spans="2:17" x14ac:dyDescent="0.35">
      <c r="B556" s="20" t="s">
        <v>194</v>
      </c>
      <c r="C556" s="21" t="s">
        <v>193</v>
      </c>
      <c r="D556" s="21"/>
      <c r="E556" s="21"/>
      <c r="F556" s="21"/>
      <c r="G556" s="1"/>
      <c r="H556" s="96"/>
      <c r="I556" s="96"/>
      <c r="J556" s="129"/>
      <c r="K556" s="18"/>
      <c r="L556" s="96"/>
      <c r="M556" s="96"/>
      <c r="N556" s="96"/>
      <c r="O556" s="102"/>
      <c r="P556" s="114"/>
      <c r="Q556" s="115"/>
    </row>
    <row r="557" spans="2:17" x14ac:dyDescent="0.35">
      <c r="B557" s="20" t="s">
        <v>194</v>
      </c>
      <c r="C557" s="21" t="s">
        <v>193</v>
      </c>
      <c r="D557" s="21"/>
      <c r="E557" s="21"/>
      <c r="F557" s="21"/>
      <c r="G557" s="1"/>
      <c r="H557" s="96"/>
      <c r="I557" s="96"/>
      <c r="J557" s="129"/>
      <c r="K557" s="18"/>
      <c r="L557" s="96"/>
      <c r="M557" s="96"/>
      <c r="N557" s="96"/>
      <c r="O557" s="102"/>
      <c r="P557" s="114"/>
      <c r="Q557" s="115"/>
    </row>
    <row r="558" spans="2:17" x14ac:dyDescent="0.35">
      <c r="B558" s="20" t="s">
        <v>194</v>
      </c>
      <c r="C558" s="21" t="s">
        <v>193</v>
      </c>
      <c r="D558" s="21"/>
      <c r="E558" s="21"/>
      <c r="F558" s="21"/>
      <c r="G558" s="1"/>
      <c r="H558" s="96"/>
      <c r="I558" s="96"/>
      <c r="J558" s="129"/>
      <c r="K558" s="96"/>
      <c r="L558" s="96"/>
      <c r="M558" s="96"/>
      <c r="N558" s="96"/>
      <c r="O558" s="102"/>
      <c r="P558" s="114"/>
      <c r="Q558" s="115"/>
    </row>
    <row r="559" spans="2:17" x14ac:dyDescent="0.35">
      <c r="B559" s="20" t="s">
        <v>194</v>
      </c>
      <c r="C559" s="21" t="s">
        <v>193</v>
      </c>
      <c r="D559" s="21"/>
      <c r="E559" s="21"/>
      <c r="F559" s="21"/>
      <c r="G559" s="1"/>
      <c r="H559" s="96"/>
      <c r="I559" s="96"/>
      <c r="J559" s="129"/>
      <c r="K559" s="18"/>
      <c r="L559" s="96"/>
      <c r="M559" s="96"/>
      <c r="N559" s="96"/>
      <c r="O559" s="102"/>
      <c r="P559" s="114"/>
      <c r="Q559" s="115"/>
    </row>
    <row r="560" spans="2:17" x14ac:dyDescent="0.35">
      <c r="B560" s="20" t="s">
        <v>194</v>
      </c>
      <c r="C560" s="21" t="s">
        <v>193</v>
      </c>
      <c r="D560" s="21"/>
      <c r="E560" s="21"/>
      <c r="F560" s="21"/>
      <c r="G560" s="1"/>
      <c r="H560" s="96"/>
      <c r="I560" s="96"/>
      <c r="J560" s="129"/>
      <c r="K560" s="18"/>
      <c r="L560" s="96"/>
      <c r="M560" s="96"/>
      <c r="N560" s="96"/>
      <c r="O560" s="102"/>
      <c r="P560" s="114"/>
      <c r="Q560" s="115"/>
    </row>
    <row r="561" spans="2:17" x14ac:dyDescent="0.35">
      <c r="B561" s="20" t="s">
        <v>194</v>
      </c>
      <c r="C561" s="21" t="s">
        <v>193</v>
      </c>
      <c r="D561" s="21"/>
      <c r="E561" s="21"/>
      <c r="F561" s="21"/>
      <c r="G561" s="1"/>
      <c r="H561" s="96"/>
      <c r="I561" s="96"/>
      <c r="J561" s="129"/>
      <c r="K561" s="18"/>
      <c r="L561" s="96"/>
      <c r="M561" s="96"/>
      <c r="N561" s="96"/>
      <c r="O561" s="102"/>
      <c r="P561" s="114"/>
      <c r="Q561" s="115"/>
    </row>
    <row r="562" spans="2:17" x14ac:dyDescent="0.35">
      <c r="B562" s="20" t="s">
        <v>194</v>
      </c>
      <c r="C562" s="21" t="s">
        <v>193</v>
      </c>
      <c r="D562" s="21"/>
      <c r="E562" s="21"/>
      <c r="F562" s="21"/>
      <c r="G562" s="1"/>
      <c r="H562" s="96"/>
      <c r="I562" s="96"/>
      <c r="J562" s="129"/>
      <c r="K562" s="18"/>
      <c r="L562" s="96"/>
      <c r="M562" s="96"/>
      <c r="N562" s="96"/>
      <c r="O562" s="102"/>
      <c r="P562" s="114"/>
      <c r="Q562" s="115"/>
    </row>
    <row r="563" spans="2:17" x14ac:dyDescent="0.35">
      <c r="B563" s="20" t="s">
        <v>194</v>
      </c>
      <c r="C563" s="21" t="s">
        <v>193</v>
      </c>
      <c r="D563" s="21"/>
      <c r="E563" s="21"/>
      <c r="F563" s="21"/>
      <c r="G563" s="1"/>
      <c r="H563" s="96"/>
      <c r="I563" s="96"/>
      <c r="J563" s="129"/>
      <c r="K563" s="96"/>
      <c r="L563" s="96"/>
      <c r="M563" s="96"/>
      <c r="N563" s="96"/>
      <c r="O563" s="102"/>
      <c r="P563" s="114"/>
      <c r="Q563" s="115"/>
    </row>
    <row r="564" spans="2:17" x14ac:dyDescent="0.35">
      <c r="B564" s="20" t="s">
        <v>194</v>
      </c>
      <c r="C564" s="21" t="s">
        <v>193</v>
      </c>
      <c r="D564" s="21"/>
      <c r="E564" s="21"/>
      <c r="F564" s="21"/>
      <c r="G564" s="1"/>
      <c r="H564" s="96"/>
      <c r="I564" s="96"/>
      <c r="J564" s="129"/>
      <c r="K564" s="96"/>
      <c r="L564" s="96"/>
      <c r="M564" s="96"/>
      <c r="N564" s="96"/>
      <c r="O564" s="102"/>
      <c r="P564" s="114"/>
      <c r="Q564" s="115"/>
    </row>
    <row r="565" spans="2:17" x14ac:dyDescent="0.35">
      <c r="B565" s="20" t="s">
        <v>194</v>
      </c>
      <c r="C565" s="21" t="s">
        <v>193</v>
      </c>
      <c r="D565" s="21"/>
      <c r="E565" s="21"/>
      <c r="F565" s="21"/>
      <c r="G565" s="1"/>
      <c r="H565" s="96"/>
      <c r="I565" s="96"/>
      <c r="J565" s="129"/>
      <c r="K565" s="18"/>
      <c r="L565" s="96"/>
      <c r="M565" s="96"/>
      <c r="N565" s="96"/>
      <c r="O565" s="102"/>
      <c r="P565" s="114"/>
      <c r="Q565" s="115"/>
    </row>
    <row r="566" spans="2:17" x14ac:dyDescent="0.35">
      <c r="B566" s="20" t="s">
        <v>194</v>
      </c>
      <c r="C566" s="21" t="s">
        <v>193</v>
      </c>
      <c r="D566" s="21"/>
      <c r="E566" s="21"/>
      <c r="F566" s="21"/>
      <c r="G566" s="1"/>
      <c r="H566" s="96"/>
      <c r="I566" s="96"/>
      <c r="J566" s="129"/>
      <c r="K566" s="18"/>
      <c r="L566" s="96"/>
      <c r="M566" s="96"/>
      <c r="N566" s="96"/>
      <c r="O566" s="102"/>
      <c r="P566" s="114"/>
      <c r="Q566" s="115"/>
    </row>
    <row r="567" spans="2:17" x14ac:dyDescent="0.35">
      <c r="B567" s="20" t="s">
        <v>194</v>
      </c>
      <c r="C567" s="21" t="s">
        <v>193</v>
      </c>
      <c r="D567" s="21"/>
      <c r="E567" s="21"/>
      <c r="F567" s="21"/>
      <c r="G567" s="1"/>
      <c r="H567" s="96"/>
      <c r="I567" s="96"/>
      <c r="J567" s="129"/>
      <c r="K567" s="18"/>
      <c r="L567" s="96"/>
      <c r="M567" s="96"/>
      <c r="N567" s="96"/>
      <c r="O567" s="102"/>
      <c r="P567" s="114"/>
      <c r="Q567" s="115"/>
    </row>
    <row r="568" spans="2:17" x14ac:dyDescent="0.35">
      <c r="B568" s="20" t="s">
        <v>194</v>
      </c>
      <c r="C568" s="21" t="s">
        <v>193</v>
      </c>
      <c r="D568" s="21"/>
      <c r="E568" s="21"/>
      <c r="F568" s="21"/>
      <c r="G568" s="1"/>
      <c r="H568" s="96"/>
      <c r="I568" s="96"/>
      <c r="J568" s="129"/>
      <c r="K568" s="18"/>
      <c r="L568" s="96"/>
      <c r="M568" s="96"/>
      <c r="N568" s="96"/>
      <c r="O568" s="102"/>
      <c r="P568" s="114"/>
      <c r="Q568" s="115"/>
    </row>
    <row r="569" spans="2:17" x14ac:dyDescent="0.35">
      <c r="B569" s="20" t="s">
        <v>194</v>
      </c>
      <c r="C569" s="21" t="s">
        <v>193</v>
      </c>
      <c r="D569" s="21"/>
      <c r="E569" s="21"/>
      <c r="F569" s="21"/>
      <c r="G569" s="1"/>
      <c r="H569" s="96"/>
      <c r="I569" s="96"/>
      <c r="J569" s="129"/>
      <c r="K569" s="96"/>
      <c r="L569" s="96"/>
      <c r="M569" s="96"/>
      <c r="N569" s="96"/>
      <c r="O569" s="102"/>
      <c r="P569" s="114"/>
      <c r="Q569" s="115"/>
    </row>
    <row r="570" spans="2:17" x14ac:dyDescent="0.35">
      <c r="B570" s="20" t="s">
        <v>194</v>
      </c>
      <c r="C570" s="21" t="s">
        <v>193</v>
      </c>
      <c r="D570" s="21"/>
      <c r="E570" s="21"/>
      <c r="F570" s="21"/>
      <c r="G570" s="1"/>
      <c r="H570" s="96"/>
      <c r="I570" s="96"/>
      <c r="J570" s="129"/>
      <c r="K570" s="18"/>
      <c r="L570" s="96"/>
      <c r="M570" s="96"/>
      <c r="N570" s="96"/>
      <c r="O570" s="102"/>
      <c r="P570" s="114"/>
      <c r="Q570" s="115"/>
    </row>
    <row r="571" spans="2:17" x14ac:dyDescent="0.35">
      <c r="B571" s="20" t="s">
        <v>194</v>
      </c>
      <c r="C571" s="21" t="s">
        <v>193</v>
      </c>
      <c r="D571" s="21"/>
      <c r="E571" s="21"/>
      <c r="F571" s="21"/>
      <c r="G571" s="1"/>
      <c r="H571" s="96"/>
      <c r="I571" s="96"/>
      <c r="J571" s="129"/>
      <c r="K571" s="18"/>
      <c r="L571" s="96"/>
      <c r="M571" s="96"/>
      <c r="N571" s="96"/>
      <c r="O571" s="102"/>
      <c r="P571" s="114"/>
      <c r="Q571" s="115"/>
    </row>
    <row r="572" spans="2:17" x14ac:dyDescent="0.35">
      <c r="B572" s="20" t="s">
        <v>194</v>
      </c>
      <c r="C572" s="21" t="s">
        <v>193</v>
      </c>
      <c r="D572" s="21"/>
      <c r="E572" s="21"/>
      <c r="F572" s="21"/>
      <c r="G572" s="1"/>
      <c r="H572" s="96"/>
      <c r="I572" s="96"/>
      <c r="J572" s="129"/>
      <c r="K572" s="18"/>
      <c r="L572" s="96"/>
      <c r="M572" s="96"/>
      <c r="N572" s="96"/>
      <c r="O572" s="102"/>
      <c r="P572" s="114"/>
      <c r="Q572" s="115"/>
    </row>
    <row r="573" spans="2:17" x14ac:dyDescent="0.35">
      <c r="B573" s="20" t="s">
        <v>194</v>
      </c>
      <c r="C573" s="21" t="s">
        <v>193</v>
      </c>
      <c r="D573" s="21"/>
      <c r="E573" s="21"/>
      <c r="F573" s="21"/>
      <c r="G573" s="1"/>
      <c r="H573" s="96"/>
      <c r="I573" s="96"/>
      <c r="J573" s="129"/>
      <c r="K573" s="18"/>
      <c r="L573" s="96"/>
      <c r="M573" s="96"/>
      <c r="N573" s="96"/>
      <c r="O573" s="102"/>
      <c r="P573" s="114"/>
      <c r="Q573" s="115"/>
    </row>
    <row r="574" spans="2:17" x14ac:dyDescent="0.35">
      <c r="B574" s="20" t="s">
        <v>194</v>
      </c>
      <c r="C574" s="21" t="s">
        <v>193</v>
      </c>
      <c r="D574" s="21"/>
      <c r="E574" s="21"/>
      <c r="F574" s="21"/>
      <c r="G574" s="1"/>
      <c r="H574" s="96"/>
      <c r="I574" s="96"/>
      <c r="J574" s="129"/>
      <c r="K574" s="18"/>
      <c r="L574" s="96"/>
      <c r="M574" s="96"/>
      <c r="N574" s="96"/>
      <c r="O574" s="102"/>
      <c r="P574" s="114"/>
      <c r="Q574" s="115"/>
    </row>
    <row r="575" spans="2:17" x14ac:dyDescent="0.35">
      <c r="B575" s="20" t="s">
        <v>194</v>
      </c>
      <c r="C575" s="21" t="s">
        <v>193</v>
      </c>
      <c r="D575" s="21"/>
      <c r="E575" s="21"/>
      <c r="F575" s="21"/>
      <c r="G575" s="1"/>
      <c r="H575" s="96"/>
      <c r="I575" s="96"/>
      <c r="J575" s="129"/>
      <c r="K575" s="96"/>
      <c r="L575" s="96"/>
      <c r="M575" s="96"/>
      <c r="N575" s="96"/>
      <c r="O575" s="102"/>
      <c r="P575" s="114"/>
      <c r="Q575" s="115"/>
    </row>
    <row r="576" spans="2:17" x14ac:dyDescent="0.35">
      <c r="B576" s="20" t="s">
        <v>194</v>
      </c>
      <c r="C576" s="21" t="s">
        <v>193</v>
      </c>
      <c r="D576" s="21"/>
      <c r="E576" s="21"/>
      <c r="F576" s="21"/>
      <c r="G576" s="1"/>
      <c r="H576" s="96"/>
      <c r="I576" s="96"/>
      <c r="J576" s="129"/>
      <c r="K576" s="96"/>
      <c r="L576" s="96"/>
      <c r="M576" s="96"/>
      <c r="N576" s="96"/>
      <c r="O576" s="102"/>
      <c r="P576" s="114"/>
      <c r="Q576" s="115"/>
    </row>
    <row r="577" spans="2:17" x14ac:dyDescent="0.35">
      <c r="B577" s="20" t="s">
        <v>194</v>
      </c>
      <c r="C577" s="21" t="s">
        <v>193</v>
      </c>
      <c r="D577" s="21"/>
      <c r="E577" s="21"/>
      <c r="F577" s="21"/>
      <c r="G577" s="1"/>
      <c r="H577" s="96"/>
      <c r="I577" s="96"/>
      <c r="J577" s="129"/>
      <c r="K577" s="96"/>
      <c r="L577" s="96"/>
      <c r="M577" s="96"/>
      <c r="N577" s="96"/>
      <c r="O577" s="102"/>
      <c r="P577" s="114"/>
      <c r="Q577" s="115"/>
    </row>
    <row r="578" spans="2:17" x14ac:dyDescent="0.35">
      <c r="B578" s="20" t="s">
        <v>194</v>
      </c>
      <c r="C578" s="21" t="s">
        <v>193</v>
      </c>
      <c r="D578" s="21"/>
      <c r="E578" s="21"/>
      <c r="F578" s="21"/>
      <c r="G578" s="1"/>
      <c r="H578" s="96"/>
      <c r="I578" s="96"/>
      <c r="J578" s="129"/>
      <c r="K578" s="96"/>
      <c r="L578" s="96"/>
      <c r="M578" s="96"/>
      <c r="N578" s="96"/>
      <c r="O578" s="102"/>
      <c r="P578" s="114"/>
      <c r="Q578" s="115"/>
    </row>
    <row r="579" spans="2:17" x14ac:dyDescent="0.35">
      <c r="B579" s="20" t="s">
        <v>194</v>
      </c>
      <c r="C579" s="21" t="s">
        <v>193</v>
      </c>
      <c r="D579" s="21"/>
      <c r="E579" s="21"/>
      <c r="F579" s="21"/>
      <c r="G579" s="1"/>
      <c r="H579" s="96"/>
      <c r="I579" s="96"/>
      <c r="J579" s="129"/>
      <c r="K579" s="96"/>
      <c r="L579" s="96"/>
      <c r="M579" s="96"/>
      <c r="N579" s="96"/>
      <c r="O579" s="102"/>
      <c r="P579" s="114"/>
      <c r="Q579" s="115"/>
    </row>
    <row r="580" spans="2:17" x14ac:dyDescent="0.35">
      <c r="B580" s="20" t="s">
        <v>194</v>
      </c>
      <c r="C580" s="21" t="s">
        <v>193</v>
      </c>
      <c r="D580" s="21"/>
      <c r="E580" s="21"/>
      <c r="F580" s="21"/>
      <c r="G580" s="1"/>
      <c r="H580" s="96"/>
      <c r="I580" s="96"/>
      <c r="J580" s="129"/>
      <c r="K580" s="96"/>
      <c r="L580" s="96"/>
      <c r="M580" s="96"/>
      <c r="N580" s="96"/>
      <c r="O580" s="102"/>
      <c r="P580" s="114"/>
      <c r="Q580" s="115"/>
    </row>
    <row r="581" spans="2:17" x14ac:dyDescent="0.35">
      <c r="B581" s="20" t="s">
        <v>194</v>
      </c>
      <c r="C581" s="21" t="s">
        <v>193</v>
      </c>
      <c r="D581" s="21"/>
      <c r="E581" s="21"/>
      <c r="F581" s="21"/>
      <c r="G581" s="1"/>
      <c r="H581" s="96"/>
      <c r="I581" s="96"/>
      <c r="J581" s="129"/>
      <c r="K581" s="96"/>
      <c r="L581" s="96"/>
      <c r="M581" s="96"/>
      <c r="N581" s="96"/>
      <c r="O581" s="102"/>
      <c r="P581" s="114"/>
      <c r="Q581" s="115"/>
    </row>
    <row r="582" spans="2:17" x14ac:dyDescent="0.35">
      <c r="B582" s="20" t="s">
        <v>194</v>
      </c>
      <c r="C582" s="21" t="s">
        <v>193</v>
      </c>
      <c r="D582" s="21"/>
      <c r="E582" s="21"/>
      <c r="F582" s="21"/>
      <c r="G582" s="1"/>
      <c r="H582" s="96"/>
      <c r="I582" s="96"/>
      <c r="J582" s="129"/>
      <c r="K582" s="96"/>
      <c r="L582" s="96"/>
      <c r="M582" s="96"/>
      <c r="N582" s="96"/>
      <c r="O582" s="102"/>
      <c r="P582" s="114"/>
      <c r="Q582" s="115"/>
    </row>
    <row r="583" spans="2:17" x14ac:dyDescent="0.35">
      <c r="B583" s="20" t="s">
        <v>194</v>
      </c>
      <c r="C583" s="21" t="s">
        <v>193</v>
      </c>
      <c r="D583" s="21"/>
      <c r="E583" s="21"/>
      <c r="F583" s="21"/>
      <c r="G583" s="1"/>
      <c r="H583" s="96"/>
      <c r="I583" s="96"/>
      <c r="J583" s="129"/>
      <c r="K583" s="96"/>
      <c r="L583" s="96"/>
      <c r="M583" s="96"/>
      <c r="N583" s="96"/>
      <c r="O583" s="102"/>
      <c r="P583" s="114"/>
      <c r="Q583" s="115"/>
    </row>
    <row r="584" spans="2:17" x14ac:dyDescent="0.35">
      <c r="B584" s="20" t="s">
        <v>194</v>
      </c>
      <c r="C584" s="21" t="s">
        <v>193</v>
      </c>
      <c r="D584" s="21"/>
      <c r="E584" s="21"/>
      <c r="F584" s="21"/>
      <c r="G584" s="1"/>
      <c r="H584" s="96"/>
      <c r="I584" s="96"/>
      <c r="J584" s="129"/>
      <c r="K584" s="96"/>
      <c r="L584" s="96"/>
      <c r="M584" s="96"/>
      <c r="N584" s="96"/>
      <c r="O584" s="102"/>
      <c r="P584" s="114"/>
      <c r="Q584" s="115"/>
    </row>
    <row r="585" spans="2:17" x14ac:dyDescent="0.35">
      <c r="B585" s="20" t="s">
        <v>194</v>
      </c>
      <c r="C585" s="21" t="s">
        <v>193</v>
      </c>
      <c r="D585" s="21"/>
      <c r="E585" s="21"/>
      <c r="F585" s="21"/>
      <c r="G585" s="1"/>
      <c r="H585" s="96"/>
      <c r="I585" s="96"/>
      <c r="J585" s="129"/>
      <c r="K585" s="96"/>
      <c r="L585" s="96"/>
      <c r="M585" s="96"/>
      <c r="N585" s="96"/>
      <c r="O585" s="102"/>
      <c r="P585" s="114"/>
      <c r="Q585" s="115"/>
    </row>
    <row r="586" spans="2:17" x14ac:dyDescent="0.35">
      <c r="B586" s="20" t="s">
        <v>194</v>
      </c>
      <c r="C586" s="21" t="s">
        <v>193</v>
      </c>
      <c r="D586" s="21"/>
      <c r="E586" s="21"/>
      <c r="F586" s="21"/>
      <c r="G586" s="1"/>
      <c r="H586" s="96"/>
      <c r="I586" s="96"/>
      <c r="J586" s="129"/>
      <c r="K586" s="96"/>
      <c r="L586" s="96"/>
      <c r="M586" s="96"/>
      <c r="N586" s="96"/>
      <c r="O586" s="102"/>
      <c r="P586" s="114"/>
      <c r="Q586" s="115"/>
    </row>
    <row r="587" spans="2:17" x14ac:dyDescent="0.35">
      <c r="B587" s="20" t="s">
        <v>194</v>
      </c>
      <c r="C587" s="21" t="s">
        <v>193</v>
      </c>
      <c r="D587" s="21"/>
      <c r="E587" s="21"/>
      <c r="F587" s="21"/>
      <c r="G587" s="1"/>
      <c r="H587" s="96"/>
      <c r="I587" s="96"/>
      <c r="J587" s="129"/>
      <c r="K587" s="96"/>
      <c r="L587" s="96"/>
      <c r="M587" s="96"/>
      <c r="N587" s="96"/>
      <c r="O587" s="102"/>
      <c r="P587" s="114"/>
      <c r="Q587" s="115"/>
    </row>
    <row r="588" spans="2:17" x14ac:dyDescent="0.35">
      <c r="B588" s="20" t="s">
        <v>194</v>
      </c>
      <c r="C588" s="21" t="s">
        <v>193</v>
      </c>
      <c r="D588" s="21"/>
      <c r="E588" s="21"/>
      <c r="F588" s="21"/>
      <c r="G588" s="1"/>
      <c r="H588" s="96"/>
      <c r="I588" s="96"/>
      <c r="J588" s="129"/>
      <c r="K588" s="96"/>
      <c r="L588" s="96"/>
      <c r="M588" s="96"/>
      <c r="N588" s="96"/>
      <c r="O588" s="102"/>
      <c r="P588" s="114"/>
      <c r="Q588" s="115"/>
    </row>
    <row r="589" spans="2:17" x14ac:dyDescent="0.35">
      <c r="B589" s="20" t="s">
        <v>194</v>
      </c>
      <c r="C589" s="21" t="s">
        <v>193</v>
      </c>
      <c r="D589" s="21"/>
      <c r="E589" s="21"/>
      <c r="F589" s="21"/>
      <c r="G589" s="1"/>
      <c r="H589" s="96"/>
      <c r="I589" s="96"/>
      <c r="J589" s="129"/>
      <c r="K589" s="96"/>
      <c r="L589" s="96"/>
      <c r="M589" s="96"/>
      <c r="N589" s="96"/>
      <c r="O589" s="102"/>
      <c r="P589" s="114"/>
      <c r="Q589" s="115"/>
    </row>
    <row r="590" spans="2:17" x14ac:dyDescent="0.35">
      <c r="B590" s="20" t="s">
        <v>194</v>
      </c>
      <c r="C590" s="21" t="s">
        <v>193</v>
      </c>
      <c r="D590" s="21"/>
      <c r="E590" s="21"/>
      <c r="F590" s="21"/>
      <c r="G590" s="1"/>
      <c r="H590" s="96"/>
      <c r="I590" s="96"/>
      <c r="J590" s="129"/>
      <c r="K590" s="96"/>
      <c r="L590" s="96"/>
      <c r="M590" s="96"/>
      <c r="N590" s="96"/>
      <c r="O590" s="102"/>
      <c r="P590" s="114"/>
      <c r="Q590" s="115"/>
    </row>
    <row r="591" spans="2:17" x14ac:dyDescent="0.35">
      <c r="B591" s="20" t="s">
        <v>194</v>
      </c>
      <c r="C591" s="21" t="s">
        <v>193</v>
      </c>
      <c r="D591" s="21"/>
      <c r="E591" s="21"/>
      <c r="F591" s="21"/>
      <c r="G591" s="1"/>
      <c r="H591" s="96"/>
      <c r="I591" s="96"/>
      <c r="J591" s="129"/>
      <c r="K591" s="96"/>
      <c r="L591" s="96"/>
      <c r="M591" s="96"/>
      <c r="N591" s="96"/>
      <c r="O591" s="102"/>
      <c r="P591" s="114"/>
      <c r="Q591" s="115"/>
    </row>
    <row r="592" spans="2:17" x14ac:dyDescent="0.35">
      <c r="B592" s="20" t="s">
        <v>194</v>
      </c>
      <c r="C592" s="21" t="s">
        <v>193</v>
      </c>
      <c r="D592" s="21"/>
      <c r="E592" s="21"/>
      <c r="F592" s="21"/>
      <c r="G592" s="1"/>
      <c r="H592" s="96"/>
      <c r="I592" s="96"/>
      <c r="J592" s="129"/>
      <c r="K592" s="96"/>
      <c r="L592" s="96"/>
      <c r="M592" s="96"/>
      <c r="N592" s="96"/>
      <c r="O592" s="102"/>
      <c r="P592" s="114"/>
      <c r="Q592" s="115"/>
    </row>
    <row r="593" spans="2:17" x14ac:dyDescent="0.35">
      <c r="B593" s="20" t="s">
        <v>194</v>
      </c>
      <c r="C593" s="21" t="s">
        <v>193</v>
      </c>
      <c r="D593" s="21"/>
      <c r="E593" s="21"/>
      <c r="F593" s="21"/>
      <c r="G593" s="1"/>
      <c r="H593" s="96"/>
      <c r="I593" s="96"/>
      <c r="J593" s="129"/>
      <c r="K593" s="96"/>
      <c r="L593" s="96"/>
      <c r="M593" s="96"/>
      <c r="N593" s="96"/>
      <c r="O593" s="102"/>
      <c r="P593" s="114"/>
      <c r="Q593" s="115"/>
    </row>
    <row r="594" spans="2:17" x14ac:dyDescent="0.35">
      <c r="B594" s="20" t="s">
        <v>194</v>
      </c>
      <c r="C594" s="21" t="s">
        <v>193</v>
      </c>
      <c r="D594" s="21"/>
      <c r="E594" s="21"/>
      <c r="F594" s="21"/>
      <c r="G594" s="1"/>
      <c r="H594" s="96"/>
      <c r="I594" s="96"/>
      <c r="J594" s="129"/>
      <c r="K594" s="96"/>
      <c r="L594" s="96"/>
      <c r="M594" s="96"/>
      <c r="N594" s="96"/>
      <c r="O594" s="102"/>
      <c r="P594" s="114"/>
      <c r="Q594" s="115"/>
    </row>
    <row r="595" spans="2:17" x14ac:dyDescent="0.35">
      <c r="B595" s="20" t="s">
        <v>194</v>
      </c>
      <c r="C595" s="21" t="s">
        <v>193</v>
      </c>
      <c r="D595" s="21"/>
      <c r="E595" s="21"/>
      <c r="F595" s="21"/>
      <c r="G595" s="1"/>
      <c r="H595" s="96"/>
      <c r="I595" s="96"/>
      <c r="J595" s="129"/>
      <c r="K595" s="96"/>
      <c r="L595" s="96"/>
      <c r="M595" s="96"/>
      <c r="N595" s="96"/>
      <c r="O595" s="102"/>
      <c r="P595" s="114"/>
      <c r="Q595" s="115"/>
    </row>
    <row r="596" spans="2:17" x14ac:dyDescent="0.35">
      <c r="B596" s="20" t="s">
        <v>194</v>
      </c>
      <c r="C596" s="21" t="s">
        <v>193</v>
      </c>
      <c r="D596" s="21"/>
      <c r="E596" s="21"/>
      <c r="F596" s="21"/>
      <c r="G596" s="1"/>
      <c r="H596" s="96"/>
      <c r="I596" s="96"/>
      <c r="J596" s="129"/>
      <c r="K596" s="96"/>
      <c r="L596" s="96"/>
      <c r="M596" s="96"/>
      <c r="N596" s="96"/>
      <c r="O596" s="102"/>
      <c r="P596" s="114"/>
      <c r="Q596" s="115"/>
    </row>
    <row r="597" spans="2:17" x14ac:dyDescent="0.35">
      <c r="B597" s="20" t="s">
        <v>194</v>
      </c>
      <c r="C597" s="21" t="s">
        <v>193</v>
      </c>
      <c r="D597" s="21"/>
      <c r="E597" s="21"/>
      <c r="F597" s="21"/>
      <c r="G597" s="1"/>
      <c r="H597" s="96"/>
      <c r="I597" s="96"/>
      <c r="J597" s="129"/>
      <c r="K597" s="96"/>
      <c r="L597" s="96"/>
      <c r="M597" s="96"/>
      <c r="N597" s="96"/>
      <c r="O597" s="102"/>
      <c r="P597" s="114"/>
      <c r="Q597" s="115"/>
    </row>
    <row r="598" spans="2:17" x14ac:dyDescent="0.35">
      <c r="B598" s="20" t="s">
        <v>194</v>
      </c>
      <c r="C598" s="21" t="s">
        <v>193</v>
      </c>
      <c r="D598" s="21"/>
      <c r="E598" s="21"/>
      <c r="F598" s="21"/>
      <c r="G598" s="1"/>
      <c r="H598" s="96"/>
      <c r="I598" s="96"/>
      <c r="J598" s="129"/>
      <c r="K598" s="96"/>
      <c r="L598" s="96"/>
      <c r="M598" s="96"/>
      <c r="N598" s="96"/>
      <c r="O598" s="102"/>
      <c r="P598" s="114"/>
      <c r="Q598" s="115"/>
    </row>
    <row r="599" spans="2:17" x14ac:dyDescent="0.35">
      <c r="B599" s="20" t="s">
        <v>194</v>
      </c>
      <c r="C599" s="21" t="s">
        <v>193</v>
      </c>
      <c r="D599" s="21"/>
      <c r="E599" s="21"/>
      <c r="F599" s="21"/>
      <c r="G599" s="1"/>
      <c r="H599" s="96"/>
      <c r="I599" s="96"/>
      <c r="J599" s="129"/>
      <c r="K599" s="96"/>
      <c r="L599" s="96"/>
      <c r="M599" s="96"/>
      <c r="N599" s="96"/>
      <c r="O599" s="102"/>
      <c r="P599" s="114"/>
      <c r="Q599" s="115"/>
    </row>
    <row r="600" spans="2:17" x14ac:dyDescent="0.35">
      <c r="B600" s="20" t="s">
        <v>194</v>
      </c>
      <c r="C600" s="21" t="s">
        <v>193</v>
      </c>
      <c r="D600" s="21"/>
      <c r="E600" s="21"/>
      <c r="F600" s="21"/>
      <c r="G600" s="1"/>
      <c r="H600" s="96"/>
      <c r="I600" s="96"/>
      <c r="J600" s="129"/>
      <c r="K600" s="96"/>
      <c r="L600" s="96"/>
      <c r="M600" s="96"/>
      <c r="N600" s="96"/>
      <c r="O600" s="102"/>
      <c r="P600" s="114"/>
      <c r="Q600" s="115"/>
    </row>
    <row r="601" spans="2:17" x14ac:dyDescent="0.35">
      <c r="B601" s="20" t="s">
        <v>194</v>
      </c>
      <c r="C601" s="21" t="s">
        <v>193</v>
      </c>
      <c r="D601" s="21"/>
      <c r="E601" s="21"/>
      <c r="F601" s="21"/>
      <c r="G601" s="1"/>
      <c r="H601" s="96"/>
      <c r="I601" s="96"/>
      <c r="J601" s="129"/>
      <c r="K601" s="96"/>
      <c r="L601" s="96"/>
      <c r="M601" s="96"/>
      <c r="N601" s="96"/>
      <c r="O601" s="102"/>
      <c r="P601" s="114"/>
      <c r="Q601" s="115"/>
    </row>
    <row r="602" spans="2:17" x14ac:dyDescent="0.35">
      <c r="B602" s="20" t="s">
        <v>194</v>
      </c>
      <c r="C602" s="21" t="s">
        <v>193</v>
      </c>
      <c r="D602" s="21"/>
      <c r="E602" s="21"/>
      <c r="F602" s="21"/>
      <c r="G602" s="1"/>
      <c r="H602" s="96"/>
      <c r="I602" s="96"/>
      <c r="J602" s="129"/>
      <c r="K602" s="96"/>
      <c r="L602" s="96"/>
      <c r="M602" s="96"/>
      <c r="N602" s="96"/>
      <c r="O602" s="102"/>
      <c r="P602" s="114"/>
      <c r="Q602" s="115"/>
    </row>
    <row r="603" spans="2:17" x14ac:dyDescent="0.35">
      <c r="B603" s="20" t="s">
        <v>194</v>
      </c>
      <c r="C603" s="21" t="s">
        <v>193</v>
      </c>
      <c r="D603" s="21"/>
      <c r="E603" s="21"/>
      <c r="F603" s="21"/>
      <c r="G603" s="1"/>
      <c r="H603" s="96"/>
      <c r="I603" s="96"/>
      <c r="J603" s="129"/>
      <c r="K603" s="96"/>
      <c r="L603" s="96"/>
      <c r="M603" s="96"/>
      <c r="N603" s="96"/>
      <c r="O603" s="102"/>
      <c r="P603" s="114"/>
      <c r="Q603" s="115"/>
    </row>
    <row r="604" spans="2:17" x14ac:dyDescent="0.35">
      <c r="B604" s="20" t="s">
        <v>194</v>
      </c>
      <c r="C604" s="21" t="s">
        <v>193</v>
      </c>
      <c r="D604" s="21"/>
      <c r="E604" s="21"/>
      <c r="F604" s="21"/>
      <c r="G604" s="1"/>
      <c r="H604" s="96"/>
      <c r="I604" s="96"/>
      <c r="J604" s="129"/>
      <c r="K604" s="96"/>
      <c r="L604" s="96"/>
      <c r="M604" s="96"/>
      <c r="N604" s="96"/>
      <c r="O604" s="102"/>
      <c r="P604" s="114"/>
      <c r="Q604" s="115"/>
    </row>
    <row r="605" spans="2:17" x14ac:dyDescent="0.35">
      <c r="B605" s="20" t="s">
        <v>194</v>
      </c>
      <c r="C605" s="21" t="s">
        <v>193</v>
      </c>
      <c r="D605" s="21"/>
      <c r="E605" s="21"/>
      <c r="F605" s="21"/>
      <c r="G605" s="1"/>
      <c r="H605" s="96"/>
      <c r="I605" s="96"/>
      <c r="J605" s="129"/>
      <c r="K605" s="96"/>
      <c r="L605" s="96"/>
      <c r="M605" s="96"/>
      <c r="N605" s="96"/>
      <c r="O605" s="102"/>
      <c r="P605" s="114"/>
      <c r="Q605" s="115"/>
    </row>
    <row r="606" spans="2:17" x14ac:dyDescent="0.35">
      <c r="B606" s="20" t="s">
        <v>194</v>
      </c>
      <c r="C606" s="21" t="s">
        <v>193</v>
      </c>
      <c r="D606" s="21"/>
      <c r="E606" s="21"/>
      <c r="F606" s="21"/>
      <c r="G606" s="1"/>
      <c r="H606" s="96"/>
      <c r="I606" s="96"/>
      <c r="J606" s="129"/>
      <c r="K606" s="96"/>
      <c r="L606" s="96"/>
      <c r="M606" s="96"/>
      <c r="N606" s="96"/>
      <c r="O606" s="102"/>
      <c r="P606" s="114"/>
      <c r="Q606" s="115"/>
    </row>
    <row r="607" spans="2:17" x14ac:dyDescent="0.35">
      <c r="B607" s="20" t="s">
        <v>194</v>
      </c>
      <c r="C607" s="21" t="s">
        <v>193</v>
      </c>
      <c r="D607" s="21"/>
      <c r="E607" s="21"/>
      <c r="F607" s="21"/>
      <c r="G607" s="1"/>
      <c r="H607" s="96"/>
      <c r="I607" s="96"/>
      <c r="J607" s="129"/>
      <c r="K607" s="96"/>
      <c r="L607" s="96"/>
      <c r="M607" s="96"/>
      <c r="N607" s="96"/>
      <c r="O607" s="102"/>
      <c r="P607" s="114"/>
      <c r="Q607" s="115"/>
    </row>
    <row r="608" spans="2:17" x14ac:dyDescent="0.35">
      <c r="B608" s="20" t="s">
        <v>194</v>
      </c>
      <c r="C608" s="21" t="s">
        <v>193</v>
      </c>
      <c r="D608" s="21"/>
      <c r="E608" s="21"/>
      <c r="F608" s="21"/>
      <c r="G608" s="1"/>
      <c r="H608" s="96"/>
      <c r="I608" s="96"/>
      <c r="J608" s="129"/>
      <c r="K608" s="96"/>
      <c r="L608" s="96"/>
      <c r="M608" s="96"/>
      <c r="N608" s="96"/>
      <c r="O608" s="102"/>
      <c r="P608" s="114"/>
      <c r="Q608" s="115"/>
    </row>
    <row r="609" spans="2:17" x14ac:dyDescent="0.35">
      <c r="B609" s="20" t="s">
        <v>194</v>
      </c>
      <c r="C609" s="21" t="s">
        <v>193</v>
      </c>
      <c r="D609" s="21"/>
      <c r="E609" s="21"/>
      <c r="F609" s="21"/>
      <c r="G609" s="1"/>
      <c r="H609" s="96"/>
      <c r="I609" s="96"/>
      <c r="J609" s="129"/>
      <c r="K609" s="96"/>
      <c r="L609" s="96"/>
      <c r="M609" s="96"/>
      <c r="N609" s="96"/>
      <c r="O609" s="102"/>
      <c r="P609" s="114"/>
      <c r="Q609" s="115"/>
    </row>
    <row r="610" spans="2:17" x14ac:dyDescent="0.35">
      <c r="B610" s="20" t="s">
        <v>194</v>
      </c>
      <c r="C610" s="21" t="s">
        <v>193</v>
      </c>
      <c r="D610" s="21"/>
      <c r="E610" s="21"/>
      <c r="F610" s="21"/>
      <c r="G610" s="1"/>
      <c r="H610" s="96"/>
      <c r="I610" s="96"/>
      <c r="J610" s="129"/>
      <c r="K610" s="96"/>
      <c r="L610" s="96"/>
      <c r="M610" s="96"/>
      <c r="N610" s="96"/>
      <c r="O610" s="102"/>
      <c r="P610" s="114"/>
      <c r="Q610" s="115"/>
    </row>
    <row r="611" spans="2:17" x14ac:dyDescent="0.35">
      <c r="B611" s="20" t="s">
        <v>194</v>
      </c>
      <c r="C611" s="21" t="s">
        <v>193</v>
      </c>
      <c r="D611" s="21"/>
      <c r="E611" s="21"/>
      <c r="F611" s="21"/>
      <c r="G611" s="1"/>
      <c r="H611" s="96"/>
      <c r="I611" s="96"/>
      <c r="J611" s="129"/>
      <c r="K611" s="96"/>
      <c r="L611" s="96"/>
      <c r="M611" s="96"/>
      <c r="N611" s="96"/>
      <c r="O611" s="102"/>
      <c r="P611" s="114"/>
      <c r="Q611" s="115"/>
    </row>
    <row r="612" spans="2:17" x14ac:dyDescent="0.35">
      <c r="B612" s="20" t="s">
        <v>194</v>
      </c>
      <c r="C612" s="21" t="s">
        <v>193</v>
      </c>
      <c r="D612" s="21"/>
      <c r="E612" s="21"/>
      <c r="F612" s="21"/>
      <c r="G612" s="1"/>
      <c r="H612" s="96"/>
      <c r="I612" s="96"/>
      <c r="J612" s="129"/>
      <c r="K612" s="96"/>
      <c r="L612" s="96"/>
      <c r="M612" s="96"/>
      <c r="N612" s="96"/>
      <c r="O612" s="102"/>
      <c r="P612" s="114"/>
      <c r="Q612" s="115"/>
    </row>
    <row r="613" spans="2:17" x14ac:dyDescent="0.35">
      <c r="B613" s="20" t="s">
        <v>194</v>
      </c>
      <c r="C613" s="21" t="s">
        <v>193</v>
      </c>
      <c r="D613" s="21"/>
      <c r="E613" s="21"/>
      <c r="F613" s="21"/>
      <c r="G613" s="1"/>
      <c r="H613" s="96"/>
      <c r="I613" s="96"/>
      <c r="J613" s="129"/>
      <c r="K613" s="96"/>
      <c r="L613" s="96"/>
      <c r="M613" s="96"/>
      <c r="N613" s="96"/>
      <c r="O613" s="102"/>
      <c r="P613" s="114"/>
      <c r="Q613" s="115"/>
    </row>
    <row r="614" spans="2:17" x14ac:dyDescent="0.35">
      <c r="B614" s="20" t="s">
        <v>194</v>
      </c>
      <c r="C614" s="21" t="s">
        <v>193</v>
      </c>
      <c r="D614" s="21"/>
      <c r="E614" s="21"/>
      <c r="F614" s="21"/>
      <c r="G614" s="1"/>
      <c r="H614" s="96"/>
      <c r="I614" s="96"/>
      <c r="J614" s="129"/>
      <c r="K614" s="96"/>
      <c r="L614" s="96"/>
      <c r="M614" s="96"/>
      <c r="N614" s="96"/>
      <c r="O614" s="102"/>
      <c r="P614" s="114"/>
      <c r="Q614" s="115"/>
    </row>
    <row r="615" spans="2:17" x14ac:dyDescent="0.35">
      <c r="B615" s="20" t="s">
        <v>194</v>
      </c>
      <c r="C615" s="21" t="s">
        <v>193</v>
      </c>
      <c r="D615" s="21"/>
      <c r="E615" s="21"/>
      <c r="F615" s="21"/>
      <c r="G615" s="1"/>
      <c r="H615" s="96"/>
      <c r="I615" s="96"/>
      <c r="J615" s="129"/>
      <c r="K615" s="96"/>
      <c r="L615" s="96"/>
      <c r="M615" s="96"/>
      <c r="N615" s="96"/>
      <c r="O615" s="102"/>
      <c r="P615" s="114"/>
      <c r="Q615" s="115"/>
    </row>
    <row r="616" spans="2:17" x14ac:dyDescent="0.35">
      <c r="B616" s="20" t="s">
        <v>194</v>
      </c>
      <c r="C616" s="21" t="s">
        <v>193</v>
      </c>
      <c r="D616" s="21"/>
      <c r="E616" s="21"/>
      <c r="F616" s="21"/>
      <c r="G616" s="1"/>
      <c r="H616" s="96"/>
      <c r="I616" s="96"/>
      <c r="J616" s="129"/>
      <c r="K616" s="96"/>
      <c r="L616" s="96"/>
      <c r="M616" s="96"/>
      <c r="N616" s="96"/>
      <c r="O616" s="102"/>
      <c r="P616" s="114"/>
      <c r="Q616" s="115"/>
    </row>
    <row r="617" spans="2:17" x14ac:dyDescent="0.35">
      <c r="B617" s="20" t="s">
        <v>194</v>
      </c>
      <c r="C617" s="21" t="s">
        <v>193</v>
      </c>
      <c r="D617" s="21"/>
      <c r="E617" s="21"/>
      <c r="F617" s="21"/>
      <c r="G617" s="1"/>
      <c r="H617" s="96"/>
      <c r="I617" s="96"/>
      <c r="J617" s="129"/>
      <c r="K617" s="96"/>
      <c r="L617" s="96"/>
      <c r="M617" s="96"/>
      <c r="N617" s="96"/>
      <c r="O617" s="102"/>
      <c r="P617" s="114"/>
      <c r="Q617" s="115"/>
    </row>
    <row r="618" spans="2:17" x14ac:dyDescent="0.35">
      <c r="B618" s="20" t="s">
        <v>194</v>
      </c>
      <c r="C618" s="21" t="s">
        <v>193</v>
      </c>
      <c r="D618" s="21"/>
      <c r="E618" s="21"/>
      <c r="F618" s="21"/>
      <c r="G618" s="1"/>
      <c r="H618" s="96"/>
      <c r="I618" s="96"/>
      <c r="J618" s="129"/>
      <c r="K618" s="96"/>
      <c r="L618" s="96"/>
      <c r="M618" s="96"/>
      <c r="N618" s="96"/>
      <c r="O618" s="102"/>
      <c r="P618" s="114"/>
      <c r="Q618" s="115"/>
    </row>
    <row r="619" spans="2:17" x14ac:dyDescent="0.35">
      <c r="B619" s="20" t="s">
        <v>194</v>
      </c>
      <c r="C619" s="21" t="s">
        <v>193</v>
      </c>
      <c r="D619" s="21"/>
      <c r="E619" s="21"/>
      <c r="F619" s="21"/>
      <c r="G619" s="1"/>
      <c r="H619" s="96"/>
      <c r="I619" s="96"/>
      <c r="J619" s="129"/>
      <c r="K619" s="96"/>
      <c r="L619" s="96"/>
      <c r="M619" s="96"/>
      <c r="N619" s="96"/>
      <c r="O619" s="102"/>
      <c r="P619" s="114"/>
      <c r="Q619" s="115"/>
    </row>
    <row r="620" spans="2:17" x14ac:dyDescent="0.35">
      <c r="B620" s="20" t="s">
        <v>194</v>
      </c>
      <c r="C620" s="21" t="s">
        <v>193</v>
      </c>
      <c r="D620" s="21"/>
      <c r="E620" s="21"/>
      <c r="F620" s="21"/>
      <c r="G620" s="1"/>
      <c r="H620" s="96"/>
      <c r="I620" s="96"/>
      <c r="J620" s="129"/>
      <c r="K620" s="96"/>
      <c r="L620" s="96"/>
      <c r="M620" s="96"/>
      <c r="N620" s="96"/>
      <c r="O620" s="102"/>
      <c r="P620" s="114"/>
      <c r="Q620" s="115"/>
    </row>
    <row r="621" spans="2:17" x14ac:dyDescent="0.35">
      <c r="B621" s="20" t="s">
        <v>194</v>
      </c>
      <c r="C621" s="21" t="s">
        <v>193</v>
      </c>
      <c r="D621" s="21"/>
      <c r="E621" s="21"/>
      <c r="F621" s="21"/>
      <c r="G621" s="1"/>
      <c r="H621" s="96"/>
      <c r="I621" s="96"/>
      <c r="J621" s="129"/>
      <c r="K621" s="96"/>
      <c r="L621" s="96"/>
      <c r="M621" s="96"/>
      <c r="N621" s="96"/>
      <c r="O621" s="102"/>
      <c r="P621" s="114"/>
      <c r="Q621" s="115"/>
    </row>
    <row r="622" spans="2:17" x14ac:dyDescent="0.35">
      <c r="B622" s="20" t="s">
        <v>194</v>
      </c>
      <c r="C622" s="21" t="s">
        <v>193</v>
      </c>
      <c r="D622" s="21"/>
      <c r="E622" s="21"/>
      <c r="F622" s="21"/>
      <c r="G622" s="1"/>
      <c r="H622" s="96"/>
      <c r="I622" s="96"/>
      <c r="J622" s="129"/>
      <c r="K622" s="96"/>
      <c r="L622" s="96"/>
      <c r="M622" s="96"/>
      <c r="N622" s="96"/>
      <c r="O622" s="102"/>
      <c r="P622" s="114"/>
      <c r="Q622" s="115"/>
    </row>
    <row r="623" spans="2:17" x14ac:dyDescent="0.35">
      <c r="B623" s="20" t="s">
        <v>194</v>
      </c>
      <c r="C623" s="21" t="s">
        <v>193</v>
      </c>
      <c r="D623" s="21"/>
      <c r="E623" s="21"/>
      <c r="F623" s="21"/>
      <c r="G623" s="1"/>
      <c r="H623" s="96"/>
      <c r="I623" s="96"/>
      <c r="J623" s="129"/>
      <c r="K623" s="96"/>
      <c r="L623" s="96"/>
      <c r="M623" s="96"/>
      <c r="N623" s="96"/>
      <c r="O623" s="102"/>
      <c r="P623" s="114"/>
      <c r="Q623" s="115"/>
    </row>
    <row r="624" spans="2:17" x14ac:dyDescent="0.35">
      <c r="B624" s="20" t="s">
        <v>194</v>
      </c>
      <c r="C624" s="21" t="s">
        <v>193</v>
      </c>
      <c r="D624" s="21"/>
      <c r="E624" s="21"/>
      <c r="F624" s="21"/>
      <c r="G624" s="1"/>
      <c r="H624" s="96"/>
      <c r="I624" s="96"/>
      <c r="J624" s="129"/>
      <c r="K624" s="96"/>
      <c r="L624" s="96"/>
      <c r="M624" s="96"/>
      <c r="N624" s="96"/>
      <c r="O624" s="102"/>
      <c r="P624" s="114"/>
      <c r="Q624" s="115"/>
    </row>
    <row r="625" spans="2:17" x14ac:dyDescent="0.35">
      <c r="B625" s="20" t="s">
        <v>194</v>
      </c>
      <c r="C625" s="21" t="s">
        <v>193</v>
      </c>
      <c r="D625" s="21"/>
      <c r="E625" s="21"/>
      <c r="F625" s="21"/>
      <c r="G625" s="1"/>
      <c r="H625" s="96"/>
      <c r="I625" s="96"/>
      <c r="J625" s="129"/>
      <c r="K625" s="96"/>
      <c r="L625" s="96"/>
      <c r="M625" s="96"/>
      <c r="N625" s="96"/>
      <c r="O625" s="102"/>
      <c r="P625" s="114"/>
      <c r="Q625" s="115"/>
    </row>
    <row r="626" spans="2:17" x14ac:dyDescent="0.35">
      <c r="B626" s="20" t="s">
        <v>194</v>
      </c>
      <c r="C626" s="21" t="s">
        <v>193</v>
      </c>
      <c r="D626" s="21"/>
      <c r="E626" s="21"/>
      <c r="F626" s="21"/>
      <c r="G626" s="1"/>
      <c r="H626" s="96"/>
      <c r="I626" s="96"/>
      <c r="J626" s="129"/>
      <c r="K626" s="96"/>
      <c r="L626" s="96"/>
      <c r="M626" s="96"/>
      <c r="N626" s="96"/>
      <c r="O626" s="102"/>
      <c r="P626" s="114"/>
      <c r="Q626" s="115"/>
    </row>
    <row r="627" spans="2:17" x14ac:dyDescent="0.35">
      <c r="B627" s="20" t="s">
        <v>194</v>
      </c>
      <c r="C627" s="21" t="s">
        <v>193</v>
      </c>
      <c r="D627" s="21"/>
      <c r="E627" s="21"/>
      <c r="F627" s="21"/>
      <c r="G627" s="1"/>
      <c r="H627" s="96"/>
      <c r="I627" s="96"/>
      <c r="J627" s="129"/>
      <c r="K627" s="96"/>
      <c r="L627" s="96"/>
      <c r="M627" s="96"/>
      <c r="N627" s="96"/>
      <c r="O627" s="102"/>
      <c r="P627" s="114"/>
      <c r="Q627" s="115"/>
    </row>
    <row r="628" spans="2:17" x14ac:dyDescent="0.35">
      <c r="B628" s="20" t="s">
        <v>194</v>
      </c>
      <c r="C628" s="21" t="s">
        <v>193</v>
      </c>
      <c r="D628" s="21"/>
      <c r="E628" s="21"/>
      <c r="F628" s="21"/>
      <c r="G628" s="1"/>
      <c r="H628" s="96"/>
      <c r="I628" s="96"/>
      <c r="J628" s="129"/>
      <c r="K628" s="96"/>
      <c r="L628" s="96"/>
      <c r="M628" s="96"/>
      <c r="N628" s="96"/>
      <c r="O628" s="102"/>
      <c r="P628" s="114"/>
      <c r="Q628" s="115"/>
    </row>
    <row r="629" spans="2:17" x14ac:dyDescent="0.35">
      <c r="B629" s="20" t="s">
        <v>194</v>
      </c>
      <c r="C629" s="21" t="s">
        <v>193</v>
      </c>
      <c r="D629" s="21"/>
      <c r="E629" s="21"/>
      <c r="F629" s="21"/>
      <c r="G629" s="1"/>
      <c r="H629" s="96"/>
      <c r="I629" s="96"/>
      <c r="J629" s="129"/>
      <c r="K629" s="96"/>
      <c r="L629" s="96"/>
      <c r="M629" s="96"/>
      <c r="N629" s="96"/>
      <c r="O629" s="102"/>
      <c r="P629" s="114"/>
      <c r="Q629" s="115"/>
    </row>
    <row r="630" spans="2:17" x14ac:dyDescent="0.35">
      <c r="B630" s="20" t="s">
        <v>194</v>
      </c>
      <c r="C630" s="21" t="s">
        <v>193</v>
      </c>
      <c r="D630" s="21"/>
      <c r="E630" s="21"/>
      <c r="F630" s="21"/>
      <c r="G630" s="1"/>
      <c r="H630" s="96"/>
      <c r="I630" s="96"/>
      <c r="J630" s="129"/>
      <c r="K630" s="96"/>
      <c r="L630" s="96"/>
      <c r="M630" s="96"/>
      <c r="N630" s="96"/>
      <c r="O630" s="102"/>
      <c r="P630" s="114"/>
      <c r="Q630" s="115"/>
    </row>
    <row r="631" spans="2:17" x14ac:dyDescent="0.35">
      <c r="B631" s="20" t="s">
        <v>194</v>
      </c>
      <c r="C631" s="21" t="s">
        <v>193</v>
      </c>
      <c r="D631" s="21"/>
      <c r="E631" s="21"/>
      <c r="F631" s="21"/>
      <c r="G631" s="1"/>
      <c r="H631" s="96"/>
      <c r="I631" s="96"/>
      <c r="J631" s="129"/>
      <c r="K631" s="96"/>
      <c r="L631" s="96"/>
      <c r="M631" s="96"/>
      <c r="N631" s="96"/>
      <c r="O631" s="102"/>
      <c r="P631" s="114"/>
      <c r="Q631" s="115"/>
    </row>
    <row r="632" spans="2:17" x14ac:dyDescent="0.35">
      <c r="B632" s="20" t="s">
        <v>194</v>
      </c>
      <c r="C632" s="21" t="s">
        <v>193</v>
      </c>
      <c r="D632" s="21"/>
      <c r="E632" s="21"/>
      <c r="F632" s="21"/>
      <c r="G632" s="1"/>
      <c r="H632" s="96"/>
      <c r="I632" s="96"/>
      <c r="J632" s="129"/>
      <c r="K632" s="96"/>
      <c r="L632" s="96"/>
      <c r="M632" s="96"/>
      <c r="N632" s="96"/>
      <c r="O632" s="102"/>
      <c r="P632" s="114"/>
      <c r="Q632" s="115"/>
    </row>
    <row r="633" spans="2:17" x14ac:dyDescent="0.35">
      <c r="B633" s="20" t="s">
        <v>194</v>
      </c>
      <c r="C633" s="21" t="s">
        <v>193</v>
      </c>
      <c r="D633" s="21"/>
      <c r="E633" s="21"/>
      <c r="F633" s="21"/>
      <c r="G633" s="1"/>
      <c r="H633" s="96"/>
      <c r="I633" s="96"/>
      <c r="J633" s="129"/>
      <c r="K633" s="96"/>
      <c r="L633" s="96"/>
      <c r="M633" s="96"/>
      <c r="N633" s="96"/>
      <c r="O633" s="102"/>
      <c r="P633" s="114"/>
      <c r="Q633" s="115"/>
    </row>
  </sheetData>
  <autoFilter ref="B3:Q633" xr:uid="{DE71A46C-BFEA-476D-82BD-8D7006FCA855}"/>
  <mergeCells count="2">
    <mergeCell ref="C1:H1"/>
    <mergeCell ref="C2:H2"/>
  </mergeCells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955DD-977A-4567-9FDC-62F1EEEE3183}">
  <sheetPr codeName="Hoja7"/>
  <dimension ref="B1:V697"/>
  <sheetViews>
    <sheetView topLeftCell="H1" zoomScale="90" zoomScaleNormal="90" workbookViewId="0">
      <pane ySplit="3" topLeftCell="A495" activePane="bottomLeft" state="frozen"/>
      <selection pane="bottomLeft" activeCell="B4" sqref="B4"/>
    </sheetView>
  </sheetViews>
  <sheetFormatPr baseColWidth="10" defaultRowHeight="14.5" x14ac:dyDescent="0.35"/>
  <cols>
    <col min="2" max="2" width="13.81640625" style="40" customWidth="1"/>
    <col min="3" max="3" width="10.81640625" style="41"/>
    <col min="4" max="4" width="15.453125" style="41" bestFit="1" customWidth="1"/>
    <col min="5" max="6" width="14.81640625" style="41" customWidth="1"/>
    <col min="7" max="7" width="10.81640625" style="41"/>
    <col min="8" max="8" width="34.453125" style="59" bestFit="1" customWidth="1"/>
    <col min="9" max="9" width="10.81640625" style="59"/>
    <col min="10" max="10" width="3.453125" style="41" customWidth="1"/>
    <col min="11" max="11" width="15.81640625" style="41" customWidth="1"/>
    <col min="12" max="12" width="10.81640625" style="41" customWidth="1"/>
    <col min="13" max="14" width="14.1796875" style="41" customWidth="1"/>
    <col min="15" max="15" width="11.1796875" style="41" customWidth="1"/>
    <col min="16" max="16" width="13.81640625" style="105" customWidth="1"/>
    <col min="17" max="17" width="10.81640625" style="40"/>
    <col min="18" max="19" width="13.453125" customWidth="1"/>
    <col min="20" max="20" width="12.81640625" customWidth="1"/>
    <col min="22" max="22" width="13.453125" customWidth="1"/>
  </cols>
  <sheetData>
    <row r="1" spans="2:18" ht="21" customHeight="1" x14ac:dyDescent="0.35">
      <c r="C1" s="228" t="s">
        <v>91</v>
      </c>
      <c r="D1" s="229"/>
      <c r="E1" s="229"/>
      <c r="F1" s="229"/>
      <c r="G1" s="229"/>
      <c r="H1" s="229"/>
      <c r="I1" s="230"/>
      <c r="K1" s="41" t="s">
        <v>192</v>
      </c>
      <c r="L1" s="41" t="s">
        <v>193</v>
      </c>
      <c r="M1" s="41" t="s">
        <v>120</v>
      </c>
      <c r="R1" s="53" t="s">
        <v>90</v>
      </c>
    </row>
    <row r="2" spans="2:18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  <c r="K2" s="41" t="s">
        <v>378</v>
      </c>
    </row>
    <row r="3" spans="2:18" ht="34.5" customHeight="1" x14ac:dyDescent="0.35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52" t="s">
        <v>70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48" t="s">
        <v>5</v>
      </c>
      <c r="P3" s="46" t="s">
        <v>9</v>
      </c>
      <c r="Q3" s="46" t="s">
        <v>10</v>
      </c>
    </row>
    <row r="4" spans="2:18" x14ac:dyDescent="0.35">
      <c r="B4" s="20" t="s">
        <v>194</v>
      </c>
      <c r="C4" s="21" t="s">
        <v>193</v>
      </c>
      <c r="D4" s="21" t="s">
        <v>51</v>
      </c>
      <c r="E4" s="21" t="s">
        <v>121</v>
      </c>
      <c r="F4" s="21"/>
      <c r="G4" s="139" t="s">
        <v>1430</v>
      </c>
      <c r="H4" s="133" t="s">
        <v>541</v>
      </c>
      <c r="I4" s="133">
        <v>101</v>
      </c>
      <c r="J4" s="63"/>
      <c r="K4" s="133" t="s">
        <v>256</v>
      </c>
      <c r="L4" s="73"/>
      <c r="M4" s="133">
        <v>5044</v>
      </c>
      <c r="N4" s="139">
        <v>2</v>
      </c>
      <c r="O4" s="151">
        <v>54</v>
      </c>
      <c r="P4" s="133" t="s">
        <v>595</v>
      </c>
      <c r="Q4" s="115"/>
    </row>
    <row r="5" spans="2:18" x14ac:dyDescent="0.35">
      <c r="B5" s="20" t="s">
        <v>194</v>
      </c>
      <c r="C5" s="21" t="s">
        <v>193</v>
      </c>
      <c r="D5" s="21" t="s">
        <v>51</v>
      </c>
      <c r="E5" s="21" t="s">
        <v>121</v>
      </c>
      <c r="F5" s="21"/>
      <c r="G5" s="139" t="s">
        <v>1431</v>
      </c>
      <c r="H5" s="133" t="s">
        <v>542</v>
      </c>
      <c r="I5" s="133">
        <v>102</v>
      </c>
      <c r="J5" s="63"/>
      <c r="K5" s="133" t="s">
        <v>256</v>
      </c>
      <c r="L5" s="73"/>
      <c r="M5" s="133">
        <v>5044</v>
      </c>
      <c r="N5" s="139">
        <v>2</v>
      </c>
      <c r="O5" s="151">
        <v>54</v>
      </c>
      <c r="P5" s="133" t="s">
        <v>595</v>
      </c>
      <c r="Q5" s="115"/>
    </row>
    <row r="6" spans="2:18" x14ac:dyDescent="0.35">
      <c r="B6" s="20" t="s">
        <v>194</v>
      </c>
      <c r="C6" s="21" t="s">
        <v>193</v>
      </c>
      <c r="D6" s="21" t="s">
        <v>51</v>
      </c>
      <c r="E6" s="21" t="s">
        <v>121</v>
      </c>
      <c r="F6" s="21"/>
      <c r="G6" s="139" t="s">
        <v>1432</v>
      </c>
      <c r="H6" s="133" t="s">
        <v>544</v>
      </c>
      <c r="I6" s="133">
        <v>103</v>
      </c>
      <c r="J6" s="63"/>
      <c r="K6" s="133" t="s">
        <v>319</v>
      </c>
      <c r="L6" s="73"/>
      <c r="M6" s="133">
        <v>3774</v>
      </c>
      <c r="N6" s="139">
        <v>4</v>
      </c>
      <c r="O6" s="151">
        <v>17.2</v>
      </c>
      <c r="P6" s="133" t="s">
        <v>595</v>
      </c>
      <c r="Q6" s="115"/>
    </row>
    <row r="7" spans="2:18" x14ac:dyDescent="0.35">
      <c r="B7" s="20" t="s">
        <v>194</v>
      </c>
      <c r="C7" s="21" t="s">
        <v>193</v>
      </c>
      <c r="D7" s="21" t="s">
        <v>51</v>
      </c>
      <c r="E7" s="21" t="s">
        <v>121</v>
      </c>
      <c r="F7" s="21"/>
      <c r="G7" s="139" t="s">
        <v>1548</v>
      </c>
      <c r="H7" s="133" t="s">
        <v>545</v>
      </c>
      <c r="I7" s="133">
        <v>104</v>
      </c>
      <c r="J7" s="63"/>
      <c r="K7" s="133" t="s">
        <v>319</v>
      </c>
      <c r="L7" s="73"/>
      <c r="M7" s="133">
        <v>2624</v>
      </c>
      <c r="N7" s="139">
        <v>4</v>
      </c>
      <c r="O7" s="151">
        <v>12</v>
      </c>
      <c r="P7" s="133" t="s">
        <v>595</v>
      </c>
      <c r="Q7" s="115"/>
    </row>
    <row r="8" spans="2:18" x14ac:dyDescent="0.35">
      <c r="B8" s="20" t="s">
        <v>194</v>
      </c>
      <c r="C8" s="21" t="s">
        <v>193</v>
      </c>
      <c r="D8" s="21" t="s">
        <v>51</v>
      </c>
      <c r="E8" s="21" t="s">
        <v>121</v>
      </c>
      <c r="F8" s="21"/>
      <c r="G8" s="139" t="s">
        <v>1553</v>
      </c>
      <c r="H8" s="133" t="s">
        <v>550</v>
      </c>
      <c r="I8" s="133">
        <v>105</v>
      </c>
      <c r="J8" s="63"/>
      <c r="K8" s="133" t="s">
        <v>320</v>
      </c>
      <c r="L8" s="73"/>
      <c r="M8" s="133">
        <v>2411</v>
      </c>
      <c r="N8" s="139">
        <v>4</v>
      </c>
      <c r="O8" s="151">
        <v>11</v>
      </c>
      <c r="P8" s="133" t="s">
        <v>595</v>
      </c>
      <c r="Q8" s="115"/>
    </row>
    <row r="9" spans="2:18" x14ac:dyDescent="0.35">
      <c r="B9" s="20" t="s">
        <v>194</v>
      </c>
      <c r="C9" s="21" t="s">
        <v>193</v>
      </c>
      <c r="D9" s="21" t="s">
        <v>51</v>
      </c>
      <c r="E9" s="21" t="s">
        <v>121</v>
      </c>
      <c r="F9" s="21"/>
      <c r="G9" s="139" t="s">
        <v>1554</v>
      </c>
      <c r="H9" s="133" t="s">
        <v>551</v>
      </c>
      <c r="I9" s="133">
        <v>106</v>
      </c>
      <c r="J9" s="63"/>
      <c r="K9" s="133" t="s">
        <v>320</v>
      </c>
      <c r="L9" s="73"/>
      <c r="M9" s="133">
        <v>2411</v>
      </c>
      <c r="N9" s="139">
        <v>4</v>
      </c>
      <c r="O9" s="151">
        <v>11</v>
      </c>
      <c r="P9" s="133" t="s">
        <v>595</v>
      </c>
      <c r="Q9" s="115"/>
    </row>
    <row r="10" spans="2:18" x14ac:dyDescent="0.35">
      <c r="B10" s="20" t="s">
        <v>194</v>
      </c>
      <c r="C10" s="21" t="s">
        <v>193</v>
      </c>
      <c r="D10" s="21" t="s">
        <v>51</v>
      </c>
      <c r="E10" s="21" t="s">
        <v>121</v>
      </c>
      <c r="F10" s="21"/>
      <c r="G10" s="139" t="s">
        <v>1433</v>
      </c>
      <c r="H10" s="133" t="s">
        <v>552</v>
      </c>
      <c r="I10" s="133">
        <v>107</v>
      </c>
      <c r="J10" s="63"/>
      <c r="K10" s="133" t="s">
        <v>318</v>
      </c>
      <c r="L10" s="73"/>
      <c r="M10" s="133">
        <v>972</v>
      </c>
      <c r="N10" s="139">
        <v>4</v>
      </c>
      <c r="O10" s="151">
        <v>2.1</v>
      </c>
      <c r="P10" s="133" t="s">
        <v>595</v>
      </c>
      <c r="Q10" s="115"/>
    </row>
    <row r="11" spans="2:18" x14ac:dyDescent="0.35">
      <c r="B11" s="20" t="s">
        <v>194</v>
      </c>
      <c r="C11" s="21" t="s">
        <v>193</v>
      </c>
      <c r="D11" s="21" t="s">
        <v>51</v>
      </c>
      <c r="E11" s="21" t="s">
        <v>121</v>
      </c>
      <c r="F11" s="21"/>
      <c r="G11" s="139" t="s">
        <v>1434</v>
      </c>
      <c r="H11" s="133" t="s">
        <v>553</v>
      </c>
      <c r="I11" s="133">
        <v>108</v>
      </c>
      <c r="J11" s="63"/>
      <c r="K11" s="133" t="s">
        <v>318</v>
      </c>
      <c r="L11" s="73"/>
      <c r="M11" s="133">
        <v>972</v>
      </c>
      <c r="N11" s="139">
        <v>4</v>
      </c>
      <c r="O11" s="151">
        <v>2.1</v>
      </c>
      <c r="P11" s="133" t="s">
        <v>595</v>
      </c>
      <c r="Q11" s="115"/>
    </row>
    <row r="12" spans="2:18" x14ac:dyDescent="0.35">
      <c r="B12" s="20" t="s">
        <v>194</v>
      </c>
      <c r="C12" s="21" t="s">
        <v>193</v>
      </c>
      <c r="D12" s="21" t="s">
        <v>51</v>
      </c>
      <c r="E12" s="21" t="s">
        <v>121</v>
      </c>
      <c r="F12" s="21"/>
      <c r="G12" s="139" t="s">
        <v>1435</v>
      </c>
      <c r="H12" s="133" t="s">
        <v>554</v>
      </c>
      <c r="I12" s="133">
        <v>109</v>
      </c>
      <c r="J12" s="63"/>
      <c r="K12" s="133" t="s">
        <v>597</v>
      </c>
      <c r="L12" s="73"/>
      <c r="M12" s="133">
        <v>1397</v>
      </c>
      <c r="N12" s="139">
        <v>4</v>
      </c>
      <c r="O12" s="151">
        <v>4.4000000000000004</v>
      </c>
      <c r="P12" s="133" t="s">
        <v>595</v>
      </c>
      <c r="Q12" s="115"/>
    </row>
    <row r="13" spans="2:18" x14ac:dyDescent="0.35">
      <c r="B13" s="20" t="s">
        <v>194</v>
      </c>
      <c r="C13" s="21" t="s">
        <v>193</v>
      </c>
      <c r="D13" s="21" t="s">
        <v>51</v>
      </c>
      <c r="E13" s="21" t="s">
        <v>121</v>
      </c>
      <c r="F13" s="21"/>
      <c r="G13" s="139" t="s">
        <v>1436</v>
      </c>
      <c r="H13" s="133" t="s">
        <v>555</v>
      </c>
      <c r="I13" s="133">
        <v>110</v>
      </c>
      <c r="J13" s="129"/>
      <c r="K13" s="133" t="s">
        <v>597</v>
      </c>
      <c r="L13" s="73"/>
      <c r="M13" s="133">
        <v>1397</v>
      </c>
      <c r="N13" s="139">
        <v>4</v>
      </c>
      <c r="O13" s="151">
        <v>4.4000000000000004</v>
      </c>
      <c r="P13" s="133" t="s">
        <v>595</v>
      </c>
      <c r="Q13" s="115"/>
    </row>
    <row r="14" spans="2:18" x14ac:dyDescent="0.35">
      <c r="B14" s="20" t="s">
        <v>194</v>
      </c>
      <c r="C14" s="21" t="s">
        <v>193</v>
      </c>
      <c r="D14" s="21" t="s">
        <v>51</v>
      </c>
      <c r="E14" s="21" t="s">
        <v>121</v>
      </c>
      <c r="F14" s="21"/>
      <c r="G14" s="139" t="s">
        <v>1555</v>
      </c>
      <c r="H14" s="133" t="s">
        <v>556</v>
      </c>
      <c r="I14" s="133">
        <v>111</v>
      </c>
      <c r="J14" s="63"/>
      <c r="K14" s="133" t="s">
        <v>320</v>
      </c>
      <c r="L14" s="73"/>
      <c r="M14" s="133">
        <v>4597</v>
      </c>
      <c r="N14" s="139">
        <v>4</v>
      </c>
      <c r="O14" s="151">
        <v>20.9</v>
      </c>
      <c r="P14" s="133" t="s">
        <v>595</v>
      </c>
      <c r="Q14" s="115"/>
    </row>
    <row r="15" spans="2:18" x14ac:dyDescent="0.35">
      <c r="B15" s="20" t="s">
        <v>194</v>
      </c>
      <c r="C15" s="21" t="s">
        <v>193</v>
      </c>
      <c r="D15" s="21" t="s">
        <v>51</v>
      </c>
      <c r="E15" s="21" t="s">
        <v>121</v>
      </c>
      <c r="F15" s="21"/>
      <c r="G15" s="139" t="s">
        <v>1437</v>
      </c>
      <c r="H15" s="133" t="s">
        <v>557</v>
      </c>
      <c r="I15" s="133">
        <v>112</v>
      </c>
      <c r="J15" s="63"/>
      <c r="K15" s="133" t="s">
        <v>320</v>
      </c>
      <c r="L15" s="73"/>
      <c r="M15" s="133">
        <v>4597</v>
      </c>
      <c r="N15" s="139">
        <v>4</v>
      </c>
      <c r="O15" s="151">
        <v>20.9</v>
      </c>
      <c r="P15" s="133" t="s">
        <v>595</v>
      </c>
      <c r="Q15" s="115"/>
    </row>
    <row r="16" spans="2:18" x14ac:dyDescent="0.35">
      <c r="B16" s="20" t="s">
        <v>194</v>
      </c>
      <c r="C16" s="21" t="s">
        <v>193</v>
      </c>
      <c r="D16" s="21" t="s">
        <v>51</v>
      </c>
      <c r="E16" s="21" t="s">
        <v>121</v>
      </c>
      <c r="F16" s="21"/>
      <c r="G16" s="139" t="s">
        <v>1557</v>
      </c>
      <c r="H16" s="133" t="s">
        <v>559</v>
      </c>
      <c r="I16" s="133">
        <v>114</v>
      </c>
      <c r="J16" s="63"/>
      <c r="K16" s="133" t="s">
        <v>318</v>
      </c>
      <c r="L16" s="73"/>
      <c r="M16" s="133">
        <v>1072</v>
      </c>
      <c r="N16" s="139">
        <v>4</v>
      </c>
      <c r="O16" s="151">
        <v>2.2999999999999998</v>
      </c>
      <c r="P16" s="133" t="s">
        <v>595</v>
      </c>
      <c r="Q16" s="115"/>
    </row>
    <row r="17" spans="2:17" x14ac:dyDescent="0.35">
      <c r="B17" s="20" t="s">
        <v>194</v>
      </c>
      <c r="C17" s="21" t="s">
        <v>193</v>
      </c>
      <c r="D17" s="21" t="s">
        <v>51</v>
      </c>
      <c r="E17" s="21" t="s">
        <v>121</v>
      </c>
      <c r="F17" s="21"/>
      <c r="G17" s="139" t="s">
        <v>1438</v>
      </c>
      <c r="H17" s="133" t="s">
        <v>560</v>
      </c>
      <c r="I17" s="133">
        <v>115</v>
      </c>
      <c r="J17" s="63"/>
      <c r="K17" s="133" t="s">
        <v>318</v>
      </c>
      <c r="L17" s="73"/>
      <c r="M17" s="133">
        <v>1072</v>
      </c>
      <c r="N17" s="139">
        <v>4</v>
      </c>
      <c r="O17" s="151">
        <v>2.2999999999999998</v>
      </c>
      <c r="P17" s="133" t="s">
        <v>595</v>
      </c>
      <c r="Q17" s="115"/>
    </row>
    <row r="18" spans="2:17" x14ac:dyDescent="0.35">
      <c r="B18" s="20" t="s">
        <v>194</v>
      </c>
      <c r="C18" s="21" t="s">
        <v>193</v>
      </c>
      <c r="D18" s="21" t="s">
        <v>51</v>
      </c>
      <c r="E18" s="21" t="s">
        <v>121</v>
      </c>
      <c r="F18" s="21"/>
      <c r="G18" s="139" t="s">
        <v>1558</v>
      </c>
      <c r="H18" s="133" t="s">
        <v>561</v>
      </c>
      <c r="I18" s="133">
        <v>116</v>
      </c>
      <c r="J18" s="129"/>
      <c r="K18" s="133" t="s">
        <v>318</v>
      </c>
      <c r="L18" s="73"/>
      <c r="M18" s="133">
        <v>1658</v>
      </c>
      <c r="N18" s="139">
        <v>4</v>
      </c>
      <c r="O18" s="151">
        <v>3.5</v>
      </c>
      <c r="P18" s="133" t="s">
        <v>595</v>
      </c>
      <c r="Q18" s="115"/>
    </row>
    <row r="19" spans="2:17" x14ac:dyDescent="0.35">
      <c r="B19" s="20" t="s">
        <v>194</v>
      </c>
      <c r="C19" s="21" t="s">
        <v>193</v>
      </c>
      <c r="D19" s="21" t="s">
        <v>51</v>
      </c>
      <c r="E19" s="21" t="s">
        <v>121</v>
      </c>
      <c r="F19" s="21"/>
      <c r="G19" s="139" t="s">
        <v>1559</v>
      </c>
      <c r="H19" s="133" t="s">
        <v>562</v>
      </c>
      <c r="I19" s="133">
        <v>117</v>
      </c>
      <c r="J19" s="63"/>
      <c r="K19" s="133" t="s">
        <v>318</v>
      </c>
      <c r="L19" s="73"/>
      <c r="M19" s="133">
        <v>1658</v>
      </c>
      <c r="N19" s="139">
        <v>4</v>
      </c>
      <c r="O19" s="151">
        <v>3.5</v>
      </c>
      <c r="P19" s="133" t="s">
        <v>595</v>
      </c>
      <c r="Q19" s="115"/>
    </row>
    <row r="20" spans="2:17" x14ac:dyDescent="0.35">
      <c r="B20" s="20" t="s">
        <v>194</v>
      </c>
      <c r="C20" s="21" t="s">
        <v>193</v>
      </c>
      <c r="D20" s="21" t="s">
        <v>51</v>
      </c>
      <c r="E20" s="21" t="s">
        <v>121</v>
      </c>
      <c r="F20" s="21"/>
      <c r="G20" s="139" t="s">
        <v>1560</v>
      </c>
      <c r="H20" s="133" t="s">
        <v>563</v>
      </c>
      <c r="I20" s="133">
        <v>118</v>
      </c>
      <c r="J20" s="129"/>
      <c r="K20" s="133" t="s">
        <v>318</v>
      </c>
      <c r="L20" s="73"/>
      <c r="M20" s="133">
        <v>1290</v>
      </c>
      <c r="N20" s="139">
        <v>4</v>
      </c>
      <c r="O20" s="151">
        <v>2.8</v>
      </c>
      <c r="P20" s="133" t="s">
        <v>595</v>
      </c>
      <c r="Q20" s="115"/>
    </row>
    <row r="21" spans="2:17" x14ac:dyDescent="0.35">
      <c r="B21" s="20" t="s">
        <v>194</v>
      </c>
      <c r="C21" s="21" t="s">
        <v>193</v>
      </c>
      <c r="D21" s="21" t="s">
        <v>51</v>
      </c>
      <c r="E21" s="21" t="s">
        <v>121</v>
      </c>
      <c r="F21" s="21"/>
      <c r="G21" s="139" t="s">
        <v>1439</v>
      </c>
      <c r="H21" s="133" t="s">
        <v>564</v>
      </c>
      <c r="I21" s="133">
        <v>119</v>
      </c>
      <c r="J21" s="129"/>
      <c r="K21" s="133" t="s">
        <v>318</v>
      </c>
      <c r="L21" s="73"/>
      <c r="M21" s="133">
        <v>1290</v>
      </c>
      <c r="N21" s="139">
        <v>4</v>
      </c>
      <c r="O21" s="151">
        <v>2.8</v>
      </c>
      <c r="P21" s="133" t="s">
        <v>595</v>
      </c>
      <c r="Q21" s="115"/>
    </row>
    <row r="22" spans="2:17" x14ac:dyDescent="0.35">
      <c r="B22" s="20" t="s">
        <v>194</v>
      </c>
      <c r="C22" s="21" t="s">
        <v>193</v>
      </c>
      <c r="D22" s="21" t="s">
        <v>51</v>
      </c>
      <c r="E22" s="21" t="s">
        <v>121</v>
      </c>
      <c r="F22" s="21"/>
      <c r="G22" s="139" t="s">
        <v>1571</v>
      </c>
      <c r="H22" s="133" t="s">
        <v>600</v>
      </c>
      <c r="I22" s="96">
        <v>121</v>
      </c>
      <c r="J22" s="96"/>
      <c r="K22" s="133" t="s">
        <v>256</v>
      </c>
      <c r="L22" s="97"/>
      <c r="M22" s="97">
        <v>6865</v>
      </c>
      <c r="N22" s="139">
        <v>2</v>
      </c>
      <c r="O22" s="151">
        <v>73.5</v>
      </c>
      <c r="P22" s="133" t="s">
        <v>595</v>
      </c>
      <c r="Q22" s="115"/>
    </row>
    <row r="23" spans="2:17" x14ac:dyDescent="0.35">
      <c r="B23" s="20" t="s">
        <v>194</v>
      </c>
      <c r="C23" s="21" t="s">
        <v>193</v>
      </c>
      <c r="D23" s="21" t="s">
        <v>51</v>
      </c>
      <c r="E23" s="21" t="s">
        <v>121</v>
      </c>
      <c r="F23" s="21"/>
      <c r="G23" s="139" t="s">
        <v>1572</v>
      </c>
      <c r="H23" s="133" t="s">
        <v>602</v>
      </c>
      <c r="I23" s="96">
        <v>122</v>
      </c>
      <c r="J23" s="96"/>
      <c r="K23" s="133" t="s">
        <v>256</v>
      </c>
      <c r="L23" s="97"/>
      <c r="M23" s="139">
        <v>6865</v>
      </c>
      <c r="N23" s="139">
        <v>2</v>
      </c>
      <c r="O23" s="151">
        <v>73.5</v>
      </c>
      <c r="P23" s="133" t="s">
        <v>595</v>
      </c>
      <c r="Q23" s="115"/>
    </row>
    <row r="24" spans="2:17" x14ac:dyDescent="0.35">
      <c r="B24" s="20" t="s">
        <v>194</v>
      </c>
      <c r="C24" s="21" t="s">
        <v>193</v>
      </c>
      <c r="D24" s="21" t="s">
        <v>51</v>
      </c>
      <c r="E24" s="21" t="s">
        <v>121</v>
      </c>
      <c r="F24" s="21"/>
      <c r="G24" s="139" t="s">
        <v>1440</v>
      </c>
      <c r="H24" s="133" t="s">
        <v>566</v>
      </c>
      <c r="I24" s="133">
        <v>123</v>
      </c>
      <c r="J24" s="129"/>
      <c r="K24" s="133" t="s">
        <v>320</v>
      </c>
      <c r="L24" s="73"/>
      <c r="M24" s="133">
        <v>4001</v>
      </c>
      <c r="N24" s="139">
        <v>4</v>
      </c>
      <c r="O24" s="151">
        <v>18.2</v>
      </c>
      <c r="P24" s="133" t="s">
        <v>595</v>
      </c>
      <c r="Q24" s="115"/>
    </row>
    <row r="25" spans="2:17" x14ac:dyDescent="0.35">
      <c r="B25" s="20" t="s">
        <v>194</v>
      </c>
      <c r="C25" s="21" t="s">
        <v>193</v>
      </c>
      <c r="D25" s="21" t="s">
        <v>51</v>
      </c>
      <c r="E25" s="21" t="s">
        <v>121</v>
      </c>
      <c r="F25" s="21"/>
      <c r="G25" s="139" t="s">
        <v>1441</v>
      </c>
      <c r="H25" s="133" t="s">
        <v>567</v>
      </c>
      <c r="I25" s="133">
        <v>124</v>
      </c>
      <c r="J25" s="63"/>
      <c r="K25" s="133" t="s">
        <v>320</v>
      </c>
      <c r="L25" s="73"/>
      <c r="M25" s="133">
        <v>4001</v>
      </c>
      <c r="N25" s="139">
        <v>4</v>
      </c>
      <c r="O25" s="151">
        <v>18.2</v>
      </c>
      <c r="P25" s="133" t="s">
        <v>595</v>
      </c>
      <c r="Q25" s="115"/>
    </row>
    <row r="26" spans="2:17" x14ac:dyDescent="0.35">
      <c r="B26" s="20" t="s">
        <v>194</v>
      </c>
      <c r="C26" s="21" t="s">
        <v>193</v>
      </c>
      <c r="D26" s="21" t="s">
        <v>51</v>
      </c>
      <c r="E26" s="21" t="s">
        <v>121</v>
      </c>
      <c r="F26" s="21"/>
      <c r="G26" s="139" t="s">
        <v>1562</v>
      </c>
      <c r="H26" s="133" t="s">
        <v>568</v>
      </c>
      <c r="I26" s="133">
        <v>125</v>
      </c>
      <c r="J26" s="63"/>
      <c r="K26" s="133" t="s">
        <v>318</v>
      </c>
      <c r="L26" s="73"/>
      <c r="M26" s="133">
        <v>684</v>
      </c>
      <c r="N26" s="139">
        <v>8</v>
      </c>
      <c r="O26" s="151">
        <v>1.5</v>
      </c>
      <c r="P26" s="133" t="s">
        <v>595</v>
      </c>
      <c r="Q26" s="115"/>
    </row>
    <row r="27" spans="2:17" x14ac:dyDescent="0.35">
      <c r="B27" s="20" t="s">
        <v>194</v>
      </c>
      <c r="C27" s="21" t="s">
        <v>193</v>
      </c>
      <c r="D27" s="21" t="s">
        <v>51</v>
      </c>
      <c r="E27" s="21" t="s">
        <v>121</v>
      </c>
      <c r="F27" s="21"/>
      <c r="G27" s="139" t="s">
        <v>1442</v>
      </c>
      <c r="H27" s="133" t="s">
        <v>569</v>
      </c>
      <c r="I27" s="133">
        <v>126</v>
      </c>
      <c r="J27" s="63"/>
      <c r="K27" s="133" t="s">
        <v>318</v>
      </c>
      <c r="L27" s="73"/>
      <c r="M27" s="133">
        <v>1332</v>
      </c>
      <c r="N27" s="139">
        <v>4</v>
      </c>
      <c r="O27" s="151">
        <v>2.9</v>
      </c>
      <c r="P27" s="133" t="s">
        <v>595</v>
      </c>
      <c r="Q27" s="115"/>
    </row>
    <row r="28" spans="2:17" x14ac:dyDescent="0.35">
      <c r="B28" s="20" t="s">
        <v>194</v>
      </c>
      <c r="C28" s="21" t="s">
        <v>193</v>
      </c>
      <c r="D28" s="21" t="s">
        <v>51</v>
      </c>
      <c r="E28" s="21" t="s">
        <v>121</v>
      </c>
      <c r="F28" s="21"/>
      <c r="G28" s="139" t="s">
        <v>1443</v>
      </c>
      <c r="H28" s="133" t="s">
        <v>570</v>
      </c>
      <c r="I28" s="133">
        <v>127</v>
      </c>
      <c r="J28" s="63"/>
      <c r="K28" s="133" t="s">
        <v>318</v>
      </c>
      <c r="L28" s="73"/>
      <c r="M28" s="133">
        <v>1332</v>
      </c>
      <c r="N28" s="139">
        <v>4</v>
      </c>
      <c r="O28" s="151">
        <v>2.9</v>
      </c>
      <c r="P28" s="133" t="s">
        <v>595</v>
      </c>
      <c r="Q28" s="115"/>
    </row>
    <row r="29" spans="2:17" x14ac:dyDescent="0.35">
      <c r="B29" s="20" t="s">
        <v>194</v>
      </c>
      <c r="C29" s="21" t="s">
        <v>193</v>
      </c>
      <c r="D29" s="21" t="s">
        <v>51</v>
      </c>
      <c r="E29" s="21" t="s">
        <v>121</v>
      </c>
      <c r="F29" s="21"/>
      <c r="G29" s="139" t="s">
        <v>1444</v>
      </c>
      <c r="H29" s="133" t="s">
        <v>571</v>
      </c>
      <c r="I29" s="133">
        <v>128</v>
      </c>
      <c r="J29" s="63"/>
      <c r="K29" s="133" t="s">
        <v>318</v>
      </c>
      <c r="L29" s="73"/>
      <c r="M29" s="133">
        <v>1330</v>
      </c>
      <c r="N29" s="139">
        <v>4</v>
      </c>
      <c r="O29" s="151">
        <v>2.8</v>
      </c>
      <c r="P29" s="133" t="s">
        <v>595</v>
      </c>
      <c r="Q29" s="115"/>
    </row>
    <row r="30" spans="2:17" x14ac:dyDescent="0.35">
      <c r="B30" s="20" t="s">
        <v>194</v>
      </c>
      <c r="C30" s="21" t="s">
        <v>193</v>
      </c>
      <c r="D30" s="21" t="s">
        <v>51</v>
      </c>
      <c r="E30" s="21" t="s">
        <v>121</v>
      </c>
      <c r="F30" s="21"/>
      <c r="G30" s="139" t="s">
        <v>1445</v>
      </c>
      <c r="H30" s="133" t="s">
        <v>572</v>
      </c>
      <c r="I30" s="133">
        <v>129</v>
      </c>
      <c r="J30" s="63"/>
      <c r="K30" s="133" t="s">
        <v>318</v>
      </c>
      <c r="L30" s="73"/>
      <c r="M30" s="133">
        <v>1330</v>
      </c>
      <c r="N30" s="139">
        <v>4</v>
      </c>
      <c r="O30" s="151">
        <v>2.8</v>
      </c>
      <c r="P30" s="133" t="s">
        <v>595</v>
      </c>
      <c r="Q30" s="115"/>
    </row>
    <row r="31" spans="2:17" x14ac:dyDescent="0.35">
      <c r="B31" s="20" t="s">
        <v>194</v>
      </c>
      <c r="C31" s="21" t="s">
        <v>193</v>
      </c>
      <c r="D31" s="21" t="s">
        <v>51</v>
      </c>
      <c r="E31" s="21" t="s">
        <v>121</v>
      </c>
      <c r="F31" s="21"/>
      <c r="G31" s="139" t="s">
        <v>1446</v>
      </c>
      <c r="H31" s="133" t="s">
        <v>573</v>
      </c>
      <c r="I31" s="133">
        <v>130</v>
      </c>
      <c r="J31" s="96"/>
      <c r="K31" s="133" t="s">
        <v>318</v>
      </c>
      <c r="L31" s="97"/>
      <c r="M31" s="133">
        <v>784</v>
      </c>
      <c r="N31" s="139">
        <v>4</v>
      </c>
      <c r="O31" s="151">
        <v>1.7</v>
      </c>
      <c r="P31" s="133" t="s">
        <v>595</v>
      </c>
      <c r="Q31" s="115"/>
    </row>
    <row r="32" spans="2:17" x14ac:dyDescent="0.35">
      <c r="B32" s="20" t="s">
        <v>194</v>
      </c>
      <c r="C32" s="21" t="s">
        <v>193</v>
      </c>
      <c r="D32" s="21" t="s">
        <v>51</v>
      </c>
      <c r="E32" s="21" t="s">
        <v>121</v>
      </c>
      <c r="F32" s="21"/>
      <c r="G32" s="139" t="s">
        <v>1447</v>
      </c>
      <c r="H32" s="133" t="s">
        <v>574</v>
      </c>
      <c r="I32" s="133">
        <v>131</v>
      </c>
      <c r="J32" s="129"/>
      <c r="K32" s="133" t="s">
        <v>318</v>
      </c>
      <c r="L32" s="97"/>
      <c r="M32" s="133">
        <v>784</v>
      </c>
      <c r="N32" s="139">
        <v>4</v>
      </c>
      <c r="O32" s="151">
        <v>1.7</v>
      </c>
      <c r="P32" s="133" t="s">
        <v>595</v>
      </c>
      <c r="Q32" s="115"/>
    </row>
    <row r="33" spans="2:17" x14ac:dyDescent="0.35">
      <c r="B33" s="20" t="s">
        <v>194</v>
      </c>
      <c r="C33" s="21" t="s">
        <v>193</v>
      </c>
      <c r="D33" s="21" t="s">
        <v>51</v>
      </c>
      <c r="E33" s="21" t="s">
        <v>121</v>
      </c>
      <c r="F33" s="21"/>
      <c r="G33" s="139" t="s">
        <v>1448</v>
      </c>
      <c r="H33" s="133" t="s">
        <v>575</v>
      </c>
      <c r="I33" s="133">
        <v>132</v>
      </c>
      <c r="J33" s="96"/>
      <c r="K33" s="133" t="s">
        <v>598</v>
      </c>
      <c r="L33" s="97"/>
      <c r="M33" s="133">
        <v>3024</v>
      </c>
      <c r="N33" s="139">
        <v>4</v>
      </c>
      <c r="O33" s="151">
        <v>11</v>
      </c>
      <c r="P33" s="133" t="s">
        <v>595</v>
      </c>
      <c r="Q33" s="115"/>
    </row>
    <row r="34" spans="2:17" x14ac:dyDescent="0.35">
      <c r="B34" s="20" t="s">
        <v>194</v>
      </c>
      <c r="C34" s="21" t="s">
        <v>193</v>
      </c>
      <c r="D34" s="21" t="s">
        <v>51</v>
      </c>
      <c r="E34" s="21" t="s">
        <v>121</v>
      </c>
      <c r="F34" s="21"/>
      <c r="G34" s="139" t="s">
        <v>1449</v>
      </c>
      <c r="H34" s="133" t="s">
        <v>576</v>
      </c>
      <c r="I34" s="133">
        <v>133</v>
      </c>
      <c r="J34" s="96"/>
      <c r="K34" s="133" t="s">
        <v>598</v>
      </c>
      <c r="L34" s="97"/>
      <c r="M34" s="133">
        <v>3024</v>
      </c>
      <c r="N34" s="139">
        <v>4</v>
      </c>
      <c r="O34" s="151">
        <v>11</v>
      </c>
      <c r="P34" s="133" t="s">
        <v>595</v>
      </c>
      <c r="Q34" s="115"/>
    </row>
    <row r="35" spans="2:17" x14ac:dyDescent="0.35">
      <c r="B35" s="20" t="s">
        <v>194</v>
      </c>
      <c r="C35" s="21" t="s">
        <v>193</v>
      </c>
      <c r="D35" s="21" t="s">
        <v>51</v>
      </c>
      <c r="E35" s="21" t="s">
        <v>121</v>
      </c>
      <c r="F35" s="21"/>
      <c r="G35" s="139" t="s">
        <v>1563</v>
      </c>
      <c r="H35" s="133" t="s">
        <v>577</v>
      </c>
      <c r="I35" s="133">
        <v>134</v>
      </c>
      <c r="J35" s="129"/>
      <c r="K35" s="133" t="s">
        <v>318</v>
      </c>
      <c r="L35" s="97"/>
      <c r="M35" s="133">
        <v>723</v>
      </c>
      <c r="N35" s="139">
        <v>4</v>
      </c>
      <c r="O35" s="151">
        <v>1.5</v>
      </c>
      <c r="P35" s="133" t="s">
        <v>595</v>
      </c>
      <c r="Q35" s="115"/>
    </row>
    <row r="36" spans="2:17" x14ac:dyDescent="0.35">
      <c r="B36" s="20" t="s">
        <v>194</v>
      </c>
      <c r="C36" s="21" t="s">
        <v>193</v>
      </c>
      <c r="D36" s="21" t="s">
        <v>51</v>
      </c>
      <c r="E36" s="21" t="s">
        <v>121</v>
      </c>
      <c r="F36" s="21"/>
      <c r="G36" s="139" t="s">
        <v>1450</v>
      </c>
      <c r="H36" s="133" t="s">
        <v>578</v>
      </c>
      <c r="I36" s="133">
        <v>135</v>
      </c>
      <c r="J36" s="96"/>
      <c r="K36" s="133" t="s">
        <v>318</v>
      </c>
      <c r="L36" s="97"/>
      <c r="M36" s="133">
        <v>723</v>
      </c>
      <c r="N36" s="139">
        <v>4</v>
      </c>
      <c r="O36" s="151">
        <v>1.5</v>
      </c>
      <c r="P36" s="133" t="s">
        <v>595</v>
      </c>
      <c r="Q36" s="115"/>
    </row>
    <row r="37" spans="2:17" x14ac:dyDescent="0.35">
      <c r="B37" s="20" t="s">
        <v>194</v>
      </c>
      <c r="C37" s="21" t="s">
        <v>193</v>
      </c>
      <c r="D37" s="21" t="s">
        <v>51</v>
      </c>
      <c r="E37" s="21" t="s">
        <v>121</v>
      </c>
      <c r="F37" s="21"/>
      <c r="G37" s="139" t="s">
        <v>1564</v>
      </c>
      <c r="H37" s="133" t="s">
        <v>579</v>
      </c>
      <c r="I37" s="133">
        <v>136</v>
      </c>
      <c r="J37" s="96"/>
      <c r="K37" s="133" t="s">
        <v>318</v>
      </c>
      <c r="L37" s="97"/>
      <c r="M37" s="133">
        <v>1104</v>
      </c>
      <c r="N37" s="139">
        <v>4</v>
      </c>
      <c r="O37" s="151">
        <v>2.4</v>
      </c>
      <c r="P37" s="133" t="s">
        <v>595</v>
      </c>
      <c r="Q37" s="115"/>
    </row>
    <row r="38" spans="2:17" x14ac:dyDescent="0.35">
      <c r="B38" s="20" t="s">
        <v>194</v>
      </c>
      <c r="C38" s="21" t="s">
        <v>193</v>
      </c>
      <c r="D38" s="21" t="s">
        <v>51</v>
      </c>
      <c r="E38" s="21" t="s">
        <v>121</v>
      </c>
      <c r="F38" s="21"/>
      <c r="G38" s="139" t="s">
        <v>1451</v>
      </c>
      <c r="H38" s="133" t="s">
        <v>580</v>
      </c>
      <c r="I38" s="133">
        <v>137</v>
      </c>
      <c r="J38" s="129"/>
      <c r="K38" s="133" t="s">
        <v>318</v>
      </c>
      <c r="L38" s="97"/>
      <c r="M38" s="133">
        <v>1104</v>
      </c>
      <c r="N38" s="139">
        <v>4</v>
      </c>
      <c r="O38" s="151">
        <v>2.4</v>
      </c>
      <c r="P38" s="133" t="s">
        <v>595</v>
      </c>
      <c r="Q38" s="115"/>
    </row>
    <row r="39" spans="2:17" x14ac:dyDescent="0.35">
      <c r="B39" s="20" t="s">
        <v>194</v>
      </c>
      <c r="C39" s="21" t="s">
        <v>193</v>
      </c>
      <c r="D39" s="21" t="s">
        <v>51</v>
      </c>
      <c r="E39" s="21" t="s">
        <v>121</v>
      </c>
      <c r="F39" s="21"/>
      <c r="G39" s="139" t="s">
        <v>1565</v>
      </c>
      <c r="H39" s="133" t="s">
        <v>581</v>
      </c>
      <c r="I39" s="133">
        <v>138</v>
      </c>
      <c r="J39" s="96"/>
      <c r="K39" s="133" t="s">
        <v>318</v>
      </c>
      <c r="L39" s="97"/>
      <c r="M39" s="133">
        <v>856</v>
      </c>
      <c r="N39" s="139">
        <v>4</v>
      </c>
      <c r="O39" s="151">
        <v>1.8</v>
      </c>
      <c r="P39" s="133" t="s">
        <v>595</v>
      </c>
      <c r="Q39" s="115"/>
    </row>
    <row r="40" spans="2:17" x14ac:dyDescent="0.35">
      <c r="B40" s="20" t="s">
        <v>194</v>
      </c>
      <c r="C40" s="21" t="s">
        <v>193</v>
      </c>
      <c r="D40" s="21" t="s">
        <v>51</v>
      </c>
      <c r="E40" s="21" t="s">
        <v>121</v>
      </c>
      <c r="F40" s="21"/>
      <c r="G40" s="139" t="s">
        <v>1566</v>
      </c>
      <c r="H40" s="133" t="s">
        <v>582</v>
      </c>
      <c r="I40" s="133">
        <v>139</v>
      </c>
      <c r="J40" s="129"/>
      <c r="K40" s="133" t="s">
        <v>318</v>
      </c>
      <c r="L40" s="97"/>
      <c r="M40" s="133">
        <v>856</v>
      </c>
      <c r="N40" s="139">
        <v>4</v>
      </c>
      <c r="O40" s="151">
        <v>1.8</v>
      </c>
      <c r="P40" s="133" t="s">
        <v>595</v>
      </c>
      <c r="Q40" s="115"/>
    </row>
    <row r="41" spans="2:17" x14ac:dyDescent="0.35">
      <c r="B41" s="20" t="s">
        <v>194</v>
      </c>
      <c r="C41" s="21" t="s">
        <v>193</v>
      </c>
      <c r="D41" s="21" t="s">
        <v>51</v>
      </c>
      <c r="E41" s="21" t="s">
        <v>121</v>
      </c>
      <c r="F41" s="21"/>
      <c r="G41" s="139" t="s">
        <v>1567</v>
      </c>
      <c r="H41" s="133" t="s">
        <v>583</v>
      </c>
      <c r="I41" s="133">
        <v>140</v>
      </c>
      <c r="J41" s="129"/>
      <c r="K41" s="133" t="s">
        <v>320</v>
      </c>
      <c r="L41" s="97"/>
      <c r="M41" s="133">
        <v>2444</v>
      </c>
      <c r="N41" s="139">
        <v>4</v>
      </c>
      <c r="O41" s="151">
        <v>11.1</v>
      </c>
      <c r="P41" s="133" t="s">
        <v>595</v>
      </c>
      <c r="Q41" s="115"/>
    </row>
    <row r="42" spans="2:17" x14ac:dyDescent="0.35">
      <c r="B42" s="20" t="s">
        <v>194</v>
      </c>
      <c r="C42" s="21" t="s">
        <v>193</v>
      </c>
      <c r="D42" s="21" t="s">
        <v>51</v>
      </c>
      <c r="E42" s="21" t="s">
        <v>121</v>
      </c>
      <c r="F42" s="21"/>
      <c r="G42" s="139" t="s">
        <v>1452</v>
      </c>
      <c r="H42" s="133" t="s">
        <v>584</v>
      </c>
      <c r="I42" s="133">
        <v>141</v>
      </c>
      <c r="J42" s="129"/>
      <c r="K42" s="133" t="s">
        <v>320</v>
      </c>
      <c r="L42" s="97"/>
      <c r="M42" s="133">
        <v>2444</v>
      </c>
      <c r="N42" s="139">
        <v>2</v>
      </c>
      <c r="O42" s="151">
        <v>11.1</v>
      </c>
      <c r="P42" s="133" t="s">
        <v>595</v>
      </c>
      <c r="Q42" s="115"/>
    </row>
    <row r="43" spans="2:17" x14ac:dyDescent="0.35">
      <c r="B43" s="20" t="s">
        <v>194</v>
      </c>
      <c r="C43" s="21" t="s">
        <v>193</v>
      </c>
      <c r="D43" s="21" t="s">
        <v>51</v>
      </c>
      <c r="E43" s="21" t="s">
        <v>121</v>
      </c>
      <c r="F43" s="21"/>
      <c r="G43" s="139" t="s">
        <v>1569</v>
      </c>
      <c r="H43" s="133" t="s">
        <v>586</v>
      </c>
      <c r="I43" s="133">
        <v>142</v>
      </c>
      <c r="J43" s="96"/>
      <c r="K43" s="133" t="s">
        <v>318</v>
      </c>
      <c r="L43" s="97"/>
      <c r="M43" s="139">
        <v>622</v>
      </c>
      <c r="N43" s="139">
        <v>8</v>
      </c>
      <c r="O43" s="151">
        <v>1.3</v>
      </c>
      <c r="P43" s="133" t="s">
        <v>595</v>
      </c>
      <c r="Q43" s="115"/>
    </row>
    <row r="44" spans="2:17" x14ac:dyDescent="0.35">
      <c r="B44" s="20" t="s">
        <v>194</v>
      </c>
      <c r="C44" s="21" t="s">
        <v>193</v>
      </c>
      <c r="D44" s="21" t="s">
        <v>51</v>
      </c>
      <c r="E44" s="21" t="s">
        <v>121</v>
      </c>
      <c r="F44" s="21"/>
      <c r="G44" s="139" t="s">
        <v>1453</v>
      </c>
      <c r="H44" s="133" t="s">
        <v>587</v>
      </c>
      <c r="I44" s="133">
        <v>143</v>
      </c>
      <c r="J44" s="96"/>
      <c r="K44" s="133" t="s">
        <v>318</v>
      </c>
      <c r="L44" s="97"/>
      <c r="M44" s="139">
        <v>924</v>
      </c>
      <c r="N44" s="139">
        <v>4</v>
      </c>
      <c r="O44" s="151">
        <v>2</v>
      </c>
      <c r="P44" s="133" t="s">
        <v>595</v>
      </c>
      <c r="Q44" s="115"/>
    </row>
    <row r="45" spans="2:17" x14ac:dyDescent="0.35">
      <c r="B45" s="20" t="s">
        <v>194</v>
      </c>
      <c r="C45" s="21" t="s">
        <v>193</v>
      </c>
      <c r="D45" s="21" t="s">
        <v>51</v>
      </c>
      <c r="E45" s="21" t="s">
        <v>121</v>
      </c>
      <c r="F45" s="21"/>
      <c r="G45" s="139" t="s">
        <v>1454</v>
      </c>
      <c r="H45" s="133" t="s">
        <v>588</v>
      </c>
      <c r="I45" s="133">
        <v>144</v>
      </c>
      <c r="J45" s="96"/>
      <c r="K45" s="133" t="s">
        <v>318</v>
      </c>
      <c r="L45" s="97"/>
      <c r="M45" s="139">
        <v>924</v>
      </c>
      <c r="N45" s="139">
        <v>4</v>
      </c>
      <c r="O45" s="151">
        <v>2</v>
      </c>
      <c r="P45" s="133" t="s">
        <v>595</v>
      </c>
      <c r="Q45" s="115"/>
    </row>
    <row r="46" spans="2:17" x14ac:dyDescent="0.35">
      <c r="B46" s="20" t="s">
        <v>194</v>
      </c>
      <c r="C46" s="21" t="s">
        <v>193</v>
      </c>
      <c r="D46" s="21" t="s">
        <v>51</v>
      </c>
      <c r="E46" s="21" t="s">
        <v>121</v>
      </c>
      <c r="F46" s="21"/>
      <c r="G46" s="139" t="s">
        <v>1529</v>
      </c>
      <c r="H46" s="133" t="s">
        <v>468</v>
      </c>
      <c r="I46" s="133">
        <v>145</v>
      </c>
      <c r="J46" s="96"/>
      <c r="K46" s="133" t="s">
        <v>473</v>
      </c>
      <c r="L46" s="97"/>
      <c r="M46" s="139">
        <v>1668</v>
      </c>
      <c r="N46" s="139">
        <v>2</v>
      </c>
      <c r="O46" s="151">
        <v>10.199999999999999</v>
      </c>
      <c r="P46" s="133" t="s">
        <v>595</v>
      </c>
      <c r="Q46" s="115"/>
    </row>
    <row r="47" spans="2:17" x14ac:dyDescent="0.35">
      <c r="B47" s="20" t="s">
        <v>194</v>
      </c>
      <c r="C47" s="21" t="s">
        <v>193</v>
      </c>
      <c r="D47" s="21" t="s">
        <v>51</v>
      </c>
      <c r="E47" s="21" t="s">
        <v>121</v>
      </c>
      <c r="F47" s="21"/>
      <c r="G47" s="139" t="s">
        <v>1530</v>
      </c>
      <c r="H47" s="133" t="s">
        <v>469</v>
      </c>
      <c r="I47" s="145">
        <v>147</v>
      </c>
      <c r="J47" s="96"/>
      <c r="K47" s="133" t="s">
        <v>258</v>
      </c>
      <c r="L47" s="97"/>
      <c r="M47" s="139">
        <v>1668</v>
      </c>
      <c r="N47" s="139">
        <v>2</v>
      </c>
      <c r="O47" s="151">
        <v>5.3</v>
      </c>
      <c r="P47" s="133" t="s">
        <v>595</v>
      </c>
      <c r="Q47" s="115"/>
    </row>
    <row r="48" spans="2:17" x14ac:dyDescent="0.35">
      <c r="B48" s="20" t="s">
        <v>194</v>
      </c>
      <c r="C48" s="21" t="s">
        <v>193</v>
      </c>
      <c r="D48" s="21" t="s">
        <v>51</v>
      </c>
      <c r="E48" s="21" t="s">
        <v>121</v>
      </c>
      <c r="F48" s="21"/>
      <c r="G48" s="139" t="s">
        <v>1426</v>
      </c>
      <c r="H48" s="133" t="s">
        <v>615</v>
      </c>
      <c r="I48" s="96">
        <v>251</v>
      </c>
      <c r="J48" s="96"/>
      <c r="K48" s="133" t="s">
        <v>614</v>
      </c>
      <c r="L48" s="97"/>
      <c r="M48" s="97">
        <v>177</v>
      </c>
      <c r="N48" s="139">
        <v>8</v>
      </c>
      <c r="O48" s="151">
        <v>1.1000000000000001</v>
      </c>
      <c r="P48" s="133" t="s">
        <v>595</v>
      </c>
      <c r="Q48" s="115"/>
    </row>
    <row r="49" spans="2:17" x14ac:dyDescent="0.35">
      <c r="B49" s="20" t="s">
        <v>194</v>
      </c>
      <c r="C49" s="21" t="s">
        <v>193</v>
      </c>
      <c r="D49" s="21" t="s">
        <v>51</v>
      </c>
      <c r="E49" s="21" t="s">
        <v>121</v>
      </c>
      <c r="F49" s="21"/>
      <c r="G49" s="139" t="s">
        <v>1455</v>
      </c>
      <c r="H49" s="133" t="s">
        <v>590</v>
      </c>
      <c r="I49" s="133">
        <v>253</v>
      </c>
      <c r="J49" s="96"/>
      <c r="K49" s="133" t="s">
        <v>599</v>
      </c>
      <c r="L49" s="97"/>
      <c r="M49" s="139">
        <v>207</v>
      </c>
      <c r="N49" s="139">
        <v>8</v>
      </c>
      <c r="O49" s="151">
        <v>1.2</v>
      </c>
      <c r="P49" s="133" t="s">
        <v>595</v>
      </c>
      <c r="Q49" s="115"/>
    </row>
    <row r="50" spans="2:17" x14ac:dyDescent="0.35">
      <c r="B50" s="20" t="s">
        <v>194</v>
      </c>
      <c r="C50" s="21" t="s">
        <v>193</v>
      </c>
      <c r="D50" s="21" t="s">
        <v>51</v>
      </c>
      <c r="E50" s="21" t="s">
        <v>121</v>
      </c>
      <c r="F50" s="21"/>
      <c r="G50" s="139" t="s">
        <v>1456</v>
      </c>
      <c r="H50" s="133" t="s">
        <v>591</v>
      </c>
      <c r="I50" s="133">
        <v>254</v>
      </c>
      <c r="J50" s="96"/>
      <c r="K50" s="133" t="s">
        <v>269</v>
      </c>
      <c r="L50" s="97"/>
      <c r="M50" s="139">
        <v>261</v>
      </c>
      <c r="N50" s="139">
        <v>8</v>
      </c>
      <c r="O50" s="151">
        <v>1.8</v>
      </c>
      <c r="P50" s="133" t="s">
        <v>595</v>
      </c>
      <c r="Q50" s="115"/>
    </row>
    <row r="51" spans="2:17" x14ac:dyDescent="0.35">
      <c r="B51" s="20" t="s">
        <v>194</v>
      </c>
      <c r="C51" s="21" t="s">
        <v>193</v>
      </c>
      <c r="D51" s="21" t="s">
        <v>51</v>
      </c>
      <c r="E51" s="21" t="s">
        <v>121</v>
      </c>
      <c r="F51" s="21"/>
      <c r="G51" s="139" t="s">
        <v>1457</v>
      </c>
      <c r="H51" s="133" t="s">
        <v>592</v>
      </c>
      <c r="I51" s="133">
        <v>256</v>
      </c>
      <c r="J51" s="96"/>
      <c r="K51" s="133" t="s">
        <v>270</v>
      </c>
      <c r="L51" s="97"/>
      <c r="M51" s="139">
        <v>281</v>
      </c>
      <c r="N51" s="139">
        <v>8</v>
      </c>
      <c r="O51" s="151">
        <v>1.9</v>
      </c>
      <c r="P51" s="133" t="s">
        <v>595</v>
      </c>
      <c r="Q51" s="115"/>
    </row>
    <row r="52" spans="2:17" x14ac:dyDescent="0.35">
      <c r="B52" s="20" t="s">
        <v>194</v>
      </c>
      <c r="C52" s="21" t="s">
        <v>193</v>
      </c>
      <c r="D52" s="21" t="s">
        <v>51</v>
      </c>
      <c r="E52" s="21" t="s">
        <v>121</v>
      </c>
      <c r="F52" s="21"/>
      <c r="G52" s="139" t="s">
        <v>1458</v>
      </c>
      <c r="H52" s="133" t="s">
        <v>593</v>
      </c>
      <c r="I52" s="133">
        <v>257</v>
      </c>
      <c r="J52" s="96"/>
      <c r="K52" s="133" t="s">
        <v>271</v>
      </c>
      <c r="L52" s="97"/>
      <c r="M52" s="139">
        <v>271</v>
      </c>
      <c r="N52" s="139">
        <v>8</v>
      </c>
      <c r="O52" s="151">
        <v>1.8</v>
      </c>
      <c r="P52" s="133" t="s">
        <v>595</v>
      </c>
      <c r="Q52" s="115"/>
    </row>
    <row r="53" spans="2:17" x14ac:dyDescent="0.35">
      <c r="B53" s="20" t="s">
        <v>194</v>
      </c>
      <c r="C53" s="21" t="s">
        <v>193</v>
      </c>
      <c r="D53" s="21" t="s">
        <v>51</v>
      </c>
      <c r="E53" s="21" t="s">
        <v>121</v>
      </c>
      <c r="F53" s="21"/>
      <c r="G53" s="139" t="s">
        <v>1393</v>
      </c>
      <c r="H53" s="133" t="s">
        <v>462</v>
      </c>
      <c r="I53" s="133">
        <v>258</v>
      </c>
      <c r="J53" s="96"/>
      <c r="K53" s="133" t="s">
        <v>290</v>
      </c>
      <c r="L53" s="97"/>
      <c r="M53" s="139">
        <v>359</v>
      </c>
      <c r="N53" s="139">
        <v>2</v>
      </c>
      <c r="O53" s="151">
        <v>4.2</v>
      </c>
      <c r="P53" s="133" t="s">
        <v>595</v>
      </c>
      <c r="Q53" s="115"/>
    </row>
    <row r="54" spans="2:17" x14ac:dyDescent="0.35">
      <c r="B54" s="20" t="s">
        <v>194</v>
      </c>
      <c r="C54" s="21" t="s">
        <v>193</v>
      </c>
      <c r="D54" s="21" t="s">
        <v>51</v>
      </c>
      <c r="E54" s="21" t="s">
        <v>121</v>
      </c>
      <c r="F54" s="21"/>
      <c r="G54" s="139" t="s">
        <v>1394</v>
      </c>
      <c r="H54" s="133" t="s">
        <v>463</v>
      </c>
      <c r="I54" s="133">
        <v>259</v>
      </c>
      <c r="J54" s="96"/>
      <c r="K54" s="133" t="s">
        <v>290</v>
      </c>
      <c r="L54" s="97"/>
      <c r="M54" s="139">
        <v>359</v>
      </c>
      <c r="N54" s="139">
        <v>2</v>
      </c>
      <c r="O54" s="151">
        <v>4.2</v>
      </c>
      <c r="P54" s="133" t="s">
        <v>595</v>
      </c>
      <c r="Q54" s="115"/>
    </row>
    <row r="55" spans="2:17" x14ac:dyDescent="0.35">
      <c r="B55" s="20" t="s">
        <v>194</v>
      </c>
      <c r="C55" s="21" t="s">
        <v>193</v>
      </c>
      <c r="D55" s="21" t="s">
        <v>51</v>
      </c>
      <c r="E55" s="21" t="s">
        <v>121</v>
      </c>
      <c r="F55" s="21"/>
      <c r="G55" s="139" t="s">
        <v>1395</v>
      </c>
      <c r="H55" s="133" t="s">
        <v>464</v>
      </c>
      <c r="I55" s="133">
        <v>260</v>
      </c>
      <c r="J55" s="96"/>
      <c r="K55" s="133" t="s">
        <v>291</v>
      </c>
      <c r="L55" s="97"/>
      <c r="M55" s="139">
        <v>359</v>
      </c>
      <c r="N55" s="139">
        <v>2</v>
      </c>
      <c r="O55" s="151">
        <v>4.0999999999999996</v>
      </c>
      <c r="P55" s="133" t="s">
        <v>595</v>
      </c>
      <c r="Q55" s="115"/>
    </row>
    <row r="56" spans="2:17" x14ac:dyDescent="0.35">
      <c r="B56" s="20" t="s">
        <v>194</v>
      </c>
      <c r="C56" s="21" t="s">
        <v>193</v>
      </c>
      <c r="D56" s="21" t="s">
        <v>51</v>
      </c>
      <c r="E56" s="21" t="s">
        <v>121</v>
      </c>
      <c r="F56" s="21"/>
      <c r="G56" s="139" t="s">
        <v>1396</v>
      </c>
      <c r="H56" s="133" t="s">
        <v>465</v>
      </c>
      <c r="I56" s="133">
        <v>261</v>
      </c>
      <c r="J56" s="96"/>
      <c r="K56" s="133" t="s">
        <v>291</v>
      </c>
      <c r="L56" s="97"/>
      <c r="M56" s="139">
        <v>359</v>
      </c>
      <c r="N56" s="139">
        <v>2</v>
      </c>
      <c r="O56" s="151">
        <v>34.1</v>
      </c>
      <c r="P56" s="133" t="s">
        <v>595</v>
      </c>
      <c r="Q56" s="115"/>
    </row>
    <row r="57" spans="2:17" x14ac:dyDescent="0.35">
      <c r="B57" s="20" t="s">
        <v>194</v>
      </c>
      <c r="C57" s="21" t="s">
        <v>193</v>
      </c>
      <c r="D57" s="21" t="s">
        <v>51</v>
      </c>
      <c r="E57" s="21" t="s">
        <v>121</v>
      </c>
      <c r="F57" s="21"/>
      <c r="G57" s="139" t="s">
        <v>1547</v>
      </c>
      <c r="H57" s="133" t="s">
        <v>543</v>
      </c>
      <c r="I57" s="133" t="s">
        <v>249</v>
      </c>
      <c r="J57" s="63" t="s">
        <v>19</v>
      </c>
      <c r="K57" s="133" t="s">
        <v>256</v>
      </c>
      <c r="L57" s="73"/>
      <c r="M57" s="133">
        <v>606</v>
      </c>
      <c r="N57" s="139">
        <v>4</v>
      </c>
      <c r="O57" s="151">
        <v>6.5</v>
      </c>
      <c r="P57" s="133" t="s">
        <v>595</v>
      </c>
      <c r="Q57" s="115"/>
    </row>
    <row r="58" spans="2:17" x14ac:dyDescent="0.35">
      <c r="B58" s="20" t="s">
        <v>194</v>
      </c>
      <c r="C58" s="21" t="s">
        <v>193</v>
      </c>
      <c r="D58" s="21" t="s">
        <v>51</v>
      </c>
      <c r="E58" s="21" t="s">
        <v>121</v>
      </c>
      <c r="F58" s="21"/>
      <c r="G58" s="139" t="s">
        <v>1575</v>
      </c>
      <c r="H58" s="133" t="s">
        <v>606</v>
      </c>
      <c r="I58" s="96" t="s">
        <v>607</v>
      </c>
      <c r="J58" s="129" t="s">
        <v>95</v>
      </c>
      <c r="K58" s="97" t="s">
        <v>608</v>
      </c>
      <c r="L58" s="97"/>
      <c r="M58" s="97">
        <v>576</v>
      </c>
      <c r="N58" s="139">
        <v>8</v>
      </c>
      <c r="O58" s="98">
        <v>5.94</v>
      </c>
      <c r="P58" s="133" t="s">
        <v>595</v>
      </c>
      <c r="Q58" s="115"/>
    </row>
    <row r="59" spans="2:17" x14ac:dyDescent="0.35">
      <c r="B59" s="20" t="s">
        <v>194</v>
      </c>
      <c r="C59" s="21" t="s">
        <v>193</v>
      </c>
      <c r="D59" s="21" t="s">
        <v>51</v>
      </c>
      <c r="E59" s="21" t="s">
        <v>121</v>
      </c>
      <c r="F59" s="21"/>
      <c r="G59" s="139" t="s">
        <v>1622</v>
      </c>
      <c r="H59" s="133" t="s">
        <v>610</v>
      </c>
      <c r="I59" s="96" t="s">
        <v>609</v>
      </c>
      <c r="J59" s="96" t="s">
        <v>119</v>
      </c>
      <c r="K59" s="97" t="s">
        <v>613</v>
      </c>
      <c r="L59" s="150"/>
      <c r="M59" s="97">
        <v>300</v>
      </c>
      <c r="N59" s="139">
        <v>4</v>
      </c>
      <c r="O59" s="98">
        <v>0.72499999999999998</v>
      </c>
      <c r="P59" s="133" t="s">
        <v>595</v>
      </c>
      <c r="Q59" s="150"/>
    </row>
    <row r="60" spans="2:17" x14ac:dyDescent="0.35">
      <c r="B60" s="20" t="s">
        <v>194</v>
      </c>
      <c r="C60" s="21" t="s">
        <v>193</v>
      </c>
      <c r="D60" s="21" t="s">
        <v>51</v>
      </c>
      <c r="E60" s="21" t="s">
        <v>121</v>
      </c>
      <c r="F60" s="21"/>
      <c r="G60" s="139" t="s">
        <v>1623</v>
      </c>
      <c r="H60" s="133" t="s">
        <v>611</v>
      </c>
      <c r="I60" s="96" t="s">
        <v>612</v>
      </c>
      <c r="J60" s="96" t="s">
        <v>22</v>
      </c>
      <c r="K60" s="97" t="s">
        <v>472</v>
      </c>
      <c r="L60" s="150"/>
      <c r="M60" s="97">
        <v>240</v>
      </c>
      <c r="N60" s="139">
        <v>4</v>
      </c>
      <c r="O60" s="98">
        <v>0.57999999999999996</v>
      </c>
      <c r="P60" s="133" t="s">
        <v>595</v>
      </c>
      <c r="Q60" s="152"/>
    </row>
    <row r="61" spans="2:17" x14ac:dyDescent="0.35">
      <c r="B61" s="20" t="s">
        <v>194</v>
      </c>
      <c r="C61" s="21" t="s">
        <v>193</v>
      </c>
      <c r="D61" s="21" t="s">
        <v>51</v>
      </c>
      <c r="E61" s="21" t="s">
        <v>121</v>
      </c>
      <c r="F61" s="21"/>
      <c r="G61" s="139" t="s">
        <v>1549</v>
      </c>
      <c r="H61" s="133" t="s">
        <v>546</v>
      </c>
      <c r="I61" s="133" t="s">
        <v>250</v>
      </c>
      <c r="J61" s="63" t="s">
        <v>19</v>
      </c>
      <c r="K61" s="133" t="s">
        <v>597</v>
      </c>
      <c r="L61" s="73"/>
      <c r="M61" s="133">
        <v>3778</v>
      </c>
      <c r="N61" s="139">
        <v>1</v>
      </c>
      <c r="O61" s="151">
        <v>11.9</v>
      </c>
      <c r="P61" s="133" t="s">
        <v>595</v>
      </c>
      <c r="Q61" s="115"/>
    </row>
    <row r="62" spans="2:17" x14ac:dyDescent="0.35">
      <c r="B62" s="20" t="s">
        <v>194</v>
      </c>
      <c r="C62" s="21" t="s">
        <v>193</v>
      </c>
      <c r="D62" s="21" t="s">
        <v>51</v>
      </c>
      <c r="E62" s="21" t="s">
        <v>121</v>
      </c>
      <c r="F62" s="21"/>
      <c r="G62" s="139" t="s">
        <v>1550</v>
      </c>
      <c r="H62" s="133" t="s">
        <v>547</v>
      </c>
      <c r="I62" s="133" t="s">
        <v>251</v>
      </c>
      <c r="J62" s="129" t="s">
        <v>95</v>
      </c>
      <c r="K62" s="133" t="s">
        <v>597</v>
      </c>
      <c r="L62" s="73"/>
      <c r="M62" s="133">
        <v>1847</v>
      </c>
      <c r="N62" s="139">
        <v>1</v>
      </c>
      <c r="O62" s="151">
        <v>5.8</v>
      </c>
      <c r="P62" s="133" t="s">
        <v>595</v>
      </c>
      <c r="Q62" s="115"/>
    </row>
    <row r="63" spans="2:17" x14ac:dyDescent="0.35">
      <c r="B63" s="20" t="s">
        <v>194</v>
      </c>
      <c r="C63" s="21" t="s">
        <v>193</v>
      </c>
      <c r="D63" s="21" t="s">
        <v>51</v>
      </c>
      <c r="E63" s="21" t="s">
        <v>121</v>
      </c>
      <c r="F63" s="21"/>
      <c r="G63" s="139" t="s">
        <v>1551</v>
      </c>
      <c r="H63" s="133" t="s">
        <v>548</v>
      </c>
      <c r="I63" s="133" t="s">
        <v>252</v>
      </c>
      <c r="J63" s="63" t="s">
        <v>119</v>
      </c>
      <c r="K63" s="133" t="s">
        <v>597</v>
      </c>
      <c r="L63" s="73"/>
      <c r="M63" s="133">
        <v>1847</v>
      </c>
      <c r="N63" s="139">
        <v>1</v>
      </c>
      <c r="O63" s="151">
        <v>5.8</v>
      </c>
      <c r="P63" s="133" t="s">
        <v>595</v>
      </c>
      <c r="Q63" s="115"/>
    </row>
    <row r="64" spans="2:17" x14ac:dyDescent="0.35">
      <c r="B64" s="20" t="s">
        <v>194</v>
      </c>
      <c r="C64" s="21" t="s">
        <v>193</v>
      </c>
      <c r="D64" s="21" t="s">
        <v>51</v>
      </c>
      <c r="E64" s="21" t="s">
        <v>121</v>
      </c>
      <c r="F64" s="21"/>
      <c r="G64" s="139" t="s">
        <v>1552</v>
      </c>
      <c r="H64" s="133" t="s">
        <v>549</v>
      </c>
      <c r="I64" s="133" t="s">
        <v>253</v>
      </c>
      <c r="J64" s="63" t="s">
        <v>22</v>
      </c>
      <c r="K64" s="133" t="s">
        <v>597</v>
      </c>
      <c r="L64" s="73"/>
      <c r="M64" s="133">
        <v>266</v>
      </c>
      <c r="N64" s="139">
        <v>1</v>
      </c>
      <c r="O64" s="151">
        <v>0.8</v>
      </c>
      <c r="P64" s="133" t="s">
        <v>595</v>
      </c>
      <c r="Q64" s="115"/>
    </row>
    <row r="65" spans="2:17" x14ac:dyDescent="0.35">
      <c r="B65" s="20" t="s">
        <v>194</v>
      </c>
      <c r="C65" s="21" t="s">
        <v>193</v>
      </c>
      <c r="D65" s="21" t="s">
        <v>51</v>
      </c>
      <c r="E65" s="21" t="s">
        <v>121</v>
      </c>
      <c r="F65" s="21"/>
      <c r="G65" s="139" t="s">
        <v>1556</v>
      </c>
      <c r="H65" s="133" t="s">
        <v>558</v>
      </c>
      <c r="I65" s="133" t="s">
        <v>259</v>
      </c>
      <c r="J65" s="129" t="s">
        <v>95</v>
      </c>
      <c r="K65" s="133" t="s">
        <v>318</v>
      </c>
      <c r="L65" s="73"/>
      <c r="M65" s="133">
        <v>855</v>
      </c>
      <c r="N65" s="139">
        <v>8</v>
      </c>
      <c r="O65" s="151">
        <v>1.8</v>
      </c>
      <c r="P65" s="133" t="s">
        <v>595</v>
      </c>
      <c r="Q65" s="115"/>
    </row>
    <row r="66" spans="2:17" x14ac:dyDescent="0.35">
      <c r="B66" s="20" t="s">
        <v>194</v>
      </c>
      <c r="C66" s="21" t="s">
        <v>193</v>
      </c>
      <c r="D66" s="21" t="s">
        <v>51</v>
      </c>
      <c r="E66" s="21" t="s">
        <v>121</v>
      </c>
      <c r="F66" s="21"/>
      <c r="G66" s="139" t="s">
        <v>1561</v>
      </c>
      <c r="H66" s="133" t="s">
        <v>565</v>
      </c>
      <c r="I66" s="133" t="s">
        <v>260</v>
      </c>
      <c r="J66" s="129" t="s">
        <v>95</v>
      </c>
      <c r="K66" s="133" t="s">
        <v>318</v>
      </c>
      <c r="L66" s="73"/>
      <c r="M66" s="133">
        <v>849</v>
      </c>
      <c r="N66" s="139">
        <v>8</v>
      </c>
      <c r="O66" s="151">
        <v>1.8</v>
      </c>
      <c r="P66" s="133" t="s">
        <v>595</v>
      </c>
      <c r="Q66" s="115"/>
    </row>
    <row r="67" spans="2:17" x14ac:dyDescent="0.35">
      <c r="B67" s="20" t="s">
        <v>194</v>
      </c>
      <c r="C67" s="21" t="s">
        <v>193</v>
      </c>
      <c r="D67" s="21" t="s">
        <v>51</v>
      </c>
      <c r="E67" s="21" t="s">
        <v>121</v>
      </c>
      <c r="F67" s="21"/>
      <c r="G67" s="139" t="s">
        <v>1573</v>
      </c>
      <c r="H67" s="133" t="s">
        <v>603</v>
      </c>
      <c r="I67" s="96" t="s">
        <v>261</v>
      </c>
      <c r="J67" s="96" t="s">
        <v>19</v>
      </c>
      <c r="K67" s="133" t="s">
        <v>256</v>
      </c>
      <c r="L67" s="97"/>
      <c r="M67" s="139">
        <v>546</v>
      </c>
      <c r="N67" s="146">
        <v>4</v>
      </c>
      <c r="O67" s="151">
        <v>5.8</v>
      </c>
      <c r="P67" s="133" t="s">
        <v>595</v>
      </c>
      <c r="Q67" s="115"/>
    </row>
    <row r="68" spans="2:17" x14ac:dyDescent="0.35">
      <c r="B68" s="20" t="s">
        <v>194</v>
      </c>
      <c r="C68" s="21" t="s">
        <v>193</v>
      </c>
      <c r="D68" s="21" t="s">
        <v>51</v>
      </c>
      <c r="E68" s="21" t="s">
        <v>121</v>
      </c>
      <c r="F68" s="21"/>
      <c r="G68" s="139" t="s">
        <v>1574</v>
      </c>
      <c r="H68" s="133" t="s">
        <v>604</v>
      </c>
      <c r="I68" s="96" t="s">
        <v>601</v>
      </c>
      <c r="J68" s="129" t="s">
        <v>95</v>
      </c>
      <c r="K68" s="133" t="s">
        <v>605</v>
      </c>
      <c r="L68" s="97"/>
      <c r="M68" s="147">
        <v>516</v>
      </c>
      <c r="N68" s="139">
        <v>8</v>
      </c>
      <c r="O68" s="151">
        <v>5.8</v>
      </c>
      <c r="P68" s="133" t="s">
        <v>595</v>
      </c>
      <c r="Q68" s="115"/>
    </row>
    <row r="69" spans="2:17" x14ac:dyDescent="0.35">
      <c r="B69" s="20" t="s">
        <v>194</v>
      </c>
      <c r="C69" s="21" t="s">
        <v>193</v>
      </c>
      <c r="D69" s="21" t="s">
        <v>51</v>
      </c>
      <c r="E69" s="21" t="s">
        <v>121</v>
      </c>
      <c r="F69" s="21"/>
      <c r="G69" s="139" t="s">
        <v>1568</v>
      </c>
      <c r="H69" s="133" t="s">
        <v>585</v>
      </c>
      <c r="I69" s="133" t="s">
        <v>262</v>
      </c>
      <c r="J69" s="129" t="s">
        <v>19</v>
      </c>
      <c r="K69" s="133" t="s">
        <v>320</v>
      </c>
      <c r="L69" s="97"/>
      <c r="M69" s="139">
        <v>2444</v>
      </c>
      <c r="N69" s="139">
        <v>2</v>
      </c>
      <c r="O69" s="151">
        <v>11.1</v>
      </c>
      <c r="P69" s="133" t="s">
        <v>595</v>
      </c>
      <c r="Q69" s="115"/>
    </row>
    <row r="70" spans="2:17" x14ac:dyDescent="0.35">
      <c r="B70" s="20" t="s">
        <v>194</v>
      </c>
      <c r="C70" s="21" t="s">
        <v>193</v>
      </c>
      <c r="D70" s="21" t="s">
        <v>51</v>
      </c>
      <c r="E70" s="21" t="s">
        <v>121</v>
      </c>
      <c r="F70" s="21"/>
      <c r="G70" s="139" t="s">
        <v>1570</v>
      </c>
      <c r="H70" s="133" t="s">
        <v>589</v>
      </c>
      <c r="I70" s="133" t="s">
        <v>263</v>
      </c>
      <c r="J70" s="96" t="s">
        <v>19</v>
      </c>
      <c r="K70" s="133" t="s">
        <v>268</v>
      </c>
      <c r="L70" s="97"/>
      <c r="M70" s="139">
        <v>375</v>
      </c>
      <c r="N70" s="139">
        <v>4</v>
      </c>
      <c r="O70" s="151">
        <v>5.8</v>
      </c>
      <c r="P70" s="133" t="s">
        <v>596</v>
      </c>
      <c r="Q70" s="115"/>
    </row>
    <row r="71" spans="2:17" x14ac:dyDescent="0.35">
      <c r="B71" s="20" t="s">
        <v>194</v>
      </c>
      <c r="C71" s="21" t="s">
        <v>193</v>
      </c>
      <c r="D71" s="21" t="s">
        <v>51</v>
      </c>
      <c r="E71" s="21" t="s">
        <v>121</v>
      </c>
      <c r="F71" s="21"/>
      <c r="G71" s="139" t="s">
        <v>1543</v>
      </c>
      <c r="H71" s="133" t="s">
        <v>537</v>
      </c>
      <c r="I71" s="145" t="s">
        <v>343</v>
      </c>
      <c r="J71" s="63"/>
      <c r="K71" s="133" t="s">
        <v>318</v>
      </c>
      <c r="L71" s="73"/>
      <c r="M71" s="133">
        <v>1166</v>
      </c>
      <c r="N71" s="139">
        <v>8</v>
      </c>
      <c r="O71" s="151">
        <v>2.5</v>
      </c>
      <c r="P71" s="133" t="s">
        <v>594</v>
      </c>
      <c r="Q71" s="115"/>
    </row>
    <row r="72" spans="2:17" x14ac:dyDescent="0.35">
      <c r="B72" s="20" t="s">
        <v>194</v>
      </c>
      <c r="C72" s="21" t="s">
        <v>193</v>
      </c>
      <c r="D72" s="21" t="s">
        <v>51</v>
      </c>
      <c r="E72" s="21" t="s">
        <v>121</v>
      </c>
      <c r="F72" s="21"/>
      <c r="G72" s="139" t="s">
        <v>1544</v>
      </c>
      <c r="H72" s="133" t="s">
        <v>538</v>
      </c>
      <c r="I72" s="145" t="s">
        <v>246</v>
      </c>
      <c r="J72" s="63"/>
      <c r="K72" s="133" t="s">
        <v>255</v>
      </c>
      <c r="L72" s="73"/>
      <c r="M72" s="133">
        <v>516</v>
      </c>
      <c r="N72" s="139">
        <v>4</v>
      </c>
      <c r="O72" s="151">
        <v>1.2</v>
      </c>
      <c r="P72" s="133" t="s">
        <v>594</v>
      </c>
      <c r="Q72" s="115"/>
    </row>
    <row r="73" spans="2:17" x14ac:dyDescent="0.35">
      <c r="B73" s="20" t="s">
        <v>194</v>
      </c>
      <c r="C73" s="21" t="s">
        <v>193</v>
      </c>
      <c r="D73" s="21" t="s">
        <v>51</v>
      </c>
      <c r="E73" s="21" t="s">
        <v>121</v>
      </c>
      <c r="F73" s="21"/>
      <c r="G73" s="139" t="s">
        <v>1545</v>
      </c>
      <c r="H73" s="133" t="s">
        <v>539</v>
      </c>
      <c r="I73" s="145" t="s">
        <v>247</v>
      </c>
      <c r="J73" s="63"/>
      <c r="K73" s="133" t="s">
        <v>255</v>
      </c>
      <c r="L73" s="73"/>
      <c r="M73" s="133">
        <v>135</v>
      </c>
      <c r="N73" s="139">
        <v>4</v>
      </c>
      <c r="O73" s="151">
        <v>0.3</v>
      </c>
      <c r="P73" s="133" t="s">
        <v>594</v>
      </c>
      <c r="Q73" s="115"/>
    </row>
    <row r="74" spans="2:17" x14ac:dyDescent="0.35">
      <c r="B74" s="20" t="s">
        <v>194</v>
      </c>
      <c r="C74" s="21" t="s">
        <v>193</v>
      </c>
      <c r="D74" s="21" t="s">
        <v>51</v>
      </c>
      <c r="E74" s="21" t="s">
        <v>121</v>
      </c>
      <c r="F74" s="21"/>
      <c r="G74" s="139" t="s">
        <v>1546</v>
      </c>
      <c r="H74" s="133" t="s">
        <v>540</v>
      </c>
      <c r="I74" s="145" t="s">
        <v>248</v>
      </c>
      <c r="J74" s="63"/>
      <c r="K74" s="133" t="s">
        <v>255</v>
      </c>
      <c r="L74" s="73"/>
      <c r="M74" s="133">
        <v>189</v>
      </c>
      <c r="N74" s="139">
        <v>4</v>
      </c>
      <c r="O74" s="151">
        <v>0.4</v>
      </c>
      <c r="P74" s="133" t="s">
        <v>594</v>
      </c>
      <c r="Q74" s="115"/>
    </row>
    <row r="75" spans="2:17" x14ac:dyDescent="0.35">
      <c r="B75" s="20" t="s">
        <v>194</v>
      </c>
      <c r="C75" s="21" t="s">
        <v>193</v>
      </c>
      <c r="D75" s="21" t="s">
        <v>616</v>
      </c>
      <c r="E75" s="21" t="s">
        <v>131</v>
      </c>
      <c r="F75" s="21"/>
      <c r="G75" s="139" t="s">
        <v>1576</v>
      </c>
      <c r="H75" s="96" t="s">
        <v>617</v>
      </c>
      <c r="I75" s="96">
        <v>301</v>
      </c>
      <c r="J75" s="129"/>
      <c r="K75" s="97" t="s">
        <v>328</v>
      </c>
      <c r="L75" s="97"/>
      <c r="M75" s="97">
        <v>1636</v>
      </c>
      <c r="N75" s="21">
        <v>2</v>
      </c>
      <c r="O75" s="97">
        <v>19.8</v>
      </c>
      <c r="P75" s="133" t="s">
        <v>661</v>
      </c>
      <c r="Q75" s="115"/>
    </row>
    <row r="76" spans="2:17" x14ac:dyDescent="0.35">
      <c r="B76" s="20" t="s">
        <v>194</v>
      </c>
      <c r="C76" s="21" t="s">
        <v>193</v>
      </c>
      <c r="D76" s="21" t="s">
        <v>616</v>
      </c>
      <c r="E76" s="21" t="s">
        <v>131</v>
      </c>
      <c r="F76" s="21"/>
      <c r="G76" s="139" t="s">
        <v>1459</v>
      </c>
      <c r="H76" s="96" t="s">
        <v>618</v>
      </c>
      <c r="I76" s="96">
        <v>302</v>
      </c>
      <c r="J76" s="96"/>
      <c r="K76" s="97" t="s">
        <v>328</v>
      </c>
      <c r="L76" s="97"/>
      <c r="M76" s="97">
        <v>1636</v>
      </c>
      <c r="N76" s="21">
        <v>2</v>
      </c>
      <c r="O76" s="97">
        <v>19.8</v>
      </c>
      <c r="P76" s="133" t="s">
        <v>661</v>
      </c>
      <c r="Q76" s="115"/>
    </row>
    <row r="77" spans="2:17" x14ac:dyDescent="0.35">
      <c r="B77" s="20" t="s">
        <v>194</v>
      </c>
      <c r="C77" s="21" t="s">
        <v>193</v>
      </c>
      <c r="D77" s="21" t="s">
        <v>616</v>
      </c>
      <c r="E77" s="21" t="s">
        <v>131</v>
      </c>
      <c r="F77" s="21"/>
      <c r="G77" s="139" t="s">
        <v>1460</v>
      </c>
      <c r="H77" s="96" t="s">
        <v>619</v>
      </c>
      <c r="I77" s="96">
        <v>303</v>
      </c>
      <c r="J77" s="96"/>
      <c r="K77" s="97" t="s">
        <v>329</v>
      </c>
      <c r="L77" s="97"/>
      <c r="M77" s="97">
        <v>2430</v>
      </c>
      <c r="N77" s="21">
        <v>4</v>
      </c>
      <c r="O77" s="97">
        <v>10.8</v>
      </c>
      <c r="P77" s="133" t="s">
        <v>661</v>
      </c>
      <c r="Q77" s="115"/>
    </row>
    <row r="78" spans="2:17" x14ac:dyDescent="0.35">
      <c r="B78" s="20" t="s">
        <v>194</v>
      </c>
      <c r="C78" s="21" t="s">
        <v>193</v>
      </c>
      <c r="D78" s="21" t="s">
        <v>616</v>
      </c>
      <c r="E78" s="21" t="s">
        <v>131</v>
      </c>
      <c r="F78" s="21"/>
      <c r="G78" s="139" t="s">
        <v>1461</v>
      </c>
      <c r="H78" s="96" t="s">
        <v>620</v>
      </c>
      <c r="I78" s="96">
        <v>304</v>
      </c>
      <c r="J78" s="129"/>
      <c r="K78" s="97" t="s">
        <v>329</v>
      </c>
      <c r="L78" s="97"/>
      <c r="M78" s="97">
        <v>2430</v>
      </c>
      <c r="N78" s="21">
        <v>4</v>
      </c>
      <c r="O78" s="97">
        <v>10.8</v>
      </c>
      <c r="P78" s="133" t="s">
        <v>661</v>
      </c>
      <c r="Q78" s="115"/>
    </row>
    <row r="79" spans="2:17" x14ac:dyDescent="0.35">
      <c r="B79" s="20" t="s">
        <v>194</v>
      </c>
      <c r="C79" s="21" t="s">
        <v>193</v>
      </c>
      <c r="D79" s="21" t="s">
        <v>616</v>
      </c>
      <c r="E79" s="21" t="s">
        <v>131</v>
      </c>
      <c r="F79" s="21"/>
      <c r="G79" s="139" t="s">
        <v>1462</v>
      </c>
      <c r="H79" s="96" t="s">
        <v>621</v>
      </c>
      <c r="I79" s="96">
        <v>305</v>
      </c>
      <c r="J79" s="96"/>
      <c r="K79" s="97" t="s">
        <v>318</v>
      </c>
      <c r="L79" s="97"/>
      <c r="M79" s="97">
        <v>977</v>
      </c>
      <c r="N79" s="21">
        <v>8</v>
      </c>
      <c r="O79" s="97">
        <v>2.1</v>
      </c>
      <c r="P79" s="133" t="s">
        <v>661</v>
      </c>
      <c r="Q79" s="115"/>
    </row>
    <row r="80" spans="2:17" x14ac:dyDescent="0.35">
      <c r="B80" s="20" t="s">
        <v>194</v>
      </c>
      <c r="C80" s="21" t="s">
        <v>193</v>
      </c>
      <c r="D80" s="21" t="s">
        <v>616</v>
      </c>
      <c r="E80" s="21" t="s">
        <v>131</v>
      </c>
      <c r="F80" s="21"/>
      <c r="G80" s="139" t="s">
        <v>1463</v>
      </c>
      <c r="H80" s="96" t="s">
        <v>622</v>
      </c>
      <c r="I80" s="96">
        <v>306</v>
      </c>
      <c r="J80" s="129"/>
      <c r="K80" s="97" t="s">
        <v>318</v>
      </c>
      <c r="L80" s="97"/>
      <c r="M80" s="97">
        <v>1150</v>
      </c>
      <c r="N80" s="21">
        <v>8</v>
      </c>
      <c r="O80" s="97">
        <v>2.5</v>
      </c>
      <c r="P80" s="133" t="s">
        <v>661</v>
      </c>
      <c r="Q80" s="115"/>
    </row>
    <row r="81" spans="2:17" x14ac:dyDescent="0.35">
      <c r="B81" s="20" t="s">
        <v>194</v>
      </c>
      <c r="C81" s="21" t="s">
        <v>193</v>
      </c>
      <c r="D81" s="21" t="s">
        <v>616</v>
      </c>
      <c r="E81" s="21" t="s">
        <v>131</v>
      </c>
      <c r="F81" s="21"/>
      <c r="G81" s="139" t="s">
        <v>1577</v>
      </c>
      <c r="H81" s="96" t="s">
        <v>623</v>
      </c>
      <c r="I81" s="96" t="s">
        <v>332</v>
      </c>
      <c r="J81" s="129" t="s">
        <v>19</v>
      </c>
      <c r="K81" s="97" t="s">
        <v>328</v>
      </c>
      <c r="L81" s="97"/>
      <c r="M81" s="97">
        <v>546</v>
      </c>
      <c r="N81" s="21">
        <v>4</v>
      </c>
      <c r="O81" s="97">
        <v>6.6</v>
      </c>
      <c r="P81" s="133" t="s">
        <v>661</v>
      </c>
      <c r="Q81" s="115"/>
    </row>
    <row r="82" spans="2:17" x14ac:dyDescent="0.35">
      <c r="B82" s="20" t="s">
        <v>194</v>
      </c>
      <c r="C82" s="21" t="s">
        <v>193</v>
      </c>
      <c r="D82" s="21" t="s">
        <v>616</v>
      </c>
      <c r="E82" s="21" t="s">
        <v>131</v>
      </c>
      <c r="F82" s="21"/>
      <c r="G82" s="139" t="s">
        <v>1578</v>
      </c>
      <c r="H82" s="96" t="s">
        <v>624</v>
      </c>
      <c r="I82" s="96" t="s">
        <v>327</v>
      </c>
      <c r="J82" s="129" t="s">
        <v>95</v>
      </c>
      <c r="K82" s="97" t="s">
        <v>330</v>
      </c>
      <c r="L82" s="97"/>
      <c r="M82" s="97">
        <v>516</v>
      </c>
      <c r="N82" s="21">
        <v>8</v>
      </c>
      <c r="O82" s="97">
        <v>2.6</v>
      </c>
      <c r="P82" s="133" t="s">
        <v>661</v>
      </c>
      <c r="Q82" s="115"/>
    </row>
    <row r="83" spans="2:17" x14ac:dyDescent="0.35">
      <c r="B83" s="20" t="s">
        <v>194</v>
      </c>
      <c r="C83" s="21" t="s">
        <v>193</v>
      </c>
      <c r="D83" s="21" t="s">
        <v>724</v>
      </c>
      <c r="E83" s="21" t="s">
        <v>131</v>
      </c>
      <c r="F83" s="21"/>
      <c r="G83" s="139" t="s">
        <v>1651</v>
      </c>
      <c r="H83" s="96" t="s">
        <v>789</v>
      </c>
      <c r="I83" s="96">
        <v>394</v>
      </c>
      <c r="J83" s="129"/>
      <c r="K83" s="97" t="s">
        <v>757</v>
      </c>
      <c r="L83" s="96"/>
      <c r="M83" s="97">
        <v>3240</v>
      </c>
      <c r="N83" s="21">
        <v>4</v>
      </c>
      <c r="O83" s="97">
        <v>14.02</v>
      </c>
      <c r="P83" s="148" t="s">
        <v>871</v>
      </c>
      <c r="Q83" s="115"/>
    </row>
    <row r="84" spans="2:17" x14ac:dyDescent="0.35">
      <c r="B84" s="20" t="s">
        <v>194</v>
      </c>
      <c r="C84" s="21" t="s">
        <v>193</v>
      </c>
      <c r="D84" s="21" t="s">
        <v>724</v>
      </c>
      <c r="E84" s="21" t="s">
        <v>131</v>
      </c>
      <c r="F84" s="21"/>
      <c r="G84" s="139" t="s">
        <v>1652</v>
      </c>
      <c r="H84" s="96" t="s">
        <v>790</v>
      </c>
      <c r="I84" s="96">
        <v>395</v>
      </c>
      <c r="J84" s="129"/>
      <c r="K84" s="97" t="s">
        <v>757</v>
      </c>
      <c r="L84" s="96"/>
      <c r="M84" s="97">
        <v>3240</v>
      </c>
      <c r="N84" s="21">
        <v>4</v>
      </c>
      <c r="O84" s="97">
        <v>14.02</v>
      </c>
      <c r="P84" s="148" t="s">
        <v>871</v>
      </c>
      <c r="Q84" s="115"/>
    </row>
    <row r="85" spans="2:17" x14ac:dyDescent="0.35">
      <c r="B85" s="20" t="s">
        <v>194</v>
      </c>
      <c r="C85" s="21" t="s">
        <v>193</v>
      </c>
      <c r="D85" s="21" t="s">
        <v>724</v>
      </c>
      <c r="E85" s="21" t="s">
        <v>131</v>
      </c>
      <c r="F85" s="21"/>
      <c r="G85" s="139" t="s">
        <v>1653</v>
      </c>
      <c r="H85" s="96" t="s">
        <v>791</v>
      </c>
      <c r="I85" s="96">
        <v>396</v>
      </c>
      <c r="J85" s="129"/>
      <c r="K85" s="97" t="s">
        <v>757</v>
      </c>
      <c r="L85" s="96"/>
      <c r="M85" s="97">
        <v>1494</v>
      </c>
      <c r="N85" s="21">
        <v>4</v>
      </c>
      <c r="O85" s="97">
        <v>14.02</v>
      </c>
      <c r="P85" s="148" t="s">
        <v>871</v>
      </c>
      <c r="Q85" s="115"/>
    </row>
    <row r="86" spans="2:17" x14ac:dyDescent="0.35">
      <c r="B86" s="20" t="s">
        <v>194</v>
      </c>
      <c r="C86" s="21" t="s">
        <v>193</v>
      </c>
      <c r="D86" s="21" t="s">
        <v>724</v>
      </c>
      <c r="E86" s="21" t="s">
        <v>131</v>
      </c>
      <c r="F86" s="21"/>
      <c r="G86" s="139" t="s">
        <v>1654</v>
      </c>
      <c r="H86" s="96" t="s">
        <v>773</v>
      </c>
      <c r="I86" s="96">
        <v>407</v>
      </c>
      <c r="J86" s="129"/>
      <c r="K86" s="97" t="s">
        <v>659</v>
      </c>
      <c r="L86" s="96"/>
      <c r="M86" s="97">
        <v>857</v>
      </c>
      <c r="N86" s="21">
        <v>4</v>
      </c>
      <c r="O86" s="97">
        <v>3.71</v>
      </c>
      <c r="P86" s="148" t="s">
        <v>871</v>
      </c>
      <c r="Q86" s="115"/>
    </row>
    <row r="87" spans="2:17" x14ac:dyDescent="0.35">
      <c r="B87" s="20" t="s">
        <v>194</v>
      </c>
      <c r="C87" s="21" t="s">
        <v>193</v>
      </c>
      <c r="D87" s="21" t="s">
        <v>724</v>
      </c>
      <c r="E87" s="21" t="s">
        <v>131</v>
      </c>
      <c r="F87" s="21"/>
      <c r="G87" s="139" t="s">
        <v>1655</v>
      </c>
      <c r="H87" s="96" t="s">
        <v>774</v>
      </c>
      <c r="I87" s="96">
        <v>408</v>
      </c>
      <c r="J87" s="129"/>
      <c r="K87" s="97" t="s">
        <v>659</v>
      </c>
      <c r="L87" s="96"/>
      <c r="M87" s="97">
        <v>857</v>
      </c>
      <c r="N87" s="21">
        <v>4</v>
      </c>
      <c r="O87" s="97">
        <v>3.71</v>
      </c>
      <c r="P87" s="148" t="s">
        <v>871</v>
      </c>
      <c r="Q87" s="115"/>
    </row>
    <row r="88" spans="2:17" x14ac:dyDescent="0.35">
      <c r="B88" s="20" t="s">
        <v>194</v>
      </c>
      <c r="C88" s="21" t="s">
        <v>193</v>
      </c>
      <c r="D88" s="21" t="s">
        <v>724</v>
      </c>
      <c r="E88" s="21" t="s">
        <v>131</v>
      </c>
      <c r="F88" s="21"/>
      <c r="G88" s="139" t="s">
        <v>1692</v>
      </c>
      <c r="H88" s="96" t="s">
        <v>771</v>
      </c>
      <c r="I88" s="96" t="s">
        <v>732</v>
      </c>
      <c r="J88" s="129" t="s">
        <v>19</v>
      </c>
      <c r="K88" s="97" t="s">
        <v>663</v>
      </c>
      <c r="L88" s="96"/>
      <c r="M88" s="97">
        <v>2888</v>
      </c>
      <c r="N88" s="21">
        <v>2</v>
      </c>
      <c r="O88" s="97">
        <v>44.21</v>
      </c>
      <c r="P88" s="148" t="s">
        <v>871</v>
      </c>
      <c r="Q88" s="115"/>
    </row>
    <row r="89" spans="2:17" x14ac:dyDescent="0.35">
      <c r="B89" s="20" t="s">
        <v>194</v>
      </c>
      <c r="C89" s="21" t="s">
        <v>193</v>
      </c>
      <c r="D89" s="21" t="s">
        <v>724</v>
      </c>
      <c r="E89" s="21" t="s">
        <v>131</v>
      </c>
      <c r="F89" s="21"/>
      <c r="G89" s="139" t="s">
        <v>1693</v>
      </c>
      <c r="H89" s="96" t="s">
        <v>782</v>
      </c>
      <c r="I89" s="96" t="s">
        <v>743</v>
      </c>
      <c r="J89" s="129" t="s">
        <v>19</v>
      </c>
      <c r="K89" s="97" t="s">
        <v>663</v>
      </c>
      <c r="L89" s="96"/>
      <c r="M89" s="97">
        <v>606</v>
      </c>
      <c r="N89" s="21">
        <v>8</v>
      </c>
      <c r="O89" s="97">
        <v>9.2799999999999994</v>
      </c>
      <c r="P89" s="148" t="s">
        <v>871</v>
      </c>
      <c r="Q89" s="115"/>
    </row>
    <row r="90" spans="2:17" x14ac:dyDescent="0.35">
      <c r="B90" s="20" t="s">
        <v>194</v>
      </c>
      <c r="C90" s="21" t="s">
        <v>193</v>
      </c>
      <c r="D90" s="21" t="s">
        <v>724</v>
      </c>
      <c r="E90" s="21" t="s">
        <v>131</v>
      </c>
      <c r="F90" s="21"/>
      <c r="G90" s="139" t="s">
        <v>1694</v>
      </c>
      <c r="H90" s="96" t="s">
        <v>772</v>
      </c>
      <c r="I90" s="96" t="s">
        <v>733</v>
      </c>
      <c r="J90" s="129" t="s">
        <v>95</v>
      </c>
      <c r="K90" s="97" t="s">
        <v>663</v>
      </c>
      <c r="L90" s="96"/>
      <c r="M90" s="97">
        <v>2888</v>
      </c>
      <c r="N90" s="21">
        <v>2</v>
      </c>
      <c r="O90" s="97">
        <v>44.21</v>
      </c>
      <c r="P90" s="148" t="s">
        <v>871</v>
      </c>
      <c r="Q90" s="115"/>
    </row>
    <row r="91" spans="2:17" x14ac:dyDescent="0.35">
      <c r="B91" s="20" t="s">
        <v>194</v>
      </c>
      <c r="C91" s="21" t="s">
        <v>193</v>
      </c>
      <c r="D91" s="21" t="s">
        <v>724</v>
      </c>
      <c r="E91" s="21" t="s">
        <v>131</v>
      </c>
      <c r="F91" s="21"/>
      <c r="G91" s="139" t="s">
        <v>1695</v>
      </c>
      <c r="H91" s="96" t="s">
        <v>783</v>
      </c>
      <c r="I91" s="96" t="s">
        <v>749</v>
      </c>
      <c r="J91" s="129" t="s">
        <v>19</v>
      </c>
      <c r="K91" s="97" t="s">
        <v>765</v>
      </c>
      <c r="L91" s="96"/>
      <c r="M91" s="97">
        <v>4577</v>
      </c>
      <c r="N91" s="21">
        <v>4</v>
      </c>
      <c r="O91" s="97">
        <v>43.64</v>
      </c>
      <c r="P91" s="148" t="s">
        <v>871</v>
      </c>
      <c r="Q91" s="115"/>
    </row>
    <row r="92" spans="2:17" x14ac:dyDescent="0.35">
      <c r="B92" s="20" t="s">
        <v>194</v>
      </c>
      <c r="C92" s="21" t="s">
        <v>193</v>
      </c>
      <c r="D92" s="21" t="s">
        <v>724</v>
      </c>
      <c r="E92" s="21" t="s">
        <v>131</v>
      </c>
      <c r="F92" s="21"/>
      <c r="G92" s="139" t="s">
        <v>1696</v>
      </c>
      <c r="H92" s="96" t="s">
        <v>768</v>
      </c>
      <c r="I92" s="96" t="s">
        <v>727</v>
      </c>
      <c r="J92" s="129" t="s">
        <v>95</v>
      </c>
      <c r="K92" s="97" t="s">
        <v>757</v>
      </c>
      <c r="L92" s="96"/>
      <c r="M92" s="97">
        <v>2325</v>
      </c>
      <c r="N92" s="21">
        <v>4</v>
      </c>
      <c r="O92" s="97">
        <v>10.06</v>
      </c>
      <c r="P92" s="148" t="s">
        <v>871</v>
      </c>
      <c r="Q92" s="115"/>
    </row>
    <row r="93" spans="2:17" x14ac:dyDescent="0.35">
      <c r="B93" s="20" t="s">
        <v>194</v>
      </c>
      <c r="C93" s="21" t="s">
        <v>193</v>
      </c>
      <c r="D93" s="21" t="s">
        <v>724</v>
      </c>
      <c r="E93" s="21" t="s">
        <v>131</v>
      </c>
      <c r="F93" s="21"/>
      <c r="G93" s="139" t="s">
        <v>1697</v>
      </c>
      <c r="H93" s="96" t="s">
        <v>769</v>
      </c>
      <c r="I93" s="96" t="s">
        <v>728</v>
      </c>
      <c r="J93" s="96" t="s">
        <v>119</v>
      </c>
      <c r="K93" s="97" t="s">
        <v>757</v>
      </c>
      <c r="L93" s="96"/>
      <c r="M93" s="97">
        <v>2325</v>
      </c>
      <c r="N93" s="21">
        <v>4</v>
      </c>
      <c r="O93" s="97">
        <v>10.06</v>
      </c>
      <c r="P93" s="148" t="s">
        <v>871</v>
      </c>
      <c r="Q93" s="115"/>
    </row>
    <row r="94" spans="2:17" x14ac:dyDescent="0.35">
      <c r="B94" s="20" t="s">
        <v>194</v>
      </c>
      <c r="C94" s="21" t="s">
        <v>193</v>
      </c>
      <c r="D94" s="21" t="s">
        <v>724</v>
      </c>
      <c r="E94" s="21" t="s">
        <v>131</v>
      </c>
      <c r="F94" s="21"/>
      <c r="G94" s="139" t="s">
        <v>1698</v>
      </c>
      <c r="H94" s="96" t="s">
        <v>775</v>
      </c>
      <c r="I94" s="96" t="s">
        <v>736</v>
      </c>
      <c r="J94" s="129" t="s">
        <v>19</v>
      </c>
      <c r="K94" s="97" t="s">
        <v>757</v>
      </c>
      <c r="L94" s="96"/>
      <c r="M94" s="97">
        <v>1376</v>
      </c>
      <c r="N94" s="21">
        <v>4</v>
      </c>
      <c r="O94" s="150">
        <v>5.9537892473118283</v>
      </c>
      <c r="P94" s="148" t="s">
        <v>871</v>
      </c>
      <c r="Q94" s="115"/>
    </row>
    <row r="95" spans="2:17" x14ac:dyDescent="0.35">
      <c r="B95" s="20" t="s">
        <v>194</v>
      </c>
      <c r="C95" s="21" t="s">
        <v>193</v>
      </c>
      <c r="D95" s="21" t="s">
        <v>724</v>
      </c>
      <c r="E95" s="21" t="s">
        <v>131</v>
      </c>
      <c r="F95" s="21"/>
      <c r="G95" s="139" t="s">
        <v>1699</v>
      </c>
      <c r="H95" s="96" t="s">
        <v>776</v>
      </c>
      <c r="I95" s="96" t="s">
        <v>737</v>
      </c>
      <c r="J95" s="129" t="s">
        <v>19</v>
      </c>
      <c r="K95" s="97" t="s">
        <v>757</v>
      </c>
      <c r="L95" s="96"/>
      <c r="M95" s="97">
        <v>1376</v>
      </c>
      <c r="N95" s="21">
        <v>4</v>
      </c>
      <c r="O95" s="150">
        <v>5.9537892473118283</v>
      </c>
      <c r="P95" s="148" t="s">
        <v>871</v>
      </c>
      <c r="Q95" s="115"/>
    </row>
    <row r="96" spans="2:17" x14ac:dyDescent="0.35">
      <c r="B96" s="20" t="s">
        <v>194</v>
      </c>
      <c r="C96" s="21" t="s">
        <v>193</v>
      </c>
      <c r="D96" s="21" t="s">
        <v>724</v>
      </c>
      <c r="E96" s="21" t="s">
        <v>131</v>
      </c>
      <c r="F96" s="21"/>
      <c r="G96" s="139" t="s">
        <v>1700</v>
      </c>
      <c r="H96" s="96" t="s">
        <v>777</v>
      </c>
      <c r="I96" s="96" t="s">
        <v>738</v>
      </c>
      <c r="J96" s="129" t="s">
        <v>95</v>
      </c>
      <c r="K96" s="97" t="s">
        <v>660</v>
      </c>
      <c r="L96" s="96"/>
      <c r="M96" s="97">
        <v>1492</v>
      </c>
      <c r="N96" s="21">
        <v>4</v>
      </c>
      <c r="O96" s="97">
        <v>7.22</v>
      </c>
      <c r="P96" s="148" t="s">
        <v>871</v>
      </c>
      <c r="Q96" s="115"/>
    </row>
    <row r="97" spans="2:17" x14ac:dyDescent="0.35">
      <c r="B97" s="20" t="s">
        <v>194</v>
      </c>
      <c r="C97" s="21" t="s">
        <v>193</v>
      </c>
      <c r="D97" s="21" t="s">
        <v>724</v>
      </c>
      <c r="E97" s="21" t="s">
        <v>131</v>
      </c>
      <c r="F97" s="21"/>
      <c r="G97" s="139" t="s">
        <v>1701</v>
      </c>
      <c r="H97" s="96" t="s">
        <v>778</v>
      </c>
      <c r="I97" s="96" t="s">
        <v>739</v>
      </c>
      <c r="J97" s="129" t="s">
        <v>95</v>
      </c>
      <c r="K97" s="97" t="s">
        <v>660</v>
      </c>
      <c r="L97" s="96"/>
      <c r="M97" s="97">
        <v>1492</v>
      </c>
      <c r="N97" s="21">
        <v>4</v>
      </c>
      <c r="O97" s="97">
        <v>7.22</v>
      </c>
      <c r="P97" s="148" t="s">
        <v>871</v>
      </c>
      <c r="Q97" s="115"/>
    </row>
    <row r="98" spans="2:17" x14ac:dyDescent="0.35">
      <c r="B98" s="20" t="s">
        <v>194</v>
      </c>
      <c r="C98" s="21" t="s">
        <v>193</v>
      </c>
      <c r="D98" s="21" t="s">
        <v>724</v>
      </c>
      <c r="E98" s="21" t="s">
        <v>131</v>
      </c>
      <c r="F98" s="21"/>
      <c r="G98" s="155"/>
      <c r="H98" s="96" t="s">
        <v>779</v>
      </c>
      <c r="I98" s="96" t="s">
        <v>740</v>
      </c>
      <c r="J98" s="129" t="s">
        <v>19</v>
      </c>
      <c r="K98" s="97" t="s">
        <v>691</v>
      </c>
      <c r="L98" s="96"/>
      <c r="M98" s="97">
        <v>1977</v>
      </c>
      <c r="N98" s="21">
        <v>4</v>
      </c>
      <c r="O98" s="97">
        <v>7.54</v>
      </c>
      <c r="P98" s="148" t="s">
        <v>871</v>
      </c>
      <c r="Q98" s="115"/>
    </row>
    <row r="99" spans="2:17" x14ac:dyDescent="0.35">
      <c r="B99" s="20" t="s">
        <v>194</v>
      </c>
      <c r="C99" s="21" t="s">
        <v>193</v>
      </c>
      <c r="D99" s="21" t="s">
        <v>724</v>
      </c>
      <c r="E99" s="21" t="s">
        <v>131</v>
      </c>
      <c r="F99" s="21"/>
      <c r="G99" s="139" t="s">
        <v>1702</v>
      </c>
      <c r="H99" s="96" t="s">
        <v>780</v>
      </c>
      <c r="I99" s="96" t="s">
        <v>741</v>
      </c>
      <c r="J99" s="129" t="s">
        <v>19</v>
      </c>
      <c r="K99" s="97" t="s">
        <v>691</v>
      </c>
      <c r="L99" s="96"/>
      <c r="M99" s="97">
        <v>1977</v>
      </c>
      <c r="N99" s="21">
        <v>4</v>
      </c>
      <c r="O99" s="97">
        <v>7.54</v>
      </c>
      <c r="P99" s="148" t="s">
        <v>871</v>
      </c>
      <c r="Q99" s="115"/>
    </row>
    <row r="100" spans="2:17" x14ac:dyDescent="0.35">
      <c r="B100" s="20" t="s">
        <v>194</v>
      </c>
      <c r="C100" s="21" t="s">
        <v>193</v>
      </c>
      <c r="D100" s="21" t="s">
        <v>724</v>
      </c>
      <c r="E100" s="21" t="s">
        <v>131</v>
      </c>
      <c r="F100" s="21"/>
      <c r="G100" s="139" t="s">
        <v>1703</v>
      </c>
      <c r="H100" s="96" t="s">
        <v>781</v>
      </c>
      <c r="I100" s="96" t="s">
        <v>742</v>
      </c>
      <c r="J100" s="129" t="s">
        <v>19</v>
      </c>
      <c r="K100" s="97" t="s">
        <v>659</v>
      </c>
      <c r="L100" s="96"/>
      <c r="M100" s="97">
        <v>1977</v>
      </c>
      <c r="N100" s="21">
        <v>8</v>
      </c>
      <c r="O100" s="97">
        <v>8.5500000000000007</v>
      </c>
      <c r="P100" s="148" t="s">
        <v>871</v>
      </c>
      <c r="Q100" s="115"/>
    </row>
    <row r="101" spans="2:17" x14ac:dyDescent="0.35">
      <c r="B101" s="20" t="s">
        <v>194</v>
      </c>
      <c r="C101" s="21" t="s">
        <v>193</v>
      </c>
      <c r="D101" s="21" t="s">
        <v>724</v>
      </c>
      <c r="E101" s="21" t="s">
        <v>131</v>
      </c>
      <c r="F101" s="21"/>
      <c r="G101" s="139" t="s">
        <v>1704</v>
      </c>
      <c r="H101" s="96" t="s">
        <v>784</v>
      </c>
      <c r="I101" s="96" t="s">
        <v>751</v>
      </c>
      <c r="J101" s="129" t="s">
        <v>19</v>
      </c>
      <c r="K101" s="97" t="s">
        <v>660</v>
      </c>
      <c r="L101" s="96"/>
      <c r="M101" s="97">
        <v>4306</v>
      </c>
      <c r="N101" s="21">
        <v>4</v>
      </c>
      <c r="O101" s="150">
        <v>20.837345844504021</v>
      </c>
      <c r="P101" s="148" t="s">
        <v>871</v>
      </c>
      <c r="Q101" s="115"/>
    </row>
    <row r="102" spans="2:17" x14ac:dyDescent="0.35">
      <c r="B102" s="20" t="s">
        <v>194</v>
      </c>
      <c r="C102" s="21" t="s">
        <v>193</v>
      </c>
      <c r="D102" s="21" t="s">
        <v>724</v>
      </c>
      <c r="E102" s="21" t="s">
        <v>131</v>
      </c>
      <c r="F102" s="21"/>
      <c r="G102" s="139" t="s">
        <v>1705</v>
      </c>
      <c r="H102" s="96" t="s">
        <v>785</v>
      </c>
      <c r="I102" s="96" t="s">
        <v>752</v>
      </c>
      <c r="J102" s="129" t="s">
        <v>95</v>
      </c>
      <c r="K102" s="97" t="s">
        <v>659</v>
      </c>
      <c r="L102" s="96"/>
      <c r="M102" s="97">
        <v>3361</v>
      </c>
      <c r="N102" s="21">
        <v>4</v>
      </c>
      <c r="O102" s="97">
        <v>14.54</v>
      </c>
      <c r="P102" s="148" t="s">
        <v>871</v>
      </c>
      <c r="Q102" s="115"/>
    </row>
    <row r="103" spans="2:17" x14ac:dyDescent="0.35">
      <c r="B103" s="20" t="s">
        <v>194</v>
      </c>
      <c r="C103" s="21" t="s">
        <v>193</v>
      </c>
      <c r="D103" s="21" t="s">
        <v>724</v>
      </c>
      <c r="E103" s="21" t="s">
        <v>131</v>
      </c>
      <c r="F103" s="21"/>
      <c r="G103" s="139" t="s">
        <v>1706</v>
      </c>
      <c r="H103" s="96" t="s">
        <v>786</v>
      </c>
      <c r="I103" s="96" t="s">
        <v>753</v>
      </c>
      <c r="J103" s="96" t="s">
        <v>119</v>
      </c>
      <c r="K103" s="97" t="s">
        <v>659</v>
      </c>
      <c r="L103" s="96"/>
      <c r="M103" s="97">
        <v>3361</v>
      </c>
      <c r="N103" s="21">
        <v>4</v>
      </c>
      <c r="O103" s="97">
        <v>14.54</v>
      </c>
      <c r="P103" s="148" t="s">
        <v>871</v>
      </c>
      <c r="Q103" s="115"/>
    </row>
    <row r="104" spans="2:17" x14ac:dyDescent="0.35">
      <c r="B104" s="20" t="s">
        <v>194</v>
      </c>
      <c r="C104" s="21" t="s">
        <v>193</v>
      </c>
      <c r="D104" s="21" t="s">
        <v>724</v>
      </c>
      <c r="E104" s="21" t="s">
        <v>131</v>
      </c>
      <c r="F104" s="21"/>
      <c r="G104" s="139" t="s">
        <v>1707</v>
      </c>
      <c r="H104" s="96" t="s">
        <v>787</v>
      </c>
      <c r="I104" s="96" t="s">
        <v>754</v>
      </c>
      <c r="J104" s="96" t="s">
        <v>22</v>
      </c>
      <c r="K104" s="97" t="s">
        <v>659</v>
      </c>
      <c r="L104" s="96"/>
      <c r="M104" s="97">
        <v>1074</v>
      </c>
      <c r="N104" s="21">
        <v>4</v>
      </c>
      <c r="O104" s="97">
        <v>4.6500000000000004</v>
      </c>
      <c r="P104" s="148" t="s">
        <v>871</v>
      </c>
      <c r="Q104" s="115"/>
    </row>
    <row r="105" spans="2:17" x14ac:dyDescent="0.35">
      <c r="B105" s="20" t="s">
        <v>194</v>
      </c>
      <c r="C105" s="21" t="s">
        <v>193</v>
      </c>
      <c r="D105" s="21" t="s">
        <v>724</v>
      </c>
      <c r="E105" s="21" t="s">
        <v>131</v>
      </c>
      <c r="F105" s="21"/>
      <c r="G105" s="139" t="s">
        <v>1708</v>
      </c>
      <c r="H105" s="96" t="s">
        <v>788</v>
      </c>
      <c r="I105" s="96" t="s">
        <v>755</v>
      </c>
      <c r="J105" s="129" t="s">
        <v>1211</v>
      </c>
      <c r="K105" s="97" t="s">
        <v>659</v>
      </c>
      <c r="L105" s="96"/>
      <c r="M105" s="97">
        <v>379</v>
      </c>
      <c r="N105" s="21">
        <v>4</v>
      </c>
      <c r="O105" s="97">
        <v>1.64</v>
      </c>
      <c r="P105" s="148" t="s">
        <v>871</v>
      </c>
      <c r="Q105" s="115"/>
    </row>
    <row r="106" spans="2:17" x14ac:dyDescent="0.35">
      <c r="B106" s="20" t="s">
        <v>194</v>
      </c>
      <c r="C106" s="21" t="s">
        <v>193</v>
      </c>
      <c r="D106" s="21" t="s">
        <v>724</v>
      </c>
      <c r="E106" s="21" t="s">
        <v>131</v>
      </c>
      <c r="F106" s="21"/>
      <c r="G106" s="139" t="s">
        <v>1709</v>
      </c>
      <c r="H106" s="96" t="s">
        <v>770</v>
      </c>
      <c r="I106" s="96" t="s">
        <v>731</v>
      </c>
      <c r="J106" s="129" t="s">
        <v>19</v>
      </c>
      <c r="K106" s="97" t="s">
        <v>659</v>
      </c>
      <c r="L106" s="96"/>
      <c r="M106" s="97">
        <v>1290</v>
      </c>
      <c r="N106" s="21">
        <v>8</v>
      </c>
      <c r="O106" s="97">
        <v>5.58</v>
      </c>
      <c r="P106" s="148" t="s">
        <v>871</v>
      </c>
      <c r="Q106" s="115"/>
    </row>
    <row r="107" spans="2:17" x14ac:dyDescent="0.35">
      <c r="B107" s="20" t="s">
        <v>194</v>
      </c>
      <c r="C107" s="21" t="s">
        <v>193</v>
      </c>
      <c r="D107" s="21" t="s">
        <v>724</v>
      </c>
      <c r="E107" s="21" t="s">
        <v>131</v>
      </c>
      <c r="F107" s="21"/>
      <c r="G107" s="139" t="s">
        <v>1710</v>
      </c>
      <c r="H107" s="96" t="s">
        <v>767</v>
      </c>
      <c r="I107" s="96" t="s">
        <v>726</v>
      </c>
      <c r="J107" s="129" t="s">
        <v>19</v>
      </c>
      <c r="K107" s="97" t="s">
        <v>659</v>
      </c>
      <c r="L107" s="96"/>
      <c r="M107" s="97">
        <v>984</v>
      </c>
      <c r="N107" s="21">
        <v>8</v>
      </c>
      <c r="O107" s="97">
        <v>4.26</v>
      </c>
      <c r="P107" s="148" t="s">
        <v>871</v>
      </c>
      <c r="Q107" s="115"/>
    </row>
    <row r="108" spans="2:17" x14ac:dyDescent="0.35">
      <c r="B108" s="20" t="s">
        <v>194</v>
      </c>
      <c r="C108" s="21" t="s">
        <v>193</v>
      </c>
      <c r="D108" s="21" t="s">
        <v>724</v>
      </c>
      <c r="E108" s="21" t="s">
        <v>131</v>
      </c>
      <c r="F108" s="21"/>
      <c r="G108" s="139" t="s">
        <v>1829</v>
      </c>
      <c r="H108" s="96" t="s">
        <v>794</v>
      </c>
      <c r="I108" s="96" t="s">
        <v>734</v>
      </c>
      <c r="J108" s="129" t="s">
        <v>19</v>
      </c>
      <c r="K108" s="97" t="s">
        <v>760</v>
      </c>
      <c r="L108" s="150"/>
      <c r="M108" s="97">
        <v>133</v>
      </c>
      <c r="N108" s="21">
        <v>8</v>
      </c>
      <c r="O108" s="98">
        <v>1.28</v>
      </c>
      <c r="P108" s="148" t="s">
        <v>871</v>
      </c>
      <c r="Q108" s="152"/>
    </row>
    <row r="109" spans="2:17" x14ac:dyDescent="0.35">
      <c r="B109" s="20" t="s">
        <v>194</v>
      </c>
      <c r="C109" s="21" t="s">
        <v>193</v>
      </c>
      <c r="D109" s="21" t="s">
        <v>724</v>
      </c>
      <c r="E109" s="21" t="s">
        <v>131</v>
      </c>
      <c r="F109" s="21"/>
      <c r="G109" s="139" t="s">
        <v>1586</v>
      </c>
      <c r="H109" s="96" t="s">
        <v>800</v>
      </c>
      <c r="I109" s="96" t="s">
        <v>748</v>
      </c>
      <c r="J109" s="129" t="s">
        <v>95</v>
      </c>
      <c r="K109" s="97" t="s">
        <v>764</v>
      </c>
      <c r="L109" s="150"/>
      <c r="M109" s="97">
        <v>177</v>
      </c>
      <c r="N109" s="21">
        <v>4</v>
      </c>
      <c r="O109" s="98">
        <v>1.7</v>
      </c>
      <c r="P109" s="148" t="s">
        <v>871</v>
      </c>
      <c r="Q109" s="152"/>
    </row>
    <row r="110" spans="2:17" x14ac:dyDescent="0.35">
      <c r="B110" s="20" t="s">
        <v>194</v>
      </c>
      <c r="C110" s="21" t="s">
        <v>193</v>
      </c>
      <c r="D110" s="21" t="s">
        <v>724</v>
      </c>
      <c r="E110" s="21" t="s">
        <v>131</v>
      </c>
      <c r="F110" s="21"/>
      <c r="G110" s="139" t="s">
        <v>1587</v>
      </c>
      <c r="H110" s="96" t="s">
        <v>801</v>
      </c>
      <c r="I110" s="96" t="s">
        <v>750</v>
      </c>
      <c r="J110" s="129" t="s">
        <v>95</v>
      </c>
      <c r="K110" s="97" t="s">
        <v>766</v>
      </c>
      <c r="L110" s="150"/>
      <c r="M110" s="97">
        <v>402</v>
      </c>
      <c r="N110" s="21">
        <v>8</v>
      </c>
      <c r="O110" s="98">
        <v>0.78500000000000003</v>
      </c>
      <c r="P110" s="148" t="s">
        <v>871</v>
      </c>
      <c r="Q110" s="152"/>
    </row>
    <row r="111" spans="2:17" x14ac:dyDescent="0.35">
      <c r="B111" s="20" t="s">
        <v>194</v>
      </c>
      <c r="C111" s="21" t="s">
        <v>193</v>
      </c>
      <c r="D111" s="21" t="s">
        <v>724</v>
      </c>
      <c r="E111" s="21" t="s">
        <v>131</v>
      </c>
      <c r="F111" s="21"/>
      <c r="G111" s="139" t="s">
        <v>1583</v>
      </c>
      <c r="H111" s="96" t="s">
        <v>795</v>
      </c>
      <c r="I111" s="96" t="s">
        <v>735</v>
      </c>
      <c r="J111" s="129" t="s">
        <v>1210</v>
      </c>
      <c r="K111" s="97" t="s">
        <v>761</v>
      </c>
      <c r="L111" s="150"/>
      <c r="M111" s="97">
        <v>202</v>
      </c>
      <c r="N111" s="21">
        <v>8</v>
      </c>
      <c r="O111" s="98">
        <v>0.39445273631840794</v>
      </c>
      <c r="P111" s="148" t="s">
        <v>871</v>
      </c>
      <c r="Q111" s="152"/>
    </row>
    <row r="112" spans="2:17" x14ac:dyDescent="0.35">
      <c r="B112" s="20" t="s">
        <v>194</v>
      </c>
      <c r="C112" s="21" t="s">
        <v>193</v>
      </c>
      <c r="D112" s="21" t="s">
        <v>724</v>
      </c>
      <c r="E112" s="21" t="s">
        <v>131</v>
      </c>
      <c r="F112" s="21"/>
      <c r="G112" s="139" t="s">
        <v>1582</v>
      </c>
      <c r="H112" s="96" t="s">
        <v>793</v>
      </c>
      <c r="I112" s="96" t="s">
        <v>730</v>
      </c>
      <c r="J112" s="129" t="s">
        <v>19</v>
      </c>
      <c r="K112" s="97" t="s">
        <v>759</v>
      </c>
      <c r="L112" s="150"/>
      <c r="M112" s="97">
        <v>338</v>
      </c>
      <c r="N112" s="21">
        <v>4</v>
      </c>
      <c r="O112" s="98">
        <v>0.66002487562189049</v>
      </c>
      <c r="P112" s="148" t="s">
        <v>871</v>
      </c>
      <c r="Q112" s="152"/>
    </row>
    <row r="113" spans="2:17" x14ac:dyDescent="0.35">
      <c r="B113" s="20" t="s">
        <v>194</v>
      </c>
      <c r="C113" s="21" t="s">
        <v>193</v>
      </c>
      <c r="D113" s="21" t="s">
        <v>724</v>
      </c>
      <c r="E113" s="21" t="s">
        <v>131</v>
      </c>
      <c r="F113" s="21"/>
      <c r="G113" s="139" t="s">
        <v>1712</v>
      </c>
      <c r="H113" s="96" t="s">
        <v>1711</v>
      </c>
      <c r="I113" s="96" t="s">
        <v>725</v>
      </c>
      <c r="J113" s="129" t="s">
        <v>19</v>
      </c>
      <c r="K113" s="97" t="s">
        <v>756</v>
      </c>
      <c r="L113" s="150"/>
      <c r="M113" s="97">
        <v>202</v>
      </c>
      <c r="N113" s="21">
        <v>8</v>
      </c>
      <c r="O113" s="98">
        <v>0.39445273631840794</v>
      </c>
      <c r="P113" s="148" t="s">
        <v>871</v>
      </c>
      <c r="Q113" s="152"/>
    </row>
    <row r="114" spans="2:17" x14ac:dyDescent="0.35">
      <c r="B114" s="20" t="s">
        <v>194</v>
      </c>
      <c r="C114" s="21" t="s">
        <v>193</v>
      </c>
      <c r="D114" s="21" t="s">
        <v>724</v>
      </c>
      <c r="E114" s="21" t="s">
        <v>131</v>
      </c>
      <c r="F114" s="21"/>
      <c r="G114" s="139" t="s">
        <v>1581</v>
      </c>
      <c r="H114" s="96" t="s">
        <v>792</v>
      </c>
      <c r="I114" s="96" t="s">
        <v>729</v>
      </c>
      <c r="J114" s="129" t="s">
        <v>95</v>
      </c>
      <c r="K114" s="97" t="s">
        <v>758</v>
      </c>
      <c r="L114" s="150"/>
      <c r="M114" s="97">
        <v>219</v>
      </c>
      <c r="N114" s="21">
        <v>8</v>
      </c>
      <c r="O114" s="98">
        <v>2.1076691729323307</v>
      </c>
      <c r="P114" s="148" t="s">
        <v>871</v>
      </c>
      <c r="Q114" s="152"/>
    </row>
    <row r="115" spans="2:17" x14ac:dyDescent="0.35">
      <c r="B115" s="20" t="s">
        <v>194</v>
      </c>
      <c r="C115" s="21" t="s">
        <v>193</v>
      </c>
      <c r="D115" s="21" t="s">
        <v>724</v>
      </c>
      <c r="E115" s="21" t="s">
        <v>131</v>
      </c>
      <c r="F115" s="21"/>
      <c r="G115" s="139" t="s">
        <v>1584</v>
      </c>
      <c r="H115" s="96" t="s">
        <v>796</v>
      </c>
      <c r="I115" s="96" t="s">
        <v>744</v>
      </c>
      <c r="J115" s="129" t="s">
        <v>95</v>
      </c>
      <c r="K115" s="97" t="s">
        <v>762</v>
      </c>
      <c r="L115" s="150"/>
      <c r="M115" s="97">
        <v>576</v>
      </c>
      <c r="N115" s="21">
        <v>8</v>
      </c>
      <c r="O115" s="98">
        <v>6.7050000000000001</v>
      </c>
      <c r="P115" s="148" t="s">
        <v>871</v>
      </c>
      <c r="Q115" s="152"/>
    </row>
    <row r="116" spans="2:17" x14ac:dyDescent="0.35">
      <c r="B116" s="20" t="s">
        <v>194</v>
      </c>
      <c r="C116" s="21" t="s">
        <v>193</v>
      </c>
      <c r="D116" s="21" t="s">
        <v>724</v>
      </c>
      <c r="E116" s="21" t="s">
        <v>131</v>
      </c>
      <c r="F116" s="21"/>
      <c r="G116" s="155"/>
      <c r="H116" s="96" t="s">
        <v>798</v>
      </c>
      <c r="I116" s="96" t="s">
        <v>746</v>
      </c>
      <c r="J116" s="129" t="s">
        <v>95</v>
      </c>
      <c r="K116" s="97" t="s">
        <v>763</v>
      </c>
      <c r="L116" s="150"/>
      <c r="M116" s="97">
        <v>300</v>
      </c>
      <c r="N116" s="21">
        <v>4</v>
      </c>
      <c r="O116" s="98">
        <v>0.72499999999999998</v>
      </c>
      <c r="P116" s="148" t="s">
        <v>871</v>
      </c>
      <c r="Q116" s="152"/>
    </row>
    <row r="117" spans="2:17" x14ac:dyDescent="0.35">
      <c r="B117" s="20" t="s">
        <v>194</v>
      </c>
      <c r="C117" s="21" t="s">
        <v>193</v>
      </c>
      <c r="D117" s="21" t="s">
        <v>724</v>
      </c>
      <c r="E117" s="21" t="s">
        <v>131</v>
      </c>
      <c r="F117" s="21"/>
      <c r="G117" s="139" t="s">
        <v>1585</v>
      </c>
      <c r="H117" s="96" t="s">
        <v>797</v>
      </c>
      <c r="I117" s="96" t="s">
        <v>745</v>
      </c>
      <c r="J117" s="96" t="s">
        <v>119</v>
      </c>
      <c r="K117" s="97" t="s">
        <v>762</v>
      </c>
      <c r="L117" s="150"/>
      <c r="M117" s="97">
        <v>576</v>
      </c>
      <c r="N117" s="21">
        <v>8</v>
      </c>
      <c r="O117" s="98">
        <v>6.7050000000000001</v>
      </c>
      <c r="P117" s="148" t="s">
        <v>871</v>
      </c>
      <c r="Q117" s="152"/>
    </row>
    <row r="118" spans="2:17" x14ac:dyDescent="0.35">
      <c r="B118" s="20" t="s">
        <v>194</v>
      </c>
      <c r="C118" s="21" t="s">
        <v>193</v>
      </c>
      <c r="D118" s="21" t="s">
        <v>724</v>
      </c>
      <c r="E118" s="21" t="s">
        <v>131</v>
      </c>
      <c r="F118" s="21"/>
      <c r="G118" s="155"/>
      <c r="H118" s="96" t="s">
        <v>799</v>
      </c>
      <c r="I118" s="96" t="s">
        <v>747</v>
      </c>
      <c r="J118" s="96" t="s">
        <v>119</v>
      </c>
      <c r="K118" s="97" t="s">
        <v>763</v>
      </c>
      <c r="L118" s="150"/>
      <c r="M118" s="97">
        <v>240</v>
      </c>
      <c r="N118" s="21">
        <v>4</v>
      </c>
      <c r="O118" s="98">
        <v>0.57999999999999996</v>
      </c>
      <c r="P118" s="148" t="s">
        <v>871</v>
      </c>
      <c r="Q118" s="152"/>
    </row>
    <row r="119" spans="2:17" x14ac:dyDescent="0.35">
      <c r="B119" s="20" t="s">
        <v>194</v>
      </c>
      <c r="C119" s="21" t="s">
        <v>193</v>
      </c>
      <c r="D119" s="21" t="s">
        <v>616</v>
      </c>
      <c r="E119" s="21" t="s">
        <v>641</v>
      </c>
      <c r="F119" s="21"/>
      <c r="G119" s="139" t="s">
        <v>1466</v>
      </c>
      <c r="H119" s="96" t="s">
        <v>626</v>
      </c>
      <c r="I119" s="96">
        <v>307</v>
      </c>
      <c r="J119" s="96"/>
      <c r="K119" s="97" t="s">
        <v>328</v>
      </c>
      <c r="L119" s="97"/>
      <c r="M119" s="97">
        <v>4530</v>
      </c>
      <c r="N119" s="21">
        <v>2</v>
      </c>
      <c r="O119" s="97">
        <v>54.8</v>
      </c>
      <c r="P119" s="133" t="s">
        <v>661</v>
      </c>
      <c r="Q119" s="115"/>
    </row>
    <row r="120" spans="2:17" x14ac:dyDescent="0.35">
      <c r="B120" s="20" t="s">
        <v>194</v>
      </c>
      <c r="C120" s="21" t="s">
        <v>193</v>
      </c>
      <c r="D120" s="21" t="s">
        <v>616</v>
      </c>
      <c r="E120" s="21" t="s">
        <v>641</v>
      </c>
      <c r="F120" s="21"/>
      <c r="G120" s="139" t="s">
        <v>1467</v>
      </c>
      <c r="H120" s="96" t="s">
        <v>627</v>
      </c>
      <c r="I120" s="96">
        <v>308</v>
      </c>
      <c r="J120" s="96"/>
      <c r="K120" s="97" t="s">
        <v>328</v>
      </c>
      <c r="L120" s="97"/>
      <c r="M120" s="97">
        <v>4530</v>
      </c>
      <c r="N120" s="21">
        <v>2</v>
      </c>
      <c r="O120" s="97">
        <v>54.8</v>
      </c>
      <c r="P120" s="133" t="s">
        <v>661</v>
      </c>
      <c r="Q120" s="115"/>
    </row>
    <row r="121" spans="2:17" x14ac:dyDescent="0.35">
      <c r="B121" s="20" t="s">
        <v>194</v>
      </c>
      <c r="C121" s="21" t="s">
        <v>193</v>
      </c>
      <c r="D121" s="21" t="s">
        <v>616</v>
      </c>
      <c r="E121" s="21" t="s">
        <v>641</v>
      </c>
      <c r="F121" s="21"/>
      <c r="G121" s="139" t="s">
        <v>1477</v>
      </c>
      <c r="H121" s="96" t="s">
        <v>637</v>
      </c>
      <c r="I121" s="96">
        <v>309</v>
      </c>
      <c r="J121" s="96"/>
      <c r="K121" s="97" t="s">
        <v>319</v>
      </c>
      <c r="L121" s="96"/>
      <c r="M121" s="97">
        <v>3599</v>
      </c>
      <c r="N121" s="21">
        <v>4</v>
      </c>
      <c r="O121" s="97">
        <v>16.399999999999999</v>
      </c>
      <c r="P121" s="133" t="s">
        <v>661</v>
      </c>
      <c r="Q121" s="115"/>
    </row>
    <row r="122" spans="2:17" x14ac:dyDescent="0.35">
      <c r="B122" s="20" t="s">
        <v>194</v>
      </c>
      <c r="C122" s="21" t="s">
        <v>193</v>
      </c>
      <c r="D122" s="21" t="s">
        <v>616</v>
      </c>
      <c r="E122" s="21" t="s">
        <v>641</v>
      </c>
      <c r="F122" s="21"/>
      <c r="G122" s="139" t="s">
        <v>1476</v>
      </c>
      <c r="H122" s="96" t="s">
        <v>636</v>
      </c>
      <c r="I122" s="96">
        <v>310</v>
      </c>
      <c r="J122" s="96"/>
      <c r="K122" s="97" t="s">
        <v>319</v>
      </c>
      <c r="L122" s="96"/>
      <c r="M122" s="97">
        <v>3599</v>
      </c>
      <c r="N122" s="21">
        <v>4</v>
      </c>
      <c r="O122" s="97">
        <v>16.399999999999999</v>
      </c>
      <c r="P122" s="133" t="s">
        <v>661</v>
      </c>
      <c r="Q122" s="115"/>
    </row>
    <row r="123" spans="2:17" x14ac:dyDescent="0.35">
      <c r="B123" s="20" t="s">
        <v>194</v>
      </c>
      <c r="C123" s="21" t="s">
        <v>193</v>
      </c>
      <c r="D123" s="21" t="s">
        <v>616</v>
      </c>
      <c r="E123" s="21" t="s">
        <v>641</v>
      </c>
      <c r="F123" s="21"/>
      <c r="G123" s="139" t="s">
        <v>1468</v>
      </c>
      <c r="H123" s="96" t="s">
        <v>628</v>
      </c>
      <c r="I123" s="96">
        <v>311</v>
      </c>
      <c r="J123" s="96"/>
      <c r="K123" s="97" t="s">
        <v>319</v>
      </c>
      <c r="L123" s="97"/>
      <c r="M123" s="97">
        <v>2912</v>
      </c>
      <c r="N123" s="21">
        <v>4</v>
      </c>
      <c r="O123" s="97">
        <v>13.3</v>
      </c>
      <c r="P123" s="133" t="s">
        <v>661</v>
      </c>
      <c r="Q123" s="115"/>
    </row>
    <row r="124" spans="2:17" x14ac:dyDescent="0.35">
      <c r="B124" s="20" t="s">
        <v>194</v>
      </c>
      <c r="C124" s="21" t="s">
        <v>193</v>
      </c>
      <c r="D124" s="21" t="s">
        <v>616</v>
      </c>
      <c r="E124" s="21" t="s">
        <v>641</v>
      </c>
      <c r="F124" s="21"/>
      <c r="G124" s="139" t="s">
        <v>1469</v>
      </c>
      <c r="H124" s="96" t="s">
        <v>629</v>
      </c>
      <c r="I124" s="96">
        <v>312</v>
      </c>
      <c r="J124" s="96"/>
      <c r="K124" s="97" t="s">
        <v>319</v>
      </c>
      <c r="L124" s="97"/>
      <c r="M124" s="97">
        <v>2912</v>
      </c>
      <c r="N124" s="21">
        <v>4</v>
      </c>
      <c r="O124" s="97">
        <v>13.3</v>
      </c>
      <c r="P124" s="133" t="s">
        <v>661</v>
      </c>
      <c r="Q124" s="115"/>
    </row>
    <row r="125" spans="2:17" x14ac:dyDescent="0.35">
      <c r="B125" s="20" t="s">
        <v>194</v>
      </c>
      <c r="C125" s="21" t="s">
        <v>193</v>
      </c>
      <c r="D125" s="21" t="s">
        <v>616</v>
      </c>
      <c r="E125" s="21" t="s">
        <v>641</v>
      </c>
      <c r="F125" s="21"/>
      <c r="G125" s="139" t="s">
        <v>1475</v>
      </c>
      <c r="H125" s="96" t="s">
        <v>635</v>
      </c>
      <c r="I125" s="96">
        <v>313</v>
      </c>
      <c r="J125" s="96"/>
      <c r="K125" s="97" t="s">
        <v>318</v>
      </c>
      <c r="L125" s="96"/>
      <c r="M125" s="97">
        <v>1148</v>
      </c>
      <c r="N125" s="21">
        <v>8</v>
      </c>
      <c r="O125" s="97">
        <v>2.5</v>
      </c>
      <c r="P125" s="133" t="s">
        <v>661</v>
      </c>
      <c r="Q125" s="115"/>
    </row>
    <row r="126" spans="2:17" x14ac:dyDescent="0.35">
      <c r="B126" s="20" t="s">
        <v>194</v>
      </c>
      <c r="C126" s="21" t="s">
        <v>193</v>
      </c>
      <c r="D126" s="21" t="s">
        <v>616</v>
      </c>
      <c r="E126" s="21" t="s">
        <v>641</v>
      </c>
      <c r="F126" s="21"/>
      <c r="G126" s="139" t="s">
        <v>1474</v>
      </c>
      <c r="H126" s="96" t="s">
        <v>634</v>
      </c>
      <c r="I126" s="96">
        <v>314</v>
      </c>
      <c r="J126" s="96"/>
      <c r="K126" s="97" t="s">
        <v>318</v>
      </c>
      <c r="L126" s="96"/>
      <c r="M126" s="97">
        <v>1475</v>
      </c>
      <c r="N126" s="21">
        <v>8</v>
      </c>
      <c r="O126" s="97">
        <v>3.2</v>
      </c>
      <c r="P126" s="133" t="s">
        <v>661</v>
      </c>
      <c r="Q126" s="115"/>
    </row>
    <row r="127" spans="2:17" x14ac:dyDescent="0.35">
      <c r="B127" s="20" t="s">
        <v>194</v>
      </c>
      <c r="C127" s="21" t="s">
        <v>193</v>
      </c>
      <c r="D127" s="21" t="s">
        <v>616</v>
      </c>
      <c r="E127" s="21" t="s">
        <v>641</v>
      </c>
      <c r="F127" s="21"/>
      <c r="G127" s="139" t="s">
        <v>1473</v>
      </c>
      <c r="H127" s="96" t="s">
        <v>633</v>
      </c>
      <c r="I127" s="96">
        <v>316</v>
      </c>
      <c r="J127" s="96"/>
      <c r="K127" s="97" t="s">
        <v>640</v>
      </c>
      <c r="L127" s="96"/>
      <c r="M127" s="97">
        <v>2190</v>
      </c>
      <c r="N127" s="21">
        <v>4</v>
      </c>
      <c r="O127" s="97">
        <v>5.4</v>
      </c>
      <c r="P127" s="133" t="s">
        <v>661</v>
      </c>
      <c r="Q127" s="115"/>
    </row>
    <row r="128" spans="2:17" x14ac:dyDescent="0.35">
      <c r="B128" s="20" t="s">
        <v>194</v>
      </c>
      <c r="C128" s="21" t="s">
        <v>193</v>
      </c>
      <c r="D128" s="21" t="s">
        <v>616</v>
      </c>
      <c r="E128" s="21" t="s">
        <v>641</v>
      </c>
      <c r="F128" s="21"/>
      <c r="G128" s="139" t="s">
        <v>1470</v>
      </c>
      <c r="H128" s="96" t="s">
        <v>630</v>
      </c>
      <c r="I128" s="96">
        <v>317</v>
      </c>
      <c r="J128" s="96"/>
      <c r="K128" s="97" t="s">
        <v>640</v>
      </c>
      <c r="L128" s="97"/>
      <c r="M128" s="97">
        <v>2190</v>
      </c>
      <c r="N128" s="21">
        <v>4</v>
      </c>
      <c r="O128" s="97">
        <v>5.4</v>
      </c>
      <c r="P128" s="133" t="s">
        <v>661</v>
      </c>
      <c r="Q128" s="115"/>
    </row>
    <row r="129" spans="2:17" x14ac:dyDescent="0.35">
      <c r="B129" s="20" t="s">
        <v>194</v>
      </c>
      <c r="C129" s="21" t="s">
        <v>193</v>
      </c>
      <c r="D129" s="21" t="s">
        <v>616</v>
      </c>
      <c r="E129" s="21" t="s">
        <v>641</v>
      </c>
      <c r="F129" s="21"/>
      <c r="G129" s="139" t="s">
        <v>1471</v>
      </c>
      <c r="H129" s="96" t="s">
        <v>631</v>
      </c>
      <c r="I129" s="96">
        <v>318</v>
      </c>
      <c r="J129" s="96"/>
      <c r="K129" s="97" t="s">
        <v>321</v>
      </c>
      <c r="L129" s="97"/>
      <c r="M129" s="97">
        <v>1766</v>
      </c>
      <c r="N129" s="21">
        <v>4</v>
      </c>
      <c r="O129" s="97">
        <v>4.3</v>
      </c>
      <c r="P129" s="133" t="s">
        <v>661</v>
      </c>
      <c r="Q129" s="115"/>
    </row>
    <row r="130" spans="2:17" x14ac:dyDescent="0.35">
      <c r="B130" s="20" t="s">
        <v>194</v>
      </c>
      <c r="C130" s="21" t="s">
        <v>193</v>
      </c>
      <c r="D130" s="21" t="s">
        <v>616</v>
      </c>
      <c r="E130" s="21" t="s">
        <v>641</v>
      </c>
      <c r="F130" s="21"/>
      <c r="G130" s="139" t="s">
        <v>1472</v>
      </c>
      <c r="H130" s="96" t="s">
        <v>632</v>
      </c>
      <c r="I130" s="96">
        <v>319</v>
      </c>
      <c r="J130" s="96"/>
      <c r="K130" s="97" t="s">
        <v>321</v>
      </c>
      <c r="L130" s="97"/>
      <c r="M130" s="97">
        <v>1766</v>
      </c>
      <c r="N130" s="21">
        <v>4</v>
      </c>
      <c r="O130" s="97">
        <v>4.3</v>
      </c>
      <c r="P130" s="133" t="s">
        <v>661</v>
      </c>
      <c r="Q130" s="115"/>
    </row>
    <row r="131" spans="2:17" x14ac:dyDescent="0.35">
      <c r="B131" s="20" t="s">
        <v>194</v>
      </c>
      <c r="C131" s="21" t="s">
        <v>193</v>
      </c>
      <c r="D131" s="21" t="s">
        <v>616</v>
      </c>
      <c r="E131" s="21" t="s">
        <v>641</v>
      </c>
      <c r="F131" s="21"/>
      <c r="G131" s="139" t="s">
        <v>1465</v>
      </c>
      <c r="H131" s="96" t="s">
        <v>625</v>
      </c>
      <c r="I131" s="96">
        <v>320</v>
      </c>
      <c r="J131" s="96"/>
      <c r="K131" s="97" t="s">
        <v>318</v>
      </c>
      <c r="L131" s="97"/>
      <c r="M131" s="97">
        <v>1149</v>
      </c>
      <c r="N131" s="21">
        <v>8</v>
      </c>
      <c r="O131" s="97">
        <v>2.5</v>
      </c>
      <c r="P131" s="133" t="s">
        <v>661</v>
      </c>
      <c r="Q131" s="115"/>
    </row>
    <row r="132" spans="2:17" x14ac:dyDescent="0.35">
      <c r="B132" s="20" t="s">
        <v>194</v>
      </c>
      <c r="C132" s="21" t="s">
        <v>193</v>
      </c>
      <c r="D132" s="21" t="s">
        <v>616</v>
      </c>
      <c r="E132" s="21" t="s">
        <v>641</v>
      </c>
      <c r="F132" s="21"/>
      <c r="G132" s="139" t="s">
        <v>1464</v>
      </c>
      <c r="H132" s="96" t="s">
        <v>662</v>
      </c>
      <c r="I132" s="96">
        <v>335</v>
      </c>
      <c r="J132" s="129"/>
      <c r="K132" s="97" t="s">
        <v>664</v>
      </c>
      <c r="L132" s="97"/>
      <c r="M132" s="97">
        <v>182</v>
      </c>
      <c r="N132" s="21">
        <v>8</v>
      </c>
      <c r="O132" s="97">
        <v>3.8</v>
      </c>
      <c r="P132" s="133" t="s">
        <v>661</v>
      </c>
      <c r="Q132" s="115"/>
    </row>
    <row r="133" spans="2:17" x14ac:dyDescent="0.35">
      <c r="B133" s="20" t="s">
        <v>194</v>
      </c>
      <c r="C133" s="21" t="s">
        <v>193</v>
      </c>
      <c r="D133" s="21" t="s">
        <v>616</v>
      </c>
      <c r="E133" s="21" t="s">
        <v>641</v>
      </c>
      <c r="F133" s="21"/>
      <c r="G133" s="139" t="s">
        <v>1577</v>
      </c>
      <c r="H133" s="96" t="s">
        <v>623</v>
      </c>
      <c r="I133" s="96" t="s">
        <v>332</v>
      </c>
      <c r="J133" s="129" t="s">
        <v>19</v>
      </c>
      <c r="K133" s="97" t="s">
        <v>328</v>
      </c>
      <c r="L133" s="97"/>
      <c r="M133" s="97">
        <v>546</v>
      </c>
      <c r="N133" s="21">
        <v>4</v>
      </c>
      <c r="O133" s="97">
        <v>6.6</v>
      </c>
      <c r="P133" s="133" t="s">
        <v>661</v>
      </c>
      <c r="Q133" s="115"/>
    </row>
    <row r="134" spans="2:17" x14ac:dyDescent="0.35">
      <c r="B134" s="20" t="s">
        <v>194</v>
      </c>
      <c r="C134" s="21" t="s">
        <v>193</v>
      </c>
      <c r="D134" s="21" t="s">
        <v>616</v>
      </c>
      <c r="E134" s="21" t="s">
        <v>641</v>
      </c>
      <c r="F134" s="21"/>
      <c r="G134" s="139" t="s">
        <v>1578</v>
      </c>
      <c r="H134" s="96" t="s">
        <v>624</v>
      </c>
      <c r="I134" s="96" t="s">
        <v>327</v>
      </c>
      <c r="J134" s="129" t="s">
        <v>95</v>
      </c>
      <c r="K134" s="97" t="s">
        <v>330</v>
      </c>
      <c r="L134" s="97"/>
      <c r="M134" s="97">
        <v>516</v>
      </c>
      <c r="N134" s="21">
        <v>8</v>
      </c>
      <c r="O134" s="97">
        <v>2.6</v>
      </c>
      <c r="P134" s="133" t="s">
        <v>661</v>
      </c>
      <c r="Q134" s="115"/>
    </row>
    <row r="135" spans="2:17" x14ac:dyDescent="0.35">
      <c r="B135" s="20" t="s">
        <v>194</v>
      </c>
      <c r="C135" s="21" t="s">
        <v>193</v>
      </c>
      <c r="D135" s="21" t="s">
        <v>724</v>
      </c>
      <c r="E135" s="21" t="s">
        <v>641</v>
      </c>
      <c r="F135" s="21"/>
      <c r="G135" s="139" t="s">
        <v>1656</v>
      </c>
      <c r="H135" s="96" t="s">
        <v>867</v>
      </c>
      <c r="I135" s="96">
        <v>425</v>
      </c>
      <c r="J135" s="129"/>
      <c r="K135" s="97" t="s">
        <v>757</v>
      </c>
      <c r="L135" s="96"/>
      <c r="M135" s="97">
        <v>3929</v>
      </c>
      <c r="N135" s="21">
        <v>4</v>
      </c>
      <c r="O135" s="150">
        <v>17.000318279569896</v>
      </c>
      <c r="P135" s="148" t="s">
        <v>872</v>
      </c>
      <c r="Q135" s="115"/>
    </row>
    <row r="136" spans="2:17" x14ac:dyDescent="0.35">
      <c r="B136" s="20" t="s">
        <v>194</v>
      </c>
      <c r="C136" s="21" t="s">
        <v>193</v>
      </c>
      <c r="D136" s="21" t="s">
        <v>724</v>
      </c>
      <c r="E136" s="21" t="s">
        <v>641</v>
      </c>
      <c r="F136" s="21"/>
      <c r="G136" s="139" t="s">
        <v>1657</v>
      </c>
      <c r="H136" s="96" t="s">
        <v>868</v>
      </c>
      <c r="I136" s="96">
        <v>426</v>
      </c>
      <c r="J136" s="129"/>
      <c r="K136" s="97" t="s">
        <v>757</v>
      </c>
      <c r="L136" s="96"/>
      <c r="M136" s="97">
        <v>3929</v>
      </c>
      <c r="N136" s="21">
        <v>4</v>
      </c>
      <c r="O136" s="150">
        <v>17.000318279569896</v>
      </c>
      <c r="P136" s="148" t="s">
        <v>872</v>
      </c>
      <c r="Q136" s="115"/>
    </row>
    <row r="137" spans="2:17" x14ac:dyDescent="0.35">
      <c r="B137" s="20" t="s">
        <v>194</v>
      </c>
      <c r="C137" s="21" t="s">
        <v>193</v>
      </c>
      <c r="D137" s="21" t="s">
        <v>724</v>
      </c>
      <c r="E137" s="21" t="s">
        <v>641</v>
      </c>
      <c r="F137" s="21"/>
      <c r="G137" s="139" t="s">
        <v>1658</v>
      </c>
      <c r="H137" s="96" t="s">
        <v>870</v>
      </c>
      <c r="I137" s="96">
        <v>427</v>
      </c>
      <c r="J137" s="129"/>
      <c r="K137" s="97" t="s">
        <v>757</v>
      </c>
      <c r="L137" s="96"/>
      <c r="M137" s="97">
        <v>1655</v>
      </c>
      <c r="N137" s="21">
        <v>4</v>
      </c>
      <c r="O137" s="150">
        <v>7.1609892473118277</v>
      </c>
      <c r="P137" s="148" t="s">
        <v>872</v>
      </c>
      <c r="Q137" s="115"/>
    </row>
    <row r="138" spans="2:17" x14ac:dyDescent="0.35">
      <c r="B138" s="20" t="s">
        <v>194</v>
      </c>
      <c r="C138" s="21" t="s">
        <v>193</v>
      </c>
      <c r="D138" s="21" t="s">
        <v>724</v>
      </c>
      <c r="E138" s="21" t="s">
        <v>641</v>
      </c>
      <c r="F138" s="21"/>
      <c r="G138" s="139" t="s">
        <v>1713</v>
      </c>
      <c r="H138" s="96" t="s">
        <v>845</v>
      </c>
      <c r="I138" s="96" t="s">
        <v>809</v>
      </c>
      <c r="J138" s="129" t="s">
        <v>95</v>
      </c>
      <c r="K138" s="97" t="s">
        <v>663</v>
      </c>
      <c r="L138" s="96"/>
      <c r="M138" s="97">
        <v>2888</v>
      </c>
      <c r="N138" s="21">
        <v>2</v>
      </c>
      <c r="O138" s="97">
        <v>44.21</v>
      </c>
      <c r="P138" s="148" t="s">
        <v>872</v>
      </c>
      <c r="Q138" s="115"/>
    </row>
    <row r="139" spans="2:17" x14ac:dyDescent="0.35">
      <c r="B139" s="20" t="s">
        <v>194</v>
      </c>
      <c r="C139" s="21" t="s">
        <v>193</v>
      </c>
      <c r="D139" s="21" t="s">
        <v>724</v>
      </c>
      <c r="E139" s="21" t="s">
        <v>641</v>
      </c>
      <c r="F139" s="21"/>
      <c r="G139" s="139" t="s">
        <v>1714</v>
      </c>
      <c r="H139" s="96" t="s">
        <v>860</v>
      </c>
      <c r="I139" s="96" t="s">
        <v>825</v>
      </c>
      <c r="J139" s="129" t="s">
        <v>19</v>
      </c>
      <c r="K139" s="97" t="s">
        <v>663</v>
      </c>
      <c r="L139" s="96"/>
      <c r="M139" s="97">
        <v>606</v>
      </c>
      <c r="N139" s="21">
        <v>8</v>
      </c>
      <c r="O139" s="97">
        <v>9.2799999999999994</v>
      </c>
      <c r="P139" s="148" t="s">
        <v>872</v>
      </c>
      <c r="Q139" s="115"/>
    </row>
    <row r="140" spans="2:17" x14ac:dyDescent="0.35">
      <c r="B140" s="20" t="s">
        <v>194</v>
      </c>
      <c r="C140" s="21" t="s">
        <v>193</v>
      </c>
      <c r="D140" s="21" t="s">
        <v>724</v>
      </c>
      <c r="E140" s="21" t="s">
        <v>641</v>
      </c>
      <c r="F140" s="21"/>
      <c r="G140" s="139" t="s">
        <v>1715</v>
      </c>
      <c r="H140" s="96" t="s">
        <v>847</v>
      </c>
      <c r="I140" s="96" t="s">
        <v>810</v>
      </c>
      <c r="J140" s="129" t="s">
        <v>95</v>
      </c>
      <c r="K140" s="97" t="s">
        <v>663</v>
      </c>
      <c r="L140" s="96"/>
      <c r="M140" s="97">
        <v>2888</v>
      </c>
      <c r="N140" s="21">
        <v>2</v>
      </c>
      <c r="O140" s="97">
        <v>44.21</v>
      </c>
      <c r="P140" s="148" t="s">
        <v>872</v>
      </c>
      <c r="Q140" s="115"/>
    </row>
    <row r="141" spans="2:17" x14ac:dyDescent="0.35">
      <c r="B141" s="20" t="s">
        <v>194</v>
      </c>
      <c r="C141" s="21" t="s">
        <v>193</v>
      </c>
      <c r="D141" s="21" t="s">
        <v>724</v>
      </c>
      <c r="E141" s="21" t="s">
        <v>641</v>
      </c>
      <c r="F141" s="21"/>
      <c r="G141" s="139" t="s">
        <v>1589</v>
      </c>
      <c r="H141" s="96" t="s">
        <v>869</v>
      </c>
      <c r="I141" s="96" t="s">
        <v>832</v>
      </c>
      <c r="J141" s="129" t="s">
        <v>19</v>
      </c>
      <c r="K141" s="97" t="s">
        <v>837</v>
      </c>
      <c r="L141" s="96"/>
      <c r="M141" s="97">
        <v>5380</v>
      </c>
      <c r="N141" s="21">
        <v>6</v>
      </c>
      <c r="O141" s="97">
        <v>55.47</v>
      </c>
      <c r="P141" s="148" t="s">
        <v>872</v>
      </c>
      <c r="Q141" s="115"/>
    </row>
    <row r="142" spans="2:17" x14ac:dyDescent="0.35">
      <c r="B142" s="20" t="s">
        <v>194</v>
      </c>
      <c r="C142" s="21" t="s">
        <v>193</v>
      </c>
      <c r="D142" s="21" t="s">
        <v>724</v>
      </c>
      <c r="E142" s="21" t="s">
        <v>641</v>
      </c>
      <c r="F142" s="21"/>
      <c r="G142" s="139" t="s">
        <v>1716</v>
      </c>
      <c r="H142" s="96" t="s">
        <v>841</v>
      </c>
      <c r="I142" s="96" t="s">
        <v>804</v>
      </c>
      <c r="J142" s="129" t="s">
        <v>95</v>
      </c>
      <c r="K142" s="97" t="s">
        <v>757</v>
      </c>
      <c r="L142" s="96"/>
      <c r="M142" s="97">
        <v>264</v>
      </c>
      <c r="N142" s="21">
        <v>4</v>
      </c>
      <c r="O142" s="150">
        <v>1.1422967741935484</v>
      </c>
      <c r="P142" s="148" t="s">
        <v>872</v>
      </c>
      <c r="Q142" s="115"/>
    </row>
    <row r="143" spans="2:17" x14ac:dyDescent="0.35">
      <c r="B143" s="20" t="s">
        <v>194</v>
      </c>
      <c r="C143" s="21" t="s">
        <v>193</v>
      </c>
      <c r="D143" s="21" t="s">
        <v>724</v>
      </c>
      <c r="E143" s="21" t="s">
        <v>641</v>
      </c>
      <c r="F143" s="21"/>
      <c r="G143" s="139" t="s">
        <v>1717</v>
      </c>
      <c r="H143" s="96" t="s">
        <v>842</v>
      </c>
      <c r="I143" s="96" t="s">
        <v>805</v>
      </c>
      <c r="J143" s="129" t="s">
        <v>95</v>
      </c>
      <c r="K143" s="97" t="s">
        <v>757</v>
      </c>
      <c r="L143" s="96"/>
      <c r="M143" s="97">
        <v>264</v>
      </c>
      <c r="N143" s="21">
        <v>4</v>
      </c>
      <c r="O143" s="150">
        <v>1.1422967741935484</v>
      </c>
      <c r="P143" s="148" t="s">
        <v>872</v>
      </c>
      <c r="Q143" s="115"/>
    </row>
    <row r="144" spans="2:17" x14ac:dyDescent="0.35">
      <c r="B144" s="20" t="s">
        <v>194</v>
      </c>
      <c r="C144" s="21" t="s">
        <v>193</v>
      </c>
      <c r="D144" s="21" t="s">
        <v>724</v>
      </c>
      <c r="E144" s="21" t="s">
        <v>641</v>
      </c>
      <c r="F144" s="21"/>
      <c r="G144" s="139" t="s">
        <v>1718</v>
      </c>
      <c r="H144" s="96" t="s">
        <v>858</v>
      </c>
      <c r="I144" s="96" t="s">
        <v>821</v>
      </c>
      <c r="J144" s="129" t="s">
        <v>19</v>
      </c>
      <c r="K144" s="97" t="s">
        <v>757</v>
      </c>
      <c r="L144" s="96"/>
      <c r="M144" s="97">
        <v>1564</v>
      </c>
      <c r="N144" s="21">
        <v>4</v>
      </c>
      <c r="O144" s="150">
        <v>6.7672430107526882</v>
      </c>
      <c r="P144" s="148" t="s">
        <v>872</v>
      </c>
      <c r="Q144" s="115"/>
    </row>
    <row r="145" spans="2:17" x14ac:dyDescent="0.35">
      <c r="B145" s="20" t="s">
        <v>194</v>
      </c>
      <c r="C145" s="21" t="s">
        <v>193</v>
      </c>
      <c r="D145" s="21" t="s">
        <v>724</v>
      </c>
      <c r="E145" s="21" t="s">
        <v>641</v>
      </c>
      <c r="F145" s="21"/>
      <c r="G145" s="139" t="s">
        <v>1719</v>
      </c>
      <c r="H145" s="96" t="s">
        <v>859</v>
      </c>
      <c r="I145" s="96" t="s">
        <v>822</v>
      </c>
      <c r="J145" s="129" t="s">
        <v>95</v>
      </c>
      <c r="K145" s="97" t="s">
        <v>757</v>
      </c>
      <c r="L145" s="96"/>
      <c r="M145" s="97">
        <v>1564</v>
      </c>
      <c r="N145" s="21">
        <v>4</v>
      </c>
      <c r="O145" s="150">
        <v>6.7672430107526882</v>
      </c>
      <c r="P145" s="148" t="s">
        <v>872</v>
      </c>
      <c r="Q145" s="115"/>
    </row>
    <row r="146" spans="2:17" x14ac:dyDescent="0.35">
      <c r="B146" s="20" t="s">
        <v>194</v>
      </c>
      <c r="C146" s="21" t="s">
        <v>193</v>
      </c>
      <c r="D146" s="21" t="s">
        <v>724</v>
      </c>
      <c r="E146" s="21" t="s">
        <v>641</v>
      </c>
      <c r="F146" s="21"/>
      <c r="G146" s="139" t="s">
        <v>1720</v>
      </c>
      <c r="H146" s="96" t="s">
        <v>856</v>
      </c>
      <c r="I146" s="96" t="s">
        <v>819</v>
      </c>
      <c r="J146" s="129" t="s">
        <v>19</v>
      </c>
      <c r="K146" s="97" t="s">
        <v>660</v>
      </c>
      <c r="L146" s="96"/>
      <c r="M146" s="97">
        <v>1437</v>
      </c>
      <c r="N146" s="21">
        <v>4</v>
      </c>
      <c r="O146" s="150">
        <v>6.9538471849865946</v>
      </c>
      <c r="P146" s="148" t="s">
        <v>872</v>
      </c>
      <c r="Q146" s="115"/>
    </row>
    <row r="147" spans="2:17" x14ac:dyDescent="0.35">
      <c r="B147" s="20" t="s">
        <v>194</v>
      </c>
      <c r="C147" s="21" t="s">
        <v>193</v>
      </c>
      <c r="D147" s="21" t="s">
        <v>724</v>
      </c>
      <c r="E147" s="21" t="s">
        <v>641</v>
      </c>
      <c r="F147" s="21"/>
      <c r="G147" s="139" t="s">
        <v>1721</v>
      </c>
      <c r="H147" s="96" t="s">
        <v>857</v>
      </c>
      <c r="I147" s="96" t="s">
        <v>820</v>
      </c>
      <c r="J147" s="129" t="s">
        <v>95</v>
      </c>
      <c r="K147" s="97" t="s">
        <v>660</v>
      </c>
      <c r="L147" s="96"/>
      <c r="M147" s="97">
        <v>1437</v>
      </c>
      <c r="N147" s="21">
        <v>4</v>
      </c>
      <c r="O147" s="150">
        <v>6.9538471849865946</v>
      </c>
      <c r="P147" s="148" t="s">
        <v>872</v>
      </c>
      <c r="Q147" s="115"/>
    </row>
    <row r="148" spans="2:17" x14ac:dyDescent="0.35">
      <c r="B148" s="20" t="s">
        <v>194</v>
      </c>
      <c r="C148" s="21" t="s">
        <v>193</v>
      </c>
      <c r="D148" s="21" t="s">
        <v>724</v>
      </c>
      <c r="E148" s="21" t="s">
        <v>641</v>
      </c>
      <c r="F148" s="21"/>
      <c r="G148" s="139" t="s">
        <v>1722</v>
      </c>
      <c r="H148" s="96" t="s">
        <v>855</v>
      </c>
      <c r="I148" s="96" t="s">
        <v>818</v>
      </c>
      <c r="J148" s="129" t="s">
        <v>19</v>
      </c>
      <c r="K148" s="97" t="s">
        <v>660</v>
      </c>
      <c r="L148" s="96"/>
      <c r="M148" s="97">
        <v>2107</v>
      </c>
      <c r="N148" s="21">
        <v>4</v>
      </c>
      <c r="O148" s="150">
        <v>10.196072386058981</v>
      </c>
      <c r="P148" s="148" t="s">
        <v>872</v>
      </c>
      <c r="Q148" s="115"/>
    </row>
    <row r="149" spans="2:17" x14ac:dyDescent="0.35">
      <c r="B149" s="20" t="s">
        <v>194</v>
      </c>
      <c r="C149" s="21" t="s">
        <v>193</v>
      </c>
      <c r="D149" s="21" t="s">
        <v>724</v>
      </c>
      <c r="E149" s="21" t="s">
        <v>641</v>
      </c>
      <c r="F149" s="21"/>
      <c r="G149" s="139" t="s">
        <v>1723</v>
      </c>
      <c r="H149" s="96" t="s">
        <v>854</v>
      </c>
      <c r="I149" s="96" t="s">
        <v>817</v>
      </c>
      <c r="J149" s="129" t="s">
        <v>19</v>
      </c>
      <c r="K149" s="97" t="s">
        <v>660</v>
      </c>
      <c r="L149" s="96"/>
      <c r="M149" s="97">
        <v>2107</v>
      </c>
      <c r="N149" s="21">
        <v>4</v>
      </c>
      <c r="O149" s="150">
        <v>10.196072386058981</v>
      </c>
      <c r="P149" s="148" t="s">
        <v>872</v>
      </c>
      <c r="Q149" s="115"/>
    </row>
    <row r="150" spans="2:17" x14ac:dyDescent="0.35">
      <c r="B150" s="20" t="s">
        <v>194</v>
      </c>
      <c r="C150" s="21" t="s">
        <v>193</v>
      </c>
      <c r="D150" s="21" t="s">
        <v>724</v>
      </c>
      <c r="E150" s="21" t="s">
        <v>641</v>
      </c>
      <c r="F150" s="21"/>
      <c r="G150" s="139" t="s">
        <v>1724</v>
      </c>
      <c r="H150" s="96" t="s">
        <v>853</v>
      </c>
      <c r="I150" s="96" t="s">
        <v>816</v>
      </c>
      <c r="J150" s="129" t="s">
        <v>19</v>
      </c>
      <c r="K150" s="97" t="s">
        <v>659</v>
      </c>
      <c r="L150" s="96"/>
      <c r="M150" s="97">
        <v>926</v>
      </c>
      <c r="N150" s="21">
        <v>8</v>
      </c>
      <c r="O150" s="97">
        <v>4.01</v>
      </c>
      <c r="P150" s="148" t="s">
        <v>872</v>
      </c>
      <c r="Q150" s="115"/>
    </row>
    <row r="151" spans="2:17" x14ac:dyDescent="0.35">
      <c r="B151" s="20" t="s">
        <v>194</v>
      </c>
      <c r="C151" s="21" t="s">
        <v>193</v>
      </c>
      <c r="D151" s="21" t="s">
        <v>724</v>
      </c>
      <c r="E151" s="21" t="s">
        <v>641</v>
      </c>
      <c r="F151" s="21"/>
      <c r="G151" s="139" t="s">
        <v>1725</v>
      </c>
      <c r="H151" s="96" t="s">
        <v>850</v>
      </c>
      <c r="I151" s="96" t="s">
        <v>813</v>
      </c>
      <c r="J151" s="129" t="s">
        <v>19</v>
      </c>
      <c r="K151" s="97" t="s">
        <v>659</v>
      </c>
      <c r="L151" s="96"/>
      <c r="M151" s="97">
        <v>926</v>
      </c>
      <c r="N151" s="21">
        <v>4</v>
      </c>
      <c r="O151" s="97">
        <v>4.01</v>
      </c>
      <c r="P151" s="148" t="s">
        <v>872</v>
      </c>
      <c r="Q151" s="115"/>
    </row>
    <row r="152" spans="2:17" x14ac:dyDescent="0.35">
      <c r="B152" s="20" t="s">
        <v>194</v>
      </c>
      <c r="C152" s="21" t="s">
        <v>193</v>
      </c>
      <c r="D152" s="21" t="s">
        <v>724</v>
      </c>
      <c r="E152" s="21" t="s">
        <v>641</v>
      </c>
      <c r="F152" s="21"/>
      <c r="G152" s="139" t="s">
        <v>1726</v>
      </c>
      <c r="H152" s="96" t="s">
        <v>851</v>
      </c>
      <c r="I152" s="96" t="s">
        <v>814</v>
      </c>
      <c r="J152" s="129" t="s">
        <v>19</v>
      </c>
      <c r="K152" s="97" t="s">
        <v>659</v>
      </c>
      <c r="L152" s="96"/>
      <c r="M152" s="97">
        <v>926</v>
      </c>
      <c r="N152" s="21">
        <v>4</v>
      </c>
      <c r="O152" s="97">
        <v>4.01</v>
      </c>
      <c r="P152" s="148" t="s">
        <v>872</v>
      </c>
      <c r="Q152" s="115"/>
    </row>
    <row r="153" spans="2:17" x14ac:dyDescent="0.35">
      <c r="B153" s="20" t="s">
        <v>194</v>
      </c>
      <c r="C153" s="21" t="s">
        <v>193</v>
      </c>
      <c r="D153" s="21" t="s">
        <v>724</v>
      </c>
      <c r="E153" s="21" t="s">
        <v>641</v>
      </c>
      <c r="F153" s="21"/>
      <c r="G153" s="139" t="s">
        <v>1727</v>
      </c>
      <c r="H153" s="96" t="s">
        <v>848</v>
      </c>
      <c r="I153" s="96" t="s">
        <v>811</v>
      </c>
      <c r="J153" s="129" t="s">
        <v>19</v>
      </c>
      <c r="K153" s="97" t="s">
        <v>660</v>
      </c>
      <c r="L153" s="96"/>
      <c r="M153" s="97">
        <v>5109</v>
      </c>
      <c r="N153" s="21">
        <v>4</v>
      </c>
      <c r="O153" s="150">
        <v>24.72317694369973</v>
      </c>
      <c r="P153" s="148" t="s">
        <v>872</v>
      </c>
      <c r="Q153" s="115"/>
    </row>
    <row r="154" spans="2:17" x14ac:dyDescent="0.35">
      <c r="B154" s="20" t="s">
        <v>194</v>
      </c>
      <c r="C154" s="21" t="s">
        <v>193</v>
      </c>
      <c r="D154" s="21" t="s">
        <v>724</v>
      </c>
      <c r="E154" s="21" t="s">
        <v>641</v>
      </c>
      <c r="F154" s="21"/>
      <c r="G154" s="139" t="s">
        <v>1728</v>
      </c>
      <c r="H154" s="96" t="s">
        <v>864</v>
      </c>
      <c r="I154" s="96" t="s">
        <v>829</v>
      </c>
      <c r="J154" s="129" t="s">
        <v>19</v>
      </c>
      <c r="K154" s="97" t="s">
        <v>658</v>
      </c>
      <c r="L154" s="96"/>
      <c r="M154" s="97">
        <v>4003</v>
      </c>
      <c r="N154" s="21">
        <v>4</v>
      </c>
      <c r="O154" s="97">
        <v>10.34</v>
      </c>
      <c r="P154" s="148" t="s">
        <v>872</v>
      </c>
      <c r="Q154" s="115"/>
    </row>
    <row r="155" spans="2:17" x14ac:dyDescent="0.35">
      <c r="B155" s="20" t="s">
        <v>194</v>
      </c>
      <c r="C155" s="21" t="s">
        <v>193</v>
      </c>
      <c r="D155" s="21" t="s">
        <v>724</v>
      </c>
      <c r="E155" s="21" t="s">
        <v>641</v>
      </c>
      <c r="F155" s="21"/>
      <c r="G155" s="139" t="s">
        <v>1729</v>
      </c>
      <c r="H155" s="96" t="s">
        <v>863</v>
      </c>
      <c r="I155" s="96" t="s">
        <v>828</v>
      </c>
      <c r="J155" s="129" t="s">
        <v>95</v>
      </c>
      <c r="K155" s="97" t="s">
        <v>658</v>
      </c>
      <c r="L155" s="96"/>
      <c r="M155" s="97">
        <v>4003</v>
      </c>
      <c r="N155" s="21">
        <v>4</v>
      </c>
      <c r="O155" s="97">
        <v>10.34</v>
      </c>
      <c r="P155" s="148" t="s">
        <v>872</v>
      </c>
      <c r="Q155" s="115"/>
    </row>
    <row r="156" spans="2:17" x14ac:dyDescent="0.35">
      <c r="B156" s="20" t="s">
        <v>194</v>
      </c>
      <c r="C156" s="21" t="s">
        <v>193</v>
      </c>
      <c r="D156" s="21" t="s">
        <v>724</v>
      </c>
      <c r="E156" s="21" t="s">
        <v>641</v>
      </c>
      <c r="F156" s="21"/>
      <c r="G156" s="139" t="s">
        <v>1730</v>
      </c>
      <c r="H156" s="96" t="s">
        <v>865</v>
      </c>
      <c r="I156" s="96" t="s">
        <v>830</v>
      </c>
      <c r="J156" s="96" t="s">
        <v>119</v>
      </c>
      <c r="K156" s="97" t="s">
        <v>659</v>
      </c>
      <c r="L156" s="96"/>
      <c r="M156" s="97">
        <v>1288</v>
      </c>
      <c r="N156" s="21">
        <v>4</v>
      </c>
      <c r="O156" s="97">
        <v>5.57</v>
      </c>
      <c r="P156" s="148" t="s">
        <v>872</v>
      </c>
      <c r="Q156" s="115"/>
    </row>
    <row r="157" spans="2:17" x14ac:dyDescent="0.35">
      <c r="B157" s="20" t="s">
        <v>194</v>
      </c>
      <c r="C157" s="21" t="s">
        <v>193</v>
      </c>
      <c r="D157" s="21" t="s">
        <v>724</v>
      </c>
      <c r="E157" s="21" t="s">
        <v>641</v>
      </c>
      <c r="F157" s="21"/>
      <c r="G157" s="139" t="s">
        <v>1731</v>
      </c>
      <c r="H157" s="96" t="s">
        <v>866</v>
      </c>
      <c r="I157" s="96" t="s">
        <v>831</v>
      </c>
      <c r="J157" s="96" t="s">
        <v>22</v>
      </c>
      <c r="K157" s="97" t="s">
        <v>659</v>
      </c>
      <c r="L157" s="96"/>
      <c r="M157" s="97">
        <v>449</v>
      </c>
      <c r="N157" s="21">
        <v>4</v>
      </c>
      <c r="O157" s="97">
        <v>1.94</v>
      </c>
      <c r="P157" s="148" t="s">
        <v>872</v>
      </c>
      <c r="Q157" s="115"/>
    </row>
    <row r="158" spans="2:17" x14ac:dyDescent="0.35">
      <c r="B158" s="20" t="s">
        <v>194</v>
      </c>
      <c r="C158" s="21" t="s">
        <v>193</v>
      </c>
      <c r="D158" s="21" t="s">
        <v>724</v>
      </c>
      <c r="E158" s="21" t="s">
        <v>641</v>
      </c>
      <c r="F158" s="21"/>
      <c r="G158" s="139" t="s">
        <v>1732</v>
      </c>
      <c r="H158" s="96" t="s">
        <v>844</v>
      </c>
      <c r="I158" s="96" t="s">
        <v>807</v>
      </c>
      <c r="J158" s="129" t="s">
        <v>19</v>
      </c>
      <c r="K158" s="97" t="s">
        <v>659</v>
      </c>
      <c r="L158" s="96"/>
      <c r="M158" s="97">
        <v>1387</v>
      </c>
      <c r="N158" s="21">
        <v>8</v>
      </c>
      <c r="O158" s="97">
        <v>6.01</v>
      </c>
      <c r="P158" s="148" t="s">
        <v>872</v>
      </c>
      <c r="Q158" s="115"/>
    </row>
    <row r="159" spans="2:17" x14ac:dyDescent="0.35">
      <c r="B159" s="20" t="s">
        <v>194</v>
      </c>
      <c r="C159" s="21" t="s">
        <v>193</v>
      </c>
      <c r="D159" s="21" t="s">
        <v>724</v>
      </c>
      <c r="E159" s="21" t="s">
        <v>641</v>
      </c>
      <c r="F159" s="21"/>
      <c r="G159" s="139" t="s">
        <v>1733</v>
      </c>
      <c r="H159" s="96" t="s">
        <v>840</v>
      </c>
      <c r="I159" s="96" t="s">
        <v>803</v>
      </c>
      <c r="J159" s="129" t="s">
        <v>19</v>
      </c>
      <c r="K159" s="97" t="s">
        <v>659</v>
      </c>
      <c r="L159" s="96"/>
      <c r="M159" s="97">
        <v>1185</v>
      </c>
      <c r="N159" s="21">
        <v>8</v>
      </c>
      <c r="O159" s="97">
        <v>5.13</v>
      </c>
      <c r="P159" s="148" t="s">
        <v>872</v>
      </c>
      <c r="Q159" s="115"/>
    </row>
    <row r="160" spans="2:17" x14ac:dyDescent="0.35">
      <c r="B160" s="20" t="s">
        <v>194</v>
      </c>
      <c r="C160" s="21" t="s">
        <v>193</v>
      </c>
      <c r="D160" s="21" t="s">
        <v>724</v>
      </c>
      <c r="E160" s="21" t="s">
        <v>641</v>
      </c>
      <c r="F160" s="21"/>
      <c r="G160" s="139" t="s">
        <v>1830</v>
      </c>
      <c r="H160" s="96" t="s">
        <v>852</v>
      </c>
      <c r="I160" s="96" t="s">
        <v>815</v>
      </c>
      <c r="J160" s="129" t="s">
        <v>19</v>
      </c>
      <c r="K160" s="97" t="s">
        <v>760</v>
      </c>
      <c r="L160" s="150"/>
      <c r="M160" s="97">
        <v>138</v>
      </c>
      <c r="N160" s="21">
        <v>4</v>
      </c>
      <c r="O160" s="98">
        <v>1.3281203007518798</v>
      </c>
      <c r="P160" s="148" t="s">
        <v>872</v>
      </c>
      <c r="Q160" s="152"/>
    </row>
    <row r="161" spans="2:17" x14ac:dyDescent="0.35">
      <c r="B161" s="20" t="s">
        <v>194</v>
      </c>
      <c r="C161" s="21" t="s">
        <v>193</v>
      </c>
      <c r="D161" s="21" t="s">
        <v>724</v>
      </c>
      <c r="E161" s="21" t="s">
        <v>641</v>
      </c>
      <c r="F161" s="21"/>
      <c r="G161" s="139" t="s">
        <v>1831</v>
      </c>
      <c r="H161" s="96" t="s">
        <v>934</v>
      </c>
      <c r="I161" s="96" t="s">
        <v>833</v>
      </c>
      <c r="J161" s="129" t="s">
        <v>95</v>
      </c>
      <c r="K161" s="97" t="s">
        <v>838</v>
      </c>
      <c r="L161" s="150"/>
      <c r="M161" s="97">
        <v>177</v>
      </c>
      <c r="N161" s="21">
        <v>4</v>
      </c>
      <c r="O161" s="98">
        <v>1.7</v>
      </c>
      <c r="P161" s="148" t="s">
        <v>872</v>
      </c>
      <c r="Q161" s="152"/>
    </row>
    <row r="162" spans="2:17" x14ac:dyDescent="0.35">
      <c r="B162" s="20" t="s">
        <v>194</v>
      </c>
      <c r="C162" s="21" t="s">
        <v>193</v>
      </c>
      <c r="D162" s="21" t="s">
        <v>724</v>
      </c>
      <c r="E162" s="21" t="s">
        <v>641</v>
      </c>
      <c r="F162" s="21"/>
      <c r="G162" s="139" t="s">
        <v>1832</v>
      </c>
      <c r="H162" s="96" t="s">
        <v>1869</v>
      </c>
      <c r="I162" s="96" t="s">
        <v>806</v>
      </c>
      <c r="J162" s="129" t="s">
        <v>1210</v>
      </c>
      <c r="K162" s="97" t="s">
        <v>843</v>
      </c>
      <c r="L162" s="150"/>
      <c r="M162" s="97">
        <v>234</v>
      </c>
      <c r="N162" s="21">
        <v>8</v>
      </c>
      <c r="O162" s="98">
        <v>2.7239062500000002</v>
      </c>
      <c r="P162" s="148" t="s">
        <v>872</v>
      </c>
      <c r="Q162" s="152"/>
    </row>
    <row r="163" spans="2:17" x14ac:dyDescent="0.35">
      <c r="B163" s="20" t="s">
        <v>194</v>
      </c>
      <c r="C163" s="21" t="s">
        <v>193</v>
      </c>
      <c r="D163" s="21" t="s">
        <v>724</v>
      </c>
      <c r="E163" s="21" t="s">
        <v>641</v>
      </c>
      <c r="F163" s="21"/>
      <c r="G163" s="139" t="s">
        <v>1833</v>
      </c>
      <c r="H163" s="96" t="s">
        <v>846</v>
      </c>
      <c r="I163" s="96" t="s">
        <v>808</v>
      </c>
      <c r="J163" s="129" t="s">
        <v>19</v>
      </c>
      <c r="K163" s="97" t="s">
        <v>835</v>
      </c>
      <c r="L163" s="150"/>
      <c r="M163" s="97">
        <v>374</v>
      </c>
      <c r="N163" s="21">
        <v>4</v>
      </c>
      <c r="O163" s="98">
        <v>0.73032338308457723</v>
      </c>
      <c r="P163" s="148" t="s">
        <v>872</v>
      </c>
      <c r="Q163" s="152"/>
    </row>
    <row r="164" spans="2:17" x14ac:dyDescent="0.35">
      <c r="B164" s="20" t="s">
        <v>194</v>
      </c>
      <c r="C164" s="21" t="s">
        <v>193</v>
      </c>
      <c r="D164" s="21" t="s">
        <v>724</v>
      </c>
      <c r="E164" s="21" t="s">
        <v>641</v>
      </c>
      <c r="F164" s="21"/>
      <c r="G164" s="139" t="s">
        <v>1734</v>
      </c>
      <c r="H164" s="96" t="s">
        <v>849</v>
      </c>
      <c r="I164" s="96" t="s">
        <v>812</v>
      </c>
      <c r="J164" s="129" t="s">
        <v>95</v>
      </c>
      <c r="K164" s="97" t="s">
        <v>836</v>
      </c>
      <c r="L164" s="150"/>
      <c r="M164" s="97">
        <v>207</v>
      </c>
      <c r="N164" s="21">
        <v>8</v>
      </c>
      <c r="O164" s="98">
        <v>0.40421641791044777</v>
      </c>
      <c r="P164" s="148" t="s">
        <v>872</v>
      </c>
      <c r="Q164" s="152"/>
    </row>
    <row r="165" spans="2:17" x14ac:dyDescent="0.35">
      <c r="B165" s="20" t="s">
        <v>194</v>
      </c>
      <c r="C165" s="21" t="s">
        <v>193</v>
      </c>
      <c r="D165" s="21" t="s">
        <v>724</v>
      </c>
      <c r="E165" s="21" t="s">
        <v>641</v>
      </c>
      <c r="F165" s="21"/>
      <c r="G165" s="139" t="s">
        <v>1588</v>
      </c>
      <c r="H165" s="96" t="s">
        <v>839</v>
      </c>
      <c r="I165" s="96" t="s">
        <v>802</v>
      </c>
      <c r="J165" s="129" t="s">
        <v>19</v>
      </c>
      <c r="K165" s="97" t="s">
        <v>834</v>
      </c>
      <c r="L165" s="150"/>
      <c r="M165" s="97">
        <v>196</v>
      </c>
      <c r="N165" s="21">
        <v>8</v>
      </c>
      <c r="O165" s="98">
        <v>0.38273631840796024</v>
      </c>
      <c r="P165" s="148" t="s">
        <v>872</v>
      </c>
      <c r="Q165" s="152"/>
    </row>
    <row r="166" spans="2:17" x14ac:dyDescent="0.35">
      <c r="B166" s="20" t="s">
        <v>194</v>
      </c>
      <c r="C166" s="21" t="s">
        <v>193</v>
      </c>
      <c r="D166" s="21" t="s">
        <v>724</v>
      </c>
      <c r="E166" s="21" t="s">
        <v>641</v>
      </c>
      <c r="F166" s="21"/>
      <c r="G166" s="139" t="s">
        <v>1736</v>
      </c>
      <c r="H166" s="96" t="s">
        <v>861</v>
      </c>
      <c r="I166" s="96" t="s">
        <v>823</v>
      </c>
      <c r="J166" s="129" t="s">
        <v>95</v>
      </c>
      <c r="K166" s="97" t="s">
        <v>762</v>
      </c>
      <c r="L166" s="150"/>
      <c r="M166" s="97">
        <v>576</v>
      </c>
      <c r="N166" s="21">
        <v>8</v>
      </c>
      <c r="O166" s="98">
        <v>6.7050000000000001</v>
      </c>
      <c r="P166" s="148" t="s">
        <v>872</v>
      </c>
      <c r="Q166" s="152"/>
    </row>
    <row r="167" spans="2:17" x14ac:dyDescent="0.35">
      <c r="B167" s="20" t="s">
        <v>194</v>
      </c>
      <c r="C167" s="21" t="s">
        <v>193</v>
      </c>
      <c r="D167" s="21" t="s">
        <v>724</v>
      </c>
      <c r="E167" s="21" t="s">
        <v>641</v>
      </c>
      <c r="F167" s="21"/>
      <c r="G167" s="139" t="s">
        <v>2288</v>
      </c>
      <c r="H167" s="96" t="s">
        <v>1871</v>
      </c>
      <c r="I167" s="96" t="s">
        <v>826</v>
      </c>
      <c r="J167" s="129" t="s">
        <v>95</v>
      </c>
      <c r="K167" s="97" t="s">
        <v>763</v>
      </c>
      <c r="L167" s="150"/>
      <c r="M167" s="97">
        <v>300</v>
      </c>
      <c r="N167" s="21">
        <v>4</v>
      </c>
      <c r="O167" s="98">
        <v>0.72499999999999998</v>
      </c>
      <c r="P167" s="148" t="s">
        <v>872</v>
      </c>
      <c r="Q167" s="152"/>
    </row>
    <row r="168" spans="2:17" x14ac:dyDescent="0.35">
      <c r="B168" s="20" t="s">
        <v>194</v>
      </c>
      <c r="C168" s="21" t="s">
        <v>193</v>
      </c>
      <c r="D168" s="21" t="s">
        <v>724</v>
      </c>
      <c r="E168" s="21" t="s">
        <v>641</v>
      </c>
      <c r="F168" s="21"/>
      <c r="G168" s="139" t="s">
        <v>1737</v>
      </c>
      <c r="H168" s="96" t="s">
        <v>862</v>
      </c>
      <c r="I168" s="96" t="s">
        <v>824</v>
      </c>
      <c r="J168" s="96" t="s">
        <v>119</v>
      </c>
      <c r="K168" s="97" t="s">
        <v>762</v>
      </c>
      <c r="L168" s="150"/>
      <c r="M168" s="97">
        <v>576</v>
      </c>
      <c r="N168" s="21">
        <v>8</v>
      </c>
      <c r="O168" s="98">
        <v>6.7050000000000001</v>
      </c>
      <c r="P168" s="148" t="s">
        <v>872</v>
      </c>
      <c r="Q168" s="152"/>
    </row>
    <row r="169" spans="2:17" x14ac:dyDescent="0.35">
      <c r="B169" s="20" t="s">
        <v>194</v>
      </c>
      <c r="C169" s="21" t="s">
        <v>193</v>
      </c>
      <c r="D169" s="21" t="s">
        <v>724</v>
      </c>
      <c r="E169" s="21" t="s">
        <v>641</v>
      </c>
      <c r="F169" s="21"/>
      <c r="G169" s="155"/>
      <c r="H169" s="96" t="s">
        <v>1870</v>
      </c>
      <c r="I169" s="96" t="s">
        <v>827</v>
      </c>
      <c r="J169" s="96" t="s">
        <v>119</v>
      </c>
      <c r="K169" s="97" t="s">
        <v>763</v>
      </c>
      <c r="L169" s="150"/>
      <c r="M169" s="97">
        <v>240</v>
      </c>
      <c r="N169" s="21">
        <v>4</v>
      </c>
      <c r="O169" s="98">
        <v>0.57999999999999996</v>
      </c>
      <c r="P169" s="148" t="s">
        <v>872</v>
      </c>
      <c r="Q169" s="152"/>
    </row>
    <row r="170" spans="2:17" x14ac:dyDescent="0.35">
      <c r="B170" s="20" t="s">
        <v>194</v>
      </c>
      <c r="C170" s="21" t="s">
        <v>193</v>
      </c>
      <c r="D170" s="21" t="s">
        <v>616</v>
      </c>
      <c r="E170" s="21" t="s">
        <v>642</v>
      </c>
      <c r="F170" s="21"/>
      <c r="G170" s="139" t="s">
        <v>1481</v>
      </c>
      <c r="H170" s="96" t="s">
        <v>638</v>
      </c>
      <c r="I170" s="96">
        <v>321</v>
      </c>
      <c r="J170" s="129"/>
      <c r="K170" s="133" t="s">
        <v>328</v>
      </c>
      <c r="L170" s="96"/>
      <c r="M170" s="133">
        <v>4530</v>
      </c>
      <c r="N170" s="21">
        <v>2</v>
      </c>
      <c r="O170" s="151">
        <v>54.8</v>
      </c>
      <c r="P170" s="133" t="s">
        <v>661</v>
      </c>
      <c r="Q170" s="115"/>
    </row>
    <row r="171" spans="2:17" x14ac:dyDescent="0.35">
      <c r="B171" s="20" t="s">
        <v>194</v>
      </c>
      <c r="C171" s="21" t="s">
        <v>193</v>
      </c>
      <c r="D171" s="21" t="s">
        <v>616</v>
      </c>
      <c r="E171" s="21" t="s">
        <v>642</v>
      </c>
      <c r="F171" s="21"/>
      <c r="G171" s="139" t="s">
        <v>1482</v>
      </c>
      <c r="H171" s="96" t="s">
        <v>639</v>
      </c>
      <c r="I171" s="96">
        <v>322</v>
      </c>
      <c r="J171" s="129"/>
      <c r="K171" s="133" t="s">
        <v>328</v>
      </c>
      <c r="L171" s="96"/>
      <c r="M171" s="133">
        <v>4530</v>
      </c>
      <c r="N171" s="21">
        <v>2</v>
      </c>
      <c r="O171" s="151">
        <v>54.8</v>
      </c>
      <c r="P171" s="133" t="s">
        <v>661</v>
      </c>
      <c r="Q171" s="115"/>
    </row>
    <row r="172" spans="2:17" x14ac:dyDescent="0.35">
      <c r="B172" s="20" t="s">
        <v>194</v>
      </c>
      <c r="C172" s="21" t="s">
        <v>193</v>
      </c>
      <c r="D172" s="21" t="s">
        <v>616</v>
      </c>
      <c r="E172" s="21" t="s">
        <v>642</v>
      </c>
      <c r="F172" s="21"/>
      <c r="G172" s="139" t="s">
        <v>1487</v>
      </c>
      <c r="H172" s="96" t="s">
        <v>651</v>
      </c>
      <c r="I172" s="96">
        <v>323</v>
      </c>
      <c r="J172" s="96"/>
      <c r="K172" s="97" t="s">
        <v>660</v>
      </c>
      <c r="L172" s="96"/>
      <c r="M172" s="97">
        <v>3864</v>
      </c>
      <c r="N172" s="21">
        <v>4</v>
      </c>
      <c r="O172" s="150">
        <v>18.698445040214477</v>
      </c>
      <c r="P172" s="133" t="s">
        <v>661</v>
      </c>
      <c r="Q172" s="115"/>
    </row>
    <row r="173" spans="2:17" x14ac:dyDescent="0.35">
      <c r="B173" s="20" t="s">
        <v>194</v>
      </c>
      <c r="C173" s="21" t="s">
        <v>193</v>
      </c>
      <c r="D173" s="21" t="s">
        <v>616</v>
      </c>
      <c r="E173" s="21" t="s">
        <v>642</v>
      </c>
      <c r="F173" s="21"/>
      <c r="G173" s="139" t="s">
        <v>1488</v>
      </c>
      <c r="H173" s="96" t="s">
        <v>652</v>
      </c>
      <c r="I173" s="96">
        <v>324</v>
      </c>
      <c r="J173" s="96"/>
      <c r="K173" s="97" t="s">
        <v>660</v>
      </c>
      <c r="L173" s="96"/>
      <c r="M173" s="97">
        <v>3864</v>
      </c>
      <c r="N173" s="21">
        <v>4</v>
      </c>
      <c r="O173" s="150">
        <v>18.698445040214477</v>
      </c>
      <c r="P173" s="133" t="s">
        <v>661</v>
      </c>
      <c r="Q173" s="115"/>
    </row>
    <row r="174" spans="2:17" x14ac:dyDescent="0.35">
      <c r="B174" s="20" t="s">
        <v>194</v>
      </c>
      <c r="C174" s="21" t="s">
        <v>193</v>
      </c>
      <c r="D174" s="21" t="s">
        <v>616</v>
      </c>
      <c r="E174" s="21" t="s">
        <v>642</v>
      </c>
      <c r="F174" s="21"/>
      <c r="G174" s="139" t="s">
        <v>1479</v>
      </c>
      <c r="H174" s="133" t="s">
        <v>645</v>
      </c>
      <c r="I174" s="96">
        <v>325</v>
      </c>
      <c r="J174" s="96"/>
      <c r="K174" s="97" t="s">
        <v>655</v>
      </c>
      <c r="L174" s="96"/>
      <c r="M174" s="133">
        <v>3226</v>
      </c>
      <c r="N174" s="21">
        <v>4</v>
      </c>
      <c r="O174" s="151">
        <v>14.7</v>
      </c>
      <c r="P174" s="133" t="s">
        <v>661</v>
      </c>
      <c r="Q174" s="115"/>
    </row>
    <row r="175" spans="2:17" x14ac:dyDescent="0.35">
      <c r="B175" s="20" t="s">
        <v>194</v>
      </c>
      <c r="C175" s="21" t="s">
        <v>193</v>
      </c>
      <c r="D175" s="21" t="s">
        <v>616</v>
      </c>
      <c r="E175" s="21" t="s">
        <v>642</v>
      </c>
      <c r="F175" s="21"/>
      <c r="G175" s="139" t="s">
        <v>1480</v>
      </c>
      <c r="H175" s="133" t="s">
        <v>644</v>
      </c>
      <c r="I175" s="96">
        <v>326</v>
      </c>
      <c r="J175" s="129"/>
      <c r="K175" s="133" t="s">
        <v>1861</v>
      </c>
      <c r="L175" s="96"/>
      <c r="M175" s="133">
        <v>3226</v>
      </c>
      <c r="N175" s="21">
        <v>4</v>
      </c>
      <c r="O175" s="151">
        <v>14.7</v>
      </c>
      <c r="P175" s="133" t="s">
        <v>661</v>
      </c>
      <c r="Q175" s="115"/>
    </row>
    <row r="176" spans="2:17" x14ac:dyDescent="0.35">
      <c r="B176" s="20" t="s">
        <v>194</v>
      </c>
      <c r="C176" s="21" t="s">
        <v>193</v>
      </c>
      <c r="D176" s="21" t="s">
        <v>616</v>
      </c>
      <c r="E176" s="21" t="s">
        <v>642</v>
      </c>
      <c r="F176" s="21"/>
      <c r="G176" s="139" t="s">
        <v>1486</v>
      </c>
      <c r="H176" s="96" t="s">
        <v>650</v>
      </c>
      <c r="I176" s="96">
        <v>327</v>
      </c>
      <c r="J176" s="96"/>
      <c r="K176" s="97" t="s">
        <v>659</v>
      </c>
      <c r="L176" s="96"/>
      <c r="M176" s="97">
        <v>1347</v>
      </c>
      <c r="N176" s="21">
        <v>8</v>
      </c>
      <c r="O176" s="97">
        <v>5.83</v>
      </c>
      <c r="P176" s="133" t="s">
        <v>661</v>
      </c>
      <c r="Q176" s="115"/>
    </row>
    <row r="177" spans="2:17" x14ac:dyDescent="0.35">
      <c r="B177" s="20" t="s">
        <v>194</v>
      </c>
      <c r="C177" s="21" t="s">
        <v>193</v>
      </c>
      <c r="D177" s="21" t="s">
        <v>616</v>
      </c>
      <c r="E177" s="21" t="s">
        <v>642</v>
      </c>
      <c r="F177" s="21"/>
      <c r="G177" s="139" t="s">
        <v>1485</v>
      </c>
      <c r="H177" s="96" t="s">
        <v>648</v>
      </c>
      <c r="I177" s="96">
        <v>328</v>
      </c>
      <c r="J177" s="96"/>
      <c r="K177" s="97" t="s">
        <v>659</v>
      </c>
      <c r="L177" s="96"/>
      <c r="M177" s="97">
        <v>1633</v>
      </c>
      <c r="N177" s="21">
        <v>4</v>
      </c>
      <c r="O177" s="97">
        <v>7.06</v>
      </c>
      <c r="P177" s="133" t="s">
        <v>661</v>
      </c>
      <c r="Q177" s="115"/>
    </row>
    <row r="178" spans="2:17" x14ac:dyDescent="0.35">
      <c r="B178" s="20" t="s">
        <v>194</v>
      </c>
      <c r="C178" s="21" t="s">
        <v>193</v>
      </c>
      <c r="D178" s="21" t="s">
        <v>616</v>
      </c>
      <c r="E178" s="21" t="s">
        <v>642</v>
      </c>
      <c r="F178" s="21"/>
      <c r="G178" s="139" t="s">
        <v>1860</v>
      </c>
      <c r="H178" s="96" t="s">
        <v>649</v>
      </c>
      <c r="I178" s="96">
        <v>329</v>
      </c>
      <c r="J178" s="96"/>
      <c r="K178" s="97" t="s">
        <v>659</v>
      </c>
      <c r="L178" s="96"/>
      <c r="M178" s="97">
        <v>1633</v>
      </c>
      <c r="N178" s="21">
        <v>4</v>
      </c>
      <c r="O178" s="97">
        <v>7.06</v>
      </c>
      <c r="P178" s="133" t="s">
        <v>661</v>
      </c>
      <c r="Q178" s="115"/>
    </row>
    <row r="179" spans="2:17" x14ac:dyDescent="0.35">
      <c r="B179" s="20" t="s">
        <v>194</v>
      </c>
      <c r="C179" s="21" t="s">
        <v>193</v>
      </c>
      <c r="D179" s="21" t="s">
        <v>616</v>
      </c>
      <c r="E179" s="21" t="s">
        <v>642</v>
      </c>
      <c r="F179" s="21"/>
      <c r="G179" s="139" t="s">
        <v>1484</v>
      </c>
      <c r="H179" s="96" t="s">
        <v>647</v>
      </c>
      <c r="I179" s="96">
        <v>330</v>
      </c>
      <c r="J179" s="96"/>
      <c r="K179" s="97" t="s">
        <v>658</v>
      </c>
      <c r="L179" s="96"/>
      <c r="M179" s="97">
        <v>2314</v>
      </c>
      <c r="N179" s="21">
        <v>8</v>
      </c>
      <c r="O179" s="150">
        <v>5.9772070946789899</v>
      </c>
      <c r="P179" s="133" t="s">
        <v>661</v>
      </c>
      <c r="Q179" s="115"/>
    </row>
    <row r="180" spans="2:17" x14ac:dyDescent="0.35">
      <c r="B180" s="20" t="s">
        <v>194</v>
      </c>
      <c r="C180" s="21" t="s">
        <v>193</v>
      </c>
      <c r="D180" s="21" t="s">
        <v>616</v>
      </c>
      <c r="E180" s="21" t="s">
        <v>642</v>
      </c>
      <c r="F180" s="21"/>
      <c r="G180" s="139" t="s">
        <v>1864</v>
      </c>
      <c r="H180" s="96" t="s">
        <v>1863</v>
      </c>
      <c r="I180" s="96">
        <v>331</v>
      </c>
      <c r="J180" s="96"/>
      <c r="K180" s="97" t="s">
        <v>658</v>
      </c>
      <c r="L180" s="96"/>
      <c r="M180" s="97">
        <v>1900</v>
      </c>
      <c r="N180" s="21">
        <v>4</v>
      </c>
      <c r="O180" s="150">
        <v>4.9078191356482641</v>
      </c>
      <c r="P180" s="133" t="s">
        <v>661</v>
      </c>
      <c r="Q180" s="115"/>
    </row>
    <row r="181" spans="2:17" x14ac:dyDescent="0.35">
      <c r="B181" s="20" t="s">
        <v>194</v>
      </c>
      <c r="C181" s="21" t="s">
        <v>193</v>
      </c>
      <c r="D181" s="21" t="s">
        <v>616</v>
      </c>
      <c r="E181" s="21" t="s">
        <v>642</v>
      </c>
      <c r="F181" s="21"/>
      <c r="G181" s="139" t="s">
        <v>1483</v>
      </c>
      <c r="H181" s="96" t="s">
        <v>646</v>
      </c>
      <c r="I181" s="96">
        <v>332</v>
      </c>
      <c r="J181" s="96"/>
      <c r="K181" s="97" t="s">
        <v>658</v>
      </c>
      <c r="L181" s="96"/>
      <c r="M181" s="97">
        <v>1900</v>
      </c>
      <c r="N181" s="21">
        <v>4</v>
      </c>
      <c r="O181" s="150">
        <v>4.9078191356482641</v>
      </c>
      <c r="P181" s="133" t="s">
        <v>661</v>
      </c>
      <c r="Q181" s="115"/>
    </row>
    <row r="182" spans="2:17" x14ac:dyDescent="0.35">
      <c r="B182" s="20" t="s">
        <v>194</v>
      </c>
      <c r="C182" s="21" t="s">
        <v>193</v>
      </c>
      <c r="D182" s="21" t="s">
        <v>616</v>
      </c>
      <c r="E182" s="21" t="s">
        <v>642</v>
      </c>
      <c r="F182" s="21"/>
      <c r="G182" s="139" t="s">
        <v>1579</v>
      </c>
      <c r="H182" s="133" t="s">
        <v>657</v>
      </c>
      <c r="I182" s="96">
        <v>333</v>
      </c>
      <c r="J182" s="96"/>
      <c r="K182" s="133" t="s">
        <v>1862</v>
      </c>
      <c r="L182" s="96"/>
      <c r="M182" s="133">
        <v>1347</v>
      </c>
      <c r="N182" s="21">
        <v>8</v>
      </c>
      <c r="O182" s="151">
        <v>2.9</v>
      </c>
      <c r="P182" s="133" t="s">
        <v>661</v>
      </c>
      <c r="Q182" s="115"/>
    </row>
    <row r="183" spans="2:17" x14ac:dyDescent="0.35">
      <c r="B183" s="20" t="s">
        <v>194</v>
      </c>
      <c r="C183" s="21" t="s">
        <v>193</v>
      </c>
      <c r="D183" s="21" t="s">
        <v>616</v>
      </c>
      <c r="E183" s="21" t="s">
        <v>642</v>
      </c>
      <c r="F183" s="21"/>
      <c r="G183" s="139" t="s">
        <v>1478</v>
      </c>
      <c r="H183" s="133" t="s">
        <v>1872</v>
      </c>
      <c r="I183" s="96">
        <v>336</v>
      </c>
      <c r="J183" s="96"/>
      <c r="K183" s="97" t="s">
        <v>656</v>
      </c>
      <c r="L183" s="150"/>
      <c r="M183" s="97">
        <v>194</v>
      </c>
      <c r="N183" s="21">
        <v>8</v>
      </c>
      <c r="O183" s="98">
        <v>1.865</v>
      </c>
      <c r="P183" s="133" t="s">
        <v>661</v>
      </c>
      <c r="Q183" s="152"/>
    </row>
    <row r="184" spans="2:17" x14ac:dyDescent="0.35">
      <c r="B184" s="20" t="s">
        <v>194</v>
      </c>
      <c r="C184" s="21" t="s">
        <v>193</v>
      </c>
      <c r="D184" s="21" t="s">
        <v>616</v>
      </c>
      <c r="E184" s="21" t="s">
        <v>642</v>
      </c>
      <c r="F184" s="21"/>
      <c r="G184" s="139" t="s">
        <v>1577</v>
      </c>
      <c r="H184" s="96" t="s">
        <v>623</v>
      </c>
      <c r="I184" s="96" t="s">
        <v>332</v>
      </c>
      <c r="J184" s="96" t="s">
        <v>19</v>
      </c>
      <c r="K184" s="97" t="s">
        <v>328</v>
      </c>
      <c r="L184" s="97"/>
      <c r="M184" s="97">
        <v>546</v>
      </c>
      <c r="N184" s="21">
        <v>4</v>
      </c>
      <c r="O184" s="97">
        <v>6.6</v>
      </c>
      <c r="P184" s="133" t="s">
        <v>661</v>
      </c>
      <c r="Q184" s="115"/>
    </row>
    <row r="185" spans="2:17" x14ac:dyDescent="0.35">
      <c r="B185" s="20" t="s">
        <v>194</v>
      </c>
      <c r="C185" s="21" t="s">
        <v>193</v>
      </c>
      <c r="D185" s="21" t="s">
        <v>616</v>
      </c>
      <c r="E185" s="21" t="s">
        <v>642</v>
      </c>
      <c r="F185" s="21"/>
      <c r="G185" s="139" t="s">
        <v>1578</v>
      </c>
      <c r="H185" s="96" t="s">
        <v>624</v>
      </c>
      <c r="I185" s="96" t="s">
        <v>327</v>
      </c>
      <c r="J185" s="129" t="s">
        <v>95</v>
      </c>
      <c r="K185" s="97" t="s">
        <v>330</v>
      </c>
      <c r="L185" s="97"/>
      <c r="M185" s="97">
        <v>516</v>
      </c>
      <c r="N185" s="21">
        <v>8</v>
      </c>
      <c r="O185" s="97">
        <v>2.6</v>
      </c>
      <c r="P185" s="133" t="s">
        <v>661</v>
      </c>
      <c r="Q185" s="115"/>
    </row>
    <row r="186" spans="2:17" x14ac:dyDescent="0.35">
      <c r="B186" s="20" t="s">
        <v>194</v>
      </c>
      <c r="C186" s="21" t="s">
        <v>193</v>
      </c>
      <c r="D186" s="21" t="s">
        <v>724</v>
      </c>
      <c r="E186" s="21" t="s">
        <v>642</v>
      </c>
      <c r="F186" s="21"/>
      <c r="G186" s="139" t="s">
        <v>1659</v>
      </c>
      <c r="H186" s="96" t="s">
        <v>940</v>
      </c>
      <c r="I186" s="96">
        <v>454</v>
      </c>
      <c r="J186" s="129"/>
      <c r="K186" s="97" t="s">
        <v>757</v>
      </c>
      <c r="L186" s="96"/>
      <c r="M186" s="97">
        <v>4650</v>
      </c>
      <c r="N186" s="21">
        <v>4</v>
      </c>
      <c r="O186" s="150">
        <v>20.12</v>
      </c>
      <c r="P186" s="148" t="s">
        <v>944</v>
      </c>
      <c r="Q186" s="115"/>
    </row>
    <row r="187" spans="2:17" x14ac:dyDescent="0.35">
      <c r="B187" s="20" t="s">
        <v>194</v>
      </c>
      <c r="C187" s="21" t="s">
        <v>193</v>
      </c>
      <c r="D187" s="21" t="s">
        <v>724</v>
      </c>
      <c r="E187" s="21" t="s">
        <v>642</v>
      </c>
      <c r="F187" s="21"/>
      <c r="G187" s="139" t="s">
        <v>1660</v>
      </c>
      <c r="H187" s="96" t="s">
        <v>941</v>
      </c>
      <c r="I187" s="96">
        <v>455</v>
      </c>
      <c r="J187" s="129"/>
      <c r="K187" s="97" t="s">
        <v>757</v>
      </c>
      <c r="L187" s="96"/>
      <c r="M187" s="97">
        <v>4650</v>
      </c>
      <c r="N187" s="21">
        <v>4</v>
      </c>
      <c r="O187" s="150">
        <v>20.12</v>
      </c>
      <c r="P187" s="148" t="s">
        <v>944</v>
      </c>
      <c r="Q187" s="115"/>
    </row>
    <row r="188" spans="2:17" x14ac:dyDescent="0.35">
      <c r="B188" s="20" t="s">
        <v>194</v>
      </c>
      <c r="C188" s="21" t="s">
        <v>193</v>
      </c>
      <c r="D188" s="21" t="s">
        <v>724</v>
      </c>
      <c r="E188" s="21" t="s">
        <v>642</v>
      </c>
      <c r="F188" s="21"/>
      <c r="G188" s="139" t="s">
        <v>1661</v>
      </c>
      <c r="H188" s="96" t="s">
        <v>942</v>
      </c>
      <c r="I188" s="96">
        <v>456</v>
      </c>
      <c r="J188" s="129"/>
      <c r="K188" s="97" t="s">
        <v>757</v>
      </c>
      <c r="L188" s="96"/>
      <c r="M188" s="97">
        <v>1774</v>
      </c>
      <c r="N188" s="21">
        <v>4</v>
      </c>
      <c r="O188" s="150">
        <v>7.6758881720430114</v>
      </c>
      <c r="P188" s="148" t="s">
        <v>944</v>
      </c>
      <c r="Q188" s="115"/>
    </row>
    <row r="189" spans="2:17" x14ac:dyDescent="0.35">
      <c r="B189" s="20" t="s">
        <v>194</v>
      </c>
      <c r="C189" s="21" t="s">
        <v>193</v>
      </c>
      <c r="D189" s="21" t="s">
        <v>724</v>
      </c>
      <c r="E189" s="21" t="s">
        <v>642</v>
      </c>
      <c r="F189" s="21"/>
      <c r="G189" s="139" t="s">
        <v>1662</v>
      </c>
      <c r="H189" s="96" t="s">
        <v>943</v>
      </c>
      <c r="I189" s="96">
        <v>457</v>
      </c>
      <c r="J189" s="129"/>
      <c r="K189" s="97" t="s">
        <v>757</v>
      </c>
      <c r="L189" s="96"/>
      <c r="M189" s="97">
        <v>545</v>
      </c>
      <c r="N189" s="21">
        <v>4</v>
      </c>
      <c r="O189" s="150">
        <v>2.3581505376344087</v>
      </c>
      <c r="P189" s="148" t="s">
        <v>944</v>
      </c>
      <c r="Q189" s="115"/>
    </row>
    <row r="190" spans="2:17" x14ac:dyDescent="0.35">
      <c r="B190" s="20" t="s">
        <v>194</v>
      </c>
      <c r="C190" s="21" t="s">
        <v>193</v>
      </c>
      <c r="D190" s="21" t="s">
        <v>724</v>
      </c>
      <c r="E190" s="21" t="s">
        <v>642</v>
      </c>
      <c r="F190" s="21"/>
      <c r="G190" s="139" t="s">
        <v>1735</v>
      </c>
      <c r="H190" s="96" t="s">
        <v>916</v>
      </c>
      <c r="I190" s="96" t="s">
        <v>880</v>
      </c>
      <c r="J190" s="129" t="s">
        <v>19</v>
      </c>
      <c r="K190" s="97" t="s">
        <v>663</v>
      </c>
      <c r="L190" s="96"/>
      <c r="M190" s="97">
        <v>2888</v>
      </c>
      <c r="N190" s="21">
        <v>2</v>
      </c>
      <c r="O190" s="97">
        <v>44.21</v>
      </c>
      <c r="P190" s="148" t="s">
        <v>944</v>
      </c>
      <c r="Q190" s="115"/>
    </row>
    <row r="191" spans="2:17" x14ac:dyDescent="0.35">
      <c r="B191" s="20" t="s">
        <v>194</v>
      </c>
      <c r="C191" s="21" t="s">
        <v>193</v>
      </c>
      <c r="D191" s="21" t="s">
        <v>724</v>
      </c>
      <c r="E191" s="21" t="s">
        <v>642</v>
      </c>
      <c r="F191" s="21"/>
      <c r="G191" s="139" t="s">
        <v>1738</v>
      </c>
      <c r="H191" s="96" t="s">
        <v>930</v>
      </c>
      <c r="I191" s="96" t="s">
        <v>894</v>
      </c>
      <c r="J191" s="129" t="s">
        <v>19</v>
      </c>
      <c r="K191" s="97" t="s">
        <v>663</v>
      </c>
      <c r="L191" s="96"/>
      <c r="M191" s="97">
        <v>606</v>
      </c>
      <c r="N191" s="21">
        <v>8</v>
      </c>
      <c r="O191" s="97">
        <v>9.2799999999999994</v>
      </c>
      <c r="P191" s="148" t="s">
        <v>944</v>
      </c>
      <c r="Q191" s="115"/>
    </row>
    <row r="192" spans="2:17" x14ac:dyDescent="0.35">
      <c r="B192" s="20" t="s">
        <v>194</v>
      </c>
      <c r="C192" s="21" t="s">
        <v>193</v>
      </c>
      <c r="D192" s="21" t="s">
        <v>724</v>
      </c>
      <c r="E192" s="21" t="s">
        <v>642</v>
      </c>
      <c r="F192" s="21"/>
      <c r="G192" s="139" t="s">
        <v>1739</v>
      </c>
      <c r="H192" s="96" t="s">
        <v>917</v>
      </c>
      <c r="I192" s="96" t="s">
        <v>881</v>
      </c>
      <c r="J192" s="129" t="s">
        <v>95</v>
      </c>
      <c r="K192" s="97" t="s">
        <v>663</v>
      </c>
      <c r="L192" s="96"/>
      <c r="M192" s="97">
        <v>2888</v>
      </c>
      <c r="N192" s="21">
        <v>2</v>
      </c>
      <c r="O192" s="97">
        <v>44.21</v>
      </c>
      <c r="P192" s="148" t="s">
        <v>944</v>
      </c>
      <c r="Q192" s="115"/>
    </row>
    <row r="193" spans="2:17" x14ac:dyDescent="0.35">
      <c r="B193" s="20" t="s">
        <v>194</v>
      </c>
      <c r="C193" s="21" t="s">
        <v>193</v>
      </c>
      <c r="D193" s="21" t="s">
        <v>724</v>
      </c>
      <c r="E193" s="21" t="s">
        <v>642</v>
      </c>
      <c r="F193" s="21"/>
      <c r="G193" s="139" t="s">
        <v>1740</v>
      </c>
      <c r="H193" s="96" t="s">
        <v>939</v>
      </c>
      <c r="I193" s="96" t="s">
        <v>903</v>
      </c>
      <c r="J193" s="129" t="s">
        <v>19</v>
      </c>
      <c r="K193" s="97" t="s">
        <v>837</v>
      </c>
      <c r="L193" s="96"/>
      <c r="M193" s="97">
        <v>6183</v>
      </c>
      <c r="N193" s="21">
        <v>4</v>
      </c>
      <c r="O193" s="97">
        <v>63.75</v>
      </c>
      <c r="P193" s="148" t="s">
        <v>944</v>
      </c>
      <c r="Q193" s="115"/>
    </row>
    <row r="194" spans="2:17" x14ac:dyDescent="0.35">
      <c r="B194" s="20" t="s">
        <v>194</v>
      </c>
      <c r="C194" s="21" t="s">
        <v>193</v>
      </c>
      <c r="D194" s="21" t="s">
        <v>724</v>
      </c>
      <c r="E194" s="21" t="s">
        <v>642</v>
      </c>
      <c r="F194" s="21"/>
      <c r="G194" s="139" t="s">
        <v>1741</v>
      </c>
      <c r="H194" s="96" t="s">
        <v>909</v>
      </c>
      <c r="I194" s="96" t="s">
        <v>874</v>
      </c>
      <c r="J194" s="129" t="s">
        <v>95</v>
      </c>
      <c r="K194" s="97" t="s">
        <v>757</v>
      </c>
      <c r="L194" s="96"/>
      <c r="M194" s="97">
        <v>2988</v>
      </c>
      <c r="N194" s="21">
        <v>4</v>
      </c>
      <c r="O194" s="150">
        <v>12.928722580645163</v>
      </c>
      <c r="P194" s="148" t="s">
        <v>944</v>
      </c>
      <c r="Q194" s="115"/>
    </row>
    <row r="195" spans="2:17" x14ac:dyDescent="0.35">
      <c r="B195" s="20" t="s">
        <v>194</v>
      </c>
      <c r="C195" s="21" t="s">
        <v>193</v>
      </c>
      <c r="D195" s="21" t="s">
        <v>724</v>
      </c>
      <c r="E195" s="21" t="s">
        <v>642</v>
      </c>
      <c r="F195" s="21"/>
      <c r="G195" s="139" t="s">
        <v>1742</v>
      </c>
      <c r="H195" s="96" t="s">
        <v>910</v>
      </c>
      <c r="I195" s="96" t="s">
        <v>875</v>
      </c>
      <c r="J195" s="129" t="s">
        <v>95</v>
      </c>
      <c r="K195" s="97" t="s">
        <v>757</v>
      </c>
      <c r="L195" s="96"/>
      <c r="M195" s="97">
        <v>2988</v>
      </c>
      <c r="N195" s="21">
        <v>4</v>
      </c>
      <c r="O195" s="150">
        <v>12.928722580645163</v>
      </c>
      <c r="P195" s="148" t="s">
        <v>944</v>
      </c>
      <c r="Q195" s="115"/>
    </row>
    <row r="196" spans="2:17" x14ac:dyDescent="0.35">
      <c r="B196" s="20" t="s">
        <v>194</v>
      </c>
      <c r="C196" s="21" t="s">
        <v>193</v>
      </c>
      <c r="D196" s="21" t="s">
        <v>724</v>
      </c>
      <c r="E196" s="21" t="s">
        <v>642</v>
      </c>
      <c r="F196" s="21"/>
      <c r="G196" s="139" t="s">
        <v>1743</v>
      </c>
      <c r="H196" s="96" t="s">
        <v>923</v>
      </c>
      <c r="I196" s="96" t="s">
        <v>887</v>
      </c>
      <c r="J196" s="129" t="s">
        <v>95</v>
      </c>
      <c r="K196" s="96" t="s">
        <v>691</v>
      </c>
      <c r="L196" s="96"/>
      <c r="M196" s="97">
        <v>1761</v>
      </c>
      <c r="N196" s="21">
        <v>4</v>
      </c>
      <c r="O196" s="150">
        <v>6.7162063732928683</v>
      </c>
      <c r="P196" s="148" t="s">
        <v>944</v>
      </c>
      <c r="Q196" s="115"/>
    </row>
    <row r="197" spans="2:17" x14ac:dyDescent="0.35">
      <c r="B197" s="20" t="s">
        <v>194</v>
      </c>
      <c r="C197" s="21" t="s">
        <v>193</v>
      </c>
      <c r="D197" s="21" t="s">
        <v>724</v>
      </c>
      <c r="E197" s="21" t="s">
        <v>642</v>
      </c>
      <c r="F197" s="21"/>
      <c r="G197" s="139" t="s">
        <v>1594</v>
      </c>
      <c r="H197" s="96" t="s">
        <v>924</v>
      </c>
      <c r="I197" s="96" t="s">
        <v>888</v>
      </c>
      <c r="J197" s="129" t="s">
        <v>95</v>
      </c>
      <c r="K197" s="96" t="s">
        <v>691</v>
      </c>
      <c r="L197" s="96"/>
      <c r="M197" s="97">
        <v>1761</v>
      </c>
      <c r="N197" s="21">
        <v>4</v>
      </c>
      <c r="O197" s="150">
        <v>6.7162063732928683</v>
      </c>
      <c r="P197" s="148" t="s">
        <v>944</v>
      </c>
      <c r="Q197" s="115"/>
    </row>
    <row r="198" spans="2:17" x14ac:dyDescent="0.35">
      <c r="B198" s="20" t="s">
        <v>194</v>
      </c>
      <c r="C198" s="21" t="s">
        <v>193</v>
      </c>
      <c r="D198" s="21" t="s">
        <v>724</v>
      </c>
      <c r="E198" s="21" t="s">
        <v>642</v>
      </c>
      <c r="F198" s="21"/>
      <c r="G198" s="139" t="s">
        <v>1744</v>
      </c>
      <c r="H198" s="96" t="s">
        <v>925</v>
      </c>
      <c r="I198" s="96" t="s">
        <v>889</v>
      </c>
      <c r="J198" s="129" t="s">
        <v>19</v>
      </c>
      <c r="K198" s="97" t="s">
        <v>660</v>
      </c>
      <c r="L198" s="96"/>
      <c r="M198" s="97">
        <v>1390</v>
      </c>
      <c r="N198" s="21">
        <v>4</v>
      </c>
      <c r="O198" s="150">
        <v>6.7264075067024125</v>
      </c>
      <c r="P198" s="148" t="s">
        <v>944</v>
      </c>
      <c r="Q198" s="115"/>
    </row>
    <row r="199" spans="2:17" x14ac:dyDescent="0.35">
      <c r="B199" s="20" t="s">
        <v>194</v>
      </c>
      <c r="C199" s="21" t="s">
        <v>193</v>
      </c>
      <c r="D199" s="21" t="s">
        <v>724</v>
      </c>
      <c r="E199" s="21" t="s">
        <v>642</v>
      </c>
      <c r="F199" s="21"/>
      <c r="G199" s="139" t="s">
        <v>1745</v>
      </c>
      <c r="H199" s="96" t="s">
        <v>926</v>
      </c>
      <c r="I199" s="96" t="s">
        <v>890</v>
      </c>
      <c r="J199" s="129" t="s">
        <v>19</v>
      </c>
      <c r="K199" s="97" t="s">
        <v>660</v>
      </c>
      <c r="L199" s="96"/>
      <c r="M199" s="97">
        <v>1390</v>
      </c>
      <c r="N199" s="21">
        <v>4</v>
      </c>
      <c r="O199" s="150">
        <v>6.7264075067024125</v>
      </c>
      <c r="P199" s="148" t="s">
        <v>944</v>
      </c>
      <c r="Q199" s="115"/>
    </row>
    <row r="200" spans="2:17" x14ac:dyDescent="0.35">
      <c r="B200" s="20" t="s">
        <v>194</v>
      </c>
      <c r="C200" s="21" t="s">
        <v>193</v>
      </c>
      <c r="D200" s="21" t="s">
        <v>724</v>
      </c>
      <c r="E200" s="21" t="s">
        <v>642</v>
      </c>
      <c r="F200" s="21"/>
      <c r="G200" s="139" t="s">
        <v>1746</v>
      </c>
      <c r="H200" s="96" t="s">
        <v>927</v>
      </c>
      <c r="I200" s="96" t="s">
        <v>891</v>
      </c>
      <c r="J200" s="129" t="s">
        <v>19</v>
      </c>
      <c r="K200" s="97" t="s">
        <v>660</v>
      </c>
      <c r="L200" s="96"/>
      <c r="M200" s="97">
        <v>2250</v>
      </c>
      <c r="N200" s="21">
        <v>4</v>
      </c>
      <c r="O200" s="150">
        <v>10.888069705093834</v>
      </c>
      <c r="P200" s="148" t="s">
        <v>944</v>
      </c>
      <c r="Q200" s="115"/>
    </row>
    <row r="201" spans="2:17" x14ac:dyDescent="0.35">
      <c r="B201" s="20" t="s">
        <v>194</v>
      </c>
      <c r="C201" s="21" t="s">
        <v>193</v>
      </c>
      <c r="D201" s="21" t="s">
        <v>724</v>
      </c>
      <c r="E201" s="21" t="s">
        <v>642</v>
      </c>
      <c r="F201" s="21"/>
      <c r="G201" s="139" t="s">
        <v>1747</v>
      </c>
      <c r="H201" s="96" t="s">
        <v>928</v>
      </c>
      <c r="I201" s="96" t="s">
        <v>892</v>
      </c>
      <c r="J201" s="129" t="s">
        <v>19</v>
      </c>
      <c r="K201" s="97" t="s">
        <v>660</v>
      </c>
      <c r="L201" s="96"/>
      <c r="M201" s="97">
        <v>2250</v>
      </c>
      <c r="N201" s="21">
        <v>4</v>
      </c>
      <c r="O201" s="150">
        <v>10.888069705093834</v>
      </c>
      <c r="P201" s="148" t="s">
        <v>944</v>
      </c>
      <c r="Q201" s="115"/>
    </row>
    <row r="202" spans="2:17" x14ac:dyDescent="0.35">
      <c r="B202" s="20" t="s">
        <v>194</v>
      </c>
      <c r="C202" s="21" t="s">
        <v>193</v>
      </c>
      <c r="D202" s="21" t="s">
        <v>724</v>
      </c>
      <c r="E202" s="21" t="s">
        <v>642</v>
      </c>
      <c r="F202" s="21"/>
      <c r="G202" s="139" t="s">
        <v>1748</v>
      </c>
      <c r="H202" s="96" t="s">
        <v>929</v>
      </c>
      <c r="I202" s="96" t="s">
        <v>893</v>
      </c>
      <c r="J202" s="129" t="s">
        <v>19</v>
      </c>
      <c r="K202" s="97" t="s">
        <v>659</v>
      </c>
      <c r="L202" s="96"/>
      <c r="M202" s="97">
        <v>678</v>
      </c>
      <c r="N202" s="21">
        <v>8</v>
      </c>
      <c r="O202" s="97">
        <v>2.93</v>
      </c>
      <c r="P202" s="148" t="s">
        <v>944</v>
      </c>
      <c r="Q202" s="115"/>
    </row>
    <row r="203" spans="2:17" x14ac:dyDescent="0.35">
      <c r="B203" s="20" t="s">
        <v>194</v>
      </c>
      <c r="C203" s="21" t="s">
        <v>193</v>
      </c>
      <c r="D203" s="21" t="s">
        <v>724</v>
      </c>
      <c r="E203" s="21" t="s">
        <v>642</v>
      </c>
      <c r="F203" s="21"/>
      <c r="G203" s="139" t="s">
        <v>1593</v>
      </c>
      <c r="H203" s="96" t="s">
        <v>921</v>
      </c>
      <c r="I203" s="96" t="s">
        <v>886</v>
      </c>
      <c r="J203" s="129" t="s">
        <v>19</v>
      </c>
      <c r="K203" s="97" t="s">
        <v>659</v>
      </c>
      <c r="L203" s="96"/>
      <c r="M203" s="97">
        <v>989</v>
      </c>
      <c r="N203" s="21">
        <v>4</v>
      </c>
      <c r="O203" s="97">
        <v>4.28</v>
      </c>
      <c r="P203" s="148" t="s">
        <v>944</v>
      </c>
      <c r="Q203" s="115"/>
    </row>
    <row r="204" spans="2:17" x14ac:dyDescent="0.35">
      <c r="B204" s="20" t="s">
        <v>194</v>
      </c>
      <c r="C204" s="21" t="s">
        <v>193</v>
      </c>
      <c r="D204" s="21" t="s">
        <v>724</v>
      </c>
      <c r="E204" s="21" t="s">
        <v>642</v>
      </c>
      <c r="F204" s="21"/>
      <c r="G204" s="139" t="s">
        <v>1749</v>
      </c>
      <c r="H204" s="96" t="s">
        <v>922</v>
      </c>
      <c r="I204" s="96" t="s">
        <v>885</v>
      </c>
      <c r="J204" s="129" t="s">
        <v>19</v>
      </c>
      <c r="K204" s="97" t="s">
        <v>659</v>
      </c>
      <c r="L204" s="96"/>
      <c r="M204" s="97">
        <v>989</v>
      </c>
      <c r="N204" s="21">
        <v>4</v>
      </c>
      <c r="O204" s="97">
        <v>4.28</v>
      </c>
      <c r="P204" s="148" t="s">
        <v>944</v>
      </c>
      <c r="Q204" s="115"/>
    </row>
    <row r="205" spans="2:17" x14ac:dyDescent="0.35">
      <c r="B205" s="20" t="s">
        <v>194</v>
      </c>
      <c r="C205" s="21" t="s">
        <v>193</v>
      </c>
      <c r="D205" s="21" t="s">
        <v>724</v>
      </c>
      <c r="E205" s="21" t="s">
        <v>642</v>
      </c>
      <c r="F205" s="21"/>
      <c r="G205" s="139" t="s">
        <v>1750</v>
      </c>
      <c r="H205" s="96" t="s">
        <v>918</v>
      </c>
      <c r="I205" s="96" t="s">
        <v>882</v>
      </c>
      <c r="J205" s="129" t="s">
        <v>19</v>
      </c>
      <c r="K205" s="97" t="s">
        <v>660</v>
      </c>
      <c r="L205" s="96"/>
      <c r="M205" s="97">
        <v>5912</v>
      </c>
      <c r="N205" s="21">
        <v>4</v>
      </c>
      <c r="O205" s="150">
        <v>28.609008042895443</v>
      </c>
      <c r="P205" s="148" t="s">
        <v>944</v>
      </c>
      <c r="Q205" s="115"/>
    </row>
    <row r="206" spans="2:17" x14ac:dyDescent="0.35">
      <c r="B206" s="20" t="s">
        <v>194</v>
      </c>
      <c r="C206" s="21" t="s">
        <v>193</v>
      </c>
      <c r="D206" s="21" t="s">
        <v>724</v>
      </c>
      <c r="E206" s="21" t="s">
        <v>642</v>
      </c>
      <c r="F206" s="21"/>
      <c r="G206" s="139" t="s">
        <v>1751</v>
      </c>
      <c r="H206" s="96" t="s">
        <v>935</v>
      </c>
      <c r="I206" s="96" t="s">
        <v>899</v>
      </c>
      <c r="J206" s="129" t="s">
        <v>95</v>
      </c>
      <c r="K206" s="97" t="s">
        <v>658</v>
      </c>
      <c r="L206" s="96"/>
      <c r="M206" s="97">
        <v>4625</v>
      </c>
      <c r="N206" s="21">
        <v>4</v>
      </c>
      <c r="O206" s="150">
        <v>11.946665001249062</v>
      </c>
      <c r="P206" s="148" t="s">
        <v>944</v>
      </c>
      <c r="Q206" s="115"/>
    </row>
    <row r="207" spans="2:17" x14ac:dyDescent="0.35">
      <c r="B207" s="20" t="s">
        <v>194</v>
      </c>
      <c r="C207" s="21" t="s">
        <v>193</v>
      </c>
      <c r="D207" s="21" t="s">
        <v>724</v>
      </c>
      <c r="E207" s="21" t="s">
        <v>642</v>
      </c>
      <c r="F207" s="21"/>
      <c r="G207" s="139" t="s">
        <v>1752</v>
      </c>
      <c r="H207" s="96" t="s">
        <v>936</v>
      </c>
      <c r="I207" s="96" t="s">
        <v>900</v>
      </c>
      <c r="J207" s="96" t="s">
        <v>119</v>
      </c>
      <c r="K207" s="97" t="s">
        <v>658</v>
      </c>
      <c r="L207" s="96"/>
      <c r="M207" s="97">
        <v>4625</v>
      </c>
      <c r="N207" s="21">
        <v>4</v>
      </c>
      <c r="O207" s="150">
        <v>11.946665001249062</v>
      </c>
      <c r="P207" s="148" t="s">
        <v>944</v>
      </c>
      <c r="Q207" s="115"/>
    </row>
    <row r="208" spans="2:17" x14ac:dyDescent="0.35">
      <c r="B208" s="20" t="s">
        <v>194</v>
      </c>
      <c r="C208" s="21" t="s">
        <v>193</v>
      </c>
      <c r="D208" s="21" t="s">
        <v>724</v>
      </c>
      <c r="E208" s="21" t="s">
        <v>642</v>
      </c>
      <c r="F208" s="21"/>
      <c r="G208" s="139" t="s">
        <v>1753</v>
      </c>
      <c r="H208" s="96" t="s">
        <v>937</v>
      </c>
      <c r="I208" s="96" t="s">
        <v>901</v>
      </c>
      <c r="J208" s="96" t="s">
        <v>22</v>
      </c>
      <c r="K208" s="97" t="s">
        <v>658</v>
      </c>
      <c r="L208" s="96"/>
      <c r="M208" s="97">
        <v>1492</v>
      </c>
      <c r="N208" s="21">
        <v>4</v>
      </c>
      <c r="O208" s="150">
        <v>3.8539295528353734</v>
      </c>
      <c r="P208" s="148" t="s">
        <v>944</v>
      </c>
      <c r="Q208" s="115"/>
    </row>
    <row r="209" spans="2:17" x14ac:dyDescent="0.35">
      <c r="B209" s="20" t="s">
        <v>194</v>
      </c>
      <c r="C209" s="21" t="s">
        <v>193</v>
      </c>
      <c r="D209" s="21" t="s">
        <v>724</v>
      </c>
      <c r="E209" s="21" t="s">
        <v>642</v>
      </c>
      <c r="F209" s="21"/>
      <c r="G209" s="139" t="s">
        <v>1596</v>
      </c>
      <c r="H209" s="96" t="s">
        <v>938</v>
      </c>
      <c r="I209" s="96" t="s">
        <v>902</v>
      </c>
      <c r="J209" s="129" t="s">
        <v>1211</v>
      </c>
      <c r="K209" s="97" t="s">
        <v>659</v>
      </c>
      <c r="L209" s="96"/>
      <c r="M209" s="97">
        <v>510</v>
      </c>
      <c r="N209" s="21">
        <v>4</v>
      </c>
      <c r="O209" s="97">
        <v>2.21</v>
      </c>
      <c r="P209" s="148" t="s">
        <v>944</v>
      </c>
      <c r="Q209" s="115"/>
    </row>
    <row r="210" spans="2:17" x14ac:dyDescent="0.35">
      <c r="B210" s="20" t="s">
        <v>194</v>
      </c>
      <c r="C210" s="21" t="s">
        <v>193</v>
      </c>
      <c r="D210" s="21" t="s">
        <v>724</v>
      </c>
      <c r="E210" s="21" t="s">
        <v>642</v>
      </c>
      <c r="F210" s="21"/>
      <c r="G210" s="139" t="s">
        <v>1754</v>
      </c>
      <c r="H210" s="96" t="s">
        <v>914</v>
      </c>
      <c r="I210" s="96" t="s">
        <v>878</v>
      </c>
      <c r="J210" s="129" t="s">
        <v>19</v>
      </c>
      <c r="K210" s="97" t="s">
        <v>658</v>
      </c>
      <c r="L210" s="96"/>
      <c r="M210" s="97">
        <v>1628</v>
      </c>
      <c r="N210" s="21">
        <v>8</v>
      </c>
      <c r="O210" s="150">
        <v>4.2052260804396706</v>
      </c>
      <c r="P210" s="148" t="s">
        <v>944</v>
      </c>
      <c r="Q210" s="115"/>
    </row>
    <row r="211" spans="2:17" x14ac:dyDescent="0.35">
      <c r="B211" s="20" t="s">
        <v>194</v>
      </c>
      <c r="C211" s="21" t="s">
        <v>193</v>
      </c>
      <c r="D211" s="21" t="s">
        <v>724</v>
      </c>
      <c r="E211" s="21" t="s">
        <v>642</v>
      </c>
      <c r="F211" s="21"/>
      <c r="G211" s="139" t="s">
        <v>1755</v>
      </c>
      <c r="H211" s="96" t="s">
        <v>912</v>
      </c>
      <c r="I211" s="96" t="s">
        <v>876</v>
      </c>
      <c r="J211" s="129" t="s">
        <v>19</v>
      </c>
      <c r="K211" s="97" t="s">
        <v>659</v>
      </c>
      <c r="L211" s="96"/>
      <c r="M211" s="97">
        <v>1351</v>
      </c>
      <c r="N211" s="21">
        <v>8</v>
      </c>
      <c r="O211" s="150">
        <v>5.8543333333333338</v>
      </c>
      <c r="P211" s="148" t="s">
        <v>944</v>
      </c>
      <c r="Q211" s="115"/>
    </row>
    <row r="212" spans="2:17" x14ac:dyDescent="0.35">
      <c r="B212" s="20" t="s">
        <v>194</v>
      </c>
      <c r="C212" s="21" t="s">
        <v>193</v>
      </c>
      <c r="D212" s="21" t="s">
        <v>724</v>
      </c>
      <c r="E212" s="21" t="s">
        <v>642</v>
      </c>
      <c r="F212" s="21"/>
      <c r="G212" s="139" t="s">
        <v>1756</v>
      </c>
      <c r="H212" s="96" t="s">
        <v>919</v>
      </c>
      <c r="I212" s="96" t="s">
        <v>883</v>
      </c>
      <c r="J212" s="129" t="s">
        <v>19</v>
      </c>
      <c r="K212" s="97" t="s">
        <v>760</v>
      </c>
      <c r="L212" s="150"/>
      <c r="M212" s="97">
        <v>143</v>
      </c>
      <c r="N212" s="21">
        <v>8</v>
      </c>
      <c r="O212" s="98">
        <v>1.3762406015037594</v>
      </c>
      <c r="P212" s="148" t="s">
        <v>944</v>
      </c>
      <c r="Q212" s="152"/>
    </row>
    <row r="213" spans="2:17" x14ac:dyDescent="0.35">
      <c r="B213" s="20" t="s">
        <v>194</v>
      </c>
      <c r="C213" s="21" t="s">
        <v>193</v>
      </c>
      <c r="D213" s="21" t="s">
        <v>724</v>
      </c>
      <c r="E213" s="21" t="s">
        <v>642</v>
      </c>
      <c r="F213" s="21"/>
      <c r="G213" s="139" t="s">
        <v>1834</v>
      </c>
      <c r="H213" s="96" t="s">
        <v>931</v>
      </c>
      <c r="I213" s="96" t="s">
        <v>895</v>
      </c>
      <c r="J213" s="129" t="s">
        <v>95</v>
      </c>
      <c r="K213" s="97" t="s">
        <v>908</v>
      </c>
      <c r="L213" s="150"/>
      <c r="M213" s="97">
        <v>388</v>
      </c>
      <c r="N213" s="21">
        <v>8</v>
      </c>
      <c r="O213" s="98">
        <v>0.75766169154228846</v>
      </c>
      <c r="P213" s="148" t="s">
        <v>944</v>
      </c>
      <c r="Q213" s="152"/>
    </row>
    <row r="214" spans="2:17" x14ac:dyDescent="0.35">
      <c r="B214" s="20" t="s">
        <v>194</v>
      </c>
      <c r="C214" s="21" t="s">
        <v>193</v>
      </c>
      <c r="D214" s="21" t="s">
        <v>724</v>
      </c>
      <c r="E214" s="21" t="s">
        <v>642</v>
      </c>
      <c r="F214" s="21"/>
      <c r="G214" s="139" t="s">
        <v>1592</v>
      </c>
      <c r="H214" s="96" t="s">
        <v>920</v>
      </c>
      <c r="I214" s="96" t="s">
        <v>884</v>
      </c>
      <c r="J214" s="129" t="s">
        <v>95</v>
      </c>
      <c r="K214" s="97" t="s">
        <v>907</v>
      </c>
      <c r="L214" s="150"/>
      <c r="M214" s="97">
        <v>247</v>
      </c>
      <c r="N214" s="21">
        <v>8</v>
      </c>
      <c r="O214" s="98">
        <v>0.48232587064676619</v>
      </c>
      <c r="P214" s="148" t="s">
        <v>944</v>
      </c>
      <c r="Q214" s="152"/>
    </row>
    <row r="215" spans="2:17" x14ac:dyDescent="0.35">
      <c r="B215" s="20" t="s">
        <v>194</v>
      </c>
      <c r="C215" s="21" t="s">
        <v>193</v>
      </c>
      <c r="D215" s="21" t="s">
        <v>724</v>
      </c>
      <c r="E215" s="21" t="s">
        <v>642</v>
      </c>
      <c r="F215" s="21"/>
      <c r="G215" s="139" t="s">
        <v>1591</v>
      </c>
      <c r="H215" s="96" t="s">
        <v>915</v>
      </c>
      <c r="I215" s="96" t="s">
        <v>879</v>
      </c>
      <c r="J215" s="129" t="s">
        <v>19</v>
      </c>
      <c r="K215" s="97" t="s">
        <v>906</v>
      </c>
      <c r="L215" s="150"/>
      <c r="M215" s="97">
        <v>395</v>
      </c>
      <c r="N215" s="21">
        <v>4</v>
      </c>
      <c r="O215" s="98">
        <v>0.7713308457711443</v>
      </c>
      <c r="P215" s="148" t="s">
        <v>944</v>
      </c>
      <c r="Q215" s="152"/>
    </row>
    <row r="216" spans="2:17" x14ac:dyDescent="0.35">
      <c r="B216" s="20" t="s">
        <v>194</v>
      </c>
      <c r="C216" s="21" t="s">
        <v>193</v>
      </c>
      <c r="D216" s="21" t="s">
        <v>724</v>
      </c>
      <c r="E216" s="21" t="s">
        <v>642</v>
      </c>
      <c r="F216" s="21"/>
      <c r="G216" s="139" t="s">
        <v>1835</v>
      </c>
      <c r="H216" s="96" t="s">
        <v>911</v>
      </c>
      <c r="I216" s="96" t="s">
        <v>873</v>
      </c>
      <c r="J216" s="129" t="s">
        <v>19</v>
      </c>
      <c r="K216" s="97" t="s">
        <v>904</v>
      </c>
      <c r="L216" s="150"/>
      <c r="M216" s="97">
        <v>221</v>
      </c>
      <c r="N216" s="21">
        <v>8</v>
      </c>
      <c r="O216" s="98">
        <v>0.43155472636815922</v>
      </c>
      <c r="P216" s="148" t="s">
        <v>944</v>
      </c>
      <c r="Q216" s="152"/>
    </row>
    <row r="217" spans="2:17" x14ac:dyDescent="0.35">
      <c r="B217" s="20" t="s">
        <v>194</v>
      </c>
      <c r="C217" s="21" t="s">
        <v>193</v>
      </c>
      <c r="D217" s="21" t="s">
        <v>724</v>
      </c>
      <c r="E217" s="21" t="s">
        <v>642</v>
      </c>
      <c r="F217" s="21"/>
      <c r="G217" s="139" t="s">
        <v>1590</v>
      </c>
      <c r="H217" s="96" t="s">
        <v>913</v>
      </c>
      <c r="I217" s="96" t="s">
        <v>877</v>
      </c>
      <c r="J217" s="129" t="s">
        <v>95</v>
      </c>
      <c r="K217" s="97" t="s">
        <v>905</v>
      </c>
      <c r="L217" s="150"/>
      <c r="M217" s="97">
        <v>246</v>
      </c>
      <c r="N217" s="21">
        <v>8</v>
      </c>
      <c r="O217" s="98">
        <v>2.3650000000000002</v>
      </c>
      <c r="P217" s="148" t="s">
        <v>944</v>
      </c>
      <c r="Q217" s="152"/>
    </row>
    <row r="218" spans="2:17" x14ac:dyDescent="0.35">
      <c r="B218" s="20" t="s">
        <v>194</v>
      </c>
      <c r="C218" s="21" t="s">
        <v>193</v>
      </c>
      <c r="D218" s="21" t="s">
        <v>724</v>
      </c>
      <c r="E218" s="21" t="s">
        <v>642</v>
      </c>
      <c r="F218" s="21"/>
      <c r="G218" s="139" t="s">
        <v>1595</v>
      </c>
      <c r="H218" s="96" t="s">
        <v>932</v>
      </c>
      <c r="I218" s="96" t="s">
        <v>896</v>
      </c>
      <c r="J218" s="129" t="s">
        <v>95</v>
      </c>
      <c r="K218" s="97" t="s">
        <v>843</v>
      </c>
      <c r="L218" s="150"/>
      <c r="M218" s="97">
        <v>576</v>
      </c>
      <c r="N218" s="21">
        <v>8</v>
      </c>
      <c r="O218" s="98">
        <v>6.7050000000000001</v>
      </c>
      <c r="P218" s="148" t="s">
        <v>944</v>
      </c>
      <c r="Q218" s="152"/>
    </row>
    <row r="219" spans="2:17" x14ac:dyDescent="0.35">
      <c r="B219" s="20" t="s">
        <v>194</v>
      </c>
      <c r="C219" s="21" t="s">
        <v>193</v>
      </c>
      <c r="D219" s="21" t="s">
        <v>724</v>
      </c>
      <c r="E219" s="21" t="s">
        <v>642</v>
      </c>
      <c r="F219" s="21"/>
      <c r="G219" s="139" t="s">
        <v>1758</v>
      </c>
      <c r="H219" s="96" t="s">
        <v>1757</v>
      </c>
      <c r="I219" s="96" t="s">
        <v>898</v>
      </c>
      <c r="J219" s="96" t="s">
        <v>119</v>
      </c>
      <c r="K219" s="97" t="s">
        <v>843</v>
      </c>
      <c r="L219" s="150"/>
      <c r="M219" s="97">
        <v>576</v>
      </c>
      <c r="N219" s="21">
        <v>8</v>
      </c>
      <c r="O219" s="98">
        <v>6.7050000000000001</v>
      </c>
      <c r="P219" s="148" t="s">
        <v>944</v>
      </c>
      <c r="Q219" s="152"/>
    </row>
    <row r="220" spans="2:17" x14ac:dyDescent="0.35">
      <c r="B220" s="20" t="s">
        <v>194</v>
      </c>
      <c r="C220" s="21" t="s">
        <v>193</v>
      </c>
      <c r="D220" s="21" t="s">
        <v>724</v>
      </c>
      <c r="E220" s="21" t="s">
        <v>642</v>
      </c>
      <c r="F220" s="21"/>
      <c r="G220" s="139" t="s">
        <v>1836</v>
      </c>
      <c r="H220" s="96" t="s">
        <v>933</v>
      </c>
      <c r="I220" s="96" t="s">
        <v>897</v>
      </c>
      <c r="J220" s="129" t="s">
        <v>1210</v>
      </c>
      <c r="K220" s="97" t="s">
        <v>763</v>
      </c>
      <c r="L220" s="150"/>
      <c r="M220" s="97">
        <v>300</v>
      </c>
      <c r="N220" s="21">
        <v>8</v>
      </c>
      <c r="O220" s="98">
        <v>0.72499999999999998</v>
      </c>
      <c r="P220" s="148" t="s">
        <v>944</v>
      </c>
      <c r="Q220" s="152"/>
    </row>
    <row r="221" spans="2:17" x14ac:dyDescent="0.35">
      <c r="B221" s="20" t="s">
        <v>194</v>
      </c>
      <c r="C221" s="21" t="s">
        <v>193</v>
      </c>
      <c r="D221" s="21" t="s">
        <v>616</v>
      </c>
      <c r="E221" s="21" t="s">
        <v>643</v>
      </c>
      <c r="F221" s="21"/>
      <c r="G221" s="139" t="s">
        <v>1489</v>
      </c>
      <c r="H221" s="96" t="s">
        <v>682</v>
      </c>
      <c r="I221" s="96">
        <v>337</v>
      </c>
      <c r="J221" s="96"/>
      <c r="K221" s="97" t="s">
        <v>664</v>
      </c>
      <c r="L221" s="150"/>
      <c r="M221" s="97">
        <v>185</v>
      </c>
      <c r="N221" s="21">
        <v>8</v>
      </c>
      <c r="O221" s="98">
        <v>1.7749999999999999</v>
      </c>
      <c r="P221" s="148" t="s">
        <v>669</v>
      </c>
      <c r="Q221" s="152"/>
    </row>
    <row r="222" spans="2:17" x14ac:dyDescent="0.35">
      <c r="B222" s="20" t="s">
        <v>194</v>
      </c>
      <c r="C222" s="21" t="s">
        <v>193</v>
      </c>
      <c r="D222" s="21" t="s">
        <v>616</v>
      </c>
      <c r="E222" s="21" t="s">
        <v>643</v>
      </c>
      <c r="F222" s="21"/>
      <c r="G222" s="139" t="s">
        <v>1631</v>
      </c>
      <c r="H222" s="96" t="s">
        <v>678</v>
      </c>
      <c r="I222" s="96">
        <v>341</v>
      </c>
      <c r="J222" s="96"/>
      <c r="K222" s="97" t="s">
        <v>663</v>
      </c>
      <c r="L222" s="96"/>
      <c r="M222" s="97">
        <v>4500</v>
      </c>
      <c r="N222" s="21">
        <v>2</v>
      </c>
      <c r="O222" s="97">
        <v>68.890500000000003</v>
      </c>
      <c r="P222" s="148" t="s">
        <v>669</v>
      </c>
      <c r="Q222" s="115"/>
    </row>
    <row r="223" spans="2:17" x14ac:dyDescent="0.35">
      <c r="B223" s="20" t="s">
        <v>194</v>
      </c>
      <c r="C223" s="21" t="s">
        <v>193</v>
      </c>
      <c r="D223" s="21" t="s">
        <v>616</v>
      </c>
      <c r="E223" s="21" t="s">
        <v>643</v>
      </c>
      <c r="F223" s="21"/>
      <c r="G223" s="139" t="s">
        <v>1632</v>
      </c>
      <c r="H223" s="96" t="s">
        <v>679</v>
      </c>
      <c r="I223" s="96">
        <v>342</v>
      </c>
      <c r="J223" s="96"/>
      <c r="K223" s="97" t="s">
        <v>663</v>
      </c>
      <c r="L223" s="96"/>
      <c r="M223" s="97">
        <v>4500</v>
      </c>
      <c r="N223" s="21">
        <v>2</v>
      </c>
      <c r="O223" s="97">
        <v>68.890500000000003</v>
      </c>
      <c r="P223" s="148" t="s">
        <v>669</v>
      </c>
      <c r="Q223" s="115"/>
    </row>
    <row r="224" spans="2:17" x14ac:dyDescent="0.35">
      <c r="B224" s="20" t="s">
        <v>194</v>
      </c>
      <c r="C224" s="21" t="s">
        <v>193</v>
      </c>
      <c r="D224" s="21" t="s">
        <v>616</v>
      </c>
      <c r="E224" s="21" t="s">
        <v>643</v>
      </c>
      <c r="F224" s="21"/>
      <c r="G224" s="139" t="s">
        <v>1629</v>
      </c>
      <c r="H224" s="96" t="s">
        <v>676</v>
      </c>
      <c r="I224" s="96">
        <v>343</v>
      </c>
      <c r="J224" s="96"/>
      <c r="K224" s="97" t="s">
        <v>508</v>
      </c>
      <c r="L224" s="96"/>
      <c r="M224" s="97">
        <v>4171</v>
      </c>
      <c r="N224" s="21">
        <v>4</v>
      </c>
      <c r="O224" s="97">
        <v>26.72</v>
      </c>
      <c r="P224" s="148" t="s">
        <v>669</v>
      </c>
      <c r="Q224" s="115"/>
    </row>
    <row r="225" spans="2:17" x14ac:dyDescent="0.35">
      <c r="B225" s="20" t="s">
        <v>194</v>
      </c>
      <c r="C225" s="21" t="s">
        <v>193</v>
      </c>
      <c r="D225" s="21" t="s">
        <v>616</v>
      </c>
      <c r="E225" s="21" t="s">
        <v>643</v>
      </c>
      <c r="F225" s="21"/>
      <c r="G225" s="139" t="s">
        <v>1628</v>
      </c>
      <c r="H225" s="96" t="s">
        <v>675</v>
      </c>
      <c r="I225" s="96">
        <v>344</v>
      </c>
      <c r="J225" s="96"/>
      <c r="K225" s="97" t="s">
        <v>508</v>
      </c>
      <c r="L225" s="96"/>
      <c r="M225" s="97">
        <v>4171</v>
      </c>
      <c r="N225" s="21">
        <v>4</v>
      </c>
      <c r="O225" s="97">
        <v>26.72</v>
      </c>
      <c r="P225" s="148" t="s">
        <v>669</v>
      </c>
      <c r="Q225" s="115"/>
    </row>
    <row r="226" spans="2:17" x14ac:dyDescent="0.35">
      <c r="B226" s="20" t="s">
        <v>194</v>
      </c>
      <c r="C226" s="21" t="s">
        <v>193</v>
      </c>
      <c r="D226" s="21" t="s">
        <v>616</v>
      </c>
      <c r="E226" s="21" t="s">
        <v>643</v>
      </c>
      <c r="F226" s="21"/>
      <c r="G226" s="139" t="s">
        <v>1490</v>
      </c>
      <c r="H226" s="96" t="s">
        <v>653</v>
      </c>
      <c r="I226" s="96">
        <v>345</v>
      </c>
      <c r="J226" s="96"/>
      <c r="K226" s="97" t="s">
        <v>660</v>
      </c>
      <c r="L226" s="96"/>
      <c r="M226" s="97">
        <v>3554</v>
      </c>
      <c r="N226" s="21">
        <v>4</v>
      </c>
      <c r="O226" s="150">
        <v>17.198310991957104</v>
      </c>
      <c r="P226" s="148" t="s">
        <v>669</v>
      </c>
      <c r="Q226" s="115"/>
    </row>
    <row r="227" spans="2:17" x14ac:dyDescent="0.35">
      <c r="B227" s="20" t="s">
        <v>194</v>
      </c>
      <c r="C227" s="21" t="s">
        <v>193</v>
      </c>
      <c r="D227" s="21" t="s">
        <v>616</v>
      </c>
      <c r="E227" s="21" t="s">
        <v>643</v>
      </c>
      <c r="F227" s="21"/>
      <c r="G227" s="139" t="s">
        <v>1491</v>
      </c>
      <c r="H227" s="96" t="s">
        <v>654</v>
      </c>
      <c r="I227" s="96">
        <v>346</v>
      </c>
      <c r="J227" s="96"/>
      <c r="K227" s="97" t="s">
        <v>660</v>
      </c>
      <c r="L227" s="96"/>
      <c r="M227" s="97">
        <v>3554</v>
      </c>
      <c r="N227" s="21">
        <v>4</v>
      </c>
      <c r="O227" s="150">
        <v>17.198310991957104</v>
      </c>
      <c r="P227" s="148" t="s">
        <v>669</v>
      </c>
      <c r="Q227" s="115"/>
    </row>
    <row r="228" spans="2:17" x14ac:dyDescent="0.35">
      <c r="B228" s="20" t="s">
        <v>194</v>
      </c>
      <c r="C228" s="21" t="s">
        <v>193</v>
      </c>
      <c r="D228" s="21" t="s">
        <v>616</v>
      </c>
      <c r="E228" s="21" t="s">
        <v>643</v>
      </c>
      <c r="F228" s="21"/>
      <c r="G228" s="139" t="s">
        <v>1630</v>
      </c>
      <c r="H228" s="96" t="s">
        <v>677</v>
      </c>
      <c r="I228" s="96">
        <v>347</v>
      </c>
      <c r="J228" s="96"/>
      <c r="K228" s="97" t="s">
        <v>659</v>
      </c>
      <c r="L228" s="96"/>
      <c r="M228" s="97">
        <v>1547</v>
      </c>
      <c r="N228" s="21">
        <v>8</v>
      </c>
      <c r="O228" s="150">
        <v>6.7036666666666669</v>
      </c>
      <c r="P228" s="148" t="s">
        <v>669</v>
      </c>
      <c r="Q228" s="115"/>
    </row>
    <row r="229" spans="2:17" x14ac:dyDescent="0.35">
      <c r="B229" s="20" t="s">
        <v>194</v>
      </c>
      <c r="C229" s="21" t="s">
        <v>193</v>
      </c>
      <c r="D229" s="21" t="s">
        <v>616</v>
      </c>
      <c r="E229" s="21" t="s">
        <v>643</v>
      </c>
      <c r="F229" s="21"/>
      <c r="G229" s="139" t="s">
        <v>1494</v>
      </c>
      <c r="H229" s="96" t="s">
        <v>674</v>
      </c>
      <c r="I229" s="96">
        <v>351</v>
      </c>
      <c r="J229" s="129"/>
      <c r="K229" s="97" t="s">
        <v>658</v>
      </c>
      <c r="L229" s="96"/>
      <c r="M229" s="97">
        <v>2049</v>
      </c>
      <c r="N229" s="21">
        <v>4</v>
      </c>
      <c r="O229" s="150">
        <v>5.2926954783912068</v>
      </c>
      <c r="P229" s="148" t="s">
        <v>669</v>
      </c>
      <c r="Q229" s="115"/>
    </row>
    <row r="230" spans="2:17" x14ac:dyDescent="0.35">
      <c r="B230" s="20" t="s">
        <v>194</v>
      </c>
      <c r="C230" s="21" t="s">
        <v>193</v>
      </c>
      <c r="D230" s="21" t="s">
        <v>616</v>
      </c>
      <c r="E230" s="21" t="s">
        <v>643</v>
      </c>
      <c r="F230" s="21"/>
      <c r="G230" s="139" t="s">
        <v>1493</v>
      </c>
      <c r="H230" s="96" t="s">
        <v>673</v>
      </c>
      <c r="I230" s="96">
        <v>352</v>
      </c>
      <c r="J230" s="129"/>
      <c r="K230" s="97" t="s">
        <v>658</v>
      </c>
      <c r="L230" s="96"/>
      <c r="M230" s="97">
        <v>2049</v>
      </c>
      <c r="N230" s="21">
        <v>4</v>
      </c>
      <c r="O230" s="150">
        <v>5.2926954783912068</v>
      </c>
      <c r="P230" s="148" t="s">
        <v>669</v>
      </c>
      <c r="Q230" s="115"/>
    </row>
    <row r="231" spans="2:17" x14ac:dyDescent="0.35">
      <c r="B231" s="20" t="s">
        <v>194</v>
      </c>
      <c r="C231" s="21" t="s">
        <v>193</v>
      </c>
      <c r="D231" s="21" t="s">
        <v>616</v>
      </c>
      <c r="E231" s="21" t="s">
        <v>643</v>
      </c>
      <c r="F231" s="21"/>
      <c r="G231" s="139" t="s">
        <v>1492</v>
      </c>
      <c r="H231" s="96" t="s">
        <v>672</v>
      </c>
      <c r="I231" s="96">
        <v>353</v>
      </c>
      <c r="J231" s="96"/>
      <c r="K231" s="97" t="s">
        <v>659</v>
      </c>
      <c r="L231" s="96"/>
      <c r="M231" s="97">
        <v>1546</v>
      </c>
      <c r="N231" s="21">
        <v>8</v>
      </c>
      <c r="O231" s="150">
        <v>6.6993333333333327</v>
      </c>
      <c r="P231" s="148" t="s">
        <v>669</v>
      </c>
      <c r="Q231" s="115"/>
    </row>
    <row r="232" spans="2:17" x14ac:dyDescent="0.35">
      <c r="B232" s="20" t="s">
        <v>194</v>
      </c>
      <c r="C232" s="21" t="s">
        <v>193</v>
      </c>
      <c r="D232" s="21" t="s">
        <v>616</v>
      </c>
      <c r="E232" s="21" t="s">
        <v>643</v>
      </c>
      <c r="F232" s="21"/>
      <c r="G232" s="139" t="s">
        <v>1580</v>
      </c>
      <c r="H232" s="96" t="s">
        <v>681</v>
      </c>
      <c r="I232" s="96">
        <v>369</v>
      </c>
      <c r="J232" s="96"/>
      <c r="K232" s="97" t="s">
        <v>663</v>
      </c>
      <c r="L232" s="96"/>
      <c r="M232" s="97">
        <v>606</v>
      </c>
      <c r="N232" s="21">
        <v>8</v>
      </c>
      <c r="O232" s="97">
        <v>9.2799999999999994</v>
      </c>
      <c r="P232" s="148" t="s">
        <v>669</v>
      </c>
      <c r="Q232" s="115"/>
    </row>
    <row r="233" spans="2:17" x14ac:dyDescent="0.35">
      <c r="B233" s="20" t="s">
        <v>194</v>
      </c>
      <c r="C233" s="21" t="s">
        <v>193</v>
      </c>
      <c r="D233" s="21" t="s">
        <v>616</v>
      </c>
      <c r="E233" s="21" t="s">
        <v>643</v>
      </c>
      <c r="F233" s="21"/>
      <c r="G233" s="139" t="s">
        <v>1685</v>
      </c>
      <c r="H233" s="96" t="s">
        <v>685</v>
      </c>
      <c r="I233" s="96" t="s">
        <v>667</v>
      </c>
      <c r="J233" s="96" t="s">
        <v>19</v>
      </c>
      <c r="K233" s="97" t="s">
        <v>659</v>
      </c>
      <c r="L233" s="96"/>
      <c r="M233" s="97">
        <v>2976</v>
      </c>
      <c r="N233" s="21">
        <v>6</v>
      </c>
      <c r="O233" s="150">
        <v>12.896000000000001</v>
      </c>
      <c r="P233" s="148" t="s">
        <v>669</v>
      </c>
      <c r="Q233" s="115"/>
    </row>
    <row r="234" spans="2:17" x14ac:dyDescent="0.35">
      <c r="B234" s="20" t="s">
        <v>194</v>
      </c>
      <c r="C234" s="21" t="s">
        <v>193</v>
      </c>
      <c r="D234" s="21" t="s">
        <v>616</v>
      </c>
      <c r="E234" s="21" t="s">
        <v>643</v>
      </c>
      <c r="F234" s="21"/>
      <c r="G234" s="139" t="s">
        <v>1686</v>
      </c>
      <c r="H234" s="96" t="s">
        <v>684</v>
      </c>
      <c r="I234" s="96" t="s">
        <v>666</v>
      </c>
      <c r="J234" s="96" t="s">
        <v>19</v>
      </c>
      <c r="K234" s="97" t="s">
        <v>659</v>
      </c>
      <c r="L234" s="96"/>
      <c r="M234" s="97">
        <v>2976</v>
      </c>
      <c r="N234" s="21">
        <v>6</v>
      </c>
      <c r="O234" s="150">
        <v>12.896000000000001</v>
      </c>
      <c r="P234" s="148" t="s">
        <v>669</v>
      </c>
      <c r="Q234" s="115"/>
    </row>
    <row r="235" spans="2:17" x14ac:dyDescent="0.35">
      <c r="B235" s="20" t="s">
        <v>194</v>
      </c>
      <c r="C235" s="21" t="s">
        <v>193</v>
      </c>
      <c r="D235" s="21" t="s">
        <v>616</v>
      </c>
      <c r="E235" s="21" t="s">
        <v>643</v>
      </c>
      <c r="F235" s="21"/>
      <c r="G235" s="139" t="s">
        <v>1687</v>
      </c>
      <c r="H235" s="96" t="s">
        <v>693</v>
      </c>
      <c r="I235" s="96" t="s">
        <v>688</v>
      </c>
      <c r="J235" s="129" t="s">
        <v>95</v>
      </c>
      <c r="K235" s="97" t="s">
        <v>660</v>
      </c>
      <c r="L235" s="96"/>
      <c r="M235" s="97">
        <v>4111</v>
      </c>
      <c r="N235" s="21">
        <v>4</v>
      </c>
      <c r="O235" s="150">
        <v>19.893713136729222</v>
      </c>
      <c r="P235" s="148" t="s">
        <v>669</v>
      </c>
      <c r="Q235" s="115"/>
    </row>
    <row r="236" spans="2:17" x14ac:dyDescent="0.35">
      <c r="B236" s="20" t="s">
        <v>194</v>
      </c>
      <c r="C236" s="21" t="s">
        <v>193</v>
      </c>
      <c r="D236" s="21" t="s">
        <v>616</v>
      </c>
      <c r="E236" s="21" t="s">
        <v>643</v>
      </c>
      <c r="F236" s="21"/>
      <c r="G236" s="139" t="s">
        <v>1688</v>
      </c>
      <c r="H236" s="96" t="s">
        <v>694</v>
      </c>
      <c r="I236" s="96" t="s">
        <v>689</v>
      </c>
      <c r="J236" s="96" t="s">
        <v>119</v>
      </c>
      <c r="K236" s="97" t="s">
        <v>691</v>
      </c>
      <c r="L236" s="96"/>
      <c r="M236" s="97">
        <v>1974</v>
      </c>
      <c r="N236" s="21">
        <v>4</v>
      </c>
      <c r="O236" s="150">
        <v>7.5285584218512902</v>
      </c>
      <c r="P236" s="148" t="s">
        <v>669</v>
      </c>
      <c r="Q236" s="115"/>
    </row>
    <row r="237" spans="2:17" x14ac:dyDescent="0.35">
      <c r="B237" s="20" t="s">
        <v>194</v>
      </c>
      <c r="C237" s="21" t="s">
        <v>193</v>
      </c>
      <c r="D237" s="21" t="s">
        <v>616</v>
      </c>
      <c r="E237" s="21" t="s">
        <v>643</v>
      </c>
      <c r="F237" s="21"/>
      <c r="G237" s="139" t="s">
        <v>1689</v>
      </c>
      <c r="H237" s="96" t="s">
        <v>695</v>
      </c>
      <c r="I237" s="96" t="s">
        <v>690</v>
      </c>
      <c r="J237" s="96" t="s">
        <v>22</v>
      </c>
      <c r="K237" s="97" t="s">
        <v>660</v>
      </c>
      <c r="L237" s="96"/>
      <c r="M237" s="97">
        <v>3301</v>
      </c>
      <c r="N237" s="21">
        <v>2</v>
      </c>
      <c r="O237" s="150">
        <v>15.974008042895441</v>
      </c>
      <c r="P237" s="148" t="s">
        <v>669</v>
      </c>
      <c r="Q237" s="115"/>
    </row>
    <row r="238" spans="2:17" x14ac:dyDescent="0.35">
      <c r="B238" s="20" t="s">
        <v>194</v>
      </c>
      <c r="C238" s="21" t="s">
        <v>193</v>
      </c>
      <c r="D238" s="21" t="s">
        <v>616</v>
      </c>
      <c r="E238" s="21" t="s">
        <v>643</v>
      </c>
      <c r="F238" s="21"/>
      <c r="G238" s="139" t="s">
        <v>1690</v>
      </c>
      <c r="H238" s="96" t="s">
        <v>680</v>
      </c>
      <c r="I238" s="96" t="s">
        <v>668</v>
      </c>
      <c r="J238" s="96" t="s">
        <v>95</v>
      </c>
      <c r="K238" s="97" t="s">
        <v>658</v>
      </c>
      <c r="L238" s="96"/>
      <c r="M238" s="97">
        <v>1797</v>
      </c>
      <c r="N238" s="21">
        <v>8</v>
      </c>
      <c r="O238" s="150">
        <v>4.6417636772420687</v>
      </c>
      <c r="P238" s="148" t="s">
        <v>669</v>
      </c>
      <c r="Q238" s="115"/>
    </row>
    <row r="239" spans="2:17" x14ac:dyDescent="0.35">
      <c r="B239" s="20" t="s">
        <v>194</v>
      </c>
      <c r="C239" s="21" t="s">
        <v>193</v>
      </c>
      <c r="D239" s="21" t="s">
        <v>616</v>
      </c>
      <c r="E239" s="21" t="s">
        <v>643</v>
      </c>
      <c r="F239" s="21"/>
      <c r="G239" s="139" t="s">
        <v>1691</v>
      </c>
      <c r="H239" s="96" t="s">
        <v>683</v>
      </c>
      <c r="I239" s="96" t="s">
        <v>665</v>
      </c>
      <c r="J239" s="96" t="s">
        <v>19</v>
      </c>
      <c r="K239" s="97" t="s">
        <v>659</v>
      </c>
      <c r="L239" s="96"/>
      <c r="M239" s="97">
        <v>1207</v>
      </c>
      <c r="N239" s="21">
        <v>8</v>
      </c>
      <c r="O239" s="150">
        <v>5.2303333333333333</v>
      </c>
      <c r="P239" s="148" t="s">
        <v>669</v>
      </c>
      <c r="Q239" s="115"/>
    </row>
    <row r="240" spans="2:17" x14ac:dyDescent="0.35">
      <c r="B240" s="20" t="s">
        <v>194</v>
      </c>
      <c r="C240" s="21" t="s">
        <v>193</v>
      </c>
      <c r="D240" s="21" t="s">
        <v>616</v>
      </c>
      <c r="E240" s="21" t="s">
        <v>643</v>
      </c>
      <c r="F240" s="21"/>
      <c r="G240" s="139" t="s">
        <v>1634</v>
      </c>
      <c r="H240" s="96" t="s">
        <v>671</v>
      </c>
      <c r="I240" s="96" t="s">
        <v>351</v>
      </c>
      <c r="J240" s="96" t="s">
        <v>19</v>
      </c>
      <c r="K240" s="97" t="s">
        <v>670</v>
      </c>
      <c r="L240" s="150"/>
      <c r="M240" s="97">
        <v>576</v>
      </c>
      <c r="N240" s="21">
        <v>8</v>
      </c>
      <c r="O240" s="98">
        <v>2.97</v>
      </c>
      <c r="P240" s="148" t="s">
        <v>669</v>
      </c>
      <c r="Q240" s="152"/>
    </row>
    <row r="241" spans="2:17" x14ac:dyDescent="0.35">
      <c r="B241" s="20" t="s">
        <v>194</v>
      </c>
      <c r="C241" s="21" t="s">
        <v>193</v>
      </c>
      <c r="D241" s="21" t="s">
        <v>724</v>
      </c>
      <c r="E241" s="21" t="s">
        <v>643</v>
      </c>
      <c r="F241" s="21"/>
      <c r="G241" s="139" t="s">
        <v>1497</v>
      </c>
      <c r="H241" s="96" t="s">
        <v>999</v>
      </c>
      <c r="I241" s="96">
        <v>485</v>
      </c>
      <c r="J241" s="129"/>
      <c r="K241" s="97" t="s">
        <v>691</v>
      </c>
      <c r="L241" s="96"/>
      <c r="M241" s="97">
        <v>5399</v>
      </c>
      <c r="N241" s="97">
        <v>4</v>
      </c>
      <c r="O241" s="150">
        <v>20.591026808295396</v>
      </c>
      <c r="P241" s="148" t="s">
        <v>977</v>
      </c>
      <c r="Q241" s="115"/>
    </row>
    <row r="242" spans="2:17" x14ac:dyDescent="0.35">
      <c r="B242" s="20" t="s">
        <v>194</v>
      </c>
      <c r="C242" s="21" t="s">
        <v>193</v>
      </c>
      <c r="D242" s="21" t="s">
        <v>724</v>
      </c>
      <c r="E242" s="21" t="s">
        <v>643</v>
      </c>
      <c r="F242" s="21"/>
      <c r="G242" s="139" t="s">
        <v>1498</v>
      </c>
      <c r="H242" s="96" t="s">
        <v>1000</v>
      </c>
      <c r="I242" s="96">
        <v>486</v>
      </c>
      <c r="J242" s="129"/>
      <c r="K242" s="97" t="s">
        <v>691</v>
      </c>
      <c r="L242" s="96"/>
      <c r="M242" s="97">
        <v>5399</v>
      </c>
      <c r="N242" s="97">
        <v>4</v>
      </c>
      <c r="O242" s="150">
        <v>20.591026808295396</v>
      </c>
      <c r="P242" s="148" t="s">
        <v>977</v>
      </c>
      <c r="Q242" s="115"/>
    </row>
    <row r="243" spans="2:17" x14ac:dyDescent="0.35">
      <c r="B243" s="20" t="s">
        <v>194</v>
      </c>
      <c r="C243" s="21" t="s">
        <v>193</v>
      </c>
      <c r="D243" s="21" t="s">
        <v>724</v>
      </c>
      <c r="E243" s="21" t="s">
        <v>643</v>
      </c>
      <c r="F243" s="21"/>
      <c r="G243" s="139" t="s">
        <v>1663</v>
      </c>
      <c r="H243" s="96" t="s">
        <v>1001</v>
      </c>
      <c r="I243" s="96">
        <v>487</v>
      </c>
      <c r="J243" s="129"/>
      <c r="K243" s="97" t="s">
        <v>757</v>
      </c>
      <c r="L243" s="96"/>
      <c r="M243" s="97">
        <v>1864</v>
      </c>
      <c r="N243" s="97">
        <v>4</v>
      </c>
      <c r="O243" s="150">
        <v>8.0653075268817211</v>
      </c>
      <c r="P243" s="148" t="s">
        <v>977</v>
      </c>
      <c r="Q243" s="115"/>
    </row>
    <row r="244" spans="2:17" x14ac:dyDescent="0.35">
      <c r="B244" s="20" t="s">
        <v>194</v>
      </c>
      <c r="C244" s="21" t="s">
        <v>193</v>
      </c>
      <c r="D244" s="21" t="s">
        <v>724</v>
      </c>
      <c r="E244" s="21" t="s">
        <v>643</v>
      </c>
      <c r="F244" s="21"/>
      <c r="G244" s="139" t="s">
        <v>1664</v>
      </c>
      <c r="H244" s="96" t="s">
        <v>998</v>
      </c>
      <c r="I244" s="96">
        <v>488</v>
      </c>
      <c r="J244" s="129"/>
      <c r="K244" s="97" t="s">
        <v>757</v>
      </c>
      <c r="L244" s="96"/>
      <c r="M244" s="97">
        <v>611</v>
      </c>
      <c r="N244" s="97">
        <v>4</v>
      </c>
      <c r="O244" s="150">
        <v>2.6437247311827958</v>
      </c>
      <c r="P244" s="148" t="s">
        <v>977</v>
      </c>
      <c r="Q244" s="115"/>
    </row>
    <row r="245" spans="2:17" x14ac:dyDescent="0.35">
      <c r="B245" s="20" t="s">
        <v>194</v>
      </c>
      <c r="C245" s="21" t="s">
        <v>193</v>
      </c>
      <c r="D245" s="21" t="s">
        <v>724</v>
      </c>
      <c r="E245" s="21" t="s">
        <v>643</v>
      </c>
      <c r="F245" s="21"/>
      <c r="G245" s="139" t="s">
        <v>1759</v>
      </c>
      <c r="H245" s="96" t="s">
        <v>1004</v>
      </c>
      <c r="I245" s="96" t="s">
        <v>1002</v>
      </c>
      <c r="J245" s="129" t="s">
        <v>95</v>
      </c>
      <c r="K245" s="97" t="s">
        <v>663</v>
      </c>
      <c r="L245" s="96"/>
      <c r="M245" s="97">
        <v>2918</v>
      </c>
      <c r="N245" s="21">
        <v>2</v>
      </c>
      <c r="O245" s="97">
        <v>44.67</v>
      </c>
      <c r="P245" s="148" t="s">
        <v>977</v>
      </c>
      <c r="Q245" s="115"/>
    </row>
    <row r="246" spans="2:17" x14ac:dyDescent="0.35">
      <c r="B246" s="20" t="s">
        <v>194</v>
      </c>
      <c r="C246" s="21" t="s">
        <v>193</v>
      </c>
      <c r="D246" s="21" t="s">
        <v>724</v>
      </c>
      <c r="E246" s="21" t="s">
        <v>643</v>
      </c>
      <c r="F246" s="21"/>
      <c r="G246" s="139" t="s">
        <v>1607</v>
      </c>
      <c r="H246" s="96" t="s">
        <v>992</v>
      </c>
      <c r="I246" s="96" t="s">
        <v>965</v>
      </c>
      <c r="J246" s="129" t="s">
        <v>19</v>
      </c>
      <c r="K246" s="97" t="s">
        <v>663</v>
      </c>
      <c r="L246" s="96"/>
      <c r="M246" s="97">
        <v>606</v>
      </c>
      <c r="N246" s="97">
        <v>8</v>
      </c>
      <c r="O246" s="97">
        <v>9.2799999999999994</v>
      </c>
      <c r="P246" s="148" t="s">
        <v>977</v>
      </c>
      <c r="Q246" s="115"/>
    </row>
    <row r="247" spans="2:17" x14ac:dyDescent="0.35">
      <c r="B247" s="20" t="s">
        <v>194</v>
      </c>
      <c r="C247" s="21" t="s">
        <v>193</v>
      </c>
      <c r="D247" s="21" t="s">
        <v>724</v>
      </c>
      <c r="E247" s="21" t="s">
        <v>643</v>
      </c>
      <c r="F247" s="21"/>
      <c r="G247" s="139" t="s">
        <v>1760</v>
      </c>
      <c r="H247" s="96" t="s">
        <v>1005</v>
      </c>
      <c r="I247" s="96" t="s">
        <v>1003</v>
      </c>
      <c r="J247" s="129" t="s">
        <v>95</v>
      </c>
      <c r="K247" s="97" t="s">
        <v>663</v>
      </c>
      <c r="L247" s="96"/>
      <c r="M247" s="97">
        <v>2918</v>
      </c>
      <c r="N247" s="21">
        <v>2</v>
      </c>
      <c r="O247" s="97">
        <v>44.67</v>
      </c>
      <c r="P247" s="148" t="s">
        <v>977</v>
      </c>
      <c r="Q247" s="115"/>
    </row>
    <row r="248" spans="2:17" x14ac:dyDescent="0.35">
      <c r="B248" s="20" t="s">
        <v>194</v>
      </c>
      <c r="C248" s="21" t="s">
        <v>193</v>
      </c>
      <c r="D248" s="21" t="s">
        <v>724</v>
      </c>
      <c r="E248" s="21" t="s">
        <v>643</v>
      </c>
      <c r="F248" s="21"/>
      <c r="G248" s="139" t="s">
        <v>1613</v>
      </c>
      <c r="H248" s="96" t="s">
        <v>997</v>
      </c>
      <c r="I248" s="96" t="s">
        <v>975</v>
      </c>
      <c r="J248" s="129" t="s">
        <v>95</v>
      </c>
      <c r="K248" s="97" t="s">
        <v>837</v>
      </c>
      <c r="L248" s="96"/>
      <c r="M248" s="97">
        <v>6988</v>
      </c>
      <c r="N248" s="97">
        <v>4</v>
      </c>
      <c r="O248" s="97">
        <v>72.05</v>
      </c>
      <c r="P248" s="148" t="s">
        <v>977</v>
      </c>
      <c r="Q248" s="115"/>
    </row>
    <row r="249" spans="2:17" x14ac:dyDescent="0.35">
      <c r="B249" s="20" t="s">
        <v>194</v>
      </c>
      <c r="C249" s="21" t="s">
        <v>193</v>
      </c>
      <c r="D249" s="21" t="s">
        <v>724</v>
      </c>
      <c r="E249" s="21" t="s">
        <v>643</v>
      </c>
      <c r="F249" s="21"/>
      <c r="G249" s="139" t="s">
        <v>1598</v>
      </c>
      <c r="H249" s="96" t="s">
        <v>978</v>
      </c>
      <c r="I249" s="96" t="s">
        <v>947</v>
      </c>
      <c r="J249" s="129" t="s">
        <v>95</v>
      </c>
      <c r="K249" s="97" t="s">
        <v>757</v>
      </c>
      <c r="L249" s="96"/>
      <c r="M249" s="97">
        <v>3317</v>
      </c>
      <c r="N249" s="97">
        <v>4</v>
      </c>
      <c r="O249" s="150">
        <v>14.352266666666669</v>
      </c>
      <c r="P249" s="148" t="s">
        <v>977</v>
      </c>
      <c r="Q249" s="115"/>
    </row>
    <row r="250" spans="2:17" x14ac:dyDescent="0.35">
      <c r="B250" s="20" t="s">
        <v>194</v>
      </c>
      <c r="C250" s="21" t="s">
        <v>193</v>
      </c>
      <c r="D250" s="21" t="s">
        <v>724</v>
      </c>
      <c r="E250" s="21" t="s">
        <v>643</v>
      </c>
      <c r="F250" s="21"/>
      <c r="G250" s="139" t="s">
        <v>1761</v>
      </c>
      <c r="H250" s="96" t="s">
        <v>979</v>
      </c>
      <c r="I250" s="96" t="s">
        <v>948</v>
      </c>
      <c r="J250" s="129" t="s">
        <v>95</v>
      </c>
      <c r="K250" s="97" t="s">
        <v>757</v>
      </c>
      <c r="L250" s="96"/>
      <c r="M250" s="97">
        <v>3317</v>
      </c>
      <c r="N250" s="97">
        <v>4</v>
      </c>
      <c r="O250" s="150">
        <v>14.352266666666669</v>
      </c>
      <c r="P250" s="148" t="s">
        <v>977</v>
      </c>
      <c r="Q250" s="115"/>
    </row>
    <row r="251" spans="2:17" x14ac:dyDescent="0.35">
      <c r="B251" s="20" t="s">
        <v>194</v>
      </c>
      <c r="C251" s="21" t="s">
        <v>193</v>
      </c>
      <c r="D251" s="21" t="s">
        <v>724</v>
      </c>
      <c r="E251" s="21" t="s">
        <v>643</v>
      </c>
      <c r="F251" s="21"/>
      <c r="G251" s="139" t="s">
        <v>1762</v>
      </c>
      <c r="H251" s="96" t="s">
        <v>984</v>
      </c>
      <c r="I251" s="96" t="s">
        <v>957</v>
      </c>
      <c r="J251" s="129" t="s">
        <v>95</v>
      </c>
      <c r="K251" s="97" t="s">
        <v>691</v>
      </c>
      <c r="L251" s="96"/>
      <c r="M251" s="97">
        <v>1999</v>
      </c>
      <c r="N251" s="97">
        <v>8</v>
      </c>
      <c r="O251" s="150">
        <v>7.6239049064238751</v>
      </c>
      <c r="P251" s="148" t="s">
        <v>977</v>
      </c>
      <c r="Q251" s="115"/>
    </row>
    <row r="252" spans="2:17" x14ac:dyDescent="0.35">
      <c r="B252" s="20" t="s">
        <v>194</v>
      </c>
      <c r="C252" s="21" t="s">
        <v>193</v>
      </c>
      <c r="D252" s="21" t="s">
        <v>724</v>
      </c>
      <c r="E252" s="21" t="s">
        <v>643</v>
      </c>
      <c r="F252" s="21"/>
      <c r="G252" s="139" t="s">
        <v>1763</v>
      </c>
      <c r="H252" s="96" t="s">
        <v>985</v>
      </c>
      <c r="I252" s="96" t="s">
        <v>958</v>
      </c>
      <c r="J252" s="129" t="s">
        <v>95</v>
      </c>
      <c r="K252" s="97" t="s">
        <v>691</v>
      </c>
      <c r="L252" s="96"/>
      <c r="M252" s="97">
        <v>1999</v>
      </c>
      <c r="N252" s="97">
        <v>8</v>
      </c>
      <c r="O252" s="150">
        <v>7.6239049064238751</v>
      </c>
      <c r="P252" s="148" t="s">
        <v>977</v>
      </c>
      <c r="Q252" s="115"/>
    </row>
    <row r="253" spans="2:17" x14ac:dyDescent="0.35">
      <c r="B253" s="20" t="s">
        <v>194</v>
      </c>
      <c r="C253" s="21" t="s">
        <v>193</v>
      </c>
      <c r="D253" s="21" t="s">
        <v>724</v>
      </c>
      <c r="E253" s="21" t="s">
        <v>643</v>
      </c>
      <c r="F253" s="21"/>
      <c r="G253" s="139" t="s">
        <v>1764</v>
      </c>
      <c r="H253" s="96" t="s">
        <v>986</v>
      </c>
      <c r="I253" s="96" t="s">
        <v>959</v>
      </c>
      <c r="J253" s="129" t="s">
        <v>95</v>
      </c>
      <c r="K253" s="97" t="s">
        <v>660</v>
      </c>
      <c r="L253" s="96"/>
      <c r="M253" s="97">
        <v>1369</v>
      </c>
      <c r="N253" s="97">
        <v>4</v>
      </c>
      <c r="O253" s="150">
        <v>6.624785522788204</v>
      </c>
      <c r="P253" s="148" t="s">
        <v>977</v>
      </c>
      <c r="Q253" s="115"/>
    </row>
    <row r="254" spans="2:17" x14ac:dyDescent="0.35">
      <c r="B254" s="20" t="s">
        <v>194</v>
      </c>
      <c r="C254" s="21" t="s">
        <v>193</v>
      </c>
      <c r="D254" s="21" t="s">
        <v>724</v>
      </c>
      <c r="E254" s="21" t="s">
        <v>643</v>
      </c>
      <c r="F254" s="21"/>
      <c r="G254" s="139" t="s">
        <v>1765</v>
      </c>
      <c r="H254" s="96" t="s">
        <v>987</v>
      </c>
      <c r="I254" s="96" t="s">
        <v>960</v>
      </c>
      <c r="J254" s="129" t="s">
        <v>95</v>
      </c>
      <c r="K254" s="97" t="s">
        <v>660</v>
      </c>
      <c r="L254" s="96"/>
      <c r="M254" s="97">
        <v>1369</v>
      </c>
      <c r="N254" s="97">
        <v>4</v>
      </c>
      <c r="O254" s="150">
        <v>6.624785522788204</v>
      </c>
      <c r="P254" s="148" t="s">
        <v>977</v>
      </c>
      <c r="Q254" s="115"/>
    </row>
    <row r="255" spans="2:17" x14ac:dyDescent="0.35">
      <c r="B255" s="20" t="s">
        <v>194</v>
      </c>
      <c r="C255" s="21" t="s">
        <v>193</v>
      </c>
      <c r="D255" s="21" t="s">
        <v>724</v>
      </c>
      <c r="E255" s="21" t="s">
        <v>643</v>
      </c>
      <c r="F255" s="21"/>
      <c r="G255" s="139" t="s">
        <v>1766</v>
      </c>
      <c r="H255" s="96" t="s">
        <v>988</v>
      </c>
      <c r="I255" s="96" t="s">
        <v>961</v>
      </c>
      <c r="J255" s="129" t="s">
        <v>95</v>
      </c>
      <c r="K255" s="97" t="s">
        <v>757</v>
      </c>
      <c r="L255" s="96"/>
      <c r="M255" s="97">
        <v>1462</v>
      </c>
      <c r="N255" s="97">
        <v>4</v>
      </c>
      <c r="O255" s="150">
        <v>6.3259010752688178</v>
      </c>
      <c r="P255" s="148" t="s">
        <v>977</v>
      </c>
      <c r="Q255" s="115"/>
    </row>
    <row r="256" spans="2:17" x14ac:dyDescent="0.35">
      <c r="B256" s="20" t="s">
        <v>194</v>
      </c>
      <c r="C256" s="21" t="s">
        <v>193</v>
      </c>
      <c r="D256" s="21" t="s">
        <v>724</v>
      </c>
      <c r="E256" s="21" t="s">
        <v>643</v>
      </c>
      <c r="F256" s="21"/>
      <c r="G256" s="139" t="s">
        <v>1605</v>
      </c>
      <c r="H256" s="96" t="s">
        <v>989</v>
      </c>
      <c r="I256" s="96" t="s">
        <v>962</v>
      </c>
      <c r="J256" s="129" t="s">
        <v>95</v>
      </c>
      <c r="K256" s="97" t="s">
        <v>660</v>
      </c>
      <c r="L256" s="96"/>
      <c r="M256" s="97">
        <v>2400</v>
      </c>
      <c r="N256" s="97">
        <v>4</v>
      </c>
      <c r="O256" s="150">
        <v>11.613941018766756</v>
      </c>
      <c r="P256" s="148" t="s">
        <v>977</v>
      </c>
      <c r="Q256" s="115"/>
    </row>
    <row r="257" spans="2:17" x14ac:dyDescent="0.35">
      <c r="B257" s="20" t="s">
        <v>194</v>
      </c>
      <c r="C257" s="21" t="s">
        <v>193</v>
      </c>
      <c r="D257" s="21" t="s">
        <v>724</v>
      </c>
      <c r="E257" s="21" t="s">
        <v>643</v>
      </c>
      <c r="F257" s="21"/>
      <c r="G257" s="139" t="s">
        <v>1606</v>
      </c>
      <c r="H257" s="96" t="s">
        <v>990</v>
      </c>
      <c r="I257" s="96" t="s">
        <v>963</v>
      </c>
      <c r="J257" s="129" t="s">
        <v>95</v>
      </c>
      <c r="K257" s="97" t="s">
        <v>660</v>
      </c>
      <c r="L257" s="96"/>
      <c r="M257" s="97">
        <v>2400</v>
      </c>
      <c r="N257" s="97">
        <v>4</v>
      </c>
      <c r="O257" s="150">
        <v>11.613941018766756</v>
      </c>
      <c r="P257" s="148" t="s">
        <v>977</v>
      </c>
      <c r="Q257" s="115"/>
    </row>
    <row r="258" spans="2:17" x14ac:dyDescent="0.35">
      <c r="B258" s="20" t="s">
        <v>194</v>
      </c>
      <c r="C258" s="21" t="s">
        <v>193</v>
      </c>
      <c r="D258" s="21" t="s">
        <v>724</v>
      </c>
      <c r="E258" s="21" t="s">
        <v>643</v>
      </c>
      <c r="F258" s="21"/>
      <c r="G258" s="139" t="s">
        <v>1767</v>
      </c>
      <c r="H258" s="96" t="s">
        <v>991</v>
      </c>
      <c r="I258" s="96" t="s">
        <v>964</v>
      </c>
      <c r="J258" s="129" t="s">
        <v>95</v>
      </c>
      <c r="K258" s="97" t="s">
        <v>659</v>
      </c>
      <c r="L258" s="96"/>
      <c r="M258" s="97">
        <v>777</v>
      </c>
      <c r="N258" s="97">
        <v>8</v>
      </c>
      <c r="O258" s="150">
        <v>3.367</v>
      </c>
      <c r="P258" s="148" t="s">
        <v>977</v>
      </c>
      <c r="Q258" s="115"/>
    </row>
    <row r="259" spans="2:17" x14ac:dyDescent="0.35">
      <c r="B259" s="20" t="s">
        <v>194</v>
      </c>
      <c r="C259" s="21" t="s">
        <v>193</v>
      </c>
      <c r="D259" s="21" t="s">
        <v>724</v>
      </c>
      <c r="E259" s="21" t="s">
        <v>643</v>
      </c>
      <c r="F259" s="21"/>
      <c r="G259" s="139" t="s">
        <v>1603</v>
      </c>
      <c r="H259" s="96" t="s">
        <v>982</v>
      </c>
      <c r="I259" s="96" t="s">
        <v>954</v>
      </c>
      <c r="J259" s="129" t="s">
        <v>95</v>
      </c>
      <c r="K259" s="97" t="s">
        <v>659</v>
      </c>
      <c r="L259" s="96"/>
      <c r="M259" s="97">
        <v>1060</v>
      </c>
      <c r="N259" s="97">
        <v>4</v>
      </c>
      <c r="O259" s="150">
        <v>4.5933333333333328</v>
      </c>
      <c r="P259" s="148" t="s">
        <v>977</v>
      </c>
      <c r="Q259" s="115"/>
    </row>
    <row r="260" spans="2:17" x14ac:dyDescent="0.35">
      <c r="B260" s="20" t="s">
        <v>194</v>
      </c>
      <c r="C260" s="21" t="s">
        <v>193</v>
      </c>
      <c r="D260" s="21" t="s">
        <v>724</v>
      </c>
      <c r="E260" s="21" t="s">
        <v>643</v>
      </c>
      <c r="F260" s="21"/>
      <c r="G260" s="139" t="s">
        <v>1768</v>
      </c>
      <c r="H260" s="96" t="s">
        <v>983</v>
      </c>
      <c r="I260" s="96" t="s">
        <v>955</v>
      </c>
      <c r="J260" s="129" t="s">
        <v>95</v>
      </c>
      <c r="K260" s="97" t="s">
        <v>659</v>
      </c>
      <c r="L260" s="96"/>
      <c r="M260" s="97">
        <v>1060</v>
      </c>
      <c r="N260" s="97">
        <v>4</v>
      </c>
      <c r="O260" s="150">
        <v>4.5933333333333328</v>
      </c>
      <c r="P260" s="148" t="s">
        <v>977</v>
      </c>
      <c r="Q260" s="115"/>
    </row>
    <row r="261" spans="2:17" x14ac:dyDescent="0.35">
      <c r="B261" s="20" t="s">
        <v>194</v>
      </c>
      <c r="C261" s="21" t="s">
        <v>193</v>
      </c>
      <c r="D261" s="21" t="s">
        <v>724</v>
      </c>
      <c r="E261" s="21" t="s">
        <v>643</v>
      </c>
      <c r="F261" s="21"/>
      <c r="G261" s="139" t="s">
        <v>1611</v>
      </c>
      <c r="H261" s="96" t="s">
        <v>993</v>
      </c>
      <c r="I261" s="96" t="s">
        <v>971</v>
      </c>
      <c r="J261" s="96" t="s">
        <v>119</v>
      </c>
      <c r="K261" s="97" t="s">
        <v>691</v>
      </c>
      <c r="L261" s="96"/>
      <c r="M261" s="97">
        <v>5267</v>
      </c>
      <c r="N261" s="97">
        <v>4</v>
      </c>
      <c r="O261" s="150">
        <v>20.087597369752149</v>
      </c>
      <c r="P261" s="148" t="s">
        <v>977</v>
      </c>
      <c r="Q261" s="115"/>
    </row>
    <row r="262" spans="2:17" x14ac:dyDescent="0.35">
      <c r="B262" s="20" t="s">
        <v>194</v>
      </c>
      <c r="C262" s="21" t="s">
        <v>193</v>
      </c>
      <c r="D262" s="21" t="s">
        <v>724</v>
      </c>
      <c r="E262" s="21" t="s">
        <v>643</v>
      </c>
      <c r="F262" s="21"/>
      <c r="G262" s="139" t="s">
        <v>1612</v>
      </c>
      <c r="H262" s="96" t="s">
        <v>994</v>
      </c>
      <c r="I262" s="96" t="s">
        <v>972</v>
      </c>
      <c r="J262" s="96" t="s">
        <v>22</v>
      </c>
      <c r="K262" s="97" t="s">
        <v>691</v>
      </c>
      <c r="L262" s="96"/>
      <c r="M262" s="97">
        <v>5267</v>
      </c>
      <c r="N262" s="97">
        <v>4</v>
      </c>
      <c r="O262" s="150">
        <v>20.087597369752149</v>
      </c>
      <c r="P262" s="148" t="s">
        <v>977</v>
      </c>
      <c r="Q262" s="115"/>
    </row>
    <row r="263" spans="2:17" x14ac:dyDescent="0.35">
      <c r="B263" s="20" t="s">
        <v>194</v>
      </c>
      <c r="C263" s="21" t="s">
        <v>193</v>
      </c>
      <c r="D263" s="21" t="s">
        <v>724</v>
      </c>
      <c r="E263" s="21" t="s">
        <v>643</v>
      </c>
      <c r="F263" s="21"/>
      <c r="G263" s="139" t="s">
        <v>1769</v>
      </c>
      <c r="H263" s="96" t="s">
        <v>995</v>
      </c>
      <c r="I263" s="96" t="s">
        <v>973</v>
      </c>
      <c r="J263" s="129" t="s">
        <v>1211</v>
      </c>
      <c r="K263" s="97" t="s">
        <v>658</v>
      </c>
      <c r="L263" s="96"/>
      <c r="M263" s="97">
        <v>1712</v>
      </c>
      <c r="N263" s="97">
        <v>4</v>
      </c>
      <c r="O263" s="150">
        <v>4.4222033474893827</v>
      </c>
      <c r="P263" s="148" t="s">
        <v>977</v>
      </c>
      <c r="Q263" s="115"/>
    </row>
    <row r="264" spans="2:17" x14ac:dyDescent="0.35">
      <c r="B264" s="20" t="s">
        <v>194</v>
      </c>
      <c r="C264" s="21" t="s">
        <v>193</v>
      </c>
      <c r="D264" s="21" t="s">
        <v>724</v>
      </c>
      <c r="E264" s="21" t="s">
        <v>643</v>
      </c>
      <c r="F264" s="21"/>
      <c r="G264" s="139" t="s">
        <v>1770</v>
      </c>
      <c r="H264" s="96" t="s">
        <v>996</v>
      </c>
      <c r="I264" s="96" t="s">
        <v>974</v>
      </c>
      <c r="J264" s="129" t="s">
        <v>1210</v>
      </c>
      <c r="K264" s="97" t="s">
        <v>659</v>
      </c>
      <c r="L264" s="96"/>
      <c r="M264" s="97">
        <v>580</v>
      </c>
      <c r="N264" s="97">
        <v>4</v>
      </c>
      <c r="O264" s="150">
        <v>2.5133333333333332</v>
      </c>
      <c r="P264" s="148" t="s">
        <v>977</v>
      </c>
      <c r="Q264" s="115"/>
    </row>
    <row r="265" spans="2:17" x14ac:dyDescent="0.35">
      <c r="B265" s="20" t="s">
        <v>194</v>
      </c>
      <c r="C265" s="21" t="s">
        <v>193</v>
      </c>
      <c r="D265" s="21" t="s">
        <v>724</v>
      </c>
      <c r="E265" s="21" t="s">
        <v>643</v>
      </c>
      <c r="F265" s="21"/>
      <c r="G265" s="139" t="s">
        <v>1771</v>
      </c>
      <c r="H265" s="96" t="s">
        <v>981</v>
      </c>
      <c r="I265" s="96" t="s">
        <v>952</v>
      </c>
      <c r="J265" s="129" t="s">
        <v>95</v>
      </c>
      <c r="K265" s="97" t="s">
        <v>508</v>
      </c>
      <c r="L265" s="96"/>
      <c r="M265" s="97">
        <v>6716</v>
      </c>
      <c r="N265" s="97">
        <v>4</v>
      </c>
      <c r="O265" s="97">
        <v>43.02</v>
      </c>
      <c r="P265" s="148" t="s">
        <v>977</v>
      </c>
      <c r="Q265" s="115"/>
    </row>
    <row r="266" spans="2:17" x14ac:dyDescent="0.35">
      <c r="B266" s="20" t="s">
        <v>194</v>
      </c>
      <c r="C266" s="21" t="s">
        <v>193</v>
      </c>
      <c r="D266" s="21" t="s">
        <v>724</v>
      </c>
      <c r="E266" s="21" t="s">
        <v>643</v>
      </c>
      <c r="F266" s="21"/>
      <c r="G266" s="139" t="s">
        <v>1600</v>
      </c>
      <c r="H266" s="96" t="s">
        <v>980</v>
      </c>
      <c r="I266" s="96" t="s">
        <v>950</v>
      </c>
      <c r="J266" s="129" t="s">
        <v>95</v>
      </c>
      <c r="K266" s="97" t="s">
        <v>658</v>
      </c>
      <c r="L266" s="96"/>
      <c r="M266" s="97">
        <v>1805</v>
      </c>
      <c r="N266" s="97">
        <v>8</v>
      </c>
      <c r="O266" s="150">
        <v>4.6624281788658504</v>
      </c>
      <c r="P266" s="148" t="s">
        <v>977</v>
      </c>
      <c r="Q266" s="115"/>
    </row>
    <row r="267" spans="2:17" x14ac:dyDescent="0.35">
      <c r="B267" s="20" t="s">
        <v>194</v>
      </c>
      <c r="C267" s="21" t="s">
        <v>193</v>
      </c>
      <c r="D267" s="21" t="s">
        <v>724</v>
      </c>
      <c r="E267" s="21" t="s">
        <v>643</v>
      </c>
      <c r="F267" s="21"/>
      <c r="G267" s="139" t="s">
        <v>1772</v>
      </c>
      <c r="H267" s="96" t="s">
        <v>1015</v>
      </c>
      <c r="I267" s="96" t="s">
        <v>946</v>
      </c>
      <c r="J267" s="129" t="s">
        <v>95</v>
      </c>
      <c r="K267" s="97" t="s">
        <v>1007</v>
      </c>
      <c r="L267" s="150"/>
      <c r="M267" s="97">
        <v>1517</v>
      </c>
      <c r="N267" s="97">
        <v>8</v>
      </c>
      <c r="O267" s="98">
        <v>2.0299999999999998</v>
      </c>
      <c r="P267" s="148" t="s">
        <v>977</v>
      </c>
      <c r="Q267" s="152"/>
    </row>
    <row r="268" spans="2:17" x14ac:dyDescent="0.35">
      <c r="B268" s="20" t="s">
        <v>194</v>
      </c>
      <c r="C268" s="21" t="s">
        <v>193</v>
      </c>
      <c r="D268" s="21" t="s">
        <v>724</v>
      </c>
      <c r="E268" s="21" t="s">
        <v>643</v>
      </c>
      <c r="F268" s="21"/>
      <c r="G268" s="139" t="s">
        <v>1602</v>
      </c>
      <c r="H268" s="96" t="s">
        <v>1018</v>
      </c>
      <c r="I268" s="96" t="s">
        <v>953</v>
      </c>
      <c r="J268" s="129" t="s">
        <v>19</v>
      </c>
      <c r="K268" s="97" t="s">
        <v>1010</v>
      </c>
      <c r="L268" s="150"/>
      <c r="M268" s="97">
        <v>222</v>
      </c>
      <c r="N268" s="97">
        <v>8</v>
      </c>
      <c r="O268" s="98">
        <v>0.4335074626865672</v>
      </c>
      <c r="P268" s="148" t="s">
        <v>977</v>
      </c>
      <c r="Q268" s="152"/>
    </row>
    <row r="269" spans="2:17" x14ac:dyDescent="0.35">
      <c r="B269" s="20" t="s">
        <v>194</v>
      </c>
      <c r="C269" s="21" t="s">
        <v>193</v>
      </c>
      <c r="D269" s="21" t="s">
        <v>724</v>
      </c>
      <c r="E269" s="21" t="s">
        <v>643</v>
      </c>
      <c r="F269" s="21"/>
      <c r="G269" s="139" t="s">
        <v>1614</v>
      </c>
      <c r="H269" s="96" t="s">
        <v>1025</v>
      </c>
      <c r="I269" s="96" t="s">
        <v>976</v>
      </c>
      <c r="J269" s="129" t="s">
        <v>95</v>
      </c>
      <c r="K269" s="97" t="s">
        <v>1010</v>
      </c>
      <c r="L269" s="150"/>
      <c r="M269" s="97">
        <v>222</v>
      </c>
      <c r="N269" s="97">
        <v>8</v>
      </c>
      <c r="O269" s="98">
        <v>0.4335074626865672</v>
      </c>
      <c r="P269" s="148" t="s">
        <v>977</v>
      </c>
      <c r="Q269" s="152"/>
    </row>
    <row r="270" spans="2:17" x14ac:dyDescent="0.35">
      <c r="B270" s="20" t="s">
        <v>194</v>
      </c>
      <c r="C270" s="21" t="s">
        <v>193</v>
      </c>
      <c r="D270" s="21" t="s">
        <v>724</v>
      </c>
      <c r="E270" s="21" t="s">
        <v>643</v>
      </c>
      <c r="F270" s="21"/>
      <c r="G270" s="139" t="s">
        <v>1610</v>
      </c>
      <c r="H270" s="96" t="s">
        <v>1024</v>
      </c>
      <c r="I270" s="96" t="s">
        <v>970</v>
      </c>
      <c r="J270" s="129" t="s">
        <v>95</v>
      </c>
      <c r="K270" s="97" t="s">
        <v>1012</v>
      </c>
      <c r="L270" s="150"/>
      <c r="M270" s="97">
        <v>385</v>
      </c>
      <c r="N270" s="97">
        <v>8</v>
      </c>
      <c r="O270" s="98">
        <v>0.75180348258706475</v>
      </c>
      <c r="P270" s="148" t="s">
        <v>977</v>
      </c>
      <c r="Q270" s="152"/>
    </row>
    <row r="271" spans="2:17" x14ac:dyDescent="0.35">
      <c r="B271" s="20" t="s">
        <v>194</v>
      </c>
      <c r="C271" s="21" t="s">
        <v>193</v>
      </c>
      <c r="D271" s="21" t="s">
        <v>724</v>
      </c>
      <c r="E271" s="21" t="s">
        <v>643</v>
      </c>
      <c r="F271" s="21"/>
      <c r="G271" s="139" t="s">
        <v>1599</v>
      </c>
      <c r="H271" s="96" t="s">
        <v>1016</v>
      </c>
      <c r="I271" s="96" t="s">
        <v>949</v>
      </c>
      <c r="J271" s="129" t="s">
        <v>95</v>
      </c>
      <c r="K271" s="97" t="s">
        <v>1008</v>
      </c>
      <c r="L271" s="150"/>
      <c r="M271" s="97">
        <v>286</v>
      </c>
      <c r="N271" s="97">
        <v>8</v>
      </c>
      <c r="O271" s="98">
        <v>1.83</v>
      </c>
      <c r="P271" s="148" t="s">
        <v>977</v>
      </c>
      <c r="Q271" s="152"/>
    </row>
    <row r="272" spans="2:17" x14ac:dyDescent="0.35">
      <c r="B272" s="20" t="s">
        <v>194</v>
      </c>
      <c r="C272" s="21" t="s">
        <v>193</v>
      </c>
      <c r="D272" s="21" t="s">
        <v>724</v>
      </c>
      <c r="E272" s="21" t="s">
        <v>643</v>
      </c>
      <c r="F272" s="21"/>
      <c r="G272" s="139" t="s">
        <v>1604</v>
      </c>
      <c r="H272" s="96" t="s">
        <v>1019</v>
      </c>
      <c r="I272" s="96" t="s">
        <v>956</v>
      </c>
      <c r="J272" s="129" t="s">
        <v>1210</v>
      </c>
      <c r="K272" s="97" t="s">
        <v>1011</v>
      </c>
      <c r="L272" s="150"/>
      <c r="M272" s="97">
        <v>257</v>
      </c>
      <c r="N272" s="97">
        <v>8</v>
      </c>
      <c r="O272" s="98">
        <v>0.50185323383084579</v>
      </c>
      <c r="P272" s="148" t="s">
        <v>977</v>
      </c>
      <c r="Q272" s="152"/>
    </row>
    <row r="273" spans="2:17" x14ac:dyDescent="0.35">
      <c r="B273" s="20" t="s">
        <v>194</v>
      </c>
      <c r="C273" s="21" t="s">
        <v>193</v>
      </c>
      <c r="D273" s="21" t="s">
        <v>724</v>
      </c>
      <c r="E273" s="21" t="s">
        <v>643</v>
      </c>
      <c r="F273" s="21"/>
      <c r="G273" s="139" t="s">
        <v>1601</v>
      </c>
      <c r="H273" s="96" t="s">
        <v>1017</v>
      </c>
      <c r="I273" s="96" t="s">
        <v>951</v>
      </c>
      <c r="J273" s="129" t="s">
        <v>95</v>
      </c>
      <c r="K273" s="97" t="s">
        <v>1009</v>
      </c>
      <c r="L273" s="150"/>
      <c r="M273" s="97">
        <v>442</v>
      </c>
      <c r="N273" s="97">
        <v>4</v>
      </c>
      <c r="O273" s="98">
        <v>0.86310945273631845</v>
      </c>
      <c r="P273" s="148" t="s">
        <v>977</v>
      </c>
      <c r="Q273" s="152"/>
    </row>
    <row r="274" spans="2:17" x14ac:dyDescent="0.35">
      <c r="B274" s="20" t="s">
        <v>194</v>
      </c>
      <c r="C274" s="21" t="s">
        <v>193</v>
      </c>
      <c r="D274" s="21" t="s">
        <v>724</v>
      </c>
      <c r="E274" s="21" t="s">
        <v>643</v>
      </c>
      <c r="F274" s="21"/>
      <c r="G274" s="139" t="s">
        <v>1597</v>
      </c>
      <c r="H274" s="96" t="s">
        <v>1014</v>
      </c>
      <c r="I274" s="96" t="s">
        <v>945</v>
      </c>
      <c r="J274" s="129" t="s">
        <v>95</v>
      </c>
      <c r="K274" s="97" t="s">
        <v>1006</v>
      </c>
      <c r="L274" s="150"/>
      <c r="M274" s="97">
        <v>212</v>
      </c>
      <c r="N274" s="97">
        <v>8</v>
      </c>
      <c r="O274" s="98">
        <v>0.4139800995024876</v>
      </c>
      <c r="P274" s="148" t="s">
        <v>977</v>
      </c>
      <c r="Q274" s="152"/>
    </row>
    <row r="275" spans="2:17" x14ac:dyDescent="0.35">
      <c r="B275" s="20" t="s">
        <v>194</v>
      </c>
      <c r="C275" s="21" t="s">
        <v>193</v>
      </c>
      <c r="D275" s="21" t="s">
        <v>724</v>
      </c>
      <c r="E275" s="21" t="s">
        <v>643</v>
      </c>
      <c r="F275" s="21"/>
      <c r="G275" s="139" t="s">
        <v>1608</v>
      </c>
      <c r="H275" s="96" t="s">
        <v>1020</v>
      </c>
      <c r="I275" s="96" t="s">
        <v>966</v>
      </c>
      <c r="J275" s="129" t="s">
        <v>95</v>
      </c>
      <c r="K275" s="97" t="s">
        <v>762</v>
      </c>
      <c r="L275" s="150"/>
      <c r="M275" s="97">
        <v>576</v>
      </c>
      <c r="N275" s="97">
        <v>8</v>
      </c>
      <c r="O275" s="98">
        <v>6.7050000000000001</v>
      </c>
      <c r="P275" s="148" t="s">
        <v>977</v>
      </c>
      <c r="Q275" s="152"/>
    </row>
    <row r="276" spans="2:17" x14ac:dyDescent="0.35">
      <c r="B276" s="20" t="s">
        <v>194</v>
      </c>
      <c r="C276" s="21" t="s">
        <v>193</v>
      </c>
      <c r="D276" s="21" t="s">
        <v>724</v>
      </c>
      <c r="E276" s="21" t="s">
        <v>643</v>
      </c>
      <c r="F276" s="21"/>
      <c r="G276" s="139" t="s">
        <v>1837</v>
      </c>
      <c r="H276" s="96" t="s">
        <v>1022</v>
      </c>
      <c r="I276" s="96" t="s">
        <v>968</v>
      </c>
      <c r="J276" s="129" t="s">
        <v>95</v>
      </c>
      <c r="K276" s="97" t="s">
        <v>763</v>
      </c>
      <c r="L276" s="150"/>
      <c r="M276" s="97">
        <v>300</v>
      </c>
      <c r="N276" s="97">
        <v>4</v>
      </c>
      <c r="O276" s="98">
        <v>0.72499999999999998</v>
      </c>
      <c r="P276" s="148" t="s">
        <v>977</v>
      </c>
      <c r="Q276" s="152"/>
    </row>
    <row r="277" spans="2:17" x14ac:dyDescent="0.35">
      <c r="B277" s="20" t="s">
        <v>194</v>
      </c>
      <c r="C277" s="21" t="s">
        <v>193</v>
      </c>
      <c r="D277" s="21" t="s">
        <v>724</v>
      </c>
      <c r="E277" s="21" t="s">
        <v>643</v>
      </c>
      <c r="F277" s="21"/>
      <c r="G277" s="139" t="s">
        <v>1609</v>
      </c>
      <c r="H277" s="96" t="s">
        <v>1021</v>
      </c>
      <c r="I277" s="96" t="s">
        <v>967</v>
      </c>
      <c r="J277" s="96" t="s">
        <v>119</v>
      </c>
      <c r="K277" s="97" t="s">
        <v>762</v>
      </c>
      <c r="L277" s="150"/>
      <c r="M277" s="97">
        <v>576</v>
      </c>
      <c r="N277" s="97">
        <v>8</v>
      </c>
      <c r="O277" s="98">
        <v>6.7050000000000001</v>
      </c>
      <c r="P277" s="148" t="s">
        <v>977</v>
      </c>
      <c r="Q277" s="152"/>
    </row>
    <row r="278" spans="2:17" x14ac:dyDescent="0.35">
      <c r="B278" s="20" t="s">
        <v>194</v>
      </c>
      <c r="C278" s="21" t="s">
        <v>193</v>
      </c>
      <c r="D278" s="21" t="s">
        <v>724</v>
      </c>
      <c r="E278" s="21" t="s">
        <v>643</v>
      </c>
      <c r="F278" s="21"/>
      <c r="G278" s="139" t="s">
        <v>1773</v>
      </c>
      <c r="H278" s="96" t="s">
        <v>1023</v>
      </c>
      <c r="I278" s="96" t="s">
        <v>969</v>
      </c>
      <c r="J278" s="96" t="s">
        <v>119</v>
      </c>
      <c r="K278" s="97" t="s">
        <v>763</v>
      </c>
      <c r="L278" s="150"/>
      <c r="M278" s="97">
        <v>240</v>
      </c>
      <c r="N278" s="97">
        <v>4</v>
      </c>
      <c r="O278" s="98">
        <v>0.57999999999999996</v>
      </c>
      <c r="P278" s="148" t="s">
        <v>977</v>
      </c>
      <c r="Q278" s="152"/>
    </row>
    <row r="279" spans="2:17" x14ac:dyDescent="0.35">
      <c r="B279" s="20" t="s">
        <v>194</v>
      </c>
      <c r="C279" s="21" t="s">
        <v>193</v>
      </c>
      <c r="D279" s="21" t="s">
        <v>616</v>
      </c>
      <c r="E279" s="21" t="s">
        <v>686</v>
      </c>
      <c r="F279" s="21"/>
      <c r="G279" s="139" t="s">
        <v>1624</v>
      </c>
      <c r="H279" s="96" t="s">
        <v>699</v>
      </c>
      <c r="I279" s="96">
        <v>354</v>
      </c>
      <c r="J279" s="96"/>
      <c r="K279" s="97" t="s">
        <v>663</v>
      </c>
      <c r="L279" s="96"/>
      <c r="M279" s="97">
        <v>4530</v>
      </c>
      <c r="N279" s="21">
        <v>2</v>
      </c>
      <c r="O279" s="97">
        <v>69.349999999999994</v>
      </c>
      <c r="P279" s="148" t="s">
        <v>669</v>
      </c>
      <c r="Q279" s="115"/>
    </row>
    <row r="280" spans="2:17" x14ac:dyDescent="0.35">
      <c r="B280" s="20" t="s">
        <v>194</v>
      </c>
      <c r="C280" s="21" t="s">
        <v>193</v>
      </c>
      <c r="D280" s="21" t="s">
        <v>616</v>
      </c>
      <c r="E280" s="21" t="s">
        <v>686</v>
      </c>
      <c r="F280" s="21"/>
      <c r="G280" s="139" t="s">
        <v>1625</v>
      </c>
      <c r="H280" s="96" t="s">
        <v>698</v>
      </c>
      <c r="I280" s="96">
        <v>355</v>
      </c>
      <c r="J280" s="96"/>
      <c r="K280" s="97" t="s">
        <v>663</v>
      </c>
      <c r="L280" s="96"/>
      <c r="M280" s="97">
        <v>4530</v>
      </c>
      <c r="N280" s="21">
        <v>2</v>
      </c>
      <c r="O280" s="97">
        <v>69.349999999999994</v>
      </c>
      <c r="P280" s="148" t="s">
        <v>669</v>
      </c>
      <c r="Q280" s="115"/>
    </row>
    <row r="281" spans="2:17" x14ac:dyDescent="0.35">
      <c r="B281" s="20" t="s">
        <v>194</v>
      </c>
      <c r="C281" s="21" t="s">
        <v>193</v>
      </c>
      <c r="D281" s="21" t="s">
        <v>616</v>
      </c>
      <c r="E281" s="21" t="s">
        <v>686</v>
      </c>
      <c r="F281" s="21"/>
      <c r="G281" s="139" t="s">
        <v>1626</v>
      </c>
      <c r="H281" s="96" t="s">
        <v>707</v>
      </c>
      <c r="I281" s="96">
        <v>356</v>
      </c>
      <c r="J281" s="96"/>
      <c r="K281" s="97" t="s">
        <v>692</v>
      </c>
      <c r="L281" s="96"/>
      <c r="M281" s="97">
        <v>4489</v>
      </c>
      <c r="N281" s="21">
        <v>4</v>
      </c>
      <c r="O281" s="97">
        <v>34.36</v>
      </c>
      <c r="P281" s="148" t="s">
        <v>669</v>
      </c>
      <c r="Q281" s="115"/>
    </row>
    <row r="282" spans="2:17" x14ac:dyDescent="0.35">
      <c r="B282" s="20" t="s">
        <v>194</v>
      </c>
      <c r="C282" s="21" t="s">
        <v>193</v>
      </c>
      <c r="D282" s="21" t="s">
        <v>616</v>
      </c>
      <c r="E282" s="21" t="s">
        <v>686</v>
      </c>
      <c r="F282" s="21"/>
      <c r="G282" s="139" t="s">
        <v>1627</v>
      </c>
      <c r="H282" s="96" t="s">
        <v>708</v>
      </c>
      <c r="I282" s="96">
        <v>357</v>
      </c>
      <c r="J282" s="96"/>
      <c r="K282" s="97" t="s">
        <v>692</v>
      </c>
      <c r="L282" s="96"/>
      <c r="M282" s="97">
        <v>4489</v>
      </c>
      <c r="N282" s="21">
        <v>4</v>
      </c>
      <c r="O282" s="97">
        <v>34.36</v>
      </c>
      <c r="P282" s="148" t="s">
        <v>669</v>
      </c>
      <c r="Q282" s="115"/>
    </row>
    <row r="283" spans="2:17" x14ac:dyDescent="0.35">
      <c r="B283" s="20" t="s">
        <v>194</v>
      </c>
      <c r="C283" s="21" t="s">
        <v>193</v>
      </c>
      <c r="D283" s="21" t="s">
        <v>616</v>
      </c>
      <c r="E283" s="21" t="s">
        <v>686</v>
      </c>
      <c r="F283" s="21"/>
      <c r="G283" s="139" t="s">
        <v>1628</v>
      </c>
      <c r="H283" s="96" t="s">
        <v>696</v>
      </c>
      <c r="I283" s="96">
        <v>358</v>
      </c>
      <c r="J283" s="96"/>
      <c r="K283" s="97" t="s">
        <v>660</v>
      </c>
      <c r="L283" s="96"/>
      <c r="M283" s="97">
        <v>3892</v>
      </c>
      <c r="N283" s="21">
        <v>4</v>
      </c>
      <c r="O283" s="150">
        <v>18.833941018766755</v>
      </c>
      <c r="P283" s="148" t="s">
        <v>669</v>
      </c>
      <c r="Q283" s="115"/>
    </row>
    <row r="284" spans="2:17" x14ac:dyDescent="0.35">
      <c r="B284" s="20" t="s">
        <v>194</v>
      </c>
      <c r="C284" s="21" t="s">
        <v>193</v>
      </c>
      <c r="D284" s="21" t="s">
        <v>616</v>
      </c>
      <c r="E284" s="21" t="s">
        <v>686</v>
      </c>
      <c r="F284" s="21"/>
      <c r="G284" s="139" t="s">
        <v>1629</v>
      </c>
      <c r="H284" s="96" t="s">
        <v>697</v>
      </c>
      <c r="I284" s="96">
        <v>359</v>
      </c>
      <c r="J284" s="129"/>
      <c r="K284" s="97" t="s">
        <v>660</v>
      </c>
      <c r="L284" s="96"/>
      <c r="M284" s="97">
        <v>3892</v>
      </c>
      <c r="N284" s="21">
        <v>4</v>
      </c>
      <c r="O284" s="150">
        <v>18.833941018766755</v>
      </c>
      <c r="P284" s="148" t="s">
        <v>669</v>
      </c>
      <c r="Q284" s="115"/>
    </row>
    <row r="285" spans="2:17" x14ac:dyDescent="0.35">
      <c r="B285" s="20" t="s">
        <v>194</v>
      </c>
      <c r="C285" s="21" t="s">
        <v>193</v>
      </c>
      <c r="D285" s="21" t="s">
        <v>616</v>
      </c>
      <c r="E285" s="21" t="s">
        <v>686</v>
      </c>
      <c r="F285" s="21"/>
      <c r="G285" s="139" t="s">
        <v>1630</v>
      </c>
      <c r="H285" s="96" t="s">
        <v>706</v>
      </c>
      <c r="I285" s="96">
        <v>360</v>
      </c>
      <c r="J285" s="96"/>
      <c r="K285" s="97" t="s">
        <v>658</v>
      </c>
      <c r="L285" s="96"/>
      <c r="M285" s="97">
        <v>1746</v>
      </c>
      <c r="N285" s="21">
        <v>8</v>
      </c>
      <c r="O285" s="150">
        <v>4.5100274793904571</v>
      </c>
      <c r="P285" s="148" t="s">
        <v>669</v>
      </c>
      <c r="Q285" s="115"/>
    </row>
    <row r="286" spans="2:17" x14ac:dyDescent="0.35">
      <c r="B286" s="20" t="s">
        <v>194</v>
      </c>
      <c r="C286" s="21" t="s">
        <v>193</v>
      </c>
      <c r="D286" s="21" t="s">
        <v>616</v>
      </c>
      <c r="E286" s="21" t="s">
        <v>686</v>
      </c>
      <c r="F286" s="21"/>
      <c r="G286" s="139" t="s">
        <v>1631</v>
      </c>
      <c r="H286" s="96" t="s">
        <v>704</v>
      </c>
      <c r="I286" s="96">
        <v>361</v>
      </c>
      <c r="J286" s="96"/>
      <c r="K286" s="97" t="s">
        <v>658</v>
      </c>
      <c r="L286" s="96"/>
      <c r="M286" s="97">
        <v>1965</v>
      </c>
      <c r="N286" s="21">
        <v>4</v>
      </c>
      <c r="O286" s="150">
        <v>5.0757182113414938</v>
      </c>
      <c r="P286" s="148" t="s">
        <v>669</v>
      </c>
      <c r="Q286" s="115"/>
    </row>
    <row r="287" spans="2:17" x14ac:dyDescent="0.35">
      <c r="B287" s="20" t="s">
        <v>194</v>
      </c>
      <c r="C287" s="21" t="s">
        <v>193</v>
      </c>
      <c r="D287" s="21" t="s">
        <v>616</v>
      </c>
      <c r="E287" s="21" t="s">
        <v>686</v>
      </c>
      <c r="F287" s="21"/>
      <c r="G287" s="139" t="s">
        <v>1495</v>
      </c>
      <c r="H287" s="96" t="s">
        <v>705</v>
      </c>
      <c r="I287" s="96">
        <v>362</v>
      </c>
      <c r="J287" s="96"/>
      <c r="K287" s="97" t="s">
        <v>658</v>
      </c>
      <c r="L287" s="96"/>
      <c r="M287" s="97">
        <v>1965</v>
      </c>
      <c r="N287" s="21">
        <v>4</v>
      </c>
      <c r="O287" s="150">
        <v>5.0757182113414938</v>
      </c>
      <c r="P287" s="148" t="s">
        <v>669</v>
      </c>
      <c r="Q287" s="115"/>
    </row>
    <row r="288" spans="2:17" x14ac:dyDescent="0.35">
      <c r="B288" s="20" t="s">
        <v>194</v>
      </c>
      <c r="C288" s="21" t="s">
        <v>193</v>
      </c>
      <c r="D288" s="21" t="s">
        <v>616</v>
      </c>
      <c r="E288" s="21" t="s">
        <v>686</v>
      </c>
      <c r="F288" s="21"/>
      <c r="G288" s="139" t="s">
        <v>1632</v>
      </c>
      <c r="H288" s="96" t="s">
        <v>701</v>
      </c>
      <c r="I288" s="96">
        <v>363</v>
      </c>
      <c r="J288" s="96"/>
      <c r="K288" s="97" t="s">
        <v>658</v>
      </c>
      <c r="L288" s="96"/>
      <c r="M288" s="97">
        <v>2314</v>
      </c>
      <c r="N288" s="21">
        <v>8</v>
      </c>
      <c r="O288" s="150">
        <v>5.9772070946789899</v>
      </c>
      <c r="P288" s="148" t="s">
        <v>669</v>
      </c>
      <c r="Q288" s="115"/>
    </row>
    <row r="289" spans="2:22" x14ac:dyDescent="0.35">
      <c r="B289" s="20" t="s">
        <v>194</v>
      </c>
      <c r="C289" s="21" t="s">
        <v>193</v>
      </c>
      <c r="D289" s="21" t="s">
        <v>616</v>
      </c>
      <c r="E289" s="21" t="s">
        <v>686</v>
      </c>
      <c r="F289" s="21"/>
      <c r="G289" s="139" t="s">
        <v>1633</v>
      </c>
      <c r="H289" s="96" t="s">
        <v>702</v>
      </c>
      <c r="I289" s="96">
        <v>364</v>
      </c>
      <c r="J289" s="96"/>
      <c r="K289" s="97" t="s">
        <v>691</v>
      </c>
      <c r="L289" s="96"/>
      <c r="M289" s="97">
        <v>2208</v>
      </c>
      <c r="N289" s="21">
        <v>4</v>
      </c>
      <c r="O289" s="150">
        <v>8.4210015174506836</v>
      </c>
      <c r="P289" s="148" t="s">
        <v>669</v>
      </c>
      <c r="Q289" s="115"/>
    </row>
    <row r="290" spans="2:22" x14ac:dyDescent="0.35">
      <c r="B290" s="20" t="s">
        <v>194</v>
      </c>
      <c r="C290" s="21" t="s">
        <v>193</v>
      </c>
      <c r="D290" s="21" t="s">
        <v>616</v>
      </c>
      <c r="E290" s="21" t="s">
        <v>686</v>
      </c>
      <c r="F290" s="21"/>
      <c r="G290" s="139" t="s">
        <v>1634</v>
      </c>
      <c r="H290" s="96" t="s">
        <v>703</v>
      </c>
      <c r="I290" s="96">
        <v>365</v>
      </c>
      <c r="J290" s="96"/>
      <c r="K290" s="97" t="s">
        <v>691</v>
      </c>
      <c r="L290" s="96"/>
      <c r="M290" s="97">
        <v>2208</v>
      </c>
      <c r="N290" s="21">
        <v>4</v>
      </c>
      <c r="O290" s="150">
        <v>8.4210015174506836</v>
      </c>
      <c r="P290" s="148" t="s">
        <v>669</v>
      </c>
      <c r="Q290" s="115"/>
    </row>
    <row r="291" spans="2:22" x14ac:dyDescent="0.35">
      <c r="B291" s="20" t="s">
        <v>194</v>
      </c>
      <c r="C291" s="21" t="s">
        <v>193</v>
      </c>
      <c r="D291" s="21" t="s">
        <v>616</v>
      </c>
      <c r="E291" s="21" t="s">
        <v>686</v>
      </c>
      <c r="F291" s="21"/>
      <c r="G291" s="139" t="s">
        <v>1635</v>
      </c>
      <c r="H291" s="96" t="s">
        <v>700</v>
      </c>
      <c r="I291" s="96">
        <v>366</v>
      </c>
      <c r="J291" s="96"/>
      <c r="K291" s="97" t="s">
        <v>658</v>
      </c>
      <c r="L291" s="96"/>
      <c r="M291" s="97">
        <v>1747</v>
      </c>
      <c r="N291" s="21">
        <v>8</v>
      </c>
      <c r="O291" s="150">
        <v>4.5126105420934302</v>
      </c>
      <c r="P291" s="148" t="s">
        <v>669</v>
      </c>
      <c r="Q291" s="115"/>
    </row>
    <row r="292" spans="2:22" x14ac:dyDescent="0.35">
      <c r="B292" s="20" t="s">
        <v>194</v>
      </c>
      <c r="C292" s="21" t="s">
        <v>193</v>
      </c>
      <c r="D292" s="21" t="s">
        <v>616</v>
      </c>
      <c r="E292" s="21" t="s">
        <v>686</v>
      </c>
      <c r="F292" s="21"/>
      <c r="G292" s="139" t="s">
        <v>1638</v>
      </c>
      <c r="H292" s="96" t="s">
        <v>681</v>
      </c>
      <c r="I292" s="96">
        <v>369</v>
      </c>
      <c r="J292" s="129"/>
      <c r="K292" s="97" t="s">
        <v>663</v>
      </c>
      <c r="L292" s="96"/>
      <c r="M292" s="97">
        <v>606</v>
      </c>
      <c r="N292" s="21">
        <v>8</v>
      </c>
      <c r="O292" s="97">
        <v>9.2799999999999994</v>
      </c>
      <c r="P292" s="148" t="s">
        <v>669</v>
      </c>
      <c r="Q292" s="115"/>
    </row>
    <row r="293" spans="2:22" x14ac:dyDescent="0.35">
      <c r="B293" s="20" t="s">
        <v>194</v>
      </c>
      <c r="C293" s="21" t="s">
        <v>193</v>
      </c>
      <c r="D293" s="21" t="s">
        <v>616</v>
      </c>
      <c r="E293" s="21" t="s">
        <v>686</v>
      </c>
      <c r="F293" s="21"/>
      <c r="G293" s="139" t="s">
        <v>1638</v>
      </c>
      <c r="H293" s="96" t="s">
        <v>709</v>
      </c>
      <c r="I293" s="96">
        <v>382</v>
      </c>
      <c r="J293" s="96"/>
      <c r="K293" s="97" t="s">
        <v>687</v>
      </c>
      <c r="L293" s="150"/>
      <c r="M293" s="97">
        <v>202</v>
      </c>
      <c r="N293" s="21">
        <v>8</v>
      </c>
      <c r="O293" s="98">
        <v>1.9440601503759398</v>
      </c>
      <c r="P293" s="148" t="s">
        <v>669</v>
      </c>
      <c r="Q293" s="152"/>
    </row>
    <row r="294" spans="2:22" x14ac:dyDescent="0.35">
      <c r="B294" s="20" t="s">
        <v>194</v>
      </c>
      <c r="C294" s="21" t="s">
        <v>193</v>
      </c>
      <c r="D294" s="21" t="s">
        <v>616</v>
      </c>
      <c r="E294" s="21" t="s">
        <v>686</v>
      </c>
      <c r="F294" s="21"/>
      <c r="G294" s="139" t="s">
        <v>1580</v>
      </c>
      <c r="H294" s="96" t="s">
        <v>671</v>
      </c>
      <c r="I294" s="96" t="s">
        <v>351</v>
      </c>
      <c r="J294" s="129" t="s">
        <v>19</v>
      </c>
      <c r="K294" s="97" t="s">
        <v>670</v>
      </c>
      <c r="L294" s="150"/>
      <c r="M294" s="97">
        <v>576</v>
      </c>
      <c r="N294" s="21">
        <v>16</v>
      </c>
      <c r="O294" s="98">
        <v>2.97</v>
      </c>
      <c r="P294" s="148" t="s">
        <v>669</v>
      </c>
      <c r="Q294" s="152"/>
    </row>
    <row r="295" spans="2:22" x14ac:dyDescent="0.35">
      <c r="B295" s="20" t="s">
        <v>194</v>
      </c>
      <c r="C295" s="21" t="s">
        <v>193</v>
      </c>
      <c r="D295" s="21" t="s">
        <v>724</v>
      </c>
      <c r="E295" s="21" t="s">
        <v>686</v>
      </c>
      <c r="F295" s="21"/>
      <c r="G295" s="139" t="s">
        <v>1665</v>
      </c>
      <c r="H295" s="96" t="s">
        <v>1082</v>
      </c>
      <c r="I295" s="96">
        <v>524</v>
      </c>
      <c r="J295" s="129"/>
      <c r="K295" s="97" t="s">
        <v>691</v>
      </c>
      <c r="L295" s="96"/>
      <c r="M295" s="97">
        <v>6159</v>
      </c>
      <c r="N295" s="21">
        <v>4</v>
      </c>
      <c r="O295" s="150">
        <v>23.489559939301973</v>
      </c>
      <c r="P295" s="148" t="s">
        <v>1013</v>
      </c>
      <c r="Q295" s="115"/>
    </row>
    <row r="296" spans="2:22" x14ac:dyDescent="0.35">
      <c r="B296" s="20" t="s">
        <v>194</v>
      </c>
      <c r="C296" s="21" t="s">
        <v>193</v>
      </c>
      <c r="D296" s="21" t="s">
        <v>724</v>
      </c>
      <c r="E296" s="21" t="s">
        <v>686</v>
      </c>
      <c r="F296" s="21"/>
      <c r="G296" s="139" t="s">
        <v>1499</v>
      </c>
      <c r="H296" s="96" t="s">
        <v>1083</v>
      </c>
      <c r="I296" s="96">
        <v>525</v>
      </c>
      <c r="J296" s="129"/>
      <c r="K296" s="97" t="s">
        <v>691</v>
      </c>
      <c r="L296" s="96"/>
      <c r="M296" s="97">
        <v>6159</v>
      </c>
      <c r="N296" s="21">
        <v>4</v>
      </c>
      <c r="O296" s="150">
        <v>23.489559939301973</v>
      </c>
      <c r="P296" s="148" t="s">
        <v>1013</v>
      </c>
      <c r="Q296" s="115"/>
    </row>
    <row r="297" spans="2:22" x14ac:dyDescent="0.35">
      <c r="B297" s="20" t="s">
        <v>194</v>
      </c>
      <c r="C297" s="21" t="s">
        <v>193</v>
      </c>
      <c r="D297" s="21" t="s">
        <v>724</v>
      </c>
      <c r="E297" s="21" t="s">
        <v>686</v>
      </c>
      <c r="F297" s="21"/>
      <c r="G297" s="139" t="s">
        <v>1500</v>
      </c>
      <c r="H297" s="96" t="s">
        <v>1084</v>
      </c>
      <c r="I297" s="96">
        <v>526</v>
      </c>
      <c r="J297" s="129"/>
      <c r="K297" s="97" t="s">
        <v>757</v>
      </c>
      <c r="L297" s="96"/>
      <c r="M297" s="97">
        <v>1936</v>
      </c>
      <c r="N297" s="21">
        <v>4</v>
      </c>
      <c r="O297" s="150">
        <v>8.3768430107526886</v>
      </c>
      <c r="P297" s="148" t="s">
        <v>1013</v>
      </c>
      <c r="Q297" s="115"/>
    </row>
    <row r="298" spans="2:22" x14ac:dyDescent="0.35">
      <c r="B298" s="20" t="s">
        <v>194</v>
      </c>
      <c r="C298" s="21" t="s">
        <v>193</v>
      </c>
      <c r="D298" s="21" t="s">
        <v>724</v>
      </c>
      <c r="E298" s="21" t="s">
        <v>686</v>
      </c>
      <c r="F298" s="21"/>
      <c r="G298" s="139" t="s">
        <v>1501</v>
      </c>
      <c r="H298" s="96" t="s">
        <v>1085</v>
      </c>
      <c r="I298" s="96">
        <v>527</v>
      </c>
      <c r="J298" s="129"/>
      <c r="K298" s="97" t="s">
        <v>757</v>
      </c>
      <c r="L298" s="96"/>
      <c r="M298" s="97">
        <v>658</v>
      </c>
      <c r="N298" s="21">
        <v>4</v>
      </c>
      <c r="O298" s="150">
        <v>2.8470881720430108</v>
      </c>
      <c r="P298" s="148" t="s">
        <v>1013</v>
      </c>
      <c r="Q298" s="115"/>
    </row>
    <row r="299" spans="2:22" x14ac:dyDescent="0.35">
      <c r="B299" s="20" t="s">
        <v>194</v>
      </c>
      <c r="C299" s="21" t="s">
        <v>193</v>
      </c>
      <c r="D299" s="21" t="s">
        <v>724</v>
      </c>
      <c r="E299" s="21" t="s">
        <v>686</v>
      </c>
      <c r="F299" s="21"/>
      <c r="G299" s="139" t="s">
        <v>1666</v>
      </c>
      <c r="H299" s="96" t="s">
        <v>1086</v>
      </c>
      <c r="I299" s="96">
        <v>528</v>
      </c>
      <c r="J299" s="129"/>
      <c r="K299" s="97" t="s">
        <v>757</v>
      </c>
      <c r="L299" s="96"/>
      <c r="M299" s="97">
        <v>1278</v>
      </c>
      <c r="N299" s="21">
        <v>4</v>
      </c>
      <c r="O299" s="150">
        <v>5.5297548387096773</v>
      </c>
      <c r="P299" s="148" t="s">
        <v>1013</v>
      </c>
      <c r="Q299" s="115"/>
    </row>
    <row r="300" spans="2:22" x14ac:dyDescent="0.35">
      <c r="B300" s="20" t="s">
        <v>194</v>
      </c>
      <c r="C300" s="21" t="s">
        <v>193</v>
      </c>
      <c r="D300" s="21" t="s">
        <v>724</v>
      </c>
      <c r="E300" s="21" t="s">
        <v>686</v>
      </c>
      <c r="F300" s="21"/>
      <c r="G300" s="139" t="s">
        <v>1667</v>
      </c>
      <c r="H300" s="96" t="s">
        <v>1087</v>
      </c>
      <c r="I300" s="96">
        <v>529</v>
      </c>
      <c r="J300" s="129"/>
      <c r="K300" s="97" t="s">
        <v>757</v>
      </c>
      <c r="L300" s="96"/>
      <c r="M300" s="97">
        <v>1278</v>
      </c>
      <c r="N300" s="21">
        <v>4</v>
      </c>
      <c r="O300" s="150">
        <v>5.5297548387096773</v>
      </c>
      <c r="P300" s="148" t="s">
        <v>1013</v>
      </c>
      <c r="Q300" s="115"/>
    </row>
    <row r="301" spans="2:22" x14ac:dyDescent="0.35">
      <c r="B301" s="20" t="s">
        <v>194</v>
      </c>
      <c r="C301" s="21" t="s">
        <v>193</v>
      </c>
      <c r="D301" s="21" t="s">
        <v>724</v>
      </c>
      <c r="E301" s="21" t="s">
        <v>686</v>
      </c>
      <c r="F301" s="21"/>
      <c r="G301" s="139" t="s">
        <v>1615</v>
      </c>
      <c r="H301" s="96" t="s">
        <v>1076</v>
      </c>
      <c r="I301" s="96" t="s">
        <v>1045</v>
      </c>
      <c r="J301" s="129" t="s">
        <v>19</v>
      </c>
      <c r="K301" s="97" t="s">
        <v>663</v>
      </c>
      <c r="L301" s="96"/>
      <c r="M301" s="97">
        <v>606</v>
      </c>
      <c r="N301" s="21">
        <v>8</v>
      </c>
      <c r="O301" s="97">
        <v>9.2799999999999994</v>
      </c>
      <c r="P301" s="148" t="s">
        <v>1013</v>
      </c>
      <c r="Q301" s="115"/>
    </row>
    <row r="302" spans="2:22" x14ac:dyDescent="0.35">
      <c r="B302" s="20" t="s">
        <v>194</v>
      </c>
      <c r="C302" s="21" t="s">
        <v>193</v>
      </c>
      <c r="D302" s="21" t="s">
        <v>724</v>
      </c>
      <c r="E302" s="21" t="s">
        <v>686</v>
      </c>
      <c r="F302" s="21"/>
      <c r="G302" s="139" t="s">
        <v>1774</v>
      </c>
      <c r="H302" s="96" t="s">
        <v>1077</v>
      </c>
      <c r="I302" s="96" t="s">
        <v>1050</v>
      </c>
      <c r="J302" s="129" t="s">
        <v>19</v>
      </c>
      <c r="K302" s="97" t="s">
        <v>837</v>
      </c>
      <c r="L302" s="96"/>
      <c r="M302" s="97">
        <v>1190</v>
      </c>
      <c r="N302" s="21">
        <v>4</v>
      </c>
      <c r="O302" s="97">
        <v>12.27</v>
      </c>
      <c r="P302" s="148" t="s">
        <v>1013</v>
      </c>
      <c r="Q302" s="115"/>
      <c r="S302" t="s">
        <v>512</v>
      </c>
      <c r="T302" t="s">
        <v>513</v>
      </c>
      <c r="U302" t="s">
        <v>514</v>
      </c>
      <c r="V302" t="s">
        <v>515</v>
      </c>
    </row>
    <row r="303" spans="2:22" x14ac:dyDescent="0.35">
      <c r="B303" s="20" t="s">
        <v>194</v>
      </c>
      <c r="C303" s="21" t="s">
        <v>193</v>
      </c>
      <c r="D303" s="21" t="s">
        <v>724</v>
      </c>
      <c r="E303" s="21" t="s">
        <v>686</v>
      </c>
      <c r="F303" s="21"/>
      <c r="G303" s="139" t="s">
        <v>1775</v>
      </c>
      <c r="H303" s="96" t="s">
        <v>1063</v>
      </c>
      <c r="I303" s="96" t="s">
        <v>1029</v>
      </c>
      <c r="J303" s="129" t="s">
        <v>95</v>
      </c>
      <c r="K303" s="97" t="s">
        <v>757</v>
      </c>
      <c r="L303" s="96"/>
      <c r="M303" s="97">
        <v>3654</v>
      </c>
      <c r="N303" s="21">
        <v>4</v>
      </c>
      <c r="O303" s="150">
        <v>15.810425806451615</v>
      </c>
      <c r="P303" s="148" t="s">
        <v>1013</v>
      </c>
      <c r="Q303" s="115"/>
    </row>
    <row r="304" spans="2:22" x14ac:dyDescent="0.35">
      <c r="B304" s="20" t="s">
        <v>194</v>
      </c>
      <c r="C304" s="21" t="s">
        <v>193</v>
      </c>
      <c r="D304" s="21" t="s">
        <v>724</v>
      </c>
      <c r="E304" s="21" t="s">
        <v>686</v>
      </c>
      <c r="F304" s="21"/>
      <c r="G304" s="139" t="s">
        <v>1776</v>
      </c>
      <c r="H304" s="96" t="s">
        <v>1064</v>
      </c>
      <c r="I304" s="96" t="s">
        <v>1030</v>
      </c>
      <c r="J304" s="129" t="s">
        <v>95</v>
      </c>
      <c r="K304" s="97" t="s">
        <v>757</v>
      </c>
      <c r="L304" s="96"/>
      <c r="M304" s="97">
        <v>3654</v>
      </c>
      <c r="N304" s="21">
        <v>4</v>
      </c>
      <c r="O304" s="150">
        <v>15.810425806451615</v>
      </c>
      <c r="P304" s="148" t="s">
        <v>1013</v>
      </c>
      <c r="Q304" s="115"/>
    </row>
    <row r="305" spans="2:17" x14ac:dyDescent="0.35">
      <c r="B305" s="20" t="s">
        <v>194</v>
      </c>
      <c r="C305" s="21" t="s">
        <v>193</v>
      </c>
      <c r="D305" s="21" t="s">
        <v>724</v>
      </c>
      <c r="E305" s="21" t="s">
        <v>686</v>
      </c>
      <c r="F305" s="21"/>
      <c r="G305" s="139" t="s">
        <v>1777</v>
      </c>
      <c r="H305" s="96" t="s">
        <v>1070</v>
      </c>
      <c r="I305" s="96" t="s">
        <v>1039</v>
      </c>
      <c r="J305" s="129" t="s">
        <v>19</v>
      </c>
      <c r="K305" s="97" t="s">
        <v>660</v>
      </c>
      <c r="L305" s="96"/>
      <c r="M305" s="97">
        <v>2247</v>
      </c>
      <c r="N305" s="21">
        <v>4</v>
      </c>
      <c r="O305" s="150">
        <v>10.873552278820375</v>
      </c>
      <c r="P305" s="148" t="s">
        <v>1013</v>
      </c>
      <c r="Q305" s="115"/>
    </row>
    <row r="306" spans="2:17" x14ac:dyDescent="0.35">
      <c r="B306" s="20" t="s">
        <v>194</v>
      </c>
      <c r="C306" s="21" t="s">
        <v>193</v>
      </c>
      <c r="D306" s="21" t="s">
        <v>724</v>
      </c>
      <c r="E306" s="21" t="s">
        <v>686</v>
      </c>
      <c r="F306" s="21"/>
      <c r="G306" s="139" t="s">
        <v>1778</v>
      </c>
      <c r="H306" s="96" t="s">
        <v>1071</v>
      </c>
      <c r="I306" s="96" t="s">
        <v>1040</v>
      </c>
      <c r="J306" s="129" t="s">
        <v>19</v>
      </c>
      <c r="K306" s="97" t="s">
        <v>660</v>
      </c>
      <c r="L306" s="96"/>
      <c r="M306" s="97">
        <v>2247</v>
      </c>
      <c r="N306" s="21">
        <v>4</v>
      </c>
      <c r="O306" s="150">
        <v>10.873552278820375</v>
      </c>
      <c r="P306" s="148" t="s">
        <v>1013</v>
      </c>
      <c r="Q306" s="115"/>
    </row>
    <row r="307" spans="2:17" x14ac:dyDescent="0.35">
      <c r="B307" s="20" t="s">
        <v>194</v>
      </c>
      <c r="C307" s="21" t="s">
        <v>193</v>
      </c>
      <c r="D307" s="21" t="s">
        <v>724</v>
      </c>
      <c r="E307" s="21" t="s">
        <v>686</v>
      </c>
      <c r="F307" s="21"/>
      <c r="G307" s="139" t="s">
        <v>1779</v>
      </c>
      <c r="H307" s="96" t="s">
        <v>1072</v>
      </c>
      <c r="I307" s="96" t="s">
        <v>1041</v>
      </c>
      <c r="J307" s="129" t="s">
        <v>19</v>
      </c>
      <c r="K307" s="97" t="s">
        <v>757</v>
      </c>
      <c r="L307" s="96"/>
      <c r="M307" s="97">
        <v>1442</v>
      </c>
      <c r="N307" s="21">
        <v>4</v>
      </c>
      <c r="O307" s="150">
        <v>6.239363440860215</v>
      </c>
      <c r="P307" s="148" t="s">
        <v>1013</v>
      </c>
      <c r="Q307" s="115"/>
    </row>
    <row r="308" spans="2:17" x14ac:dyDescent="0.35">
      <c r="B308" s="20" t="s">
        <v>194</v>
      </c>
      <c r="C308" s="21" t="s">
        <v>193</v>
      </c>
      <c r="D308" s="21" t="s">
        <v>724</v>
      </c>
      <c r="E308" s="21" t="s">
        <v>686</v>
      </c>
      <c r="F308" s="21"/>
      <c r="G308" s="139" t="s">
        <v>1780</v>
      </c>
      <c r="H308" s="96" t="s">
        <v>1069</v>
      </c>
      <c r="I308" s="96" t="s">
        <v>1038</v>
      </c>
      <c r="J308" s="129" t="s">
        <v>19</v>
      </c>
      <c r="K308" s="97" t="s">
        <v>660</v>
      </c>
      <c r="L308" s="96"/>
      <c r="M308" s="97">
        <v>1360</v>
      </c>
      <c r="N308" s="21">
        <v>8</v>
      </c>
      <c r="O308" s="150">
        <v>6.5812332439678274</v>
      </c>
      <c r="P308" s="148" t="s">
        <v>1013</v>
      </c>
      <c r="Q308" s="115"/>
    </row>
    <row r="309" spans="2:17" x14ac:dyDescent="0.35">
      <c r="B309" s="20" t="s">
        <v>194</v>
      </c>
      <c r="C309" s="21" t="s">
        <v>193</v>
      </c>
      <c r="D309" s="21" t="s">
        <v>724</v>
      </c>
      <c r="E309" s="21" t="s">
        <v>686</v>
      </c>
      <c r="F309" s="21"/>
      <c r="G309" s="139" t="s">
        <v>1781</v>
      </c>
      <c r="H309" s="96" t="s">
        <v>1073</v>
      </c>
      <c r="I309" s="96" t="s">
        <v>1042</v>
      </c>
      <c r="J309" s="129" t="s">
        <v>19</v>
      </c>
      <c r="K309" s="97" t="s">
        <v>692</v>
      </c>
      <c r="L309" s="96"/>
      <c r="M309" s="97">
        <v>2558</v>
      </c>
      <c r="N309" s="21">
        <v>4</v>
      </c>
      <c r="O309" s="150">
        <v>19.579612385832036</v>
      </c>
      <c r="P309" s="148" t="s">
        <v>1013</v>
      </c>
      <c r="Q309" s="115"/>
    </row>
    <row r="310" spans="2:17" x14ac:dyDescent="0.35">
      <c r="B310" s="20" t="s">
        <v>194</v>
      </c>
      <c r="C310" s="21" t="s">
        <v>193</v>
      </c>
      <c r="D310" s="21" t="s">
        <v>724</v>
      </c>
      <c r="E310" s="21" t="s">
        <v>686</v>
      </c>
      <c r="F310" s="21"/>
      <c r="G310" s="139" t="s">
        <v>1782</v>
      </c>
      <c r="H310" s="96" t="s">
        <v>1074</v>
      </c>
      <c r="I310" s="96" t="s">
        <v>1043</v>
      </c>
      <c r="J310" s="129" t="s">
        <v>19</v>
      </c>
      <c r="K310" s="97" t="s">
        <v>692</v>
      </c>
      <c r="L310" s="96"/>
      <c r="M310" s="97">
        <v>2558</v>
      </c>
      <c r="N310" s="21">
        <v>4</v>
      </c>
      <c r="O310" s="150">
        <v>19.579612385832036</v>
      </c>
      <c r="P310" s="148" t="s">
        <v>1013</v>
      </c>
      <c r="Q310" s="115"/>
    </row>
    <row r="311" spans="2:17" x14ac:dyDescent="0.35">
      <c r="B311" s="20" t="s">
        <v>194</v>
      </c>
      <c r="C311" s="21" t="s">
        <v>193</v>
      </c>
      <c r="D311" s="21" t="s">
        <v>724</v>
      </c>
      <c r="E311" s="21" t="s">
        <v>686</v>
      </c>
      <c r="F311" s="21"/>
      <c r="G311" s="139" t="s">
        <v>1783</v>
      </c>
      <c r="H311" s="96" t="s">
        <v>1075</v>
      </c>
      <c r="I311" s="96" t="s">
        <v>1044</v>
      </c>
      <c r="J311" s="129" t="s">
        <v>19</v>
      </c>
      <c r="K311" s="97" t="s">
        <v>659</v>
      </c>
      <c r="L311" s="96"/>
      <c r="M311" s="97">
        <v>874</v>
      </c>
      <c r="N311" s="21">
        <v>8</v>
      </c>
      <c r="O311" s="150">
        <v>3.7873333333333332</v>
      </c>
      <c r="P311" s="148" t="s">
        <v>1013</v>
      </c>
      <c r="Q311" s="115"/>
    </row>
    <row r="312" spans="2:17" x14ac:dyDescent="0.35">
      <c r="B312" s="20" t="s">
        <v>194</v>
      </c>
      <c r="C312" s="21" t="s">
        <v>193</v>
      </c>
      <c r="D312" s="21" t="s">
        <v>724</v>
      </c>
      <c r="E312" s="21" t="s">
        <v>686</v>
      </c>
      <c r="F312" s="21"/>
      <c r="G312" s="139" t="s">
        <v>1784</v>
      </c>
      <c r="H312" s="96" t="s">
        <v>1067</v>
      </c>
      <c r="I312" s="96" t="s">
        <v>1036</v>
      </c>
      <c r="J312" s="129" t="s">
        <v>19</v>
      </c>
      <c r="K312" s="97" t="s">
        <v>659</v>
      </c>
      <c r="L312" s="96"/>
      <c r="M312" s="97">
        <v>1132</v>
      </c>
      <c r="N312" s="21">
        <v>4</v>
      </c>
      <c r="O312" s="150">
        <v>4.9053333333333331</v>
      </c>
      <c r="P312" s="148" t="s">
        <v>1013</v>
      </c>
      <c r="Q312" s="115"/>
    </row>
    <row r="313" spans="2:17" x14ac:dyDescent="0.35">
      <c r="B313" s="20" t="s">
        <v>194</v>
      </c>
      <c r="C313" s="21" t="s">
        <v>193</v>
      </c>
      <c r="D313" s="21" t="s">
        <v>724</v>
      </c>
      <c r="E313" s="21" t="s">
        <v>686</v>
      </c>
      <c r="F313" s="21"/>
      <c r="G313" s="139" t="s">
        <v>1785</v>
      </c>
      <c r="H313" s="96" t="s">
        <v>1068</v>
      </c>
      <c r="I313" s="96" t="s">
        <v>1037</v>
      </c>
      <c r="J313" s="129" t="s">
        <v>19</v>
      </c>
      <c r="K313" s="97" t="s">
        <v>659</v>
      </c>
      <c r="L313" s="96"/>
      <c r="M313" s="97">
        <v>1132</v>
      </c>
      <c r="N313" s="21">
        <v>4</v>
      </c>
      <c r="O313" s="150">
        <v>4.9053333333333331</v>
      </c>
      <c r="P313" s="148" t="s">
        <v>1013</v>
      </c>
      <c r="Q313" s="115"/>
    </row>
    <row r="314" spans="2:17" x14ac:dyDescent="0.35">
      <c r="B314" s="20" t="s">
        <v>194</v>
      </c>
      <c r="C314" s="21" t="s">
        <v>193</v>
      </c>
      <c r="D314" s="21" t="s">
        <v>724</v>
      </c>
      <c r="E314" s="21" t="s">
        <v>686</v>
      </c>
      <c r="F314" s="21"/>
      <c r="G314" s="139" t="s">
        <v>1786</v>
      </c>
      <c r="H314" s="96" t="s">
        <v>1066</v>
      </c>
      <c r="I314" s="96" t="s">
        <v>1035</v>
      </c>
      <c r="J314" s="129" t="s">
        <v>19</v>
      </c>
      <c r="K314" s="97" t="s">
        <v>692</v>
      </c>
      <c r="L314" s="96"/>
      <c r="M314" s="97">
        <v>7518</v>
      </c>
      <c r="N314" s="21">
        <v>4</v>
      </c>
      <c r="O314" s="150">
        <v>57.544771664067717</v>
      </c>
      <c r="P314" s="148" t="s">
        <v>1013</v>
      </c>
      <c r="Q314" s="115"/>
    </row>
    <row r="315" spans="2:17" x14ac:dyDescent="0.35">
      <c r="B315" s="20" t="s">
        <v>194</v>
      </c>
      <c r="C315" s="21" t="s">
        <v>193</v>
      </c>
      <c r="D315" s="21" t="s">
        <v>724</v>
      </c>
      <c r="E315" s="21" t="s">
        <v>686</v>
      </c>
      <c r="F315" s="21"/>
      <c r="G315" s="139" t="s">
        <v>1787</v>
      </c>
      <c r="H315" s="96" t="s">
        <v>1078</v>
      </c>
      <c r="I315" s="96" t="s">
        <v>1053</v>
      </c>
      <c r="J315" s="129" t="s">
        <v>95</v>
      </c>
      <c r="K315" s="97" t="s">
        <v>691</v>
      </c>
      <c r="L315" s="96"/>
      <c r="M315" s="97">
        <v>5888</v>
      </c>
      <c r="N315" s="21">
        <v>4</v>
      </c>
      <c r="O315" s="150">
        <v>22.456004046535153</v>
      </c>
      <c r="P315" s="148" t="s">
        <v>1013</v>
      </c>
      <c r="Q315" s="115"/>
    </row>
    <row r="316" spans="2:17" x14ac:dyDescent="0.35">
      <c r="B316" s="20" t="s">
        <v>194</v>
      </c>
      <c r="C316" s="21" t="s">
        <v>193</v>
      </c>
      <c r="D316" s="21" t="s">
        <v>724</v>
      </c>
      <c r="E316" s="21" t="s">
        <v>686</v>
      </c>
      <c r="F316" s="21"/>
      <c r="G316" s="139" t="s">
        <v>1788</v>
      </c>
      <c r="H316" s="96" t="s">
        <v>1079</v>
      </c>
      <c r="I316" s="96" t="s">
        <v>1054</v>
      </c>
      <c r="J316" s="96" t="s">
        <v>119</v>
      </c>
      <c r="K316" s="97" t="s">
        <v>691</v>
      </c>
      <c r="L316" s="96"/>
      <c r="M316" s="97">
        <v>5888</v>
      </c>
      <c r="N316" s="21">
        <v>4</v>
      </c>
      <c r="O316" s="150">
        <v>22.456004046535153</v>
      </c>
      <c r="P316" s="148" t="s">
        <v>1013</v>
      </c>
      <c r="Q316" s="115"/>
    </row>
    <row r="317" spans="2:17" x14ac:dyDescent="0.35">
      <c r="B317" s="20" t="s">
        <v>194</v>
      </c>
      <c r="C317" s="21" t="s">
        <v>193</v>
      </c>
      <c r="D317" s="21" t="s">
        <v>724</v>
      </c>
      <c r="E317" s="21" t="s">
        <v>686</v>
      </c>
      <c r="F317" s="21"/>
      <c r="G317" s="139" t="s">
        <v>1789</v>
      </c>
      <c r="H317" s="96" t="s">
        <v>1080</v>
      </c>
      <c r="I317" s="96" t="s">
        <v>1055</v>
      </c>
      <c r="J317" s="96" t="s">
        <v>22</v>
      </c>
      <c r="K317" s="97" t="s">
        <v>658</v>
      </c>
      <c r="L317" s="96"/>
      <c r="M317" s="97">
        <v>1914</v>
      </c>
      <c r="N317" s="21">
        <v>4</v>
      </c>
      <c r="O317" s="150">
        <v>4.9439820134898822</v>
      </c>
      <c r="P317" s="148" t="s">
        <v>1013</v>
      </c>
      <c r="Q317" s="115"/>
    </row>
    <row r="318" spans="2:17" x14ac:dyDescent="0.35">
      <c r="B318" s="20" t="s">
        <v>194</v>
      </c>
      <c r="C318" s="21" t="s">
        <v>193</v>
      </c>
      <c r="D318" s="21" t="s">
        <v>724</v>
      </c>
      <c r="E318" s="21" t="s">
        <v>686</v>
      </c>
      <c r="F318" s="21"/>
      <c r="G318" s="139" t="s">
        <v>1616</v>
      </c>
      <c r="H318" s="96" t="s">
        <v>1081</v>
      </c>
      <c r="I318" s="96" t="s">
        <v>1056</v>
      </c>
      <c r="J318" s="129" t="s">
        <v>1211</v>
      </c>
      <c r="K318" s="97" t="s">
        <v>659</v>
      </c>
      <c r="L318" s="96"/>
      <c r="M318" s="97">
        <v>643</v>
      </c>
      <c r="N318" s="21">
        <v>4</v>
      </c>
      <c r="O318" s="150">
        <v>2.7863333333333333</v>
      </c>
      <c r="P318" s="148" t="s">
        <v>1013</v>
      </c>
      <c r="Q318" s="115"/>
    </row>
    <row r="319" spans="2:17" x14ac:dyDescent="0.35">
      <c r="B319" s="20" t="s">
        <v>194</v>
      </c>
      <c r="C319" s="21" t="s">
        <v>193</v>
      </c>
      <c r="D319" s="21" t="s">
        <v>724</v>
      </c>
      <c r="E319" s="21" t="s">
        <v>686</v>
      </c>
      <c r="F319" s="21"/>
      <c r="G319" s="139" t="s">
        <v>1790</v>
      </c>
      <c r="H319" s="96" t="s">
        <v>1065</v>
      </c>
      <c r="I319" s="96" t="s">
        <v>1032</v>
      </c>
      <c r="J319" s="129" t="s">
        <v>19</v>
      </c>
      <c r="K319" s="97" t="s">
        <v>658</v>
      </c>
      <c r="L319" s="96"/>
      <c r="M319" s="97">
        <v>1976</v>
      </c>
      <c r="N319" s="21">
        <v>8</v>
      </c>
      <c r="O319" s="150">
        <v>5.1041319010741946</v>
      </c>
      <c r="P319" s="148" t="s">
        <v>1013</v>
      </c>
      <c r="Q319" s="115"/>
    </row>
    <row r="320" spans="2:17" x14ac:dyDescent="0.35">
      <c r="B320" s="20" t="s">
        <v>194</v>
      </c>
      <c r="C320" s="21" t="s">
        <v>193</v>
      </c>
      <c r="D320" s="21" t="s">
        <v>724</v>
      </c>
      <c r="E320" s="21" t="s">
        <v>686</v>
      </c>
      <c r="F320" s="21"/>
      <c r="G320" s="139" t="s">
        <v>1791</v>
      </c>
      <c r="H320" s="96" t="s">
        <v>1062</v>
      </c>
      <c r="I320" s="96" t="s">
        <v>1027</v>
      </c>
      <c r="J320" s="129" t="s">
        <v>19</v>
      </c>
      <c r="K320" s="97" t="s">
        <v>658</v>
      </c>
      <c r="L320" s="96"/>
      <c r="M320" s="97">
        <v>1708</v>
      </c>
      <c r="N320" s="21">
        <v>8</v>
      </c>
      <c r="O320" s="150">
        <v>4.4118710966774923</v>
      </c>
      <c r="P320" s="148" t="s">
        <v>1013</v>
      </c>
      <c r="Q320" s="115"/>
    </row>
    <row r="321" spans="2:17" x14ac:dyDescent="0.35">
      <c r="B321" s="20" t="s">
        <v>194</v>
      </c>
      <c r="C321" s="21" t="s">
        <v>193</v>
      </c>
      <c r="D321" s="21" t="s">
        <v>724</v>
      </c>
      <c r="E321" s="21" t="s">
        <v>686</v>
      </c>
      <c r="F321" s="21"/>
      <c r="G321" s="139" t="s">
        <v>1792</v>
      </c>
      <c r="H321" s="96" t="s">
        <v>1091</v>
      </c>
      <c r="I321" s="96" t="s">
        <v>1033</v>
      </c>
      <c r="J321" s="129" t="s">
        <v>19</v>
      </c>
      <c r="K321" s="97" t="s">
        <v>760</v>
      </c>
      <c r="L321" s="96"/>
      <c r="M321" s="97">
        <v>576</v>
      </c>
      <c r="N321" s="21">
        <v>8</v>
      </c>
      <c r="O321" s="97">
        <v>5.5350000000000001</v>
      </c>
      <c r="P321" s="148" t="s">
        <v>1013</v>
      </c>
      <c r="Q321" s="115"/>
    </row>
    <row r="322" spans="2:17" x14ac:dyDescent="0.35">
      <c r="B322" s="20" t="s">
        <v>194</v>
      </c>
      <c r="C322" s="21" t="s">
        <v>193</v>
      </c>
      <c r="D322" s="21" t="s">
        <v>724</v>
      </c>
      <c r="E322" s="21" t="s">
        <v>686</v>
      </c>
      <c r="F322" s="21"/>
      <c r="G322" s="139" t="s">
        <v>1793</v>
      </c>
      <c r="H322" s="96" t="s">
        <v>1097</v>
      </c>
      <c r="I322" s="96" t="s">
        <v>1051</v>
      </c>
      <c r="J322" s="129" t="s">
        <v>95</v>
      </c>
      <c r="K322" s="97" t="s">
        <v>1060</v>
      </c>
      <c r="L322" s="150"/>
      <c r="M322" s="97">
        <v>222</v>
      </c>
      <c r="N322" s="21">
        <v>8</v>
      </c>
      <c r="O322" s="98">
        <v>0.4335074626865672</v>
      </c>
      <c r="P322" s="148" t="s">
        <v>1013</v>
      </c>
      <c r="Q322" s="152"/>
    </row>
    <row r="323" spans="2:17" x14ac:dyDescent="0.35">
      <c r="B323" s="20" t="s">
        <v>194</v>
      </c>
      <c r="C323" s="21" t="s">
        <v>193</v>
      </c>
      <c r="D323" s="21" t="s">
        <v>724</v>
      </c>
      <c r="E323" s="21" t="s">
        <v>686</v>
      </c>
      <c r="F323" s="21"/>
      <c r="G323" s="139" t="s">
        <v>1794</v>
      </c>
      <c r="H323" s="96" t="s">
        <v>1098</v>
      </c>
      <c r="I323" s="96" t="s">
        <v>1052</v>
      </c>
      <c r="J323" s="129" t="s">
        <v>95</v>
      </c>
      <c r="K323" s="97" t="s">
        <v>1061</v>
      </c>
      <c r="L323" s="150"/>
      <c r="M323" s="97">
        <v>386</v>
      </c>
      <c r="N323" s="21">
        <v>8</v>
      </c>
      <c r="O323" s="98">
        <v>0.75375621890547262</v>
      </c>
      <c r="P323" s="148" t="s">
        <v>1013</v>
      </c>
      <c r="Q323" s="152"/>
    </row>
    <row r="324" spans="2:17" x14ac:dyDescent="0.35">
      <c r="B324" s="20" t="s">
        <v>194</v>
      </c>
      <c r="C324" s="21" t="s">
        <v>193</v>
      </c>
      <c r="D324" s="21" t="s">
        <v>724</v>
      </c>
      <c r="E324" s="21" t="s">
        <v>686</v>
      </c>
      <c r="F324" s="21"/>
      <c r="G324" s="139" t="s">
        <v>1795</v>
      </c>
      <c r="H324" s="96" t="s">
        <v>1092</v>
      </c>
      <c r="I324" s="96" t="s">
        <v>1034</v>
      </c>
      <c r="J324" s="129" t="s">
        <v>19</v>
      </c>
      <c r="K324" s="97" t="s">
        <v>1059</v>
      </c>
      <c r="L324" s="150"/>
      <c r="M324" s="97">
        <v>272</v>
      </c>
      <c r="N324" s="21">
        <v>8</v>
      </c>
      <c r="O324" s="98">
        <v>0.53114427860696523</v>
      </c>
      <c r="P324" s="148" t="s">
        <v>1013</v>
      </c>
      <c r="Q324" s="152"/>
    </row>
    <row r="325" spans="2:17" x14ac:dyDescent="0.35">
      <c r="B325" s="20" t="s">
        <v>194</v>
      </c>
      <c r="C325" s="21" t="s">
        <v>193</v>
      </c>
      <c r="D325" s="21" t="s">
        <v>724</v>
      </c>
      <c r="E325" s="21" t="s">
        <v>686</v>
      </c>
      <c r="F325" s="21"/>
      <c r="G325" s="139" t="s">
        <v>1796</v>
      </c>
      <c r="H325" s="96" t="s">
        <v>1089</v>
      </c>
      <c r="I325" s="96" t="s">
        <v>1028</v>
      </c>
      <c r="J325" s="129" t="s">
        <v>95</v>
      </c>
      <c r="K325" s="97" t="s">
        <v>687</v>
      </c>
      <c r="L325" s="150"/>
      <c r="M325" s="97">
        <v>311</v>
      </c>
      <c r="N325" s="21">
        <v>8</v>
      </c>
      <c r="O325" s="98">
        <v>2.9930827067669172</v>
      </c>
      <c r="P325" s="148" t="s">
        <v>1013</v>
      </c>
      <c r="Q325" s="152"/>
    </row>
    <row r="326" spans="2:17" x14ac:dyDescent="0.35">
      <c r="B326" s="20" t="s">
        <v>194</v>
      </c>
      <c r="C326" s="21" t="s">
        <v>193</v>
      </c>
      <c r="D326" s="21" t="s">
        <v>724</v>
      </c>
      <c r="E326" s="21" t="s">
        <v>686</v>
      </c>
      <c r="F326" s="21"/>
      <c r="G326" s="139" t="s">
        <v>1797</v>
      </c>
      <c r="H326" s="96" t="s">
        <v>1090</v>
      </c>
      <c r="I326" s="96" t="s">
        <v>1031</v>
      </c>
      <c r="J326" s="129" t="s">
        <v>19</v>
      </c>
      <c r="K326" s="97" t="s">
        <v>1058</v>
      </c>
      <c r="L326" s="150"/>
      <c r="M326" s="97">
        <v>495</v>
      </c>
      <c r="N326" s="21">
        <v>4</v>
      </c>
      <c r="O326" s="98">
        <v>0.96660447761194024</v>
      </c>
      <c r="P326" s="148" t="s">
        <v>1013</v>
      </c>
      <c r="Q326" s="152"/>
    </row>
    <row r="327" spans="2:17" x14ac:dyDescent="0.35">
      <c r="B327" s="20" t="s">
        <v>194</v>
      </c>
      <c r="C327" s="21" t="s">
        <v>193</v>
      </c>
      <c r="D327" s="21" t="s">
        <v>724</v>
      </c>
      <c r="E327" s="21" t="s">
        <v>686</v>
      </c>
      <c r="F327" s="21"/>
      <c r="G327" s="139" t="s">
        <v>1798</v>
      </c>
      <c r="H327" s="96" t="s">
        <v>1088</v>
      </c>
      <c r="I327" s="96" t="s">
        <v>1026</v>
      </c>
      <c r="J327" s="129" t="s">
        <v>19</v>
      </c>
      <c r="K327" s="97" t="s">
        <v>1057</v>
      </c>
      <c r="L327" s="150"/>
      <c r="M327" s="97">
        <v>207</v>
      </c>
      <c r="N327" s="21">
        <v>8</v>
      </c>
      <c r="O327" s="98">
        <v>0.40421641791044777</v>
      </c>
      <c r="P327" s="148" t="s">
        <v>1013</v>
      </c>
      <c r="Q327" s="152"/>
    </row>
    <row r="328" spans="2:17" x14ac:dyDescent="0.35">
      <c r="B328" s="20" t="s">
        <v>194</v>
      </c>
      <c r="C328" s="21" t="s">
        <v>193</v>
      </c>
      <c r="D328" s="21" t="s">
        <v>724</v>
      </c>
      <c r="E328" s="21" t="s">
        <v>686</v>
      </c>
      <c r="F328" s="21"/>
      <c r="G328" s="139" t="s">
        <v>1799</v>
      </c>
      <c r="H328" s="96" t="s">
        <v>1093</v>
      </c>
      <c r="I328" s="96" t="s">
        <v>1046</v>
      </c>
      <c r="J328" s="129" t="s">
        <v>95</v>
      </c>
      <c r="K328" s="97" t="s">
        <v>762</v>
      </c>
      <c r="L328" s="150"/>
      <c r="M328" s="97">
        <v>576</v>
      </c>
      <c r="N328" s="21">
        <v>8</v>
      </c>
      <c r="O328" s="98">
        <v>6.7050000000000001</v>
      </c>
      <c r="P328" s="148" t="s">
        <v>1013</v>
      </c>
      <c r="Q328" s="152"/>
    </row>
    <row r="329" spans="2:17" x14ac:dyDescent="0.35">
      <c r="B329" s="20" t="s">
        <v>194</v>
      </c>
      <c r="C329" s="21" t="s">
        <v>193</v>
      </c>
      <c r="D329" s="21" t="s">
        <v>724</v>
      </c>
      <c r="E329" s="21" t="s">
        <v>686</v>
      </c>
      <c r="F329" s="21"/>
      <c r="G329" s="155"/>
      <c r="H329" s="96" t="s">
        <v>1095</v>
      </c>
      <c r="I329" s="96" t="s">
        <v>1048</v>
      </c>
      <c r="J329" s="129" t="s">
        <v>95</v>
      </c>
      <c r="K329" s="97" t="s">
        <v>763</v>
      </c>
      <c r="L329" s="150"/>
      <c r="M329" s="97">
        <v>300</v>
      </c>
      <c r="N329" s="21">
        <v>4</v>
      </c>
      <c r="O329" s="98">
        <v>0.72499999999999998</v>
      </c>
      <c r="P329" s="148" t="s">
        <v>1013</v>
      </c>
      <c r="Q329" s="152"/>
    </row>
    <row r="330" spans="2:17" x14ac:dyDescent="0.35">
      <c r="B330" s="20" t="s">
        <v>194</v>
      </c>
      <c r="C330" s="21" t="s">
        <v>193</v>
      </c>
      <c r="D330" s="21" t="s">
        <v>724</v>
      </c>
      <c r="E330" s="21" t="s">
        <v>686</v>
      </c>
      <c r="F330" s="21"/>
      <c r="G330" s="139" t="s">
        <v>1800</v>
      </c>
      <c r="H330" s="96" t="s">
        <v>1094</v>
      </c>
      <c r="I330" s="96" t="s">
        <v>1047</v>
      </c>
      <c r="J330" s="96" t="s">
        <v>119</v>
      </c>
      <c r="K330" s="97" t="s">
        <v>762</v>
      </c>
      <c r="L330" s="150"/>
      <c r="M330" s="97">
        <v>576</v>
      </c>
      <c r="N330" s="21">
        <v>8</v>
      </c>
      <c r="O330" s="98">
        <v>6.7050000000000001</v>
      </c>
      <c r="P330" s="148" t="s">
        <v>1013</v>
      </c>
      <c r="Q330" s="152"/>
    </row>
    <row r="331" spans="2:17" x14ac:dyDescent="0.35">
      <c r="B331" s="20" t="s">
        <v>194</v>
      </c>
      <c r="C331" s="21" t="s">
        <v>193</v>
      </c>
      <c r="D331" s="21" t="s">
        <v>724</v>
      </c>
      <c r="E331" s="21" t="s">
        <v>686</v>
      </c>
      <c r="F331" s="21"/>
      <c r="G331" s="155"/>
      <c r="H331" s="96" t="s">
        <v>1096</v>
      </c>
      <c r="I331" s="96" t="s">
        <v>1049</v>
      </c>
      <c r="J331" s="96" t="s">
        <v>119</v>
      </c>
      <c r="K331" s="97" t="s">
        <v>763</v>
      </c>
      <c r="L331" s="150"/>
      <c r="M331" s="97">
        <v>240</v>
      </c>
      <c r="N331" s="21">
        <v>4</v>
      </c>
      <c r="O331" s="98">
        <v>0.57999999999999996</v>
      </c>
      <c r="P331" s="148" t="s">
        <v>1013</v>
      </c>
      <c r="Q331" s="152"/>
    </row>
    <row r="332" spans="2:17" x14ac:dyDescent="0.35">
      <c r="B332" s="20" t="s">
        <v>194</v>
      </c>
      <c r="C332" s="21" t="s">
        <v>193</v>
      </c>
      <c r="D332" s="21" t="s">
        <v>616</v>
      </c>
      <c r="E332" s="21" t="s">
        <v>150</v>
      </c>
      <c r="F332" s="21"/>
      <c r="G332" s="139" t="s">
        <v>1636</v>
      </c>
      <c r="H332" s="96" t="s">
        <v>717</v>
      </c>
      <c r="I332" s="96">
        <v>367</v>
      </c>
      <c r="J332" s="96"/>
      <c r="K332" s="97" t="s">
        <v>663</v>
      </c>
      <c r="L332" s="96"/>
      <c r="M332" s="97">
        <v>4530</v>
      </c>
      <c r="N332" s="21">
        <v>2</v>
      </c>
      <c r="O332" s="97">
        <v>69.349999999999994</v>
      </c>
      <c r="P332" s="148" t="s">
        <v>669</v>
      </c>
      <c r="Q332" s="115"/>
    </row>
    <row r="333" spans="2:17" x14ac:dyDescent="0.35">
      <c r="B333" s="20" t="s">
        <v>194</v>
      </c>
      <c r="C333" s="21" t="s">
        <v>193</v>
      </c>
      <c r="D333" s="21" t="s">
        <v>616</v>
      </c>
      <c r="E333" s="21" t="s">
        <v>150</v>
      </c>
      <c r="F333" s="21"/>
      <c r="G333" s="139" t="s">
        <v>1637</v>
      </c>
      <c r="H333" s="96" t="s">
        <v>716</v>
      </c>
      <c r="I333" s="96">
        <v>368</v>
      </c>
      <c r="J333" s="96"/>
      <c r="K333" s="97" t="s">
        <v>663</v>
      </c>
      <c r="L333" s="96"/>
      <c r="M333" s="97">
        <v>4530</v>
      </c>
      <c r="N333" s="21">
        <v>2</v>
      </c>
      <c r="O333" s="97">
        <v>69.349999999999994</v>
      </c>
      <c r="P333" s="148" t="s">
        <v>669</v>
      </c>
      <c r="Q333" s="115"/>
    </row>
    <row r="334" spans="2:17" x14ac:dyDescent="0.35">
      <c r="B334" s="20" t="s">
        <v>194</v>
      </c>
      <c r="C334" s="21" t="s">
        <v>193</v>
      </c>
      <c r="D334" s="21" t="s">
        <v>616</v>
      </c>
      <c r="E334" s="21" t="s">
        <v>150</v>
      </c>
      <c r="F334" s="21"/>
      <c r="G334" s="139" t="s">
        <v>1639</v>
      </c>
      <c r="H334" s="96" t="s">
        <v>681</v>
      </c>
      <c r="I334" s="96">
        <v>369</v>
      </c>
      <c r="J334" s="129"/>
      <c r="K334" s="97" t="s">
        <v>663</v>
      </c>
      <c r="L334" s="96"/>
      <c r="M334" s="97">
        <v>606</v>
      </c>
      <c r="N334" s="21">
        <v>8</v>
      </c>
      <c r="O334" s="97">
        <v>9.2799999999999994</v>
      </c>
      <c r="P334" s="148" t="s">
        <v>669</v>
      </c>
      <c r="Q334" s="115"/>
    </row>
    <row r="335" spans="2:17" x14ac:dyDescent="0.35">
      <c r="B335" s="20" t="s">
        <v>194</v>
      </c>
      <c r="C335" s="21" t="s">
        <v>193</v>
      </c>
      <c r="D335" s="21" t="s">
        <v>616</v>
      </c>
      <c r="E335" s="21" t="s">
        <v>150</v>
      </c>
      <c r="F335" s="21"/>
      <c r="G335" s="139" t="s">
        <v>1640</v>
      </c>
      <c r="H335" s="96" t="s">
        <v>722</v>
      </c>
      <c r="I335" s="96">
        <v>370</v>
      </c>
      <c r="J335" s="96"/>
      <c r="K335" s="97" t="s">
        <v>692</v>
      </c>
      <c r="L335" s="96"/>
      <c r="M335" s="97">
        <v>4832</v>
      </c>
      <c r="N335" s="21">
        <v>4</v>
      </c>
      <c r="O335" s="150">
        <v>36.985413232345735</v>
      </c>
      <c r="P335" s="148" t="s">
        <v>669</v>
      </c>
      <c r="Q335" s="115"/>
    </row>
    <row r="336" spans="2:17" x14ac:dyDescent="0.35">
      <c r="B336" s="20" t="s">
        <v>194</v>
      </c>
      <c r="C336" s="21" t="s">
        <v>193</v>
      </c>
      <c r="D336" s="21" t="s">
        <v>616</v>
      </c>
      <c r="E336" s="21" t="s">
        <v>150</v>
      </c>
      <c r="F336" s="21"/>
      <c r="G336" s="139" t="s">
        <v>1641</v>
      </c>
      <c r="H336" s="96" t="s">
        <v>723</v>
      </c>
      <c r="I336" s="96">
        <v>371</v>
      </c>
      <c r="J336" s="96"/>
      <c r="K336" s="97" t="s">
        <v>692</v>
      </c>
      <c r="L336" s="96"/>
      <c r="M336" s="97">
        <v>4832</v>
      </c>
      <c r="N336" s="21">
        <v>4</v>
      </c>
      <c r="O336" s="150">
        <v>36.985413232345735</v>
      </c>
      <c r="P336" s="148" t="s">
        <v>669</v>
      </c>
      <c r="Q336" s="115"/>
    </row>
    <row r="337" spans="2:17" x14ac:dyDescent="0.35">
      <c r="B337" s="20" t="s">
        <v>194</v>
      </c>
      <c r="C337" s="21" t="s">
        <v>193</v>
      </c>
      <c r="D337" s="21" t="s">
        <v>616</v>
      </c>
      <c r="E337" s="21" t="s">
        <v>150</v>
      </c>
      <c r="F337" s="21"/>
      <c r="G337" s="139" t="s">
        <v>1642</v>
      </c>
      <c r="H337" s="96" t="s">
        <v>711</v>
      </c>
      <c r="I337" s="96">
        <v>372</v>
      </c>
      <c r="J337" s="96"/>
      <c r="K337" s="97" t="s">
        <v>692</v>
      </c>
      <c r="L337" s="96"/>
      <c r="M337" s="97">
        <v>4239</v>
      </c>
      <c r="N337" s="21">
        <v>4</v>
      </c>
      <c r="O337" s="150">
        <v>32.446433504121188</v>
      </c>
      <c r="P337" s="148" t="s">
        <v>669</v>
      </c>
      <c r="Q337" s="115"/>
    </row>
    <row r="338" spans="2:17" x14ac:dyDescent="0.35">
      <c r="B338" s="20" t="s">
        <v>194</v>
      </c>
      <c r="C338" s="21" t="s">
        <v>193</v>
      </c>
      <c r="D338" s="21" t="s">
        <v>616</v>
      </c>
      <c r="E338" s="21" t="s">
        <v>150</v>
      </c>
      <c r="F338" s="21"/>
      <c r="G338" s="139" t="s">
        <v>1643</v>
      </c>
      <c r="H338" s="96" t="s">
        <v>712</v>
      </c>
      <c r="I338" s="96">
        <v>373</v>
      </c>
      <c r="J338" s="96"/>
      <c r="K338" s="97" t="s">
        <v>692</v>
      </c>
      <c r="L338" s="96"/>
      <c r="M338" s="97">
        <v>4239</v>
      </c>
      <c r="N338" s="21">
        <v>4</v>
      </c>
      <c r="O338" s="150">
        <v>32.446433504121188</v>
      </c>
      <c r="P338" s="148" t="s">
        <v>669</v>
      </c>
      <c r="Q338" s="115"/>
    </row>
    <row r="339" spans="2:17" x14ac:dyDescent="0.35">
      <c r="B339" s="20" t="s">
        <v>194</v>
      </c>
      <c r="C339" s="21" t="s">
        <v>193</v>
      </c>
      <c r="D339" s="21" t="s">
        <v>616</v>
      </c>
      <c r="E339" s="21" t="s">
        <v>150</v>
      </c>
      <c r="F339" s="21"/>
      <c r="G339" s="139" t="s">
        <v>1644</v>
      </c>
      <c r="H339" s="96" t="s">
        <v>721</v>
      </c>
      <c r="I339" s="96">
        <v>374</v>
      </c>
      <c r="J339" s="96"/>
      <c r="K339" s="97" t="s">
        <v>658</v>
      </c>
      <c r="L339" s="96"/>
      <c r="M339" s="97">
        <v>1946</v>
      </c>
      <c r="N339" s="21">
        <v>8</v>
      </c>
      <c r="O339" s="150">
        <v>5.0266400199850114</v>
      </c>
      <c r="P339" s="148" t="s">
        <v>669</v>
      </c>
      <c r="Q339" s="115"/>
    </row>
    <row r="340" spans="2:17" x14ac:dyDescent="0.35">
      <c r="B340" s="20" t="s">
        <v>194</v>
      </c>
      <c r="C340" s="21" t="s">
        <v>193</v>
      </c>
      <c r="D340" s="21" t="s">
        <v>616</v>
      </c>
      <c r="E340" s="21" t="s">
        <v>150</v>
      </c>
      <c r="F340" s="21"/>
      <c r="G340" s="139" t="s">
        <v>1645</v>
      </c>
      <c r="H340" s="96" t="s">
        <v>720</v>
      </c>
      <c r="I340" s="96">
        <v>375</v>
      </c>
      <c r="J340" s="96"/>
      <c r="K340" s="97" t="s">
        <v>658</v>
      </c>
      <c r="L340" s="96"/>
      <c r="M340" s="97">
        <v>2139</v>
      </c>
      <c r="N340" s="21">
        <v>4</v>
      </c>
      <c r="O340" s="150">
        <v>5.5251711216587553</v>
      </c>
      <c r="P340" s="148" t="s">
        <v>669</v>
      </c>
      <c r="Q340" s="115"/>
    </row>
    <row r="341" spans="2:17" x14ac:dyDescent="0.35">
      <c r="B341" s="20" t="s">
        <v>194</v>
      </c>
      <c r="C341" s="21" t="s">
        <v>193</v>
      </c>
      <c r="D341" s="21" t="s">
        <v>616</v>
      </c>
      <c r="E341" s="21" t="s">
        <v>150</v>
      </c>
      <c r="F341" s="21"/>
      <c r="G341" s="139" t="s">
        <v>1646</v>
      </c>
      <c r="H341" s="96" t="s">
        <v>719</v>
      </c>
      <c r="I341" s="96">
        <v>376</v>
      </c>
      <c r="J341" s="96"/>
      <c r="K341" s="97" t="s">
        <v>658</v>
      </c>
      <c r="L341" s="96"/>
      <c r="M341" s="97">
        <v>2139</v>
      </c>
      <c r="N341" s="21">
        <v>4</v>
      </c>
      <c r="O341" s="150">
        <v>5.5251711216587553</v>
      </c>
      <c r="P341" s="148" t="s">
        <v>669</v>
      </c>
      <c r="Q341" s="115"/>
    </row>
    <row r="342" spans="2:17" x14ac:dyDescent="0.35">
      <c r="B342" s="20" t="s">
        <v>194</v>
      </c>
      <c r="C342" s="21" t="s">
        <v>193</v>
      </c>
      <c r="D342" s="21" t="s">
        <v>616</v>
      </c>
      <c r="E342" s="21" t="s">
        <v>150</v>
      </c>
      <c r="F342" s="21"/>
      <c r="G342" s="139" t="s">
        <v>1647</v>
      </c>
      <c r="H342" s="96" t="s">
        <v>718</v>
      </c>
      <c r="I342" s="96">
        <v>377</v>
      </c>
      <c r="J342" s="96"/>
      <c r="K342" s="97" t="s">
        <v>658</v>
      </c>
      <c r="L342" s="96"/>
      <c r="M342" s="97">
        <v>2314</v>
      </c>
      <c r="N342" s="21">
        <v>8</v>
      </c>
      <c r="O342" s="150">
        <v>5.9772070946789899</v>
      </c>
      <c r="P342" s="148" t="s">
        <v>669</v>
      </c>
      <c r="Q342" s="115"/>
    </row>
    <row r="343" spans="2:17" x14ac:dyDescent="0.35">
      <c r="B343" s="20" t="s">
        <v>194</v>
      </c>
      <c r="C343" s="21" t="s">
        <v>193</v>
      </c>
      <c r="D343" s="21" t="s">
        <v>616</v>
      </c>
      <c r="E343" s="21" t="s">
        <v>150</v>
      </c>
      <c r="F343" s="21"/>
      <c r="G343" s="139" t="s">
        <v>1648</v>
      </c>
      <c r="H343" s="96" t="s">
        <v>715</v>
      </c>
      <c r="I343" s="96">
        <v>379</v>
      </c>
      <c r="J343" s="96"/>
      <c r="K343" s="97" t="s">
        <v>691</v>
      </c>
      <c r="L343" s="96"/>
      <c r="M343" s="97">
        <v>2374</v>
      </c>
      <c r="N343" s="21">
        <v>4</v>
      </c>
      <c r="O343" s="150">
        <v>9.0541021750126447</v>
      </c>
      <c r="P343" s="148" t="s">
        <v>669</v>
      </c>
      <c r="Q343" s="115"/>
    </row>
    <row r="344" spans="2:17" x14ac:dyDescent="0.35">
      <c r="B344" s="20" t="s">
        <v>194</v>
      </c>
      <c r="C344" s="21" t="s">
        <v>193</v>
      </c>
      <c r="D344" s="21" t="s">
        <v>616</v>
      </c>
      <c r="E344" s="21" t="s">
        <v>150</v>
      </c>
      <c r="F344" s="21"/>
      <c r="G344" s="139" t="s">
        <v>1649</v>
      </c>
      <c r="H344" s="96" t="s">
        <v>714</v>
      </c>
      <c r="I344" s="96">
        <v>380</v>
      </c>
      <c r="J344" s="96"/>
      <c r="K344" s="97" t="s">
        <v>691</v>
      </c>
      <c r="L344" s="96"/>
      <c r="M344" s="97">
        <v>2374</v>
      </c>
      <c r="N344" s="21">
        <v>4</v>
      </c>
      <c r="O344" s="150">
        <v>9.0541021750126447</v>
      </c>
      <c r="P344" s="148" t="s">
        <v>669</v>
      </c>
      <c r="Q344" s="115"/>
    </row>
    <row r="345" spans="2:17" x14ac:dyDescent="0.35">
      <c r="B345" s="20" t="s">
        <v>194</v>
      </c>
      <c r="C345" s="21" t="s">
        <v>193</v>
      </c>
      <c r="D345" s="21" t="s">
        <v>616</v>
      </c>
      <c r="E345" s="21" t="s">
        <v>150</v>
      </c>
      <c r="F345" s="21"/>
      <c r="G345" s="139" t="s">
        <v>1650</v>
      </c>
      <c r="H345" s="96" t="s">
        <v>713</v>
      </c>
      <c r="I345" s="96">
        <v>381</v>
      </c>
      <c r="J345" s="96"/>
      <c r="K345" s="97" t="s">
        <v>658</v>
      </c>
      <c r="L345" s="96"/>
      <c r="M345" s="97">
        <v>1947</v>
      </c>
      <c r="N345" s="21">
        <v>8</v>
      </c>
      <c r="O345" s="150">
        <v>5.0292230826879836</v>
      </c>
      <c r="P345" s="148" t="s">
        <v>669</v>
      </c>
      <c r="Q345" s="115"/>
    </row>
    <row r="346" spans="2:17" x14ac:dyDescent="0.35">
      <c r="B346" s="20" t="s">
        <v>194</v>
      </c>
      <c r="C346" s="21" t="s">
        <v>193</v>
      </c>
      <c r="D346" s="21" t="s">
        <v>616</v>
      </c>
      <c r="E346" s="21" t="s">
        <v>150</v>
      </c>
      <c r="F346" s="21"/>
      <c r="G346" s="139" t="s">
        <v>1496</v>
      </c>
      <c r="H346" s="96" t="s">
        <v>710</v>
      </c>
      <c r="I346" s="96">
        <v>383</v>
      </c>
      <c r="J346" s="96"/>
      <c r="K346" s="97" t="s">
        <v>687</v>
      </c>
      <c r="L346" s="150"/>
      <c r="M346" s="97">
        <v>197</v>
      </c>
      <c r="N346" s="21">
        <v>8</v>
      </c>
      <c r="O346" s="98">
        <v>1.89593984962406</v>
      </c>
      <c r="P346" s="148" t="s">
        <v>669</v>
      </c>
      <c r="Q346" s="152"/>
    </row>
    <row r="347" spans="2:17" x14ac:dyDescent="0.35">
      <c r="B347" s="20" t="s">
        <v>194</v>
      </c>
      <c r="C347" s="21" t="s">
        <v>193</v>
      </c>
      <c r="D347" s="21" t="s">
        <v>616</v>
      </c>
      <c r="E347" s="21" t="s">
        <v>150</v>
      </c>
      <c r="F347" s="21"/>
      <c r="G347" s="139" t="s">
        <v>1580</v>
      </c>
      <c r="H347" s="96" t="s">
        <v>671</v>
      </c>
      <c r="I347" s="96" t="s">
        <v>351</v>
      </c>
      <c r="J347" s="129" t="s">
        <v>19</v>
      </c>
      <c r="K347" s="97" t="s">
        <v>670</v>
      </c>
      <c r="L347" s="150"/>
      <c r="M347" s="97">
        <v>576</v>
      </c>
      <c r="N347" s="21">
        <v>16</v>
      </c>
      <c r="O347" s="98">
        <v>2.97</v>
      </c>
      <c r="P347" s="148" t="s">
        <v>669</v>
      </c>
      <c r="Q347" s="152"/>
    </row>
    <row r="348" spans="2:17" x14ac:dyDescent="0.35">
      <c r="B348" s="20" t="s">
        <v>194</v>
      </c>
      <c r="C348" s="21" t="s">
        <v>193</v>
      </c>
      <c r="D348" s="21" t="s">
        <v>724</v>
      </c>
      <c r="E348" s="21" t="s">
        <v>150</v>
      </c>
      <c r="F348" s="21"/>
      <c r="G348" s="139">
        <v>40121559</v>
      </c>
      <c r="H348" s="96" t="s">
        <v>1160</v>
      </c>
      <c r="I348" s="96">
        <v>566</v>
      </c>
      <c r="J348" s="129"/>
      <c r="K348" s="97" t="s">
        <v>757</v>
      </c>
      <c r="L348" s="96"/>
      <c r="M348" s="97">
        <v>1994</v>
      </c>
      <c r="N348" s="97">
        <v>8</v>
      </c>
      <c r="O348" s="150">
        <v>8.6278021505376348</v>
      </c>
      <c r="P348" s="148" t="s">
        <v>1099</v>
      </c>
      <c r="Q348" s="115"/>
    </row>
    <row r="349" spans="2:17" x14ac:dyDescent="0.35">
      <c r="B349" s="20" t="s">
        <v>194</v>
      </c>
      <c r="C349" s="21" t="s">
        <v>193</v>
      </c>
      <c r="D349" s="21" t="s">
        <v>724</v>
      </c>
      <c r="E349" s="21" t="s">
        <v>150</v>
      </c>
      <c r="F349" s="21"/>
      <c r="G349" s="139" t="s">
        <v>1828</v>
      </c>
      <c r="H349" s="96" t="s">
        <v>1181</v>
      </c>
      <c r="I349" s="96">
        <v>566</v>
      </c>
      <c r="J349" s="129"/>
      <c r="K349" s="97" t="s">
        <v>658</v>
      </c>
      <c r="L349" s="96"/>
      <c r="M349" s="97">
        <v>1889</v>
      </c>
      <c r="N349" s="21">
        <v>4</v>
      </c>
      <c r="O349" s="150">
        <v>4.8794054459155634</v>
      </c>
      <c r="P349" s="148" t="s">
        <v>1099</v>
      </c>
      <c r="Q349" s="115"/>
    </row>
    <row r="350" spans="2:17" x14ac:dyDescent="0.35">
      <c r="B350" s="20" t="s">
        <v>194</v>
      </c>
      <c r="C350" s="21" t="s">
        <v>193</v>
      </c>
      <c r="D350" s="21" t="s">
        <v>724</v>
      </c>
      <c r="E350" s="21" t="s">
        <v>150</v>
      </c>
      <c r="F350" s="21"/>
      <c r="G350" s="139" t="s">
        <v>1668</v>
      </c>
      <c r="H350" s="96" t="s">
        <v>1161</v>
      </c>
      <c r="I350" s="96">
        <v>567</v>
      </c>
      <c r="J350" s="129"/>
      <c r="K350" s="97" t="s">
        <v>757</v>
      </c>
      <c r="L350" s="96"/>
      <c r="M350" s="97">
        <v>695</v>
      </c>
      <c r="N350" s="97">
        <v>8</v>
      </c>
      <c r="O350" s="150">
        <v>3.0071827956989252</v>
      </c>
      <c r="P350" s="148" t="s">
        <v>1099</v>
      </c>
      <c r="Q350" s="115"/>
    </row>
    <row r="351" spans="2:17" x14ac:dyDescent="0.35">
      <c r="B351" s="20" t="s">
        <v>194</v>
      </c>
      <c r="C351" s="21" t="s">
        <v>193</v>
      </c>
      <c r="D351" s="21" t="s">
        <v>724</v>
      </c>
      <c r="E351" s="21" t="s">
        <v>150</v>
      </c>
      <c r="F351" s="21"/>
      <c r="G351" s="139" t="s">
        <v>1801</v>
      </c>
      <c r="H351" s="96" t="s">
        <v>1177</v>
      </c>
      <c r="I351" s="96" t="s">
        <v>1101</v>
      </c>
      <c r="J351" s="129" t="s">
        <v>19</v>
      </c>
      <c r="K351" s="97" t="s">
        <v>663</v>
      </c>
      <c r="L351" s="96"/>
      <c r="M351" s="97">
        <v>606</v>
      </c>
      <c r="N351" s="97">
        <v>8</v>
      </c>
      <c r="O351" s="97">
        <v>9.2799999999999994</v>
      </c>
      <c r="P351" s="148" t="s">
        <v>1099</v>
      </c>
      <c r="Q351" s="115"/>
    </row>
    <row r="352" spans="2:17" x14ac:dyDescent="0.35">
      <c r="B352" s="20" t="s">
        <v>194</v>
      </c>
      <c r="C352" s="21" t="s">
        <v>193</v>
      </c>
      <c r="D352" s="21" t="s">
        <v>724</v>
      </c>
      <c r="E352" s="21" t="s">
        <v>150</v>
      </c>
      <c r="F352" s="21"/>
      <c r="G352" s="139" t="s">
        <v>1812</v>
      </c>
      <c r="H352" s="96" t="s">
        <v>1186</v>
      </c>
      <c r="I352" s="96" t="s">
        <v>1100</v>
      </c>
      <c r="J352" s="129" t="s">
        <v>19</v>
      </c>
      <c r="K352" s="97" t="s">
        <v>691</v>
      </c>
      <c r="L352" s="96"/>
      <c r="M352" s="97">
        <v>2990</v>
      </c>
      <c r="N352" s="21">
        <v>2</v>
      </c>
      <c r="O352" s="150">
        <v>11.403439554881132</v>
      </c>
      <c r="P352" s="148" t="s">
        <v>1099</v>
      </c>
      <c r="Q352" s="115"/>
    </row>
    <row r="353" spans="2:17" x14ac:dyDescent="0.35">
      <c r="B353" s="20" t="s">
        <v>194</v>
      </c>
      <c r="C353" s="21" t="s">
        <v>193</v>
      </c>
      <c r="D353" s="21" t="s">
        <v>724</v>
      </c>
      <c r="E353" s="21" t="s">
        <v>150</v>
      </c>
      <c r="F353" s="21"/>
      <c r="G353" s="155"/>
      <c r="H353" s="96" t="s">
        <v>1187</v>
      </c>
      <c r="I353" s="96" t="s">
        <v>1133</v>
      </c>
      <c r="J353" s="129" t="s">
        <v>95</v>
      </c>
      <c r="K353" s="97" t="s">
        <v>691</v>
      </c>
      <c r="L353" s="96"/>
      <c r="M353" s="97">
        <v>2990</v>
      </c>
      <c r="N353" s="21">
        <v>2</v>
      </c>
      <c r="O353" s="150">
        <v>11.403439554881132</v>
      </c>
      <c r="P353" s="148" t="s">
        <v>1099</v>
      </c>
      <c r="Q353" s="115"/>
    </row>
    <row r="354" spans="2:17" x14ac:dyDescent="0.35">
      <c r="B354" s="20" t="s">
        <v>194</v>
      </c>
      <c r="C354" s="21" t="s">
        <v>193</v>
      </c>
      <c r="D354" s="21" t="s">
        <v>724</v>
      </c>
      <c r="E354" s="21" t="s">
        <v>150</v>
      </c>
      <c r="F354" s="21"/>
      <c r="G354" s="155"/>
      <c r="H354" s="96" t="s">
        <v>1197</v>
      </c>
      <c r="I354" s="96" t="s">
        <v>1135</v>
      </c>
      <c r="J354" s="96" t="s">
        <v>22</v>
      </c>
      <c r="K354" s="97" t="s">
        <v>1155</v>
      </c>
      <c r="L354" s="150"/>
      <c r="M354" s="97">
        <v>234</v>
      </c>
      <c r="N354" s="21">
        <v>4</v>
      </c>
      <c r="O354" s="98">
        <v>0.3</v>
      </c>
      <c r="P354" s="148" t="s">
        <v>1099</v>
      </c>
      <c r="Q354" s="152"/>
    </row>
    <row r="355" spans="2:17" x14ac:dyDescent="0.35">
      <c r="B355" s="20" t="s">
        <v>194</v>
      </c>
      <c r="C355" s="21" t="s">
        <v>193</v>
      </c>
      <c r="D355" s="21" t="s">
        <v>724</v>
      </c>
      <c r="E355" s="21" t="s">
        <v>150</v>
      </c>
      <c r="F355" s="21"/>
      <c r="G355" s="139" t="s">
        <v>1802</v>
      </c>
      <c r="H355" s="96" t="s">
        <v>1199</v>
      </c>
      <c r="I355" s="96" t="s">
        <v>1103</v>
      </c>
      <c r="J355" s="129" t="s">
        <v>19</v>
      </c>
      <c r="K355" s="97" t="s">
        <v>1152</v>
      </c>
      <c r="L355" s="150"/>
      <c r="M355" s="97">
        <v>222</v>
      </c>
      <c r="N355" s="97">
        <v>8</v>
      </c>
      <c r="O355" s="98">
        <v>0.4335074626865672</v>
      </c>
      <c r="P355" s="148" t="s">
        <v>1099</v>
      </c>
      <c r="Q355" s="152"/>
    </row>
    <row r="356" spans="2:17" x14ac:dyDescent="0.35">
      <c r="B356" s="20" t="s">
        <v>194</v>
      </c>
      <c r="C356" s="21" t="s">
        <v>193</v>
      </c>
      <c r="D356" s="21" t="s">
        <v>724</v>
      </c>
      <c r="E356" s="21" t="s">
        <v>150</v>
      </c>
      <c r="F356" s="21"/>
      <c r="G356" s="139" t="s">
        <v>1803</v>
      </c>
      <c r="H356" s="96" t="s">
        <v>1200</v>
      </c>
      <c r="I356" s="96" t="s">
        <v>1102</v>
      </c>
      <c r="J356" s="129" t="s">
        <v>95</v>
      </c>
      <c r="K356" s="97" t="s">
        <v>1151</v>
      </c>
      <c r="L356" s="150"/>
      <c r="M356" s="97">
        <v>378</v>
      </c>
      <c r="N356" s="97">
        <v>8</v>
      </c>
      <c r="O356" s="98">
        <v>0.73813432835820902</v>
      </c>
      <c r="P356" s="148" t="s">
        <v>1099</v>
      </c>
      <c r="Q356" s="152"/>
    </row>
    <row r="357" spans="2:17" x14ac:dyDescent="0.35">
      <c r="B357" s="20" t="s">
        <v>194</v>
      </c>
      <c r="C357" s="21" t="s">
        <v>193</v>
      </c>
      <c r="D357" s="21" t="s">
        <v>724</v>
      </c>
      <c r="E357" s="21" t="s">
        <v>150</v>
      </c>
      <c r="F357" s="21"/>
      <c r="G357" s="155"/>
      <c r="H357" s="96" t="s">
        <v>1163</v>
      </c>
      <c r="I357" s="96" t="s">
        <v>1106</v>
      </c>
      <c r="J357" s="129" t="s">
        <v>95</v>
      </c>
      <c r="K357" s="97" t="s">
        <v>663</v>
      </c>
      <c r="L357" s="96"/>
      <c r="M357" s="97">
        <v>2918</v>
      </c>
      <c r="N357" s="97">
        <v>2</v>
      </c>
      <c r="O357" s="97">
        <v>44.67</v>
      </c>
      <c r="P357" s="148" t="s">
        <v>1099</v>
      </c>
      <c r="Q357" s="115"/>
    </row>
    <row r="358" spans="2:17" x14ac:dyDescent="0.35">
      <c r="B358" s="20" t="s">
        <v>194</v>
      </c>
      <c r="C358" s="21" t="s">
        <v>193</v>
      </c>
      <c r="D358" s="21" t="s">
        <v>724</v>
      </c>
      <c r="E358" s="21" t="s">
        <v>150</v>
      </c>
      <c r="F358" s="21"/>
      <c r="G358" s="155"/>
      <c r="H358" s="96" t="s">
        <v>1164</v>
      </c>
      <c r="I358" s="96" t="s">
        <v>1107</v>
      </c>
      <c r="J358" s="129" t="s">
        <v>95</v>
      </c>
      <c r="K358" s="97" t="s">
        <v>663</v>
      </c>
      <c r="L358" s="96"/>
      <c r="M358" s="97">
        <v>2918</v>
      </c>
      <c r="N358" s="97">
        <v>2</v>
      </c>
      <c r="O358" s="97">
        <v>44.67</v>
      </c>
      <c r="P358" s="148" t="s">
        <v>1099</v>
      </c>
      <c r="Q358" s="115"/>
    </row>
    <row r="359" spans="2:17" x14ac:dyDescent="0.35">
      <c r="B359" s="20" t="s">
        <v>194</v>
      </c>
      <c r="C359" s="21" t="s">
        <v>193</v>
      </c>
      <c r="D359" s="21" t="s">
        <v>724</v>
      </c>
      <c r="E359" s="21" t="s">
        <v>150</v>
      </c>
      <c r="F359" s="21"/>
      <c r="G359" s="139" t="s">
        <v>1810</v>
      </c>
      <c r="H359" s="96" t="s">
        <v>1209</v>
      </c>
      <c r="I359" s="96" t="s">
        <v>360</v>
      </c>
      <c r="J359" s="129"/>
      <c r="K359" s="97" t="s">
        <v>691</v>
      </c>
      <c r="L359" s="96"/>
      <c r="M359" s="97">
        <v>4002</v>
      </c>
      <c r="N359" s="97">
        <v>4</v>
      </c>
      <c r="O359" s="150">
        <v>15.263065250379363</v>
      </c>
      <c r="P359" s="148" t="s">
        <v>1099</v>
      </c>
      <c r="Q359" s="115"/>
    </row>
    <row r="360" spans="2:17" x14ac:dyDescent="0.35">
      <c r="B360" s="20" t="s">
        <v>194</v>
      </c>
      <c r="C360" s="21" t="s">
        <v>193</v>
      </c>
      <c r="D360" s="21" t="s">
        <v>724</v>
      </c>
      <c r="E360" s="21" t="s">
        <v>150</v>
      </c>
      <c r="F360" s="21"/>
      <c r="G360" s="139" t="s">
        <v>1810</v>
      </c>
      <c r="H360" s="96" t="s">
        <v>1157</v>
      </c>
      <c r="I360" s="96" t="s">
        <v>361</v>
      </c>
      <c r="J360" s="129" t="s">
        <v>19</v>
      </c>
      <c r="K360" s="97" t="s">
        <v>691</v>
      </c>
      <c r="L360" s="96"/>
      <c r="M360" s="97">
        <v>4002</v>
      </c>
      <c r="N360" s="97">
        <v>4</v>
      </c>
      <c r="O360" s="150">
        <v>15.263065250379363</v>
      </c>
      <c r="P360" s="148" t="s">
        <v>1099</v>
      </c>
      <c r="Q360" s="115"/>
    </row>
    <row r="361" spans="2:17" x14ac:dyDescent="0.35">
      <c r="B361" s="20" t="s">
        <v>194</v>
      </c>
      <c r="C361" s="21" t="s">
        <v>193</v>
      </c>
      <c r="D361" s="21" t="s">
        <v>724</v>
      </c>
      <c r="E361" s="21" t="s">
        <v>150</v>
      </c>
      <c r="F361" s="21"/>
      <c r="G361" s="139" t="s">
        <v>1811</v>
      </c>
      <c r="H361" s="96" t="s">
        <v>1158</v>
      </c>
      <c r="I361" s="96" t="s">
        <v>362</v>
      </c>
      <c r="J361" s="129"/>
      <c r="K361" s="97" t="s">
        <v>691</v>
      </c>
      <c r="L361" s="96"/>
      <c r="M361" s="97">
        <v>4002</v>
      </c>
      <c r="N361" s="97">
        <v>4</v>
      </c>
      <c r="O361" s="150">
        <v>15.263065250379363</v>
      </c>
      <c r="P361" s="148" t="s">
        <v>1099</v>
      </c>
      <c r="Q361" s="115"/>
    </row>
    <row r="362" spans="2:17" x14ac:dyDescent="0.35">
      <c r="B362" s="20" t="s">
        <v>194</v>
      </c>
      <c r="C362" s="21" t="s">
        <v>193</v>
      </c>
      <c r="D362" s="21" t="s">
        <v>724</v>
      </c>
      <c r="E362" s="21" t="s">
        <v>150</v>
      </c>
      <c r="F362" s="21"/>
      <c r="G362" s="139" t="s">
        <v>1812</v>
      </c>
      <c r="H362" s="96" t="s">
        <v>1159</v>
      </c>
      <c r="I362" s="96" t="s">
        <v>363</v>
      </c>
      <c r="J362" s="129" t="s">
        <v>19</v>
      </c>
      <c r="K362" s="97" t="s">
        <v>691</v>
      </c>
      <c r="L362" s="96"/>
      <c r="M362" s="97">
        <v>4002</v>
      </c>
      <c r="N362" s="97">
        <v>4</v>
      </c>
      <c r="O362" s="150">
        <v>15.263065250379363</v>
      </c>
      <c r="P362" s="148" t="s">
        <v>1099</v>
      </c>
      <c r="Q362" s="115"/>
    </row>
    <row r="363" spans="2:17" x14ac:dyDescent="0.35">
      <c r="B363" s="20" t="s">
        <v>194</v>
      </c>
      <c r="C363" s="21" t="s">
        <v>193</v>
      </c>
      <c r="D363" s="21" t="s">
        <v>724</v>
      </c>
      <c r="E363" s="21" t="s">
        <v>150</v>
      </c>
      <c r="F363" s="21"/>
      <c r="G363" s="139" t="s">
        <v>1838</v>
      </c>
      <c r="H363" s="96" t="s">
        <v>1162</v>
      </c>
      <c r="I363" s="96" t="s">
        <v>1105</v>
      </c>
      <c r="J363" s="129" t="s">
        <v>19</v>
      </c>
      <c r="K363" s="97" t="s">
        <v>692</v>
      </c>
      <c r="L363" s="96"/>
      <c r="M363" s="97">
        <v>5326</v>
      </c>
      <c r="N363" s="97">
        <v>4</v>
      </c>
      <c r="O363" s="150">
        <v>40.766620628202269</v>
      </c>
      <c r="P363" s="148" t="s">
        <v>1099</v>
      </c>
      <c r="Q363" s="115"/>
    </row>
    <row r="364" spans="2:17" x14ac:dyDescent="0.35">
      <c r="B364" s="20" t="s">
        <v>194</v>
      </c>
      <c r="C364" s="21" t="s">
        <v>193</v>
      </c>
      <c r="D364" s="21" t="s">
        <v>724</v>
      </c>
      <c r="E364" s="21" t="s">
        <v>150</v>
      </c>
      <c r="F364" s="21"/>
      <c r="G364" s="139" t="s">
        <v>1839</v>
      </c>
      <c r="H364" s="96" t="s">
        <v>1165</v>
      </c>
      <c r="I364" s="96" t="s">
        <v>1108</v>
      </c>
      <c r="J364" s="129" t="s">
        <v>95</v>
      </c>
      <c r="K364" s="97" t="s">
        <v>692</v>
      </c>
      <c r="L364" s="96"/>
      <c r="M364" s="97">
        <v>2990</v>
      </c>
      <c r="N364" s="97">
        <v>4</v>
      </c>
      <c r="O364" s="150">
        <v>22.886255290710626</v>
      </c>
      <c r="P364" s="148" t="s">
        <v>1099</v>
      </c>
      <c r="Q364" s="115"/>
    </row>
    <row r="365" spans="2:17" x14ac:dyDescent="0.35">
      <c r="B365" s="20" t="s">
        <v>194</v>
      </c>
      <c r="C365" s="21" t="s">
        <v>193</v>
      </c>
      <c r="D365" s="21" t="s">
        <v>724</v>
      </c>
      <c r="E365" s="21" t="s">
        <v>150</v>
      </c>
      <c r="F365" s="21"/>
      <c r="G365" s="139" t="s">
        <v>1840</v>
      </c>
      <c r="H365" s="96" t="s">
        <v>1168</v>
      </c>
      <c r="I365" s="96" t="s">
        <v>1111</v>
      </c>
      <c r="J365" s="96" t="s">
        <v>119</v>
      </c>
      <c r="K365" s="97" t="s">
        <v>692</v>
      </c>
      <c r="L365" s="96"/>
      <c r="M365" s="97">
        <v>259</v>
      </c>
      <c r="N365" s="21">
        <v>4</v>
      </c>
      <c r="O365" s="150">
        <v>1.9824548897304521</v>
      </c>
      <c r="P365" s="148" t="s">
        <v>1099</v>
      </c>
      <c r="Q365" s="115"/>
    </row>
    <row r="366" spans="2:17" x14ac:dyDescent="0.35">
      <c r="B366" s="20" t="s">
        <v>194</v>
      </c>
      <c r="C366" s="21" t="s">
        <v>193</v>
      </c>
      <c r="D366" s="21" t="s">
        <v>724</v>
      </c>
      <c r="E366" s="21" t="s">
        <v>150</v>
      </c>
      <c r="F366" s="21"/>
      <c r="G366" s="155"/>
      <c r="H366" s="96" t="s">
        <v>1196</v>
      </c>
      <c r="I366" s="96" t="s">
        <v>1112</v>
      </c>
      <c r="J366" s="96" t="s">
        <v>22</v>
      </c>
      <c r="K366" s="97" t="s">
        <v>1147</v>
      </c>
      <c r="L366" s="150"/>
      <c r="M366" s="97">
        <v>234</v>
      </c>
      <c r="N366" s="97">
        <v>4</v>
      </c>
      <c r="O366" s="98">
        <v>0.5655</v>
      </c>
      <c r="P366" s="148" t="s">
        <v>1099</v>
      </c>
      <c r="Q366" s="152"/>
    </row>
    <row r="367" spans="2:17" x14ac:dyDescent="0.35">
      <c r="B367" s="20" t="s">
        <v>194</v>
      </c>
      <c r="C367" s="21" t="s">
        <v>193</v>
      </c>
      <c r="D367" s="21" t="s">
        <v>724</v>
      </c>
      <c r="E367" s="21" t="s">
        <v>150</v>
      </c>
      <c r="F367" s="21"/>
      <c r="G367" s="155"/>
      <c r="H367" s="96" t="s">
        <v>1196</v>
      </c>
      <c r="I367" s="96" t="s">
        <v>1112</v>
      </c>
      <c r="J367" s="96" t="s">
        <v>22</v>
      </c>
      <c r="K367" s="97" t="s">
        <v>1147</v>
      </c>
      <c r="L367" s="150"/>
      <c r="M367" s="97">
        <v>234</v>
      </c>
      <c r="N367" s="21">
        <v>4</v>
      </c>
      <c r="O367" s="98">
        <v>0.5655</v>
      </c>
      <c r="P367" s="148" t="s">
        <v>1099</v>
      </c>
      <c r="Q367" s="152"/>
    </row>
    <row r="368" spans="2:17" x14ac:dyDescent="0.35">
      <c r="B368" s="20" t="s">
        <v>194</v>
      </c>
      <c r="C368" s="21" t="s">
        <v>193</v>
      </c>
      <c r="D368" s="21" t="s">
        <v>724</v>
      </c>
      <c r="E368" s="21" t="s">
        <v>150</v>
      </c>
      <c r="F368" s="21"/>
      <c r="G368" s="139" t="s">
        <v>1813</v>
      </c>
      <c r="H368" s="96" t="s">
        <v>1175</v>
      </c>
      <c r="I368" s="96" t="s">
        <v>1121</v>
      </c>
      <c r="J368" s="129"/>
      <c r="K368" s="97" t="s">
        <v>1149</v>
      </c>
      <c r="L368" s="96"/>
      <c r="M368" s="97">
        <v>2720</v>
      </c>
      <c r="N368" s="21">
        <v>4</v>
      </c>
      <c r="O368" s="97">
        <v>17.420000000000002</v>
      </c>
      <c r="P368" s="148" t="s">
        <v>1099</v>
      </c>
      <c r="Q368" s="115"/>
    </row>
    <row r="369" spans="2:17" x14ac:dyDescent="0.35">
      <c r="B369" s="20" t="s">
        <v>194</v>
      </c>
      <c r="C369" s="21" t="s">
        <v>193</v>
      </c>
      <c r="D369" s="21" t="s">
        <v>724</v>
      </c>
      <c r="E369" s="21" t="s">
        <v>150</v>
      </c>
      <c r="F369" s="21"/>
      <c r="G369" s="139" t="s">
        <v>1617</v>
      </c>
      <c r="H369" s="96" t="s">
        <v>1176</v>
      </c>
      <c r="I369" s="96" t="s">
        <v>1122</v>
      </c>
      <c r="J369" s="129"/>
      <c r="K369" s="97" t="s">
        <v>1149</v>
      </c>
      <c r="L369" s="96"/>
      <c r="M369" s="97">
        <v>2720</v>
      </c>
      <c r="N369" s="97">
        <v>4</v>
      </c>
      <c r="O369" s="97">
        <v>17.420000000000002</v>
      </c>
      <c r="P369" s="148" t="s">
        <v>1099</v>
      </c>
      <c r="Q369" s="115"/>
    </row>
    <row r="370" spans="2:17" x14ac:dyDescent="0.35">
      <c r="B370" s="20" t="s">
        <v>194</v>
      </c>
      <c r="C370" s="21" t="s">
        <v>193</v>
      </c>
      <c r="D370" s="21" t="s">
        <v>724</v>
      </c>
      <c r="E370" s="21" t="s">
        <v>150</v>
      </c>
      <c r="F370" s="21"/>
      <c r="G370" s="139" t="s">
        <v>1814</v>
      </c>
      <c r="H370" s="96" t="s">
        <v>1166</v>
      </c>
      <c r="I370" s="96" t="s">
        <v>1146</v>
      </c>
      <c r="J370" s="129"/>
      <c r="K370" s="97" t="s">
        <v>659</v>
      </c>
      <c r="L370" s="96"/>
      <c r="M370" s="97">
        <v>1233</v>
      </c>
      <c r="N370" s="97">
        <v>4</v>
      </c>
      <c r="O370" s="150">
        <v>5.343</v>
      </c>
      <c r="P370" s="148" t="s">
        <v>1099</v>
      </c>
      <c r="Q370" s="115"/>
    </row>
    <row r="371" spans="2:17" x14ac:dyDescent="0.35">
      <c r="B371" s="20" t="s">
        <v>194</v>
      </c>
      <c r="C371" s="21" t="s">
        <v>193</v>
      </c>
      <c r="D371" s="21" t="s">
        <v>724</v>
      </c>
      <c r="E371" s="21" t="s">
        <v>150</v>
      </c>
      <c r="F371" s="21"/>
      <c r="G371" s="155"/>
      <c r="H371" s="96" t="s">
        <v>1167</v>
      </c>
      <c r="I371" s="96" t="s">
        <v>1110</v>
      </c>
      <c r="J371" s="129" t="s">
        <v>19</v>
      </c>
      <c r="K371" s="97" t="s">
        <v>659</v>
      </c>
      <c r="L371" s="96"/>
      <c r="M371" s="97">
        <v>1233</v>
      </c>
      <c r="N371" s="97">
        <v>4</v>
      </c>
      <c r="O371" s="150">
        <v>5.343</v>
      </c>
      <c r="P371" s="148" t="s">
        <v>1099</v>
      </c>
      <c r="Q371" s="115"/>
    </row>
    <row r="372" spans="2:17" x14ac:dyDescent="0.35">
      <c r="B372" s="20" t="s">
        <v>194</v>
      </c>
      <c r="C372" s="21" t="s">
        <v>193</v>
      </c>
      <c r="D372" s="21" t="s">
        <v>724</v>
      </c>
      <c r="E372" s="21" t="s">
        <v>150</v>
      </c>
      <c r="F372" s="21"/>
      <c r="G372" s="139" t="s">
        <v>1815</v>
      </c>
      <c r="H372" s="96" t="s">
        <v>1171</v>
      </c>
      <c r="I372" s="96" t="s">
        <v>1117</v>
      </c>
      <c r="J372" s="129"/>
      <c r="K372" s="97" t="s">
        <v>659</v>
      </c>
      <c r="L372" s="96"/>
      <c r="M372" s="97">
        <v>999</v>
      </c>
      <c r="N372" s="97">
        <v>4</v>
      </c>
      <c r="O372" s="150">
        <v>4.3289999999999997</v>
      </c>
      <c r="P372" s="148" t="s">
        <v>1099</v>
      </c>
      <c r="Q372" s="115"/>
    </row>
    <row r="373" spans="2:17" x14ac:dyDescent="0.35">
      <c r="B373" s="20" t="s">
        <v>194</v>
      </c>
      <c r="C373" s="21" t="s">
        <v>193</v>
      </c>
      <c r="D373" s="21" t="s">
        <v>724</v>
      </c>
      <c r="E373" s="21" t="s">
        <v>150</v>
      </c>
      <c r="F373" s="21"/>
      <c r="G373" s="139" t="s">
        <v>1816</v>
      </c>
      <c r="H373" s="96" t="s">
        <v>1172</v>
      </c>
      <c r="I373" s="96" t="s">
        <v>1118</v>
      </c>
      <c r="J373" s="129" t="s">
        <v>19</v>
      </c>
      <c r="K373" s="97" t="s">
        <v>659</v>
      </c>
      <c r="L373" s="96"/>
      <c r="M373" s="97">
        <v>999</v>
      </c>
      <c r="N373" s="97">
        <v>4</v>
      </c>
      <c r="O373" s="150">
        <v>4.3289999999999997</v>
      </c>
      <c r="P373" s="148" t="s">
        <v>1099</v>
      </c>
      <c r="Q373" s="115"/>
    </row>
    <row r="374" spans="2:17" x14ac:dyDescent="0.35">
      <c r="B374" s="20" t="s">
        <v>194</v>
      </c>
      <c r="C374" s="21" t="s">
        <v>193</v>
      </c>
      <c r="D374" s="21" t="s">
        <v>724</v>
      </c>
      <c r="E374" s="21" t="s">
        <v>150</v>
      </c>
      <c r="F374" s="21"/>
      <c r="G374" s="139" t="s">
        <v>1817</v>
      </c>
      <c r="H374" s="96" t="s">
        <v>1173</v>
      </c>
      <c r="I374" s="96" t="s">
        <v>1119</v>
      </c>
      <c r="J374" s="129"/>
      <c r="K374" s="97" t="s">
        <v>660</v>
      </c>
      <c r="L374" s="96"/>
      <c r="M374" s="97">
        <v>1381</v>
      </c>
      <c r="N374" s="97">
        <v>8</v>
      </c>
      <c r="O374" s="150">
        <v>6.6828552278820377</v>
      </c>
      <c r="P374" s="148" t="s">
        <v>1099</v>
      </c>
      <c r="Q374" s="115"/>
    </row>
    <row r="375" spans="2:17" x14ac:dyDescent="0.35">
      <c r="B375" s="20" t="s">
        <v>194</v>
      </c>
      <c r="C375" s="21" t="s">
        <v>193</v>
      </c>
      <c r="D375" s="21" t="s">
        <v>724</v>
      </c>
      <c r="E375" s="21" t="s">
        <v>150</v>
      </c>
      <c r="F375" s="21"/>
      <c r="G375" s="139" t="s">
        <v>1818</v>
      </c>
      <c r="H375" s="96" t="s">
        <v>1169</v>
      </c>
      <c r="I375" s="96" t="s">
        <v>1114</v>
      </c>
      <c r="J375" s="129"/>
      <c r="K375" s="97" t="s">
        <v>660</v>
      </c>
      <c r="L375" s="96"/>
      <c r="M375" s="97">
        <v>2574</v>
      </c>
      <c r="N375" s="97">
        <v>8</v>
      </c>
      <c r="O375" s="150">
        <v>12.455951742627345</v>
      </c>
      <c r="P375" s="148" t="s">
        <v>1099</v>
      </c>
      <c r="Q375" s="115"/>
    </row>
    <row r="376" spans="2:17" x14ac:dyDescent="0.35">
      <c r="B376" s="20" t="s">
        <v>194</v>
      </c>
      <c r="C376" s="21" t="s">
        <v>193</v>
      </c>
      <c r="D376" s="21" t="s">
        <v>724</v>
      </c>
      <c r="E376" s="21" t="s">
        <v>150</v>
      </c>
      <c r="F376" s="21"/>
      <c r="G376" s="139" t="s">
        <v>1820</v>
      </c>
      <c r="H376" s="96" t="s">
        <v>1819</v>
      </c>
      <c r="I376" s="96" t="s">
        <v>1115</v>
      </c>
      <c r="J376" s="129" t="s">
        <v>19</v>
      </c>
      <c r="K376" s="97" t="s">
        <v>660</v>
      </c>
      <c r="L376" s="96"/>
      <c r="M376" s="97">
        <v>2574</v>
      </c>
      <c r="N376" s="97">
        <v>4</v>
      </c>
      <c r="O376" s="150">
        <v>12.455951742627345</v>
      </c>
      <c r="P376" s="148" t="s">
        <v>1099</v>
      </c>
      <c r="Q376" s="115"/>
    </row>
    <row r="377" spans="2:17" x14ac:dyDescent="0.35">
      <c r="B377" s="20" t="s">
        <v>194</v>
      </c>
      <c r="C377" s="21" t="s">
        <v>193</v>
      </c>
      <c r="D377" s="21" t="s">
        <v>724</v>
      </c>
      <c r="E377" s="21" t="s">
        <v>150</v>
      </c>
      <c r="F377" s="21"/>
      <c r="G377" s="139" t="s">
        <v>1821</v>
      </c>
      <c r="H377" s="96" t="s">
        <v>1170</v>
      </c>
      <c r="I377" s="96" t="s">
        <v>1116</v>
      </c>
      <c r="J377" s="129" t="s">
        <v>95</v>
      </c>
      <c r="K377" s="97" t="s">
        <v>660</v>
      </c>
      <c r="L377" s="96"/>
      <c r="M377" s="97">
        <v>2574</v>
      </c>
      <c r="N377" s="97">
        <v>4</v>
      </c>
      <c r="O377" s="150">
        <v>12.455951742627345</v>
      </c>
      <c r="P377" s="148" t="s">
        <v>1099</v>
      </c>
      <c r="Q377" s="115"/>
    </row>
    <row r="378" spans="2:17" x14ac:dyDescent="0.35">
      <c r="B378" s="20" t="s">
        <v>194</v>
      </c>
      <c r="C378" s="21" t="s">
        <v>193</v>
      </c>
      <c r="D378" s="21" t="s">
        <v>724</v>
      </c>
      <c r="E378" s="21" t="s">
        <v>150</v>
      </c>
      <c r="F378" s="21"/>
      <c r="G378" s="139" t="s">
        <v>1822</v>
      </c>
      <c r="H378" s="96" t="s">
        <v>1174</v>
      </c>
      <c r="I378" s="96" t="s">
        <v>1120</v>
      </c>
      <c r="J378" s="129"/>
      <c r="K378" s="97" t="s">
        <v>757</v>
      </c>
      <c r="L378" s="96"/>
      <c r="M378" s="97">
        <v>1452</v>
      </c>
      <c r="N378" s="97">
        <v>4</v>
      </c>
      <c r="O378" s="150">
        <v>6.2826322580645169</v>
      </c>
      <c r="P378" s="148" t="s">
        <v>1099</v>
      </c>
      <c r="Q378" s="115"/>
    </row>
    <row r="379" spans="2:17" x14ac:dyDescent="0.35">
      <c r="B379" s="20" t="s">
        <v>194</v>
      </c>
      <c r="C379" s="21" t="s">
        <v>193</v>
      </c>
      <c r="D379" s="21" t="s">
        <v>724</v>
      </c>
      <c r="E379" s="21" t="s">
        <v>150</v>
      </c>
      <c r="F379" s="21"/>
      <c r="G379" s="139" t="s">
        <v>1841</v>
      </c>
      <c r="H379" s="96" t="s">
        <v>1178</v>
      </c>
      <c r="I379" s="96" t="s">
        <v>1127</v>
      </c>
      <c r="J379" s="129" t="s">
        <v>19</v>
      </c>
      <c r="K379" s="97" t="s">
        <v>837</v>
      </c>
      <c r="L379" s="96"/>
      <c r="M379" s="97">
        <v>2990</v>
      </c>
      <c r="N379" s="21">
        <v>4</v>
      </c>
      <c r="O379" s="97">
        <v>30.83</v>
      </c>
      <c r="P379" s="148" t="s">
        <v>1099</v>
      </c>
      <c r="Q379" s="115"/>
    </row>
    <row r="380" spans="2:17" x14ac:dyDescent="0.35">
      <c r="B380" s="20" t="s">
        <v>194</v>
      </c>
      <c r="C380" s="21" t="s">
        <v>193</v>
      </c>
      <c r="D380" s="21" t="s">
        <v>724</v>
      </c>
      <c r="E380" s="21" t="s">
        <v>150</v>
      </c>
      <c r="F380" s="21"/>
      <c r="G380" s="139" t="s">
        <v>1842</v>
      </c>
      <c r="H380" s="96" t="s">
        <v>1179</v>
      </c>
      <c r="I380" s="96" t="s">
        <v>1128</v>
      </c>
      <c r="J380" s="129" t="s">
        <v>95</v>
      </c>
      <c r="K380" s="97" t="s">
        <v>837</v>
      </c>
      <c r="L380" s="96"/>
      <c r="M380" s="97">
        <v>5597</v>
      </c>
      <c r="N380" s="21">
        <v>4</v>
      </c>
      <c r="O380" s="97">
        <v>57.71</v>
      </c>
      <c r="P380" s="148" t="s">
        <v>1099</v>
      </c>
      <c r="Q380" s="115"/>
    </row>
    <row r="381" spans="2:17" x14ac:dyDescent="0.35">
      <c r="B381" s="20" t="s">
        <v>194</v>
      </c>
      <c r="C381" s="21" t="s">
        <v>193</v>
      </c>
      <c r="D381" s="21" t="s">
        <v>724</v>
      </c>
      <c r="E381" s="21" t="s">
        <v>150</v>
      </c>
      <c r="F381" s="21"/>
      <c r="G381" s="139" t="s">
        <v>1843</v>
      </c>
      <c r="H381" s="96" t="s">
        <v>1180</v>
      </c>
      <c r="I381" s="96" t="s">
        <v>1129</v>
      </c>
      <c r="J381" s="96" t="s">
        <v>119</v>
      </c>
      <c r="K381" s="97" t="s">
        <v>1153</v>
      </c>
      <c r="L381" s="96"/>
      <c r="M381" s="97">
        <v>259</v>
      </c>
      <c r="N381" s="21">
        <v>4</v>
      </c>
      <c r="O381" s="97">
        <v>4.9800000000000004</v>
      </c>
      <c r="P381" s="148" t="s">
        <v>1099</v>
      </c>
      <c r="Q381" s="115"/>
    </row>
    <row r="382" spans="2:17" x14ac:dyDescent="0.35">
      <c r="B382" s="20" t="s">
        <v>194</v>
      </c>
      <c r="C382" s="21" t="s">
        <v>193</v>
      </c>
      <c r="D382" s="21" t="s">
        <v>724</v>
      </c>
      <c r="E382" s="21" t="s">
        <v>150</v>
      </c>
      <c r="F382" s="21"/>
      <c r="G382" s="139" t="s">
        <v>1844</v>
      </c>
      <c r="H382" s="96" t="s">
        <v>1198</v>
      </c>
      <c r="I382" s="96" t="s">
        <v>1130</v>
      </c>
      <c r="J382" s="96" t="s">
        <v>22</v>
      </c>
      <c r="K382" s="97" t="s">
        <v>1154</v>
      </c>
      <c r="L382" s="150"/>
      <c r="M382" s="97">
        <v>234</v>
      </c>
      <c r="N382" s="21">
        <v>4</v>
      </c>
      <c r="O382" s="98">
        <v>0.89500000000000002</v>
      </c>
      <c r="P382" s="148" t="s">
        <v>1099</v>
      </c>
      <c r="Q382" s="152"/>
    </row>
    <row r="383" spans="2:17" x14ac:dyDescent="0.35">
      <c r="B383" s="20" t="s">
        <v>194</v>
      </c>
      <c r="C383" s="21" t="s">
        <v>193</v>
      </c>
      <c r="D383" s="21" t="s">
        <v>724</v>
      </c>
      <c r="E383" s="21" t="s">
        <v>150</v>
      </c>
      <c r="F383" s="21"/>
      <c r="G383" s="139" t="s">
        <v>1823</v>
      </c>
      <c r="H383" s="96" t="s">
        <v>1190</v>
      </c>
      <c r="I383" s="96" t="s">
        <v>1138</v>
      </c>
      <c r="J383" s="129" t="s">
        <v>19</v>
      </c>
      <c r="K383" s="97" t="s">
        <v>659</v>
      </c>
      <c r="L383" s="96"/>
      <c r="M383" s="97">
        <v>1353</v>
      </c>
      <c r="N383" s="21">
        <v>4</v>
      </c>
      <c r="O383" s="150">
        <v>5.8630000000000004</v>
      </c>
      <c r="P383" s="148" t="s">
        <v>1099</v>
      </c>
      <c r="Q383" s="115"/>
    </row>
    <row r="384" spans="2:17" x14ac:dyDescent="0.35">
      <c r="B384" s="20" t="s">
        <v>194</v>
      </c>
      <c r="C384" s="21" t="s">
        <v>193</v>
      </c>
      <c r="D384" s="21" t="s">
        <v>724</v>
      </c>
      <c r="E384" s="21" t="s">
        <v>150</v>
      </c>
      <c r="F384" s="21"/>
      <c r="G384" s="155"/>
      <c r="H384" s="96" t="s">
        <v>1191</v>
      </c>
      <c r="I384" s="96" t="s">
        <v>1139</v>
      </c>
      <c r="J384" s="129" t="s">
        <v>95</v>
      </c>
      <c r="K384" s="97" t="s">
        <v>691</v>
      </c>
      <c r="L384" s="96"/>
      <c r="M384" s="97">
        <v>3532</v>
      </c>
      <c r="N384" s="21">
        <v>4</v>
      </c>
      <c r="O384" s="150">
        <v>13.470551340414769</v>
      </c>
      <c r="P384" s="148" t="s">
        <v>1099</v>
      </c>
      <c r="Q384" s="115"/>
    </row>
    <row r="385" spans="2:17" x14ac:dyDescent="0.35">
      <c r="B385" s="20" t="s">
        <v>194</v>
      </c>
      <c r="C385" s="21" t="s">
        <v>193</v>
      </c>
      <c r="D385" s="21" t="s">
        <v>724</v>
      </c>
      <c r="E385" s="21" t="s">
        <v>150</v>
      </c>
      <c r="F385" s="21"/>
      <c r="G385" s="155"/>
      <c r="H385" s="96" t="s">
        <v>1185</v>
      </c>
      <c r="I385" s="96" t="s">
        <v>1140</v>
      </c>
      <c r="J385" s="96" t="s">
        <v>119</v>
      </c>
      <c r="K385" s="97" t="s">
        <v>691</v>
      </c>
      <c r="L385" s="96"/>
      <c r="M385" s="97">
        <v>259</v>
      </c>
      <c r="N385" s="21">
        <v>4</v>
      </c>
      <c r="O385" s="150">
        <v>0.98778958017197771</v>
      </c>
      <c r="P385" s="148" t="s">
        <v>1099</v>
      </c>
      <c r="Q385" s="115"/>
    </row>
    <row r="386" spans="2:17" x14ac:dyDescent="0.35">
      <c r="B386" s="20" t="s">
        <v>194</v>
      </c>
      <c r="C386" s="21" t="s">
        <v>193</v>
      </c>
      <c r="D386" s="21" t="s">
        <v>724</v>
      </c>
      <c r="E386" s="21" t="s">
        <v>150</v>
      </c>
      <c r="F386" s="21"/>
      <c r="G386" s="155"/>
      <c r="H386" s="96" t="s">
        <v>1192</v>
      </c>
      <c r="I386" s="96" t="s">
        <v>1141</v>
      </c>
      <c r="J386" s="129" t="s">
        <v>1211</v>
      </c>
      <c r="K386" s="97" t="s">
        <v>691</v>
      </c>
      <c r="L386" s="96"/>
      <c r="M386" s="97">
        <v>2990</v>
      </c>
      <c r="N386" s="21">
        <v>4</v>
      </c>
      <c r="O386" s="150">
        <v>11.403439554881132</v>
      </c>
      <c r="P386" s="148" t="s">
        <v>1099</v>
      </c>
      <c r="Q386" s="115"/>
    </row>
    <row r="387" spans="2:17" x14ac:dyDescent="0.35">
      <c r="B387" s="20" t="s">
        <v>194</v>
      </c>
      <c r="C387" s="21" t="s">
        <v>193</v>
      </c>
      <c r="D387" s="21" t="s">
        <v>724</v>
      </c>
      <c r="E387" s="21" t="s">
        <v>150</v>
      </c>
      <c r="F387" s="21"/>
      <c r="G387" s="155"/>
      <c r="H387" s="96" t="s">
        <v>1193</v>
      </c>
      <c r="I387" s="96" t="s">
        <v>1142</v>
      </c>
      <c r="J387" s="129" t="s">
        <v>19</v>
      </c>
      <c r="K387" s="97" t="s">
        <v>659</v>
      </c>
      <c r="L387" s="96"/>
      <c r="M387" s="97">
        <v>711</v>
      </c>
      <c r="N387" s="21">
        <v>4</v>
      </c>
      <c r="O387" s="150">
        <v>3.081</v>
      </c>
      <c r="P387" s="148" t="s">
        <v>1099</v>
      </c>
      <c r="Q387" s="115"/>
    </row>
    <row r="388" spans="2:17" x14ac:dyDescent="0.35">
      <c r="B388" s="20" t="s">
        <v>194</v>
      </c>
      <c r="C388" s="21" t="s">
        <v>193</v>
      </c>
      <c r="D388" s="21" t="s">
        <v>724</v>
      </c>
      <c r="E388" s="21" t="s">
        <v>150</v>
      </c>
      <c r="F388" s="21"/>
      <c r="G388" s="155"/>
      <c r="H388" s="96" t="s">
        <v>1194</v>
      </c>
      <c r="I388" s="96" t="s">
        <v>1143</v>
      </c>
      <c r="J388" s="129" t="s">
        <v>95</v>
      </c>
      <c r="K388" s="97" t="s">
        <v>691</v>
      </c>
      <c r="L388" s="96"/>
      <c r="M388" s="97">
        <v>3532</v>
      </c>
      <c r="N388" s="21">
        <v>4</v>
      </c>
      <c r="O388" s="150">
        <v>13.470551340414769</v>
      </c>
      <c r="P388" s="148" t="s">
        <v>1099</v>
      </c>
      <c r="Q388" s="115"/>
    </row>
    <row r="389" spans="2:17" x14ac:dyDescent="0.35">
      <c r="B389" s="20" t="s">
        <v>194</v>
      </c>
      <c r="C389" s="21" t="s">
        <v>193</v>
      </c>
      <c r="D389" s="21" t="s">
        <v>724</v>
      </c>
      <c r="E389" s="21" t="s">
        <v>150</v>
      </c>
      <c r="F389" s="21"/>
      <c r="G389" s="155"/>
      <c r="H389" s="96" t="s">
        <v>1195</v>
      </c>
      <c r="I389" s="96" t="s">
        <v>1156</v>
      </c>
      <c r="J389" s="129" t="s">
        <v>1211</v>
      </c>
      <c r="K389" s="97" t="s">
        <v>691</v>
      </c>
      <c r="L389" s="96"/>
      <c r="M389" s="97">
        <v>2990</v>
      </c>
      <c r="N389" s="21">
        <v>4</v>
      </c>
      <c r="O389" s="150">
        <v>11.403439554881132</v>
      </c>
      <c r="P389" s="148" t="s">
        <v>1099</v>
      </c>
      <c r="Q389" s="115"/>
    </row>
    <row r="390" spans="2:17" x14ac:dyDescent="0.35">
      <c r="B390" s="20" t="s">
        <v>194</v>
      </c>
      <c r="C390" s="21" t="s">
        <v>193</v>
      </c>
      <c r="D390" s="21" t="s">
        <v>724</v>
      </c>
      <c r="E390" s="21" t="s">
        <v>150</v>
      </c>
      <c r="F390" s="21"/>
      <c r="G390" s="139" t="s">
        <v>1845</v>
      </c>
      <c r="H390" s="96" t="s">
        <v>1189</v>
      </c>
      <c r="I390" s="96" t="s">
        <v>1137</v>
      </c>
      <c r="J390" s="129"/>
      <c r="K390" s="97" t="s">
        <v>691</v>
      </c>
      <c r="L390" s="96"/>
      <c r="M390" s="97">
        <v>2134</v>
      </c>
      <c r="N390" s="21">
        <v>4</v>
      </c>
      <c r="O390" s="150">
        <v>8.1387759231158316</v>
      </c>
      <c r="P390" s="148" t="s">
        <v>1099</v>
      </c>
      <c r="Q390" s="115"/>
    </row>
    <row r="391" spans="2:17" x14ac:dyDescent="0.35">
      <c r="B391" s="20" t="s">
        <v>194</v>
      </c>
      <c r="C391" s="21" t="s">
        <v>193</v>
      </c>
      <c r="D391" s="21" t="s">
        <v>724</v>
      </c>
      <c r="E391" s="21" t="s">
        <v>150</v>
      </c>
      <c r="F391" s="21"/>
      <c r="G391" s="139" t="s">
        <v>1846</v>
      </c>
      <c r="H391" s="96" t="s">
        <v>1188</v>
      </c>
      <c r="I391" s="96" t="s">
        <v>1136</v>
      </c>
      <c r="J391" s="129"/>
      <c r="K391" s="97" t="s">
        <v>659</v>
      </c>
      <c r="L391" s="96"/>
      <c r="M391" s="97">
        <v>711</v>
      </c>
      <c r="N391" s="21">
        <v>4</v>
      </c>
      <c r="O391" s="150">
        <v>3.081</v>
      </c>
      <c r="P391" s="148" t="s">
        <v>1099</v>
      </c>
      <c r="Q391" s="115"/>
    </row>
    <row r="392" spans="2:17" x14ac:dyDescent="0.35">
      <c r="B392" s="20" t="s">
        <v>194</v>
      </c>
      <c r="C392" s="21" t="s">
        <v>193</v>
      </c>
      <c r="D392" s="21" t="s">
        <v>724</v>
      </c>
      <c r="E392" s="21" t="s">
        <v>150</v>
      </c>
      <c r="F392" s="21"/>
      <c r="G392" s="155"/>
      <c r="H392" s="96" t="s">
        <v>1182</v>
      </c>
      <c r="I392" s="96" t="s">
        <v>1131</v>
      </c>
      <c r="J392" s="129" t="s">
        <v>19</v>
      </c>
      <c r="K392" s="97" t="s">
        <v>691</v>
      </c>
      <c r="L392" s="96"/>
      <c r="M392" s="97">
        <v>2990</v>
      </c>
      <c r="N392" s="21">
        <v>2</v>
      </c>
      <c r="O392" s="150">
        <v>11.403439554881132</v>
      </c>
      <c r="P392" s="148" t="s">
        <v>1099</v>
      </c>
      <c r="Q392" s="115"/>
    </row>
    <row r="393" spans="2:17" x14ac:dyDescent="0.35">
      <c r="B393" s="20" t="s">
        <v>194</v>
      </c>
      <c r="C393" s="21" t="s">
        <v>193</v>
      </c>
      <c r="D393" s="21" t="s">
        <v>724</v>
      </c>
      <c r="E393" s="21" t="s">
        <v>150</v>
      </c>
      <c r="F393" s="21"/>
      <c r="G393" s="155"/>
      <c r="H393" s="96" t="s">
        <v>1184</v>
      </c>
      <c r="I393" s="96" t="s">
        <v>1134</v>
      </c>
      <c r="J393" s="129" t="s">
        <v>95</v>
      </c>
      <c r="K393" s="97" t="s">
        <v>691</v>
      </c>
      <c r="L393" s="96"/>
      <c r="M393" s="97">
        <v>2990</v>
      </c>
      <c r="N393" s="21">
        <v>2</v>
      </c>
      <c r="O393" s="150">
        <v>11.403439554881132</v>
      </c>
      <c r="P393" s="148" t="s">
        <v>1099</v>
      </c>
      <c r="Q393" s="115"/>
    </row>
    <row r="394" spans="2:17" x14ac:dyDescent="0.35">
      <c r="B394" s="20" t="s">
        <v>194</v>
      </c>
      <c r="C394" s="21" t="s">
        <v>193</v>
      </c>
      <c r="D394" s="21" t="s">
        <v>724</v>
      </c>
      <c r="E394" s="21" t="s">
        <v>150</v>
      </c>
      <c r="F394" s="21"/>
      <c r="G394" s="139" t="s">
        <v>1847</v>
      </c>
      <c r="H394" s="96" t="s">
        <v>1183</v>
      </c>
      <c r="I394" s="96" t="s">
        <v>1132</v>
      </c>
      <c r="J394" s="129"/>
      <c r="K394" s="97" t="s">
        <v>757</v>
      </c>
      <c r="L394" s="96"/>
      <c r="M394" s="97">
        <v>1449</v>
      </c>
      <c r="N394" s="21">
        <v>4</v>
      </c>
      <c r="O394" s="150">
        <v>6.2696516129032256</v>
      </c>
      <c r="P394" s="148" t="s">
        <v>1099</v>
      </c>
      <c r="Q394" s="115"/>
    </row>
    <row r="395" spans="2:17" x14ac:dyDescent="0.35">
      <c r="B395" s="20" t="s">
        <v>194</v>
      </c>
      <c r="C395" s="21" t="s">
        <v>193</v>
      </c>
      <c r="D395" s="21" t="s">
        <v>724</v>
      </c>
      <c r="E395" s="21" t="s">
        <v>150</v>
      </c>
      <c r="F395" s="21"/>
      <c r="G395" s="139" t="s">
        <v>1848</v>
      </c>
      <c r="H395" s="96" t="s">
        <v>1207</v>
      </c>
      <c r="I395" s="96" t="s">
        <v>1104</v>
      </c>
      <c r="J395" s="129" t="s">
        <v>19</v>
      </c>
      <c r="K395" s="97" t="s">
        <v>1145</v>
      </c>
      <c r="L395" s="150"/>
      <c r="M395" s="97">
        <v>538</v>
      </c>
      <c r="N395" s="97">
        <v>4</v>
      </c>
      <c r="O395" s="98">
        <v>1.0505721393034826</v>
      </c>
      <c r="P395" s="148" t="s">
        <v>1099</v>
      </c>
      <c r="Q395" s="152"/>
    </row>
    <row r="396" spans="2:17" x14ac:dyDescent="0.35">
      <c r="B396" s="20" t="s">
        <v>194</v>
      </c>
      <c r="C396" s="21" t="s">
        <v>193</v>
      </c>
      <c r="D396" s="21" t="s">
        <v>724</v>
      </c>
      <c r="E396" s="21" t="s">
        <v>150</v>
      </c>
      <c r="F396" s="21"/>
      <c r="G396" s="139" t="s">
        <v>1849</v>
      </c>
      <c r="H396" s="96" t="s">
        <v>1205</v>
      </c>
      <c r="I396" s="96" t="s">
        <v>1113</v>
      </c>
      <c r="J396" s="129" t="s">
        <v>95</v>
      </c>
      <c r="K396" s="97" t="s">
        <v>1148</v>
      </c>
      <c r="L396" s="150"/>
      <c r="M396" s="97">
        <v>287</v>
      </c>
      <c r="N396" s="97">
        <v>8</v>
      </c>
      <c r="O396" s="98">
        <v>0.56043532338308466</v>
      </c>
      <c r="P396" s="148" t="s">
        <v>1099</v>
      </c>
      <c r="Q396" s="152"/>
    </row>
    <row r="397" spans="2:17" x14ac:dyDescent="0.35">
      <c r="B397" s="20" t="s">
        <v>194</v>
      </c>
      <c r="C397" s="21" t="s">
        <v>193</v>
      </c>
      <c r="D397" s="21" t="s">
        <v>724</v>
      </c>
      <c r="E397" s="21" t="s">
        <v>150</v>
      </c>
      <c r="F397" s="21"/>
      <c r="G397" s="139" t="s">
        <v>1850</v>
      </c>
      <c r="H397" s="96" t="s">
        <v>1206</v>
      </c>
      <c r="I397" s="96" t="s">
        <v>1109</v>
      </c>
      <c r="J397" s="96" t="s">
        <v>119</v>
      </c>
      <c r="K397" s="97" t="s">
        <v>760</v>
      </c>
      <c r="L397" s="150"/>
      <c r="M397" s="97">
        <v>138</v>
      </c>
      <c r="N397" s="97">
        <v>8</v>
      </c>
      <c r="O397" s="98">
        <v>1.3281203007518798</v>
      </c>
      <c r="P397" s="148" t="s">
        <v>1099</v>
      </c>
      <c r="Q397" s="152"/>
    </row>
    <row r="398" spans="2:17" x14ac:dyDescent="0.35">
      <c r="B398" s="20" t="s">
        <v>194</v>
      </c>
      <c r="C398" s="21" t="s">
        <v>193</v>
      </c>
      <c r="D398" s="21" t="s">
        <v>724</v>
      </c>
      <c r="E398" s="21" t="s">
        <v>150</v>
      </c>
      <c r="F398" s="21"/>
      <c r="G398" s="139" t="s">
        <v>1502</v>
      </c>
      <c r="H398" s="96" t="s">
        <v>1208</v>
      </c>
      <c r="I398" s="96" t="s">
        <v>365</v>
      </c>
      <c r="J398" s="129" t="s">
        <v>95</v>
      </c>
      <c r="K398" s="97" t="s">
        <v>1144</v>
      </c>
      <c r="L398" s="150"/>
      <c r="M398" s="97">
        <v>346</v>
      </c>
      <c r="N398" s="97">
        <v>8</v>
      </c>
      <c r="O398" s="98">
        <v>2.65</v>
      </c>
      <c r="P398" s="148" t="s">
        <v>1099</v>
      </c>
      <c r="Q398" s="152"/>
    </row>
    <row r="399" spans="2:17" x14ac:dyDescent="0.35">
      <c r="B399" s="20" t="s">
        <v>194</v>
      </c>
      <c r="C399" s="21" t="s">
        <v>193</v>
      </c>
      <c r="D399" s="21" t="s">
        <v>724</v>
      </c>
      <c r="E399" s="21" t="s">
        <v>150</v>
      </c>
      <c r="F399" s="21"/>
      <c r="G399" s="139" t="s">
        <v>1851</v>
      </c>
      <c r="H399" s="96" t="s">
        <v>1203</v>
      </c>
      <c r="I399" s="96" t="s">
        <v>1123</v>
      </c>
      <c r="J399" s="129" t="s">
        <v>19</v>
      </c>
      <c r="K399" s="97" t="s">
        <v>1150</v>
      </c>
      <c r="L399" s="150"/>
      <c r="M399" s="97">
        <v>576</v>
      </c>
      <c r="N399" s="97">
        <v>8</v>
      </c>
      <c r="O399" s="98">
        <v>6.7050000000000001</v>
      </c>
      <c r="P399" s="148" t="s">
        <v>1099</v>
      </c>
      <c r="Q399" s="152"/>
    </row>
    <row r="400" spans="2:17" x14ac:dyDescent="0.35">
      <c r="B400" s="20" t="s">
        <v>194</v>
      </c>
      <c r="C400" s="21" t="s">
        <v>193</v>
      </c>
      <c r="D400" s="21" t="s">
        <v>724</v>
      </c>
      <c r="E400" s="21" t="s">
        <v>150</v>
      </c>
      <c r="F400" s="21"/>
      <c r="G400" s="155"/>
      <c r="H400" s="96" t="s">
        <v>1204</v>
      </c>
      <c r="I400" s="96" t="s">
        <v>1124</v>
      </c>
      <c r="J400" s="129" t="s">
        <v>95</v>
      </c>
      <c r="K400" s="97" t="s">
        <v>1150</v>
      </c>
      <c r="L400" s="150"/>
      <c r="M400" s="97">
        <v>576</v>
      </c>
      <c r="N400" s="97">
        <v>8</v>
      </c>
      <c r="O400" s="98">
        <v>6.7050000000000001</v>
      </c>
      <c r="P400" s="148" t="s">
        <v>1099</v>
      </c>
      <c r="Q400" s="152"/>
    </row>
    <row r="401" spans="2:17" x14ac:dyDescent="0.35">
      <c r="B401" s="20" t="s">
        <v>194</v>
      </c>
      <c r="C401" s="21" t="s">
        <v>193</v>
      </c>
      <c r="D401" s="21" t="s">
        <v>724</v>
      </c>
      <c r="E401" s="21" t="s">
        <v>150</v>
      </c>
      <c r="F401" s="21"/>
      <c r="G401" s="139" t="s">
        <v>1852</v>
      </c>
      <c r="H401" s="96" t="s">
        <v>1201</v>
      </c>
      <c r="I401" s="96" t="s">
        <v>1125</v>
      </c>
      <c r="J401" s="96" t="s">
        <v>119</v>
      </c>
      <c r="K401" s="97" t="s">
        <v>763</v>
      </c>
      <c r="L401" s="150"/>
      <c r="M401" s="97">
        <v>240</v>
      </c>
      <c r="N401" s="97">
        <v>4</v>
      </c>
      <c r="O401" s="98">
        <v>0.57999999999999996</v>
      </c>
      <c r="P401" s="148" t="s">
        <v>1099</v>
      </c>
      <c r="Q401" s="152"/>
    </row>
    <row r="402" spans="2:17" x14ac:dyDescent="0.35">
      <c r="B402" s="20" t="s">
        <v>194</v>
      </c>
      <c r="C402" s="21" t="s">
        <v>193</v>
      </c>
      <c r="D402" s="21" t="s">
        <v>724</v>
      </c>
      <c r="E402" s="21" t="s">
        <v>150</v>
      </c>
      <c r="F402" s="21"/>
      <c r="G402" s="155"/>
      <c r="H402" s="96" t="s">
        <v>1202</v>
      </c>
      <c r="I402" s="96" t="s">
        <v>1126</v>
      </c>
      <c r="J402" s="129" t="s">
        <v>1211</v>
      </c>
      <c r="K402" s="97" t="s">
        <v>763</v>
      </c>
      <c r="L402" s="150"/>
      <c r="M402" s="97">
        <v>300</v>
      </c>
      <c r="N402" s="97">
        <v>4</v>
      </c>
      <c r="O402" s="98">
        <v>0.72499999999999998</v>
      </c>
      <c r="P402" s="148" t="s">
        <v>1099</v>
      </c>
      <c r="Q402" s="152"/>
    </row>
    <row r="403" spans="2:17" x14ac:dyDescent="0.35">
      <c r="B403" s="20" t="s">
        <v>194</v>
      </c>
      <c r="C403" s="21" t="s">
        <v>193</v>
      </c>
      <c r="D403" s="21" t="s">
        <v>46</v>
      </c>
      <c r="E403" s="21"/>
      <c r="F403" s="1"/>
      <c r="G403" s="139" t="s">
        <v>1413</v>
      </c>
      <c r="H403" s="63" t="s">
        <v>516</v>
      </c>
      <c r="I403" s="133">
        <v>235</v>
      </c>
      <c r="J403" s="63"/>
      <c r="K403" s="133" t="s">
        <v>276</v>
      </c>
      <c r="L403" s="73"/>
      <c r="M403" s="133">
        <v>4753</v>
      </c>
      <c r="N403" s="149">
        <v>2</v>
      </c>
      <c r="O403" s="151">
        <v>29</v>
      </c>
      <c r="P403" s="133" t="s">
        <v>504</v>
      </c>
      <c r="Q403" s="115"/>
    </row>
    <row r="404" spans="2:17" x14ac:dyDescent="0.35">
      <c r="B404" s="20" t="s">
        <v>194</v>
      </c>
      <c r="C404" s="21" t="s">
        <v>193</v>
      </c>
      <c r="D404" s="21" t="s">
        <v>46</v>
      </c>
      <c r="E404" s="21"/>
      <c r="F404" s="21"/>
      <c r="G404" s="139" t="s">
        <v>1414</v>
      </c>
      <c r="H404" s="63" t="s">
        <v>517</v>
      </c>
      <c r="I404" s="133">
        <v>236</v>
      </c>
      <c r="J404" s="63"/>
      <c r="K404" s="133" t="s">
        <v>276</v>
      </c>
      <c r="L404" s="73"/>
      <c r="M404" s="133">
        <v>4753</v>
      </c>
      <c r="N404" s="149">
        <v>2</v>
      </c>
      <c r="O404" s="151">
        <v>29</v>
      </c>
      <c r="P404" s="133" t="s">
        <v>504</v>
      </c>
      <c r="Q404" s="115"/>
    </row>
    <row r="405" spans="2:17" x14ac:dyDescent="0.35">
      <c r="B405" s="20" t="s">
        <v>194</v>
      </c>
      <c r="C405" s="21" t="s">
        <v>193</v>
      </c>
      <c r="D405" s="21" t="s">
        <v>46</v>
      </c>
      <c r="E405" s="21"/>
      <c r="F405" s="21"/>
      <c r="G405" s="139" t="s">
        <v>1415</v>
      </c>
      <c r="H405" s="63" t="s">
        <v>518</v>
      </c>
      <c r="I405" s="133">
        <v>237</v>
      </c>
      <c r="J405" s="63"/>
      <c r="K405" s="133" t="s">
        <v>254</v>
      </c>
      <c r="L405" s="73"/>
      <c r="M405" s="133">
        <v>952</v>
      </c>
      <c r="N405" s="149">
        <v>2</v>
      </c>
      <c r="O405" s="151">
        <v>2</v>
      </c>
      <c r="P405" s="133" t="s">
        <v>504</v>
      </c>
      <c r="Q405" s="115"/>
    </row>
    <row r="406" spans="2:17" x14ac:dyDescent="0.35">
      <c r="B406" s="20" t="s">
        <v>194</v>
      </c>
      <c r="C406" s="21" t="s">
        <v>193</v>
      </c>
      <c r="D406" s="21" t="s">
        <v>46</v>
      </c>
      <c r="E406" s="21"/>
      <c r="F406" s="21"/>
      <c r="G406" s="139" t="s">
        <v>1416</v>
      </c>
      <c r="H406" s="63" t="s">
        <v>519</v>
      </c>
      <c r="I406" s="133">
        <v>238</v>
      </c>
      <c r="J406" s="63"/>
      <c r="K406" s="133" t="s">
        <v>257</v>
      </c>
      <c r="L406" s="73"/>
      <c r="M406" s="133">
        <v>2588</v>
      </c>
      <c r="N406" s="149">
        <v>2</v>
      </c>
      <c r="O406" s="151">
        <v>11.8</v>
      </c>
      <c r="P406" s="133" t="s">
        <v>504</v>
      </c>
      <c r="Q406" s="115"/>
    </row>
    <row r="407" spans="2:17" x14ac:dyDescent="0.35">
      <c r="B407" s="20" t="s">
        <v>194</v>
      </c>
      <c r="C407" s="21" t="s">
        <v>193</v>
      </c>
      <c r="D407" s="21" t="s">
        <v>46</v>
      </c>
      <c r="E407" s="21"/>
      <c r="F407" s="21"/>
      <c r="G407" s="139" t="s">
        <v>1417</v>
      </c>
      <c r="H407" s="63" t="s">
        <v>522</v>
      </c>
      <c r="I407" s="133">
        <v>241</v>
      </c>
      <c r="J407" s="63"/>
      <c r="K407" s="133" t="s">
        <v>254</v>
      </c>
      <c r="L407" s="73"/>
      <c r="M407" s="133">
        <v>1313</v>
      </c>
      <c r="N407" s="149">
        <v>2</v>
      </c>
      <c r="O407" s="151">
        <v>2.8</v>
      </c>
      <c r="P407" s="133" t="s">
        <v>504</v>
      </c>
      <c r="Q407" s="115"/>
    </row>
    <row r="408" spans="2:17" x14ac:dyDescent="0.35">
      <c r="B408" s="20" t="s">
        <v>194</v>
      </c>
      <c r="C408" s="21" t="s">
        <v>193</v>
      </c>
      <c r="D408" s="21" t="s">
        <v>46</v>
      </c>
      <c r="E408" s="21"/>
      <c r="F408" s="21"/>
      <c r="G408" s="139" t="s">
        <v>1418</v>
      </c>
      <c r="H408" s="63" t="s">
        <v>523</v>
      </c>
      <c r="I408" s="133">
        <v>242</v>
      </c>
      <c r="J408" s="63"/>
      <c r="K408" s="133" t="s">
        <v>254</v>
      </c>
      <c r="L408" s="73"/>
      <c r="M408" s="133">
        <v>1313</v>
      </c>
      <c r="N408" s="149">
        <v>2</v>
      </c>
      <c r="O408" s="151">
        <v>2.8</v>
      </c>
      <c r="P408" s="133" t="s">
        <v>504</v>
      </c>
      <c r="Q408" s="115"/>
    </row>
    <row r="409" spans="2:17" x14ac:dyDescent="0.35">
      <c r="B409" s="20" t="s">
        <v>194</v>
      </c>
      <c r="C409" s="21" t="s">
        <v>193</v>
      </c>
      <c r="D409" s="21" t="s">
        <v>46</v>
      </c>
      <c r="E409" s="21"/>
      <c r="F409" s="21"/>
      <c r="G409" s="139" t="s">
        <v>1419</v>
      </c>
      <c r="H409" s="63" t="s">
        <v>524</v>
      </c>
      <c r="I409" s="133">
        <v>243</v>
      </c>
      <c r="J409" s="63"/>
      <c r="K409" s="133" t="s">
        <v>254</v>
      </c>
      <c r="L409" s="73"/>
      <c r="M409" s="133">
        <v>1306</v>
      </c>
      <c r="N409" s="149">
        <v>2</v>
      </c>
      <c r="O409" s="151">
        <v>2.8</v>
      </c>
      <c r="P409" s="133" t="s">
        <v>504</v>
      </c>
      <c r="Q409" s="115"/>
    </row>
    <row r="410" spans="2:17" x14ac:dyDescent="0.35">
      <c r="B410" s="20" t="s">
        <v>194</v>
      </c>
      <c r="C410" s="21" t="s">
        <v>193</v>
      </c>
      <c r="D410" s="21" t="s">
        <v>46</v>
      </c>
      <c r="E410" s="21"/>
      <c r="F410" s="21"/>
      <c r="G410" s="139" t="s">
        <v>1420</v>
      </c>
      <c r="H410" s="63" t="s">
        <v>525</v>
      </c>
      <c r="I410" s="133">
        <v>244</v>
      </c>
      <c r="J410" s="129"/>
      <c r="K410" s="133" t="s">
        <v>254</v>
      </c>
      <c r="L410" s="73"/>
      <c r="M410" s="133">
        <v>1306</v>
      </c>
      <c r="N410" s="149">
        <v>2</v>
      </c>
      <c r="O410" s="151">
        <v>2.8</v>
      </c>
      <c r="P410" s="133" t="s">
        <v>504</v>
      </c>
      <c r="Q410" s="115"/>
    </row>
    <row r="411" spans="2:17" x14ac:dyDescent="0.35">
      <c r="B411" s="20" t="s">
        <v>194</v>
      </c>
      <c r="C411" s="21" t="s">
        <v>193</v>
      </c>
      <c r="D411" s="21" t="s">
        <v>46</v>
      </c>
      <c r="E411" s="21"/>
      <c r="F411" s="21"/>
      <c r="G411" s="139" t="s">
        <v>1421</v>
      </c>
      <c r="H411" s="63" t="s">
        <v>526</v>
      </c>
      <c r="I411" s="133">
        <v>245</v>
      </c>
      <c r="J411" s="63"/>
      <c r="K411" s="133" t="s">
        <v>302</v>
      </c>
      <c r="L411" s="73"/>
      <c r="M411" s="133">
        <v>1562</v>
      </c>
      <c r="N411" s="149">
        <v>2</v>
      </c>
      <c r="O411" s="151">
        <v>3.8</v>
      </c>
      <c r="P411" s="133" t="s">
        <v>504</v>
      </c>
      <c r="Q411" s="115"/>
    </row>
    <row r="412" spans="2:17" x14ac:dyDescent="0.35">
      <c r="B412" s="20" t="s">
        <v>194</v>
      </c>
      <c r="C412" s="21" t="s">
        <v>193</v>
      </c>
      <c r="D412" s="21" t="s">
        <v>46</v>
      </c>
      <c r="E412" s="21"/>
      <c r="F412" s="21"/>
      <c r="G412" s="139" t="s">
        <v>1422</v>
      </c>
      <c r="H412" s="63" t="s">
        <v>527</v>
      </c>
      <c r="I412" s="133">
        <v>246</v>
      </c>
      <c r="J412" s="63"/>
      <c r="K412" s="133" t="s">
        <v>302</v>
      </c>
      <c r="L412" s="73"/>
      <c r="M412" s="133">
        <v>1562</v>
      </c>
      <c r="N412" s="149">
        <v>2</v>
      </c>
      <c r="O412" s="151">
        <v>3.8</v>
      </c>
      <c r="P412" s="133" t="s">
        <v>504</v>
      </c>
      <c r="Q412" s="115"/>
    </row>
    <row r="413" spans="2:17" x14ac:dyDescent="0.35">
      <c r="B413" s="20" t="s">
        <v>194</v>
      </c>
      <c r="C413" s="21" t="s">
        <v>193</v>
      </c>
      <c r="D413" s="21" t="s">
        <v>46</v>
      </c>
      <c r="E413" s="21"/>
      <c r="F413" s="21"/>
      <c r="G413" s="139" t="s">
        <v>1423</v>
      </c>
      <c r="H413" s="63" t="s">
        <v>528</v>
      </c>
      <c r="I413" s="133">
        <v>248</v>
      </c>
      <c r="J413" s="63"/>
      <c r="K413" s="133" t="s">
        <v>303</v>
      </c>
      <c r="L413" s="73"/>
      <c r="M413" s="133">
        <v>2232</v>
      </c>
      <c r="N413" s="149">
        <v>2</v>
      </c>
      <c r="O413" s="151">
        <v>2.1</v>
      </c>
      <c r="P413" s="133" t="s">
        <v>504</v>
      </c>
      <c r="Q413" s="115"/>
    </row>
    <row r="414" spans="2:17" x14ac:dyDescent="0.35">
      <c r="B414" s="20" t="s">
        <v>194</v>
      </c>
      <c r="C414" s="21" t="s">
        <v>193</v>
      </c>
      <c r="D414" s="21" t="s">
        <v>46</v>
      </c>
      <c r="E414" s="21"/>
      <c r="F414" s="21"/>
      <c r="G414" s="139" t="s">
        <v>1424</v>
      </c>
      <c r="H414" s="63" t="s">
        <v>529</v>
      </c>
      <c r="I414" s="133">
        <v>249</v>
      </c>
      <c r="J414" s="63"/>
      <c r="K414" s="133" t="s">
        <v>302</v>
      </c>
      <c r="L414" s="73"/>
      <c r="M414" s="133">
        <v>1945</v>
      </c>
      <c r="N414" s="149">
        <v>2</v>
      </c>
      <c r="O414" s="151">
        <v>4.8</v>
      </c>
      <c r="P414" s="133" t="s">
        <v>504</v>
      </c>
      <c r="Q414" s="115"/>
    </row>
    <row r="415" spans="2:17" x14ac:dyDescent="0.35">
      <c r="B415" s="20" t="s">
        <v>194</v>
      </c>
      <c r="C415" s="21" t="s">
        <v>193</v>
      </c>
      <c r="D415" s="21" t="s">
        <v>46</v>
      </c>
      <c r="E415" s="21"/>
      <c r="F415" s="21"/>
      <c r="G415" s="139" t="s">
        <v>1425</v>
      </c>
      <c r="H415" s="63" t="s">
        <v>530</v>
      </c>
      <c r="I415" s="133">
        <v>250</v>
      </c>
      <c r="J415" s="63"/>
      <c r="K415" s="133" t="s">
        <v>254</v>
      </c>
      <c r="L415" s="73"/>
      <c r="M415" s="133">
        <v>1222</v>
      </c>
      <c r="N415" s="149">
        <v>2</v>
      </c>
      <c r="O415" s="151">
        <v>2.6</v>
      </c>
      <c r="P415" s="133" t="s">
        <v>504</v>
      </c>
      <c r="Q415" s="115"/>
    </row>
    <row r="416" spans="2:17" x14ac:dyDescent="0.35">
      <c r="B416" s="20" t="s">
        <v>194</v>
      </c>
      <c r="C416" s="21" t="s">
        <v>193</v>
      </c>
      <c r="D416" s="21" t="s">
        <v>46</v>
      </c>
      <c r="E416" s="21"/>
      <c r="F416" s="21"/>
      <c r="G416" s="139" t="s">
        <v>1426</v>
      </c>
      <c r="H416" s="63" t="s">
        <v>531</v>
      </c>
      <c r="I416" s="133">
        <v>251</v>
      </c>
      <c r="J416" s="63"/>
      <c r="K416" s="133" t="s">
        <v>302</v>
      </c>
      <c r="L416" s="73"/>
      <c r="M416" s="133">
        <v>1686</v>
      </c>
      <c r="N416" s="149">
        <v>2</v>
      </c>
      <c r="O416" s="151">
        <v>4.0999999999999996</v>
      </c>
      <c r="P416" s="133" t="s">
        <v>504</v>
      </c>
      <c r="Q416" s="115"/>
    </row>
    <row r="417" spans="2:17" x14ac:dyDescent="0.35">
      <c r="B417" s="20" t="s">
        <v>194</v>
      </c>
      <c r="C417" s="21" t="s">
        <v>193</v>
      </c>
      <c r="D417" s="21" t="s">
        <v>46</v>
      </c>
      <c r="E417" s="21"/>
      <c r="F417" s="21"/>
      <c r="G417" s="139" t="s">
        <v>1427</v>
      </c>
      <c r="H417" s="63" t="s">
        <v>532</v>
      </c>
      <c r="I417" s="133">
        <v>252</v>
      </c>
      <c r="J417" s="63"/>
      <c r="K417" s="133" t="s">
        <v>254</v>
      </c>
      <c r="L417" s="73"/>
      <c r="M417" s="133">
        <v>604</v>
      </c>
      <c r="N417" s="149">
        <v>2</v>
      </c>
      <c r="O417" s="151">
        <v>1.3</v>
      </c>
      <c r="P417" s="133" t="s">
        <v>504</v>
      </c>
      <c r="Q417" s="115"/>
    </row>
    <row r="418" spans="2:17" x14ac:dyDescent="0.35">
      <c r="B418" s="20" t="s">
        <v>194</v>
      </c>
      <c r="C418" s="21" t="s">
        <v>193</v>
      </c>
      <c r="D418" s="21" t="s">
        <v>46</v>
      </c>
      <c r="E418" s="21"/>
      <c r="F418" s="21"/>
      <c r="G418" s="139" t="s">
        <v>1428</v>
      </c>
      <c r="H418" s="63" t="s">
        <v>534</v>
      </c>
      <c r="I418" s="133">
        <v>296</v>
      </c>
      <c r="J418" s="63"/>
      <c r="K418" s="133" t="s">
        <v>305</v>
      </c>
      <c r="L418" s="73"/>
      <c r="M418" s="133">
        <v>293</v>
      </c>
      <c r="N418" s="149">
        <v>2</v>
      </c>
      <c r="O418" s="151">
        <v>2.8</v>
      </c>
      <c r="P418" s="133" t="s">
        <v>504</v>
      </c>
      <c r="Q418" s="115"/>
    </row>
    <row r="419" spans="2:17" x14ac:dyDescent="0.35">
      <c r="B419" s="20" t="s">
        <v>194</v>
      </c>
      <c r="C419" s="21" t="s">
        <v>193</v>
      </c>
      <c r="D419" s="21" t="s">
        <v>46</v>
      </c>
      <c r="E419" s="21"/>
      <c r="F419" s="21"/>
      <c r="G419" s="139" t="s">
        <v>1429</v>
      </c>
      <c r="H419" s="63" t="s">
        <v>535</v>
      </c>
      <c r="I419" s="133">
        <v>297</v>
      </c>
      <c r="J419" s="63"/>
      <c r="K419" s="133" t="s">
        <v>306</v>
      </c>
      <c r="L419" s="73"/>
      <c r="M419" s="133">
        <v>437</v>
      </c>
      <c r="N419" s="149">
        <v>2</v>
      </c>
      <c r="O419" s="74">
        <v>7.5</v>
      </c>
      <c r="P419" s="133" t="s">
        <v>504</v>
      </c>
      <c r="Q419" s="115"/>
    </row>
    <row r="420" spans="2:17" x14ac:dyDescent="0.35">
      <c r="B420" s="20" t="s">
        <v>194</v>
      </c>
      <c r="C420" s="21" t="s">
        <v>193</v>
      </c>
      <c r="D420" s="21" t="s">
        <v>46</v>
      </c>
      <c r="E420" s="21"/>
      <c r="F420" s="21"/>
      <c r="G420" s="139" t="s">
        <v>1541</v>
      </c>
      <c r="H420" s="63" t="s">
        <v>520</v>
      </c>
      <c r="I420" s="133" t="s">
        <v>301</v>
      </c>
      <c r="J420" s="63" t="s">
        <v>19</v>
      </c>
      <c r="K420" s="133" t="s">
        <v>257</v>
      </c>
      <c r="L420" s="73"/>
      <c r="M420" s="133">
        <v>4398</v>
      </c>
      <c r="N420" s="149">
        <v>2</v>
      </c>
      <c r="O420" s="151">
        <v>20.100000000000001</v>
      </c>
      <c r="P420" s="133" t="s">
        <v>504</v>
      </c>
      <c r="Q420" s="115"/>
    </row>
    <row r="421" spans="2:17" x14ac:dyDescent="0.35">
      <c r="B421" s="20" t="s">
        <v>194</v>
      </c>
      <c r="C421" s="21" t="s">
        <v>193</v>
      </c>
      <c r="D421" s="21" t="s">
        <v>46</v>
      </c>
      <c r="E421" s="21"/>
      <c r="F421" s="21"/>
      <c r="G421" s="139" t="s">
        <v>1542</v>
      </c>
      <c r="H421" s="63" t="s">
        <v>521</v>
      </c>
      <c r="I421" s="133" t="s">
        <v>536</v>
      </c>
      <c r="J421" s="129" t="s">
        <v>19</v>
      </c>
      <c r="K421" s="133" t="s">
        <v>257</v>
      </c>
      <c r="L421" s="73"/>
      <c r="M421" s="133">
        <v>4398</v>
      </c>
      <c r="N421" s="149">
        <v>2</v>
      </c>
      <c r="O421" s="151">
        <v>20.100000000000001</v>
      </c>
      <c r="P421" s="133" t="s">
        <v>504</v>
      </c>
      <c r="Q421" s="115"/>
    </row>
    <row r="422" spans="2:17" x14ac:dyDescent="0.35">
      <c r="B422" s="20" t="s">
        <v>194</v>
      </c>
      <c r="C422" s="21" t="s">
        <v>193</v>
      </c>
      <c r="D422" s="21" t="s">
        <v>47</v>
      </c>
      <c r="E422" s="21"/>
      <c r="F422" s="21"/>
      <c r="G422" s="139" t="s">
        <v>1398</v>
      </c>
      <c r="H422" s="133" t="s">
        <v>478</v>
      </c>
      <c r="I422" s="133">
        <v>223</v>
      </c>
      <c r="J422" s="129"/>
      <c r="K422" s="133" t="s">
        <v>317</v>
      </c>
      <c r="L422" s="130"/>
      <c r="M422" s="133">
        <v>212</v>
      </c>
      <c r="N422" s="139">
        <v>4</v>
      </c>
      <c r="O422" s="151">
        <v>2.8</v>
      </c>
      <c r="P422" s="133" t="s">
        <v>503</v>
      </c>
      <c r="Q422" s="115"/>
    </row>
    <row r="423" spans="2:17" x14ac:dyDescent="0.35">
      <c r="B423" s="20" t="s">
        <v>194</v>
      </c>
      <c r="C423" s="21" t="s">
        <v>193</v>
      </c>
      <c r="D423" s="21" t="s">
        <v>47</v>
      </c>
      <c r="E423" s="21"/>
      <c r="F423" s="21"/>
      <c r="G423" s="139" t="s">
        <v>1399</v>
      </c>
      <c r="H423" s="133" t="s">
        <v>479</v>
      </c>
      <c r="I423" s="133">
        <v>224</v>
      </c>
      <c r="J423" s="129"/>
      <c r="K423" s="133" t="s">
        <v>318</v>
      </c>
      <c r="L423" s="130"/>
      <c r="M423" s="133">
        <v>947</v>
      </c>
      <c r="N423" s="139">
        <v>2</v>
      </c>
      <c r="O423" s="151">
        <v>2</v>
      </c>
      <c r="P423" s="133" t="s">
        <v>503</v>
      </c>
      <c r="Q423" s="115"/>
    </row>
    <row r="424" spans="2:17" x14ac:dyDescent="0.35">
      <c r="B424" s="20" t="s">
        <v>194</v>
      </c>
      <c r="C424" s="21" t="s">
        <v>193</v>
      </c>
      <c r="D424" s="21" t="s">
        <v>47</v>
      </c>
      <c r="E424" s="21"/>
      <c r="F424" s="21"/>
      <c r="G424" s="139" t="s">
        <v>1400</v>
      </c>
      <c r="H424" s="133" t="s">
        <v>481</v>
      </c>
      <c r="I424" s="133">
        <v>225</v>
      </c>
      <c r="J424" s="129"/>
      <c r="K424" s="133" t="s">
        <v>319</v>
      </c>
      <c r="L424" s="130"/>
      <c r="M424" s="133">
        <v>2511</v>
      </c>
      <c r="N424" s="139">
        <v>2</v>
      </c>
      <c r="O424" s="151">
        <v>11.5</v>
      </c>
      <c r="P424" s="133" t="s">
        <v>503</v>
      </c>
      <c r="Q424" s="115"/>
    </row>
    <row r="425" spans="2:17" x14ac:dyDescent="0.35">
      <c r="B425" s="20" t="s">
        <v>194</v>
      </c>
      <c r="C425" s="21" t="s">
        <v>193</v>
      </c>
      <c r="D425" s="21" t="s">
        <v>47</v>
      </c>
      <c r="E425" s="21"/>
      <c r="F425" s="21"/>
      <c r="G425" s="139" t="s">
        <v>1408</v>
      </c>
      <c r="H425" s="133" t="s">
        <v>482</v>
      </c>
      <c r="I425" s="133">
        <v>226</v>
      </c>
      <c r="J425" s="129"/>
      <c r="K425" s="133" t="s">
        <v>320</v>
      </c>
      <c r="L425" s="130"/>
      <c r="M425" s="133">
        <v>4430</v>
      </c>
      <c r="N425" s="139">
        <v>2</v>
      </c>
      <c r="O425" s="151">
        <v>20.2</v>
      </c>
      <c r="P425" s="133" t="s">
        <v>503</v>
      </c>
      <c r="Q425" s="115"/>
    </row>
    <row r="426" spans="2:17" x14ac:dyDescent="0.35">
      <c r="B426" s="20" t="s">
        <v>194</v>
      </c>
      <c r="C426" s="21" t="s">
        <v>193</v>
      </c>
      <c r="D426" s="21" t="s">
        <v>47</v>
      </c>
      <c r="E426" s="21"/>
      <c r="F426" s="21"/>
      <c r="G426" s="139" t="s">
        <v>1409</v>
      </c>
      <c r="H426" s="133" t="s">
        <v>484</v>
      </c>
      <c r="I426" s="133">
        <v>227</v>
      </c>
      <c r="J426" s="129"/>
      <c r="K426" s="133" t="s">
        <v>320</v>
      </c>
      <c r="L426" s="130"/>
      <c r="M426" s="133">
        <v>4430</v>
      </c>
      <c r="N426" s="139">
        <v>2</v>
      </c>
      <c r="O426" s="151">
        <v>20.2</v>
      </c>
      <c r="P426" s="133" t="s">
        <v>504</v>
      </c>
      <c r="Q426" s="115"/>
    </row>
    <row r="427" spans="2:17" x14ac:dyDescent="0.35">
      <c r="B427" s="20" t="s">
        <v>194</v>
      </c>
      <c r="C427" s="21" t="s">
        <v>193</v>
      </c>
      <c r="D427" s="21" t="s">
        <v>47</v>
      </c>
      <c r="E427" s="21"/>
      <c r="F427" s="21"/>
      <c r="G427" s="139" t="s">
        <v>1401</v>
      </c>
      <c r="H427" s="133" t="s">
        <v>486</v>
      </c>
      <c r="I427" s="133">
        <v>228</v>
      </c>
      <c r="J427" s="129"/>
      <c r="K427" s="133" t="s">
        <v>318</v>
      </c>
      <c r="L427" s="130"/>
      <c r="M427" s="133">
        <v>1331</v>
      </c>
      <c r="N427" s="139">
        <v>2</v>
      </c>
      <c r="O427" s="151">
        <v>2.8</v>
      </c>
      <c r="P427" s="133" t="s">
        <v>504</v>
      </c>
      <c r="Q427" s="115"/>
    </row>
    <row r="428" spans="2:17" x14ac:dyDescent="0.35">
      <c r="B428" s="20" t="s">
        <v>194</v>
      </c>
      <c r="C428" s="21" t="s">
        <v>193</v>
      </c>
      <c r="D428" s="21" t="s">
        <v>47</v>
      </c>
      <c r="E428" s="21"/>
      <c r="F428" s="21"/>
      <c r="G428" s="139" t="s">
        <v>1410</v>
      </c>
      <c r="H428" s="133" t="s">
        <v>491</v>
      </c>
      <c r="I428" s="133">
        <v>229</v>
      </c>
      <c r="J428" s="129"/>
      <c r="K428" s="133" t="s">
        <v>318</v>
      </c>
      <c r="L428" s="130"/>
      <c r="M428" s="133">
        <v>1331</v>
      </c>
      <c r="N428" s="139">
        <v>3</v>
      </c>
      <c r="O428" s="151">
        <v>2.8</v>
      </c>
      <c r="P428" s="133" t="s">
        <v>503</v>
      </c>
      <c r="Q428" s="115"/>
    </row>
    <row r="429" spans="2:17" x14ac:dyDescent="0.35">
      <c r="B429" s="20" t="s">
        <v>194</v>
      </c>
      <c r="C429" s="21" t="s">
        <v>193</v>
      </c>
      <c r="D429" s="21" t="s">
        <v>47</v>
      </c>
      <c r="E429" s="21"/>
      <c r="F429" s="21"/>
      <c r="G429" s="139" t="s">
        <v>1411</v>
      </c>
      <c r="H429" s="133" t="s">
        <v>492</v>
      </c>
      <c r="I429" s="133">
        <v>230</v>
      </c>
      <c r="J429" s="129"/>
      <c r="K429" s="133" t="s">
        <v>318</v>
      </c>
      <c r="L429" s="130"/>
      <c r="M429" s="133">
        <v>1336</v>
      </c>
      <c r="N429" s="139">
        <v>3</v>
      </c>
      <c r="O429" s="151">
        <v>2.9</v>
      </c>
      <c r="P429" s="133" t="s">
        <v>503</v>
      </c>
      <c r="Q429" s="115"/>
    </row>
    <row r="430" spans="2:17" x14ac:dyDescent="0.35">
      <c r="B430" s="20" t="s">
        <v>194</v>
      </c>
      <c r="C430" s="21" t="s">
        <v>193</v>
      </c>
      <c r="D430" s="21" t="s">
        <v>47</v>
      </c>
      <c r="E430" s="21"/>
      <c r="F430" s="21"/>
      <c r="G430" s="139" t="s">
        <v>1412</v>
      </c>
      <c r="H430" s="133" t="s">
        <v>493</v>
      </c>
      <c r="I430" s="133">
        <v>231</v>
      </c>
      <c r="J430" s="129"/>
      <c r="K430" s="133" t="s">
        <v>318</v>
      </c>
      <c r="L430" s="130"/>
      <c r="M430" s="133">
        <v>1336</v>
      </c>
      <c r="N430" s="139">
        <v>3</v>
      </c>
      <c r="O430" s="151">
        <v>2.9</v>
      </c>
      <c r="P430" s="133" t="s">
        <v>503</v>
      </c>
      <c r="Q430" s="115"/>
    </row>
    <row r="431" spans="2:17" x14ac:dyDescent="0.35">
      <c r="B431" s="20" t="s">
        <v>194</v>
      </c>
      <c r="C431" s="21" t="s">
        <v>193</v>
      </c>
      <c r="D431" s="21" t="s">
        <v>47</v>
      </c>
      <c r="E431" s="21"/>
      <c r="F431" s="21"/>
      <c r="G431" s="139" t="s">
        <v>1402</v>
      </c>
      <c r="H431" s="133" t="s">
        <v>494</v>
      </c>
      <c r="I431" s="133">
        <v>232</v>
      </c>
      <c r="J431" s="129"/>
      <c r="K431" s="133" t="s">
        <v>321</v>
      </c>
      <c r="L431" s="130"/>
      <c r="M431" s="133">
        <v>1608</v>
      </c>
      <c r="N431" s="139">
        <v>2</v>
      </c>
      <c r="O431" s="151">
        <v>4</v>
      </c>
      <c r="P431" s="133" t="s">
        <v>503</v>
      </c>
      <c r="Q431" s="115"/>
    </row>
    <row r="432" spans="2:17" x14ac:dyDescent="0.35">
      <c r="B432" s="20" t="s">
        <v>194</v>
      </c>
      <c r="C432" s="21" t="s">
        <v>193</v>
      </c>
      <c r="D432" s="21" t="s">
        <v>47</v>
      </c>
      <c r="E432" s="21"/>
      <c r="F432" s="21"/>
      <c r="G432" s="139" t="s">
        <v>1403</v>
      </c>
      <c r="H432" s="133" t="s">
        <v>495</v>
      </c>
      <c r="I432" s="133">
        <v>233</v>
      </c>
      <c r="J432" s="129"/>
      <c r="K432" s="133" t="s">
        <v>321</v>
      </c>
      <c r="L432" s="130"/>
      <c r="M432" s="133">
        <v>1608</v>
      </c>
      <c r="N432" s="139">
        <v>2</v>
      </c>
      <c r="O432" s="151">
        <v>4</v>
      </c>
      <c r="P432" s="133" t="s">
        <v>503</v>
      </c>
      <c r="Q432" s="115"/>
    </row>
    <row r="433" spans="2:17" x14ac:dyDescent="0.35">
      <c r="B433" s="20" t="s">
        <v>194</v>
      </c>
      <c r="C433" s="21" t="s">
        <v>193</v>
      </c>
      <c r="D433" s="21" t="s">
        <v>47</v>
      </c>
      <c r="E433" s="21"/>
      <c r="F433" s="21"/>
      <c r="G433" s="139" t="s">
        <v>1540</v>
      </c>
      <c r="H433" s="133" t="s">
        <v>496</v>
      </c>
      <c r="I433" s="133">
        <v>234</v>
      </c>
      <c r="J433" s="129" t="s">
        <v>13</v>
      </c>
      <c r="K433" s="133" t="s">
        <v>318</v>
      </c>
      <c r="L433" s="130"/>
      <c r="M433" s="133">
        <v>920</v>
      </c>
      <c r="N433" s="139">
        <v>2</v>
      </c>
      <c r="O433" s="151">
        <v>2</v>
      </c>
      <c r="P433" s="133" t="s">
        <v>503</v>
      </c>
      <c r="Q433" s="115"/>
    </row>
    <row r="434" spans="2:17" x14ac:dyDescent="0.35">
      <c r="B434" s="20" t="s">
        <v>194</v>
      </c>
      <c r="C434" s="21" t="s">
        <v>193</v>
      </c>
      <c r="D434" s="21" t="s">
        <v>47</v>
      </c>
      <c r="E434" s="21"/>
      <c r="F434" s="21"/>
      <c r="G434" s="139" t="s">
        <v>1404</v>
      </c>
      <c r="H434" s="133" t="s">
        <v>497</v>
      </c>
      <c r="I434" s="133">
        <v>292</v>
      </c>
      <c r="J434" s="129"/>
      <c r="K434" s="133" t="s">
        <v>308</v>
      </c>
      <c r="L434" s="130"/>
      <c r="M434" s="133">
        <v>319</v>
      </c>
      <c r="N434" s="139">
        <v>2</v>
      </c>
      <c r="O434" s="151">
        <v>2.2999999999999998</v>
      </c>
      <c r="P434" s="133" t="s">
        <v>503</v>
      </c>
      <c r="Q434" s="115"/>
    </row>
    <row r="435" spans="2:17" x14ac:dyDescent="0.35">
      <c r="B435" s="20" t="s">
        <v>194</v>
      </c>
      <c r="C435" s="21" t="s">
        <v>193</v>
      </c>
      <c r="D435" s="21" t="s">
        <v>47</v>
      </c>
      <c r="E435" s="21"/>
      <c r="F435" s="21"/>
      <c r="G435" s="139" t="s">
        <v>1405</v>
      </c>
      <c r="H435" s="133" t="s">
        <v>498</v>
      </c>
      <c r="I435" s="133">
        <v>293</v>
      </c>
      <c r="J435" s="129"/>
      <c r="K435" s="133" t="s">
        <v>502</v>
      </c>
      <c r="L435" s="130"/>
      <c r="M435" s="133">
        <v>239</v>
      </c>
      <c r="N435" s="139">
        <v>2</v>
      </c>
      <c r="O435" s="151">
        <v>1.1000000000000001</v>
      </c>
      <c r="P435" s="133" t="s">
        <v>503</v>
      </c>
      <c r="Q435" s="115"/>
    </row>
    <row r="436" spans="2:17" x14ac:dyDescent="0.35">
      <c r="B436" s="20" t="s">
        <v>194</v>
      </c>
      <c r="C436" s="21" t="s">
        <v>193</v>
      </c>
      <c r="D436" s="21" t="s">
        <v>47</v>
      </c>
      <c r="E436" s="21"/>
      <c r="F436" s="21"/>
      <c r="G436" s="139" t="s">
        <v>1406</v>
      </c>
      <c r="H436" s="133" t="s">
        <v>499</v>
      </c>
      <c r="I436" s="133">
        <v>294</v>
      </c>
      <c r="J436" s="129"/>
      <c r="K436" s="133" t="s">
        <v>502</v>
      </c>
      <c r="L436" s="130"/>
      <c r="M436" s="133">
        <v>239</v>
      </c>
      <c r="N436" s="139">
        <v>2</v>
      </c>
      <c r="O436" s="151">
        <v>1.5</v>
      </c>
      <c r="P436" s="133" t="s">
        <v>503</v>
      </c>
      <c r="Q436" s="115"/>
    </row>
    <row r="437" spans="2:17" x14ac:dyDescent="0.35">
      <c r="B437" s="20" t="s">
        <v>194</v>
      </c>
      <c r="C437" s="21" t="s">
        <v>193</v>
      </c>
      <c r="D437" s="21" t="s">
        <v>47</v>
      </c>
      <c r="E437" s="21"/>
      <c r="F437" s="21"/>
      <c r="G437" s="139" t="s">
        <v>1407</v>
      </c>
      <c r="H437" s="63" t="s">
        <v>533</v>
      </c>
      <c r="I437" s="133">
        <v>295</v>
      </c>
      <c r="J437" s="63"/>
      <c r="K437" s="133" t="s">
        <v>324</v>
      </c>
      <c r="L437" s="73"/>
      <c r="M437" s="133">
        <v>426</v>
      </c>
      <c r="N437" s="139">
        <v>2</v>
      </c>
      <c r="O437" s="151">
        <v>2.8</v>
      </c>
      <c r="P437" s="133" t="s">
        <v>504</v>
      </c>
      <c r="Q437" s="115"/>
    </row>
    <row r="438" spans="2:17" x14ac:dyDescent="0.35">
      <c r="B438" s="20" t="s">
        <v>194</v>
      </c>
      <c r="C438" s="21" t="s">
        <v>193</v>
      </c>
      <c r="D438" s="21" t="s">
        <v>47</v>
      </c>
      <c r="E438" s="21"/>
      <c r="F438" s="21"/>
      <c r="G438" s="139" t="s">
        <v>1531</v>
      </c>
      <c r="H438" s="133" t="s">
        <v>476</v>
      </c>
      <c r="I438" s="133" t="s">
        <v>309</v>
      </c>
      <c r="J438" s="129" t="s">
        <v>13</v>
      </c>
      <c r="K438" s="133" t="s">
        <v>316</v>
      </c>
      <c r="L438" s="130"/>
      <c r="M438" s="133">
        <v>4831</v>
      </c>
      <c r="N438" s="139">
        <v>2</v>
      </c>
      <c r="O438" s="151">
        <v>29.5</v>
      </c>
      <c r="P438" s="133" t="s">
        <v>503</v>
      </c>
      <c r="Q438" s="115"/>
    </row>
    <row r="439" spans="2:17" x14ac:dyDescent="0.35">
      <c r="B439" s="20" t="s">
        <v>194</v>
      </c>
      <c r="C439" s="21" t="s">
        <v>193</v>
      </c>
      <c r="D439" s="21" t="s">
        <v>47</v>
      </c>
      <c r="E439" s="21"/>
      <c r="F439" s="21"/>
      <c r="G439" s="139" t="s">
        <v>1532</v>
      </c>
      <c r="H439" s="133" t="s">
        <v>477</v>
      </c>
      <c r="I439" s="133" t="s">
        <v>500</v>
      </c>
      <c r="J439" s="129" t="s">
        <v>19</v>
      </c>
      <c r="K439" s="133" t="s">
        <v>316</v>
      </c>
      <c r="L439" s="130"/>
      <c r="M439" s="133">
        <v>4831</v>
      </c>
      <c r="N439" s="139">
        <v>2</v>
      </c>
      <c r="O439" s="151">
        <v>29.5</v>
      </c>
      <c r="P439" s="133" t="s">
        <v>503</v>
      </c>
      <c r="Q439" s="115"/>
    </row>
    <row r="440" spans="2:17" x14ac:dyDescent="0.35">
      <c r="B440" s="20" t="s">
        <v>194</v>
      </c>
      <c r="C440" s="21" t="s">
        <v>193</v>
      </c>
      <c r="D440" s="21" t="s">
        <v>47</v>
      </c>
      <c r="E440" s="21"/>
      <c r="F440" s="21"/>
      <c r="G440" s="139" t="s">
        <v>1533</v>
      </c>
      <c r="H440" s="133" t="s">
        <v>480</v>
      </c>
      <c r="I440" s="133" t="s">
        <v>310</v>
      </c>
      <c r="J440" s="129" t="s">
        <v>19</v>
      </c>
      <c r="K440" s="133" t="s">
        <v>318</v>
      </c>
      <c r="L440" s="130"/>
      <c r="M440" s="133">
        <v>226</v>
      </c>
      <c r="N440" s="139">
        <v>2</v>
      </c>
      <c r="O440" s="151">
        <v>0.5</v>
      </c>
      <c r="P440" s="133" t="s">
        <v>503</v>
      </c>
      <c r="Q440" s="115"/>
    </row>
    <row r="441" spans="2:17" x14ac:dyDescent="0.35">
      <c r="B441" s="20" t="s">
        <v>194</v>
      </c>
      <c r="C441" s="21" t="s">
        <v>193</v>
      </c>
      <c r="D441" s="21" t="s">
        <v>47</v>
      </c>
      <c r="E441" s="21"/>
      <c r="F441" s="21"/>
      <c r="G441" s="139" t="s">
        <v>1536</v>
      </c>
      <c r="H441" s="133" t="s">
        <v>487</v>
      </c>
      <c r="I441" s="133" t="s">
        <v>312</v>
      </c>
      <c r="J441" s="129" t="s">
        <v>19</v>
      </c>
      <c r="K441" s="133" t="s">
        <v>318</v>
      </c>
      <c r="L441" s="130"/>
      <c r="M441" s="133">
        <v>642</v>
      </c>
      <c r="N441" s="139">
        <v>2</v>
      </c>
      <c r="O441" s="151">
        <v>1.4</v>
      </c>
      <c r="P441" s="133" t="s">
        <v>503</v>
      </c>
      <c r="Q441" s="115"/>
    </row>
    <row r="442" spans="2:17" x14ac:dyDescent="0.35">
      <c r="B442" s="20" t="s">
        <v>194</v>
      </c>
      <c r="C442" s="21" t="s">
        <v>193</v>
      </c>
      <c r="D442" s="21" t="s">
        <v>47</v>
      </c>
      <c r="E442" s="21"/>
      <c r="F442" s="21"/>
      <c r="G442" s="139" t="s">
        <v>1537</v>
      </c>
      <c r="H442" s="133" t="s">
        <v>488</v>
      </c>
      <c r="I442" s="133" t="s">
        <v>313</v>
      </c>
      <c r="J442" s="129" t="s">
        <v>95</v>
      </c>
      <c r="K442" s="133" t="s">
        <v>318</v>
      </c>
      <c r="L442" s="130"/>
      <c r="M442" s="133">
        <v>642</v>
      </c>
      <c r="N442" s="139">
        <v>2</v>
      </c>
      <c r="O442" s="151">
        <v>1.4</v>
      </c>
      <c r="P442" s="133" t="s">
        <v>503</v>
      </c>
      <c r="Q442" s="115"/>
    </row>
    <row r="443" spans="2:17" x14ac:dyDescent="0.35">
      <c r="B443" s="20" t="s">
        <v>194</v>
      </c>
      <c r="C443" s="21" t="s">
        <v>193</v>
      </c>
      <c r="D443" s="21" t="s">
        <v>47</v>
      </c>
      <c r="E443" s="21"/>
      <c r="F443" s="21"/>
      <c r="G443" s="139" t="s">
        <v>1538</v>
      </c>
      <c r="H443" s="133" t="s">
        <v>489</v>
      </c>
      <c r="I443" s="133" t="s">
        <v>314</v>
      </c>
      <c r="J443" s="129" t="s">
        <v>119</v>
      </c>
      <c r="K443" s="133" t="s">
        <v>318</v>
      </c>
      <c r="L443" s="130"/>
      <c r="M443" s="133">
        <v>258</v>
      </c>
      <c r="N443" s="139">
        <v>2</v>
      </c>
      <c r="O443" s="151">
        <v>0.6</v>
      </c>
      <c r="P443" s="133" t="s">
        <v>503</v>
      </c>
      <c r="Q443" s="115"/>
    </row>
    <row r="444" spans="2:17" x14ac:dyDescent="0.35">
      <c r="B444" s="20" t="s">
        <v>194</v>
      </c>
      <c r="C444" s="21" t="s">
        <v>193</v>
      </c>
      <c r="D444" s="21" t="s">
        <v>47</v>
      </c>
      <c r="E444" s="21"/>
      <c r="F444" s="21"/>
      <c r="G444" s="139" t="s">
        <v>1539</v>
      </c>
      <c r="H444" s="133" t="s">
        <v>490</v>
      </c>
      <c r="I444" s="133" t="s">
        <v>315</v>
      </c>
      <c r="J444" s="129" t="s">
        <v>22</v>
      </c>
      <c r="K444" s="133" t="s">
        <v>318</v>
      </c>
      <c r="L444" s="130"/>
      <c r="M444" s="133">
        <v>258</v>
      </c>
      <c r="N444" s="139">
        <v>2</v>
      </c>
      <c r="O444" s="151">
        <v>0.6</v>
      </c>
      <c r="P444" s="133" t="s">
        <v>503</v>
      </c>
      <c r="Q444" s="115"/>
    </row>
    <row r="445" spans="2:17" x14ac:dyDescent="0.35">
      <c r="B445" s="20" t="s">
        <v>194</v>
      </c>
      <c r="C445" s="21" t="s">
        <v>193</v>
      </c>
      <c r="D445" s="21" t="s">
        <v>48</v>
      </c>
      <c r="E445" s="21"/>
      <c r="F445" s="21"/>
      <c r="G445" s="139" t="s">
        <v>1398</v>
      </c>
      <c r="H445" s="133" t="s">
        <v>478</v>
      </c>
      <c r="I445" s="133">
        <v>223</v>
      </c>
      <c r="J445" s="129"/>
      <c r="K445" s="133" t="s">
        <v>317</v>
      </c>
      <c r="L445" s="130"/>
      <c r="M445" s="133">
        <v>212</v>
      </c>
      <c r="N445" s="139">
        <v>4</v>
      </c>
      <c r="O445" s="151">
        <v>2.8</v>
      </c>
      <c r="P445" s="133" t="s">
        <v>503</v>
      </c>
      <c r="Q445" s="115"/>
    </row>
    <row r="446" spans="2:17" x14ac:dyDescent="0.35">
      <c r="B446" s="20" t="s">
        <v>194</v>
      </c>
      <c r="C446" s="21" t="s">
        <v>193</v>
      </c>
      <c r="D446" s="21" t="s">
        <v>48</v>
      </c>
      <c r="E446" s="21"/>
      <c r="F446" s="21"/>
      <c r="G446" s="139" t="s">
        <v>1399</v>
      </c>
      <c r="H446" s="133" t="s">
        <v>479</v>
      </c>
      <c r="I446" s="133">
        <v>224</v>
      </c>
      <c r="J446" s="129"/>
      <c r="K446" s="133" t="s">
        <v>318</v>
      </c>
      <c r="L446" s="130"/>
      <c r="M446" s="133">
        <v>947</v>
      </c>
      <c r="N446" s="139">
        <v>2</v>
      </c>
      <c r="O446" s="151">
        <v>2</v>
      </c>
      <c r="P446" s="133" t="s">
        <v>503</v>
      </c>
      <c r="Q446" s="115"/>
    </row>
    <row r="447" spans="2:17" x14ac:dyDescent="0.35">
      <c r="B447" s="20" t="s">
        <v>194</v>
      </c>
      <c r="C447" s="21" t="s">
        <v>193</v>
      </c>
      <c r="D447" s="21" t="s">
        <v>48</v>
      </c>
      <c r="E447" s="21"/>
      <c r="F447" s="21"/>
      <c r="G447" s="139" t="s">
        <v>1400</v>
      </c>
      <c r="H447" s="133" t="s">
        <v>481</v>
      </c>
      <c r="I447" s="133">
        <v>225</v>
      </c>
      <c r="J447" s="129"/>
      <c r="K447" s="133" t="s">
        <v>319</v>
      </c>
      <c r="L447" s="130"/>
      <c r="M447" s="133">
        <v>2511</v>
      </c>
      <c r="N447" s="139">
        <v>2</v>
      </c>
      <c r="O447" s="151">
        <v>11.5</v>
      </c>
      <c r="P447" s="133" t="s">
        <v>503</v>
      </c>
      <c r="Q447" s="115"/>
    </row>
    <row r="448" spans="2:17" x14ac:dyDescent="0.35">
      <c r="B448" s="20" t="s">
        <v>194</v>
      </c>
      <c r="C448" s="21" t="s">
        <v>193</v>
      </c>
      <c r="D448" s="21" t="s">
        <v>48</v>
      </c>
      <c r="E448" s="21"/>
      <c r="F448" s="21"/>
      <c r="G448" s="139" t="s">
        <v>1408</v>
      </c>
      <c r="H448" s="133" t="s">
        <v>482</v>
      </c>
      <c r="I448" s="133">
        <v>226</v>
      </c>
      <c r="J448" s="129"/>
      <c r="K448" s="133" t="s">
        <v>320</v>
      </c>
      <c r="L448" s="130"/>
      <c r="M448" s="133">
        <v>4430</v>
      </c>
      <c r="N448" s="139">
        <v>2</v>
      </c>
      <c r="O448" s="151">
        <v>20.2</v>
      </c>
      <c r="P448" s="133" t="s">
        <v>503</v>
      </c>
      <c r="Q448" s="115"/>
    </row>
    <row r="449" spans="2:17" x14ac:dyDescent="0.35">
      <c r="B449" s="20" t="s">
        <v>194</v>
      </c>
      <c r="C449" s="21" t="s">
        <v>193</v>
      </c>
      <c r="D449" s="21" t="s">
        <v>48</v>
      </c>
      <c r="E449" s="21"/>
      <c r="F449" s="21"/>
      <c r="G449" s="139" t="s">
        <v>1409</v>
      </c>
      <c r="H449" s="133" t="s">
        <v>484</v>
      </c>
      <c r="I449" s="133">
        <v>227</v>
      </c>
      <c r="J449" s="129"/>
      <c r="K449" s="133" t="s">
        <v>320</v>
      </c>
      <c r="L449" s="130"/>
      <c r="M449" s="133">
        <v>4430</v>
      </c>
      <c r="N449" s="139">
        <v>2</v>
      </c>
      <c r="O449" s="151">
        <v>20.2</v>
      </c>
      <c r="P449" s="133" t="s">
        <v>504</v>
      </c>
      <c r="Q449" s="115"/>
    </row>
    <row r="450" spans="2:17" x14ac:dyDescent="0.35">
      <c r="B450" s="20" t="s">
        <v>194</v>
      </c>
      <c r="C450" s="21" t="s">
        <v>193</v>
      </c>
      <c r="D450" s="21" t="s">
        <v>48</v>
      </c>
      <c r="E450" s="21"/>
      <c r="F450" s="21"/>
      <c r="G450" s="139" t="s">
        <v>1401</v>
      </c>
      <c r="H450" s="133" t="s">
        <v>486</v>
      </c>
      <c r="I450" s="133">
        <v>228</v>
      </c>
      <c r="J450" s="129"/>
      <c r="K450" s="133" t="s">
        <v>318</v>
      </c>
      <c r="L450" s="130"/>
      <c r="M450" s="133">
        <v>1331</v>
      </c>
      <c r="N450" s="139">
        <v>2</v>
      </c>
      <c r="O450" s="151">
        <v>2.8</v>
      </c>
      <c r="P450" s="133" t="s">
        <v>504</v>
      </c>
      <c r="Q450" s="115"/>
    </row>
    <row r="451" spans="2:17" x14ac:dyDescent="0.35">
      <c r="B451" s="20" t="s">
        <v>194</v>
      </c>
      <c r="C451" s="21" t="s">
        <v>193</v>
      </c>
      <c r="D451" s="21" t="s">
        <v>48</v>
      </c>
      <c r="E451" s="21"/>
      <c r="F451" s="21"/>
      <c r="G451" s="139" t="s">
        <v>1410</v>
      </c>
      <c r="H451" s="133" t="s">
        <v>491</v>
      </c>
      <c r="I451" s="133">
        <v>229</v>
      </c>
      <c r="J451" s="129"/>
      <c r="K451" s="133" t="s">
        <v>318</v>
      </c>
      <c r="L451" s="130"/>
      <c r="M451" s="133">
        <v>1331</v>
      </c>
      <c r="N451" s="139">
        <v>3</v>
      </c>
      <c r="O451" s="151">
        <v>2.8</v>
      </c>
      <c r="P451" s="133" t="s">
        <v>503</v>
      </c>
      <c r="Q451" s="115"/>
    </row>
    <row r="452" spans="2:17" x14ac:dyDescent="0.35">
      <c r="B452" s="20" t="s">
        <v>194</v>
      </c>
      <c r="C452" s="21" t="s">
        <v>193</v>
      </c>
      <c r="D452" s="21" t="s">
        <v>48</v>
      </c>
      <c r="E452" s="21"/>
      <c r="F452" s="21"/>
      <c r="G452" s="139" t="s">
        <v>1411</v>
      </c>
      <c r="H452" s="133" t="s">
        <v>492</v>
      </c>
      <c r="I452" s="133">
        <v>230</v>
      </c>
      <c r="J452" s="129"/>
      <c r="K452" s="133" t="s">
        <v>318</v>
      </c>
      <c r="L452" s="130"/>
      <c r="M452" s="133">
        <v>1336</v>
      </c>
      <c r="N452" s="139">
        <v>3</v>
      </c>
      <c r="O452" s="151">
        <v>2.9</v>
      </c>
      <c r="P452" s="133" t="s">
        <v>503</v>
      </c>
      <c r="Q452" s="115"/>
    </row>
    <row r="453" spans="2:17" x14ac:dyDescent="0.35">
      <c r="B453" s="20" t="s">
        <v>194</v>
      </c>
      <c r="C453" s="21" t="s">
        <v>193</v>
      </c>
      <c r="D453" s="21" t="s">
        <v>48</v>
      </c>
      <c r="E453" s="21"/>
      <c r="F453" s="21"/>
      <c r="G453" s="139" t="s">
        <v>1412</v>
      </c>
      <c r="H453" s="133" t="s">
        <v>493</v>
      </c>
      <c r="I453" s="133">
        <v>231</v>
      </c>
      <c r="J453" s="129"/>
      <c r="K453" s="133" t="s">
        <v>318</v>
      </c>
      <c r="L453" s="130"/>
      <c r="M453" s="133">
        <v>1336</v>
      </c>
      <c r="N453" s="139">
        <v>3</v>
      </c>
      <c r="O453" s="151">
        <v>2.9</v>
      </c>
      <c r="P453" s="133" t="s">
        <v>503</v>
      </c>
      <c r="Q453" s="115"/>
    </row>
    <row r="454" spans="2:17" x14ac:dyDescent="0.35">
      <c r="B454" s="20" t="s">
        <v>194</v>
      </c>
      <c r="C454" s="21" t="s">
        <v>193</v>
      </c>
      <c r="D454" s="21" t="s">
        <v>48</v>
      </c>
      <c r="E454" s="21"/>
      <c r="F454" s="21"/>
      <c r="G454" s="139" t="s">
        <v>1402</v>
      </c>
      <c r="H454" s="133" t="s">
        <v>494</v>
      </c>
      <c r="I454" s="133">
        <v>232</v>
      </c>
      <c r="J454" s="129"/>
      <c r="K454" s="133" t="s">
        <v>321</v>
      </c>
      <c r="L454" s="130"/>
      <c r="M454" s="133">
        <v>1608</v>
      </c>
      <c r="N454" s="139">
        <v>2</v>
      </c>
      <c r="O454" s="151">
        <v>4</v>
      </c>
      <c r="P454" s="133" t="s">
        <v>503</v>
      </c>
      <c r="Q454" s="115"/>
    </row>
    <row r="455" spans="2:17" x14ac:dyDescent="0.35">
      <c r="B455" s="20" t="s">
        <v>194</v>
      </c>
      <c r="C455" s="21" t="s">
        <v>193</v>
      </c>
      <c r="D455" s="21" t="s">
        <v>48</v>
      </c>
      <c r="E455" s="21"/>
      <c r="F455" s="21"/>
      <c r="G455" s="139" t="s">
        <v>1403</v>
      </c>
      <c r="H455" s="133" t="s">
        <v>495</v>
      </c>
      <c r="I455" s="133">
        <v>233</v>
      </c>
      <c r="J455" s="129"/>
      <c r="K455" s="133" t="s">
        <v>321</v>
      </c>
      <c r="L455" s="130"/>
      <c r="M455" s="133">
        <v>1608</v>
      </c>
      <c r="N455" s="139">
        <v>2</v>
      </c>
      <c r="O455" s="151">
        <v>4</v>
      </c>
      <c r="P455" s="133" t="s">
        <v>503</v>
      </c>
      <c r="Q455" s="115"/>
    </row>
    <row r="456" spans="2:17" x14ac:dyDescent="0.35">
      <c r="B456" s="20" t="s">
        <v>194</v>
      </c>
      <c r="C456" s="21" t="s">
        <v>193</v>
      </c>
      <c r="D456" s="21" t="s">
        <v>48</v>
      </c>
      <c r="E456" s="21"/>
      <c r="F456" s="21"/>
      <c r="G456" s="139" t="s">
        <v>1540</v>
      </c>
      <c r="H456" s="133" t="s">
        <v>496</v>
      </c>
      <c r="I456" s="133">
        <v>234</v>
      </c>
      <c r="J456" s="129" t="s">
        <v>13</v>
      </c>
      <c r="K456" s="133" t="s">
        <v>318</v>
      </c>
      <c r="L456" s="130"/>
      <c r="M456" s="133">
        <v>920</v>
      </c>
      <c r="N456" s="139">
        <v>2</v>
      </c>
      <c r="O456" s="151">
        <v>2</v>
      </c>
      <c r="P456" s="133" t="s">
        <v>503</v>
      </c>
      <c r="Q456" s="115"/>
    </row>
    <row r="457" spans="2:17" x14ac:dyDescent="0.35">
      <c r="B457" s="20" t="s">
        <v>194</v>
      </c>
      <c r="C457" s="21" t="s">
        <v>193</v>
      </c>
      <c r="D457" s="21" t="s">
        <v>48</v>
      </c>
      <c r="E457" s="21"/>
      <c r="F457" s="21"/>
      <c r="G457" s="139" t="s">
        <v>1404</v>
      </c>
      <c r="H457" s="133" t="s">
        <v>497</v>
      </c>
      <c r="I457" s="133">
        <v>292</v>
      </c>
      <c r="J457" s="129"/>
      <c r="K457" s="133" t="s">
        <v>308</v>
      </c>
      <c r="L457" s="130"/>
      <c r="M457" s="133">
        <v>319</v>
      </c>
      <c r="N457" s="139">
        <v>2</v>
      </c>
      <c r="O457" s="151">
        <v>2.2999999999999998</v>
      </c>
      <c r="P457" s="133" t="s">
        <v>503</v>
      </c>
      <c r="Q457" s="115"/>
    </row>
    <row r="458" spans="2:17" x14ac:dyDescent="0.35">
      <c r="B458" s="20" t="s">
        <v>194</v>
      </c>
      <c r="C458" s="21" t="s">
        <v>193</v>
      </c>
      <c r="D458" s="21" t="s">
        <v>48</v>
      </c>
      <c r="E458" s="21"/>
      <c r="F458" s="21"/>
      <c r="G458" s="139" t="s">
        <v>1405</v>
      </c>
      <c r="H458" s="133" t="s">
        <v>498</v>
      </c>
      <c r="I458" s="133">
        <v>293</v>
      </c>
      <c r="J458" s="129"/>
      <c r="K458" s="133" t="s">
        <v>502</v>
      </c>
      <c r="L458" s="130"/>
      <c r="M458" s="133">
        <v>239</v>
      </c>
      <c r="N458" s="139">
        <v>2</v>
      </c>
      <c r="O458" s="151">
        <v>1.1000000000000001</v>
      </c>
      <c r="P458" s="133" t="s">
        <v>503</v>
      </c>
      <c r="Q458" s="115"/>
    </row>
    <row r="459" spans="2:17" x14ac:dyDescent="0.35">
      <c r="B459" s="20" t="s">
        <v>194</v>
      </c>
      <c r="C459" s="21" t="s">
        <v>193</v>
      </c>
      <c r="D459" s="21" t="s">
        <v>48</v>
      </c>
      <c r="E459" s="21"/>
      <c r="F459" s="21"/>
      <c r="G459" s="139" t="s">
        <v>1406</v>
      </c>
      <c r="H459" s="133" t="s">
        <v>499</v>
      </c>
      <c r="I459" s="133">
        <v>294</v>
      </c>
      <c r="J459" s="129"/>
      <c r="K459" s="133" t="s">
        <v>502</v>
      </c>
      <c r="L459" s="130"/>
      <c r="M459" s="133">
        <v>239</v>
      </c>
      <c r="N459" s="139">
        <v>2</v>
      </c>
      <c r="O459" s="151">
        <v>1.5</v>
      </c>
      <c r="P459" s="133" t="s">
        <v>503</v>
      </c>
      <c r="Q459" s="115"/>
    </row>
    <row r="460" spans="2:17" x14ac:dyDescent="0.35">
      <c r="B460" s="20" t="s">
        <v>194</v>
      </c>
      <c r="C460" s="21" t="s">
        <v>193</v>
      </c>
      <c r="D460" s="21" t="s">
        <v>48</v>
      </c>
      <c r="E460" s="21"/>
      <c r="F460" s="21"/>
      <c r="G460" s="139" t="s">
        <v>1407</v>
      </c>
      <c r="H460" s="63" t="s">
        <v>533</v>
      </c>
      <c r="I460" s="133">
        <v>295</v>
      </c>
      <c r="J460" s="63"/>
      <c r="K460" s="133" t="s">
        <v>324</v>
      </c>
      <c r="L460" s="73"/>
      <c r="M460" s="133">
        <v>426</v>
      </c>
      <c r="N460" s="139">
        <v>2</v>
      </c>
      <c r="O460" s="151">
        <v>2.8</v>
      </c>
      <c r="P460" s="133" t="s">
        <v>504</v>
      </c>
      <c r="Q460" s="115"/>
    </row>
    <row r="461" spans="2:17" x14ac:dyDescent="0.35">
      <c r="B461" s="20" t="s">
        <v>194</v>
      </c>
      <c r="C461" s="21" t="s">
        <v>193</v>
      </c>
      <c r="D461" s="21" t="s">
        <v>48</v>
      </c>
      <c r="E461" s="21"/>
      <c r="F461" s="21"/>
      <c r="G461" s="139" t="s">
        <v>1531</v>
      </c>
      <c r="H461" s="133" t="s">
        <v>476</v>
      </c>
      <c r="I461" s="133" t="s">
        <v>309</v>
      </c>
      <c r="J461" s="129" t="s">
        <v>13</v>
      </c>
      <c r="K461" s="133" t="s">
        <v>316</v>
      </c>
      <c r="L461" s="130"/>
      <c r="M461" s="133">
        <v>4831</v>
      </c>
      <c r="N461" s="139">
        <v>2</v>
      </c>
      <c r="O461" s="151">
        <v>29.5</v>
      </c>
      <c r="P461" s="133" t="s">
        <v>503</v>
      </c>
      <c r="Q461" s="115"/>
    </row>
    <row r="462" spans="2:17" x14ac:dyDescent="0.35">
      <c r="B462" s="20" t="s">
        <v>194</v>
      </c>
      <c r="C462" s="21" t="s">
        <v>193</v>
      </c>
      <c r="D462" s="21" t="s">
        <v>48</v>
      </c>
      <c r="E462" s="21"/>
      <c r="F462" s="21"/>
      <c r="G462" s="139" t="s">
        <v>1532</v>
      </c>
      <c r="H462" s="133" t="s">
        <v>477</v>
      </c>
      <c r="I462" s="133" t="s">
        <v>500</v>
      </c>
      <c r="J462" s="129" t="s">
        <v>19</v>
      </c>
      <c r="K462" s="133" t="s">
        <v>316</v>
      </c>
      <c r="L462" s="130"/>
      <c r="M462" s="133">
        <v>4831</v>
      </c>
      <c r="N462" s="139">
        <v>2</v>
      </c>
      <c r="O462" s="151">
        <v>29.5</v>
      </c>
      <c r="P462" s="133" t="s">
        <v>503</v>
      </c>
      <c r="Q462" s="115"/>
    </row>
    <row r="463" spans="2:17" x14ac:dyDescent="0.35">
      <c r="B463" s="20" t="s">
        <v>194</v>
      </c>
      <c r="C463" s="21" t="s">
        <v>193</v>
      </c>
      <c r="D463" s="21" t="s">
        <v>48</v>
      </c>
      <c r="E463" s="21"/>
      <c r="F463" s="21"/>
      <c r="G463" s="139" t="s">
        <v>1533</v>
      </c>
      <c r="H463" s="133" t="s">
        <v>480</v>
      </c>
      <c r="I463" s="133" t="s">
        <v>310</v>
      </c>
      <c r="J463" s="129" t="s">
        <v>19</v>
      </c>
      <c r="K463" s="133" t="s">
        <v>318</v>
      </c>
      <c r="L463" s="130"/>
      <c r="M463" s="133">
        <v>226</v>
      </c>
      <c r="N463" s="139">
        <v>2</v>
      </c>
      <c r="O463" s="151">
        <v>0.5</v>
      </c>
      <c r="P463" s="133" t="s">
        <v>503</v>
      </c>
      <c r="Q463" s="115"/>
    </row>
    <row r="464" spans="2:17" x14ac:dyDescent="0.35">
      <c r="B464" s="20" t="s">
        <v>194</v>
      </c>
      <c r="C464" s="21" t="s">
        <v>193</v>
      </c>
      <c r="D464" s="21" t="s">
        <v>48</v>
      </c>
      <c r="E464" s="21"/>
      <c r="F464" s="21"/>
      <c r="G464" s="139" t="s">
        <v>1536</v>
      </c>
      <c r="H464" s="133" t="s">
        <v>487</v>
      </c>
      <c r="I464" s="133" t="s">
        <v>312</v>
      </c>
      <c r="J464" s="129" t="s">
        <v>19</v>
      </c>
      <c r="K464" s="133" t="s">
        <v>318</v>
      </c>
      <c r="L464" s="130"/>
      <c r="M464" s="133">
        <v>642</v>
      </c>
      <c r="N464" s="139">
        <v>2</v>
      </c>
      <c r="O464" s="151">
        <v>1.4</v>
      </c>
      <c r="P464" s="133" t="s">
        <v>503</v>
      </c>
      <c r="Q464" s="115"/>
    </row>
    <row r="465" spans="2:17" x14ac:dyDescent="0.35">
      <c r="B465" s="20" t="s">
        <v>194</v>
      </c>
      <c r="C465" s="21" t="s">
        <v>193</v>
      </c>
      <c r="D465" s="21" t="s">
        <v>48</v>
      </c>
      <c r="E465" s="21"/>
      <c r="F465" s="21"/>
      <c r="G465" s="139" t="s">
        <v>1537</v>
      </c>
      <c r="H465" s="133" t="s">
        <v>488</v>
      </c>
      <c r="I465" s="133" t="s">
        <v>313</v>
      </c>
      <c r="J465" s="129" t="s">
        <v>95</v>
      </c>
      <c r="K465" s="133" t="s">
        <v>318</v>
      </c>
      <c r="L465" s="130"/>
      <c r="M465" s="133">
        <v>642</v>
      </c>
      <c r="N465" s="139">
        <v>2</v>
      </c>
      <c r="O465" s="151">
        <v>1.4</v>
      </c>
      <c r="P465" s="133" t="s">
        <v>503</v>
      </c>
      <c r="Q465" s="115"/>
    </row>
    <row r="466" spans="2:17" x14ac:dyDescent="0.35">
      <c r="B466" s="20" t="s">
        <v>194</v>
      </c>
      <c r="C466" s="21" t="s">
        <v>193</v>
      </c>
      <c r="D466" s="21" t="s">
        <v>48</v>
      </c>
      <c r="E466" s="21"/>
      <c r="F466" s="21"/>
      <c r="G466" s="139" t="s">
        <v>1538</v>
      </c>
      <c r="H466" s="133" t="s">
        <v>489</v>
      </c>
      <c r="I466" s="133" t="s">
        <v>314</v>
      </c>
      <c r="J466" s="129" t="s">
        <v>119</v>
      </c>
      <c r="K466" s="133" t="s">
        <v>318</v>
      </c>
      <c r="L466" s="130"/>
      <c r="M466" s="133">
        <v>258</v>
      </c>
      <c r="N466" s="139">
        <v>2</v>
      </c>
      <c r="O466" s="151">
        <v>0.6</v>
      </c>
      <c r="P466" s="133" t="s">
        <v>503</v>
      </c>
      <c r="Q466" s="115"/>
    </row>
    <row r="467" spans="2:17" x14ac:dyDescent="0.35">
      <c r="B467" s="20" t="s">
        <v>194</v>
      </c>
      <c r="C467" s="21" t="s">
        <v>193</v>
      </c>
      <c r="D467" s="21" t="s">
        <v>48</v>
      </c>
      <c r="E467" s="21"/>
      <c r="F467" s="21"/>
      <c r="G467" s="139" t="s">
        <v>1539</v>
      </c>
      <c r="H467" s="133" t="s">
        <v>490</v>
      </c>
      <c r="I467" s="133" t="s">
        <v>315</v>
      </c>
      <c r="J467" s="129" t="s">
        <v>22</v>
      </c>
      <c r="K467" s="133" t="s">
        <v>318</v>
      </c>
      <c r="L467" s="130"/>
      <c r="M467" s="133">
        <v>258</v>
      </c>
      <c r="N467" s="139">
        <v>2</v>
      </c>
      <c r="O467" s="151">
        <v>0.6</v>
      </c>
      <c r="P467" s="133" t="s">
        <v>503</v>
      </c>
      <c r="Q467" s="115"/>
    </row>
    <row r="468" spans="2:17" x14ac:dyDescent="0.35">
      <c r="B468" s="20" t="s">
        <v>194</v>
      </c>
      <c r="C468" s="21" t="s">
        <v>193</v>
      </c>
      <c r="D468" s="21" t="s">
        <v>49</v>
      </c>
      <c r="E468" s="21"/>
      <c r="F468" s="21"/>
      <c r="G468" s="139" t="s">
        <v>1398</v>
      </c>
      <c r="H468" s="133" t="s">
        <v>478</v>
      </c>
      <c r="I468" s="133">
        <v>223</v>
      </c>
      <c r="J468" s="129"/>
      <c r="K468" s="133" t="s">
        <v>317</v>
      </c>
      <c r="L468" s="130"/>
      <c r="M468" s="133">
        <v>212</v>
      </c>
      <c r="N468" s="139">
        <v>4</v>
      </c>
      <c r="O468" s="151">
        <v>2.8</v>
      </c>
      <c r="P468" s="133" t="s">
        <v>504</v>
      </c>
      <c r="Q468" s="115"/>
    </row>
    <row r="469" spans="2:17" x14ac:dyDescent="0.35">
      <c r="B469" s="20" t="s">
        <v>194</v>
      </c>
      <c r="C469" s="21" t="s">
        <v>193</v>
      </c>
      <c r="D469" s="21" t="s">
        <v>49</v>
      </c>
      <c r="E469" s="21"/>
      <c r="F469" s="21"/>
      <c r="G469" s="139" t="s">
        <v>1399</v>
      </c>
      <c r="H469" s="133" t="s">
        <v>479</v>
      </c>
      <c r="I469" s="133">
        <v>224</v>
      </c>
      <c r="J469" s="129"/>
      <c r="K469" s="133" t="s">
        <v>318</v>
      </c>
      <c r="L469" s="130"/>
      <c r="M469" s="133">
        <v>947</v>
      </c>
      <c r="N469" s="139">
        <v>2</v>
      </c>
      <c r="O469" s="151">
        <v>2</v>
      </c>
      <c r="P469" s="133" t="s">
        <v>504</v>
      </c>
      <c r="Q469" s="115"/>
    </row>
    <row r="470" spans="2:17" x14ac:dyDescent="0.35">
      <c r="B470" s="20" t="s">
        <v>194</v>
      </c>
      <c r="C470" s="21" t="s">
        <v>193</v>
      </c>
      <c r="D470" s="21" t="s">
        <v>49</v>
      </c>
      <c r="E470" s="21"/>
      <c r="F470" s="21"/>
      <c r="G470" s="139" t="s">
        <v>1400</v>
      </c>
      <c r="H470" s="133" t="s">
        <v>481</v>
      </c>
      <c r="I470" s="133">
        <v>225</v>
      </c>
      <c r="J470" s="129"/>
      <c r="K470" s="133" t="s">
        <v>319</v>
      </c>
      <c r="L470" s="130"/>
      <c r="M470" s="133">
        <v>2511</v>
      </c>
      <c r="N470" s="139">
        <v>2</v>
      </c>
      <c r="O470" s="151">
        <v>11.5</v>
      </c>
      <c r="P470" s="133" t="s">
        <v>504</v>
      </c>
      <c r="Q470" s="115"/>
    </row>
    <row r="471" spans="2:17" x14ac:dyDescent="0.35">
      <c r="B471" s="20" t="s">
        <v>194</v>
      </c>
      <c r="C471" s="21" t="s">
        <v>193</v>
      </c>
      <c r="D471" s="21" t="s">
        <v>49</v>
      </c>
      <c r="E471" s="21"/>
      <c r="F471" s="21"/>
      <c r="G471" s="139" t="s">
        <v>1401</v>
      </c>
      <c r="H471" s="133" t="s">
        <v>486</v>
      </c>
      <c r="I471" s="133">
        <v>228</v>
      </c>
      <c r="J471" s="129"/>
      <c r="K471" s="133" t="s">
        <v>318</v>
      </c>
      <c r="L471" s="130"/>
      <c r="M471" s="133">
        <v>1331</v>
      </c>
      <c r="N471" s="139">
        <v>2</v>
      </c>
      <c r="O471" s="151">
        <v>2.8</v>
      </c>
      <c r="P471" s="133" t="s">
        <v>504</v>
      </c>
      <c r="Q471" s="115"/>
    </row>
    <row r="472" spans="2:17" x14ac:dyDescent="0.35">
      <c r="B472" s="20" t="s">
        <v>194</v>
      </c>
      <c r="C472" s="21" t="s">
        <v>193</v>
      </c>
      <c r="D472" s="21" t="s">
        <v>49</v>
      </c>
      <c r="E472" s="21"/>
      <c r="F472" s="21"/>
      <c r="G472" s="139" t="s">
        <v>1402</v>
      </c>
      <c r="H472" s="133" t="s">
        <v>494</v>
      </c>
      <c r="I472" s="133">
        <v>232</v>
      </c>
      <c r="J472" s="129"/>
      <c r="K472" s="133" t="s">
        <v>321</v>
      </c>
      <c r="L472" s="130"/>
      <c r="M472" s="133">
        <v>1608</v>
      </c>
      <c r="N472" s="139">
        <v>2</v>
      </c>
      <c r="O472" s="151">
        <v>4</v>
      </c>
      <c r="P472" s="133" t="s">
        <v>504</v>
      </c>
      <c r="Q472" s="115"/>
    </row>
    <row r="473" spans="2:17" x14ac:dyDescent="0.35">
      <c r="B473" s="20" t="s">
        <v>194</v>
      </c>
      <c r="C473" s="21" t="s">
        <v>193</v>
      </c>
      <c r="D473" s="21" t="s">
        <v>49</v>
      </c>
      <c r="E473" s="21"/>
      <c r="F473" s="21"/>
      <c r="G473" s="139" t="s">
        <v>1403</v>
      </c>
      <c r="H473" s="133" t="s">
        <v>495</v>
      </c>
      <c r="I473" s="133">
        <v>233</v>
      </c>
      <c r="J473" s="129"/>
      <c r="K473" s="133" t="s">
        <v>321</v>
      </c>
      <c r="L473" s="130"/>
      <c r="M473" s="133">
        <v>1608</v>
      </c>
      <c r="N473" s="139">
        <v>2</v>
      </c>
      <c r="O473" s="151">
        <v>4</v>
      </c>
      <c r="P473" s="133" t="s">
        <v>504</v>
      </c>
      <c r="Q473" s="115"/>
    </row>
    <row r="474" spans="2:17" x14ac:dyDescent="0.35">
      <c r="B474" s="20" t="s">
        <v>194</v>
      </c>
      <c r="C474" s="21" t="s">
        <v>193</v>
      </c>
      <c r="D474" s="21" t="s">
        <v>49</v>
      </c>
      <c r="E474" s="21"/>
      <c r="F474" s="21"/>
      <c r="G474" s="139" t="s">
        <v>1540</v>
      </c>
      <c r="H474" s="133" t="s">
        <v>496</v>
      </c>
      <c r="I474" s="133">
        <v>234</v>
      </c>
      <c r="J474" s="129" t="s">
        <v>13</v>
      </c>
      <c r="K474" s="133" t="s">
        <v>318</v>
      </c>
      <c r="L474" s="130"/>
      <c r="M474" s="133">
        <v>920</v>
      </c>
      <c r="N474" s="139">
        <v>2</v>
      </c>
      <c r="O474" s="151">
        <v>2</v>
      </c>
      <c r="P474" s="133" t="s">
        <v>504</v>
      </c>
      <c r="Q474" s="115"/>
    </row>
    <row r="475" spans="2:17" x14ac:dyDescent="0.35">
      <c r="B475" s="20" t="s">
        <v>194</v>
      </c>
      <c r="C475" s="21" t="s">
        <v>193</v>
      </c>
      <c r="D475" s="21" t="s">
        <v>49</v>
      </c>
      <c r="E475" s="21"/>
      <c r="F475" s="21"/>
      <c r="G475" s="139" t="s">
        <v>1404</v>
      </c>
      <c r="H475" s="133" t="s">
        <v>497</v>
      </c>
      <c r="I475" s="133">
        <v>292</v>
      </c>
      <c r="J475" s="129"/>
      <c r="K475" s="133" t="s">
        <v>308</v>
      </c>
      <c r="L475" s="130"/>
      <c r="M475" s="133">
        <v>319</v>
      </c>
      <c r="N475" s="139">
        <v>2</v>
      </c>
      <c r="O475" s="151">
        <v>2.2999999999999998</v>
      </c>
      <c r="P475" s="133" t="s">
        <v>504</v>
      </c>
      <c r="Q475" s="115"/>
    </row>
    <row r="476" spans="2:17" x14ac:dyDescent="0.35">
      <c r="B476" s="20" t="s">
        <v>194</v>
      </c>
      <c r="C476" s="21" t="s">
        <v>193</v>
      </c>
      <c r="D476" s="21" t="s">
        <v>49</v>
      </c>
      <c r="E476" s="21"/>
      <c r="F476" s="21"/>
      <c r="G476" s="139" t="s">
        <v>1405</v>
      </c>
      <c r="H476" s="133" t="s">
        <v>498</v>
      </c>
      <c r="I476" s="133">
        <v>293</v>
      </c>
      <c r="J476" s="129"/>
      <c r="K476" s="133" t="s">
        <v>502</v>
      </c>
      <c r="L476" s="130"/>
      <c r="M476" s="133">
        <v>239</v>
      </c>
      <c r="N476" s="139">
        <v>2</v>
      </c>
      <c r="O476" s="151">
        <v>1.1000000000000001</v>
      </c>
      <c r="P476" s="133" t="s">
        <v>504</v>
      </c>
      <c r="Q476" s="115"/>
    </row>
    <row r="477" spans="2:17" x14ac:dyDescent="0.35">
      <c r="B477" s="20" t="s">
        <v>194</v>
      </c>
      <c r="C477" s="21" t="s">
        <v>193</v>
      </c>
      <c r="D477" s="21" t="s">
        <v>49</v>
      </c>
      <c r="E477" s="21"/>
      <c r="F477" s="21"/>
      <c r="G477" s="139" t="s">
        <v>1406</v>
      </c>
      <c r="H477" s="133" t="s">
        <v>499</v>
      </c>
      <c r="I477" s="133">
        <v>294</v>
      </c>
      <c r="J477" s="129"/>
      <c r="K477" s="133" t="s">
        <v>502</v>
      </c>
      <c r="L477" s="130"/>
      <c r="M477" s="133">
        <v>239</v>
      </c>
      <c r="N477" s="139">
        <v>2</v>
      </c>
      <c r="O477" s="151">
        <v>1.5</v>
      </c>
      <c r="P477" s="133" t="s">
        <v>504</v>
      </c>
      <c r="Q477" s="115"/>
    </row>
    <row r="478" spans="2:17" x14ac:dyDescent="0.35">
      <c r="B478" s="20" t="s">
        <v>194</v>
      </c>
      <c r="C478" s="21" t="s">
        <v>193</v>
      </c>
      <c r="D478" s="21" t="s">
        <v>49</v>
      </c>
      <c r="E478" s="21"/>
      <c r="F478" s="21"/>
      <c r="G478" s="139" t="s">
        <v>1407</v>
      </c>
      <c r="H478" s="63" t="s">
        <v>533</v>
      </c>
      <c r="I478" s="133">
        <v>295</v>
      </c>
      <c r="J478" s="63"/>
      <c r="K478" s="133" t="s">
        <v>324</v>
      </c>
      <c r="L478" s="73"/>
      <c r="M478" s="133">
        <v>426</v>
      </c>
      <c r="N478" s="139">
        <v>2</v>
      </c>
      <c r="O478" s="151">
        <v>2.8</v>
      </c>
      <c r="P478" s="133" t="s">
        <v>504</v>
      </c>
      <c r="Q478" s="115"/>
    </row>
    <row r="479" spans="2:17" x14ac:dyDescent="0.35">
      <c r="B479" s="20" t="s">
        <v>194</v>
      </c>
      <c r="C479" s="21" t="s">
        <v>193</v>
      </c>
      <c r="D479" s="21" t="s">
        <v>49</v>
      </c>
      <c r="E479" s="21"/>
      <c r="F479" s="21"/>
      <c r="G479" s="139" t="s">
        <v>1531</v>
      </c>
      <c r="H479" s="133" t="s">
        <v>476</v>
      </c>
      <c r="I479" s="133" t="s">
        <v>309</v>
      </c>
      <c r="J479" s="129" t="s">
        <v>19</v>
      </c>
      <c r="K479" s="133" t="s">
        <v>316</v>
      </c>
      <c r="L479" s="130"/>
      <c r="M479" s="133">
        <v>4831</v>
      </c>
      <c r="N479" s="139">
        <v>2</v>
      </c>
      <c r="O479" s="151">
        <v>29.5</v>
      </c>
      <c r="P479" s="133" t="s">
        <v>504</v>
      </c>
      <c r="Q479" s="115"/>
    </row>
    <row r="480" spans="2:17" x14ac:dyDescent="0.35">
      <c r="B480" s="20" t="s">
        <v>194</v>
      </c>
      <c r="C480" s="21" t="s">
        <v>193</v>
      </c>
      <c r="D480" s="21" t="s">
        <v>49</v>
      </c>
      <c r="E480" s="21"/>
      <c r="F480" s="21"/>
      <c r="G480" s="139" t="s">
        <v>1532</v>
      </c>
      <c r="H480" s="133" t="s">
        <v>477</v>
      </c>
      <c r="I480" s="133" t="s">
        <v>500</v>
      </c>
      <c r="J480" s="129" t="s">
        <v>19</v>
      </c>
      <c r="K480" s="133" t="s">
        <v>316</v>
      </c>
      <c r="L480" s="130"/>
      <c r="M480" s="133">
        <v>4831</v>
      </c>
      <c r="N480" s="139">
        <v>2</v>
      </c>
      <c r="O480" s="151">
        <v>29.5</v>
      </c>
      <c r="P480" s="133" t="s">
        <v>504</v>
      </c>
      <c r="Q480" s="115"/>
    </row>
    <row r="481" spans="2:17" x14ac:dyDescent="0.35">
      <c r="B481" s="20" t="s">
        <v>194</v>
      </c>
      <c r="C481" s="21" t="s">
        <v>193</v>
      </c>
      <c r="D481" s="21" t="s">
        <v>49</v>
      </c>
      <c r="E481" s="21"/>
      <c r="F481" s="21"/>
      <c r="G481" s="139" t="s">
        <v>1533</v>
      </c>
      <c r="H481" s="133" t="s">
        <v>480</v>
      </c>
      <c r="I481" s="133" t="s">
        <v>310</v>
      </c>
      <c r="J481" s="129" t="s">
        <v>19</v>
      </c>
      <c r="K481" s="133" t="s">
        <v>318</v>
      </c>
      <c r="L481" s="130"/>
      <c r="M481" s="133">
        <v>226</v>
      </c>
      <c r="N481" s="139">
        <v>2</v>
      </c>
      <c r="O481" s="151">
        <v>0.5</v>
      </c>
      <c r="P481" s="133" t="s">
        <v>504</v>
      </c>
      <c r="Q481" s="115"/>
    </row>
    <row r="482" spans="2:17" x14ac:dyDescent="0.35">
      <c r="B482" s="20" t="s">
        <v>194</v>
      </c>
      <c r="C482" s="21" t="s">
        <v>193</v>
      </c>
      <c r="D482" s="21" t="s">
        <v>49</v>
      </c>
      <c r="E482" s="21"/>
      <c r="F482" s="21"/>
      <c r="G482" s="139" t="s">
        <v>1534</v>
      </c>
      <c r="H482" s="133" t="s">
        <v>483</v>
      </c>
      <c r="I482" s="133" t="s">
        <v>311</v>
      </c>
      <c r="J482" s="129" t="s">
        <v>19</v>
      </c>
      <c r="K482" s="133" t="s">
        <v>320</v>
      </c>
      <c r="L482" s="130"/>
      <c r="M482" s="133">
        <v>4410</v>
      </c>
      <c r="N482" s="139">
        <v>2</v>
      </c>
      <c r="O482" s="151">
        <v>20.100000000000001</v>
      </c>
      <c r="P482" s="133" t="s">
        <v>504</v>
      </c>
      <c r="Q482" s="115"/>
    </row>
    <row r="483" spans="2:17" x14ac:dyDescent="0.35">
      <c r="B483" s="20" t="s">
        <v>194</v>
      </c>
      <c r="C483" s="21" t="s">
        <v>193</v>
      </c>
      <c r="D483" s="21" t="s">
        <v>49</v>
      </c>
      <c r="E483" s="21"/>
      <c r="F483" s="21"/>
      <c r="G483" s="139" t="s">
        <v>1535</v>
      </c>
      <c r="H483" s="133" t="s">
        <v>485</v>
      </c>
      <c r="I483" s="133" t="s">
        <v>501</v>
      </c>
      <c r="J483" s="129" t="s">
        <v>19</v>
      </c>
      <c r="K483" s="133" t="s">
        <v>320</v>
      </c>
      <c r="L483" s="130"/>
      <c r="M483" s="133">
        <v>4410</v>
      </c>
      <c r="N483" s="139">
        <v>2</v>
      </c>
      <c r="O483" s="151">
        <v>20.100000000000001</v>
      </c>
      <c r="P483" s="133" t="s">
        <v>504</v>
      </c>
      <c r="Q483" s="115"/>
    </row>
    <row r="484" spans="2:17" x14ac:dyDescent="0.35">
      <c r="B484" s="20" t="s">
        <v>194</v>
      </c>
      <c r="C484" s="21" t="s">
        <v>193</v>
      </c>
      <c r="D484" s="21" t="s">
        <v>49</v>
      </c>
      <c r="E484" s="21"/>
      <c r="F484" s="21"/>
      <c r="G484" s="139" t="s">
        <v>1536</v>
      </c>
      <c r="H484" s="133" t="s">
        <v>487</v>
      </c>
      <c r="I484" s="133" t="s">
        <v>312</v>
      </c>
      <c r="J484" s="129" t="s">
        <v>19</v>
      </c>
      <c r="K484" s="133" t="s">
        <v>318</v>
      </c>
      <c r="L484" s="130"/>
      <c r="M484" s="133">
        <v>642</v>
      </c>
      <c r="N484" s="139">
        <v>2</v>
      </c>
      <c r="O484" s="151">
        <v>1.4</v>
      </c>
      <c r="P484" s="133" t="s">
        <v>504</v>
      </c>
      <c r="Q484" s="115"/>
    </row>
    <row r="485" spans="2:17" x14ac:dyDescent="0.35">
      <c r="B485" s="20" t="s">
        <v>194</v>
      </c>
      <c r="C485" s="21" t="s">
        <v>193</v>
      </c>
      <c r="D485" s="21" t="s">
        <v>49</v>
      </c>
      <c r="E485" s="21"/>
      <c r="F485" s="21"/>
      <c r="G485" s="139" t="s">
        <v>1537</v>
      </c>
      <c r="H485" s="133" t="s">
        <v>488</v>
      </c>
      <c r="I485" s="133" t="s">
        <v>313</v>
      </c>
      <c r="J485" s="129" t="s">
        <v>95</v>
      </c>
      <c r="K485" s="133" t="s">
        <v>318</v>
      </c>
      <c r="L485" s="130"/>
      <c r="M485" s="133">
        <v>642</v>
      </c>
      <c r="N485" s="139">
        <v>2</v>
      </c>
      <c r="O485" s="151">
        <v>1.4</v>
      </c>
      <c r="P485" s="133" t="s">
        <v>504</v>
      </c>
      <c r="Q485" s="115"/>
    </row>
    <row r="486" spans="2:17" x14ac:dyDescent="0.35">
      <c r="B486" s="20" t="s">
        <v>194</v>
      </c>
      <c r="C486" s="21" t="s">
        <v>193</v>
      </c>
      <c r="D486" s="21" t="s">
        <v>49</v>
      </c>
      <c r="E486" s="21"/>
      <c r="F486" s="21"/>
      <c r="G486" s="139" t="s">
        <v>1538</v>
      </c>
      <c r="H486" s="133" t="s">
        <v>489</v>
      </c>
      <c r="I486" s="133" t="s">
        <v>314</v>
      </c>
      <c r="J486" s="129" t="s">
        <v>119</v>
      </c>
      <c r="K486" s="133" t="s">
        <v>318</v>
      </c>
      <c r="L486" s="130"/>
      <c r="M486" s="133">
        <v>258</v>
      </c>
      <c r="N486" s="139">
        <v>2</v>
      </c>
      <c r="O486" s="151">
        <v>0.6</v>
      </c>
      <c r="P486" s="133" t="s">
        <v>504</v>
      </c>
      <c r="Q486" s="115"/>
    </row>
    <row r="487" spans="2:17" x14ac:dyDescent="0.35">
      <c r="B487" s="20" t="s">
        <v>194</v>
      </c>
      <c r="C487" s="21" t="s">
        <v>193</v>
      </c>
      <c r="D487" s="21" t="s">
        <v>49</v>
      </c>
      <c r="E487" s="21"/>
      <c r="F487" s="21"/>
      <c r="G487" s="139" t="s">
        <v>1539</v>
      </c>
      <c r="H487" s="133" t="s">
        <v>490</v>
      </c>
      <c r="I487" s="133" t="s">
        <v>315</v>
      </c>
      <c r="J487" s="129" t="s">
        <v>22</v>
      </c>
      <c r="K487" s="133" t="s">
        <v>318</v>
      </c>
      <c r="L487" s="130"/>
      <c r="M487" s="133">
        <v>258</v>
      </c>
      <c r="N487" s="139">
        <v>2</v>
      </c>
      <c r="O487" s="151">
        <v>0.6</v>
      </c>
      <c r="P487" s="133" t="s">
        <v>504</v>
      </c>
      <c r="Q487" s="115"/>
    </row>
    <row r="488" spans="2:17" x14ac:dyDescent="0.35">
      <c r="B488" s="20" t="s">
        <v>194</v>
      </c>
      <c r="C488" s="21" t="s">
        <v>193</v>
      </c>
      <c r="D488" s="21" t="s">
        <v>50</v>
      </c>
      <c r="E488" s="21"/>
      <c r="F488" s="21"/>
      <c r="G488" s="139" t="s">
        <v>1529</v>
      </c>
      <c r="H488" s="133" t="s">
        <v>468</v>
      </c>
      <c r="I488" s="133">
        <v>145</v>
      </c>
      <c r="J488" s="129" t="s">
        <v>13</v>
      </c>
      <c r="K488" s="133" t="s">
        <v>473</v>
      </c>
      <c r="L488" s="130"/>
      <c r="M488" s="133">
        <v>1668</v>
      </c>
      <c r="N488" s="139">
        <v>2</v>
      </c>
      <c r="O488" s="151">
        <v>10.199999999999999</v>
      </c>
      <c r="P488" s="133" t="s">
        <v>475</v>
      </c>
      <c r="Q488" s="115"/>
    </row>
    <row r="489" spans="2:17" x14ac:dyDescent="0.35">
      <c r="B489" s="20" t="s">
        <v>194</v>
      </c>
      <c r="C489" s="21" t="s">
        <v>193</v>
      </c>
      <c r="D489" s="21" t="s">
        <v>50</v>
      </c>
      <c r="E489" s="21"/>
      <c r="F489" s="21"/>
      <c r="G489" s="139" t="s">
        <v>1530</v>
      </c>
      <c r="H489" s="133" t="s">
        <v>469</v>
      </c>
      <c r="I489" s="133">
        <v>147</v>
      </c>
      <c r="J489" s="129" t="s">
        <v>13</v>
      </c>
      <c r="K489" s="133" t="s">
        <v>258</v>
      </c>
      <c r="L489" s="130"/>
      <c r="M489" s="133">
        <v>1668</v>
      </c>
      <c r="N489" s="139">
        <v>2</v>
      </c>
      <c r="O489" s="151">
        <v>5.3</v>
      </c>
      <c r="P489" s="133" t="s">
        <v>475</v>
      </c>
      <c r="Q489" s="115"/>
    </row>
    <row r="490" spans="2:17" x14ac:dyDescent="0.35">
      <c r="B490" s="20" t="s">
        <v>194</v>
      </c>
      <c r="C490" s="21" t="s">
        <v>193</v>
      </c>
      <c r="D490" s="21" t="s">
        <v>50</v>
      </c>
      <c r="E490" s="21"/>
      <c r="F490" s="21"/>
      <c r="G490" s="139" t="s">
        <v>1315</v>
      </c>
      <c r="H490" s="133" t="s">
        <v>379</v>
      </c>
      <c r="I490" s="133">
        <v>150</v>
      </c>
      <c r="J490" s="129"/>
      <c r="K490" s="133" t="s">
        <v>256</v>
      </c>
      <c r="L490" s="130"/>
      <c r="M490" s="133">
        <v>486</v>
      </c>
      <c r="N490" s="139">
        <v>4</v>
      </c>
      <c r="O490" s="151">
        <v>5.2</v>
      </c>
      <c r="P490" s="133" t="s">
        <v>475</v>
      </c>
      <c r="Q490" s="115"/>
    </row>
    <row r="491" spans="2:17" x14ac:dyDescent="0.35">
      <c r="B491" s="20" t="s">
        <v>194</v>
      </c>
      <c r="C491" s="21" t="s">
        <v>193</v>
      </c>
      <c r="D491" s="21" t="s">
        <v>50</v>
      </c>
      <c r="E491" s="21"/>
      <c r="F491" s="21"/>
      <c r="G491" s="139" t="s">
        <v>1316</v>
      </c>
      <c r="H491" s="133" t="s">
        <v>380</v>
      </c>
      <c r="I491" s="133">
        <v>151</v>
      </c>
      <c r="J491" s="129"/>
      <c r="K491" s="133" t="s">
        <v>256</v>
      </c>
      <c r="L491" s="130"/>
      <c r="M491" s="133">
        <v>6073</v>
      </c>
      <c r="N491" s="139">
        <v>2</v>
      </c>
      <c r="O491" s="151">
        <v>65</v>
      </c>
      <c r="P491" s="133" t="s">
        <v>475</v>
      </c>
      <c r="Q491" s="115"/>
    </row>
    <row r="492" spans="2:17" x14ac:dyDescent="0.35">
      <c r="B492" s="20" t="s">
        <v>194</v>
      </c>
      <c r="C492" s="21" t="s">
        <v>193</v>
      </c>
      <c r="D492" s="21" t="s">
        <v>50</v>
      </c>
      <c r="E492" s="21"/>
      <c r="F492" s="21"/>
      <c r="G492" s="139" t="s">
        <v>1317</v>
      </c>
      <c r="H492" s="133" t="s">
        <v>381</v>
      </c>
      <c r="I492" s="133">
        <v>152</v>
      </c>
      <c r="J492" s="129"/>
      <c r="K492" s="133" t="s">
        <v>256</v>
      </c>
      <c r="L492" s="130"/>
      <c r="M492" s="133">
        <v>6073</v>
      </c>
      <c r="N492" s="139">
        <v>2</v>
      </c>
      <c r="O492" s="151">
        <v>65</v>
      </c>
      <c r="P492" s="133" t="s">
        <v>475</v>
      </c>
      <c r="Q492" s="115"/>
    </row>
    <row r="493" spans="2:17" x14ac:dyDescent="0.35">
      <c r="B493" s="20" t="s">
        <v>194</v>
      </c>
      <c r="C493" s="21" t="s">
        <v>193</v>
      </c>
      <c r="D493" s="21" t="s">
        <v>50</v>
      </c>
      <c r="E493" s="21"/>
      <c r="F493" s="21"/>
      <c r="G493" s="139" t="s">
        <v>1318</v>
      </c>
      <c r="H493" s="133" t="s">
        <v>382</v>
      </c>
      <c r="I493" s="133">
        <v>153</v>
      </c>
      <c r="J493" s="129"/>
      <c r="K493" s="133" t="s">
        <v>1865</v>
      </c>
      <c r="L493" s="130"/>
      <c r="M493" s="133">
        <v>1986</v>
      </c>
      <c r="N493" s="139">
        <v>4</v>
      </c>
      <c r="O493" s="151">
        <v>8.8000000000000007</v>
      </c>
      <c r="P493" s="133" t="s">
        <v>475</v>
      </c>
      <c r="Q493" s="115"/>
    </row>
    <row r="494" spans="2:17" x14ac:dyDescent="0.35">
      <c r="B494" s="20" t="s">
        <v>194</v>
      </c>
      <c r="C494" s="21" t="s">
        <v>193</v>
      </c>
      <c r="D494" s="21" t="s">
        <v>50</v>
      </c>
      <c r="E494" s="21"/>
      <c r="F494" s="21"/>
      <c r="G494" s="139" t="s">
        <v>1319</v>
      </c>
      <c r="H494" s="133" t="s">
        <v>383</v>
      </c>
      <c r="I494" s="133">
        <v>154</v>
      </c>
      <c r="J494" s="129"/>
      <c r="K494" s="133" t="s">
        <v>1865</v>
      </c>
      <c r="L494" s="130"/>
      <c r="M494" s="133">
        <v>1986</v>
      </c>
      <c r="N494" s="139">
        <v>2</v>
      </c>
      <c r="O494" s="151">
        <v>8.8000000000000007</v>
      </c>
      <c r="P494" s="133" t="s">
        <v>475</v>
      </c>
      <c r="Q494" s="115"/>
    </row>
    <row r="495" spans="2:17" x14ac:dyDescent="0.35">
      <c r="B495" s="20" t="s">
        <v>194</v>
      </c>
      <c r="C495" s="21" t="s">
        <v>193</v>
      </c>
      <c r="D495" s="21" t="s">
        <v>50</v>
      </c>
      <c r="E495" s="21"/>
      <c r="F495" s="21"/>
      <c r="G495" s="139" t="s">
        <v>1320</v>
      </c>
      <c r="H495" s="133" t="s">
        <v>384</v>
      </c>
      <c r="I495" s="133">
        <v>155</v>
      </c>
      <c r="J495" s="129"/>
      <c r="K495" s="133" t="s">
        <v>1865</v>
      </c>
      <c r="L495" s="130"/>
      <c r="M495" s="133">
        <v>800</v>
      </c>
      <c r="N495" s="139">
        <v>2</v>
      </c>
      <c r="O495" s="151">
        <v>1.7</v>
      </c>
      <c r="P495" s="133" t="s">
        <v>475</v>
      </c>
      <c r="Q495" s="115"/>
    </row>
    <row r="496" spans="2:17" x14ac:dyDescent="0.35">
      <c r="B496" s="20" t="s">
        <v>194</v>
      </c>
      <c r="C496" s="21" t="s">
        <v>193</v>
      </c>
      <c r="D496" s="21" t="s">
        <v>50</v>
      </c>
      <c r="E496" s="21"/>
      <c r="F496" s="21"/>
      <c r="G496" s="139" t="s">
        <v>1321</v>
      </c>
      <c r="H496" s="133" t="s">
        <v>385</v>
      </c>
      <c r="I496" s="133">
        <v>157</v>
      </c>
      <c r="J496" s="129"/>
      <c r="K496" s="133" t="s">
        <v>1866</v>
      </c>
      <c r="L496" s="130"/>
      <c r="M496" s="133">
        <v>800</v>
      </c>
      <c r="N496" s="139">
        <v>8</v>
      </c>
      <c r="O496" s="151">
        <v>1.7</v>
      </c>
      <c r="P496" s="133" t="s">
        <v>475</v>
      </c>
      <c r="Q496" s="115"/>
    </row>
    <row r="497" spans="2:17" x14ac:dyDescent="0.35">
      <c r="B497" s="20" t="s">
        <v>194</v>
      </c>
      <c r="C497" s="21" t="s">
        <v>193</v>
      </c>
      <c r="D497" s="21" t="s">
        <v>50</v>
      </c>
      <c r="E497" s="21"/>
      <c r="F497" s="21"/>
      <c r="G497" s="139" t="s">
        <v>1322</v>
      </c>
      <c r="H497" s="133" t="s">
        <v>386</v>
      </c>
      <c r="I497" s="133">
        <v>158</v>
      </c>
      <c r="J497" s="129"/>
      <c r="K497" s="133" t="s">
        <v>1867</v>
      </c>
      <c r="L497" s="130"/>
      <c r="M497" s="133">
        <v>1986</v>
      </c>
      <c r="N497" s="139">
        <v>4</v>
      </c>
      <c r="O497" s="151">
        <v>8.8000000000000007</v>
      </c>
      <c r="P497" s="133" t="s">
        <v>475</v>
      </c>
      <c r="Q497" s="115"/>
    </row>
    <row r="498" spans="2:17" x14ac:dyDescent="0.35">
      <c r="B498" s="20" t="s">
        <v>194</v>
      </c>
      <c r="C498" s="21" t="s">
        <v>193</v>
      </c>
      <c r="D498" s="21" t="s">
        <v>50</v>
      </c>
      <c r="E498" s="21"/>
      <c r="F498" s="21"/>
      <c r="G498" s="139" t="s">
        <v>1323</v>
      </c>
      <c r="H498" s="133" t="s">
        <v>387</v>
      </c>
      <c r="I498" s="133">
        <v>159</v>
      </c>
      <c r="J498" s="129"/>
      <c r="K498" s="133" t="s">
        <v>1861</v>
      </c>
      <c r="L498" s="130"/>
      <c r="M498" s="133">
        <v>2257</v>
      </c>
      <c r="N498" s="139">
        <v>2</v>
      </c>
      <c r="O498" s="151">
        <v>10.3</v>
      </c>
      <c r="P498" s="133" t="s">
        <v>475</v>
      </c>
      <c r="Q498" s="115"/>
    </row>
    <row r="499" spans="2:17" x14ac:dyDescent="0.35">
      <c r="B499" s="20" t="s">
        <v>194</v>
      </c>
      <c r="C499" s="21" t="s">
        <v>193</v>
      </c>
      <c r="D499" s="21" t="s">
        <v>50</v>
      </c>
      <c r="E499" s="21"/>
      <c r="F499" s="21"/>
      <c r="G499" s="139" t="s">
        <v>1324</v>
      </c>
      <c r="H499" s="133" t="s">
        <v>388</v>
      </c>
      <c r="I499" s="133">
        <v>160</v>
      </c>
      <c r="J499" s="129"/>
      <c r="K499" s="133" t="s">
        <v>1861</v>
      </c>
      <c r="L499" s="130"/>
      <c r="M499" s="133">
        <v>2257</v>
      </c>
      <c r="N499" s="139">
        <v>2</v>
      </c>
      <c r="O499" s="151">
        <v>10.3</v>
      </c>
      <c r="P499" s="133" t="s">
        <v>475</v>
      </c>
      <c r="Q499" s="115"/>
    </row>
    <row r="500" spans="2:17" x14ac:dyDescent="0.35">
      <c r="B500" s="20" t="s">
        <v>194</v>
      </c>
      <c r="C500" s="21" t="s">
        <v>193</v>
      </c>
      <c r="D500" s="21" t="s">
        <v>50</v>
      </c>
      <c r="E500" s="21"/>
      <c r="F500" s="21"/>
      <c r="G500" s="139" t="s">
        <v>1524</v>
      </c>
      <c r="H500" s="133" t="s">
        <v>389</v>
      </c>
      <c r="I500" s="133">
        <v>161</v>
      </c>
      <c r="J500" s="129" t="s">
        <v>13</v>
      </c>
      <c r="K500" s="133" t="s">
        <v>1865</v>
      </c>
      <c r="L500" s="130"/>
      <c r="M500" s="133">
        <v>2257</v>
      </c>
      <c r="N500" s="139">
        <v>2</v>
      </c>
      <c r="O500" s="151">
        <v>10</v>
      </c>
      <c r="P500" s="133" t="s">
        <v>475</v>
      </c>
      <c r="Q500" s="115"/>
    </row>
    <row r="501" spans="2:17" x14ac:dyDescent="0.35">
      <c r="B501" s="20" t="s">
        <v>194</v>
      </c>
      <c r="C501" s="21" t="s">
        <v>193</v>
      </c>
      <c r="D501" s="21" t="s">
        <v>50</v>
      </c>
      <c r="E501" s="21"/>
      <c r="F501" s="21"/>
      <c r="G501" s="139" t="s">
        <v>1325</v>
      </c>
      <c r="H501" s="133" t="s">
        <v>390</v>
      </c>
      <c r="I501" s="133">
        <v>162</v>
      </c>
      <c r="J501" s="129"/>
      <c r="K501" s="133" t="s">
        <v>1865</v>
      </c>
      <c r="L501" s="130"/>
      <c r="M501" s="133">
        <v>2257</v>
      </c>
      <c r="N501" s="139">
        <v>2</v>
      </c>
      <c r="O501" s="151">
        <v>10</v>
      </c>
      <c r="P501" s="133" t="s">
        <v>475</v>
      </c>
      <c r="Q501" s="115"/>
    </row>
    <row r="502" spans="2:17" x14ac:dyDescent="0.35">
      <c r="B502" s="20" t="s">
        <v>194</v>
      </c>
      <c r="C502" s="21" t="s">
        <v>193</v>
      </c>
      <c r="D502" s="21" t="s">
        <v>50</v>
      </c>
      <c r="E502" s="21"/>
      <c r="F502" s="21"/>
      <c r="G502" s="139" t="s">
        <v>1326</v>
      </c>
      <c r="H502" s="133" t="s">
        <v>391</v>
      </c>
      <c r="I502" s="133">
        <v>163</v>
      </c>
      <c r="J502" s="129"/>
      <c r="K502" s="133" t="s">
        <v>1866</v>
      </c>
      <c r="L502" s="130"/>
      <c r="M502" s="133">
        <v>858</v>
      </c>
      <c r="N502" s="139">
        <v>2</v>
      </c>
      <c r="O502" s="151">
        <v>1.8</v>
      </c>
      <c r="P502" s="133" t="s">
        <v>475</v>
      </c>
      <c r="Q502" s="115"/>
    </row>
    <row r="503" spans="2:17" x14ac:dyDescent="0.35">
      <c r="B503" s="20" t="s">
        <v>194</v>
      </c>
      <c r="C503" s="21" t="s">
        <v>193</v>
      </c>
      <c r="D503" s="21" t="s">
        <v>50</v>
      </c>
      <c r="E503" s="21"/>
      <c r="F503" s="21"/>
      <c r="G503" s="139" t="s">
        <v>1327</v>
      </c>
      <c r="H503" s="133" t="s">
        <v>392</v>
      </c>
      <c r="I503" s="133">
        <v>164</v>
      </c>
      <c r="J503" s="129"/>
      <c r="K503" s="133" t="s">
        <v>1866</v>
      </c>
      <c r="L503" s="130"/>
      <c r="M503" s="133">
        <v>858</v>
      </c>
      <c r="N503" s="139">
        <v>2</v>
      </c>
      <c r="O503" s="151">
        <v>1.8</v>
      </c>
      <c r="P503" s="133" t="s">
        <v>475</v>
      </c>
      <c r="Q503" s="115"/>
    </row>
    <row r="504" spans="2:17" x14ac:dyDescent="0.35">
      <c r="B504" s="20" t="s">
        <v>194</v>
      </c>
      <c r="C504" s="21" t="s">
        <v>193</v>
      </c>
      <c r="D504" s="21" t="s">
        <v>50</v>
      </c>
      <c r="E504" s="21"/>
      <c r="F504" s="21"/>
      <c r="G504" s="139" t="s">
        <v>1328</v>
      </c>
      <c r="H504" s="133" t="s">
        <v>393</v>
      </c>
      <c r="I504" s="133">
        <v>165</v>
      </c>
      <c r="J504" s="129"/>
      <c r="K504" s="133" t="s">
        <v>1866</v>
      </c>
      <c r="L504" s="130"/>
      <c r="M504" s="133">
        <v>804</v>
      </c>
      <c r="N504" s="139">
        <v>2</v>
      </c>
      <c r="O504" s="151">
        <v>1.7</v>
      </c>
      <c r="P504" s="133" t="s">
        <v>475</v>
      </c>
      <c r="Q504" s="115"/>
    </row>
    <row r="505" spans="2:17" x14ac:dyDescent="0.35">
      <c r="B505" s="20" t="s">
        <v>194</v>
      </c>
      <c r="C505" s="21" t="s">
        <v>193</v>
      </c>
      <c r="D505" s="21" t="s">
        <v>50</v>
      </c>
      <c r="E505" s="21"/>
      <c r="F505" s="21"/>
      <c r="G505" s="139" t="s">
        <v>1329</v>
      </c>
      <c r="H505" s="133" t="s">
        <v>394</v>
      </c>
      <c r="I505" s="133">
        <v>166</v>
      </c>
      <c r="J505" s="129"/>
      <c r="K505" s="133" t="s">
        <v>1866</v>
      </c>
      <c r="L505" s="130"/>
      <c r="M505" s="133">
        <v>804</v>
      </c>
      <c r="N505" s="139">
        <v>2</v>
      </c>
      <c r="O505" s="151">
        <v>1.7</v>
      </c>
      <c r="P505" s="133" t="s">
        <v>475</v>
      </c>
      <c r="Q505" s="115"/>
    </row>
    <row r="506" spans="2:17" x14ac:dyDescent="0.35">
      <c r="B506" s="20" t="s">
        <v>194</v>
      </c>
      <c r="C506" s="21" t="s">
        <v>193</v>
      </c>
      <c r="D506" s="21" t="s">
        <v>50</v>
      </c>
      <c r="E506" s="21"/>
      <c r="F506" s="21"/>
      <c r="G506" s="139" t="s">
        <v>1330</v>
      </c>
      <c r="H506" s="133" t="s">
        <v>396</v>
      </c>
      <c r="I506" s="133">
        <v>168</v>
      </c>
      <c r="J506" s="129"/>
      <c r="K506" s="133" t="s">
        <v>1861</v>
      </c>
      <c r="L506" s="130"/>
      <c r="M506" s="133">
        <v>2326</v>
      </c>
      <c r="N506" s="139">
        <v>2</v>
      </c>
      <c r="O506" s="151">
        <v>10.6</v>
      </c>
      <c r="P506" s="133" t="s">
        <v>475</v>
      </c>
      <c r="Q506" s="115"/>
    </row>
    <row r="507" spans="2:17" x14ac:dyDescent="0.35">
      <c r="B507" s="20" t="s">
        <v>194</v>
      </c>
      <c r="C507" s="21" t="s">
        <v>193</v>
      </c>
      <c r="D507" s="21" t="s">
        <v>50</v>
      </c>
      <c r="E507" s="21"/>
      <c r="F507" s="21"/>
      <c r="G507" s="139" t="s">
        <v>1331</v>
      </c>
      <c r="H507" s="133" t="s">
        <v>397</v>
      </c>
      <c r="I507" s="133">
        <v>169</v>
      </c>
      <c r="J507" s="129"/>
      <c r="K507" s="133" t="s">
        <v>1865</v>
      </c>
      <c r="L507" s="130"/>
      <c r="M507" s="133">
        <v>2326</v>
      </c>
      <c r="N507" s="139">
        <v>2</v>
      </c>
      <c r="O507" s="151">
        <v>10.3</v>
      </c>
      <c r="P507" s="133" t="s">
        <v>475</v>
      </c>
      <c r="Q507" s="115"/>
    </row>
    <row r="508" spans="2:17" x14ac:dyDescent="0.35">
      <c r="B508" s="20" t="s">
        <v>194</v>
      </c>
      <c r="C508" s="21" t="s">
        <v>193</v>
      </c>
      <c r="D508" s="21" t="s">
        <v>50</v>
      </c>
      <c r="E508" s="21"/>
      <c r="F508" s="21"/>
      <c r="G508" s="139" t="s">
        <v>1332</v>
      </c>
      <c r="H508" s="133" t="s">
        <v>398</v>
      </c>
      <c r="I508" s="133">
        <v>170</v>
      </c>
      <c r="J508" s="129"/>
      <c r="K508" s="133" t="s">
        <v>1865</v>
      </c>
      <c r="L508" s="130"/>
      <c r="M508" s="133">
        <v>2326</v>
      </c>
      <c r="N508" s="139">
        <v>2</v>
      </c>
      <c r="O508" s="151">
        <v>10.3</v>
      </c>
      <c r="P508" s="133" t="s">
        <v>475</v>
      </c>
      <c r="Q508" s="115"/>
    </row>
    <row r="509" spans="2:17" x14ac:dyDescent="0.35">
      <c r="B509" s="20" t="s">
        <v>194</v>
      </c>
      <c r="C509" s="21" t="s">
        <v>193</v>
      </c>
      <c r="D509" s="21" t="s">
        <v>50</v>
      </c>
      <c r="E509" s="21"/>
      <c r="F509" s="21"/>
      <c r="G509" s="139" t="s">
        <v>1333</v>
      </c>
      <c r="H509" s="133" t="s">
        <v>399</v>
      </c>
      <c r="I509" s="133">
        <v>171</v>
      </c>
      <c r="J509" s="129"/>
      <c r="K509" s="133" t="s">
        <v>1861</v>
      </c>
      <c r="L509" s="130"/>
      <c r="M509" s="133">
        <v>2213</v>
      </c>
      <c r="N509" s="139">
        <v>2</v>
      </c>
      <c r="O509" s="151">
        <v>10.1</v>
      </c>
      <c r="P509" s="133" t="s">
        <v>475</v>
      </c>
      <c r="Q509" s="115"/>
    </row>
    <row r="510" spans="2:17" x14ac:dyDescent="0.35">
      <c r="B510" s="20" t="s">
        <v>194</v>
      </c>
      <c r="C510" s="21" t="s">
        <v>193</v>
      </c>
      <c r="D510" s="21" t="s">
        <v>50</v>
      </c>
      <c r="E510" s="21"/>
      <c r="F510" s="21"/>
      <c r="G510" s="139" t="s">
        <v>1334</v>
      </c>
      <c r="H510" s="133" t="s">
        <v>400</v>
      </c>
      <c r="I510" s="133">
        <v>172</v>
      </c>
      <c r="J510" s="129"/>
      <c r="K510" s="133" t="s">
        <v>1861</v>
      </c>
      <c r="L510" s="130"/>
      <c r="M510" s="133">
        <v>2213</v>
      </c>
      <c r="N510" s="139">
        <v>2</v>
      </c>
      <c r="O510" s="151">
        <v>10.1</v>
      </c>
      <c r="P510" s="133" t="s">
        <v>475</v>
      </c>
      <c r="Q510" s="115"/>
    </row>
    <row r="511" spans="2:17" x14ac:dyDescent="0.35">
      <c r="B511" s="20" t="s">
        <v>194</v>
      </c>
      <c r="C511" s="21" t="s">
        <v>193</v>
      </c>
      <c r="D511" s="21" t="s">
        <v>50</v>
      </c>
      <c r="E511" s="21"/>
      <c r="F511" s="21"/>
      <c r="G511" s="139" t="s">
        <v>1335</v>
      </c>
      <c r="H511" s="133" t="s">
        <v>401</v>
      </c>
      <c r="I511" s="133">
        <v>173</v>
      </c>
      <c r="J511" s="129"/>
      <c r="K511" s="133" t="s">
        <v>1865</v>
      </c>
      <c r="L511" s="130"/>
      <c r="M511" s="133">
        <v>2213</v>
      </c>
      <c r="N511" s="139">
        <v>2</v>
      </c>
      <c r="O511" s="151">
        <v>9.8000000000000007</v>
      </c>
      <c r="P511" s="133" t="s">
        <v>475</v>
      </c>
      <c r="Q511" s="115"/>
    </row>
    <row r="512" spans="2:17" x14ac:dyDescent="0.35">
      <c r="B512" s="20" t="s">
        <v>194</v>
      </c>
      <c r="C512" s="21" t="s">
        <v>193</v>
      </c>
      <c r="D512" s="21" t="s">
        <v>50</v>
      </c>
      <c r="E512" s="21"/>
      <c r="F512" s="21"/>
      <c r="G512" s="139" t="s">
        <v>1527</v>
      </c>
      <c r="H512" s="133" t="s">
        <v>402</v>
      </c>
      <c r="I512" s="133">
        <v>174</v>
      </c>
      <c r="J512" s="129" t="s">
        <v>13</v>
      </c>
      <c r="K512" s="133" t="s">
        <v>1865</v>
      </c>
      <c r="L512" s="130"/>
      <c r="M512" s="133">
        <v>2213</v>
      </c>
      <c r="N512" s="139">
        <v>2</v>
      </c>
      <c r="O512" s="151">
        <v>9.8000000000000007</v>
      </c>
      <c r="P512" s="133" t="s">
        <v>475</v>
      </c>
      <c r="Q512" s="115"/>
    </row>
    <row r="513" spans="2:17" x14ac:dyDescent="0.35">
      <c r="B513" s="20" t="s">
        <v>194</v>
      </c>
      <c r="C513" s="21" t="s">
        <v>193</v>
      </c>
      <c r="D513" s="21" t="s">
        <v>50</v>
      </c>
      <c r="E513" s="21"/>
      <c r="F513" s="21"/>
      <c r="G513" s="139" t="s">
        <v>1336</v>
      </c>
      <c r="H513" s="133" t="s">
        <v>403</v>
      </c>
      <c r="I513" s="133">
        <v>175</v>
      </c>
      <c r="J513" s="129"/>
      <c r="K513" s="133" t="s">
        <v>1868</v>
      </c>
      <c r="L513" s="130"/>
      <c r="M513" s="133">
        <v>1668</v>
      </c>
      <c r="N513" s="139">
        <v>2</v>
      </c>
      <c r="O513" s="151">
        <v>10.199999999999999</v>
      </c>
      <c r="P513" s="133" t="s">
        <v>475</v>
      </c>
      <c r="Q513" s="115"/>
    </row>
    <row r="514" spans="2:17" x14ac:dyDescent="0.35">
      <c r="B514" s="20" t="s">
        <v>194</v>
      </c>
      <c r="C514" s="21" t="s">
        <v>193</v>
      </c>
      <c r="D514" s="21" t="s">
        <v>50</v>
      </c>
      <c r="E514" s="21"/>
      <c r="F514" s="21"/>
      <c r="G514" s="139" t="s">
        <v>1337</v>
      </c>
      <c r="H514" s="133" t="s">
        <v>404</v>
      </c>
      <c r="I514" s="133">
        <v>177</v>
      </c>
      <c r="J514" s="129"/>
      <c r="K514" s="133" t="s">
        <v>1867</v>
      </c>
      <c r="L514" s="130"/>
      <c r="M514" s="133">
        <v>1668</v>
      </c>
      <c r="N514" s="139">
        <v>2</v>
      </c>
      <c r="O514" s="151">
        <v>5.3</v>
      </c>
      <c r="P514" s="133" t="s">
        <v>475</v>
      </c>
      <c r="Q514" s="115"/>
    </row>
    <row r="515" spans="2:17" x14ac:dyDescent="0.35">
      <c r="B515" s="20" t="s">
        <v>194</v>
      </c>
      <c r="C515" s="21" t="s">
        <v>193</v>
      </c>
      <c r="D515" s="21" t="s">
        <v>50</v>
      </c>
      <c r="E515" s="21"/>
      <c r="F515" s="21"/>
      <c r="G515" s="139" t="s">
        <v>1338</v>
      </c>
      <c r="H515" s="133" t="s">
        <v>405</v>
      </c>
      <c r="I515" s="133">
        <v>179</v>
      </c>
      <c r="J515" s="129"/>
      <c r="K515" s="133" t="s">
        <v>1867</v>
      </c>
      <c r="L515" s="130"/>
      <c r="M515" s="133">
        <v>2280</v>
      </c>
      <c r="N515" s="139">
        <v>2</v>
      </c>
      <c r="O515" s="151">
        <v>7.2</v>
      </c>
      <c r="P515" s="133" t="s">
        <v>475</v>
      </c>
      <c r="Q515" s="115"/>
    </row>
    <row r="516" spans="2:17" x14ac:dyDescent="0.35">
      <c r="B516" s="20" t="s">
        <v>194</v>
      </c>
      <c r="C516" s="21" t="s">
        <v>193</v>
      </c>
      <c r="D516" s="21" t="s">
        <v>50</v>
      </c>
      <c r="E516" s="21"/>
      <c r="F516" s="21"/>
      <c r="G516" s="139" t="s">
        <v>1339</v>
      </c>
      <c r="H516" s="133" t="s">
        <v>406</v>
      </c>
      <c r="I516" s="133">
        <v>181</v>
      </c>
      <c r="J516" s="129"/>
      <c r="K516" s="133" t="s">
        <v>274</v>
      </c>
      <c r="L516" s="130"/>
      <c r="M516" s="133">
        <v>310</v>
      </c>
      <c r="N516" s="139">
        <v>4</v>
      </c>
      <c r="O516" s="151">
        <v>7.2</v>
      </c>
      <c r="P516" s="133" t="s">
        <v>475</v>
      </c>
      <c r="Q516" s="115"/>
    </row>
    <row r="517" spans="2:17" x14ac:dyDescent="0.35">
      <c r="B517" s="20" t="s">
        <v>194</v>
      </c>
      <c r="C517" s="21" t="s">
        <v>193</v>
      </c>
      <c r="D517" s="21" t="s">
        <v>50</v>
      </c>
      <c r="E517" s="21"/>
      <c r="F517" s="21"/>
      <c r="G517" s="139" t="s">
        <v>1339</v>
      </c>
      <c r="H517" s="133" t="s">
        <v>466</v>
      </c>
      <c r="I517" s="133">
        <v>181</v>
      </c>
      <c r="J517" s="129" t="s">
        <v>19</v>
      </c>
      <c r="K517" s="133" t="s">
        <v>472</v>
      </c>
      <c r="L517" s="130"/>
      <c r="M517" s="133">
        <v>160</v>
      </c>
      <c r="N517" s="139">
        <v>4</v>
      </c>
      <c r="O517" s="151">
        <v>0.4</v>
      </c>
      <c r="P517" s="133" t="s">
        <v>475</v>
      </c>
      <c r="Q517" s="115"/>
    </row>
    <row r="518" spans="2:17" x14ac:dyDescent="0.35">
      <c r="B518" s="20" t="s">
        <v>194</v>
      </c>
      <c r="C518" s="21" t="s">
        <v>193</v>
      </c>
      <c r="D518" s="21" t="s">
        <v>50</v>
      </c>
      <c r="E518" s="21"/>
      <c r="F518" s="21"/>
      <c r="G518" s="155"/>
      <c r="H518" s="133" t="s">
        <v>505</v>
      </c>
      <c r="I518" s="133">
        <v>181</v>
      </c>
      <c r="J518" s="129" t="s">
        <v>95</v>
      </c>
      <c r="K518" s="133" t="s">
        <v>274</v>
      </c>
      <c r="L518" s="130"/>
      <c r="M518" s="133">
        <v>310</v>
      </c>
      <c r="N518" s="139">
        <v>4</v>
      </c>
      <c r="O518" s="151">
        <v>7.2</v>
      </c>
      <c r="P518" s="133" t="s">
        <v>475</v>
      </c>
      <c r="Q518" s="115"/>
    </row>
    <row r="519" spans="2:17" x14ac:dyDescent="0.35">
      <c r="B519" s="20" t="s">
        <v>194</v>
      </c>
      <c r="C519" s="21" t="s">
        <v>193</v>
      </c>
      <c r="D519" s="21" t="s">
        <v>50</v>
      </c>
      <c r="E519" s="21"/>
      <c r="F519" s="21"/>
      <c r="G519" s="139" t="s">
        <v>1339</v>
      </c>
      <c r="H519" s="133" t="s">
        <v>467</v>
      </c>
      <c r="I519" s="133">
        <v>181</v>
      </c>
      <c r="J519" s="129" t="s">
        <v>119</v>
      </c>
      <c r="K519" s="133" t="s">
        <v>472</v>
      </c>
      <c r="L519" s="130"/>
      <c r="M519" s="133">
        <v>110</v>
      </c>
      <c r="N519" s="139">
        <v>4</v>
      </c>
      <c r="O519" s="151">
        <v>0.4</v>
      </c>
      <c r="P519" s="133" t="s">
        <v>475</v>
      </c>
      <c r="Q519" s="115"/>
    </row>
    <row r="520" spans="2:17" x14ac:dyDescent="0.35">
      <c r="B520" s="20" t="s">
        <v>194</v>
      </c>
      <c r="C520" s="21" t="s">
        <v>193</v>
      </c>
      <c r="D520" s="21" t="s">
        <v>50</v>
      </c>
      <c r="E520" s="21"/>
      <c r="F520" s="21"/>
      <c r="G520" s="139" t="s">
        <v>1340</v>
      </c>
      <c r="H520" s="133" t="s">
        <v>407</v>
      </c>
      <c r="I520" s="133">
        <v>182</v>
      </c>
      <c r="J520" s="129"/>
      <c r="K520" s="133" t="s">
        <v>508</v>
      </c>
      <c r="L520" s="130"/>
      <c r="M520" s="133">
        <v>3537</v>
      </c>
      <c r="N520" s="139">
        <v>2</v>
      </c>
      <c r="O520" s="151">
        <v>22.65</v>
      </c>
      <c r="P520" s="133" t="s">
        <v>475</v>
      </c>
      <c r="Q520" s="115"/>
    </row>
    <row r="521" spans="2:17" x14ac:dyDescent="0.35">
      <c r="B521" s="20" t="s">
        <v>194</v>
      </c>
      <c r="C521" s="21" t="s">
        <v>193</v>
      </c>
      <c r="D521" s="21" t="s">
        <v>50</v>
      </c>
      <c r="E521" s="21"/>
      <c r="F521" s="21"/>
      <c r="G521" s="155"/>
      <c r="H521" s="133" t="s">
        <v>506</v>
      </c>
      <c r="I521" s="133">
        <v>182</v>
      </c>
      <c r="J521" s="129" t="s">
        <v>95</v>
      </c>
      <c r="K521" s="133" t="s">
        <v>507</v>
      </c>
      <c r="L521" s="130"/>
      <c r="M521" s="133">
        <v>4469</v>
      </c>
      <c r="N521" s="139">
        <v>2</v>
      </c>
      <c r="O521" s="151">
        <v>34.21</v>
      </c>
      <c r="P521" s="133" t="s">
        <v>475</v>
      </c>
      <c r="Q521" s="115"/>
    </row>
    <row r="522" spans="2:17" x14ac:dyDescent="0.35">
      <c r="B522" s="20" t="s">
        <v>194</v>
      </c>
      <c r="C522" s="21" t="s">
        <v>193</v>
      </c>
      <c r="D522" s="21" t="s">
        <v>50</v>
      </c>
      <c r="E522" s="21"/>
      <c r="F522" s="21"/>
      <c r="G522" s="139" t="s">
        <v>1341</v>
      </c>
      <c r="H522" s="133" t="s">
        <v>408</v>
      </c>
      <c r="I522" s="133">
        <v>183</v>
      </c>
      <c r="J522" s="129"/>
      <c r="K522" s="133" t="s">
        <v>509</v>
      </c>
      <c r="L522" s="130"/>
      <c r="M522" s="133">
        <v>3537</v>
      </c>
      <c r="N522" s="139">
        <v>2</v>
      </c>
      <c r="O522" s="151">
        <v>22.65</v>
      </c>
      <c r="P522" s="133" t="s">
        <v>475</v>
      </c>
      <c r="Q522" s="115"/>
    </row>
    <row r="523" spans="2:17" x14ac:dyDescent="0.35">
      <c r="B523" s="20" t="s">
        <v>194</v>
      </c>
      <c r="C523" s="21" t="s">
        <v>193</v>
      </c>
      <c r="D523" s="21" t="s">
        <v>50</v>
      </c>
      <c r="E523" s="21"/>
      <c r="F523" s="21"/>
      <c r="G523" s="155"/>
      <c r="H523" s="133" t="s">
        <v>510</v>
      </c>
      <c r="I523" s="133">
        <v>183</v>
      </c>
      <c r="J523" s="129" t="s">
        <v>95</v>
      </c>
      <c r="K523" s="133" t="s">
        <v>511</v>
      </c>
      <c r="L523" s="130"/>
      <c r="M523" s="133">
        <v>4469</v>
      </c>
      <c r="N523" s="139">
        <v>2</v>
      </c>
      <c r="O523" s="151">
        <v>34.21</v>
      </c>
      <c r="P523" s="133" t="s">
        <v>475</v>
      </c>
      <c r="Q523" s="115"/>
    </row>
    <row r="524" spans="2:17" x14ac:dyDescent="0.35">
      <c r="B524" s="20" t="s">
        <v>194</v>
      </c>
      <c r="C524" s="21" t="s">
        <v>193</v>
      </c>
      <c r="D524" s="21" t="s">
        <v>50</v>
      </c>
      <c r="E524" s="21"/>
      <c r="F524" s="21"/>
      <c r="G524" s="139" t="s">
        <v>1342</v>
      </c>
      <c r="H524" s="133" t="s">
        <v>409</v>
      </c>
      <c r="I524" s="133">
        <v>184</v>
      </c>
      <c r="J524" s="129"/>
      <c r="K524" s="133" t="s">
        <v>266</v>
      </c>
      <c r="L524" s="130"/>
      <c r="M524" s="133">
        <v>1986</v>
      </c>
      <c r="N524" s="139">
        <v>2</v>
      </c>
      <c r="O524" s="151">
        <v>7.2</v>
      </c>
      <c r="P524" s="133" t="s">
        <v>475</v>
      </c>
      <c r="Q524" s="115"/>
    </row>
    <row r="525" spans="2:17" x14ac:dyDescent="0.35">
      <c r="B525" s="20" t="s">
        <v>194</v>
      </c>
      <c r="C525" s="21" t="s">
        <v>193</v>
      </c>
      <c r="D525" s="21" t="s">
        <v>50</v>
      </c>
      <c r="E525" s="21"/>
      <c r="F525" s="21"/>
      <c r="G525" s="139" t="s">
        <v>1343</v>
      </c>
      <c r="H525" s="133" t="s">
        <v>410</v>
      </c>
      <c r="I525" s="133">
        <v>185</v>
      </c>
      <c r="J525" s="129"/>
      <c r="K525" s="133" t="s">
        <v>266</v>
      </c>
      <c r="L525" s="130"/>
      <c r="M525" s="133">
        <v>1986</v>
      </c>
      <c r="N525" s="139">
        <v>2</v>
      </c>
      <c r="O525" s="151">
        <v>7.2</v>
      </c>
      <c r="P525" s="133" t="s">
        <v>475</v>
      </c>
      <c r="Q525" s="115"/>
    </row>
    <row r="526" spans="2:17" x14ac:dyDescent="0.35">
      <c r="B526" s="20" t="s">
        <v>194</v>
      </c>
      <c r="C526" s="21" t="s">
        <v>193</v>
      </c>
      <c r="D526" s="21" t="s">
        <v>50</v>
      </c>
      <c r="E526" s="21"/>
      <c r="F526" s="21"/>
      <c r="G526" s="139" t="s">
        <v>1344</v>
      </c>
      <c r="H526" s="133" t="s">
        <v>411</v>
      </c>
      <c r="I526" s="133">
        <v>186</v>
      </c>
      <c r="J526" s="129"/>
      <c r="K526" s="133" t="s">
        <v>266</v>
      </c>
      <c r="L526" s="130"/>
      <c r="M526" s="133">
        <v>1986</v>
      </c>
      <c r="N526" s="139">
        <v>2</v>
      </c>
      <c r="O526" s="151">
        <v>7.2</v>
      </c>
      <c r="P526" s="133" t="s">
        <v>475</v>
      </c>
      <c r="Q526" s="115"/>
    </row>
    <row r="527" spans="2:17" x14ac:dyDescent="0.35">
      <c r="B527" s="20" t="s">
        <v>194</v>
      </c>
      <c r="C527" s="21" t="s">
        <v>193</v>
      </c>
      <c r="D527" s="21" t="s">
        <v>50</v>
      </c>
      <c r="E527" s="21"/>
      <c r="F527" s="21"/>
      <c r="G527" s="139" t="s">
        <v>1345</v>
      </c>
      <c r="H527" s="133" t="s">
        <v>412</v>
      </c>
      <c r="I527" s="133">
        <v>187</v>
      </c>
      <c r="J527" s="129"/>
      <c r="K527" s="133" t="s">
        <v>266</v>
      </c>
      <c r="L527" s="130"/>
      <c r="M527" s="133">
        <v>1986</v>
      </c>
      <c r="N527" s="139">
        <v>2</v>
      </c>
      <c r="O527" s="151">
        <v>7.2</v>
      </c>
      <c r="P527" s="133" t="s">
        <v>475</v>
      </c>
      <c r="Q527" s="115"/>
    </row>
    <row r="528" spans="2:17" x14ac:dyDescent="0.35">
      <c r="B528" s="20" t="s">
        <v>194</v>
      </c>
      <c r="C528" s="21" t="s">
        <v>193</v>
      </c>
      <c r="D528" s="21" t="s">
        <v>50</v>
      </c>
      <c r="E528" s="21"/>
      <c r="F528" s="21"/>
      <c r="G528" s="139" t="s">
        <v>1346</v>
      </c>
      <c r="H528" s="133" t="s">
        <v>413</v>
      </c>
      <c r="I528" s="133">
        <v>188</v>
      </c>
      <c r="J528" s="129"/>
      <c r="K528" s="133" t="s">
        <v>254</v>
      </c>
      <c r="L528" s="130"/>
      <c r="M528" s="133">
        <v>800</v>
      </c>
      <c r="N528" s="139">
        <v>8</v>
      </c>
      <c r="O528" s="151">
        <v>1.7</v>
      </c>
      <c r="P528" s="133" t="s">
        <v>475</v>
      </c>
      <c r="Q528" s="115"/>
    </row>
    <row r="529" spans="2:17" x14ac:dyDescent="0.35">
      <c r="B529" s="20" t="s">
        <v>194</v>
      </c>
      <c r="C529" s="21" t="s">
        <v>193</v>
      </c>
      <c r="D529" s="21" t="s">
        <v>50</v>
      </c>
      <c r="E529" s="21"/>
      <c r="F529" s="21"/>
      <c r="G529" s="139" t="s">
        <v>1347</v>
      </c>
      <c r="H529" s="133" t="s">
        <v>414</v>
      </c>
      <c r="I529" s="133">
        <v>190</v>
      </c>
      <c r="J529" s="129"/>
      <c r="K529" s="133" t="s">
        <v>258</v>
      </c>
      <c r="L529" s="130"/>
      <c r="M529" s="133">
        <v>1458</v>
      </c>
      <c r="N529" s="139">
        <v>4</v>
      </c>
      <c r="O529" s="151">
        <v>4.5999999999999996</v>
      </c>
      <c r="P529" s="133" t="s">
        <v>475</v>
      </c>
      <c r="Q529" s="115"/>
    </row>
    <row r="530" spans="2:17" x14ac:dyDescent="0.35">
      <c r="B530" s="20" t="s">
        <v>194</v>
      </c>
      <c r="C530" s="21" t="s">
        <v>193</v>
      </c>
      <c r="D530" s="21" t="s">
        <v>50</v>
      </c>
      <c r="E530" s="21"/>
      <c r="F530" s="21"/>
      <c r="G530" s="139" t="s">
        <v>1348</v>
      </c>
      <c r="H530" s="133" t="s">
        <v>415</v>
      </c>
      <c r="I530" s="133">
        <v>191</v>
      </c>
      <c r="J530" s="129"/>
      <c r="K530" s="133" t="s">
        <v>275</v>
      </c>
      <c r="L530" s="130"/>
      <c r="M530" s="133">
        <v>2257</v>
      </c>
      <c r="N530" s="139">
        <v>4</v>
      </c>
      <c r="O530" s="151">
        <v>10</v>
      </c>
      <c r="P530" s="133" t="s">
        <v>475</v>
      </c>
      <c r="Q530" s="115"/>
    </row>
    <row r="531" spans="2:17" x14ac:dyDescent="0.35">
      <c r="B531" s="20" t="s">
        <v>194</v>
      </c>
      <c r="C531" s="21" t="s">
        <v>193</v>
      </c>
      <c r="D531" s="21" t="s">
        <v>50</v>
      </c>
      <c r="E531" s="21"/>
      <c r="F531" s="21"/>
      <c r="G531" s="139" t="s">
        <v>1349</v>
      </c>
      <c r="H531" s="133" t="s">
        <v>416</v>
      </c>
      <c r="I531" s="133">
        <v>192</v>
      </c>
      <c r="J531" s="129"/>
      <c r="K531" s="133" t="s">
        <v>275</v>
      </c>
      <c r="L531" s="130"/>
      <c r="M531" s="133">
        <v>2257</v>
      </c>
      <c r="N531" s="139">
        <v>2</v>
      </c>
      <c r="O531" s="151">
        <v>10</v>
      </c>
      <c r="P531" s="133" t="s">
        <v>475</v>
      </c>
      <c r="Q531" s="115"/>
    </row>
    <row r="532" spans="2:17" x14ac:dyDescent="0.35">
      <c r="B532" s="20" t="s">
        <v>194</v>
      </c>
      <c r="C532" s="21" t="s">
        <v>193</v>
      </c>
      <c r="D532" s="21" t="s">
        <v>50</v>
      </c>
      <c r="E532" s="21"/>
      <c r="F532" s="21"/>
      <c r="G532" s="139" t="s">
        <v>1350</v>
      </c>
      <c r="H532" s="133" t="s">
        <v>417</v>
      </c>
      <c r="I532" s="133">
        <v>193</v>
      </c>
      <c r="J532" s="129"/>
      <c r="K532" s="133" t="s">
        <v>275</v>
      </c>
      <c r="L532" s="130"/>
      <c r="M532" s="133">
        <v>2257</v>
      </c>
      <c r="N532" s="139">
        <v>2</v>
      </c>
      <c r="O532" s="151">
        <v>10</v>
      </c>
      <c r="P532" s="133" t="s">
        <v>475</v>
      </c>
      <c r="Q532" s="115"/>
    </row>
    <row r="533" spans="2:17" x14ac:dyDescent="0.35">
      <c r="B533" s="20" t="s">
        <v>194</v>
      </c>
      <c r="C533" s="21" t="s">
        <v>193</v>
      </c>
      <c r="D533" s="21" t="s">
        <v>50</v>
      </c>
      <c r="E533" s="21"/>
      <c r="F533" s="21"/>
      <c r="G533" s="139" t="s">
        <v>1351</v>
      </c>
      <c r="H533" s="133" t="s">
        <v>418</v>
      </c>
      <c r="I533" s="133">
        <v>194</v>
      </c>
      <c r="J533" s="129"/>
      <c r="K533" s="133" t="s">
        <v>254</v>
      </c>
      <c r="L533" s="130"/>
      <c r="M533" s="133">
        <v>804</v>
      </c>
      <c r="N533" s="139">
        <v>8</v>
      </c>
      <c r="O533" s="151">
        <v>1.7</v>
      </c>
      <c r="P533" s="133" t="s">
        <v>475</v>
      </c>
      <c r="Q533" s="115"/>
    </row>
    <row r="534" spans="2:17" x14ac:dyDescent="0.35">
      <c r="B534" s="20" t="s">
        <v>194</v>
      </c>
      <c r="C534" s="21" t="s">
        <v>193</v>
      </c>
      <c r="D534" s="21" t="s">
        <v>50</v>
      </c>
      <c r="E534" s="21"/>
      <c r="F534" s="21"/>
      <c r="G534" s="139" t="s">
        <v>1352</v>
      </c>
      <c r="H534" s="133" t="s">
        <v>419</v>
      </c>
      <c r="I534" s="133">
        <v>198</v>
      </c>
      <c r="J534" s="129"/>
      <c r="K534" s="133" t="s">
        <v>275</v>
      </c>
      <c r="L534" s="130"/>
      <c r="M534" s="133">
        <v>2326</v>
      </c>
      <c r="N534" s="139">
        <v>4</v>
      </c>
      <c r="O534" s="151">
        <v>10.3</v>
      </c>
      <c r="P534" s="133" t="s">
        <v>475</v>
      </c>
      <c r="Q534" s="115"/>
    </row>
    <row r="535" spans="2:17" x14ac:dyDescent="0.35">
      <c r="B535" s="20" t="s">
        <v>194</v>
      </c>
      <c r="C535" s="21" t="s">
        <v>193</v>
      </c>
      <c r="D535" s="21" t="s">
        <v>50</v>
      </c>
      <c r="E535" s="21"/>
      <c r="F535" s="21"/>
      <c r="G535" s="139" t="s">
        <v>1353</v>
      </c>
      <c r="H535" s="133" t="s">
        <v>420</v>
      </c>
      <c r="I535" s="133">
        <v>199</v>
      </c>
      <c r="J535" s="129"/>
      <c r="K535" s="133" t="s">
        <v>275</v>
      </c>
      <c r="L535" s="130"/>
      <c r="M535" s="133">
        <v>2326</v>
      </c>
      <c r="N535" s="139">
        <v>4</v>
      </c>
      <c r="O535" s="151">
        <v>10.3</v>
      </c>
      <c r="P535" s="133" t="s">
        <v>475</v>
      </c>
      <c r="Q535" s="115"/>
    </row>
    <row r="536" spans="2:17" x14ac:dyDescent="0.35">
      <c r="B536" s="20" t="s">
        <v>194</v>
      </c>
      <c r="C536" s="21" t="s">
        <v>193</v>
      </c>
      <c r="D536" s="21" t="s">
        <v>50</v>
      </c>
      <c r="E536" s="21"/>
      <c r="F536" s="21"/>
      <c r="G536" s="139" t="s">
        <v>1354</v>
      </c>
      <c r="H536" s="133" t="s">
        <v>421</v>
      </c>
      <c r="I536" s="133">
        <v>200</v>
      </c>
      <c r="J536" s="129"/>
      <c r="K536" s="133" t="s">
        <v>275</v>
      </c>
      <c r="L536" s="130"/>
      <c r="M536" s="133">
        <v>2224</v>
      </c>
      <c r="N536" s="139">
        <v>4</v>
      </c>
      <c r="O536" s="151">
        <v>9.9</v>
      </c>
      <c r="P536" s="133" t="s">
        <v>475</v>
      </c>
      <c r="Q536" s="115"/>
    </row>
    <row r="537" spans="2:17" x14ac:dyDescent="0.35">
      <c r="B537" s="20" t="s">
        <v>194</v>
      </c>
      <c r="C537" s="21" t="s">
        <v>193</v>
      </c>
      <c r="D537" s="21" t="s">
        <v>50</v>
      </c>
      <c r="E537" s="21"/>
      <c r="F537" s="21"/>
      <c r="G537" s="139" t="s">
        <v>1355</v>
      </c>
      <c r="H537" s="133" t="s">
        <v>422</v>
      </c>
      <c r="I537" s="133">
        <v>201</v>
      </c>
      <c r="J537" s="129"/>
      <c r="K537" s="133" t="s">
        <v>275</v>
      </c>
      <c r="L537" s="130"/>
      <c r="M537" s="133">
        <v>2224</v>
      </c>
      <c r="N537" s="139">
        <v>2</v>
      </c>
      <c r="O537" s="151">
        <v>9.9</v>
      </c>
      <c r="P537" s="133" t="s">
        <v>475</v>
      </c>
      <c r="Q537" s="115"/>
    </row>
    <row r="538" spans="2:17" x14ac:dyDescent="0.35">
      <c r="B538" s="20" t="s">
        <v>194</v>
      </c>
      <c r="C538" s="21" t="s">
        <v>193</v>
      </c>
      <c r="D538" s="21" t="s">
        <v>50</v>
      </c>
      <c r="E538" s="21"/>
      <c r="F538" s="21"/>
      <c r="G538" s="139" t="s">
        <v>1355</v>
      </c>
      <c r="H538" s="133" t="s">
        <v>423</v>
      </c>
      <c r="I538" s="133">
        <v>201</v>
      </c>
      <c r="J538" s="129" t="s">
        <v>19</v>
      </c>
      <c r="K538" s="133" t="s">
        <v>275</v>
      </c>
      <c r="L538" s="130"/>
      <c r="M538" s="133">
        <v>2224</v>
      </c>
      <c r="N538" s="139">
        <v>2</v>
      </c>
      <c r="O538" s="151">
        <v>9.9</v>
      </c>
      <c r="P538" s="133" t="s">
        <v>475</v>
      </c>
      <c r="Q538" s="115"/>
    </row>
    <row r="539" spans="2:17" x14ac:dyDescent="0.35">
      <c r="B539" s="20" t="s">
        <v>194</v>
      </c>
      <c r="C539" s="21" t="s">
        <v>193</v>
      </c>
      <c r="D539" s="21" t="s">
        <v>50</v>
      </c>
      <c r="E539" s="21"/>
      <c r="F539" s="21"/>
      <c r="G539" s="139" t="s">
        <v>1356</v>
      </c>
      <c r="H539" s="133" t="s">
        <v>424</v>
      </c>
      <c r="I539" s="133">
        <v>202</v>
      </c>
      <c r="J539" s="129"/>
      <c r="K539" s="133" t="s">
        <v>276</v>
      </c>
      <c r="L539" s="130"/>
      <c r="M539" s="133">
        <v>1668</v>
      </c>
      <c r="N539" s="139">
        <v>2</v>
      </c>
      <c r="O539" s="151">
        <v>10.199999999999999</v>
      </c>
      <c r="P539" s="133" t="s">
        <v>475</v>
      </c>
      <c r="Q539" s="115"/>
    </row>
    <row r="540" spans="2:17" x14ac:dyDescent="0.35">
      <c r="B540" s="20" t="s">
        <v>194</v>
      </c>
      <c r="C540" s="21" t="s">
        <v>193</v>
      </c>
      <c r="D540" s="21" t="s">
        <v>50</v>
      </c>
      <c r="E540" s="21"/>
      <c r="F540" s="21"/>
      <c r="G540" s="139" t="s">
        <v>1357</v>
      </c>
      <c r="H540" s="133" t="s">
        <v>425</v>
      </c>
      <c r="I540" s="133">
        <v>204</v>
      </c>
      <c r="J540" s="129"/>
      <c r="K540" s="133" t="s">
        <v>258</v>
      </c>
      <c r="L540" s="130"/>
      <c r="M540" s="133">
        <v>1668</v>
      </c>
      <c r="N540" s="139">
        <v>2</v>
      </c>
      <c r="O540" s="151">
        <v>6.3</v>
      </c>
      <c r="P540" s="133" t="s">
        <v>475</v>
      </c>
      <c r="Q540" s="115"/>
    </row>
    <row r="541" spans="2:17" x14ac:dyDescent="0.35">
      <c r="B541" s="20" t="s">
        <v>194</v>
      </c>
      <c r="C541" s="21" t="s">
        <v>193</v>
      </c>
      <c r="D541" s="21" t="s">
        <v>50</v>
      </c>
      <c r="E541" s="21"/>
      <c r="F541" s="21"/>
      <c r="G541" s="139" t="s">
        <v>1397</v>
      </c>
      <c r="H541" s="133" t="s">
        <v>470</v>
      </c>
      <c r="I541" s="145">
        <v>205</v>
      </c>
      <c r="J541" s="129"/>
      <c r="K541" s="133" t="s">
        <v>474</v>
      </c>
      <c r="L541" s="130"/>
      <c r="M541" s="133">
        <v>2280</v>
      </c>
      <c r="N541" s="139">
        <v>2</v>
      </c>
      <c r="O541" s="151">
        <v>7.2</v>
      </c>
      <c r="P541" s="133" t="s">
        <v>475</v>
      </c>
      <c r="Q541" s="115"/>
    </row>
    <row r="542" spans="2:17" x14ac:dyDescent="0.35">
      <c r="B542" s="20" t="s">
        <v>194</v>
      </c>
      <c r="C542" s="21" t="s">
        <v>193</v>
      </c>
      <c r="D542" s="21" t="s">
        <v>50</v>
      </c>
      <c r="E542" s="21"/>
      <c r="F542" s="21"/>
      <c r="G542" s="139" t="s">
        <v>1358</v>
      </c>
      <c r="H542" s="133" t="s">
        <v>426</v>
      </c>
      <c r="I542" s="133">
        <v>206</v>
      </c>
      <c r="J542" s="129"/>
      <c r="K542" s="133" t="s">
        <v>258</v>
      </c>
      <c r="L542" s="130"/>
      <c r="M542" s="133">
        <v>1991</v>
      </c>
      <c r="N542" s="139">
        <v>4</v>
      </c>
      <c r="O542" s="151">
        <v>6.3</v>
      </c>
      <c r="P542" s="133" t="s">
        <v>475</v>
      </c>
      <c r="Q542" s="115"/>
    </row>
    <row r="543" spans="2:17" x14ac:dyDescent="0.35">
      <c r="B543" s="20" t="s">
        <v>194</v>
      </c>
      <c r="C543" s="21" t="s">
        <v>193</v>
      </c>
      <c r="D543" s="21" t="s">
        <v>50</v>
      </c>
      <c r="E543" s="21"/>
      <c r="F543" s="21"/>
      <c r="G543" s="139" t="s">
        <v>1359</v>
      </c>
      <c r="H543" s="133" t="s">
        <v>427</v>
      </c>
      <c r="I543" s="133">
        <v>207</v>
      </c>
      <c r="J543" s="129"/>
      <c r="K543" s="133" t="s">
        <v>258</v>
      </c>
      <c r="L543" s="130"/>
      <c r="M543" s="133">
        <v>1991</v>
      </c>
      <c r="N543" s="139">
        <v>2</v>
      </c>
      <c r="O543" s="151">
        <v>6.3</v>
      </c>
      <c r="P543" s="133" t="s">
        <v>475</v>
      </c>
      <c r="Q543" s="115"/>
    </row>
    <row r="544" spans="2:17" x14ac:dyDescent="0.35">
      <c r="B544" s="20" t="s">
        <v>194</v>
      </c>
      <c r="C544" s="21" t="s">
        <v>193</v>
      </c>
      <c r="D544" s="21" t="s">
        <v>50</v>
      </c>
      <c r="E544" s="21"/>
      <c r="F544" s="21"/>
      <c r="G544" s="139" t="s">
        <v>1360</v>
      </c>
      <c r="H544" s="133" t="s">
        <v>428</v>
      </c>
      <c r="I544" s="133">
        <v>208</v>
      </c>
      <c r="J544" s="129"/>
      <c r="K544" s="133" t="s">
        <v>258</v>
      </c>
      <c r="L544" s="130"/>
      <c r="M544" s="133">
        <v>1991</v>
      </c>
      <c r="N544" s="139">
        <v>2</v>
      </c>
      <c r="O544" s="151">
        <v>4.5999999999999996</v>
      </c>
      <c r="P544" s="133" t="s">
        <v>475</v>
      </c>
      <c r="Q544" s="115"/>
    </row>
    <row r="545" spans="2:17" x14ac:dyDescent="0.35">
      <c r="B545" s="20" t="s">
        <v>194</v>
      </c>
      <c r="C545" s="21" t="s">
        <v>193</v>
      </c>
      <c r="D545" s="21" t="s">
        <v>50</v>
      </c>
      <c r="E545" s="21"/>
      <c r="F545" s="21"/>
      <c r="G545" s="139" t="s">
        <v>1361</v>
      </c>
      <c r="H545" s="133" t="s">
        <v>429</v>
      </c>
      <c r="I545" s="133">
        <v>209</v>
      </c>
      <c r="J545" s="129"/>
      <c r="K545" s="133" t="s">
        <v>258</v>
      </c>
      <c r="L545" s="130"/>
      <c r="M545" s="133">
        <v>1458</v>
      </c>
      <c r="N545" s="139">
        <v>4</v>
      </c>
      <c r="O545" s="151">
        <v>4.5999999999999996</v>
      </c>
      <c r="P545" s="133" t="s">
        <v>475</v>
      </c>
      <c r="Q545" s="115"/>
    </row>
    <row r="546" spans="2:17" x14ac:dyDescent="0.35">
      <c r="B546" s="20" t="s">
        <v>194</v>
      </c>
      <c r="C546" s="21" t="s">
        <v>193</v>
      </c>
      <c r="D546" s="21" t="s">
        <v>50</v>
      </c>
      <c r="E546" s="21"/>
      <c r="F546" s="21"/>
      <c r="G546" s="139" t="s">
        <v>1362</v>
      </c>
      <c r="H546" s="133" t="s">
        <v>430</v>
      </c>
      <c r="I546" s="133">
        <v>210</v>
      </c>
      <c r="J546" s="129"/>
      <c r="K546" s="133" t="s">
        <v>258</v>
      </c>
      <c r="L546" s="130"/>
      <c r="M546" s="133">
        <v>1926</v>
      </c>
      <c r="N546" s="139">
        <v>4</v>
      </c>
      <c r="O546" s="151">
        <v>6.1</v>
      </c>
      <c r="P546" s="133" t="s">
        <v>475</v>
      </c>
      <c r="Q546" s="115"/>
    </row>
    <row r="547" spans="2:17" x14ac:dyDescent="0.35">
      <c r="B547" s="20" t="s">
        <v>194</v>
      </c>
      <c r="C547" s="21" t="s">
        <v>193</v>
      </c>
      <c r="D547" s="21" t="s">
        <v>50</v>
      </c>
      <c r="E547" s="21"/>
      <c r="F547" s="21"/>
      <c r="G547" s="139" t="s">
        <v>1363</v>
      </c>
      <c r="H547" s="133" t="s">
        <v>431</v>
      </c>
      <c r="I547" s="133">
        <v>211</v>
      </c>
      <c r="J547" s="129"/>
      <c r="K547" s="133" t="s">
        <v>258</v>
      </c>
      <c r="L547" s="130"/>
      <c r="M547" s="133">
        <v>1926</v>
      </c>
      <c r="N547" s="139">
        <v>2</v>
      </c>
      <c r="O547" s="151">
        <v>6.1</v>
      </c>
      <c r="P547" s="133" t="s">
        <v>475</v>
      </c>
      <c r="Q547" s="115"/>
    </row>
    <row r="548" spans="2:17" x14ac:dyDescent="0.35">
      <c r="B548" s="20" t="s">
        <v>194</v>
      </c>
      <c r="C548" s="21" t="s">
        <v>193</v>
      </c>
      <c r="D548" s="21" t="s">
        <v>50</v>
      </c>
      <c r="E548" s="21"/>
      <c r="F548" s="21"/>
      <c r="G548" s="139" t="s">
        <v>1364</v>
      </c>
      <c r="H548" s="133" t="s">
        <v>432</v>
      </c>
      <c r="I548" s="133">
        <v>212</v>
      </c>
      <c r="J548" s="129"/>
      <c r="K548" s="133" t="s">
        <v>258</v>
      </c>
      <c r="L548" s="130"/>
      <c r="M548" s="133">
        <v>1926</v>
      </c>
      <c r="N548" s="139">
        <v>2</v>
      </c>
      <c r="O548" s="151">
        <v>6.1</v>
      </c>
      <c r="P548" s="133" t="s">
        <v>475</v>
      </c>
      <c r="Q548" s="115"/>
    </row>
    <row r="549" spans="2:17" x14ac:dyDescent="0.35">
      <c r="B549" s="20" t="s">
        <v>194</v>
      </c>
      <c r="C549" s="21" t="s">
        <v>193</v>
      </c>
      <c r="D549" s="21" t="s">
        <v>50</v>
      </c>
      <c r="E549" s="21"/>
      <c r="F549" s="21"/>
      <c r="G549" s="139" t="s">
        <v>1365</v>
      </c>
      <c r="H549" s="133" t="s">
        <v>433</v>
      </c>
      <c r="I549" s="133">
        <v>214</v>
      </c>
      <c r="J549" s="129"/>
      <c r="K549" s="133" t="s">
        <v>276</v>
      </c>
      <c r="L549" s="130"/>
      <c r="M549" s="133">
        <v>1668</v>
      </c>
      <c r="N549" s="139">
        <v>2</v>
      </c>
      <c r="O549" s="151">
        <v>10.199999999999999</v>
      </c>
      <c r="P549" s="133" t="s">
        <v>475</v>
      </c>
      <c r="Q549" s="115"/>
    </row>
    <row r="550" spans="2:17" x14ac:dyDescent="0.35">
      <c r="B550" s="20" t="s">
        <v>194</v>
      </c>
      <c r="C550" s="21" t="s">
        <v>193</v>
      </c>
      <c r="D550" s="21" t="s">
        <v>50</v>
      </c>
      <c r="E550" s="21"/>
      <c r="F550" s="21"/>
      <c r="G550" s="139" t="s">
        <v>1366</v>
      </c>
      <c r="H550" s="133" t="s">
        <v>434</v>
      </c>
      <c r="I550" s="133">
        <v>215</v>
      </c>
      <c r="J550" s="129"/>
      <c r="K550" s="133" t="s">
        <v>258</v>
      </c>
      <c r="L550" s="130"/>
      <c r="M550" s="133">
        <v>1668</v>
      </c>
      <c r="N550" s="139">
        <v>2</v>
      </c>
      <c r="O550" s="151">
        <v>5.3</v>
      </c>
      <c r="P550" s="133" t="s">
        <v>475</v>
      </c>
      <c r="Q550" s="115"/>
    </row>
    <row r="551" spans="2:17" x14ac:dyDescent="0.35">
      <c r="B551" s="20" t="s">
        <v>194</v>
      </c>
      <c r="C551" s="21" t="s">
        <v>193</v>
      </c>
      <c r="D551" s="21" t="s">
        <v>50</v>
      </c>
      <c r="E551" s="21"/>
      <c r="F551" s="21"/>
      <c r="G551" s="139" t="s">
        <v>1367</v>
      </c>
      <c r="H551" s="133" t="s">
        <v>435</v>
      </c>
      <c r="I551" s="145">
        <v>216</v>
      </c>
      <c r="J551" s="129"/>
      <c r="K551" s="133" t="s">
        <v>258</v>
      </c>
      <c r="L551" s="130"/>
      <c r="M551" s="133">
        <v>2294</v>
      </c>
      <c r="N551" s="139">
        <v>1</v>
      </c>
      <c r="O551" s="151">
        <v>7.2</v>
      </c>
      <c r="P551" s="133" t="s">
        <v>475</v>
      </c>
      <c r="Q551" s="115"/>
    </row>
    <row r="552" spans="2:17" x14ac:dyDescent="0.35">
      <c r="B552" s="20" t="s">
        <v>194</v>
      </c>
      <c r="C552" s="21" t="s">
        <v>193</v>
      </c>
      <c r="D552" s="21" t="s">
        <v>50</v>
      </c>
      <c r="E552" s="21"/>
      <c r="F552" s="21"/>
      <c r="G552" s="139" t="s">
        <v>1393</v>
      </c>
      <c r="H552" s="133" t="s">
        <v>462</v>
      </c>
      <c r="I552" s="133">
        <v>258</v>
      </c>
      <c r="J552" s="129"/>
      <c r="K552" s="133" t="s">
        <v>290</v>
      </c>
      <c r="L552" s="130"/>
      <c r="M552" s="133">
        <v>359</v>
      </c>
      <c r="N552" s="139">
        <v>2</v>
      </c>
      <c r="O552" s="151">
        <v>4.2</v>
      </c>
      <c r="P552" s="133" t="s">
        <v>475</v>
      </c>
      <c r="Q552" s="115"/>
    </row>
    <row r="553" spans="2:17" x14ac:dyDescent="0.35">
      <c r="B553" s="20" t="s">
        <v>194</v>
      </c>
      <c r="C553" s="21" t="s">
        <v>193</v>
      </c>
      <c r="D553" s="21" t="s">
        <v>50</v>
      </c>
      <c r="E553" s="21"/>
      <c r="F553" s="21"/>
      <c r="G553" s="139" t="s">
        <v>1394</v>
      </c>
      <c r="H553" s="133" t="s">
        <v>463</v>
      </c>
      <c r="I553" s="133">
        <v>259</v>
      </c>
      <c r="J553" s="129"/>
      <c r="K553" s="133" t="s">
        <v>290</v>
      </c>
      <c r="L553" s="130"/>
      <c r="M553" s="133">
        <v>359</v>
      </c>
      <c r="N553" s="139">
        <v>2</v>
      </c>
      <c r="O553" s="151">
        <v>4.2</v>
      </c>
      <c r="P553" s="133" t="s">
        <v>475</v>
      </c>
      <c r="Q553" s="115"/>
    </row>
    <row r="554" spans="2:17" x14ac:dyDescent="0.35">
      <c r="B554" s="20" t="s">
        <v>194</v>
      </c>
      <c r="C554" s="21" t="s">
        <v>193</v>
      </c>
      <c r="D554" s="21" t="s">
        <v>50</v>
      </c>
      <c r="E554" s="21"/>
      <c r="F554" s="21"/>
      <c r="G554" s="139" t="s">
        <v>1395</v>
      </c>
      <c r="H554" s="133" t="s">
        <v>464</v>
      </c>
      <c r="I554" s="133">
        <v>260</v>
      </c>
      <c r="J554" s="129"/>
      <c r="K554" s="133" t="s">
        <v>291</v>
      </c>
      <c r="L554" s="130"/>
      <c r="M554" s="133">
        <v>359</v>
      </c>
      <c r="N554" s="139">
        <v>2</v>
      </c>
      <c r="O554" s="151">
        <v>4.0999999999999996</v>
      </c>
      <c r="P554" s="133" t="s">
        <v>475</v>
      </c>
      <c r="Q554" s="115"/>
    </row>
    <row r="555" spans="2:17" x14ac:dyDescent="0.35">
      <c r="B555" s="20" t="s">
        <v>194</v>
      </c>
      <c r="C555" s="21" t="s">
        <v>193</v>
      </c>
      <c r="D555" s="21" t="s">
        <v>50</v>
      </c>
      <c r="E555" s="21"/>
      <c r="F555" s="21"/>
      <c r="G555" s="139" t="s">
        <v>1396</v>
      </c>
      <c r="H555" s="133" t="s">
        <v>465</v>
      </c>
      <c r="I555" s="133">
        <v>261</v>
      </c>
      <c r="J555" s="129"/>
      <c r="K555" s="133" t="s">
        <v>291</v>
      </c>
      <c r="L555" s="130"/>
      <c r="M555" s="133">
        <v>359</v>
      </c>
      <c r="N555" s="139">
        <v>2</v>
      </c>
      <c r="O555" s="151">
        <v>4.0999999999999996</v>
      </c>
      <c r="P555" s="133" t="s">
        <v>475</v>
      </c>
      <c r="Q555" s="115"/>
    </row>
    <row r="556" spans="2:17" x14ac:dyDescent="0.35">
      <c r="B556" s="20" t="s">
        <v>194</v>
      </c>
      <c r="C556" s="21" t="s">
        <v>193</v>
      </c>
      <c r="D556" s="21" t="s">
        <v>50</v>
      </c>
      <c r="E556" s="21"/>
      <c r="F556" s="21"/>
      <c r="G556" s="139" t="s">
        <v>1368</v>
      </c>
      <c r="H556" s="133" t="s">
        <v>437</v>
      </c>
      <c r="I556" s="145">
        <v>262</v>
      </c>
      <c r="J556" s="129"/>
      <c r="K556" s="133" t="s">
        <v>307</v>
      </c>
      <c r="L556" s="130"/>
      <c r="M556" s="133">
        <v>117</v>
      </c>
      <c r="N556" s="139">
        <v>4</v>
      </c>
      <c r="O556" s="151">
        <v>0.6</v>
      </c>
      <c r="P556" s="133" t="s">
        <v>475</v>
      </c>
      <c r="Q556" s="115"/>
    </row>
    <row r="557" spans="2:17" x14ac:dyDescent="0.35">
      <c r="B557" s="20" t="s">
        <v>194</v>
      </c>
      <c r="C557" s="21" t="s">
        <v>193</v>
      </c>
      <c r="D557" s="21" t="s">
        <v>50</v>
      </c>
      <c r="E557" s="21"/>
      <c r="F557" s="21"/>
      <c r="G557" s="139" t="s">
        <v>1369</v>
      </c>
      <c r="H557" s="133" t="s">
        <v>438</v>
      </c>
      <c r="I557" s="133">
        <v>265</v>
      </c>
      <c r="J557" s="129"/>
      <c r="K557" s="133" t="s">
        <v>292</v>
      </c>
      <c r="L557" s="130"/>
      <c r="M557" s="133">
        <v>354</v>
      </c>
      <c r="N557" s="139">
        <v>2</v>
      </c>
      <c r="O557" s="151">
        <v>4.3</v>
      </c>
      <c r="P557" s="133" t="s">
        <v>475</v>
      </c>
      <c r="Q557" s="115"/>
    </row>
    <row r="558" spans="2:17" x14ac:dyDescent="0.35">
      <c r="B558" s="20" t="s">
        <v>194</v>
      </c>
      <c r="C558" s="21" t="s">
        <v>193</v>
      </c>
      <c r="D558" s="21" t="s">
        <v>50</v>
      </c>
      <c r="E558" s="21"/>
      <c r="F558" s="21"/>
      <c r="G558" s="139" t="s">
        <v>1370</v>
      </c>
      <c r="H558" s="133" t="s">
        <v>439</v>
      </c>
      <c r="I558" s="133">
        <v>266</v>
      </c>
      <c r="J558" s="129"/>
      <c r="K558" s="133" t="s">
        <v>292</v>
      </c>
      <c r="L558" s="130"/>
      <c r="M558" s="133">
        <v>354</v>
      </c>
      <c r="N558" s="139">
        <v>2</v>
      </c>
      <c r="O558" s="151">
        <v>4.3</v>
      </c>
      <c r="P558" s="133" t="s">
        <v>475</v>
      </c>
      <c r="Q558" s="115"/>
    </row>
    <row r="559" spans="2:17" x14ac:dyDescent="0.35">
      <c r="B559" s="20" t="s">
        <v>194</v>
      </c>
      <c r="C559" s="21" t="s">
        <v>193</v>
      </c>
      <c r="D559" s="21" t="s">
        <v>50</v>
      </c>
      <c r="E559" s="21"/>
      <c r="F559" s="21"/>
      <c r="G559" s="139" t="s">
        <v>1371</v>
      </c>
      <c r="H559" s="133" t="s">
        <v>440</v>
      </c>
      <c r="I559" s="133">
        <v>267</v>
      </c>
      <c r="J559" s="129"/>
      <c r="K559" s="133" t="s">
        <v>293</v>
      </c>
      <c r="L559" s="130"/>
      <c r="M559" s="133">
        <v>229</v>
      </c>
      <c r="N559" s="139">
        <v>4</v>
      </c>
      <c r="O559" s="151">
        <v>2.2000000000000002</v>
      </c>
      <c r="P559" s="133" t="s">
        <v>475</v>
      </c>
      <c r="Q559" s="115"/>
    </row>
    <row r="560" spans="2:17" x14ac:dyDescent="0.35">
      <c r="B560" s="20" t="s">
        <v>194</v>
      </c>
      <c r="C560" s="21" t="s">
        <v>193</v>
      </c>
      <c r="D560" s="21" t="s">
        <v>50</v>
      </c>
      <c r="E560" s="21"/>
      <c r="F560" s="21"/>
      <c r="G560" s="139" t="s">
        <v>1372</v>
      </c>
      <c r="H560" s="133" t="s">
        <v>441</v>
      </c>
      <c r="I560" s="133">
        <v>268</v>
      </c>
      <c r="J560" s="129"/>
      <c r="K560" s="133" t="s">
        <v>294</v>
      </c>
      <c r="L560" s="130"/>
      <c r="M560" s="133">
        <v>282</v>
      </c>
      <c r="N560" s="139">
        <v>4</v>
      </c>
      <c r="O560" s="151">
        <v>2</v>
      </c>
      <c r="P560" s="133" t="s">
        <v>475</v>
      </c>
      <c r="Q560" s="115"/>
    </row>
    <row r="561" spans="2:17" x14ac:dyDescent="0.35">
      <c r="B561" s="20" t="s">
        <v>194</v>
      </c>
      <c r="C561" s="21" t="s">
        <v>193</v>
      </c>
      <c r="D561" s="21" t="s">
        <v>50</v>
      </c>
      <c r="E561" s="21"/>
      <c r="F561" s="21"/>
      <c r="G561" s="139" t="s">
        <v>1373</v>
      </c>
      <c r="H561" s="133" t="s">
        <v>442</v>
      </c>
      <c r="I561" s="133">
        <v>269</v>
      </c>
      <c r="J561" s="129"/>
      <c r="K561" s="133" t="s">
        <v>295</v>
      </c>
      <c r="L561" s="130"/>
      <c r="M561" s="133">
        <v>220</v>
      </c>
      <c r="N561" s="139">
        <v>4</v>
      </c>
      <c r="O561" s="151">
        <v>1.3</v>
      </c>
      <c r="P561" s="133" t="s">
        <v>475</v>
      </c>
      <c r="Q561" s="115"/>
    </row>
    <row r="562" spans="2:17" x14ac:dyDescent="0.35">
      <c r="B562" s="20" t="s">
        <v>194</v>
      </c>
      <c r="C562" s="21" t="s">
        <v>193</v>
      </c>
      <c r="D562" s="21" t="s">
        <v>50</v>
      </c>
      <c r="E562" s="21"/>
      <c r="F562" s="21"/>
      <c r="G562" s="139" t="s">
        <v>1374</v>
      </c>
      <c r="H562" s="133" t="s">
        <v>443</v>
      </c>
      <c r="I562" s="133">
        <v>270</v>
      </c>
      <c r="J562" s="129"/>
      <c r="K562" s="133" t="s">
        <v>296</v>
      </c>
      <c r="L562" s="130"/>
      <c r="M562" s="133">
        <v>289</v>
      </c>
      <c r="N562" s="139">
        <v>4</v>
      </c>
      <c r="O562" s="151">
        <v>1.4</v>
      </c>
      <c r="P562" s="133" t="s">
        <v>475</v>
      </c>
      <c r="Q562" s="115"/>
    </row>
    <row r="563" spans="2:17" x14ac:dyDescent="0.35">
      <c r="B563" s="20" t="s">
        <v>194</v>
      </c>
      <c r="C563" s="21" t="s">
        <v>193</v>
      </c>
      <c r="D563" s="21" t="s">
        <v>50</v>
      </c>
      <c r="E563" s="21"/>
      <c r="F563" s="21"/>
      <c r="G563" s="139" t="s">
        <v>1375</v>
      </c>
      <c r="H563" s="133" t="s">
        <v>444</v>
      </c>
      <c r="I563" s="133">
        <v>271</v>
      </c>
      <c r="J563" s="129"/>
      <c r="K563" s="133" t="s">
        <v>297</v>
      </c>
      <c r="L563" s="130"/>
      <c r="M563" s="133">
        <v>225</v>
      </c>
      <c r="N563" s="139">
        <v>4</v>
      </c>
      <c r="O563" s="151">
        <v>1.3</v>
      </c>
      <c r="P563" s="133" t="s">
        <v>475</v>
      </c>
      <c r="Q563" s="115"/>
    </row>
    <row r="564" spans="2:17" ht="13.5" customHeight="1" x14ac:dyDescent="0.35">
      <c r="B564" s="20" t="s">
        <v>194</v>
      </c>
      <c r="C564" s="21" t="s">
        <v>193</v>
      </c>
      <c r="D564" s="21" t="s">
        <v>50</v>
      </c>
      <c r="E564" s="21"/>
      <c r="F564" s="21"/>
      <c r="G564" s="139" t="s">
        <v>1376</v>
      </c>
      <c r="H564" s="133" t="s">
        <v>445</v>
      </c>
      <c r="I564" s="133">
        <v>272</v>
      </c>
      <c r="J564" s="129"/>
      <c r="K564" s="133" t="s">
        <v>298</v>
      </c>
      <c r="L564" s="130"/>
      <c r="M564" s="133">
        <v>337</v>
      </c>
      <c r="N564" s="139">
        <v>4</v>
      </c>
      <c r="O564" s="151">
        <v>3.5</v>
      </c>
      <c r="P564" s="133" t="s">
        <v>475</v>
      </c>
      <c r="Q564" s="115"/>
    </row>
    <row r="565" spans="2:17" x14ac:dyDescent="0.35">
      <c r="B565" s="20" t="s">
        <v>194</v>
      </c>
      <c r="C565" s="21" t="s">
        <v>193</v>
      </c>
      <c r="D565" s="21" t="s">
        <v>50</v>
      </c>
      <c r="E565" s="21"/>
      <c r="F565" s="21"/>
      <c r="G565" s="139" t="s">
        <v>1377</v>
      </c>
      <c r="H565" s="133" t="s">
        <v>446</v>
      </c>
      <c r="I565" s="133">
        <v>273</v>
      </c>
      <c r="J565" s="129"/>
      <c r="K565" s="133" t="s">
        <v>299</v>
      </c>
      <c r="L565" s="130"/>
      <c r="M565" s="133">
        <v>347</v>
      </c>
      <c r="N565" s="139">
        <v>4</v>
      </c>
      <c r="O565" s="151">
        <v>3.5</v>
      </c>
      <c r="P565" s="133" t="s">
        <v>475</v>
      </c>
      <c r="Q565" s="115"/>
    </row>
    <row r="566" spans="2:17" x14ac:dyDescent="0.35">
      <c r="B566" s="20" t="s">
        <v>194</v>
      </c>
      <c r="C566" s="21" t="s">
        <v>193</v>
      </c>
      <c r="D566" s="21" t="s">
        <v>50</v>
      </c>
      <c r="E566" s="21"/>
      <c r="F566" s="21"/>
      <c r="G566" s="139" t="s">
        <v>1378</v>
      </c>
      <c r="H566" s="133" t="s">
        <v>447</v>
      </c>
      <c r="I566" s="145">
        <v>274</v>
      </c>
      <c r="J566" s="129"/>
      <c r="K566" s="133" t="s">
        <v>307</v>
      </c>
      <c r="L566" s="130"/>
      <c r="M566" s="133">
        <v>117</v>
      </c>
      <c r="N566" s="139">
        <v>4</v>
      </c>
      <c r="O566" s="151">
        <v>0.6</v>
      </c>
      <c r="P566" s="133" t="s">
        <v>475</v>
      </c>
      <c r="Q566" s="115"/>
    </row>
    <row r="567" spans="2:17" x14ac:dyDescent="0.35">
      <c r="B567" s="20" t="s">
        <v>194</v>
      </c>
      <c r="C567" s="21" t="s">
        <v>193</v>
      </c>
      <c r="D567" s="21" t="s">
        <v>50</v>
      </c>
      <c r="E567" s="21"/>
      <c r="F567" s="21"/>
      <c r="G567" s="139" t="s">
        <v>1379</v>
      </c>
      <c r="H567" s="133" t="s">
        <v>448</v>
      </c>
      <c r="I567" s="133">
        <v>275</v>
      </c>
      <c r="J567" s="129"/>
      <c r="K567" s="133" t="s">
        <v>277</v>
      </c>
      <c r="L567" s="130"/>
      <c r="M567" s="133">
        <v>354</v>
      </c>
      <c r="N567" s="139">
        <v>2</v>
      </c>
      <c r="O567" s="151">
        <v>4</v>
      </c>
      <c r="P567" s="133" t="s">
        <v>475</v>
      </c>
      <c r="Q567" s="115"/>
    </row>
    <row r="568" spans="2:17" x14ac:dyDescent="0.35">
      <c r="B568" s="20" t="s">
        <v>194</v>
      </c>
      <c r="C568" s="21" t="s">
        <v>193</v>
      </c>
      <c r="D568" s="21" t="s">
        <v>50</v>
      </c>
      <c r="E568" s="21"/>
      <c r="F568" s="21"/>
      <c r="G568" s="139" t="s">
        <v>1380</v>
      </c>
      <c r="H568" s="133" t="s">
        <v>449</v>
      </c>
      <c r="I568" s="133">
        <v>276</v>
      </c>
      <c r="J568" s="129"/>
      <c r="K568" s="133" t="s">
        <v>277</v>
      </c>
      <c r="L568" s="130"/>
      <c r="M568" s="133">
        <v>354</v>
      </c>
      <c r="N568" s="139">
        <v>2</v>
      </c>
      <c r="O568" s="151">
        <v>4</v>
      </c>
      <c r="P568" s="133" t="s">
        <v>475</v>
      </c>
      <c r="Q568" s="115"/>
    </row>
    <row r="569" spans="2:17" x14ac:dyDescent="0.35">
      <c r="B569" s="20" t="s">
        <v>194</v>
      </c>
      <c r="C569" s="21" t="s">
        <v>193</v>
      </c>
      <c r="D569" s="21" t="s">
        <v>50</v>
      </c>
      <c r="E569" s="21"/>
      <c r="F569" s="21"/>
      <c r="G569" s="139" t="s">
        <v>1381</v>
      </c>
      <c r="H569" s="133" t="s">
        <v>450</v>
      </c>
      <c r="I569" s="133">
        <v>277</v>
      </c>
      <c r="J569" s="129"/>
      <c r="K569" s="133" t="s">
        <v>278</v>
      </c>
      <c r="L569" s="130"/>
      <c r="M569" s="133">
        <v>208</v>
      </c>
      <c r="N569" s="139">
        <v>4</v>
      </c>
      <c r="O569" s="151">
        <v>1.9</v>
      </c>
      <c r="P569" s="133" t="s">
        <v>475</v>
      </c>
      <c r="Q569" s="115"/>
    </row>
    <row r="570" spans="2:17" x14ac:dyDescent="0.35">
      <c r="B570" s="20" t="s">
        <v>194</v>
      </c>
      <c r="C570" s="21" t="s">
        <v>193</v>
      </c>
      <c r="D570" s="21" t="s">
        <v>50</v>
      </c>
      <c r="E570" s="21"/>
      <c r="F570" s="21"/>
      <c r="G570" s="139" t="s">
        <v>1382</v>
      </c>
      <c r="H570" s="133" t="s">
        <v>451</v>
      </c>
      <c r="I570" s="133">
        <v>279</v>
      </c>
      <c r="J570" s="129"/>
      <c r="K570" s="133" t="s">
        <v>279</v>
      </c>
      <c r="L570" s="130"/>
      <c r="M570" s="133">
        <v>182</v>
      </c>
      <c r="N570" s="139">
        <v>8</v>
      </c>
      <c r="O570" s="151">
        <v>1</v>
      </c>
      <c r="P570" s="133" t="s">
        <v>475</v>
      </c>
      <c r="Q570" s="115"/>
    </row>
    <row r="571" spans="2:17" x14ac:dyDescent="0.35">
      <c r="B571" s="20" t="s">
        <v>194</v>
      </c>
      <c r="C571" s="21" t="s">
        <v>193</v>
      </c>
      <c r="D571" s="21" t="s">
        <v>50</v>
      </c>
      <c r="E571" s="21"/>
      <c r="F571" s="21"/>
      <c r="G571" s="139" t="s">
        <v>1383</v>
      </c>
      <c r="H571" s="133" t="s">
        <v>452</v>
      </c>
      <c r="I571" s="133">
        <v>281</v>
      </c>
      <c r="J571" s="129"/>
      <c r="K571" s="133" t="s">
        <v>280</v>
      </c>
      <c r="L571" s="130"/>
      <c r="M571" s="133">
        <v>187</v>
      </c>
      <c r="N571" s="139">
        <v>8</v>
      </c>
      <c r="O571" s="151">
        <v>1</v>
      </c>
      <c r="P571" s="133" t="s">
        <v>475</v>
      </c>
      <c r="Q571" s="115"/>
    </row>
    <row r="572" spans="2:17" x14ac:dyDescent="0.35">
      <c r="B572" s="20" t="s">
        <v>194</v>
      </c>
      <c r="C572" s="21" t="s">
        <v>193</v>
      </c>
      <c r="D572" s="21" t="s">
        <v>50</v>
      </c>
      <c r="E572" s="21"/>
      <c r="F572" s="21"/>
      <c r="G572" s="139" t="s">
        <v>1384</v>
      </c>
      <c r="H572" s="133" t="s">
        <v>453</v>
      </c>
      <c r="I572" s="133">
        <v>282</v>
      </c>
      <c r="J572" s="129"/>
      <c r="K572" s="133" t="s">
        <v>281</v>
      </c>
      <c r="L572" s="130"/>
      <c r="M572" s="133">
        <v>272</v>
      </c>
      <c r="N572" s="139">
        <v>4</v>
      </c>
      <c r="O572" s="151">
        <v>2.6</v>
      </c>
      <c r="P572" s="133" t="s">
        <v>475</v>
      </c>
      <c r="Q572" s="115"/>
    </row>
    <row r="573" spans="2:17" x14ac:dyDescent="0.35">
      <c r="B573" s="20" t="s">
        <v>194</v>
      </c>
      <c r="C573" s="21" t="s">
        <v>193</v>
      </c>
      <c r="D573" s="21" t="s">
        <v>50</v>
      </c>
      <c r="E573" s="21"/>
      <c r="F573" s="21"/>
      <c r="G573" s="139" t="s">
        <v>1385</v>
      </c>
      <c r="H573" s="133" t="s">
        <v>454</v>
      </c>
      <c r="I573" s="133">
        <v>283</v>
      </c>
      <c r="J573" s="129"/>
      <c r="K573" s="133" t="s">
        <v>282</v>
      </c>
      <c r="L573" s="130"/>
      <c r="M573" s="133">
        <v>272</v>
      </c>
      <c r="N573" s="139">
        <v>4</v>
      </c>
      <c r="O573" s="151">
        <v>2.5</v>
      </c>
      <c r="P573" s="133" t="s">
        <v>475</v>
      </c>
      <c r="Q573" s="115"/>
    </row>
    <row r="574" spans="2:17" x14ac:dyDescent="0.35">
      <c r="B574" s="20" t="s">
        <v>194</v>
      </c>
      <c r="C574" s="21" t="s">
        <v>193</v>
      </c>
      <c r="D574" s="21" t="s">
        <v>50</v>
      </c>
      <c r="E574" s="21"/>
      <c r="F574" s="21"/>
      <c r="G574" s="139" t="s">
        <v>1386</v>
      </c>
      <c r="H574" s="133" t="s">
        <v>455</v>
      </c>
      <c r="I574" s="145">
        <v>284</v>
      </c>
      <c r="J574" s="129"/>
      <c r="K574" s="133" t="s">
        <v>307</v>
      </c>
      <c r="L574" s="130"/>
      <c r="M574" s="133">
        <v>117</v>
      </c>
      <c r="N574" s="139">
        <v>4</v>
      </c>
      <c r="O574" s="151">
        <v>0.6</v>
      </c>
      <c r="P574" s="133" t="s">
        <v>475</v>
      </c>
      <c r="Q574" s="115"/>
    </row>
    <row r="575" spans="2:17" x14ac:dyDescent="0.35">
      <c r="B575" s="20" t="s">
        <v>194</v>
      </c>
      <c r="C575" s="21" t="s">
        <v>193</v>
      </c>
      <c r="D575" s="21" t="s">
        <v>50</v>
      </c>
      <c r="E575" s="21"/>
      <c r="F575" s="21"/>
      <c r="G575" s="139" t="s">
        <v>1387</v>
      </c>
      <c r="H575" s="133" t="s">
        <v>456</v>
      </c>
      <c r="I575" s="133">
        <v>285</v>
      </c>
      <c r="J575" s="129"/>
      <c r="K575" s="133" t="s">
        <v>283</v>
      </c>
      <c r="L575" s="130"/>
      <c r="M575" s="133">
        <v>367</v>
      </c>
      <c r="N575" s="139">
        <v>2</v>
      </c>
      <c r="O575" s="151">
        <v>4.7</v>
      </c>
      <c r="P575" s="133" t="s">
        <v>475</v>
      </c>
      <c r="Q575" s="115"/>
    </row>
    <row r="576" spans="2:17" x14ac:dyDescent="0.35">
      <c r="B576" s="20" t="s">
        <v>194</v>
      </c>
      <c r="C576" s="21" t="s">
        <v>193</v>
      </c>
      <c r="D576" s="21" t="s">
        <v>50</v>
      </c>
      <c r="E576" s="21"/>
      <c r="F576" s="21"/>
      <c r="G576" s="139" t="s">
        <v>1388</v>
      </c>
      <c r="H576" s="133" t="s">
        <v>457</v>
      </c>
      <c r="I576" s="133">
        <v>286</v>
      </c>
      <c r="J576" s="129"/>
      <c r="K576" s="133" t="s">
        <v>283</v>
      </c>
      <c r="L576" s="130"/>
      <c r="M576" s="133">
        <v>367</v>
      </c>
      <c r="N576" s="139">
        <v>2</v>
      </c>
      <c r="O576" s="151">
        <v>4.7</v>
      </c>
      <c r="P576" s="133" t="s">
        <v>475</v>
      </c>
      <c r="Q576" s="115"/>
    </row>
    <row r="577" spans="2:17" x14ac:dyDescent="0.35">
      <c r="B577" s="20" t="s">
        <v>194</v>
      </c>
      <c r="C577" s="21" t="s">
        <v>193</v>
      </c>
      <c r="D577" s="21" t="s">
        <v>50</v>
      </c>
      <c r="E577" s="21"/>
      <c r="F577" s="21"/>
      <c r="G577" s="139" t="s">
        <v>1389</v>
      </c>
      <c r="H577" s="133" t="s">
        <v>458</v>
      </c>
      <c r="I577" s="133">
        <v>287</v>
      </c>
      <c r="J577" s="129"/>
      <c r="K577" s="133" t="s">
        <v>284</v>
      </c>
      <c r="L577" s="130"/>
      <c r="M577" s="133">
        <v>202</v>
      </c>
      <c r="N577" s="139">
        <v>4</v>
      </c>
      <c r="O577" s="151">
        <v>1.6</v>
      </c>
      <c r="P577" s="133" t="s">
        <v>475</v>
      </c>
      <c r="Q577" s="115"/>
    </row>
    <row r="578" spans="2:17" x14ac:dyDescent="0.35">
      <c r="B578" s="20" t="s">
        <v>194</v>
      </c>
      <c r="C578" s="21" t="s">
        <v>193</v>
      </c>
      <c r="D578" s="21" t="s">
        <v>50</v>
      </c>
      <c r="E578" s="21"/>
      <c r="F578" s="21"/>
      <c r="G578" s="139" t="s">
        <v>1390</v>
      </c>
      <c r="H578" s="133" t="s">
        <v>459</v>
      </c>
      <c r="I578" s="133">
        <v>289</v>
      </c>
      <c r="J578" s="129"/>
      <c r="K578" s="133" t="s">
        <v>285</v>
      </c>
      <c r="L578" s="130"/>
      <c r="M578" s="133">
        <v>193</v>
      </c>
      <c r="N578" s="139">
        <v>4</v>
      </c>
      <c r="O578" s="151">
        <v>1.6</v>
      </c>
      <c r="P578" s="133" t="s">
        <v>475</v>
      </c>
      <c r="Q578" s="115"/>
    </row>
    <row r="579" spans="2:17" x14ac:dyDescent="0.35">
      <c r="B579" s="20" t="s">
        <v>194</v>
      </c>
      <c r="C579" s="21" t="s">
        <v>193</v>
      </c>
      <c r="D579" s="21" t="s">
        <v>50</v>
      </c>
      <c r="E579" s="21"/>
      <c r="F579" s="21"/>
      <c r="G579" s="139" t="s">
        <v>1391</v>
      </c>
      <c r="H579" s="133" t="s">
        <v>460</v>
      </c>
      <c r="I579" s="133">
        <v>290</v>
      </c>
      <c r="J579" s="129"/>
      <c r="K579" s="133" t="s">
        <v>471</v>
      </c>
      <c r="L579" s="130"/>
      <c r="M579" s="133">
        <v>193</v>
      </c>
      <c r="N579" s="139">
        <v>4</v>
      </c>
      <c r="O579" s="151">
        <v>1.5</v>
      </c>
      <c r="P579" s="133" t="s">
        <v>475</v>
      </c>
      <c r="Q579" s="115"/>
    </row>
    <row r="580" spans="2:17" x14ac:dyDescent="0.35">
      <c r="B580" s="20" t="s">
        <v>194</v>
      </c>
      <c r="C580" s="21" t="s">
        <v>193</v>
      </c>
      <c r="D580" s="21" t="s">
        <v>50</v>
      </c>
      <c r="E580" s="21"/>
      <c r="F580" s="21"/>
      <c r="G580" s="139" t="s">
        <v>1392</v>
      </c>
      <c r="H580" s="133" t="s">
        <v>461</v>
      </c>
      <c r="I580" s="145">
        <v>291</v>
      </c>
      <c r="J580" s="129"/>
      <c r="K580" s="133" t="s">
        <v>304</v>
      </c>
      <c r="L580" s="130"/>
      <c r="M580" s="133">
        <v>113</v>
      </c>
      <c r="N580" s="139">
        <v>4</v>
      </c>
      <c r="O580" s="151">
        <v>0.6</v>
      </c>
      <c r="P580" s="133" t="s">
        <v>475</v>
      </c>
      <c r="Q580" s="115"/>
    </row>
    <row r="581" spans="2:17" x14ac:dyDescent="0.35">
      <c r="B581" s="20" t="s">
        <v>194</v>
      </c>
      <c r="C581" s="21" t="s">
        <v>193</v>
      </c>
      <c r="D581" s="21" t="s">
        <v>50</v>
      </c>
      <c r="E581" s="21"/>
      <c r="F581" s="21"/>
      <c r="G581" s="139" t="s">
        <v>1526</v>
      </c>
      <c r="H581" s="133" t="s">
        <v>395</v>
      </c>
      <c r="I581" s="133" t="s">
        <v>1525</v>
      </c>
      <c r="J581" s="129" t="s">
        <v>13</v>
      </c>
      <c r="K581" s="133" t="s">
        <v>289</v>
      </c>
      <c r="L581" s="130"/>
      <c r="M581" s="133">
        <v>2326</v>
      </c>
      <c r="N581" s="139">
        <v>2</v>
      </c>
      <c r="O581" s="151">
        <v>10.6</v>
      </c>
      <c r="P581" s="133" t="s">
        <v>475</v>
      </c>
      <c r="Q581" s="115"/>
    </row>
    <row r="582" spans="2:17" x14ac:dyDescent="0.35">
      <c r="B582" s="20" t="s">
        <v>194</v>
      </c>
      <c r="C582" s="21" t="s">
        <v>193</v>
      </c>
      <c r="D582" s="21" t="s">
        <v>50</v>
      </c>
      <c r="E582" s="21"/>
      <c r="F582" s="21"/>
      <c r="G582" s="139" t="s">
        <v>1528</v>
      </c>
      <c r="H582" s="133" t="s">
        <v>436</v>
      </c>
      <c r="I582" s="145" t="s">
        <v>300</v>
      </c>
      <c r="J582" s="129" t="s">
        <v>19</v>
      </c>
      <c r="K582" s="133" t="s">
        <v>258</v>
      </c>
      <c r="L582" s="130"/>
      <c r="M582" s="133">
        <v>2294</v>
      </c>
      <c r="N582" s="139">
        <v>1</v>
      </c>
      <c r="O582" s="151">
        <v>7.2</v>
      </c>
      <c r="P582" s="133" t="s">
        <v>475</v>
      </c>
      <c r="Q582" s="115"/>
    </row>
    <row r="583" spans="2:17" x14ac:dyDescent="0.35">
      <c r="B583" s="20" t="s">
        <v>194</v>
      </c>
      <c r="C583" s="21" t="s">
        <v>193</v>
      </c>
      <c r="D583" s="21" t="s">
        <v>240</v>
      </c>
      <c r="E583" s="21"/>
      <c r="F583" s="21"/>
      <c r="G583" s="139" t="s">
        <v>1503</v>
      </c>
      <c r="H583" s="96" t="s">
        <v>1230</v>
      </c>
      <c r="I583" s="96">
        <v>600</v>
      </c>
      <c r="J583" s="129"/>
      <c r="K583" s="97" t="s">
        <v>1217</v>
      </c>
      <c r="L583" s="96"/>
      <c r="M583" s="97">
        <v>606</v>
      </c>
      <c r="N583" s="21">
        <v>4</v>
      </c>
      <c r="O583" s="97">
        <v>12.12</v>
      </c>
      <c r="P583" s="148" t="s">
        <v>1214</v>
      </c>
      <c r="Q583" s="115"/>
    </row>
    <row r="584" spans="2:17" x14ac:dyDescent="0.35">
      <c r="B584" s="20" t="s">
        <v>194</v>
      </c>
      <c r="C584" s="21" t="s">
        <v>193</v>
      </c>
      <c r="D584" s="21" t="s">
        <v>240</v>
      </c>
      <c r="E584" s="21"/>
      <c r="F584" s="21"/>
      <c r="G584" s="139" t="s">
        <v>1669</v>
      </c>
      <c r="H584" s="96" t="s">
        <v>1225</v>
      </c>
      <c r="I584" s="96">
        <v>601</v>
      </c>
      <c r="J584" s="129"/>
      <c r="K584" s="97" t="s">
        <v>1215</v>
      </c>
      <c r="L584" s="96"/>
      <c r="M584" s="97">
        <v>1376</v>
      </c>
      <c r="N584" s="21">
        <v>4</v>
      </c>
      <c r="O584" s="97">
        <v>27.52</v>
      </c>
      <c r="P584" s="148" t="s">
        <v>1214</v>
      </c>
      <c r="Q584" s="115"/>
    </row>
    <row r="585" spans="2:17" x14ac:dyDescent="0.35">
      <c r="B585" s="20" t="s">
        <v>194</v>
      </c>
      <c r="C585" s="21" t="s">
        <v>193</v>
      </c>
      <c r="D585" s="21" t="s">
        <v>240</v>
      </c>
      <c r="E585" s="21"/>
      <c r="F585" s="21"/>
      <c r="G585" s="139" t="s">
        <v>1670</v>
      </c>
      <c r="H585" s="96" t="s">
        <v>1228</v>
      </c>
      <c r="I585" s="96">
        <v>604</v>
      </c>
      <c r="J585" s="129"/>
      <c r="K585" s="97" t="s">
        <v>757</v>
      </c>
      <c r="L585" s="96"/>
      <c r="M585" s="97">
        <v>1114</v>
      </c>
      <c r="N585" s="21">
        <v>4</v>
      </c>
      <c r="O585" s="150">
        <v>4.8201462365591397</v>
      </c>
      <c r="P585" s="148" t="s">
        <v>1214</v>
      </c>
      <c r="Q585" s="115"/>
    </row>
    <row r="586" spans="2:17" x14ac:dyDescent="0.35">
      <c r="B586" s="20" t="s">
        <v>194</v>
      </c>
      <c r="C586" s="21" t="s">
        <v>193</v>
      </c>
      <c r="D586" s="21" t="s">
        <v>240</v>
      </c>
      <c r="E586" s="21"/>
      <c r="F586" s="21"/>
      <c r="G586" s="139" t="s">
        <v>1504</v>
      </c>
      <c r="H586" s="96" t="s">
        <v>1229</v>
      </c>
      <c r="I586" s="96">
        <v>605</v>
      </c>
      <c r="J586" s="129"/>
      <c r="K586" s="97" t="s">
        <v>757</v>
      </c>
      <c r="L586" s="96"/>
      <c r="M586" s="97">
        <v>1114</v>
      </c>
      <c r="N586" s="21">
        <v>4</v>
      </c>
      <c r="O586" s="150">
        <v>4.8201462365591397</v>
      </c>
      <c r="P586" s="148" t="s">
        <v>1214</v>
      </c>
      <c r="Q586" s="115"/>
    </row>
    <row r="587" spans="2:17" x14ac:dyDescent="0.35">
      <c r="B587" s="20" t="s">
        <v>194</v>
      </c>
      <c r="C587" s="21" t="s">
        <v>193</v>
      </c>
      <c r="D587" s="21" t="s">
        <v>240</v>
      </c>
      <c r="E587" s="21"/>
      <c r="F587" s="21"/>
      <c r="G587" s="139" t="s">
        <v>1804</v>
      </c>
      <c r="H587" s="96" t="s">
        <v>1224</v>
      </c>
      <c r="I587" s="96" t="s">
        <v>229</v>
      </c>
      <c r="J587" s="129" t="s">
        <v>19</v>
      </c>
      <c r="K587" s="97" t="s">
        <v>1216</v>
      </c>
      <c r="L587" s="96"/>
      <c r="M587" s="97">
        <v>576</v>
      </c>
      <c r="N587" s="21">
        <v>4</v>
      </c>
      <c r="O587" s="97">
        <v>4.41</v>
      </c>
      <c r="P587" s="148" t="s">
        <v>1214</v>
      </c>
      <c r="Q587" s="115"/>
    </row>
    <row r="588" spans="2:17" x14ac:dyDescent="0.35">
      <c r="B588" s="20" t="s">
        <v>194</v>
      </c>
      <c r="C588" s="21" t="s">
        <v>193</v>
      </c>
      <c r="D588" s="21" t="s">
        <v>240</v>
      </c>
      <c r="E588" s="21"/>
      <c r="F588" s="21"/>
      <c r="G588" s="139" t="s">
        <v>1618</v>
      </c>
      <c r="H588" s="96" t="s">
        <v>1873</v>
      </c>
      <c r="I588" s="96" t="s">
        <v>1212</v>
      </c>
      <c r="J588" s="129" t="s">
        <v>1211</v>
      </c>
      <c r="K588" s="97" t="s">
        <v>763</v>
      </c>
      <c r="L588" s="150"/>
      <c r="M588" s="97">
        <v>300</v>
      </c>
      <c r="N588" s="21">
        <v>4</v>
      </c>
      <c r="O588" s="98">
        <v>0.72499999999999998</v>
      </c>
      <c r="P588" s="148" t="s">
        <v>1214</v>
      </c>
      <c r="Q588" s="152"/>
    </row>
    <row r="589" spans="2:17" x14ac:dyDescent="0.35">
      <c r="B589" s="20" t="s">
        <v>194</v>
      </c>
      <c r="C589" s="21" t="s">
        <v>193</v>
      </c>
      <c r="D589" s="21" t="s">
        <v>240</v>
      </c>
      <c r="E589" s="21"/>
      <c r="F589" s="21"/>
      <c r="G589" s="139" t="s">
        <v>1853</v>
      </c>
      <c r="H589" s="96" t="s">
        <v>1854</v>
      </c>
      <c r="I589" s="96" t="s">
        <v>1213</v>
      </c>
      <c r="J589" s="129" t="s">
        <v>1210</v>
      </c>
      <c r="K589" s="97" t="s">
        <v>763</v>
      </c>
      <c r="L589" s="150"/>
      <c r="M589" s="97">
        <v>240</v>
      </c>
      <c r="N589" s="21">
        <v>4</v>
      </c>
      <c r="O589" s="98">
        <v>0.57999999999999996</v>
      </c>
      <c r="P589" s="148" t="s">
        <v>1214</v>
      </c>
      <c r="Q589" s="152"/>
    </row>
    <row r="590" spans="2:17" x14ac:dyDescent="0.35">
      <c r="B590" s="20" t="s">
        <v>194</v>
      </c>
      <c r="C590" s="21" t="s">
        <v>193</v>
      </c>
      <c r="D590" s="21" t="s">
        <v>240</v>
      </c>
      <c r="E590" s="21"/>
      <c r="F590" s="21"/>
      <c r="G590" s="139" t="s">
        <v>1853</v>
      </c>
      <c r="H590" s="96" t="s">
        <v>1226</v>
      </c>
      <c r="I590" s="96" t="s">
        <v>241</v>
      </c>
      <c r="J590" s="129" t="s">
        <v>19</v>
      </c>
      <c r="K590" s="97" t="s">
        <v>660</v>
      </c>
      <c r="L590" s="96"/>
      <c r="M590" s="97">
        <v>2443</v>
      </c>
      <c r="N590" s="21">
        <v>4</v>
      </c>
      <c r="O590" s="150">
        <v>11.822024128686326</v>
      </c>
      <c r="P590" s="148" t="s">
        <v>1214</v>
      </c>
      <c r="Q590" s="115"/>
    </row>
    <row r="591" spans="2:17" x14ac:dyDescent="0.35">
      <c r="B591" s="20" t="s">
        <v>194</v>
      </c>
      <c r="C591" s="21" t="s">
        <v>193</v>
      </c>
      <c r="D591" s="21" t="s">
        <v>240</v>
      </c>
      <c r="E591" s="21"/>
      <c r="F591" s="21"/>
      <c r="G591" s="139" t="s">
        <v>1853</v>
      </c>
      <c r="H591" s="96" t="s">
        <v>1227</v>
      </c>
      <c r="I591" s="96" t="s">
        <v>242</v>
      </c>
      <c r="J591" s="129"/>
      <c r="K591" s="97" t="s">
        <v>660</v>
      </c>
      <c r="L591" s="96"/>
      <c r="M591" s="97">
        <v>2443</v>
      </c>
      <c r="N591" s="21">
        <v>4</v>
      </c>
      <c r="O591" s="150">
        <v>11.822024128686326</v>
      </c>
      <c r="P591" s="148" t="s">
        <v>1214</v>
      </c>
      <c r="Q591" s="115"/>
    </row>
    <row r="592" spans="2:17" x14ac:dyDescent="0.35">
      <c r="B592" s="20" t="s">
        <v>194</v>
      </c>
      <c r="C592" s="21" t="s">
        <v>193</v>
      </c>
      <c r="D592" s="21" t="s">
        <v>234</v>
      </c>
      <c r="E592" s="21"/>
      <c r="F592" s="21"/>
      <c r="G592" s="139" t="s">
        <v>1853</v>
      </c>
      <c r="H592" s="96" t="s">
        <v>1230</v>
      </c>
      <c r="I592" s="96">
        <v>600</v>
      </c>
      <c r="J592" s="129"/>
      <c r="K592" s="97" t="s">
        <v>1217</v>
      </c>
      <c r="L592" s="96"/>
      <c r="M592" s="97">
        <v>606</v>
      </c>
      <c r="N592" s="21">
        <v>4</v>
      </c>
      <c r="O592" s="97">
        <v>12.12</v>
      </c>
      <c r="P592" s="148" t="s">
        <v>1214</v>
      </c>
      <c r="Q592" s="115"/>
    </row>
    <row r="593" spans="2:17" x14ac:dyDescent="0.35">
      <c r="B593" s="20" t="s">
        <v>194</v>
      </c>
      <c r="C593" s="21" t="s">
        <v>193</v>
      </c>
      <c r="D593" s="21" t="s">
        <v>234</v>
      </c>
      <c r="E593" s="21"/>
      <c r="F593" s="21"/>
      <c r="G593" s="139" t="s">
        <v>1853</v>
      </c>
      <c r="H593" s="96" t="s">
        <v>1231</v>
      </c>
      <c r="I593" s="96">
        <v>611</v>
      </c>
      <c r="J593" s="129"/>
      <c r="K593" s="97" t="s">
        <v>1217</v>
      </c>
      <c r="L593" s="96"/>
      <c r="M593" s="97">
        <v>2888</v>
      </c>
      <c r="N593" s="21">
        <v>4</v>
      </c>
      <c r="O593" s="97">
        <v>57.77</v>
      </c>
      <c r="P593" s="148" t="s">
        <v>1214</v>
      </c>
      <c r="Q593" s="115"/>
    </row>
    <row r="594" spans="2:17" x14ac:dyDescent="0.35">
      <c r="B594" s="20" t="s">
        <v>194</v>
      </c>
      <c r="C594" s="21" t="s">
        <v>193</v>
      </c>
      <c r="D594" s="21" t="s">
        <v>234</v>
      </c>
      <c r="E594" s="21"/>
      <c r="F594" s="21"/>
      <c r="G594" s="139" t="s">
        <v>1853</v>
      </c>
      <c r="H594" s="96" t="s">
        <v>1234</v>
      </c>
      <c r="I594" s="96">
        <v>614</v>
      </c>
      <c r="J594" s="129"/>
      <c r="K594" s="97" t="s">
        <v>757</v>
      </c>
      <c r="L594" s="96"/>
      <c r="M594" s="97">
        <v>1656</v>
      </c>
      <c r="N594" s="21">
        <v>4</v>
      </c>
      <c r="O594" s="150">
        <v>7.1653161290322585</v>
      </c>
      <c r="P594" s="148" t="s">
        <v>1214</v>
      </c>
      <c r="Q594" s="115"/>
    </row>
    <row r="595" spans="2:17" x14ac:dyDescent="0.35">
      <c r="B595" s="20" t="s">
        <v>194</v>
      </c>
      <c r="C595" s="21" t="s">
        <v>193</v>
      </c>
      <c r="D595" s="21" t="s">
        <v>234</v>
      </c>
      <c r="E595" s="21"/>
      <c r="F595" s="21"/>
      <c r="G595" s="139" t="s">
        <v>1853</v>
      </c>
      <c r="H595" s="96" t="s">
        <v>1235</v>
      </c>
      <c r="I595" s="96">
        <v>615</v>
      </c>
      <c r="J595" s="129"/>
      <c r="K595" s="97" t="s">
        <v>757</v>
      </c>
      <c r="L595" s="96"/>
      <c r="M595" s="97">
        <v>1656</v>
      </c>
      <c r="N595" s="21">
        <v>4</v>
      </c>
      <c r="O595" s="150">
        <v>7.1653161290322585</v>
      </c>
      <c r="P595" s="148" t="s">
        <v>1214</v>
      </c>
      <c r="Q595" s="115"/>
    </row>
    <row r="596" spans="2:17" x14ac:dyDescent="0.35">
      <c r="B596" s="20" t="s">
        <v>194</v>
      </c>
      <c r="C596" s="21" t="s">
        <v>193</v>
      </c>
      <c r="D596" s="21" t="s">
        <v>234</v>
      </c>
      <c r="E596" s="21"/>
      <c r="F596" s="21"/>
      <c r="G596" s="139" t="s">
        <v>1853</v>
      </c>
      <c r="H596" s="96" t="s">
        <v>1232</v>
      </c>
      <c r="I596" s="96">
        <v>616</v>
      </c>
      <c r="J596" s="129"/>
      <c r="K596" s="97" t="s">
        <v>757</v>
      </c>
      <c r="L596" s="96"/>
      <c r="M596" s="97">
        <v>930</v>
      </c>
      <c r="N596" s="21">
        <v>4</v>
      </c>
      <c r="O596" s="150">
        <v>4.0240000000000009</v>
      </c>
      <c r="P596" s="148" t="s">
        <v>1214</v>
      </c>
      <c r="Q596" s="115"/>
    </row>
    <row r="597" spans="2:17" x14ac:dyDescent="0.35">
      <c r="B597" s="20" t="s">
        <v>194</v>
      </c>
      <c r="C597" s="21" t="s">
        <v>193</v>
      </c>
      <c r="D597" s="21" t="s">
        <v>234</v>
      </c>
      <c r="E597" s="21"/>
      <c r="F597" s="21"/>
      <c r="G597" s="139" t="s">
        <v>1853</v>
      </c>
      <c r="H597" s="96" t="s">
        <v>1233</v>
      </c>
      <c r="I597" s="96">
        <v>617</v>
      </c>
      <c r="J597" s="129"/>
      <c r="K597" s="97" t="s">
        <v>757</v>
      </c>
      <c r="L597" s="96"/>
      <c r="M597" s="97">
        <v>930</v>
      </c>
      <c r="N597" s="21">
        <v>4</v>
      </c>
      <c r="O597" s="150">
        <v>4.0240000000000009</v>
      </c>
      <c r="P597" s="148" t="s">
        <v>1214</v>
      </c>
      <c r="Q597" s="115"/>
    </row>
    <row r="598" spans="2:17" x14ac:dyDescent="0.35">
      <c r="B598" s="20" t="s">
        <v>194</v>
      </c>
      <c r="C598" s="21" t="s">
        <v>193</v>
      </c>
      <c r="D598" s="21" t="s">
        <v>234</v>
      </c>
      <c r="E598" s="21"/>
      <c r="F598" s="21"/>
      <c r="G598" s="139" t="s">
        <v>1853</v>
      </c>
      <c r="H598" s="96" t="s">
        <v>1671</v>
      </c>
      <c r="I598" s="96">
        <v>618</v>
      </c>
      <c r="J598" s="129" t="s">
        <v>19</v>
      </c>
      <c r="K598" s="97" t="s">
        <v>660</v>
      </c>
      <c r="L598" s="96"/>
      <c r="M598" s="97">
        <v>2383</v>
      </c>
      <c r="N598" s="21">
        <v>4</v>
      </c>
      <c r="O598" s="150">
        <v>11.531675603217158</v>
      </c>
      <c r="P598" s="148" t="s">
        <v>1214</v>
      </c>
      <c r="Q598" s="115"/>
    </row>
    <row r="599" spans="2:17" x14ac:dyDescent="0.35">
      <c r="B599" s="20" t="s">
        <v>194</v>
      </c>
      <c r="C599" s="21" t="s">
        <v>193</v>
      </c>
      <c r="D599" s="21" t="s">
        <v>234</v>
      </c>
      <c r="E599" s="21"/>
      <c r="F599" s="21"/>
      <c r="G599" s="139" t="s">
        <v>1853</v>
      </c>
      <c r="H599" s="96" t="s">
        <v>1238</v>
      </c>
      <c r="I599" s="96">
        <v>619</v>
      </c>
      <c r="J599" s="129"/>
      <c r="K599" s="97" t="s">
        <v>757</v>
      </c>
      <c r="L599" s="96"/>
      <c r="M599" s="97">
        <v>1337</v>
      </c>
      <c r="N599" s="21">
        <v>4</v>
      </c>
      <c r="O599" s="150">
        <v>5.7850408602150543</v>
      </c>
      <c r="P599" s="148" t="s">
        <v>1214</v>
      </c>
      <c r="Q599" s="115"/>
    </row>
    <row r="600" spans="2:17" x14ac:dyDescent="0.35">
      <c r="B600" s="20" t="s">
        <v>194</v>
      </c>
      <c r="C600" s="21" t="s">
        <v>193</v>
      </c>
      <c r="D600" s="21" t="s">
        <v>234</v>
      </c>
      <c r="E600" s="21"/>
      <c r="F600" s="21"/>
      <c r="G600" s="139" t="s">
        <v>1853</v>
      </c>
      <c r="H600" s="96" t="s">
        <v>1874</v>
      </c>
      <c r="I600" s="96">
        <v>621</v>
      </c>
      <c r="J600" s="129"/>
      <c r="K600" s="97" t="s">
        <v>1218</v>
      </c>
      <c r="L600" s="96"/>
      <c r="M600" s="97">
        <v>156</v>
      </c>
      <c r="N600" s="21">
        <v>12</v>
      </c>
      <c r="O600" s="98">
        <v>1</v>
      </c>
      <c r="P600" s="148" t="s">
        <v>1214</v>
      </c>
      <c r="Q600" s="152"/>
    </row>
    <row r="601" spans="2:17" x14ac:dyDescent="0.35">
      <c r="B601" s="20" t="s">
        <v>194</v>
      </c>
      <c r="C601" s="21" t="s">
        <v>193</v>
      </c>
      <c r="D601" s="21" t="s">
        <v>234</v>
      </c>
      <c r="E601" s="21"/>
      <c r="F601" s="21"/>
      <c r="G601" s="139" t="s">
        <v>1853</v>
      </c>
      <c r="H601" s="96" t="s">
        <v>1224</v>
      </c>
      <c r="I601" s="96" t="s">
        <v>229</v>
      </c>
      <c r="J601" s="129" t="s">
        <v>19</v>
      </c>
      <c r="K601" s="97" t="s">
        <v>1216</v>
      </c>
      <c r="L601" s="96"/>
      <c r="M601" s="97">
        <v>576</v>
      </c>
      <c r="N601" s="21">
        <v>4</v>
      </c>
      <c r="O601" s="97">
        <v>4.41</v>
      </c>
      <c r="P601" s="148" t="s">
        <v>1214</v>
      </c>
      <c r="Q601" s="115"/>
    </row>
    <row r="602" spans="2:17" x14ac:dyDescent="0.35">
      <c r="B602" s="20" t="s">
        <v>194</v>
      </c>
      <c r="C602" s="21" t="s">
        <v>193</v>
      </c>
      <c r="D602" s="21" t="s">
        <v>234</v>
      </c>
      <c r="E602" s="21"/>
      <c r="F602" s="21"/>
      <c r="G602" s="139" t="s">
        <v>1853</v>
      </c>
      <c r="H602" s="96" t="s">
        <v>1873</v>
      </c>
      <c r="I602" s="96" t="s">
        <v>1212</v>
      </c>
      <c r="J602" s="129" t="s">
        <v>1211</v>
      </c>
      <c r="K602" s="97" t="s">
        <v>763</v>
      </c>
      <c r="L602" s="150"/>
      <c r="M602" s="97">
        <v>300</v>
      </c>
      <c r="N602" s="21">
        <v>4</v>
      </c>
      <c r="O602" s="98">
        <v>0.72499999999999998</v>
      </c>
      <c r="P602" s="148" t="s">
        <v>1214</v>
      </c>
      <c r="Q602" s="152"/>
    </row>
    <row r="603" spans="2:17" x14ac:dyDescent="0.35">
      <c r="B603" s="20" t="s">
        <v>194</v>
      </c>
      <c r="C603" s="21" t="s">
        <v>193</v>
      </c>
      <c r="D603" s="21" t="s">
        <v>234</v>
      </c>
      <c r="E603" s="21"/>
      <c r="F603" s="21"/>
      <c r="G603" s="139" t="s">
        <v>1853</v>
      </c>
      <c r="H603" s="96" t="s">
        <v>1854</v>
      </c>
      <c r="I603" s="96" t="s">
        <v>1213</v>
      </c>
      <c r="J603" s="129" t="s">
        <v>1210</v>
      </c>
      <c r="K603" s="97" t="s">
        <v>763</v>
      </c>
      <c r="L603" s="150"/>
      <c r="M603" s="97">
        <v>240</v>
      </c>
      <c r="N603" s="21">
        <v>4</v>
      </c>
      <c r="O603" s="98">
        <v>0.57999999999999996</v>
      </c>
      <c r="P603" s="148" t="s">
        <v>1214</v>
      </c>
      <c r="Q603" s="152"/>
    </row>
    <row r="604" spans="2:17" x14ac:dyDescent="0.35">
      <c r="B604" s="20" t="s">
        <v>194</v>
      </c>
      <c r="C604" s="21" t="s">
        <v>193</v>
      </c>
      <c r="D604" s="21" t="s">
        <v>234</v>
      </c>
      <c r="E604" s="21"/>
      <c r="F604" s="21"/>
      <c r="G604" s="139" t="s">
        <v>2250</v>
      </c>
      <c r="H604" s="96" t="s">
        <v>1236</v>
      </c>
      <c r="I604" s="96" t="s">
        <v>235</v>
      </c>
      <c r="J604" s="129" t="s">
        <v>19</v>
      </c>
      <c r="K604" s="97" t="s">
        <v>692</v>
      </c>
      <c r="L604" s="96"/>
      <c r="M604" s="97">
        <v>3584</v>
      </c>
      <c r="N604" s="21">
        <v>4</v>
      </c>
      <c r="O604" s="150">
        <v>27.432889284918687</v>
      </c>
      <c r="P604" s="148" t="s">
        <v>1214</v>
      </c>
      <c r="Q604" s="115"/>
    </row>
    <row r="605" spans="2:17" x14ac:dyDescent="0.35">
      <c r="B605" s="20" t="s">
        <v>194</v>
      </c>
      <c r="C605" s="21" t="s">
        <v>193</v>
      </c>
      <c r="D605" s="21" t="s">
        <v>234</v>
      </c>
      <c r="E605" s="21"/>
      <c r="F605" s="21"/>
      <c r="G605" s="139" t="s">
        <v>2251</v>
      </c>
      <c r="H605" s="96" t="s">
        <v>1237</v>
      </c>
      <c r="I605" s="96" t="s">
        <v>236</v>
      </c>
      <c r="J605" s="129" t="s">
        <v>19</v>
      </c>
      <c r="K605" s="97" t="s">
        <v>692</v>
      </c>
      <c r="L605" s="96"/>
      <c r="M605" s="97">
        <v>3584</v>
      </c>
      <c r="N605" s="21">
        <v>4</v>
      </c>
      <c r="O605" s="150">
        <v>27.432889284918687</v>
      </c>
      <c r="P605" s="148" t="s">
        <v>1214</v>
      </c>
      <c r="Q605" s="115"/>
    </row>
    <row r="606" spans="2:17" x14ac:dyDescent="0.35">
      <c r="B606" s="20" t="s">
        <v>194</v>
      </c>
      <c r="C606" s="21" t="s">
        <v>193</v>
      </c>
      <c r="D606" s="21" t="s">
        <v>73</v>
      </c>
      <c r="E606" s="21"/>
      <c r="F606" s="21"/>
      <c r="G606" s="139" t="s">
        <v>2252</v>
      </c>
      <c r="H606" s="96" t="s">
        <v>1230</v>
      </c>
      <c r="I606" s="96">
        <v>600</v>
      </c>
      <c r="J606" s="129"/>
      <c r="K606" s="97" t="s">
        <v>1217</v>
      </c>
      <c r="L606" s="96"/>
      <c r="M606" s="97">
        <v>606</v>
      </c>
      <c r="N606" s="21">
        <v>4</v>
      </c>
      <c r="O606" s="97">
        <v>12.12</v>
      </c>
      <c r="P606" s="148" t="s">
        <v>1214</v>
      </c>
      <c r="Q606" s="115"/>
    </row>
    <row r="607" spans="2:17" x14ac:dyDescent="0.35">
      <c r="B607" s="20" t="s">
        <v>194</v>
      </c>
      <c r="C607" s="21" t="s">
        <v>193</v>
      </c>
      <c r="D607" s="21" t="s">
        <v>73</v>
      </c>
      <c r="E607" s="21"/>
      <c r="F607" s="21"/>
      <c r="G607" s="139" t="s">
        <v>2259</v>
      </c>
      <c r="H607" s="96" t="s">
        <v>1239</v>
      </c>
      <c r="I607" s="96">
        <v>631</v>
      </c>
      <c r="J607" s="129"/>
      <c r="K607" s="97" t="s">
        <v>1217</v>
      </c>
      <c r="L607" s="96"/>
      <c r="M607" s="97">
        <v>4400</v>
      </c>
      <c r="N607" s="21">
        <v>4</v>
      </c>
      <c r="O607" s="97">
        <v>88.01</v>
      </c>
      <c r="P607" s="148" t="s">
        <v>1214</v>
      </c>
      <c r="Q607" s="115"/>
    </row>
    <row r="608" spans="2:17" x14ac:dyDescent="0.35">
      <c r="B608" s="20" t="s">
        <v>194</v>
      </c>
      <c r="C608" s="21" t="s">
        <v>193</v>
      </c>
      <c r="D608" s="21" t="s">
        <v>73</v>
      </c>
      <c r="E608" s="21"/>
      <c r="F608" s="21"/>
      <c r="G608" s="139" t="s">
        <v>2253</v>
      </c>
      <c r="H608" s="96" t="s">
        <v>1246</v>
      </c>
      <c r="I608" s="96">
        <v>632</v>
      </c>
      <c r="J608" s="129"/>
      <c r="K608" s="97" t="s">
        <v>692</v>
      </c>
      <c r="L608" s="96"/>
      <c r="M608" s="97">
        <v>5024</v>
      </c>
      <c r="N608" s="21">
        <v>4</v>
      </c>
      <c r="O608" s="150">
        <v>38.455032301180658</v>
      </c>
      <c r="P608" s="148" t="s">
        <v>1214</v>
      </c>
      <c r="Q608" s="115"/>
    </row>
    <row r="609" spans="2:17" x14ac:dyDescent="0.35">
      <c r="B609" s="20" t="s">
        <v>194</v>
      </c>
      <c r="C609" s="21" t="s">
        <v>193</v>
      </c>
      <c r="D609" s="21" t="s">
        <v>73</v>
      </c>
      <c r="E609" s="21"/>
      <c r="F609" s="21"/>
      <c r="G609" s="139" t="s">
        <v>2254</v>
      </c>
      <c r="H609" s="96" t="s">
        <v>1672</v>
      </c>
      <c r="I609" s="96">
        <v>633</v>
      </c>
      <c r="J609" s="129" t="s">
        <v>19</v>
      </c>
      <c r="K609" s="97" t="s">
        <v>692</v>
      </c>
      <c r="L609" s="96"/>
      <c r="M609" s="97">
        <v>5024</v>
      </c>
      <c r="N609" s="21">
        <v>4</v>
      </c>
      <c r="O609" s="150">
        <v>38.455032301180658</v>
      </c>
      <c r="P609" s="148" t="s">
        <v>1214</v>
      </c>
      <c r="Q609" s="115"/>
    </row>
    <row r="610" spans="2:17" x14ac:dyDescent="0.35">
      <c r="B610" s="20" t="s">
        <v>194</v>
      </c>
      <c r="C610" s="21" t="s">
        <v>193</v>
      </c>
      <c r="D610" s="21" t="s">
        <v>73</v>
      </c>
      <c r="E610" s="21"/>
      <c r="F610" s="21"/>
      <c r="G610" s="139" t="s">
        <v>2255</v>
      </c>
      <c r="H610" s="96" t="s">
        <v>1247</v>
      </c>
      <c r="I610" s="96">
        <v>634</v>
      </c>
      <c r="J610" s="129"/>
      <c r="K610" s="97" t="s">
        <v>659</v>
      </c>
      <c r="L610" s="96"/>
      <c r="M610" s="97">
        <v>1827</v>
      </c>
      <c r="N610" s="21">
        <v>4</v>
      </c>
      <c r="O610" s="150">
        <v>7.9169999999999998</v>
      </c>
      <c r="P610" s="148" t="s">
        <v>1214</v>
      </c>
      <c r="Q610" s="115"/>
    </row>
    <row r="611" spans="2:17" x14ac:dyDescent="0.35">
      <c r="B611" s="20" t="s">
        <v>194</v>
      </c>
      <c r="C611" s="21" t="s">
        <v>193</v>
      </c>
      <c r="D611" s="21" t="s">
        <v>73</v>
      </c>
      <c r="E611" s="21"/>
      <c r="F611" s="21"/>
      <c r="G611" s="139" t="s">
        <v>2260</v>
      </c>
      <c r="H611" s="96" t="s">
        <v>1248</v>
      </c>
      <c r="I611" s="96">
        <v>635</v>
      </c>
      <c r="J611" s="129"/>
      <c r="K611" s="97" t="s">
        <v>659</v>
      </c>
      <c r="L611" s="96"/>
      <c r="M611" s="97">
        <v>1827</v>
      </c>
      <c r="N611" s="21">
        <v>4</v>
      </c>
      <c r="O611" s="150">
        <v>7.9169999999999998</v>
      </c>
      <c r="P611" s="148" t="s">
        <v>1214</v>
      </c>
      <c r="Q611" s="115"/>
    </row>
    <row r="612" spans="2:17" x14ac:dyDescent="0.35">
      <c r="B612" s="20" t="s">
        <v>194</v>
      </c>
      <c r="C612" s="21" t="s">
        <v>193</v>
      </c>
      <c r="D612" s="21" t="s">
        <v>73</v>
      </c>
      <c r="E612" s="21"/>
      <c r="F612" s="21"/>
      <c r="G612" s="139" t="s">
        <v>2261</v>
      </c>
      <c r="H612" s="96" t="s">
        <v>1244</v>
      </c>
      <c r="I612" s="96">
        <v>636</v>
      </c>
      <c r="J612" s="129"/>
      <c r="K612" s="97" t="s">
        <v>659</v>
      </c>
      <c r="L612" s="96"/>
      <c r="M612" s="97">
        <v>1245</v>
      </c>
      <c r="N612" s="21">
        <v>4</v>
      </c>
      <c r="O612" s="150">
        <v>5.3949999999999996</v>
      </c>
      <c r="P612" s="148" t="s">
        <v>1214</v>
      </c>
      <c r="Q612" s="115"/>
    </row>
    <row r="613" spans="2:17" x14ac:dyDescent="0.35">
      <c r="B613" s="20" t="s">
        <v>194</v>
      </c>
      <c r="C613" s="21" t="s">
        <v>193</v>
      </c>
      <c r="D613" s="21" t="s">
        <v>73</v>
      </c>
      <c r="E613" s="21"/>
      <c r="F613" s="21"/>
      <c r="G613" s="139" t="s">
        <v>2262</v>
      </c>
      <c r="H613" s="96" t="s">
        <v>1245</v>
      </c>
      <c r="I613" s="96">
        <v>637</v>
      </c>
      <c r="J613" s="129"/>
      <c r="K613" s="97" t="s">
        <v>659</v>
      </c>
      <c r="L613" s="96"/>
      <c r="M613" s="97">
        <v>1245</v>
      </c>
      <c r="N613" s="21">
        <v>4</v>
      </c>
      <c r="O613" s="150">
        <v>5.3949999999999996</v>
      </c>
      <c r="P613" s="148" t="s">
        <v>1214</v>
      </c>
      <c r="Q613" s="115"/>
    </row>
    <row r="614" spans="2:17" x14ac:dyDescent="0.35">
      <c r="B614" s="20" t="s">
        <v>194</v>
      </c>
      <c r="C614" s="21" t="s">
        <v>193</v>
      </c>
      <c r="D614" s="21" t="s">
        <v>73</v>
      </c>
      <c r="E614" s="21"/>
      <c r="F614" s="21"/>
      <c r="G614" s="139" t="s">
        <v>2263</v>
      </c>
      <c r="H614" s="96" t="s">
        <v>1242</v>
      </c>
      <c r="I614" s="96">
        <v>638</v>
      </c>
      <c r="J614" s="129"/>
      <c r="K614" s="97" t="s">
        <v>757</v>
      </c>
      <c r="L614" s="96"/>
      <c r="M614" s="97">
        <v>1615</v>
      </c>
      <c r="N614" s="21">
        <v>4</v>
      </c>
      <c r="O614" s="150">
        <v>6.9879139784946247</v>
      </c>
      <c r="P614" s="148" t="s">
        <v>1214</v>
      </c>
      <c r="Q614" s="115"/>
    </row>
    <row r="615" spans="2:17" x14ac:dyDescent="0.35">
      <c r="B615" s="20" t="s">
        <v>194</v>
      </c>
      <c r="C615" s="21" t="s">
        <v>193</v>
      </c>
      <c r="D615" s="21" t="s">
        <v>73</v>
      </c>
      <c r="E615" s="21"/>
      <c r="F615" s="21"/>
      <c r="G615" s="139" t="s">
        <v>2264</v>
      </c>
      <c r="H615" s="96" t="s">
        <v>1243</v>
      </c>
      <c r="I615" s="96">
        <v>639</v>
      </c>
      <c r="J615" s="129"/>
      <c r="K615" s="97" t="s">
        <v>757</v>
      </c>
      <c r="L615" s="96"/>
      <c r="M615" s="97">
        <v>1615</v>
      </c>
      <c r="N615" s="21">
        <v>4</v>
      </c>
      <c r="O615" s="150">
        <v>6.9879139784946247</v>
      </c>
      <c r="P615" s="148" t="s">
        <v>1214</v>
      </c>
      <c r="Q615" s="115"/>
    </row>
    <row r="616" spans="2:17" x14ac:dyDescent="0.35">
      <c r="B616" s="20" t="s">
        <v>194</v>
      </c>
      <c r="C616" s="21" t="s">
        <v>193</v>
      </c>
      <c r="D616" s="21" t="s">
        <v>73</v>
      </c>
      <c r="E616" s="21"/>
      <c r="F616" s="21"/>
      <c r="G616" s="139" t="s">
        <v>2265</v>
      </c>
      <c r="H616" s="96" t="s">
        <v>1240</v>
      </c>
      <c r="I616" s="96">
        <v>640</v>
      </c>
      <c r="J616" s="129"/>
      <c r="K616" s="97" t="s">
        <v>757</v>
      </c>
      <c r="L616" s="96"/>
      <c r="M616" s="97">
        <v>620</v>
      </c>
      <c r="N616" s="21">
        <v>4</v>
      </c>
      <c r="O616" s="150">
        <v>2.682666666666667</v>
      </c>
      <c r="P616" s="148" t="s">
        <v>1214</v>
      </c>
      <c r="Q616" s="115"/>
    </row>
    <row r="617" spans="2:17" x14ac:dyDescent="0.35">
      <c r="B617" s="20" t="s">
        <v>194</v>
      </c>
      <c r="C617" s="21" t="s">
        <v>193</v>
      </c>
      <c r="D617" s="21" t="s">
        <v>73</v>
      </c>
      <c r="E617" s="21"/>
      <c r="F617" s="21"/>
      <c r="G617" s="139" t="s">
        <v>2266</v>
      </c>
      <c r="H617" s="96" t="s">
        <v>1241</v>
      </c>
      <c r="I617" s="96">
        <v>641</v>
      </c>
      <c r="J617" s="129"/>
      <c r="K617" s="97" t="s">
        <v>757</v>
      </c>
      <c r="L617" s="96"/>
      <c r="M617" s="97">
        <v>620</v>
      </c>
      <c r="N617" s="21">
        <v>4</v>
      </c>
      <c r="O617" s="150">
        <v>2.682666666666667</v>
      </c>
      <c r="P617" s="148" t="s">
        <v>1214</v>
      </c>
      <c r="Q617" s="115"/>
    </row>
    <row r="618" spans="2:17" x14ac:dyDescent="0.35">
      <c r="B618" s="20" t="s">
        <v>194</v>
      </c>
      <c r="C618" s="21" t="s">
        <v>193</v>
      </c>
      <c r="D618" s="21" t="s">
        <v>73</v>
      </c>
      <c r="E618" s="21"/>
      <c r="F618" s="21"/>
      <c r="G618" s="139" t="s">
        <v>2267</v>
      </c>
      <c r="H618" s="96" t="s">
        <v>1251</v>
      </c>
      <c r="I618" s="96">
        <v>643</v>
      </c>
      <c r="J618" s="129"/>
      <c r="K618" s="97" t="s">
        <v>658</v>
      </c>
      <c r="L618" s="96"/>
      <c r="M618" s="97">
        <v>1777</v>
      </c>
      <c r="N618" s="21">
        <v>4</v>
      </c>
      <c r="O618" s="150">
        <v>4.5901024231826133</v>
      </c>
      <c r="P618" s="148" t="s">
        <v>1214</v>
      </c>
      <c r="Q618" s="115"/>
    </row>
    <row r="619" spans="2:17" x14ac:dyDescent="0.35">
      <c r="B619" s="20" t="s">
        <v>194</v>
      </c>
      <c r="C619" s="21" t="s">
        <v>193</v>
      </c>
      <c r="D619" s="21" t="s">
        <v>73</v>
      </c>
      <c r="E619" s="21"/>
      <c r="F619" s="21"/>
      <c r="G619" s="139" t="s">
        <v>2268</v>
      </c>
      <c r="H619" s="96" t="s">
        <v>1250</v>
      </c>
      <c r="I619" s="96">
        <v>644</v>
      </c>
      <c r="J619" s="129"/>
      <c r="K619" s="97" t="s">
        <v>757</v>
      </c>
      <c r="L619" s="96"/>
      <c r="M619" s="97">
        <v>2123</v>
      </c>
      <c r="N619" s="21">
        <v>4</v>
      </c>
      <c r="O619" s="150">
        <v>9.1859698924731195</v>
      </c>
      <c r="P619" s="148" t="s">
        <v>1214</v>
      </c>
      <c r="Q619" s="115"/>
    </row>
    <row r="620" spans="2:17" x14ac:dyDescent="0.35">
      <c r="B620" s="20" t="s">
        <v>194</v>
      </c>
      <c r="C620" s="21" t="s">
        <v>193</v>
      </c>
      <c r="D620" s="21" t="s">
        <v>73</v>
      </c>
      <c r="E620" s="21"/>
      <c r="F620" s="21"/>
      <c r="G620" s="139" t="s">
        <v>2258</v>
      </c>
      <c r="H620" s="96" t="s">
        <v>1249</v>
      </c>
      <c r="I620" s="96">
        <v>645</v>
      </c>
      <c r="J620" s="129"/>
      <c r="K620" s="97" t="s">
        <v>757</v>
      </c>
      <c r="L620" s="96"/>
      <c r="M620" s="97">
        <v>893</v>
      </c>
      <c r="N620" s="21">
        <v>4</v>
      </c>
      <c r="O620" s="150">
        <v>3.863905376344086</v>
      </c>
      <c r="P620" s="148" t="s">
        <v>1214</v>
      </c>
      <c r="Q620" s="115"/>
    </row>
    <row r="621" spans="2:17" x14ac:dyDescent="0.35">
      <c r="B621" s="20" t="s">
        <v>194</v>
      </c>
      <c r="C621" s="21" t="s">
        <v>193</v>
      </c>
      <c r="D621" s="21" t="s">
        <v>73</v>
      </c>
      <c r="E621" s="21"/>
      <c r="F621" s="21"/>
      <c r="G621" s="139" t="s">
        <v>2269</v>
      </c>
      <c r="H621" s="96" t="s">
        <v>1875</v>
      </c>
      <c r="I621" s="96">
        <v>647</v>
      </c>
      <c r="J621" s="129"/>
      <c r="K621" s="97" t="s">
        <v>1218</v>
      </c>
      <c r="L621" s="96"/>
      <c r="M621" s="97">
        <v>156</v>
      </c>
      <c r="N621" s="21">
        <v>20</v>
      </c>
      <c r="O621" s="98">
        <v>1</v>
      </c>
      <c r="P621" s="148" t="s">
        <v>1214</v>
      </c>
      <c r="Q621" s="152"/>
    </row>
    <row r="622" spans="2:17" x14ac:dyDescent="0.35">
      <c r="B622" s="20" t="s">
        <v>194</v>
      </c>
      <c r="C622" s="21" t="s">
        <v>193</v>
      </c>
      <c r="D622" s="21" t="s">
        <v>73</v>
      </c>
      <c r="E622" s="21"/>
      <c r="F622" s="21"/>
      <c r="G622" s="139" t="s">
        <v>1804</v>
      </c>
      <c r="H622" s="96" t="s">
        <v>1224</v>
      </c>
      <c r="I622" s="96" t="s">
        <v>229</v>
      </c>
      <c r="J622" s="129" t="s">
        <v>19</v>
      </c>
      <c r="K622" s="97" t="s">
        <v>1216</v>
      </c>
      <c r="L622" s="96"/>
      <c r="M622" s="97">
        <v>576</v>
      </c>
      <c r="N622" s="21">
        <v>4</v>
      </c>
      <c r="O622" s="97">
        <v>4.41</v>
      </c>
      <c r="P622" s="148" t="s">
        <v>1214</v>
      </c>
      <c r="Q622" s="115"/>
    </row>
    <row r="623" spans="2:17" x14ac:dyDescent="0.35">
      <c r="B623" s="20" t="s">
        <v>194</v>
      </c>
      <c r="C623" s="21" t="s">
        <v>193</v>
      </c>
      <c r="D623" s="21" t="s">
        <v>73</v>
      </c>
      <c r="E623" s="21"/>
      <c r="F623" s="21"/>
      <c r="G623" s="139" t="s">
        <v>1618</v>
      </c>
      <c r="H623" s="96" t="s">
        <v>1873</v>
      </c>
      <c r="I623" s="96" t="s">
        <v>1212</v>
      </c>
      <c r="J623" s="129" t="s">
        <v>1211</v>
      </c>
      <c r="K623" s="97" t="s">
        <v>763</v>
      </c>
      <c r="L623" s="150"/>
      <c r="M623" s="97">
        <v>300</v>
      </c>
      <c r="N623" s="21">
        <v>4</v>
      </c>
      <c r="O623" s="98">
        <v>0.72499999999999998</v>
      </c>
      <c r="P623" s="148" t="s">
        <v>1214</v>
      </c>
      <c r="Q623" s="152"/>
    </row>
    <row r="624" spans="2:17" x14ac:dyDescent="0.35">
      <c r="B624" s="20" t="s">
        <v>194</v>
      </c>
      <c r="C624" s="21" t="s">
        <v>193</v>
      </c>
      <c r="D624" s="21" t="s">
        <v>73</v>
      </c>
      <c r="E624" s="21"/>
      <c r="F624" s="21"/>
      <c r="G624" s="139" t="s">
        <v>1853</v>
      </c>
      <c r="H624" s="96" t="s">
        <v>1854</v>
      </c>
      <c r="I624" s="96" t="s">
        <v>1213</v>
      </c>
      <c r="J624" s="129" t="s">
        <v>1210</v>
      </c>
      <c r="K624" s="97" t="s">
        <v>763</v>
      </c>
      <c r="L624" s="150"/>
      <c r="M624" s="97">
        <v>240</v>
      </c>
      <c r="N624" s="21">
        <v>4</v>
      </c>
      <c r="O624" s="98">
        <v>0.57999999999999996</v>
      </c>
      <c r="P624" s="148" t="s">
        <v>1214</v>
      </c>
      <c r="Q624" s="152"/>
    </row>
    <row r="625" spans="2:17" x14ac:dyDescent="0.35">
      <c r="B625" s="20" t="s">
        <v>194</v>
      </c>
      <c r="C625" s="21" t="s">
        <v>193</v>
      </c>
      <c r="D625" s="21" t="s">
        <v>73</v>
      </c>
      <c r="E625" s="21"/>
      <c r="F625" s="21"/>
      <c r="G625" s="139" t="s">
        <v>2270</v>
      </c>
      <c r="H625" s="96" t="s">
        <v>1252</v>
      </c>
      <c r="I625" s="96" t="s">
        <v>228</v>
      </c>
      <c r="J625" s="129"/>
      <c r="K625" s="97" t="s">
        <v>660</v>
      </c>
      <c r="L625" s="96"/>
      <c r="M625" s="97">
        <v>2530</v>
      </c>
      <c r="N625" s="21">
        <v>4</v>
      </c>
      <c r="O625" s="150">
        <v>12.243029490616621</v>
      </c>
      <c r="P625" s="148" t="s">
        <v>1214</v>
      </c>
      <c r="Q625" s="115"/>
    </row>
    <row r="626" spans="2:17" x14ac:dyDescent="0.35">
      <c r="B626" s="20" t="s">
        <v>194</v>
      </c>
      <c r="C626" s="21" t="s">
        <v>193</v>
      </c>
      <c r="D626" s="21" t="s">
        <v>74</v>
      </c>
      <c r="E626" s="21"/>
      <c r="F626" s="21"/>
      <c r="G626" s="139" t="s">
        <v>1804</v>
      </c>
      <c r="H626" s="96" t="s">
        <v>1230</v>
      </c>
      <c r="I626" s="96">
        <v>600</v>
      </c>
      <c r="J626" s="129"/>
      <c r="K626" s="97" t="s">
        <v>1217</v>
      </c>
      <c r="L626" s="96"/>
      <c r="M626" s="97">
        <v>606</v>
      </c>
      <c r="N626" s="21">
        <v>4</v>
      </c>
      <c r="O626" s="97">
        <v>12.12</v>
      </c>
      <c r="P626" s="148" t="s">
        <v>1219</v>
      </c>
      <c r="Q626" s="115"/>
    </row>
    <row r="627" spans="2:17" x14ac:dyDescent="0.35">
      <c r="B627" s="20" t="s">
        <v>194</v>
      </c>
      <c r="C627" s="21" t="s">
        <v>193</v>
      </c>
      <c r="D627" s="21" t="s">
        <v>74</v>
      </c>
      <c r="E627" s="21"/>
      <c r="F627" s="21"/>
      <c r="G627" s="139" t="s">
        <v>2256</v>
      </c>
      <c r="H627" s="96" t="s">
        <v>1263</v>
      </c>
      <c r="I627" s="96">
        <v>651</v>
      </c>
      <c r="J627" s="129"/>
      <c r="K627" s="97" t="s">
        <v>1217</v>
      </c>
      <c r="L627" s="96"/>
      <c r="M627" s="97">
        <v>5912</v>
      </c>
      <c r="N627" s="21">
        <v>4</v>
      </c>
      <c r="O627" s="97">
        <v>118.25</v>
      </c>
      <c r="P627" s="148" t="s">
        <v>1219</v>
      </c>
      <c r="Q627" s="115"/>
    </row>
    <row r="628" spans="2:17" x14ac:dyDescent="0.35">
      <c r="B628" s="20" t="s">
        <v>194</v>
      </c>
      <c r="C628" s="21" t="s">
        <v>193</v>
      </c>
      <c r="D628" s="21" t="s">
        <v>74</v>
      </c>
      <c r="E628" s="21"/>
      <c r="F628" s="21"/>
      <c r="G628" s="139" t="s">
        <v>2257</v>
      </c>
      <c r="H628" s="96" t="s">
        <v>1268</v>
      </c>
      <c r="I628" s="96">
        <v>654</v>
      </c>
      <c r="J628" s="129"/>
      <c r="K628" s="97" t="s">
        <v>659</v>
      </c>
      <c r="L628" s="96"/>
      <c r="M628" s="97">
        <v>1925</v>
      </c>
      <c r="N628" s="21">
        <v>4</v>
      </c>
      <c r="O628" s="150">
        <v>8.3416666666666668</v>
      </c>
      <c r="P628" s="148" t="s">
        <v>1219</v>
      </c>
      <c r="Q628" s="115"/>
    </row>
    <row r="629" spans="2:17" x14ac:dyDescent="0.35">
      <c r="B629" s="20" t="s">
        <v>194</v>
      </c>
      <c r="C629" s="21" t="s">
        <v>193</v>
      </c>
      <c r="D629" s="21" t="s">
        <v>74</v>
      </c>
      <c r="E629" s="21"/>
      <c r="F629" s="21"/>
      <c r="G629" s="139" t="s">
        <v>2271</v>
      </c>
      <c r="H629" s="96" t="s">
        <v>1269</v>
      </c>
      <c r="I629" s="96">
        <v>655</v>
      </c>
      <c r="J629" s="129"/>
      <c r="K629" s="97" t="s">
        <v>659</v>
      </c>
      <c r="L629" s="96"/>
      <c r="M629" s="97">
        <v>1925</v>
      </c>
      <c r="N629" s="21">
        <v>4</v>
      </c>
      <c r="O629" s="150">
        <v>8.3416666666666668</v>
      </c>
      <c r="P629" s="148" t="s">
        <v>1219</v>
      </c>
      <c r="Q629" s="115"/>
    </row>
    <row r="630" spans="2:17" x14ac:dyDescent="0.35">
      <c r="B630" s="20" t="s">
        <v>194</v>
      </c>
      <c r="C630" s="21" t="s">
        <v>193</v>
      </c>
      <c r="D630" s="21" t="s">
        <v>74</v>
      </c>
      <c r="E630" s="21"/>
      <c r="F630" s="21"/>
      <c r="G630" s="139" t="s">
        <v>2272</v>
      </c>
      <c r="H630" s="96" t="s">
        <v>1266</v>
      </c>
      <c r="I630" s="96">
        <v>656</v>
      </c>
      <c r="J630" s="129"/>
      <c r="K630" s="97" t="s">
        <v>1221</v>
      </c>
      <c r="L630" s="96"/>
      <c r="M630" s="97">
        <v>1404</v>
      </c>
      <c r="N630" s="21">
        <v>4</v>
      </c>
      <c r="O630" s="97">
        <v>6.07</v>
      </c>
      <c r="P630" s="148" t="s">
        <v>1219</v>
      </c>
      <c r="Q630" s="115"/>
    </row>
    <row r="631" spans="2:17" x14ac:dyDescent="0.35">
      <c r="B631" s="20" t="s">
        <v>194</v>
      </c>
      <c r="C631" s="21" t="s">
        <v>193</v>
      </c>
      <c r="D631" s="21" t="s">
        <v>74</v>
      </c>
      <c r="E631" s="21"/>
      <c r="F631" s="21"/>
      <c r="G631" s="139" t="s">
        <v>2273</v>
      </c>
      <c r="H631" s="96" t="s">
        <v>1267</v>
      </c>
      <c r="I631" s="96">
        <v>657</v>
      </c>
      <c r="J631" s="129"/>
      <c r="K631" s="97" t="s">
        <v>1221</v>
      </c>
      <c r="L631" s="96"/>
      <c r="M631" s="97">
        <v>1404</v>
      </c>
      <c r="N631" s="21">
        <v>4</v>
      </c>
      <c r="O631" s="97">
        <v>6.07</v>
      </c>
      <c r="P631" s="148" t="s">
        <v>1219</v>
      </c>
      <c r="Q631" s="115"/>
    </row>
    <row r="632" spans="2:17" x14ac:dyDescent="0.35">
      <c r="B632" s="20" t="s">
        <v>194</v>
      </c>
      <c r="C632" s="21" t="s">
        <v>193</v>
      </c>
      <c r="D632" s="21" t="s">
        <v>74</v>
      </c>
      <c r="E632" s="21"/>
      <c r="F632" s="21"/>
      <c r="G632" s="139" t="s">
        <v>2274</v>
      </c>
      <c r="H632" s="96" t="s">
        <v>1264</v>
      </c>
      <c r="I632" s="96">
        <v>658</v>
      </c>
      <c r="J632" s="129"/>
      <c r="K632" s="97" t="s">
        <v>659</v>
      </c>
      <c r="L632" s="96"/>
      <c r="M632" s="97">
        <v>1730</v>
      </c>
      <c r="N632" s="21">
        <v>4</v>
      </c>
      <c r="O632" s="150">
        <v>7.4966666666666661</v>
      </c>
      <c r="P632" s="148" t="s">
        <v>1219</v>
      </c>
      <c r="Q632" s="115"/>
    </row>
    <row r="633" spans="2:17" x14ac:dyDescent="0.35">
      <c r="B633" s="20" t="s">
        <v>194</v>
      </c>
      <c r="C633" s="21" t="s">
        <v>193</v>
      </c>
      <c r="D633" s="21" t="s">
        <v>74</v>
      </c>
      <c r="E633" s="21"/>
      <c r="F633" s="21"/>
      <c r="G633" s="139" t="s">
        <v>2275</v>
      </c>
      <c r="H633" s="96" t="s">
        <v>1265</v>
      </c>
      <c r="I633" s="96">
        <v>659</v>
      </c>
      <c r="J633" s="129"/>
      <c r="K633" s="97" t="s">
        <v>659</v>
      </c>
      <c r="L633" s="96"/>
      <c r="M633" s="97">
        <v>1730</v>
      </c>
      <c r="N633" s="21">
        <v>4</v>
      </c>
      <c r="O633" s="150">
        <v>7.4966666666666661</v>
      </c>
      <c r="P633" s="148" t="s">
        <v>1219</v>
      </c>
      <c r="Q633" s="115"/>
    </row>
    <row r="634" spans="2:17" x14ac:dyDescent="0.35">
      <c r="B634" s="20" t="s">
        <v>194</v>
      </c>
      <c r="C634" s="21" t="s">
        <v>193</v>
      </c>
      <c r="D634" s="21" t="s">
        <v>74</v>
      </c>
      <c r="E634" s="21"/>
      <c r="F634" s="21"/>
      <c r="G634" s="139" t="s">
        <v>2276</v>
      </c>
      <c r="H634" s="96" t="s">
        <v>1261</v>
      </c>
      <c r="I634" s="96">
        <v>660</v>
      </c>
      <c r="J634" s="129"/>
      <c r="K634" s="97" t="s">
        <v>659</v>
      </c>
      <c r="L634" s="96"/>
      <c r="M634" s="97">
        <v>935</v>
      </c>
      <c r="N634" s="21">
        <v>4</v>
      </c>
      <c r="O634" s="150">
        <v>4.0516666666666667</v>
      </c>
      <c r="P634" s="148" t="s">
        <v>1219</v>
      </c>
      <c r="Q634" s="115"/>
    </row>
    <row r="635" spans="2:17" x14ac:dyDescent="0.35">
      <c r="B635" s="20" t="s">
        <v>194</v>
      </c>
      <c r="C635" s="21" t="s">
        <v>193</v>
      </c>
      <c r="D635" s="21" t="s">
        <v>74</v>
      </c>
      <c r="E635" s="21"/>
      <c r="F635" s="21"/>
      <c r="G635" s="139" t="s">
        <v>2277</v>
      </c>
      <c r="H635" s="96" t="s">
        <v>1262</v>
      </c>
      <c r="I635" s="96">
        <v>661</v>
      </c>
      <c r="J635" s="129"/>
      <c r="K635" s="97" t="s">
        <v>659</v>
      </c>
      <c r="L635" s="96"/>
      <c r="M635" s="97">
        <v>935</v>
      </c>
      <c r="N635" s="21">
        <v>4</v>
      </c>
      <c r="O635" s="150">
        <v>4.0516666666666667</v>
      </c>
      <c r="P635" s="148" t="s">
        <v>1219</v>
      </c>
      <c r="Q635" s="115"/>
    </row>
    <row r="636" spans="2:17" x14ac:dyDescent="0.35">
      <c r="B636" s="20" t="s">
        <v>194</v>
      </c>
      <c r="C636" s="21" t="s">
        <v>193</v>
      </c>
      <c r="D636" s="21" t="s">
        <v>74</v>
      </c>
      <c r="E636" s="21"/>
      <c r="F636" s="21"/>
      <c r="G636" s="139" t="s">
        <v>2278</v>
      </c>
      <c r="H636" s="96" t="s">
        <v>1258</v>
      </c>
      <c r="I636" s="96">
        <v>662</v>
      </c>
      <c r="J636" s="129"/>
      <c r="K636" s="97" t="s">
        <v>757</v>
      </c>
      <c r="L636" s="96"/>
      <c r="M636" s="97">
        <v>1579</v>
      </c>
      <c r="N636" s="21">
        <v>4</v>
      </c>
      <c r="O636" s="150">
        <v>6.8321462365591401</v>
      </c>
      <c r="P636" s="148" t="s">
        <v>1219</v>
      </c>
      <c r="Q636" s="115"/>
    </row>
    <row r="637" spans="2:17" x14ac:dyDescent="0.35">
      <c r="B637" s="20" t="s">
        <v>194</v>
      </c>
      <c r="C637" s="21" t="s">
        <v>193</v>
      </c>
      <c r="D637" s="21" t="s">
        <v>74</v>
      </c>
      <c r="E637" s="21"/>
      <c r="F637" s="21"/>
      <c r="G637" s="139" t="s">
        <v>2279</v>
      </c>
      <c r="H637" s="96" t="s">
        <v>1257</v>
      </c>
      <c r="I637" s="96">
        <v>663</v>
      </c>
      <c r="J637" s="129"/>
      <c r="K637" s="97" t="s">
        <v>757</v>
      </c>
      <c r="L637" s="96"/>
      <c r="M637" s="97">
        <v>1579</v>
      </c>
      <c r="N637" s="21">
        <v>4</v>
      </c>
      <c r="O637" s="150">
        <v>6.8321462365591401</v>
      </c>
      <c r="P637" s="148" t="s">
        <v>1219</v>
      </c>
      <c r="Q637" s="115"/>
    </row>
    <row r="638" spans="2:17" x14ac:dyDescent="0.35">
      <c r="B638" s="20" t="s">
        <v>194</v>
      </c>
      <c r="C638" s="21" t="s">
        <v>193</v>
      </c>
      <c r="D638" s="21" t="s">
        <v>74</v>
      </c>
      <c r="E638" s="21"/>
      <c r="F638" s="21"/>
      <c r="G638" s="139" t="s">
        <v>2280</v>
      </c>
      <c r="H638" s="96" t="s">
        <v>1255</v>
      </c>
      <c r="I638" s="96">
        <v>664</v>
      </c>
      <c r="J638" s="129"/>
      <c r="K638" s="97" t="s">
        <v>757</v>
      </c>
      <c r="L638" s="96"/>
      <c r="M638" s="97">
        <v>466</v>
      </c>
      <c r="N638" s="21">
        <v>4</v>
      </c>
      <c r="O638" s="150">
        <v>2.0163268817204303</v>
      </c>
      <c r="P638" s="148" t="s">
        <v>1219</v>
      </c>
      <c r="Q638" s="115"/>
    </row>
    <row r="639" spans="2:17" x14ac:dyDescent="0.35">
      <c r="B639" s="20" t="s">
        <v>194</v>
      </c>
      <c r="C639" s="21" t="s">
        <v>193</v>
      </c>
      <c r="D639" s="21" t="s">
        <v>74</v>
      </c>
      <c r="E639" s="21"/>
      <c r="F639" s="21"/>
      <c r="G639" s="139" t="s">
        <v>2281</v>
      </c>
      <c r="H639" s="96" t="s">
        <v>1256</v>
      </c>
      <c r="I639" s="96">
        <v>665</v>
      </c>
      <c r="J639" s="129"/>
      <c r="K639" s="97" t="s">
        <v>757</v>
      </c>
      <c r="L639" s="96"/>
      <c r="M639" s="97">
        <v>466</v>
      </c>
      <c r="N639" s="21">
        <v>4</v>
      </c>
      <c r="O639" s="150">
        <v>2.0163268817204303</v>
      </c>
      <c r="P639" s="148" t="s">
        <v>1219</v>
      </c>
      <c r="Q639" s="115"/>
    </row>
    <row r="640" spans="2:17" x14ac:dyDescent="0.35">
      <c r="B640" s="20" t="s">
        <v>194</v>
      </c>
      <c r="C640" s="21" t="s">
        <v>193</v>
      </c>
      <c r="D640" s="21" t="s">
        <v>74</v>
      </c>
      <c r="E640" s="21"/>
      <c r="F640" s="21"/>
      <c r="G640" s="139" t="s">
        <v>2282</v>
      </c>
      <c r="H640" s="96" t="s">
        <v>1274</v>
      </c>
      <c r="I640" s="96">
        <v>667</v>
      </c>
      <c r="J640" s="129"/>
      <c r="K640" s="97" t="s">
        <v>658</v>
      </c>
      <c r="L640" s="96"/>
      <c r="M640" s="97">
        <v>2009</v>
      </c>
      <c r="N640" s="21">
        <v>4</v>
      </c>
      <c r="O640" s="150">
        <v>5.1893729702722959</v>
      </c>
      <c r="P640" s="148" t="s">
        <v>1219</v>
      </c>
      <c r="Q640" s="115"/>
    </row>
    <row r="641" spans="2:17" x14ac:dyDescent="0.35">
      <c r="B641" s="20" t="s">
        <v>194</v>
      </c>
      <c r="C641" s="21" t="s">
        <v>193</v>
      </c>
      <c r="D641" s="21" t="s">
        <v>74</v>
      </c>
      <c r="E641" s="21"/>
      <c r="F641" s="21"/>
      <c r="G641" s="139" t="s">
        <v>2283</v>
      </c>
      <c r="H641" s="96" t="s">
        <v>1273</v>
      </c>
      <c r="I641" s="96">
        <v>668</v>
      </c>
      <c r="J641" s="129"/>
      <c r="K641" s="97" t="s">
        <v>658</v>
      </c>
      <c r="L641" s="96"/>
      <c r="M641" s="97">
        <v>2323</v>
      </c>
      <c r="N641" s="21">
        <v>4</v>
      </c>
      <c r="O641" s="150">
        <v>6.0004546590057455</v>
      </c>
      <c r="P641" s="148" t="s">
        <v>1219</v>
      </c>
      <c r="Q641" s="115"/>
    </row>
    <row r="642" spans="2:17" x14ac:dyDescent="0.35">
      <c r="B642" s="20" t="s">
        <v>194</v>
      </c>
      <c r="C642" s="21" t="s">
        <v>193</v>
      </c>
      <c r="D642" s="21" t="s">
        <v>74</v>
      </c>
      <c r="E642" s="21"/>
      <c r="F642" s="21"/>
      <c r="G642" s="139" t="s">
        <v>2284</v>
      </c>
      <c r="H642" s="96" t="s">
        <v>1272</v>
      </c>
      <c r="I642" s="96">
        <v>669</v>
      </c>
      <c r="J642" s="129"/>
      <c r="K642" s="97" t="s">
        <v>659</v>
      </c>
      <c r="L642" s="96"/>
      <c r="M642" s="97">
        <v>1346</v>
      </c>
      <c r="N642" s="21">
        <v>4</v>
      </c>
      <c r="O642" s="150">
        <v>5.8326666666666664</v>
      </c>
      <c r="P642" s="148" t="s">
        <v>1219</v>
      </c>
      <c r="Q642" s="115"/>
    </row>
    <row r="643" spans="2:17" x14ac:dyDescent="0.35">
      <c r="B643" s="20" t="s">
        <v>194</v>
      </c>
      <c r="C643" s="21" t="s">
        <v>193</v>
      </c>
      <c r="D643" s="21" t="s">
        <v>74</v>
      </c>
      <c r="E643" s="21"/>
      <c r="F643" s="21"/>
      <c r="G643" s="139" t="s">
        <v>2285</v>
      </c>
      <c r="H643" s="96" t="s">
        <v>1271</v>
      </c>
      <c r="I643" s="96">
        <v>670</v>
      </c>
      <c r="J643" s="129"/>
      <c r="K643" s="97" t="s">
        <v>757</v>
      </c>
      <c r="L643" s="96"/>
      <c r="M643" s="97">
        <v>1906</v>
      </c>
      <c r="N643" s="21">
        <v>4</v>
      </c>
      <c r="O643" s="150">
        <v>8.2470365591397847</v>
      </c>
      <c r="P643" s="148" t="s">
        <v>1219</v>
      </c>
      <c r="Q643" s="115"/>
    </row>
    <row r="644" spans="2:17" x14ac:dyDescent="0.35">
      <c r="B644" s="20" t="s">
        <v>194</v>
      </c>
      <c r="C644" s="21" t="s">
        <v>193</v>
      </c>
      <c r="D644" s="21" t="s">
        <v>74</v>
      </c>
      <c r="E644" s="21"/>
      <c r="F644" s="21"/>
      <c r="G644" s="139" t="s">
        <v>2286</v>
      </c>
      <c r="H644" s="96" t="s">
        <v>1270</v>
      </c>
      <c r="I644" s="96">
        <v>671</v>
      </c>
      <c r="J644" s="129"/>
      <c r="K644" s="97" t="s">
        <v>757</v>
      </c>
      <c r="L644" s="96"/>
      <c r="M644" s="97">
        <v>683</v>
      </c>
      <c r="N644" s="21">
        <v>4</v>
      </c>
      <c r="O644" s="150">
        <v>2.9552602150537637</v>
      </c>
      <c r="P644" s="148" t="s">
        <v>1219</v>
      </c>
      <c r="Q644" s="115"/>
    </row>
    <row r="645" spans="2:17" x14ac:dyDescent="0.35">
      <c r="B645" s="20" t="s">
        <v>194</v>
      </c>
      <c r="C645" s="21" t="s">
        <v>193</v>
      </c>
      <c r="D645" s="21" t="s">
        <v>74</v>
      </c>
      <c r="E645" s="21"/>
      <c r="F645" s="21"/>
      <c r="G645" s="139" t="s">
        <v>2287</v>
      </c>
      <c r="H645" s="96" t="s">
        <v>1876</v>
      </c>
      <c r="I645" s="96">
        <v>673</v>
      </c>
      <c r="J645" s="129"/>
      <c r="K645" s="97" t="s">
        <v>1218</v>
      </c>
      <c r="L645" s="96"/>
      <c r="M645" s="97">
        <v>156</v>
      </c>
      <c r="N645" s="21">
        <v>28</v>
      </c>
      <c r="O645" s="98">
        <v>1</v>
      </c>
      <c r="P645" s="148" t="s">
        <v>1219</v>
      </c>
      <c r="Q645" s="152"/>
    </row>
    <row r="646" spans="2:17" x14ac:dyDescent="0.35">
      <c r="B646" s="20" t="s">
        <v>194</v>
      </c>
      <c r="C646" s="21" t="s">
        <v>193</v>
      </c>
      <c r="D646" s="21" t="s">
        <v>74</v>
      </c>
      <c r="E646" s="21"/>
      <c r="F646" s="21"/>
      <c r="G646" s="139" t="s">
        <v>1858</v>
      </c>
      <c r="H646" s="96" t="s">
        <v>1877</v>
      </c>
      <c r="I646" s="96" t="s">
        <v>217</v>
      </c>
      <c r="J646" s="129" t="s">
        <v>95</v>
      </c>
      <c r="K646" s="97" t="s">
        <v>1220</v>
      </c>
      <c r="L646" s="150"/>
      <c r="M646" s="97">
        <v>606</v>
      </c>
      <c r="N646" s="21">
        <v>4</v>
      </c>
      <c r="O646" s="98">
        <v>7.0542187500000004</v>
      </c>
      <c r="P646" s="148" t="s">
        <v>1219</v>
      </c>
      <c r="Q646" s="152"/>
    </row>
    <row r="647" spans="2:17" x14ac:dyDescent="0.35">
      <c r="B647" s="20" t="s">
        <v>194</v>
      </c>
      <c r="C647" s="21" t="s">
        <v>193</v>
      </c>
      <c r="D647" s="21" t="s">
        <v>74</v>
      </c>
      <c r="E647" s="21"/>
      <c r="F647" s="21"/>
      <c r="G647" s="139" t="s">
        <v>2289</v>
      </c>
      <c r="H647" s="96" t="s">
        <v>1878</v>
      </c>
      <c r="I647" s="96" t="s">
        <v>218</v>
      </c>
      <c r="J647" s="129" t="s">
        <v>119</v>
      </c>
      <c r="K647" s="97" t="s">
        <v>1220</v>
      </c>
      <c r="L647" s="150"/>
      <c r="M647" s="97">
        <v>606</v>
      </c>
      <c r="N647" s="21">
        <v>4</v>
      </c>
      <c r="O647" s="98">
        <v>7.0542187500000004</v>
      </c>
      <c r="P647" s="148" t="s">
        <v>1219</v>
      </c>
      <c r="Q647" s="152"/>
    </row>
    <row r="648" spans="2:17" x14ac:dyDescent="0.35">
      <c r="B648" s="20" t="s">
        <v>194</v>
      </c>
      <c r="C648" s="21" t="s">
        <v>193</v>
      </c>
      <c r="D648" s="21" t="s">
        <v>74</v>
      </c>
      <c r="E648" s="21"/>
      <c r="F648" s="21"/>
      <c r="G648" s="139" t="s">
        <v>1618</v>
      </c>
      <c r="H648" s="96" t="s">
        <v>1873</v>
      </c>
      <c r="I648" s="96" t="s">
        <v>1212</v>
      </c>
      <c r="J648" s="129" t="s">
        <v>1211</v>
      </c>
      <c r="K648" s="97" t="s">
        <v>763</v>
      </c>
      <c r="L648" s="150"/>
      <c r="M648" s="97">
        <v>300</v>
      </c>
      <c r="N648" s="21">
        <v>4</v>
      </c>
      <c r="O648" s="98">
        <v>0.72499999999999998</v>
      </c>
      <c r="P648" s="148" t="s">
        <v>1219</v>
      </c>
      <c r="Q648" s="152"/>
    </row>
    <row r="649" spans="2:17" x14ac:dyDescent="0.35">
      <c r="B649" s="20" t="s">
        <v>194</v>
      </c>
      <c r="C649" s="21" t="s">
        <v>193</v>
      </c>
      <c r="D649" s="21" t="s">
        <v>74</v>
      </c>
      <c r="E649" s="21"/>
      <c r="F649" s="21"/>
      <c r="G649" s="139" t="s">
        <v>1853</v>
      </c>
      <c r="H649" s="96" t="s">
        <v>1854</v>
      </c>
      <c r="I649" s="96" t="s">
        <v>1213</v>
      </c>
      <c r="J649" s="129" t="s">
        <v>1210</v>
      </c>
      <c r="K649" s="97" t="s">
        <v>763</v>
      </c>
      <c r="L649" s="150"/>
      <c r="M649" s="97">
        <v>240</v>
      </c>
      <c r="N649" s="21">
        <v>4</v>
      </c>
      <c r="O649" s="98">
        <v>0.57999999999999996</v>
      </c>
      <c r="P649" s="148" t="s">
        <v>1219</v>
      </c>
      <c r="Q649" s="152"/>
    </row>
    <row r="650" spans="2:17" x14ac:dyDescent="0.35">
      <c r="B650" s="20" t="s">
        <v>194</v>
      </c>
      <c r="C650" s="21" t="s">
        <v>193</v>
      </c>
      <c r="D650" s="21" t="s">
        <v>74</v>
      </c>
      <c r="E650" s="21"/>
      <c r="F650" s="21"/>
      <c r="G650" s="139" t="s">
        <v>1805</v>
      </c>
      <c r="H650" s="96" t="s">
        <v>1259</v>
      </c>
      <c r="I650" s="96" t="s">
        <v>212</v>
      </c>
      <c r="J650" s="129" t="s">
        <v>19</v>
      </c>
      <c r="K650" s="97" t="s">
        <v>692</v>
      </c>
      <c r="L650" s="96"/>
      <c r="M650" s="97">
        <v>6453</v>
      </c>
      <c r="N650" s="21">
        <v>4</v>
      </c>
      <c r="O650" s="150">
        <v>49.39297839162397</v>
      </c>
      <c r="P650" s="148" t="s">
        <v>1219</v>
      </c>
      <c r="Q650" s="115"/>
    </row>
    <row r="651" spans="2:17" x14ac:dyDescent="0.35">
      <c r="B651" s="20" t="s">
        <v>194</v>
      </c>
      <c r="C651" s="21" t="s">
        <v>193</v>
      </c>
      <c r="D651" s="21" t="s">
        <v>74</v>
      </c>
      <c r="E651" s="21"/>
      <c r="F651" s="21"/>
      <c r="G651" s="139" t="s">
        <v>1806</v>
      </c>
      <c r="H651" s="96" t="s">
        <v>1260</v>
      </c>
      <c r="I651" s="96" t="s">
        <v>213</v>
      </c>
      <c r="J651" s="129" t="s">
        <v>19</v>
      </c>
      <c r="K651" s="97" t="s">
        <v>692</v>
      </c>
      <c r="L651" s="96"/>
      <c r="M651" s="97">
        <v>6453</v>
      </c>
      <c r="N651" s="21">
        <v>4</v>
      </c>
      <c r="O651" s="150">
        <v>49.39297839162397</v>
      </c>
      <c r="P651" s="148" t="s">
        <v>1219</v>
      </c>
      <c r="Q651" s="115"/>
    </row>
    <row r="652" spans="2:17" x14ac:dyDescent="0.35">
      <c r="B652" s="20" t="s">
        <v>194</v>
      </c>
      <c r="C652" s="21" t="s">
        <v>193</v>
      </c>
      <c r="D652" s="21" t="s">
        <v>74</v>
      </c>
      <c r="E652" s="21"/>
      <c r="F652" s="21"/>
      <c r="G652" s="139" t="s">
        <v>1807</v>
      </c>
      <c r="H652" s="96" t="s">
        <v>1253</v>
      </c>
      <c r="I652" s="96" t="s">
        <v>214</v>
      </c>
      <c r="J652" s="129" t="s">
        <v>19</v>
      </c>
      <c r="K652" s="97" t="s">
        <v>757</v>
      </c>
      <c r="L652" s="96"/>
      <c r="M652" s="97">
        <v>617</v>
      </c>
      <c r="N652" s="21">
        <v>4</v>
      </c>
      <c r="O652" s="150">
        <v>2.6696860215053766</v>
      </c>
      <c r="P652" s="148" t="s">
        <v>1219</v>
      </c>
      <c r="Q652" s="115"/>
    </row>
    <row r="653" spans="2:17" x14ac:dyDescent="0.35">
      <c r="B653" s="20" t="s">
        <v>194</v>
      </c>
      <c r="C653" s="21" t="s">
        <v>193</v>
      </c>
      <c r="D653" s="21" t="s">
        <v>74</v>
      </c>
      <c r="E653" s="21"/>
      <c r="F653" s="21"/>
      <c r="G653" s="139" t="s">
        <v>1619</v>
      </c>
      <c r="H653" s="96" t="s">
        <v>1254</v>
      </c>
      <c r="I653" s="96" t="s">
        <v>215</v>
      </c>
      <c r="J653" s="129" t="s">
        <v>95</v>
      </c>
      <c r="K653" s="97" t="s">
        <v>757</v>
      </c>
      <c r="L653" s="96"/>
      <c r="M653" s="97">
        <v>235</v>
      </c>
      <c r="N653" s="21">
        <v>4</v>
      </c>
      <c r="O653" s="150">
        <v>1.0168172043010753</v>
      </c>
      <c r="P653" s="148" t="s">
        <v>1219</v>
      </c>
      <c r="Q653" s="115"/>
    </row>
    <row r="654" spans="2:17" x14ac:dyDescent="0.35">
      <c r="B654" s="20" t="s">
        <v>194</v>
      </c>
      <c r="C654" s="21" t="s">
        <v>193</v>
      </c>
      <c r="D654" s="21" t="s">
        <v>74</v>
      </c>
      <c r="E654" s="21"/>
      <c r="F654" s="21"/>
      <c r="G654" s="139" t="s">
        <v>1620</v>
      </c>
      <c r="H654" s="96" t="s">
        <v>1275</v>
      </c>
      <c r="I654" s="96" t="s">
        <v>216</v>
      </c>
      <c r="J654" s="129" t="s">
        <v>19</v>
      </c>
      <c r="K654" s="97" t="s">
        <v>660</v>
      </c>
      <c r="L654" s="96"/>
      <c r="M654" s="97">
        <v>2632</v>
      </c>
      <c r="N654" s="21">
        <v>4</v>
      </c>
      <c r="O654" s="150">
        <v>12.73662198391421</v>
      </c>
      <c r="P654" s="148" t="s">
        <v>1219</v>
      </c>
      <c r="Q654" s="115"/>
    </row>
    <row r="655" spans="2:17" x14ac:dyDescent="0.35">
      <c r="B655" s="20" t="s">
        <v>194</v>
      </c>
      <c r="C655" s="21" t="s">
        <v>193</v>
      </c>
      <c r="D655" s="21" t="s">
        <v>75</v>
      </c>
      <c r="E655" s="21"/>
      <c r="F655" s="21"/>
      <c r="G655" s="139" t="s">
        <v>1503</v>
      </c>
      <c r="H655" s="96" t="s">
        <v>1230</v>
      </c>
      <c r="I655" s="96">
        <v>600</v>
      </c>
      <c r="J655" s="129"/>
      <c r="K655" s="97" t="s">
        <v>1217</v>
      </c>
      <c r="L655" s="96"/>
      <c r="M655" s="97">
        <v>606</v>
      </c>
      <c r="N655" s="21">
        <v>4</v>
      </c>
      <c r="O655" s="97">
        <v>12.12</v>
      </c>
      <c r="P655" s="148" t="s">
        <v>1219</v>
      </c>
      <c r="Q655" s="115"/>
    </row>
    <row r="656" spans="2:17" x14ac:dyDescent="0.35">
      <c r="B656" s="20" t="s">
        <v>194</v>
      </c>
      <c r="C656" s="21" t="s">
        <v>193</v>
      </c>
      <c r="D656" s="21" t="s">
        <v>75</v>
      </c>
      <c r="E656" s="21"/>
      <c r="F656" s="21"/>
      <c r="G656" s="139" t="s">
        <v>1523</v>
      </c>
      <c r="H656" s="96" t="s">
        <v>1313</v>
      </c>
      <c r="I656" s="96">
        <v>681</v>
      </c>
      <c r="J656" s="129"/>
      <c r="K656" s="97" t="s">
        <v>1217</v>
      </c>
      <c r="L656" s="96"/>
      <c r="M656" s="97">
        <v>7424</v>
      </c>
      <c r="N656" s="21">
        <v>4</v>
      </c>
      <c r="O656" s="97">
        <v>148.5</v>
      </c>
      <c r="P656" s="148" t="s">
        <v>1219</v>
      </c>
      <c r="Q656" s="115"/>
    </row>
    <row r="657" spans="2:17" x14ac:dyDescent="0.35">
      <c r="B657" s="20" t="s">
        <v>194</v>
      </c>
      <c r="C657" s="21" t="s">
        <v>193</v>
      </c>
      <c r="D657" s="21" t="s">
        <v>75</v>
      </c>
      <c r="E657" s="21"/>
      <c r="F657" s="21"/>
      <c r="G657" s="139" t="s">
        <v>1673</v>
      </c>
      <c r="H657" s="96" t="s">
        <v>1312</v>
      </c>
      <c r="I657" s="96">
        <v>684</v>
      </c>
      <c r="J657" s="129"/>
      <c r="K657" s="97" t="s">
        <v>659</v>
      </c>
      <c r="L657" s="96"/>
      <c r="M657" s="97">
        <v>1990</v>
      </c>
      <c r="N657" s="21">
        <v>4</v>
      </c>
      <c r="O657" s="150">
        <v>8.6233333333333331</v>
      </c>
      <c r="P657" s="148" t="s">
        <v>1219</v>
      </c>
      <c r="Q657" s="115"/>
    </row>
    <row r="658" spans="2:17" x14ac:dyDescent="0.35">
      <c r="B658" s="20" t="s">
        <v>194</v>
      </c>
      <c r="C658" s="21" t="s">
        <v>193</v>
      </c>
      <c r="D658" s="21" t="s">
        <v>75</v>
      </c>
      <c r="E658" s="21"/>
      <c r="F658" s="21"/>
      <c r="G658" s="139" t="s">
        <v>1674</v>
      </c>
      <c r="H658" s="96" t="s">
        <v>1311</v>
      </c>
      <c r="I658" s="96">
        <v>685</v>
      </c>
      <c r="J658" s="129"/>
      <c r="K658" s="97" t="s">
        <v>659</v>
      </c>
      <c r="L658" s="96"/>
      <c r="M658" s="97">
        <v>1990</v>
      </c>
      <c r="N658" s="21">
        <v>4</v>
      </c>
      <c r="O658" s="150">
        <v>8.6233333333333331</v>
      </c>
      <c r="P658" s="148" t="s">
        <v>1219</v>
      </c>
      <c r="Q658" s="115"/>
    </row>
    <row r="659" spans="2:17" x14ac:dyDescent="0.35">
      <c r="B659" s="20" t="s">
        <v>194</v>
      </c>
      <c r="C659" s="21" t="s">
        <v>193</v>
      </c>
      <c r="D659" s="21" t="s">
        <v>75</v>
      </c>
      <c r="E659" s="21"/>
      <c r="F659" s="21"/>
      <c r="G659" s="139" t="s">
        <v>1675</v>
      </c>
      <c r="H659" s="96" t="s">
        <v>1310</v>
      </c>
      <c r="I659" s="96">
        <v>686</v>
      </c>
      <c r="J659" s="129"/>
      <c r="K659" s="97" t="s">
        <v>659</v>
      </c>
      <c r="L659" s="96"/>
      <c r="M659" s="97">
        <v>1499</v>
      </c>
      <c r="N659" s="21">
        <v>4</v>
      </c>
      <c r="O659" s="150">
        <v>6.4956666666666667</v>
      </c>
      <c r="P659" s="148" t="s">
        <v>1219</v>
      </c>
      <c r="Q659" s="115"/>
    </row>
    <row r="660" spans="2:17" x14ac:dyDescent="0.35">
      <c r="B660" s="20" t="s">
        <v>194</v>
      </c>
      <c r="C660" s="21" t="s">
        <v>193</v>
      </c>
      <c r="D660" s="21" t="s">
        <v>75</v>
      </c>
      <c r="E660" s="21"/>
      <c r="F660" s="21"/>
      <c r="G660" s="139" t="s">
        <v>1676</v>
      </c>
      <c r="H660" s="96" t="s">
        <v>1309</v>
      </c>
      <c r="I660" s="96">
        <v>687</v>
      </c>
      <c r="J660" s="129"/>
      <c r="K660" s="97" t="s">
        <v>659</v>
      </c>
      <c r="L660" s="96"/>
      <c r="M660" s="97">
        <v>1499</v>
      </c>
      <c r="N660" s="21">
        <v>4</v>
      </c>
      <c r="O660" s="150">
        <v>6.4956666666666667</v>
      </c>
      <c r="P660" s="148" t="s">
        <v>1219</v>
      </c>
      <c r="Q660" s="115"/>
    </row>
    <row r="661" spans="2:17" x14ac:dyDescent="0.35">
      <c r="B661" s="20" t="s">
        <v>194</v>
      </c>
      <c r="C661" s="21" t="s">
        <v>193</v>
      </c>
      <c r="D661" s="21" t="s">
        <v>75</v>
      </c>
      <c r="E661" s="21"/>
      <c r="F661" s="21"/>
      <c r="G661" s="139" t="s">
        <v>1522</v>
      </c>
      <c r="H661" s="96" t="s">
        <v>1308</v>
      </c>
      <c r="I661" s="96">
        <v>688</v>
      </c>
      <c r="J661" s="129"/>
      <c r="K661" s="97" t="s">
        <v>659</v>
      </c>
      <c r="L661" s="96"/>
      <c r="M661" s="97">
        <v>1823</v>
      </c>
      <c r="N661" s="21">
        <v>4</v>
      </c>
      <c r="O661" s="150">
        <v>7.8996666666666666</v>
      </c>
      <c r="P661" s="148" t="s">
        <v>1219</v>
      </c>
      <c r="Q661" s="115"/>
    </row>
    <row r="662" spans="2:17" x14ac:dyDescent="0.35">
      <c r="B662" s="20" t="s">
        <v>194</v>
      </c>
      <c r="C662" s="21" t="s">
        <v>193</v>
      </c>
      <c r="D662" s="21" t="s">
        <v>75</v>
      </c>
      <c r="E662" s="21"/>
      <c r="F662" s="21"/>
      <c r="G662" s="139" t="s">
        <v>1677</v>
      </c>
      <c r="H662" s="96" t="s">
        <v>1307</v>
      </c>
      <c r="I662" s="96">
        <v>689</v>
      </c>
      <c r="J662" s="129"/>
      <c r="K662" s="97" t="s">
        <v>659</v>
      </c>
      <c r="L662" s="96"/>
      <c r="M662" s="97">
        <v>1823</v>
      </c>
      <c r="N662" s="21">
        <v>4</v>
      </c>
      <c r="O662" s="150">
        <v>7.8996666666666666</v>
      </c>
      <c r="P662" s="148" t="s">
        <v>1219</v>
      </c>
      <c r="Q662" s="115"/>
    </row>
    <row r="663" spans="2:17" x14ac:dyDescent="0.35">
      <c r="B663" s="20" t="s">
        <v>194</v>
      </c>
      <c r="C663" s="21" t="s">
        <v>193</v>
      </c>
      <c r="D663" s="21" t="s">
        <v>75</v>
      </c>
      <c r="E663" s="21"/>
      <c r="F663" s="21"/>
      <c r="G663" s="139" t="s">
        <v>1678</v>
      </c>
      <c r="H663" s="96" t="s">
        <v>1306</v>
      </c>
      <c r="I663" s="96">
        <v>690</v>
      </c>
      <c r="J663" s="129"/>
      <c r="K663" s="97" t="s">
        <v>659</v>
      </c>
      <c r="L663" s="96"/>
      <c r="M663" s="97">
        <v>1124</v>
      </c>
      <c r="N663" s="21">
        <v>4</v>
      </c>
      <c r="O663" s="150">
        <v>4.8706666666666667</v>
      </c>
      <c r="P663" s="148" t="s">
        <v>1219</v>
      </c>
      <c r="Q663" s="115"/>
    </row>
    <row r="664" spans="2:17" x14ac:dyDescent="0.35">
      <c r="B664" s="20" t="s">
        <v>194</v>
      </c>
      <c r="C664" s="21" t="s">
        <v>193</v>
      </c>
      <c r="D664" s="21" t="s">
        <v>75</v>
      </c>
      <c r="E664" s="21"/>
      <c r="F664" s="21"/>
      <c r="G664" s="139" t="s">
        <v>1679</v>
      </c>
      <c r="H664" s="96" t="s">
        <v>1305</v>
      </c>
      <c r="I664" s="96">
        <v>691</v>
      </c>
      <c r="J664" s="129"/>
      <c r="K664" s="97" t="s">
        <v>659</v>
      </c>
      <c r="L664" s="96"/>
      <c r="M664" s="97">
        <v>1124</v>
      </c>
      <c r="N664" s="21">
        <v>4</v>
      </c>
      <c r="O664" s="150">
        <v>4.8706666666666667</v>
      </c>
      <c r="P664" s="148" t="s">
        <v>1219</v>
      </c>
      <c r="Q664" s="115"/>
    </row>
    <row r="665" spans="2:17" x14ac:dyDescent="0.35">
      <c r="B665" s="20" t="s">
        <v>194</v>
      </c>
      <c r="C665" s="21" t="s">
        <v>193</v>
      </c>
      <c r="D665" s="21" t="s">
        <v>75</v>
      </c>
      <c r="E665" s="21"/>
      <c r="F665" s="21"/>
      <c r="G665" s="139" t="s">
        <v>1521</v>
      </c>
      <c r="H665" s="96" t="s">
        <v>1304</v>
      </c>
      <c r="I665" s="96">
        <v>692</v>
      </c>
      <c r="J665" s="129"/>
      <c r="K665" s="97" t="s">
        <v>659</v>
      </c>
      <c r="L665" s="96"/>
      <c r="M665" s="97">
        <v>1373</v>
      </c>
      <c r="N665" s="21">
        <v>4</v>
      </c>
      <c r="O665" s="150">
        <v>5.9496666666666664</v>
      </c>
      <c r="P665" s="148" t="s">
        <v>1219</v>
      </c>
      <c r="Q665" s="115"/>
    </row>
    <row r="666" spans="2:17" x14ac:dyDescent="0.35">
      <c r="B666" s="20" t="s">
        <v>194</v>
      </c>
      <c r="C666" s="21" t="s">
        <v>193</v>
      </c>
      <c r="D666" s="21" t="s">
        <v>75</v>
      </c>
      <c r="E666" s="21"/>
      <c r="F666" s="21"/>
      <c r="G666" s="139" t="s">
        <v>1680</v>
      </c>
      <c r="H666" s="96" t="s">
        <v>1303</v>
      </c>
      <c r="I666" s="96">
        <v>693</v>
      </c>
      <c r="J666" s="129"/>
      <c r="K666" s="97" t="s">
        <v>659</v>
      </c>
      <c r="L666" s="96"/>
      <c r="M666" s="97">
        <v>1373</v>
      </c>
      <c r="N666" s="21">
        <v>4</v>
      </c>
      <c r="O666" s="150">
        <v>5.9496666666666664</v>
      </c>
      <c r="P666" s="148" t="s">
        <v>1219</v>
      </c>
      <c r="Q666" s="115"/>
    </row>
    <row r="667" spans="2:17" x14ac:dyDescent="0.35">
      <c r="B667" s="20" t="s">
        <v>194</v>
      </c>
      <c r="C667" s="21" t="s">
        <v>193</v>
      </c>
      <c r="D667" s="21" t="s">
        <v>75</v>
      </c>
      <c r="E667" s="21"/>
      <c r="F667" s="21"/>
      <c r="G667" s="139" t="s">
        <v>1520</v>
      </c>
      <c r="H667" s="96" t="s">
        <v>1302</v>
      </c>
      <c r="I667" s="96">
        <v>694</v>
      </c>
      <c r="J667" s="129"/>
      <c r="K667" s="97" t="s">
        <v>659</v>
      </c>
      <c r="L667" s="96"/>
      <c r="M667" s="97">
        <v>842</v>
      </c>
      <c r="N667" s="21">
        <v>4</v>
      </c>
      <c r="O667" s="150">
        <v>3.6486666666666667</v>
      </c>
      <c r="P667" s="148" t="s">
        <v>1219</v>
      </c>
      <c r="Q667" s="115"/>
    </row>
    <row r="668" spans="2:17" x14ac:dyDescent="0.35">
      <c r="B668" s="20" t="s">
        <v>194</v>
      </c>
      <c r="C668" s="21" t="s">
        <v>193</v>
      </c>
      <c r="D668" s="21" t="s">
        <v>75</v>
      </c>
      <c r="E668" s="21"/>
      <c r="F668" s="21"/>
      <c r="G668" s="139" t="s">
        <v>1681</v>
      </c>
      <c r="H668" s="96" t="s">
        <v>1301</v>
      </c>
      <c r="I668" s="96">
        <v>695</v>
      </c>
      <c r="J668" s="129"/>
      <c r="K668" s="97" t="s">
        <v>659</v>
      </c>
      <c r="L668" s="96"/>
      <c r="M668" s="97">
        <v>842</v>
      </c>
      <c r="N668" s="21">
        <v>4</v>
      </c>
      <c r="O668" s="150">
        <v>3.6486666666666667</v>
      </c>
      <c r="P668" s="148" t="s">
        <v>1219</v>
      </c>
      <c r="Q668" s="115"/>
    </row>
    <row r="669" spans="2:17" x14ac:dyDescent="0.35">
      <c r="B669" s="20" t="s">
        <v>194</v>
      </c>
      <c r="C669" s="21" t="s">
        <v>193</v>
      </c>
      <c r="D669" s="21" t="s">
        <v>75</v>
      </c>
      <c r="E669" s="21"/>
      <c r="F669" s="21"/>
      <c r="G669" s="139" t="s">
        <v>1519</v>
      </c>
      <c r="H669" s="96" t="s">
        <v>1300</v>
      </c>
      <c r="I669" s="96">
        <v>696</v>
      </c>
      <c r="J669" s="129"/>
      <c r="K669" s="97" t="s">
        <v>757</v>
      </c>
      <c r="L669" s="96"/>
      <c r="M669" s="97">
        <v>1250</v>
      </c>
      <c r="N669" s="21">
        <v>4</v>
      </c>
      <c r="O669" s="150">
        <v>5.408602150537634</v>
      </c>
      <c r="P669" s="148" t="s">
        <v>1219</v>
      </c>
      <c r="Q669" s="115"/>
    </row>
    <row r="670" spans="2:17" x14ac:dyDescent="0.35">
      <c r="B670" s="20" t="s">
        <v>194</v>
      </c>
      <c r="C670" s="21" t="s">
        <v>193</v>
      </c>
      <c r="D670" s="21" t="s">
        <v>75</v>
      </c>
      <c r="E670" s="21"/>
      <c r="F670" s="21"/>
      <c r="G670" s="139" t="s">
        <v>1518</v>
      </c>
      <c r="H670" s="96" t="s">
        <v>1299</v>
      </c>
      <c r="I670" s="96">
        <v>697</v>
      </c>
      <c r="J670" s="129"/>
      <c r="K670" s="97" t="s">
        <v>757</v>
      </c>
      <c r="L670" s="96"/>
      <c r="M670" s="97">
        <v>1250</v>
      </c>
      <c r="N670" s="21">
        <v>4</v>
      </c>
      <c r="O670" s="150">
        <v>5.408602150537634</v>
      </c>
      <c r="P670" s="148" t="s">
        <v>1219</v>
      </c>
      <c r="Q670" s="115"/>
    </row>
    <row r="671" spans="2:17" x14ac:dyDescent="0.35">
      <c r="B671" s="20" t="s">
        <v>194</v>
      </c>
      <c r="C671" s="21" t="s">
        <v>193</v>
      </c>
      <c r="D671" s="21" t="s">
        <v>75</v>
      </c>
      <c r="E671" s="21"/>
      <c r="F671" s="21"/>
      <c r="G671" s="139" t="s">
        <v>1682</v>
      </c>
      <c r="H671" s="96" t="s">
        <v>1298</v>
      </c>
      <c r="I671" s="96">
        <v>698</v>
      </c>
      <c r="J671" s="129"/>
      <c r="K671" s="97" t="s">
        <v>757</v>
      </c>
      <c r="L671" s="96"/>
      <c r="M671" s="97">
        <v>561</v>
      </c>
      <c r="N671" s="21">
        <v>4</v>
      </c>
      <c r="O671" s="150">
        <v>2.42738064516129</v>
      </c>
      <c r="P671" s="148" t="s">
        <v>1219</v>
      </c>
      <c r="Q671" s="115"/>
    </row>
    <row r="672" spans="2:17" x14ac:dyDescent="0.35">
      <c r="B672" s="20" t="s">
        <v>194</v>
      </c>
      <c r="C672" s="21" t="s">
        <v>193</v>
      </c>
      <c r="D672" s="21" t="s">
        <v>75</v>
      </c>
      <c r="E672" s="21"/>
      <c r="F672" s="21"/>
      <c r="G672" s="139" t="s">
        <v>1517</v>
      </c>
      <c r="H672" s="96" t="s">
        <v>1297</v>
      </c>
      <c r="I672" s="96">
        <v>699</v>
      </c>
      <c r="J672" s="129"/>
      <c r="K672" s="97" t="s">
        <v>757</v>
      </c>
      <c r="L672" s="96"/>
      <c r="M672" s="97">
        <v>561</v>
      </c>
      <c r="N672" s="21">
        <v>4</v>
      </c>
      <c r="O672" s="150">
        <v>2.42738064516129</v>
      </c>
      <c r="P672" s="148" t="s">
        <v>1219</v>
      </c>
      <c r="Q672" s="115"/>
    </row>
    <row r="673" spans="2:17" x14ac:dyDescent="0.35">
      <c r="B673" s="20" t="s">
        <v>194</v>
      </c>
      <c r="C673" s="21" t="s">
        <v>193</v>
      </c>
      <c r="D673" s="21" t="s">
        <v>75</v>
      </c>
      <c r="E673" s="21"/>
      <c r="F673" s="21"/>
      <c r="G673" s="139" t="s">
        <v>1514</v>
      </c>
      <c r="H673" s="96" t="s">
        <v>1289</v>
      </c>
      <c r="I673" s="96">
        <v>702</v>
      </c>
      <c r="J673" s="129"/>
      <c r="K673" s="97" t="s">
        <v>757</v>
      </c>
      <c r="L673" s="96"/>
      <c r="M673" s="97">
        <v>280</v>
      </c>
      <c r="N673" s="21">
        <v>4</v>
      </c>
      <c r="O673" s="150">
        <v>1.2115268817204301</v>
      </c>
      <c r="P673" s="148" t="s">
        <v>1219</v>
      </c>
      <c r="Q673" s="115"/>
    </row>
    <row r="674" spans="2:17" x14ac:dyDescent="0.35">
      <c r="B674" s="20" t="s">
        <v>194</v>
      </c>
      <c r="C674" s="21" t="s">
        <v>193</v>
      </c>
      <c r="D674" s="21" t="s">
        <v>75</v>
      </c>
      <c r="E674" s="21"/>
      <c r="F674" s="21"/>
      <c r="G674" s="139" t="s">
        <v>1515</v>
      </c>
      <c r="H674" s="96" t="s">
        <v>1290</v>
      </c>
      <c r="I674" s="96">
        <v>703</v>
      </c>
      <c r="J674" s="129"/>
      <c r="K674" s="97" t="s">
        <v>757</v>
      </c>
      <c r="L674" s="96"/>
      <c r="M674" s="97">
        <v>280</v>
      </c>
      <c r="N674" s="21">
        <v>4</v>
      </c>
      <c r="O674" s="150">
        <v>1.2115268817204301</v>
      </c>
      <c r="P674" s="148" t="s">
        <v>1219</v>
      </c>
      <c r="Q674" s="115"/>
    </row>
    <row r="675" spans="2:17" x14ac:dyDescent="0.35">
      <c r="B675" s="20" t="s">
        <v>194</v>
      </c>
      <c r="C675" s="21" t="s">
        <v>193</v>
      </c>
      <c r="D675" s="21" t="s">
        <v>75</v>
      </c>
      <c r="E675" s="21"/>
      <c r="F675" s="21"/>
      <c r="G675" s="139" t="s">
        <v>1683</v>
      </c>
      <c r="H675" s="96" t="s">
        <v>1283</v>
      </c>
      <c r="I675" s="96">
        <v>705</v>
      </c>
      <c r="J675" s="129"/>
      <c r="K675" s="97" t="s">
        <v>658</v>
      </c>
      <c r="L675" s="96"/>
      <c r="M675" s="97">
        <v>2139</v>
      </c>
      <c r="N675" s="21">
        <v>4</v>
      </c>
      <c r="O675" s="150">
        <v>5.5251711216587553</v>
      </c>
      <c r="P675" s="148" t="s">
        <v>1219</v>
      </c>
      <c r="Q675" s="115"/>
    </row>
    <row r="676" spans="2:17" x14ac:dyDescent="0.35">
      <c r="B676" s="20" t="s">
        <v>194</v>
      </c>
      <c r="C676" s="21" t="s">
        <v>193</v>
      </c>
      <c r="D676" s="21" t="s">
        <v>75</v>
      </c>
      <c r="E676" s="21"/>
      <c r="F676" s="21"/>
      <c r="G676" s="139" t="s">
        <v>1510</v>
      </c>
      <c r="H676" s="96" t="s">
        <v>1282</v>
      </c>
      <c r="I676" s="96">
        <v>706</v>
      </c>
      <c r="J676" s="129"/>
      <c r="K676" s="97" t="s">
        <v>1314</v>
      </c>
      <c r="L676" s="96"/>
      <c r="M676" s="97">
        <v>2455</v>
      </c>
      <c r="N676" s="21">
        <v>4</v>
      </c>
      <c r="O676" s="97">
        <v>9.36</v>
      </c>
      <c r="P676" s="148" t="s">
        <v>1219</v>
      </c>
      <c r="Q676" s="115"/>
    </row>
    <row r="677" spans="2:17" x14ac:dyDescent="0.35">
      <c r="B677" s="20" t="s">
        <v>194</v>
      </c>
      <c r="C677" s="21" t="s">
        <v>193</v>
      </c>
      <c r="D677" s="21" t="s">
        <v>75</v>
      </c>
      <c r="E677" s="21"/>
      <c r="F677" s="21"/>
      <c r="G677" s="139" t="s">
        <v>1684</v>
      </c>
      <c r="H677" s="96" t="s">
        <v>1281</v>
      </c>
      <c r="I677" s="96">
        <v>707</v>
      </c>
      <c r="J677" s="129"/>
      <c r="K677" s="97" t="s">
        <v>659</v>
      </c>
      <c r="L677" s="96"/>
      <c r="M677" s="97">
        <v>1610</v>
      </c>
      <c r="N677" s="21">
        <v>4</v>
      </c>
      <c r="O677" s="150">
        <v>6.9766666666666666</v>
      </c>
      <c r="P677" s="148" t="s">
        <v>1219</v>
      </c>
      <c r="Q677" s="115"/>
    </row>
    <row r="678" spans="2:17" x14ac:dyDescent="0.35">
      <c r="B678" s="20" t="s">
        <v>194</v>
      </c>
      <c r="C678" s="21" t="s">
        <v>193</v>
      </c>
      <c r="D678" s="21" t="s">
        <v>75</v>
      </c>
      <c r="E678" s="21"/>
      <c r="F678" s="21"/>
      <c r="G678" s="139" t="s">
        <v>1509</v>
      </c>
      <c r="H678" s="96" t="s">
        <v>1280</v>
      </c>
      <c r="I678" s="96">
        <v>708</v>
      </c>
      <c r="J678" s="129"/>
      <c r="K678" s="97" t="s">
        <v>659</v>
      </c>
      <c r="L678" s="96"/>
      <c r="M678" s="97">
        <v>1847</v>
      </c>
      <c r="N678" s="21">
        <v>4</v>
      </c>
      <c r="O678" s="150">
        <v>8.0036666666666658</v>
      </c>
      <c r="P678" s="148" t="s">
        <v>1219</v>
      </c>
      <c r="Q678" s="115"/>
    </row>
    <row r="679" spans="2:17" x14ac:dyDescent="0.35">
      <c r="B679" s="20" t="s">
        <v>194</v>
      </c>
      <c r="C679" s="21" t="s">
        <v>193</v>
      </c>
      <c r="D679" s="21" t="s">
        <v>75</v>
      </c>
      <c r="E679" s="21"/>
      <c r="F679" s="21"/>
      <c r="G679" s="139" t="s">
        <v>1508</v>
      </c>
      <c r="H679" s="96" t="s">
        <v>1279</v>
      </c>
      <c r="I679" s="96">
        <v>709</v>
      </c>
      <c r="J679" s="129"/>
      <c r="K679" s="97" t="s">
        <v>659</v>
      </c>
      <c r="L679" s="96"/>
      <c r="M679" s="97">
        <v>1212</v>
      </c>
      <c r="N679" s="21">
        <v>4</v>
      </c>
      <c r="O679" s="150">
        <v>5.2519999999999998</v>
      </c>
      <c r="P679" s="148" t="s">
        <v>1219</v>
      </c>
      <c r="Q679" s="115"/>
    </row>
    <row r="680" spans="2:17" x14ac:dyDescent="0.35">
      <c r="B680" s="20" t="s">
        <v>194</v>
      </c>
      <c r="C680" s="21" t="s">
        <v>193</v>
      </c>
      <c r="D680" s="21" t="s">
        <v>75</v>
      </c>
      <c r="E680" s="21"/>
      <c r="F680" s="21"/>
      <c r="G680" s="139" t="s">
        <v>1507</v>
      </c>
      <c r="H680" s="96" t="s">
        <v>1278</v>
      </c>
      <c r="I680" s="96">
        <v>710</v>
      </c>
      <c r="J680" s="129"/>
      <c r="K680" s="97" t="s">
        <v>757</v>
      </c>
      <c r="L680" s="96"/>
      <c r="M680" s="97">
        <v>1568</v>
      </c>
      <c r="N680" s="21">
        <v>4</v>
      </c>
      <c r="O680" s="150">
        <v>6.7845505376344084</v>
      </c>
      <c r="P680" s="148" t="s">
        <v>1219</v>
      </c>
      <c r="Q680" s="115"/>
    </row>
    <row r="681" spans="2:17" x14ac:dyDescent="0.35">
      <c r="B681" s="20" t="s">
        <v>194</v>
      </c>
      <c r="C681" s="21" t="s">
        <v>193</v>
      </c>
      <c r="D681" s="21" t="s">
        <v>75</v>
      </c>
      <c r="E681" s="21"/>
      <c r="F681" s="21"/>
      <c r="G681" s="139" t="s">
        <v>1512</v>
      </c>
      <c r="H681" s="96" t="s">
        <v>1287</v>
      </c>
      <c r="I681" s="96">
        <v>711</v>
      </c>
      <c r="J681" s="129"/>
      <c r="K681" s="97" t="s">
        <v>757</v>
      </c>
      <c r="L681" s="96"/>
      <c r="M681" s="97">
        <v>814</v>
      </c>
      <c r="N681" s="21">
        <v>4</v>
      </c>
      <c r="O681" s="150">
        <v>3.5220817204301076</v>
      </c>
      <c r="P681" s="148" t="s">
        <v>1219</v>
      </c>
      <c r="Q681" s="115"/>
    </row>
    <row r="682" spans="2:17" x14ac:dyDescent="0.35">
      <c r="B682" s="20" t="s">
        <v>194</v>
      </c>
      <c r="C682" s="21" t="s">
        <v>193</v>
      </c>
      <c r="D682" s="21" t="s">
        <v>75</v>
      </c>
      <c r="E682" s="21"/>
      <c r="F682" s="21"/>
      <c r="G682" s="139" t="s">
        <v>1506</v>
      </c>
      <c r="H682" s="96" t="s">
        <v>1277</v>
      </c>
      <c r="I682" s="96">
        <v>712</v>
      </c>
      <c r="J682" s="129"/>
      <c r="K682" s="97" t="s">
        <v>757</v>
      </c>
      <c r="L682" s="96"/>
      <c r="M682" s="97">
        <v>1352</v>
      </c>
      <c r="N682" s="21">
        <v>4</v>
      </c>
      <c r="O682" s="150">
        <v>5.8499440860215053</v>
      </c>
      <c r="P682" s="148" t="s">
        <v>1219</v>
      </c>
      <c r="Q682" s="115"/>
    </row>
    <row r="683" spans="2:17" x14ac:dyDescent="0.35">
      <c r="B683" s="20" t="s">
        <v>194</v>
      </c>
      <c r="C683" s="21" t="s">
        <v>193</v>
      </c>
      <c r="D683" s="21" t="s">
        <v>75</v>
      </c>
      <c r="E683" s="21"/>
      <c r="F683" s="21"/>
      <c r="G683" s="139" t="s">
        <v>1505</v>
      </c>
      <c r="H683" s="96" t="s">
        <v>1276</v>
      </c>
      <c r="I683" s="96">
        <v>713</v>
      </c>
      <c r="J683" s="129"/>
      <c r="K683" s="97" t="s">
        <v>757</v>
      </c>
      <c r="L683" s="96"/>
      <c r="M683" s="97">
        <v>416</v>
      </c>
      <c r="N683" s="21">
        <v>4</v>
      </c>
      <c r="O683" s="150">
        <v>1.7999827956989247</v>
      </c>
      <c r="P683" s="148" t="s">
        <v>1219</v>
      </c>
      <c r="Q683" s="115"/>
    </row>
    <row r="684" spans="2:17" x14ac:dyDescent="0.35">
      <c r="B684" s="20" t="s">
        <v>194</v>
      </c>
      <c r="C684" s="21" t="s">
        <v>193</v>
      </c>
      <c r="D684" s="21" t="s">
        <v>75</v>
      </c>
      <c r="E684" s="21"/>
      <c r="F684" s="21"/>
      <c r="G684" s="139" t="s">
        <v>1511</v>
      </c>
      <c r="H684" s="96" t="s">
        <v>1879</v>
      </c>
      <c r="I684" s="96">
        <v>715</v>
      </c>
      <c r="J684" s="129"/>
      <c r="K684" s="97" t="s">
        <v>1218</v>
      </c>
      <c r="L684" s="150"/>
      <c r="M684" s="97">
        <v>156</v>
      </c>
      <c r="N684" s="21">
        <v>44</v>
      </c>
      <c r="O684" s="98">
        <v>1</v>
      </c>
      <c r="P684" s="148" t="s">
        <v>1219</v>
      </c>
      <c r="Q684" s="152"/>
    </row>
    <row r="685" spans="2:17" x14ac:dyDescent="0.35">
      <c r="B685" s="20" t="s">
        <v>194</v>
      </c>
      <c r="C685" s="21" t="s">
        <v>193</v>
      </c>
      <c r="D685" s="21" t="s">
        <v>75</v>
      </c>
      <c r="E685" s="21"/>
      <c r="F685" s="21"/>
      <c r="G685" s="139" t="s">
        <v>1618</v>
      </c>
      <c r="H685" s="96" t="s">
        <v>1873</v>
      </c>
      <c r="I685" s="96" t="s">
        <v>1212</v>
      </c>
      <c r="J685" s="129" t="s">
        <v>1211</v>
      </c>
      <c r="K685" s="97" t="s">
        <v>763</v>
      </c>
      <c r="L685" s="150"/>
      <c r="M685" s="97">
        <v>300</v>
      </c>
      <c r="N685" s="21">
        <v>4</v>
      </c>
      <c r="O685" s="98">
        <v>0.72499999999999998</v>
      </c>
      <c r="P685" s="148" t="s">
        <v>1219</v>
      </c>
      <c r="Q685" s="152"/>
    </row>
    <row r="686" spans="2:17" x14ac:dyDescent="0.35">
      <c r="B686" s="20" t="s">
        <v>194</v>
      </c>
      <c r="C686" s="21" t="s">
        <v>193</v>
      </c>
      <c r="D686" s="21" t="s">
        <v>75</v>
      </c>
      <c r="E686" s="21"/>
      <c r="F686" s="21"/>
      <c r="G686" s="139" t="s">
        <v>1857</v>
      </c>
      <c r="H686" s="96" t="s">
        <v>1855</v>
      </c>
      <c r="I686" s="96" t="s">
        <v>1222</v>
      </c>
      <c r="J686" s="129" t="s">
        <v>19</v>
      </c>
      <c r="K686" s="97" t="s">
        <v>1220</v>
      </c>
      <c r="L686" s="150"/>
      <c r="M686" s="97">
        <v>576</v>
      </c>
      <c r="N686" s="21">
        <v>4</v>
      </c>
      <c r="O686" s="98">
        <v>6.7050000000000001</v>
      </c>
      <c r="P686" s="148" t="s">
        <v>1219</v>
      </c>
      <c r="Q686" s="152"/>
    </row>
    <row r="687" spans="2:17" x14ac:dyDescent="0.35">
      <c r="B687" s="20" t="s">
        <v>194</v>
      </c>
      <c r="C687" s="21" t="s">
        <v>193</v>
      </c>
      <c r="D687" s="21" t="s">
        <v>75</v>
      </c>
      <c r="E687" s="21"/>
      <c r="F687" s="21"/>
      <c r="G687" s="139" t="s">
        <v>1858</v>
      </c>
      <c r="H687" s="96" t="s">
        <v>1856</v>
      </c>
      <c r="I687" s="96" t="s">
        <v>1223</v>
      </c>
      <c r="J687" s="129" t="s">
        <v>95</v>
      </c>
      <c r="K687" s="97" t="s">
        <v>1220</v>
      </c>
      <c r="L687" s="150"/>
      <c r="M687" s="97">
        <v>576</v>
      </c>
      <c r="N687" s="21">
        <v>4</v>
      </c>
      <c r="O687" s="98">
        <v>6.7050000000000001</v>
      </c>
      <c r="P687" s="148" t="s">
        <v>1219</v>
      </c>
      <c r="Q687" s="152"/>
    </row>
    <row r="688" spans="2:17" x14ac:dyDescent="0.35">
      <c r="B688" s="20" t="s">
        <v>194</v>
      </c>
      <c r="C688" s="21" t="s">
        <v>193</v>
      </c>
      <c r="D688" s="21" t="s">
        <v>75</v>
      </c>
      <c r="E688" s="21"/>
      <c r="F688" s="21"/>
      <c r="G688" s="139" t="s">
        <v>1808</v>
      </c>
      <c r="H688" s="96" t="s">
        <v>1285</v>
      </c>
      <c r="I688" s="96" t="s">
        <v>195</v>
      </c>
      <c r="J688" s="129" t="s">
        <v>19</v>
      </c>
      <c r="K688" s="97" t="s">
        <v>692</v>
      </c>
      <c r="L688" s="96"/>
      <c r="M688" s="97">
        <v>7913</v>
      </c>
      <c r="N688" s="21">
        <v>4</v>
      </c>
      <c r="O688" s="150">
        <v>60.568206727556245</v>
      </c>
      <c r="P688" s="148" t="s">
        <v>1219</v>
      </c>
      <c r="Q688" s="115"/>
    </row>
    <row r="689" spans="2:17" x14ac:dyDescent="0.35">
      <c r="B689" s="20" t="s">
        <v>194</v>
      </c>
      <c r="C689" s="21" t="s">
        <v>193</v>
      </c>
      <c r="D689" s="21" t="s">
        <v>75</v>
      </c>
      <c r="E689" s="21"/>
      <c r="F689" s="21"/>
      <c r="G689" s="139" t="s">
        <v>1809</v>
      </c>
      <c r="H689" s="96" t="s">
        <v>1286</v>
      </c>
      <c r="I689" s="96" t="s">
        <v>196</v>
      </c>
      <c r="J689" s="129" t="s">
        <v>19</v>
      </c>
      <c r="K689" s="97" t="s">
        <v>692</v>
      </c>
      <c r="L689" s="96"/>
      <c r="M689" s="97">
        <v>7913</v>
      </c>
      <c r="N689" s="21">
        <v>4</v>
      </c>
      <c r="O689" s="150">
        <v>60.568206727556245</v>
      </c>
      <c r="P689" s="148" t="s">
        <v>1219</v>
      </c>
      <c r="Q689" s="115"/>
    </row>
    <row r="690" spans="2:17" x14ac:dyDescent="0.35">
      <c r="B690" s="20" t="s">
        <v>194</v>
      </c>
      <c r="C690" s="21" t="s">
        <v>193</v>
      </c>
      <c r="D690" s="21" t="s">
        <v>75</v>
      </c>
      <c r="E690" s="21"/>
      <c r="F690" s="21"/>
      <c r="G690" s="139" t="s">
        <v>1621</v>
      </c>
      <c r="H690" s="96" t="s">
        <v>1284</v>
      </c>
      <c r="I690" s="96" t="s">
        <v>197</v>
      </c>
      <c r="J690" s="129" t="s">
        <v>19</v>
      </c>
      <c r="K690" s="97" t="s">
        <v>660</v>
      </c>
      <c r="L690" s="96"/>
      <c r="M690" s="97">
        <v>2686</v>
      </c>
      <c r="N690" s="21">
        <v>4</v>
      </c>
      <c r="O690" s="150">
        <v>12.997935656836461</v>
      </c>
      <c r="P690" s="148" t="s">
        <v>1219</v>
      </c>
      <c r="Q690" s="115"/>
    </row>
    <row r="691" spans="2:17" x14ac:dyDescent="0.35">
      <c r="B691" s="20" t="s">
        <v>194</v>
      </c>
      <c r="C691" s="21" t="s">
        <v>193</v>
      </c>
      <c r="D691" s="21" t="s">
        <v>75</v>
      </c>
      <c r="E691" s="21"/>
      <c r="F691" s="21"/>
      <c r="G691" s="139" t="s">
        <v>1824</v>
      </c>
      <c r="H691" s="96" t="s">
        <v>1294</v>
      </c>
      <c r="I691" s="96" t="s">
        <v>198</v>
      </c>
      <c r="J691" s="129" t="s">
        <v>19</v>
      </c>
      <c r="K691" s="97" t="s">
        <v>757</v>
      </c>
      <c r="L691" s="96"/>
      <c r="M691" s="97">
        <v>697</v>
      </c>
      <c r="N691" s="21">
        <v>4</v>
      </c>
      <c r="O691" s="150">
        <v>3.0158365591397853</v>
      </c>
      <c r="P691" s="148" t="s">
        <v>1219</v>
      </c>
      <c r="Q691" s="115"/>
    </row>
    <row r="692" spans="2:17" x14ac:dyDescent="0.35">
      <c r="B692" s="20" t="s">
        <v>194</v>
      </c>
      <c r="C692" s="21" t="s">
        <v>193</v>
      </c>
      <c r="D692" s="21" t="s">
        <v>75</v>
      </c>
      <c r="E692" s="21"/>
      <c r="F692" s="21"/>
      <c r="G692" s="139" t="s">
        <v>1825</v>
      </c>
      <c r="H692" s="96" t="s">
        <v>1295</v>
      </c>
      <c r="I692" s="96" t="s">
        <v>199</v>
      </c>
      <c r="J692" s="129" t="s">
        <v>19</v>
      </c>
      <c r="K692" s="97" t="s">
        <v>757</v>
      </c>
      <c r="L692" s="96"/>
      <c r="M692" s="97">
        <v>420</v>
      </c>
      <c r="N692" s="21">
        <v>4</v>
      </c>
      <c r="O692" s="150">
        <v>1.8172903225806452</v>
      </c>
      <c r="P692" s="148" t="s">
        <v>1219</v>
      </c>
      <c r="Q692" s="115"/>
    </row>
    <row r="693" spans="2:17" x14ac:dyDescent="0.35">
      <c r="B693" s="20" t="s">
        <v>194</v>
      </c>
      <c r="C693" s="21" t="s">
        <v>193</v>
      </c>
      <c r="D693" s="21" t="s">
        <v>75</v>
      </c>
      <c r="E693" s="21"/>
      <c r="F693" s="21"/>
      <c r="G693" s="139" t="s">
        <v>1826</v>
      </c>
      <c r="H693" s="96" t="s">
        <v>1296</v>
      </c>
      <c r="I693" s="96" t="s">
        <v>200</v>
      </c>
      <c r="J693" s="129" t="s">
        <v>95</v>
      </c>
      <c r="K693" s="97" t="s">
        <v>757</v>
      </c>
      <c r="L693" s="96"/>
      <c r="M693" s="97">
        <v>420</v>
      </c>
      <c r="N693" s="21">
        <v>4</v>
      </c>
      <c r="O693" s="150">
        <v>1.8172903225806452</v>
      </c>
      <c r="P693" s="148" t="s">
        <v>1219</v>
      </c>
      <c r="Q693" s="115"/>
    </row>
    <row r="694" spans="2:17" x14ac:dyDescent="0.35">
      <c r="B694" s="20" t="s">
        <v>194</v>
      </c>
      <c r="C694" s="21" t="s">
        <v>193</v>
      </c>
      <c r="D694" s="21" t="s">
        <v>75</v>
      </c>
      <c r="E694" s="21"/>
      <c r="F694" s="21"/>
      <c r="G694" s="139" t="s">
        <v>1859</v>
      </c>
      <c r="H694" s="96" t="s">
        <v>1291</v>
      </c>
      <c r="I694" s="96" t="s">
        <v>201</v>
      </c>
      <c r="J694" s="129" t="s">
        <v>19</v>
      </c>
      <c r="K694" s="97" t="s">
        <v>757</v>
      </c>
      <c r="L694" s="96"/>
      <c r="M694" s="97">
        <v>640</v>
      </c>
      <c r="N694" s="21">
        <v>4</v>
      </c>
      <c r="O694" s="150">
        <v>2.7692043010752689</v>
      </c>
      <c r="P694" s="148" t="s">
        <v>1219</v>
      </c>
      <c r="Q694" s="115"/>
    </row>
    <row r="695" spans="2:17" x14ac:dyDescent="0.35">
      <c r="B695" s="20" t="s">
        <v>194</v>
      </c>
      <c r="C695" s="21" t="s">
        <v>193</v>
      </c>
      <c r="D695" s="21" t="s">
        <v>75</v>
      </c>
      <c r="E695" s="21"/>
      <c r="F695" s="21"/>
      <c r="G695" s="139" t="s">
        <v>1827</v>
      </c>
      <c r="H695" s="96" t="s">
        <v>1293</v>
      </c>
      <c r="I695" s="96" t="s">
        <v>202</v>
      </c>
      <c r="J695" s="129" t="s">
        <v>19</v>
      </c>
      <c r="K695" s="97" t="s">
        <v>757</v>
      </c>
      <c r="L695" s="96"/>
      <c r="M695" s="97">
        <v>430</v>
      </c>
      <c r="N695" s="21">
        <v>4</v>
      </c>
      <c r="O695" s="150">
        <v>1.8605591397849464</v>
      </c>
      <c r="P695" s="148" t="s">
        <v>1219</v>
      </c>
      <c r="Q695" s="115"/>
    </row>
    <row r="696" spans="2:17" x14ac:dyDescent="0.35">
      <c r="B696" s="20" t="s">
        <v>194</v>
      </c>
      <c r="C696" s="21" t="s">
        <v>193</v>
      </c>
      <c r="D696" s="21" t="s">
        <v>75</v>
      </c>
      <c r="E696" s="21"/>
      <c r="F696" s="21"/>
      <c r="G696" s="139" t="s">
        <v>1516</v>
      </c>
      <c r="H696" s="96" t="s">
        <v>1292</v>
      </c>
      <c r="I696" s="96" t="s">
        <v>203</v>
      </c>
      <c r="J696" s="129" t="s">
        <v>95</v>
      </c>
      <c r="K696" s="97" t="s">
        <v>757</v>
      </c>
      <c r="L696" s="96"/>
      <c r="M696" s="97">
        <v>430</v>
      </c>
      <c r="N696" s="21">
        <v>4</v>
      </c>
      <c r="O696" s="150">
        <v>1.8605591397849464</v>
      </c>
      <c r="P696" s="148" t="s">
        <v>1219</v>
      </c>
      <c r="Q696" s="115"/>
    </row>
    <row r="697" spans="2:17" x14ac:dyDescent="0.35">
      <c r="B697" s="20" t="s">
        <v>194</v>
      </c>
      <c r="C697" s="21" t="s">
        <v>193</v>
      </c>
      <c r="D697" s="21" t="s">
        <v>75</v>
      </c>
      <c r="E697" s="21"/>
      <c r="F697" s="21"/>
      <c r="G697" s="139" t="s">
        <v>1513</v>
      </c>
      <c r="H697" s="96" t="s">
        <v>1288</v>
      </c>
      <c r="I697" s="96" t="s">
        <v>204</v>
      </c>
      <c r="J697" s="129" t="s">
        <v>19</v>
      </c>
      <c r="K697" s="97" t="s">
        <v>757</v>
      </c>
      <c r="L697" s="96"/>
      <c r="M697" s="97">
        <v>123</v>
      </c>
      <c r="N697" s="21">
        <v>4</v>
      </c>
      <c r="O697" s="150">
        <v>0.53220645161290325</v>
      </c>
      <c r="P697" s="148" t="s">
        <v>1219</v>
      </c>
      <c r="Q697" s="115"/>
    </row>
  </sheetData>
  <autoFilter ref="B3:Q697" xr:uid="{B5B955DD-977A-4567-9FDC-62F1EEEE3183}"/>
  <mergeCells count="2">
    <mergeCell ref="C1:I1"/>
    <mergeCell ref="C2:I2"/>
  </mergeCells>
  <phoneticPr fontId="3" type="noConversion"/>
  <conditionalFormatting sqref="I4:I98 I141">
    <cfRule type="expression" dxfId="1341" priority="62">
      <formula>AND(XDW4="ESTRUCTURA",I4="")</formula>
    </cfRule>
  </conditionalFormatting>
  <conditionalFormatting sqref="I99:I117 I119:I140 I142:I163">
    <cfRule type="expression" dxfId="1340" priority="60">
      <formula>AND(XDX99="ESTRUCTURA",I99="")</formula>
    </cfRule>
  </conditionalFormatting>
  <conditionalFormatting sqref="I118">
    <cfRule type="expression" dxfId="1339" priority="44">
      <formula>AND(XDW118="ESTRUCTURA",I118="")</formula>
    </cfRule>
  </conditionalFormatting>
  <conditionalFormatting sqref="I164:I246">
    <cfRule type="expression" dxfId="1338" priority="38">
      <formula>AND(XDW164="ESTRUCTURA",I164="")</formula>
    </cfRule>
  </conditionalFormatting>
  <conditionalFormatting sqref="K4:K98">
    <cfRule type="expression" dxfId="1337" priority="61">
      <formula>AND(XDV4="ESTRUCTURA",K4="")</formula>
    </cfRule>
  </conditionalFormatting>
  <conditionalFormatting sqref="K99:K117">
    <cfRule type="expression" dxfId="1336" priority="66">
      <formula>AND(XDW99="ESTRUCTURA",K99="")</formula>
    </cfRule>
  </conditionalFormatting>
  <conditionalFormatting sqref="K118 K141">
    <cfRule type="expression" dxfId="1335" priority="43">
      <formula>AND(XDV118="ESTRUCTURA",K118="")</formula>
    </cfRule>
  </conditionalFormatting>
  <conditionalFormatting sqref="K119:K140">
    <cfRule type="expression" dxfId="1334" priority="55">
      <formula>AND(XDW119="ESTRUCTURA",K119="")</formula>
    </cfRule>
  </conditionalFormatting>
  <conditionalFormatting sqref="K142:K163">
    <cfRule type="expression" dxfId="1333" priority="51">
      <formula>AND(XDW142="ESTRUCTURA",K142="")</formula>
    </cfRule>
  </conditionalFormatting>
  <conditionalFormatting sqref="K164:K250">
    <cfRule type="expression" dxfId="1332" priority="27">
      <formula>AND(XDV164="ESTRUCTURA",K164="")</formula>
    </cfRule>
  </conditionalFormatting>
  <conditionalFormatting sqref="K254">
    <cfRule type="expression" dxfId="1331" priority="23">
      <formula>AND(XDV254="ESTRUCTURA",K254="")</formula>
    </cfRule>
  </conditionalFormatting>
  <conditionalFormatting sqref="K281:K284">
    <cfRule type="expression" dxfId="1330" priority="11">
      <formula>AND(XDU281="ESTRUCTURA",K281="")</formula>
    </cfRule>
  </conditionalFormatting>
  <conditionalFormatting sqref="M4:M98 O99:O100 O102:O107">
    <cfRule type="expression" dxfId="1329" priority="59">
      <formula>AND(XDV4="ESTRUCTURA",M4="")</formula>
    </cfRule>
  </conditionalFormatting>
  <conditionalFormatting sqref="M99:M117">
    <cfRule type="expression" dxfId="1328" priority="68">
      <formula>AND(XDW99="ESTRUCTURA",M99="")</formula>
    </cfRule>
  </conditionalFormatting>
  <conditionalFormatting sqref="M118 M141">
    <cfRule type="expression" dxfId="1327" priority="42">
      <formula>AND(XDV118="ESTRUCTURA",M118="")</formula>
    </cfRule>
  </conditionalFormatting>
  <conditionalFormatting sqref="M119:M140">
    <cfRule type="expression" dxfId="1326" priority="56">
      <formula>AND(XDW119="ESTRUCTURA",M119="")</formula>
    </cfRule>
  </conditionalFormatting>
  <conditionalFormatting sqref="M142:M163">
    <cfRule type="expression" dxfId="1325" priority="52">
      <formula>AND(XDW142="ESTRUCTURA",M142="")</formula>
    </cfRule>
  </conditionalFormatting>
  <conditionalFormatting sqref="M164:M246">
    <cfRule type="expression" dxfId="1324" priority="36">
      <formula>AND(XDV164="ESTRUCTURA",M164="")</formula>
    </cfRule>
  </conditionalFormatting>
  <conditionalFormatting sqref="M248:M249">
    <cfRule type="expression" dxfId="1323" priority="28">
      <formula>AND(XDV248="ESTRUCTURA",M248="")</formula>
    </cfRule>
  </conditionalFormatting>
  <conditionalFormatting sqref="M280:M284">
    <cfRule type="expression" dxfId="1322" priority="10">
      <formula>AND(XDU280="ESTRUCTURA",M280="")</formula>
    </cfRule>
  </conditionalFormatting>
  <conditionalFormatting sqref="N249">
    <cfRule type="expression" dxfId="1321" priority="29">
      <formula>AND(XDV249="ESTRUCTURA",N249="")</formula>
    </cfRule>
  </conditionalFormatting>
  <conditionalFormatting sqref="O4:O98 O108:O118 O160:O178 O267:O278 O322:O331 O354:O356 O366:O367 O602:O603">
    <cfRule type="expression" dxfId="1320" priority="58">
      <formula>AND(XDW4="ESTRUCTURA",O4="")</formula>
    </cfRule>
  </conditionalFormatting>
  <conditionalFormatting sqref="O101 O141:O149 O153 O198:O205 O211:O228 O231:O235 O237 O253:O260 O283:O284 O303:O308 O370:O378 O588:O591 O594:O600 O623:O625 O652:O654 O690:O697">
    <cfRule type="expression" dxfId="1319" priority="3">
      <formula>AND(XDW101="ESTRUCTURA",O101="")</formula>
    </cfRule>
  </conditionalFormatting>
  <conditionalFormatting sqref="O119:O134 O138:O140">
    <cfRule type="expression" dxfId="1318" priority="54">
      <formula>AND(XDX119="ESTRUCTURA",O119="")</formula>
    </cfRule>
  </conditionalFormatting>
  <conditionalFormatting sqref="O135:O137 O182:O195 O243:O250 O297:O301 O346:O348 O350:O351 O394:O402 O585:O586 O610:O617 O619:O621 O632:O639 O642:O649 O657:O674 O677:O687">
    <cfRule type="expression" dxfId="1317" priority="6">
      <formula>AND(XDW135="ESTRUCTURA",O135="")</formula>
    </cfRule>
  </conditionalFormatting>
  <conditionalFormatting sqref="O150:O152 O154:O159">
    <cfRule type="expression" dxfId="1316" priority="50">
      <formula>AND(XDX150="ESTRUCTURA",O150="")</formula>
    </cfRule>
  </conditionalFormatting>
  <conditionalFormatting sqref="O179:O181 O206:O208 O210 O229:O230 O238 O266 O319:O320 O349 O618 O640:O641 O675">
    <cfRule type="expression" dxfId="1315" priority="5">
      <formula>AND(XDX179="ESTRUCTURA",O179="")</formula>
    </cfRule>
  </conditionalFormatting>
  <conditionalFormatting sqref="O196:O197 O236 O241:O242 O251:O252 O261:O263 O285:O291 O295:O296 O315:O317 O339:O345 O352:O353 O359:O362 O384:O386 O388:O390 O392:O393">
    <cfRule type="expression" dxfId="1314" priority="4">
      <formula>AND(XDX196="ESTRUCTURA",O196="")</formula>
    </cfRule>
  </conditionalFormatting>
  <conditionalFormatting sqref="O209 O239:O240">
    <cfRule type="expression" dxfId="1313" priority="33">
      <formula>AND(XDW209="ESTRUCTURA",O209="")</formula>
    </cfRule>
  </conditionalFormatting>
  <conditionalFormatting sqref="O264 O311:O313 O318 O382:O383 O387 O391 O628:O629">
    <cfRule type="expression" dxfId="1312" priority="7">
      <formula>AND(XDW264="ESTRUCTURA",O264="")</formula>
    </cfRule>
  </conditionalFormatting>
  <conditionalFormatting sqref="O281:O282">
    <cfRule type="expression" dxfId="1311" priority="9">
      <formula>AND(XDV281="ESTRUCTURA",O281="")</formula>
    </cfRule>
  </conditionalFormatting>
  <conditionalFormatting sqref="O292:O294 O334">
    <cfRule type="expression" dxfId="1310" priority="8">
      <formula>AND(XDW292="ESTRUCTURA",O292="")</formula>
    </cfRule>
  </conditionalFormatting>
  <conditionalFormatting sqref="O309:O310 O314 O335:O338 O363:O365 O604:O605 O608:O609 O650:O651 O688:O689">
    <cfRule type="expression" dxfId="1309" priority="2">
      <formula>AND(XDV309="ESTRUCTURA",O309="")</formula>
    </cfRule>
  </conditionalFormatting>
  <conditionalFormatting sqref="P4:P118 P141">
    <cfRule type="expression" dxfId="1308" priority="40">
      <formula>AND(XEE4="ESTRUCTURA",P4="")</formula>
    </cfRule>
  </conditionalFormatting>
  <conditionalFormatting sqref="P119:P140">
    <cfRule type="expression" dxfId="1307" priority="57">
      <formula>AND(XEF119="ESTRUCTURA",P119="")</formula>
    </cfRule>
  </conditionalFormatting>
  <conditionalFormatting sqref="P142:P163">
    <cfRule type="expression" dxfId="1306" priority="53">
      <formula>AND(XEF142="ESTRUCTURA",P142="")</formula>
    </cfRule>
  </conditionalFormatting>
  <conditionalFormatting sqref="P164:P294">
    <cfRule type="expression" dxfId="1305" priority="22">
      <formula>AND(XEE164="ESTRUCTURA",P164="")</formula>
    </cfRule>
  </conditionalFormatting>
  <dataValidations count="1">
    <dataValidation type="list" allowBlank="1" showInputMessage="1" showErrorMessage="1" sqref="G4:G697" xr:uid="{B324C1C0-36B1-4ECF-A8B1-12ABED751C88}">
      <formula1>INDIRECT(XEB4)</formula1>
    </dataValidation>
  </dataValidation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DF66-A967-440E-8225-61121533ACC4}">
  <sheetPr codeName="Hoja8"/>
  <dimension ref="B1:R623"/>
  <sheetViews>
    <sheetView topLeftCell="K1" zoomScale="90" zoomScaleNormal="90" workbookViewId="0">
      <pane ySplit="3" topLeftCell="A4" activePane="bottomLeft" state="frozen"/>
      <selection pane="bottomLeft"/>
    </sheetView>
  </sheetViews>
  <sheetFormatPr baseColWidth="10" defaultRowHeight="14.5" x14ac:dyDescent="0.35"/>
  <cols>
    <col min="2" max="2" width="13.81640625" style="40" customWidth="1"/>
    <col min="3" max="3" width="10.90625" style="41"/>
    <col min="4" max="4" width="19.08984375" style="41" bestFit="1" customWidth="1"/>
    <col min="5" max="6" width="14.81640625" style="41" customWidth="1"/>
    <col min="7" max="7" width="10.90625" style="41" customWidth="1"/>
    <col min="8" max="8" width="34.453125" style="59" customWidth="1"/>
    <col min="9" max="9" width="15.453125" style="59" customWidth="1"/>
    <col min="10" max="10" width="3.453125" style="41" customWidth="1"/>
    <col min="11" max="11" width="15.81640625" style="41" customWidth="1"/>
    <col min="12" max="12" width="10.81640625" style="41" customWidth="1"/>
    <col min="13" max="14" width="14.1796875" style="41" customWidth="1"/>
    <col min="15" max="15" width="11.1796875" style="41" customWidth="1"/>
    <col min="16" max="16" width="13.81640625" style="105" customWidth="1"/>
    <col min="17" max="17" width="10.90625" style="40"/>
    <col min="18" max="19" width="13.453125" customWidth="1"/>
    <col min="20" max="20" width="12.81640625" customWidth="1"/>
    <col min="22" max="22" width="13.453125" customWidth="1"/>
  </cols>
  <sheetData>
    <row r="1" spans="2:18" ht="21" customHeight="1" x14ac:dyDescent="0.35">
      <c r="C1" s="228" t="s">
        <v>91</v>
      </c>
      <c r="D1" s="229"/>
      <c r="E1" s="229"/>
      <c r="F1" s="229"/>
      <c r="G1" s="229"/>
      <c r="H1" s="229"/>
      <c r="I1" s="230"/>
      <c r="K1" s="41" t="s">
        <v>192</v>
      </c>
      <c r="L1" s="41" t="s">
        <v>1880</v>
      </c>
      <c r="M1" s="41" t="s">
        <v>95</v>
      </c>
      <c r="R1" s="53" t="s">
        <v>90</v>
      </c>
    </row>
    <row r="2" spans="2:18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  <c r="K2" s="41" t="s">
        <v>378</v>
      </c>
    </row>
    <row r="3" spans="2:18" ht="34.5" customHeight="1" x14ac:dyDescent="0.35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52" t="s">
        <v>70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48" t="s">
        <v>5</v>
      </c>
      <c r="P3" s="46" t="s">
        <v>9</v>
      </c>
      <c r="Q3" s="46" t="s">
        <v>10</v>
      </c>
    </row>
    <row r="4" spans="2:18" x14ac:dyDescent="0.35">
      <c r="B4" s="20" t="s">
        <v>194</v>
      </c>
      <c r="C4" s="21" t="s">
        <v>1880</v>
      </c>
      <c r="D4" s="21" t="s">
        <v>46</v>
      </c>
      <c r="E4" s="21"/>
      <c r="F4" s="133"/>
      <c r="G4" s="139" t="s">
        <v>3095</v>
      </c>
      <c r="H4" s="139" t="s">
        <v>3096</v>
      </c>
      <c r="I4" s="133">
        <v>355</v>
      </c>
      <c r="J4" s="63"/>
      <c r="K4" s="133" t="s">
        <v>1881</v>
      </c>
      <c r="L4" s="73"/>
      <c r="M4" s="133">
        <v>198</v>
      </c>
      <c r="N4" s="139">
        <v>2</v>
      </c>
      <c r="O4" s="151">
        <v>0.78</v>
      </c>
      <c r="P4" s="148" t="s">
        <v>504</v>
      </c>
      <c r="Q4" s="115"/>
    </row>
    <row r="5" spans="2:18" x14ac:dyDescent="0.35">
      <c r="B5" s="20" t="s">
        <v>194</v>
      </c>
      <c r="C5" s="21" t="s">
        <v>1880</v>
      </c>
      <c r="D5" s="21" t="s">
        <v>46</v>
      </c>
      <c r="E5" s="21"/>
      <c r="F5" s="133"/>
      <c r="G5" s="139" t="s">
        <v>2385</v>
      </c>
      <c r="H5" s="139" t="s">
        <v>2386</v>
      </c>
      <c r="I5" s="133" t="s">
        <v>2290</v>
      </c>
      <c r="J5" s="63" t="s">
        <v>19</v>
      </c>
      <c r="K5" s="133" t="s">
        <v>659</v>
      </c>
      <c r="L5" s="73"/>
      <c r="M5" s="133">
        <v>678</v>
      </c>
      <c r="N5" s="139">
        <v>2</v>
      </c>
      <c r="O5" s="150">
        <v>2.6579760956175296</v>
      </c>
      <c r="P5" s="148" t="s">
        <v>504</v>
      </c>
      <c r="Q5" s="115"/>
    </row>
    <row r="6" spans="2:18" x14ac:dyDescent="0.35">
      <c r="B6" s="20" t="s">
        <v>194</v>
      </c>
      <c r="C6" s="21" t="s">
        <v>1880</v>
      </c>
      <c r="D6" s="21" t="s">
        <v>46</v>
      </c>
      <c r="E6" s="21"/>
      <c r="F6" s="133"/>
      <c r="G6" s="139" t="s">
        <v>2935</v>
      </c>
      <c r="H6" s="139" t="s">
        <v>2936</v>
      </c>
      <c r="I6" s="133">
        <v>328</v>
      </c>
      <c r="J6" s="63"/>
      <c r="K6" s="133" t="s">
        <v>1149</v>
      </c>
      <c r="L6" s="73"/>
      <c r="M6" s="133">
        <v>4985</v>
      </c>
      <c r="N6" s="139">
        <v>2</v>
      </c>
      <c r="O6" s="151">
        <v>19.52</v>
      </c>
      <c r="P6" s="148" t="s">
        <v>504</v>
      </c>
      <c r="Q6" s="115"/>
    </row>
    <row r="7" spans="2:18" x14ac:dyDescent="0.35">
      <c r="B7" s="20" t="s">
        <v>194</v>
      </c>
      <c r="C7" s="21" t="s">
        <v>1880</v>
      </c>
      <c r="D7" s="21" t="s">
        <v>46</v>
      </c>
      <c r="E7" s="21"/>
      <c r="F7" s="133"/>
      <c r="G7" s="139" t="s">
        <v>2715</v>
      </c>
      <c r="H7" s="139" t="s">
        <v>2716</v>
      </c>
      <c r="I7" s="133">
        <v>329</v>
      </c>
      <c r="J7" s="63"/>
      <c r="K7" s="133" t="s">
        <v>1149</v>
      </c>
      <c r="L7" s="73"/>
      <c r="M7" s="133">
        <v>4985</v>
      </c>
      <c r="N7" s="139">
        <v>2</v>
      </c>
      <c r="O7" s="151">
        <v>19.52</v>
      </c>
      <c r="P7" s="148" t="s">
        <v>504</v>
      </c>
      <c r="Q7" s="115"/>
    </row>
    <row r="8" spans="2:18" x14ac:dyDescent="0.35">
      <c r="B8" s="20" t="s">
        <v>194</v>
      </c>
      <c r="C8" s="21" t="s">
        <v>1880</v>
      </c>
      <c r="D8" s="21" t="s">
        <v>46</v>
      </c>
      <c r="E8" s="21"/>
      <c r="F8" s="133"/>
      <c r="G8" s="139" t="s">
        <v>3226</v>
      </c>
      <c r="H8" s="139" t="s">
        <v>3227</v>
      </c>
      <c r="I8" s="133">
        <v>336</v>
      </c>
      <c r="J8" s="63"/>
      <c r="K8" s="133" t="s">
        <v>658</v>
      </c>
      <c r="L8" s="73"/>
      <c r="M8" s="133">
        <v>1822</v>
      </c>
      <c r="N8" s="139">
        <v>2</v>
      </c>
      <c r="O8" s="151">
        <v>7.14</v>
      </c>
      <c r="P8" s="148" t="s">
        <v>504</v>
      </c>
      <c r="Q8" s="115"/>
    </row>
    <row r="9" spans="2:18" x14ac:dyDescent="0.35">
      <c r="B9" s="20" t="s">
        <v>194</v>
      </c>
      <c r="C9" s="21" t="s">
        <v>1880</v>
      </c>
      <c r="D9" s="21" t="s">
        <v>46</v>
      </c>
      <c r="E9" s="21"/>
      <c r="F9" s="133"/>
      <c r="G9" s="139" t="s">
        <v>2593</v>
      </c>
      <c r="H9" s="139" t="s">
        <v>2594</v>
      </c>
      <c r="I9" s="133">
        <v>337</v>
      </c>
      <c r="J9" s="63"/>
      <c r="K9" s="133" t="s">
        <v>659</v>
      </c>
      <c r="L9" s="73"/>
      <c r="M9" s="133">
        <v>1258</v>
      </c>
      <c r="N9" s="139">
        <v>2</v>
      </c>
      <c r="O9" s="150">
        <v>4.9317609561752986</v>
      </c>
      <c r="P9" s="148" t="s">
        <v>504</v>
      </c>
      <c r="Q9" s="115"/>
    </row>
    <row r="10" spans="2:18" x14ac:dyDescent="0.35">
      <c r="B10" s="20" t="s">
        <v>194</v>
      </c>
      <c r="C10" s="21" t="s">
        <v>1880</v>
      </c>
      <c r="D10" s="21" t="s">
        <v>46</v>
      </c>
      <c r="E10" s="21"/>
      <c r="F10" s="133"/>
      <c r="G10" s="139" t="s">
        <v>2677</v>
      </c>
      <c r="H10" s="139" t="s">
        <v>2678</v>
      </c>
      <c r="I10" s="133">
        <v>338</v>
      </c>
      <c r="J10" s="63"/>
      <c r="K10" s="133" t="s">
        <v>691</v>
      </c>
      <c r="L10" s="73"/>
      <c r="M10" s="133">
        <v>2065</v>
      </c>
      <c r="N10" s="139">
        <v>2</v>
      </c>
      <c r="O10" s="151">
        <v>8.09</v>
      </c>
      <c r="P10" s="148" t="s">
        <v>504</v>
      </c>
      <c r="Q10" s="115"/>
    </row>
    <row r="11" spans="2:18" x14ac:dyDescent="0.35">
      <c r="B11" s="20" t="s">
        <v>194</v>
      </c>
      <c r="C11" s="21" t="s">
        <v>1880</v>
      </c>
      <c r="D11" s="21" t="s">
        <v>46</v>
      </c>
      <c r="E11" s="21"/>
      <c r="F11" s="133"/>
      <c r="G11" s="139" t="s">
        <v>2397</v>
      </c>
      <c r="H11" s="139" t="s">
        <v>2398</v>
      </c>
      <c r="I11" s="133">
        <v>354</v>
      </c>
      <c r="J11" s="63"/>
      <c r="K11" s="133" t="s">
        <v>1925</v>
      </c>
      <c r="L11" s="73"/>
      <c r="M11" s="133">
        <v>267</v>
      </c>
      <c r="N11" s="139">
        <v>2</v>
      </c>
      <c r="O11" s="151">
        <v>0.52500000000000002</v>
      </c>
      <c r="P11" s="148" t="s">
        <v>504</v>
      </c>
      <c r="Q11" s="115"/>
    </row>
    <row r="12" spans="2:18" x14ac:dyDescent="0.35">
      <c r="B12" s="20" t="s">
        <v>194</v>
      </c>
      <c r="C12" s="21" t="s">
        <v>1880</v>
      </c>
      <c r="D12" s="21" t="s">
        <v>46</v>
      </c>
      <c r="E12" s="21"/>
      <c r="F12" s="133"/>
      <c r="G12" s="139" t="s">
        <v>2571</v>
      </c>
      <c r="H12" s="139" t="s">
        <v>2572</v>
      </c>
      <c r="I12" s="133">
        <v>330</v>
      </c>
      <c r="J12" s="63"/>
      <c r="K12" s="133" t="s">
        <v>659</v>
      </c>
      <c r="L12" s="73"/>
      <c r="M12" s="133">
        <v>1463</v>
      </c>
      <c r="N12" s="139">
        <v>2</v>
      </c>
      <c r="O12" s="150">
        <v>5.7354262948207175</v>
      </c>
      <c r="P12" s="148" t="s">
        <v>504</v>
      </c>
      <c r="Q12" s="115"/>
    </row>
    <row r="13" spans="2:18" x14ac:dyDescent="0.35">
      <c r="B13" s="20" t="s">
        <v>194</v>
      </c>
      <c r="C13" s="21" t="s">
        <v>1880</v>
      </c>
      <c r="D13" s="21" t="s">
        <v>46</v>
      </c>
      <c r="E13" s="21"/>
      <c r="F13" s="133"/>
      <c r="G13" s="139" t="s">
        <v>2367</v>
      </c>
      <c r="H13" s="139" t="s">
        <v>2368</v>
      </c>
      <c r="I13" s="133">
        <v>331</v>
      </c>
      <c r="J13" s="63"/>
      <c r="K13" s="133" t="s">
        <v>659</v>
      </c>
      <c r="L13" s="73"/>
      <c r="M13" s="133">
        <v>1463</v>
      </c>
      <c r="N13" s="139">
        <v>2</v>
      </c>
      <c r="O13" s="150">
        <v>5.7354262948207175</v>
      </c>
      <c r="P13" s="148" t="s">
        <v>504</v>
      </c>
      <c r="Q13" s="115"/>
    </row>
    <row r="14" spans="2:18" x14ac:dyDescent="0.35">
      <c r="B14" s="20" t="s">
        <v>194</v>
      </c>
      <c r="C14" s="21" t="s">
        <v>1880</v>
      </c>
      <c r="D14" s="21" t="s">
        <v>46</v>
      </c>
      <c r="E14" s="21"/>
      <c r="F14" s="133"/>
      <c r="G14" s="139" t="s">
        <v>2383</v>
      </c>
      <c r="H14" s="139" t="s">
        <v>2384</v>
      </c>
      <c r="I14" s="133">
        <v>332</v>
      </c>
      <c r="J14" s="63"/>
      <c r="K14" s="133" t="s">
        <v>659</v>
      </c>
      <c r="L14" s="73"/>
      <c r="M14" s="133">
        <v>1413</v>
      </c>
      <c r="N14" s="139">
        <v>2</v>
      </c>
      <c r="O14" s="150">
        <v>5.5394103585657373</v>
      </c>
      <c r="P14" s="148" t="s">
        <v>504</v>
      </c>
      <c r="Q14" s="115"/>
    </row>
    <row r="15" spans="2:18" x14ac:dyDescent="0.35">
      <c r="B15" s="20" t="s">
        <v>194</v>
      </c>
      <c r="C15" s="21" t="s">
        <v>1880</v>
      </c>
      <c r="D15" s="21" t="s">
        <v>46</v>
      </c>
      <c r="E15" s="21"/>
      <c r="F15" s="133"/>
      <c r="G15" s="139" t="s">
        <v>2583</v>
      </c>
      <c r="H15" s="139" t="s">
        <v>2584</v>
      </c>
      <c r="I15" s="133">
        <v>333</v>
      </c>
      <c r="J15" s="63"/>
      <c r="K15" s="133" t="s">
        <v>659</v>
      </c>
      <c r="L15" s="73"/>
      <c r="M15" s="133">
        <v>1413</v>
      </c>
      <c r="N15" s="139">
        <v>2</v>
      </c>
      <c r="O15" s="150">
        <v>5.5394103585657373</v>
      </c>
      <c r="P15" s="148" t="s">
        <v>504</v>
      </c>
      <c r="Q15" s="115"/>
    </row>
    <row r="16" spans="2:18" x14ac:dyDescent="0.35">
      <c r="B16" s="20" t="s">
        <v>194</v>
      </c>
      <c r="C16" s="21" t="s">
        <v>1880</v>
      </c>
      <c r="D16" s="21" t="s">
        <v>46</v>
      </c>
      <c r="E16" s="21"/>
      <c r="F16" s="133"/>
      <c r="G16" s="139" t="s">
        <v>3197</v>
      </c>
      <c r="H16" s="139" t="s">
        <v>3198</v>
      </c>
      <c r="I16" s="133">
        <v>324</v>
      </c>
      <c r="J16" s="129"/>
      <c r="K16" s="133" t="s">
        <v>1882</v>
      </c>
      <c r="L16" s="73"/>
      <c r="M16" s="133">
        <v>5008</v>
      </c>
      <c r="N16" s="139">
        <v>2</v>
      </c>
      <c r="O16" s="151">
        <v>19.610062186559681</v>
      </c>
      <c r="P16" s="148" t="s">
        <v>504</v>
      </c>
      <c r="Q16" s="115"/>
    </row>
    <row r="17" spans="2:17" x14ac:dyDescent="0.35">
      <c r="B17" s="20" t="s">
        <v>194</v>
      </c>
      <c r="C17" s="21" t="s">
        <v>1880</v>
      </c>
      <c r="D17" s="21" t="s">
        <v>46</v>
      </c>
      <c r="E17" s="21"/>
      <c r="F17" s="133"/>
      <c r="G17" s="139" t="s">
        <v>2379</v>
      </c>
      <c r="H17" s="139" t="s">
        <v>2380</v>
      </c>
      <c r="I17" s="133">
        <v>325</v>
      </c>
      <c r="J17" s="63"/>
      <c r="K17" s="133" t="s">
        <v>1882</v>
      </c>
      <c r="L17" s="73"/>
      <c r="M17" s="133">
        <v>5008</v>
      </c>
      <c r="N17" s="139">
        <v>2</v>
      </c>
      <c r="O17" s="151">
        <v>19.610062186559681</v>
      </c>
      <c r="P17" s="148" t="s">
        <v>504</v>
      </c>
      <c r="Q17" s="115"/>
    </row>
    <row r="18" spans="2:17" x14ac:dyDescent="0.35">
      <c r="B18" s="20" t="s">
        <v>194</v>
      </c>
      <c r="C18" s="21" t="s">
        <v>1880</v>
      </c>
      <c r="D18" s="21" t="s">
        <v>46</v>
      </c>
      <c r="E18" s="21"/>
      <c r="F18" s="133"/>
      <c r="G18" s="139" t="s">
        <v>2341</v>
      </c>
      <c r="H18" s="139" t="s">
        <v>2342</v>
      </c>
      <c r="I18" s="133">
        <v>339</v>
      </c>
      <c r="J18" s="129"/>
      <c r="K18" s="133" t="s">
        <v>1883</v>
      </c>
      <c r="L18" s="73"/>
      <c r="M18" s="133">
        <v>2094</v>
      </c>
      <c r="N18" s="139">
        <v>2</v>
      </c>
      <c r="O18" s="151">
        <v>4.0999999999999996</v>
      </c>
      <c r="P18" s="148" t="s">
        <v>504</v>
      </c>
      <c r="Q18" s="115"/>
    </row>
    <row r="19" spans="2:17" x14ac:dyDescent="0.35">
      <c r="B19" s="20" t="s">
        <v>194</v>
      </c>
      <c r="C19" s="21" t="s">
        <v>1880</v>
      </c>
      <c r="D19" s="21" t="s">
        <v>46</v>
      </c>
      <c r="E19" s="21"/>
      <c r="F19" s="133"/>
      <c r="G19" s="139" t="s">
        <v>2891</v>
      </c>
      <c r="H19" s="139" t="s">
        <v>2892</v>
      </c>
      <c r="I19" s="133">
        <v>334</v>
      </c>
      <c r="J19" s="129"/>
      <c r="K19" s="133" t="s">
        <v>659</v>
      </c>
      <c r="L19" s="73"/>
      <c r="M19" s="133">
        <v>1798</v>
      </c>
      <c r="N19" s="139">
        <v>2</v>
      </c>
      <c r="O19" s="150">
        <v>7.0487330677290831</v>
      </c>
      <c r="P19" s="148" t="s">
        <v>504</v>
      </c>
      <c r="Q19" s="115"/>
    </row>
    <row r="20" spans="2:17" x14ac:dyDescent="0.35">
      <c r="B20" s="20" t="s">
        <v>194</v>
      </c>
      <c r="C20" s="21" t="s">
        <v>1880</v>
      </c>
      <c r="D20" s="21" t="s">
        <v>46</v>
      </c>
      <c r="E20" s="21"/>
      <c r="F20" s="96"/>
      <c r="G20" s="139" t="s">
        <v>2395</v>
      </c>
      <c r="H20" s="139" t="s">
        <v>2396</v>
      </c>
      <c r="I20" s="96">
        <v>353</v>
      </c>
      <c r="J20" s="96"/>
      <c r="K20" s="133" t="s">
        <v>1884</v>
      </c>
      <c r="L20" s="97"/>
      <c r="M20" s="97">
        <v>420</v>
      </c>
      <c r="N20" s="139">
        <v>2</v>
      </c>
      <c r="O20" s="151">
        <v>0.82234957020057298</v>
      </c>
      <c r="P20" s="148" t="s">
        <v>504</v>
      </c>
      <c r="Q20" s="115"/>
    </row>
    <row r="21" spans="2:17" x14ac:dyDescent="0.35">
      <c r="B21" s="20" t="s">
        <v>194</v>
      </c>
      <c r="C21" s="21" t="s">
        <v>1880</v>
      </c>
      <c r="D21" s="21" t="s">
        <v>46</v>
      </c>
      <c r="E21" s="21"/>
      <c r="F21" s="96"/>
      <c r="G21" s="139" t="s">
        <v>2381</v>
      </c>
      <c r="H21" s="139" t="s">
        <v>2382</v>
      </c>
      <c r="I21" s="96">
        <v>326</v>
      </c>
      <c r="J21" s="96"/>
      <c r="K21" s="133" t="s">
        <v>659</v>
      </c>
      <c r="L21" s="97"/>
      <c r="M21" s="139">
        <v>942</v>
      </c>
      <c r="N21" s="139">
        <v>2</v>
      </c>
      <c r="O21" s="150">
        <v>3.6929402390438248</v>
      </c>
      <c r="P21" s="148" t="s">
        <v>504</v>
      </c>
      <c r="Q21" s="115"/>
    </row>
    <row r="22" spans="2:17" x14ac:dyDescent="0.35">
      <c r="B22" s="20" t="s">
        <v>194</v>
      </c>
      <c r="C22" s="21" t="s">
        <v>1880</v>
      </c>
      <c r="D22" s="21" t="s">
        <v>46</v>
      </c>
      <c r="E22" s="21"/>
      <c r="F22" s="133"/>
      <c r="G22" s="139" t="s">
        <v>2815</v>
      </c>
      <c r="H22" s="139" t="s">
        <v>2816</v>
      </c>
      <c r="I22" s="133">
        <v>327</v>
      </c>
      <c r="J22" s="129"/>
      <c r="K22" s="133" t="s">
        <v>660</v>
      </c>
      <c r="L22" s="73"/>
      <c r="M22" s="133">
        <v>2636</v>
      </c>
      <c r="N22" s="139">
        <v>2</v>
      </c>
      <c r="O22" s="151">
        <v>10.32</v>
      </c>
      <c r="P22" s="148" t="s">
        <v>504</v>
      </c>
      <c r="Q22" s="115"/>
    </row>
    <row r="23" spans="2:17" x14ac:dyDescent="0.35">
      <c r="B23" s="20" t="s">
        <v>194</v>
      </c>
      <c r="C23" s="21" t="s">
        <v>1880</v>
      </c>
      <c r="D23" s="21" t="s">
        <v>46</v>
      </c>
      <c r="E23" s="21"/>
      <c r="F23" s="133"/>
      <c r="G23" s="139" t="s">
        <v>3207</v>
      </c>
      <c r="H23" s="139" t="s">
        <v>3208</v>
      </c>
      <c r="I23" s="133">
        <v>250</v>
      </c>
      <c r="J23" s="63"/>
      <c r="K23" s="133" t="s">
        <v>757</v>
      </c>
      <c r="L23" s="73"/>
      <c r="M23" s="133">
        <v>2279</v>
      </c>
      <c r="N23" s="139">
        <v>2</v>
      </c>
      <c r="O23" s="150">
        <v>8.934406374501993</v>
      </c>
      <c r="P23" s="148" t="s">
        <v>504</v>
      </c>
      <c r="Q23" s="115"/>
    </row>
    <row r="24" spans="2:17" x14ac:dyDescent="0.35">
      <c r="B24" s="20" t="s">
        <v>194</v>
      </c>
      <c r="C24" s="21" t="s">
        <v>1880</v>
      </c>
      <c r="D24" s="21" t="s">
        <v>46</v>
      </c>
      <c r="E24" s="21"/>
      <c r="F24" s="133"/>
      <c r="G24" s="139" t="s">
        <v>3212</v>
      </c>
      <c r="H24" s="139" t="s">
        <v>3213</v>
      </c>
      <c r="I24" s="133">
        <v>251</v>
      </c>
      <c r="J24" s="63"/>
      <c r="K24" s="133" t="s">
        <v>757</v>
      </c>
      <c r="L24" s="73"/>
      <c r="M24" s="133">
        <v>2279</v>
      </c>
      <c r="N24" s="139">
        <v>2</v>
      </c>
      <c r="O24" s="150">
        <v>8.934406374501993</v>
      </c>
      <c r="P24" s="148" t="s">
        <v>504</v>
      </c>
      <c r="Q24" s="115"/>
    </row>
    <row r="25" spans="2:17" x14ac:dyDescent="0.35">
      <c r="B25" s="20" t="s">
        <v>194</v>
      </c>
      <c r="C25" s="21" t="s">
        <v>1880</v>
      </c>
      <c r="D25" s="21" t="s">
        <v>49</v>
      </c>
      <c r="E25" s="21"/>
      <c r="F25" s="133"/>
      <c r="G25" s="139" t="s">
        <v>2463</v>
      </c>
      <c r="H25" s="139" t="s">
        <v>2464</v>
      </c>
      <c r="I25" s="133">
        <v>316</v>
      </c>
      <c r="J25" s="63"/>
      <c r="K25" s="21" t="s">
        <v>1885</v>
      </c>
      <c r="L25" s="133"/>
      <c r="M25" s="133">
        <v>5069</v>
      </c>
      <c r="N25" s="139">
        <v>2</v>
      </c>
      <c r="O25" s="151">
        <v>19.850000000000001</v>
      </c>
      <c r="P25" s="148" t="s">
        <v>504</v>
      </c>
      <c r="Q25" s="115"/>
    </row>
    <row r="26" spans="2:17" x14ac:dyDescent="0.35">
      <c r="B26" s="20" t="s">
        <v>194</v>
      </c>
      <c r="C26" s="21" t="s">
        <v>1880</v>
      </c>
      <c r="D26" s="21" t="s">
        <v>49</v>
      </c>
      <c r="E26" s="21"/>
      <c r="F26" s="133"/>
      <c r="G26" s="139" t="s">
        <v>2461</v>
      </c>
      <c r="H26" s="139" t="s">
        <v>2462</v>
      </c>
      <c r="I26" s="133">
        <v>317</v>
      </c>
      <c r="J26" s="63"/>
      <c r="K26" s="21" t="s">
        <v>1885</v>
      </c>
      <c r="L26" s="133"/>
      <c r="M26" s="133">
        <v>5069</v>
      </c>
      <c r="N26" s="139">
        <v>2</v>
      </c>
      <c r="O26" s="151">
        <v>19.850000000000001</v>
      </c>
      <c r="P26" s="148" t="s">
        <v>504</v>
      </c>
      <c r="Q26" s="115"/>
    </row>
    <row r="27" spans="2:17" x14ac:dyDescent="0.35">
      <c r="B27" s="20" t="s">
        <v>194</v>
      </c>
      <c r="C27" s="21" t="s">
        <v>1880</v>
      </c>
      <c r="D27" s="21" t="s">
        <v>49</v>
      </c>
      <c r="E27" s="21"/>
      <c r="F27" s="133"/>
      <c r="G27" s="139" t="s">
        <v>2749</v>
      </c>
      <c r="H27" s="139" t="s">
        <v>2750</v>
      </c>
      <c r="I27" s="133">
        <v>318</v>
      </c>
      <c r="J27" s="63"/>
      <c r="K27" s="133" t="s">
        <v>1882</v>
      </c>
      <c r="L27" s="73"/>
      <c r="M27" s="133">
        <v>4870</v>
      </c>
      <c r="N27" s="139">
        <v>2</v>
      </c>
      <c r="O27" s="151">
        <v>19.069689067201605</v>
      </c>
      <c r="P27" s="148" t="s">
        <v>504</v>
      </c>
      <c r="Q27" s="115"/>
    </row>
    <row r="28" spans="2:17" x14ac:dyDescent="0.35">
      <c r="B28" s="20" t="s">
        <v>194</v>
      </c>
      <c r="C28" s="21" t="s">
        <v>1880</v>
      </c>
      <c r="D28" s="21" t="s">
        <v>49</v>
      </c>
      <c r="E28" s="21"/>
      <c r="F28" s="133"/>
      <c r="G28" s="139" t="s">
        <v>2741</v>
      </c>
      <c r="H28" s="139" t="s">
        <v>2742</v>
      </c>
      <c r="I28" s="133">
        <v>319</v>
      </c>
      <c r="J28" s="63"/>
      <c r="K28" s="133" t="s">
        <v>1882</v>
      </c>
      <c r="L28" s="73"/>
      <c r="M28" s="133">
        <v>4870</v>
      </c>
      <c r="N28" s="139">
        <v>2</v>
      </c>
      <c r="O28" s="151">
        <v>19.069689067201605</v>
      </c>
      <c r="P28" s="148" t="s">
        <v>504</v>
      </c>
      <c r="Q28" s="115"/>
    </row>
    <row r="29" spans="2:17" x14ac:dyDescent="0.35">
      <c r="B29" s="20" t="s">
        <v>194</v>
      </c>
      <c r="C29" s="21" t="s">
        <v>1880</v>
      </c>
      <c r="D29" s="21" t="s">
        <v>49</v>
      </c>
      <c r="E29" s="21"/>
      <c r="F29" s="133"/>
      <c r="G29" s="139" t="s">
        <v>2377</v>
      </c>
      <c r="H29" s="139" t="s">
        <v>2378</v>
      </c>
      <c r="I29" s="133">
        <v>320</v>
      </c>
      <c r="J29" s="96"/>
      <c r="K29" s="133" t="s">
        <v>659</v>
      </c>
      <c r="L29" s="97"/>
      <c r="M29" s="133">
        <v>1410</v>
      </c>
      <c r="N29" s="139">
        <v>2</v>
      </c>
      <c r="O29" s="150">
        <v>5.5276494023904377</v>
      </c>
      <c r="P29" s="148" t="s">
        <v>504</v>
      </c>
      <c r="Q29" s="115"/>
    </row>
    <row r="30" spans="2:17" x14ac:dyDescent="0.35">
      <c r="B30" s="20" t="s">
        <v>194</v>
      </c>
      <c r="C30" s="21" t="s">
        <v>1880</v>
      </c>
      <c r="D30" s="21" t="s">
        <v>49</v>
      </c>
      <c r="E30" s="21"/>
      <c r="F30" s="133"/>
      <c r="G30" s="139" t="s">
        <v>2591</v>
      </c>
      <c r="H30" s="139" t="s">
        <v>2592</v>
      </c>
      <c r="I30" s="133">
        <v>321</v>
      </c>
      <c r="J30" s="129"/>
      <c r="K30" s="133" t="s">
        <v>659</v>
      </c>
      <c r="L30" s="97"/>
      <c r="M30" s="133">
        <v>1359</v>
      </c>
      <c r="N30" s="139">
        <v>2</v>
      </c>
      <c r="O30" s="150">
        <v>5.3277131474103587</v>
      </c>
      <c r="P30" s="148" t="s">
        <v>504</v>
      </c>
      <c r="Q30" s="115"/>
    </row>
    <row r="31" spans="2:17" x14ac:dyDescent="0.35">
      <c r="B31" s="20" t="s">
        <v>194</v>
      </c>
      <c r="C31" s="21" t="s">
        <v>1880</v>
      </c>
      <c r="D31" s="21" t="s">
        <v>49</v>
      </c>
      <c r="E31" s="21"/>
      <c r="F31" s="133"/>
      <c r="G31" s="139" t="s">
        <v>3205</v>
      </c>
      <c r="H31" s="139" t="s">
        <v>3206</v>
      </c>
      <c r="I31" s="133">
        <v>322</v>
      </c>
      <c r="J31" s="96"/>
      <c r="K31" s="133" t="s">
        <v>659</v>
      </c>
      <c r="L31" s="97"/>
      <c r="M31" s="133">
        <v>1707</v>
      </c>
      <c r="N31" s="139">
        <v>2</v>
      </c>
      <c r="O31" s="150">
        <v>6.6919840637450205</v>
      </c>
      <c r="P31" s="148" t="s">
        <v>504</v>
      </c>
      <c r="Q31" s="115"/>
    </row>
    <row r="32" spans="2:17" x14ac:dyDescent="0.35">
      <c r="B32" s="20" t="s">
        <v>194</v>
      </c>
      <c r="C32" s="21" t="s">
        <v>1880</v>
      </c>
      <c r="D32" s="21" t="s">
        <v>49</v>
      </c>
      <c r="E32" s="21"/>
      <c r="F32" s="133"/>
      <c r="G32" s="139" t="s">
        <v>2697</v>
      </c>
      <c r="H32" s="139" t="s">
        <v>2698</v>
      </c>
      <c r="I32" s="133">
        <v>323</v>
      </c>
      <c r="J32" s="96"/>
      <c r="K32" s="133" t="s">
        <v>658</v>
      </c>
      <c r="L32" s="97"/>
      <c r="M32" s="133">
        <v>1830</v>
      </c>
      <c r="N32" s="139">
        <v>2</v>
      </c>
      <c r="O32" s="151">
        <v>7.1713501646542257</v>
      </c>
      <c r="P32" s="148" t="s">
        <v>504</v>
      </c>
      <c r="Q32" s="115"/>
    </row>
    <row r="33" spans="2:17" x14ac:dyDescent="0.35">
      <c r="B33" s="20" t="s">
        <v>194</v>
      </c>
      <c r="C33" s="21" t="s">
        <v>1880</v>
      </c>
      <c r="D33" s="21" t="s">
        <v>49</v>
      </c>
      <c r="E33" s="21"/>
      <c r="F33" s="133"/>
      <c r="G33" s="139" t="s">
        <v>2391</v>
      </c>
      <c r="H33" s="139" t="s">
        <v>2392</v>
      </c>
      <c r="I33" s="133">
        <v>347</v>
      </c>
      <c r="J33" s="96"/>
      <c r="K33" s="133" t="s">
        <v>1886</v>
      </c>
      <c r="L33" s="97"/>
      <c r="M33" s="133">
        <v>369</v>
      </c>
      <c r="N33" s="139">
        <v>4</v>
      </c>
      <c r="O33" s="151">
        <v>0.72249283667621766</v>
      </c>
      <c r="P33" s="148" t="s">
        <v>504</v>
      </c>
      <c r="Q33" s="115"/>
    </row>
    <row r="34" spans="2:17" x14ac:dyDescent="0.35">
      <c r="B34" s="20" t="s">
        <v>194</v>
      </c>
      <c r="C34" s="21" t="s">
        <v>1880</v>
      </c>
      <c r="D34" s="21" t="s">
        <v>49</v>
      </c>
      <c r="E34" s="21"/>
      <c r="F34" s="133"/>
      <c r="G34" s="139" t="s">
        <v>3159</v>
      </c>
      <c r="H34" s="139" t="s">
        <v>3160</v>
      </c>
      <c r="I34" s="133">
        <v>293</v>
      </c>
      <c r="J34" s="129"/>
      <c r="K34" s="133" t="s">
        <v>663</v>
      </c>
      <c r="L34" s="97"/>
      <c r="M34" s="133">
        <v>200</v>
      </c>
      <c r="N34" s="139">
        <v>2</v>
      </c>
      <c r="O34" s="151">
        <v>0.78</v>
      </c>
      <c r="P34" s="148" t="s">
        <v>504</v>
      </c>
      <c r="Q34" s="115"/>
    </row>
    <row r="35" spans="2:17" x14ac:dyDescent="0.35">
      <c r="B35" s="20" t="s">
        <v>194</v>
      </c>
      <c r="C35" s="21" t="s">
        <v>1880</v>
      </c>
      <c r="D35" s="21" t="s">
        <v>49</v>
      </c>
      <c r="E35" s="21"/>
      <c r="F35" s="133"/>
      <c r="G35" s="139" t="s">
        <v>2495</v>
      </c>
      <c r="H35" s="139" t="s">
        <v>2496</v>
      </c>
      <c r="I35" s="133">
        <v>294</v>
      </c>
      <c r="J35" s="96"/>
      <c r="K35" s="133" t="s">
        <v>1887</v>
      </c>
      <c r="L35" s="97"/>
      <c r="M35" s="133">
        <v>1670</v>
      </c>
      <c r="N35" s="139">
        <v>2</v>
      </c>
      <c r="O35" s="151">
        <v>6.54</v>
      </c>
      <c r="P35" s="148" t="s">
        <v>504</v>
      </c>
      <c r="Q35" s="115"/>
    </row>
    <row r="36" spans="2:17" x14ac:dyDescent="0.35">
      <c r="B36" s="20" t="s">
        <v>194</v>
      </c>
      <c r="C36" s="21" t="s">
        <v>1880</v>
      </c>
      <c r="D36" s="21" t="s">
        <v>49</v>
      </c>
      <c r="E36" s="21"/>
      <c r="F36" s="133"/>
      <c r="G36" s="139" t="s">
        <v>2851</v>
      </c>
      <c r="H36" s="139" t="s">
        <v>2852</v>
      </c>
      <c r="I36" s="133">
        <v>298</v>
      </c>
      <c r="J36" s="96"/>
      <c r="K36" s="133" t="s">
        <v>757</v>
      </c>
      <c r="L36" s="97"/>
      <c r="M36" s="133">
        <v>942</v>
      </c>
      <c r="N36" s="139">
        <v>2</v>
      </c>
      <c r="O36" s="150">
        <v>3.6929402390438248</v>
      </c>
      <c r="P36" s="148" t="s">
        <v>504</v>
      </c>
      <c r="Q36" s="115"/>
    </row>
    <row r="37" spans="2:17" x14ac:dyDescent="0.35">
      <c r="B37" s="20" t="s">
        <v>194</v>
      </c>
      <c r="C37" s="21" t="s">
        <v>1880</v>
      </c>
      <c r="D37" s="21" t="s">
        <v>49</v>
      </c>
      <c r="E37" s="21"/>
      <c r="F37" s="133"/>
      <c r="G37" s="139" t="s">
        <v>3075</v>
      </c>
      <c r="H37" s="139" t="s">
        <v>3076</v>
      </c>
      <c r="I37" s="133">
        <v>350</v>
      </c>
      <c r="J37" s="129"/>
      <c r="K37" s="133" t="s">
        <v>1888</v>
      </c>
      <c r="L37" s="97"/>
      <c r="M37" s="133">
        <v>327</v>
      </c>
      <c r="N37" s="139">
        <v>2</v>
      </c>
      <c r="O37" s="151">
        <v>0.64</v>
      </c>
      <c r="P37" s="148" t="s">
        <v>504</v>
      </c>
      <c r="Q37" s="115"/>
    </row>
    <row r="38" spans="2:17" x14ac:dyDescent="0.35">
      <c r="B38" s="20" t="s">
        <v>194</v>
      </c>
      <c r="C38" s="21" t="s">
        <v>1880</v>
      </c>
      <c r="D38" s="21" t="s">
        <v>49</v>
      </c>
      <c r="E38" s="21"/>
      <c r="F38" s="133"/>
      <c r="G38" s="139" t="s">
        <v>2519</v>
      </c>
      <c r="H38" s="139" t="s">
        <v>2520</v>
      </c>
      <c r="I38" s="133">
        <v>296</v>
      </c>
      <c r="J38" s="96"/>
      <c r="K38" s="133" t="s">
        <v>691</v>
      </c>
      <c r="L38" s="97"/>
      <c r="M38" s="133">
        <v>1237</v>
      </c>
      <c r="N38" s="139">
        <v>2</v>
      </c>
      <c r="O38" s="151">
        <v>4.8461646489104115</v>
      </c>
      <c r="P38" s="148" t="s">
        <v>504</v>
      </c>
      <c r="Q38" s="115"/>
    </row>
    <row r="39" spans="2:17" x14ac:dyDescent="0.35">
      <c r="B39" s="20" t="s">
        <v>194</v>
      </c>
      <c r="C39" s="21" t="s">
        <v>1880</v>
      </c>
      <c r="D39" s="21" t="s">
        <v>49</v>
      </c>
      <c r="E39" s="21"/>
      <c r="F39" s="133"/>
      <c r="G39" s="139" t="s">
        <v>2491</v>
      </c>
      <c r="H39" s="139" t="s">
        <v>2492</v>
      </c>
      <c r="I39" s="133">
        <v>295</v>
      </c>
      <c r="J39" s="129"/>
      <c r="K39" s="133" t="s">
        <v>691</v>
      </c>
      <c r="L39" s="97"/>
      <c r="M39" s="133">
        <v>2643</v>
      </c>
      <c r="N39" s="139">
        <v>2</v>
      </c>
      <c r="O39" s="151">
        <v>10.35441646489104</v>
      </c>
      <c r="P39" s="148" t="s">
        <v>504</v>
      </c>
      <c r="Q39" s="115"/>
    </row>
    <row r="40" spans="2:17" x14ac:dyDescent="0.35">
      <c r="B40" s="20" t="s">
        <v>194</v>
      </c>
      <c r="C40" s="21" t="s">
        <v>1880</v>
      </c>
      <c r="D40" s="21" t="s">
        <v>49</v>
      </c>
      <c r="E40" s="21"/>
      <c r="F40" s="133"/>
      <c r="G40" s="139" t="s">
        <v>3067</v>
      </c>
      <c r="H40" s="139" t="s">
        <v>3068</v>
      </c>
      <c r="I40" s="133">
        <v>351</v>
      </c>
      <c r="J40" s="129"/>
      <c r="K40" s="133" t="s">
        <v>1889</v>
      </c>
      <c r="L40" s="97"/>
      <c r="M40" s="133">
        <v>293</v>
      </c>
      <c r="N40" s="139">
        <v>2</v>
      </c>
      <c r="O40" s="151">
        <v>0.57345565749235472</v>
      </c>
      <c r="P40" s="148" t="s">
        <v>504</v>
      </c>
      <c r="Q40" s="115"/>
    </row>
    <row r="41" spans="2:17" x14ac:dyDescent="0.35">
      <c r="B41" s="20" t="s">
        <v>194</v>
      </c>
      <c r="C41" s="21" t="s">
        <v>1880</v>
      </c>
      <c r="D41" s="21" t="s">
        <v>49</v>
      </c>
      <c r="E41" s="21"/>
      <c r="F41" s="133"/>
      <c r="G41" s="139" t="s">
        <v>2963</v>
      </c>
      <c r="H41" s="139" t="s">
        <v>2964</v>
      </c>
      <c r="I41" s="133">
        <v>297</v>
      </c>
      <c r="J41" s="129"/>
      <c r="K41" s="133" t="s">
        <v>691</v>
      </c>
      <c r="L41" s="97"/>
      <c r="M41" s="133">
        <v>1318</v>
      </c>
      <c r="N41" s="139">
        <v>2</v>
      </c>
      <c r="O41" s="151">
        <v>5.1634963680387402</v>
      </c>
      <c r="P41" s="148" t="s">
        <v>504</v>
      </c>
      <c r="Q41" s="115"/>
    </row>
    <row r="42" spans="2:17" x14ac:dyDescent="0.35">
      <c r="B42" s="20" t="s">
        <v>194</v>
      </c>
      <c r="C42" s="21" t="s">
        <v>1880</v>
      </c>
      <c r="D42" s="21" t="s">
        <v>49</v>
      </c>
      <c r="E42" s="21"/>
      <c r="F42" s="133"/>
      <c r="G42" s="139" t="s">
        <v>3073</v>
      </c>
      <c r="H42" s="139" t="s">
        <v>3074</v>
      </c>
      <c r="I42" s="133">
        <v>348</v>
      </c>
      <c r="J42" s="96"/>
      <c r="K42" s="133" t="s">
        <v>1010</v>
      </c>
      <c r="L42" s="97"/>
      <c r="M42" s="139">
        <v>383</v>
      </c>
      <c r="N42" s="139">
        <v>4</v>
      </c>
      <c r="O42" s="151">
        <v>0.74960244648318042</v>
      </c>
      <c r="P42" s="148" t="s">
        <v>504</v>
      </c>
      <c r="Q42" s="115"/>
    </row>
    <row r="43" spans="2:17" x14ac:dyDescent="0.35">
      <c r="B43" s="20" t="s">
        <v>194</v>
      </c>
      <c r="C43" s="21" t="s">
        <v>1880</v>
      </c>
      <c r="D43" s="21" t="s">
        <v>49</v>
      </c>
      <c r="E43" s="21"/>
      <c r="F43" s="133"/>
      <c r="G43" s="139" t="s">
        <v>2489</v>
      </c>
      <c r="H43" s="139" t="s">
        <v>2490</v>
      </c>
      <c r="I43" s="133">
        <v>299</v>
      </c>
      <c r="J43" s="96"/>
      <c r="K43" s="133" t="s">
        <v>691</v>
      </c>
      <c r="L43" s="97"/>
      <c r="M43" s="139">
        <v>2693</v>
      </c>
      <c r="N43" s="139">
        <v>2</v>
      </c>
      <c r="O43" s="151">
        <v>10.550300242130749</v>
      </c>
      <c r="P43" s="148" t="s">
        <v>504</v>
      </c>
      <c r="Q43" s="115"/>
    </row>
    <row r="44" spans="2:17" x14ac:dyDescent="0.35">
      <c r="B44" s="20" t="s">
        <v>194</v>
      </c>
      <c r="C44" s="21" t="s">
        <v>1880</v>
      </c>
      <c r="D44" s="21" t="s">
        <v>49</v>
      </c>
      <c r="E44" s="21"/>
      <c r="F44" s="133"/>
      <c r="G44" s="139" t="s">
        <v>2561</v>
      </c>
      <c r="H44" s="139" t="s">
        <v>2562</v>
      </c>
      <c r="I44" s="133">
        <v>300</v>
      </c>
      <c r="J44" s="96"/>
      <c r="K44" s="133" t="s">
        <v>691</v>
      </c>
      <c r="L44" s="97"/>
      <c r="M44" s="139">
        <v>1344</v>
      </c>
      <c r="N44" s="139">
        <v>2</v>
      </c>
      <c r="O44" s="151">
        <v>5.2653559322033896</v>
      </c>
      <c r="P44" s="148" t="s">
        <v>504</v>
      </c>
      <c r="Q44" s="115"/>
    </row>
    <row r="45" spans="2:17" x14ac:dyDescent="0.35">
      <c r="B45" s="20" t="s">
        <v>194</v>
      </c>
      <c r="C45" s="21" t="s">
        <v>1880</v>
      </c>
      <c r="D45" s="21" t="s">
        <v>49</v>
      </c>
      <c r="E45" s="21"/>
      <c r="F45" s="96"/>
      <c r="G45" s="139" t="s">
        <v>2569</v>
      </c>
      <c r="H45" s="139" t="s">
        <v>2570</v>
      </c>
      <c r="I45" s="96">
        <v>301</v>
      </c>
      <c r="J45" s="96"/>
      <c r="K45" s="133" t="s">
        <v>691</v>
      </c>
      <c r="L45" s="97"/>
      <c r="M45" s="97">
        <v>1261</v>
      </c>
      <c r="N45" s="139">
        <v>4</v>
      </c>
      <c r="O45" s="151">
        <v>4.9401888619854724</v>
      </c>
      <c r="P45" s="148" t="s">
        <v>504</v>
      </c>
      <c r="Q45" s="115"/>
    </row>
    <row r="46" spans="2:17" x14ac:dyDescent="0.35">
      <c r="B46" s="20" t="s">
        <v>194</v>
      </c>
      <c r="C46" s="21" t="s">
        <v>1880</v>
      </c>
      <c r="D46" s="21" t="s">
        <v>49</v>
      </c>
      <c r="E46" s="21"/>
      <c r="F46" s="133"/>
      <c r="G46" s="139" t="s">
        <v>3141</v>
      </c>
      <c r="H46" s="139" t="s">
        <v>3142</v>
      </c>
      <c r="I46" s="133">
        <v>352</v>
      </c>
      <c r="J46" s="96"/>
      <c r="K46" s="133" t="s">
        <v>907</v>
      </c>
      <c r="L46" s="97"/>
      <c r="M46" s="139">
        <v>236</v>
      </c>
      <c r="N46" s="139">
        <v>2</v>
      </c>
      <c r="O46" s="151">
        <v>0.4618960244648318</v>
      </c>
      <c r="P46" s="148" t="s">
        <v>504</v>
      </c>
      <c r="Q46" s="115"/>
    </row>
    <row r="47" spans="2:17" x14ac:dyDescent="0.35">
      <c r="B47" s="20" t="s">
        <v>194</v>
      </c>
      <c r="C47" s="21" t="s">
        <v>1880</v>
      </c>
      <c r="D47" s="21" t="s">
        <v>49</v>
      </c>
      <c r="E47" s="21"/>
      <c r="F47" s="133"/>
      <c r="G47" s="139" t="s">
        <v>2393</v>
      </c>
      <c r="H47" s="139" t="s">
        <v>2394</v>
      </c>
      <c r="I47" s="133">
        <v>349</v>
      </c>
      <c r="J47" s="96"/>
      <c r="K47" s="133" t="s">
        <v>1890</v>
      </c>
      <c r="L47" s="97"/>
      <c r="M47" s="139">
        <v>266</v>
      </c>
      <c r="N47" s="139">
        <v>4</v>
      </c>
      <c r="O47" s="151">
        <v>0.52061162079510703</v>
      </c>
      <c r="P47" s="148" t="s">
        <v>504</v>
      </c>
      <c r="Q47" s="115"/>
    </row>
    <row r="48" spans="2:17" x14ac:dyDescent="0.35">
      <c r="B48" s="20" t="s">
        <v>194</v>
      </c>
      <c r="C48" s="21" t="s">
        <v>1880</v>
      </c>
      <c r="D48" s="21" t="s">
        <v>49</v>
      </c>
      <c r="E48" s="21"/>
      <c r="F48" s="133"/>
      <c r="G48" s="139" t="s">
        <v>3216</v>
      </c>
      <c r="H48" s="139" t="s">
        <v>3217</v>
      </c>
      <c r="I48" s="133">
        <v>231</v>
      </c>
      <c r="J48" s="96"/>
      <c r="K48" s="133" t="s">
        <v>691</v>
      </c>
      <c r="L48" s="97"/>
      <c r="M48" s="139">
        <v>2256</v>
      </c>
      <c r="N48" s="139">
        <v>2</v>
      </c>
      <c r="O48" s="151">
        <v>8.8382760290556899</v>
      </c>
      <c r="P48" s="148" t="s">
        <v>504</v>
      </c>
      <c r="Q48" s="115"/>
    </row>
    <row r="49" spans="2:17" x14ac:dyDescent="0.35">
      <c r="B49" s="20" t="s">
        <v>194</v>
      </c>
      <c r="C49" s="21" t="s">
        <v>1880</v>
      </c>
      <c r="D49" s="21" t="s">
        <v>49</v>
      </c>
      <c r="E49" s="21"/>
      <c r="F49" s="133"/>
      <c r="G49" s="139" t="s">
        <v>3218</v>
      </c>
      <c r="H49" s="139" t="s">
        <v>3219</v>
      </c>
      <c r="I49" s="133">
        <v>232</v>
      </c>
      <c r="J49" s="96"/>
      <c r="K49" s="133" t="s">
        <v>691</v>
      </c>
      <c r="L49" s="97"/>
      <c r="M49" s="139">
        <v>2256</v>
      </c>
      <c r="N49" s="139">
        <v>2</v>
      </c>
      <c r="O49" s="151">
        <v>8.8382760290556899</v>
      </c>
      <c r="P49" s="148" t="s">
        <v>504</v>
      </c>
      <c r="Q49" s="115"/>
    </row>
    <row r="50" spans="2:17" x14ac:dyDescent="0.35">
      <c r="B50" s="20" t="s">
        <v>194</v>
      </c>
      <c r="C50" s="21" t="s">
        <v>1880</v>
      </c>
      <c r="D50" s="21" t="s">
        <v>49</v>
      </c>
      <c r="E50" s="21"/>
      <c r="F50" s="133"/>
      <c r="G50" s="139" t="s">
        <v>2349</v>
      </c>
      <c r="H50" s="139" t="s">
        <v>2350</v>
      </c>
      <c r="I50" s="133">
        <v>233</v>
      </c>
      <c r="J50" s="96"/>
      <c r="K50" s="133" t="s">
        <v>659</v>
      </c>
      <c r="L50" s="97"/>
      <c r="M50" s="139">
        <v>804</v>
      </c>
      <c r="N50" s="139">
        <v>4</v>
      </c>
      <c r="O50" s="150">
        <v>3.1519362549800793</v>
      </c>
      <c r="P50" s="148" t="s">
        <v>504</v>
      </c>
      <c r="Q50" s="115"/>
    </row>
    <row r="51" spans="2:17" x14ac:dyDescent="0.35">
      <c r="B51" s="20" t="s">
        <v>194</v>
      </c>
      <c r="C51" s="21" t="s">
        <v>1880</v>
      </c>
      <c r="D51" s="21" t="s">
        <v>49</v>
      </c>
      <c r="E51" s="21"/>
      <c r="F51" s="133"/>
      <c r="G51" s="139" t="s">
        <v>3125</v>
      </c>
      <c r="H51" s="139" t="s">
        <v>3126</v>
      </c>
      <c r="I51" s="133">
        <v>281</v>
      </c>
      <c r="J51" s="96"/>
      <c r="K51" s="133" t="s">
        <v>1891</v>
      </c>
      <c r="L51" s="97"/>
      <c r="M51" s="139">
        <v>122</v>
      </c>
      <c r="N51" s="139">
        <v>4</v>
      </c>
      <c r="O51" s="151">
        <v>0.24</v>
      </c>
      <c r="P51" s="148" t="s">
        <v>504</v>
      </c>
      <c r="Q51" s="115"/>
    </row>
    <row r="52" spans="2:17" x14ac:dyDescent="0.35">
      <c r="B52" s="20" t="s">
        <v>194</v>
      </c>
      <c r="C52" s="21" t="s">
        <v>1880</v>
      </c>
      <c r="D52" s="21" t="s">
        <v>49</v>
      </c>
      <c r="E52" s="21"/>
      <c r="F52" s="133"/>
      <c r="G52" s="139" t="s">
        <v>2393</v>
      </c>
      <c r="H52" s="139" t="s">
        <v>2394</v>
      </c>
      <c r="I52" s="133">
        <v>349</v>
      </c>
      <c r="J52" s="96"/>
      <c r="K52" s="133" t="s">
        <v>1890</v>
      </c>
      <c r="L52" s="97"/>
      <c r="M52" s="139">
        <v>266</v>
      </c>
      <c r="N52" s="139">
        <v>4</v>
      </c>
      <c r="O52" s="151">
        <v>0.52061162079510703</v>
      </c>
      <c r="P52" s="148" t="s">
        <v>504</v>
      </c>
      <c r="Q52" s="115"/>
    </row>
    <row r="53" spans="2:17" x14ac:dyDescent="0.35">
      <c r="B53" s="20" t="s">
        <v>194</v>
      </c>
      <c r="C53" s="21" t="s">
        <v>1880</v>
      </c>
      <c r="D53" s="21" t="s">
        <v>49</v>
      </c>
      <c r="E53" s="21"/>
      <c r="F53" s="133"/>
      <c r="G53" s="139" t="s">
        <v>2489</v>
      </c>
      <c r="H53" s="139" t="s">
        <v>2490</v>
      </c>
      <c r="I53" s="133">
        <v>299</v>
      </c>
      <c r="J53" s="96"/>
      <c r="K53" s="133" t="s">
        <v>691</v>
      </c>
      <c r="L53" s="97"/>
      <c r="M53" s="139">
        <v>2693</v>
      </c>
      <c r="N53" s="139">
        <v>2</v>
      </c>
      <c r="O53" s="151">
        <v>10.550300242130749</v>
      </c>
      <c r="P53" s="148" t="s">
        <v>504</v>
      </c>
      <c r="Q53" s="115"/>
    </row>
    <row r="54" spans="2:17" x14ac:dyDescent="0.35">
      <c r="B54" s="20" t="s">
        <v>194</v>
      </c>
      <c r="C54" s="21" t="s">
        <v>1880</v>
      </c>
      <c r="D54" s="21" t="s">
        <v>48</v>
      </c>
      <c r="E54" s="21"/>
      <c r="F54" s="133"/>
      <c r="G54" s="139" t="s">
        <v>2579</v>
      </c>
      <c r="H54" s="139" t="s">
        <v>2580</v>
      </c>
      <c r="I54" s="133">
        <v>312</v>
      </c>
      <c r="J54" s="63"/>
      <c r="K54" s="133" t="s">
        <v>659</v>
      </c>
      <c r="L54" s="73"/>
      <c r="M54" s="133">
        <v>1416</v>
      </c>
      <c r="N54" s="139">
        <v>2</v>
      </c>
      <c r="O54" s="150">
        <v>5.551171314741036</v>
      </c>
      <c r="P54" s="148" t="s">
        <v>503</v>
      </c>
      <c r="Q54" s="115"/>
    </row>
    <row r="55" spans="2:17" x14ac:dyDescent="0.35">
      <c r="B55" s="20" t="s">
        <v>194</v>
      </c>
      <c r="C55" s="21" t="s">
        <v>1880</v>
      </c>
      <c r="D55" s="21" t="s">
        <v>48</v>
      </c>
      <c r="E55" s="21"/>
      <c r="F55" s="96"/>
      <c r="G55" s="139" t="s">
        <v>2587</v>
      </c>
      <c r="H55" s="139" t="s">
        <v>2588</v>
      </c>
      <c r="I55" s="96">
        <v>313</v>
      </c>
      <c r="J55" s="129"/>
      <c r="K55" s="97" t="s">
        <v>659</v>
      </c>
      <c r="L55" s="97"/>
      <c r="M55" s="97">
        <v>1355</v>
      </c>
      <c r="N55" s="139">
        <v>2</v>
      </c>
      <c r="O55" s="150">
        <v>5.3120318725099596</v>
      </c>
      <c r="P55" s="148" t="s">
        <v>503</v>
      </c>
      <c r="Q55" s="115"/>
    </row>
    <row r="56" spans="2:17" x14ac:dyDescent="0.35">
      <c r="B56" s="20" t="s">
        <v>194</v>
      </c>
      <c r="C56" s="21" t="s">
        <v>1880</v>
      </c>
      <c r="D56" s="21" t="s">
        <v>48</v>
      </c>
      <c r="E56" s="21"/>
      <c r="F56" s="96"/>
      <c r="G56" s="139" t="s">
        <v>2905</v>
      </c>
      <c r="H56" s="139" t="s">
        <v>2906</v>
      </c>
      <c r="I56" s="96">
        <v>310</v>
      </c>
      <c r="J56" s="96"/>
      <c r="K56" s="97" t="s">
        <v>1882</v>
      </c>
      <c r="L56" s="150"/>
      <c r="M56" s="97">
        <v>4871</v>
      </c>
      <c r="N56" s="139">
        <v>2</v>
      </c>
      <c r="O56" s="151">
        <v>19.073604814443328</v>
      </c>
      <c r="P56" s="148" t="s">
        <v>503</v>
      </c>
      <c r="Q56" s="150"/>
    </row>
    <row r="57" spans="2:17" x14ac:dyDescent="0.35">
      <c r="B57" s="20" t="s">
        <v>194</v>
      </c>
      <c r="C57" s="21" t="s">
        <v>1880</v>
      </c>
      <c r="D57" s="21" t="s">
        <v>48</v>
      </c>
      <c r="E57" s="21"/>
      <c r="F57" s="96"/>
      <c r="G57" s="139" t="s">
        <v>2747</v>
      </c>
      <c r="H57" s="139" t="s">
        <v>2748</v>
      </c>
      <c r="I57" s="96">
        <v>311</v>
      </c>
      <c r="J57" s="96"/>
      <c r="K57" s="97" t="s">
        <v>1882</v>
      </c>
      <c r="L57" s="150"/>
      <c r="M57" s="97">
        <v>4871</v>
      </c>
      <c r="N57" s="139">
        <v>2</v>
      </c>
      <c r="O57" s="151">
        <v>19.073604814443328</v>
      </c>
      <c r="P57" s="148" t="s">
        <v>503</v>
      </c>
      <c r="Q57" s="152"/>
    </row>
    <row r="58" spans="2:17" x14ac:dyDescent="0.35">
      <c r="B58" s="20" t="s">
        <v>194</v>
      </c>
      <c r="C58" s="21" t="s">
        <v>1880</v>
      </c>
      <c r="D58" s="21" t="s">
        <v>48</v>
      </c>
      <c r="E58" s="21"/>
      <c r="F58" s="133"/>
      <c r="G58" s="139" t="s">
        <v>2375</v>
      </c>
      <c r="H58" s="139" t="s">
        <v>2376</v>
      </c>
      <c r="I58" s="133">
        <v>315</v>
      </c>
      <c r="J58" s="63"/>
      <c r="K58" s="133" t="s">
        <v>658</v>
      </c>
      <c r="L58" s="73"/>
      <c r="M58" s="133">
        <v>1832</v>
      </c>
      <c r="N58" s="139">
        <v>2</v>
      </c>
      <c r="O58" s="151">
        <v>7.1791877058177826</v>
      </c>
      <c r="P58" s="148" t="s">
        <v>503</v>
      </c>
      <c r="Q58" s="115"/>
    </row>
    <row r="59" spans="2:17" x14ac:dyDescent="0.35">
      <c r="B59" s="20" t="s">
        <v>194</v>
      </c>
      <c r="C59" s="21" t="s">
        <v>1880</v>
      </c>
      <c r="D59" s="21" t="s">
        <v>48</v>
      </c>
      <c r="E59" s="21"/>
      <c r="F59" s="133"/>
      <c r="G59" s="139" t="s">
        <v>2545</v>
      </c>
      <c r="H59" s="139" t="s">
        <v>2546</v>
      </c>
      <c r="I59" s="133">
        <v>314</v>
      </c>
      <c r="J59" s="129"/>
      <c r="K59" s="133" t="s">
        <v>659</v>
      </c>
      <c r="L59" s="73"/>
      <c r="M59" s="133">
        <v>1701</v>
      </c>
      <c r="N59" s="139">
        <v>2</v>
      </c>
      <c r="O59" s="150">
        <v>6.6684621513944222</v>
      </c>
      <c r="P59" s="148" t="s">
        <v>503</v>
      </c>
      <c r="Q59" s="115"/>
    </row>
    <row r="60" spans="2:17" x14ac:dyDescent="0.35">
      <c r="B60" s="20" t="s">
        <v>194</v>
      </c>
      <c r="C60" s="21" t="s">
        <v>1880</v>
      </c>
      <c r="D60" s="21" t="s">
        <v>48</v>
      </c>
      <c r="E60" s="21"/>
      <c r="F60" s="133"/>
      <c r="G60" s="139" t="s">
        <v>2739</v>
      </c>
      <c r="H60" s="139" t="s">
        <v>2740</v>
      </c>
      <c r="I60" s="133">
        <v>291</v>
      </c>
      <c r="J60" s="63"/>
      <c r="K60" s="133" t="s">
        <v>837</v>
      </c>
      <c r="L60" s="73"/>
      <c r="M60" s="133">
        <v>5071</v>
      </c>
      <c r="N60" s="139">
        <v>2</v>
      </c>
      <c r="O60" s="151">
        <v>19.86</v>
      </c>
      <c r="P60" s="148" t="s">
        <v>503</v>
      </c>
      <c r="Q60" s="115"/>
    </row>
    <row r="61" spans="2:17" x14ac:dyDescent="0.35">
      <c r="B61" s="20" t="s">
        <v>194</v>
      </c>
      <c r="C61" s="21" t="s">
        <v>1880</v>
      </c>
      <c r="D61" s="21" t="s">
        <v>48</v>
      </c>
      <c r="E61" s="21"/>
      <c r="F61" s="133"/>
      <c r="G61" s="139" t="s">
        <v>2473</v>
      </c>
      <c r="H61" s="139" t="s">
        <v>2474</v>
      </c>
      <c r="I61" s="133">
        <v>292</v>
      </c>
      <c r="J61" s="63"/>
      <c r="K61" s="133" t="s">
        <v>837</v>
      </c>
      <c r="L61" s="73"/>
      <c r="M61" s="133">
        <v>5071</v>
      </c>
      <c r="N61" s="139">
        <v>2</v>
      </c>
      <c r="O61" s="151">
        <v>19.86</v>
      </c>
      <c r="P61" s="148" t="s">
        <v>503</v>
      </c>
      <c r="Q61" s="115"/>
    </row>
    <row r="62" spans="2:17" x14ac:dyDescent="0.35">
      <c r="B62" s="20" t="s">
        <v>194</v>
      </c>
      <c r="C62" s="21" t="s">
        <v>1880</v>
      </c>
      <c r="D62" s="21" t="s">
        <v>48</v>
      </c>
      <c r="E62" s="21"/>
      <c r="F62" s="133"/>
      <c r="G62" s="139" t="s">
        <v>3011</v>
      </c>
      <c r="H62" s="139" t="s">
        <v>3012</v>
      </c>
      <c r="I62" s="133">
        <v>341</v>
      </c>
      <c r="J62" s="129"/>
      <c r="K62" s="133" t="s">
        <v>1892</v>
      </c>
      <c r="L62" s="73"/>
      <c r="M62" s="133">
        <v>369</v>
      </c>
      <c r="N62" s="139">
        <v>4</v>
      </c>
      <c r="O62" s="151">
        <v>0.72499999999999998</v>
      </c>
      <c r="P62" s="148" t="s">
        <v>503</v>
      </c>
      <c r="Q62" s="115"/>
    </row>
    <row r="63" spans="2:17" x14ac:dyDescent="0.35">
      <c r="B63" s="20" t="s">
        <v>194</v>
      </c>
      <c r="C63" s="21" t="s">
        <v>1880</v>
      </c>
      <c r="D63" s="21" t="s">
        <v>48</v>
      </c>
      <c r="E63" s="21"/>
      <c r="F63" s="133"/>
      <c r="G63" s="139" t="s">
        <v>2495</v>
      </c>
      <c r="H63" s="139" t="s">
        <v>2496</v>
      </c>
      <c r="I63" s="133">
        <v>294</v>
      </c>
      <c r="J63" s="129"/>
      <c r="K63" s="133" t="s">
        <v>1893</v>
      </c>
      <c r="L63" s="73"/>
      <c r="M63" s="133">
        <v>1670</v>
      </c>
      <c r="N63" s="139">
        <v>2</v>
      </c>
      <c r="O63" s="151">
        <v>6.54</v>
      </c>
      <c r="P63" s="148" t="s">
        <v>503</v>
      </c>
      <c r="Q63" s="115"/>
    </row>
    <row r="64" spans="2:17" x14ac:dyDescent="0.35">
      <c r="B64" s="20" t="s">
        <v>194</v>
      </c>
      <c r="C64" s="21" t="s">
        <v>1880</v>
      </c>
      <c r="D64" s="21" t="s">
        <v>48</v>
      </c>
      <c r="E64" s="21"/>
      <c r="F64" s="96"/>
      <c r="G64" s="139" t="s">
        <v>3069</v>
      </c>
      <c r="H64" s="139" t="s">
        <v>3070</v>
      </c>
      <c r="I64" s="96">
        <v>344</v>
      </c>
      <c r="J64" s="96"/>
      <c r="K64" s="133" t="s">
        <v>1888</v>
      </c>
      <c r="L64" s="97"/>
      <c r="M64" s="139">
        <v>327</v>
      </c>
      <c r="N64" s="139">
        <v>2</v>
      </c>
      <c r="O64" s="151">
        <v>0.64</v>
      </c>
      <c r="P64" s="148" t="s">
        <v>503</v>
      </c>
      <c r="Q64" s="115"/>
    </row>
    <row r="65" spans="2:17" x14ac:dyDescent="0.35">
      <c r="B65" s="20" t="s">
        <v>194</v>
      </c>
      <c r="C65" s="21" t="s">
        <v>1880</v>
      </c>
      <c r="D65" s="21" t="s">
        <v>48</v>
      </c>
      <c r="E65" s="21"/>
      <c r="F65" s="96"/>
      <c r="G65" s="139" t="s">
        <v>2851</v>
      </c>
      <c r="H65" s="139" t="s">
        <v>2852</v>
      </c>
      <c r="I65" s="96">
        <v>298</v>
      </c>
      <c r="J65" s="129"/>
      <c r="K65" s="133" t="s">
        <v>757</v>
      </c>
      <c r="L65" s="97"/>
      <c r="M65" s="147">
        <v>942</v>
      </c>
      <c r="N65" s="41">
        <v>2</v>
      </c>
      <c r="O65" s="150">
        <v>3.6929402390438248</v>
      </c>
      <c r="P65" s="148" t="s">
        <v>503</v>
      </c>
      <c r="Q65" s="115"/>
    </row>
    <row r="66" spans="2:17" x14ac:dyDescent="0.35">
      <c r="B66" s="20" t="s">
        <v>194</v>
      </c>
      <c r="C66" s="21" t="s">
        <v>1880</v>
      </c>
      <c r="D66" s="21" t="s">
        <v>48</v>
      </c>
      <c r="E66" s="21"/>
      <c r="F66" s="133"/>
      <c r="G66" s="139" t="s">
        <v>2519</v>
      </c>
      <c r="H66" s="139" t="s">
        <v>2520</v>
      </c>
      <c r="I66" s="133">
        <v>296</v>
      </c>
      <c r="J66" s="129"/>
      <c r="K66" s="133" t="s">
        <v>691</v>
      </c>
      <c r="L66" s="97"/>
      <c r="M66" s="139">
        <v>1237</v>
      </c>
      <c r="N66" s="139">
        <v>2</v>
      </c>
      <c r="O66" s="151">
        <v>4.8461646489104115</v>
      </c>
      <c r="P66" s="148" t="s">
        <v>503</v>
      </c>
      <c r="Q66" s="115"/>
    </row>
    <row r="67" spans="2:17" x14ac:dyDescent="0.35">
      <c r="B67" s="20" t="s">
        <v>194</v>
      </c>
      <c r="C67" s="21" t="s">
        <v>1880</v>
      </c>
      <c r="D67" s="21" t="s">
        <v>48</v>
      </c>
      <c r="E67" s="21"/>
      <c r="F67" s="133"/>
      <c r="G67" s="139" t="s">
        <v>3181</v>
      </c>
      <c r="H67" s="139" t="s">
        <v>3182</v>
      </c>
      <c r="I67" s="133">
        <v>345</v>
      </c>
      <c r="J67" s="96"/>
      <c r="K67" s="133" t="s">
        <v>1889</v>
      </c>
      <c r="L67" s="97"/>
      <c r="M67" s="139">
        <v>293</v>
      </c>
      <c r="N67" s="139">
        <v>2</v>
      </c>
      <c r="O67" s="151">
        <v>0.57345565749235472</v>
      </c>
      <c r="P67" s="148" t="s">
        <v>503</v>
      </c>
      <c r="Q67" s="115"/>
    </row>
    <row r="68" spans="2:17" x14ac:dyDescent="0.35">
      <c r="B68" s="20" t="s">
        <v>194</v>
      </c>
      <c r="C68" s="21" t="s">
        <v>1880</v>
      </c>
      <c r="D68" s="21" t="s">
        <v>48</v>
      </c>
      <c r="E68" s="21"/>
      <c r="F68" s="133"/>
      <c r="G68" s="139" t="s">
        <v>2491</v>
      </c>
      <c r="H68" s="139" t="s">
        <v>2492</v>
      </c>
      <c r="I68" s="133">
        <v>295</v>
      </c>
      <c r="J68" s="63"/>
      <c r="K68" s="133" t="s">
        <v>691</v>
      </c>
      <c r="L68" s="73"/>
      <c r="M68" s="133">
        <v>2643</v>
      </c>
      <c r="N68" s="139">
        <v>2</v>
      </c>
      <c r="O68" s="151">
        <v>10.35441646489104</v>
      </c>
      <c r="P68" s="148" t="s">
        <v>503</v>
      </c>
      <c r="Q68" s="115"/>
    </row>
    <row r="69" spans="2:17" x14ac:dyDescent="0.35">
      <c r="B69" s="20" t="s">
        <v>194</v>
      </c>
      <c r="C69" s="21" t="s">
        <v>1880</v>
      </c>
      <c r="D69" s="21" t="s">
        <v>48</v>
      </c>
      <c r="E69" s="21"/>
      <c r="F69" s="133"/>
      <c r="G69" s="139" t="s">
        <v>2963</v>
      </c>
      <c r="H69" s="139" t="s">
        <v>2964</v>
      </c>
      <c r="I69" s="133">
        <v>297</v>
      </c>
      <c r="J69" s="63"/>
      <c r="K69" s="133" t="s">
        <v>691</v>
      </c>
      <c r="L69" s="73"/>
      <c r="M69" s="133">
        <v>1318</v>
      </c>
      <c r="N69" s="139">
        <v>2</v>
      </c>
      <c r="O69" s="151">
        <v>5.1634963680387402</v>
      </c>
      <c r="P69" s="148" t="s">
        <v>503</v>
      </c>
      <c r="Q69" s="115"/>
    </row>
    <row r="70" spans="2:17" x14ac:dyDescent="0.35">
      <c r="B70" s="20" t="s">
        <v>194</v>
      </c>
      <c r="C70" s="21" t="s">
        <v>1880</v>
      </c>
      <c r="D70" s="21" t="s">
        <v>48</v>
      </c>
      <c r="E70" s="21"/>
      <c r="F70" s="133"/>
      <c r="G70" s="139" t="s">
        <v>3085</v>
      </c>
      <c r="H70" s="139" t="s">
        <v>3086</v>
      </c>
      <c r="I70" s="133">
        <v>342</v>
      </c>
      <c r="J70" s="63"/>
      <c r="K70" s="133" t="s">
        <v>1010</v>
      </c>
      <c r="L70" s="73"/>
      <c r="M70" s="133">
        <v>383</v>
      </c>
      <c r="N70" s="139">
        <v>4</v>
      </c>
      <c r="O70" s="151">
        <v>0.74960244648318042</v>
      </c>
      <c r="P70" s="148" t="s">
        <v>503</v>
      </c>
      <c r="Q70" s="115"/>
    </row>
    <row r="71" spans="2:17" x14ac:dyDescent="0.35">
      <c r="B71" s="20" t="s">
        <v>194</v>
      </c>
      <c r="C71" s="21" t="s">
        <v>1880</v>
      </c>
      <c r="D71" s="21" t="s">
        <v>48</v>
      </c>
      <c r="E71" s="21"/>
      <c r="F71" s="133"/>
      <c r="G71" s="139" t="s">
        <v>2489</v>
      </c>
      <c r="H71" s="139" t="s">
        <v>2490</v>
      </c>
      <c r="I71" s="133">
        <v>299</v>
      </c>
      <c r="J71" s="63"/>
      <c r="K71" s="133" t="s">
        <v>691</v>
      </c>
      <c r="L71" s="73"/>
      <c r="M71" s="133">
        <v>2693</v>
      </c>
      <c r="N71" s="139">
        <v>2</v>
      </c>
      <c r="O71" s="151">
        <v>10.550300242130749</v>
      </c>
      <c r="P71" s="148" t="s">
        <v>503</v>
      </c>
      <c r="Q71" s="115"/>
    </row>
    <row r="72" spans="2:17" x14ac:dyDescent="0.35">
      <c r="B72" s="20" t="s">
        <v>194</v>
      </c>
      <c r="C72" s="21" t="s">
        <v>1880</v>
      </c>
      <c r="D72" s="21" t="s">
        <v>48</v>
      </c>
      <c r="E72" s="21"/>
      <c r="F72" s="96"/>
      <c r="G72" s="139" t="s">
        <v>2561</v>
      </c>
      <c r="H72" s="139" t="s">
        <v>2562</v>
      </c>
      <c r="I72" s="96">
        <v>300</v>
      </c>
      <c r="J72" s="129"/>
      <c r="K72" s="133" t="s">
        <v>691</v>
      </c>
      <c r="L72" s="97"/>
      <c r="M72" s="97">
        <v>1344</v>
      </c>
      <c r="N72" s="139">
        <v>2</v>
      </c>
      <c r="O72" s="151">
        <v>5.2653559322033896</v>
      </c>
      <c r="P72" s="148" t="s">
        <v>503</v>
      </c>
      <c r="Q72" s="115"/>
    </row>
    <row r="73" spans="2:17" x14ac:dyDescent="0.35">
      <c r="B73" s="20" t="s">
        <v>194</v>
      </c>
      <c r="C73" s="21" t="s">
        <v>1880</v>
      </c>
      <c r="D73" s="21" t="s">
        <v>48</v>
      </c>
      <c r="E73" s="21"/>
      <c r="F73" s="96"/>
      <c r="G73" s="139" t="s">
        <v>3033</v>
      </c>
      <c r="H73" s="139" t="s">
        <v>3034</v>
      </c>
      <c r="I73" s="96">
        <v>346</v>
      </c>
      <c r="J73" s="96"/>
      <c r="K73" s="97" t="s">
        <v>907</v>
      </c>
      <c r="L73" s="97"/>
      <c r="M73" s="97">
        <v>236</v>
      </c>
      <c r="N73" s="139">
        <v>2</v>
      </c>
      <c r="O73" s="151">
        <v>0.4618960244648318</v>
      </c>
      <c r="P73" s="148" t="s">
        <v>503</v>
      </c>
      <c r="Q73" s="115"/>
    </row>
    <row r="74" spans="2:17" x14ac:dyDescent="0.35">
      <c r="B74" s="20" t="s">
        <v>194</v>
      </c>
      <c r="C74" s="21" t="s">
        <v>1880</v>
      </c>
      <c r="D74" s="21" t="s">
        <v>48</v>
      </c>
      <c r="E74" s="21"/>
      <c r="F74" s="96"/>
      <c r="G74" s="139" t="s">
        <v>2569</v>
      </c>
      <c r="H74" s="139" t="s">
        <v>2570</v>
      </c>
      <c r="I74" s="96">
        <v>301</v>
      </c>
      <c r="J74" s="96"/>
      <c r="K74" s="97" t="s">
        <v>691</v>
      </c>
      <c r="L74" s="97"/>
      <c r="M74" s="97">
        <v>1861</v>
      </c>
      <c r="N74" s="139">
        <v>2</v>
      </c>
      <c r="O74" s="151">
        <v>7.2907941888619856</v>
      </c>
      <c r="P74" s="148" t="s">
        <v>503</v>
      </c>
      <c r="Q74" s="115"/>
    </row>
    <row r="75" spans="2:17" x14ac:dyDescent="0.35">
      <c r="B75" s="20" t="s">
        <v>194</v>
      </c>
      <c r="C75" s="21" t="s">
        <v>1880</v>
      </c>
      <c r="D75" s="21" t="s">
        <v>48</v>
      </c>
      <c r="E75" s="21"/>
      <c r="F75" s="96"/>
      <c r="G75" s="139" t="s">
        <v>3151</v>
      </c>
      <c r="H75" s="139" t="s">
        <v>3152</v>
      </c>
      <c r="I75" s="96">
        <v>343</v>
      </c>
      <c r="J75" s="129"/>
      <c r="K75" s="97" t="s">
        <v>1890</v>
      </c>
      <c r="L75" s="97"/>
      <c r="M75" s="97">
        <v>269</v>
      </c>
      <c r="N75" s="21">
        <v>4</v>
      </c>
      <c r="O75" s="151">
        <v>0.52648318042813458</v>
      </c>
      <c r="P75" s="148" t="s">
        <v>503</v>
      </c>
      <c r="Q75" s="115"/>
    </row>
    <row r="76" spans="2:17" x14ac:dyDescent="0.35">
      <c r="B76" s="20" t="s">
        <v>194</v>
      </c>
      <c r="C76" s="21" t="s">
        <v>1880</v>
      </c>
      <c r="D76" s="21" t="s">
        <v>48</v>
      </c>
      <c r="E76" s="21"/>
      <c r="F76" s="96"/>
      <c r="G76" s="139" t="s">
        <v>3125</v>
      </c>
      <c r="H76" s="139" t="s">
        <v>3126</v>
      </c>
      <c r="I76" s="96">
        <v>281</v>
      </c>
      <c r="J76" s="96"/>
      <c r="K76" s="97" t="s">
        <v>1894</v>
      </c>
      <c r="L76" s="97"/>
      <c r="M76" s="97">
        <v>122</v>
      </c>
      <c r="N76" s="21">
        <v>4</v>
      </c>
      <c r="O76" s="150">
        <v>0.24</v>
      </c>
      <c r="P76" s="148" t="s">
        <v>503</v>
      </c>
      <c r="Q76" s="115"/>
    </row>
    <row r="77" spans="2:17" x14ac:dyDescent="0.35">
      <c r="B77" s="20" t="s">
        <v>194</v>
      </c>
      <c r="C77" s="21" t="s">
        <v>1880</v>
      </c>
      <c r="D77" s="21" t="s">
        <v>48</v>
      </c>
      <c r="E77" s="21"/>
      <c r="F77" s="96"/>
      <c r="G77" s="139" t="s">
        <v>3214</v>
      </c>
      <c r="H77" s="139" t="s">
        <v>3215</v>
      </c>
      <c r="I77" s="96" t="s">
        <v>2291</v>
      </c>
      <c r="J77" s="129" t="s">
        <v>19</v>
      </c>
      <c r="K77" s="97" t="s">
        <v>691</v>
      </c>
      <c r="L77" s="97"/>
      <c r="M77" s="97">
        <v>2256</v>
      </c>
      <c r="N77" s="139">
        <v>2</v>
      </c>
      <c r="O77" s="151">
        <v>8.8382760290556899</v>
      </c>
      <c r="P77" s="148" t="s">
        <v>503</v>
      </c>
      <c r="Q77" s="115"/>
    </row>
    <row r="78" spans="2:17" x14ac:dyDescent="0.35">
      <c r="B78" s="20" t="s">
        <v>194</v>
      </c>
      <c r="C78" s="21" t="s">
        <v>1880</v>
      </c>
      <c r="D78" s="21" t="s">
        <v>48</v>
      </c>
      <c r="E78" s="21"/>
      <c r="F78" s="96"/>
      <c r="G78" s="139" t="s">
        <v>3209</v>
      </c>
      <c r="H78" s="139" t="s">
        <v>3210</v>
      </c>
      <c r="I78" s="96" t="s">
        <v>3211</v>
      </c>
      <c r="J78" s="129" t="s">
        <v>19</v>
      </c>
      <c r="K78" s="97" t="s">
        <v>691</v>
      </c>
      <c r="L78" s="97"/>
      <c r="M78" s="97">
        <v>2256</v>
      </c>
      <c r="N78" s="139">
        <v>2</v>
      </c>
      <c r="O78" s="151">
        <v>8.8382760290556899</v>
      </c>
      <c r="P78" s="148" t="s">
        <v>503</v>
      </c>
      <c r="Q78" s="115"/>
    </row>
    <row r="79" spans="2:17" x14ac:dyDescent="0.35">
      <c r="B79" s="20" t="s">
        <v>194</v>
      </c>
      <c r="C79" s="21" t="s">
        <v>1880</v>
      </c>
      <c r="D79" s="21" t="s">
        <v>48</v>
      </c>
      <c r="E79" s="21"/>
      <c r="F79" s="96"/>
      <c r="G79" s="139" t="s">
        <v>2985</v>
      </c>
      <c r="H79" s="139" t="s">
        <v>2986</v>
      </c>
      <c r="I79" s="96" t="s">
        <v>300</v>
      </c>
      <c r="J79" s="129" t="s">
        <v>19</v>
      </c>
      <c r="K79" s="97" t="s">
        <v>659</v>
      </c>
      <c r="L79" s="97"/>
      <c r="M79" s="97">
        <v>804</v>
      </c>
      <c r="N79" s="21">
        <v>4</v>
      </c>
      <c r="O79" s="150">
        <v>3.1519362549800793</v>
      </c>
      <c r="P79" s="148" t="s">
        <v>503</v>
      </c>
      <c r="Q79" s="115"/>
    </row>
    <row r="80" spans="2:17" x14ac:dyDescent="0.35">
      <c r="B80" s="20" t="s">
        <v>194</v>
      </c>
      <c r="C80" s="21" t="s">
        <v>1880</v>
      </c>
      <c r="D80" s="21" t="s">
        <v>47</v>
      </c>
      <c r="E80" s="21"/>
      <c r="F80" s="96"/>
      <c r="G80" s="139" t="s">
        <v>2751</v>
      </c>
      <c r="H80" s="139" t="s">
        <v>2752</v>
      </c>
      <c r="I80" s="96">
        <v>302</v>
      </c>
      <c r="J80" s="129"/>
      <c r="K80" s="97" t="s">
        <v>1882</v>
      </c>
      <c r="L80" s="96"/>
      <c r="M80" s="97">
        <v>4867</v>
      </c>
      <c r="N80" s="21">
        <v>2</v>
      </c>
      <c r="O80" s="151">
        <v>19.05794182547643</v>
      </c>
      <c r="P80" s="148" t="s">
        <v>503</v>
      </c>
      <c r="Q80" s="115"/>
    </row>
    <row r="81" spans="2:17" x14ac:dyDescent="0.35">
      <c r="B81" s="20" t="s">
        <v>194</v>
      </c>
      <c r="C81" s="21" t="s">
        <v>1880</v>
      </c>
      <c r="D81" s="21" t="s">
        <v>47</v>
      </c>
      <c r="E81" s="21"/>
      <c r="F81" s="96"/>
      <c r="G81" s="139" t="s">
        <v>2353</v>
      </c>
      <c r="H81" s="139" t="s">
        <v>2354</v>
      </c>
      <c r="I81" s="96">
        <v>303</v>
      </c>
      <c r="J81" s="129"/>
      <c r="K81" s="97" t="s">
        <v>1882</v>
      </c>
      <c r="L81" s="96"/>
      <c r="M81" s="97">
        <v>4867</v>
      </c>
      <c r="N81" s="21">
        <v>2</v>
      </c>
      <c r="O81" s="151">
        <v>19.05794182547643</v>
      </c>
      <c r="P81" s="148" t="s">
        <v>503</v>
      </c>
      <c r="Q81" s="115"/>
    </row>
    <row r="82" spans="2:17" x14ac:dyDescent="0.35">
      <c r="B82" s="20" t="s">
        <v>194</v>
      </c>
      <c r="C82" s="21" t="s">
        <v>1880</v>
      </c>
      <c r="D82" s="21" t="s">
        <v>47</v>
      </c>
      <c r="E82" s="21"/>
      <c r="F82" s="96"/>
      <c r="G82" s="139" t="s">
        <v>2949</v>
      </c>
      <c r="H82" s="139" t="s">
        <v>2950</v>
      </c>
      <c r="I82" s="96">
        <v>307</v>
      </c>
      <c r="J82" s="129"/>
      <c r="K82" s="97" t="s">
        <v>658</v>
      </c>
      <c r="L82" s="96"/>
      <c r="M82" s="97">
        <v>1832</v>
      </c>
      <c r="N82" s="21">
        <v>2</v>
      </c>
      <c r="O82" s="151">
        <v>7.1791877058177826</v>
      </c>
      <c r="P82" s="148" t="s">
        <v>503</v>
      </c>
      <c r="Q82" s="115"/>
    </row>
    <row r="83" spans="2:17" x14ac:dyDescent="0.35">
      <c r="B83" s="20" t="s">
        <v>194</v>
      </c>
      <c r="C83" s="21" t="s">
        <v>1880</v>
      </c>
      <c r="D83" s="21" t="s">
        <v>47</v>
      </c>
      <c r="E83" s="21"/>
      <c r="F83" s="96"/>
      <c r="G83" s="139" t="s">
        <v>2581</v>
      </c>
      <c r="H83" s="139" t="s">
        <v>2582</v>
      </c>
      <c r="I83" s="96">
        <v>304</v>
      </c>
      <c r="J83" s="129"/>
      <c r="K83" s="97" t="s">
        <v>659</v>
      </c>
      <c r="L83" s="96"/>
      <c r="M83" s="97">
        <v>1417</v>
      </c>
      <c r="N83" s="21">
        <v>2</v>
      </c>
      <c r="O83" s="150">
        <v>5.5550916334661355</v>
      </c>
      <c r="P83" s="148" t="s">
        <v>503</v>
      </c>
      <c r="Q83" s="115"/>
    </row>
    <row r="84" spans="2:17" x14ac:dyDescent="0.35">
      <c r="B84" s="20" t="s">
        <v>194</v>
      </c>
      <c r="C84" s="21" t="s">
        <v>1880</v>
      </c>
      <c r="D84" s="21" t="s">
        <v>47</v>
      </c>
      <c r="E84" s="21"/>
      <c r="F84" s="96"/>
      <c r="G84" s="139" t="s">
        <v>2585</v>
      </c>
      <c r="H84" s="139" t="s">
        <v>2586</v>
      </c>
      <c r="I84" s="96">
        <v>305</v>
      </c>
      <c r="J84" s="129"/>
      <c r="K84" s="97" t="s">
        <v>659</v>
      </c>
      <c r="L84" s="96"/>
      <c r="M84" s="97">
        <v>1353</v>
      </c>
      <c r="N84" s="21">
        <v>2</v>
      </c>
      <c r="O84" s="150">
        <v>5.3041912350597613</v>
      </c>
      <c r="P84" s="148" t="s">
        <v>503</v>
      </c>
      <c r="Q84" s="115"/>
    </row>
    <row r="85" spans="2:17" x14ac:dyDescent="0.35">
      <c r="B85" s="20" t="s">
        <v>194</v>
      </c>
      <c r="C85" s="21" t="s">
        <v>1880</v>
      </c>
      <c r="D85" s="21" t="s">
        <v>47</v>
      </c>
      <c r="E85" s="21"/>
      <c r="F85" s="96"/>
      <c r="G85" s="139" t="s">
        <v>2559</v>
      </c>
      <c r="H85" s="139" t="s">
        <v>2560</v>
      </c>
      <c r="I85" s="96">
        <v>306</v>
      </c>
      <c r="J85" s="129"/>
      <c r="K85" s="97" t="s">
        <v>659</v>
      </c>
      <c r="L85" s="96"/>
      <c r="M85" s="97">
        <v>1696</v>
      </c>
      <c r="N85" s="21">
        <v>2</v>
      </c>
      <c r="O85" s="150">
        <v>6.6488605577689244</v>
      </c>
      <c r="P85" s="148" t="s">
        <v>503</v>
      </c>
      <c r="Q85" s="115"/>
    </row>
    <row r="86" spans="2:17" x14ac:dyDescent="0.35">
      <c r="B86" s="20" t="s">
        <v>194</v>
      </c>
      <c r="C86" s="21" t="s">
        <v>1880</v>
      </c>
      <c r="D86" s="21" t="s">
        <v>47</v>
      </c>
      <c r="E86" s="21"/>
      <c r="F86" s="96"/>
      <c r="G86" s="139" t="s">
        <v>2739</v>
      </c>
      <c r="H86" s="139" t="s">
        <v>2740</v>
      </c>
      <c r="I86" s="96">
        <v>291</v>
      </c>
      <c r="J86" s="129"/>
      <c r="K86" s="97" t="s">
        <v>837</v>
      </c>
      <c r="L86" s="96"/>
      <c r="M86" s="97">
        <v>5071</v>
      </c>
      <c r="N86" s="21">
        <v>2</v>
      </c>
      <c r="O86" s="151">
        <v>19.86</v>
      </c>
      <c r="P86" s="148" t="s">
        <v>503</v>
      </c>
      <c r="Q86" s="115"/>
    </row>
    <row r="87" spans="2:17" x14ac:dyDescent="0.35">
      <c r="B87" s="20" t="s">
        <v>194</v>
      </c>
      <c r="C87" s="21" t="s">
        <v>1880</v>
      </c>
      <c r="D87" s="21" t="s">
        <v>47</v>
      </c>
      <c r="E87" s="21"/>
      <c r="F87" s="96"/>
      <c r="G87" s="139" t="s">
        <v>2473</v>
      </c>
      <c r="H87" s="139" t="s">
        <v>2474</v>
      </c>
      <c r="I87" s="96">
        <v>292</v>
      </c>
      <c r="J87" s="129"/>
      <c r="K87" s="97" t="s">
        <v>837</v>
      </c>
      <c r="L87" s="96"/>
      <c r="M87" s="97">
        <v>5071</v>
      </c>
      <c r="N87" s="21">
        <v>2</v>
      </c>
      <c r="O87" s="151">
        <v>19.86</v>
      </c>
      <c r="P87" s="148" t="s">
        <v>503</v>
      </c>
      <c r="Q87" s="115"/>
    </row>
    <row r="88" spans="2:17" x14ac:dyDescent="0.35">
      <c r="B88" s="20" t="s">
        <v>194</v>
      </c>
      <c r="C88" s="21" t="s">
        <v>1880</v>
      </c>
      <c r="D88" s="21" t="s">
        <v>47</v>
      </c>
      <c r="E88" s="21"/>
      <c r="F88" s="96"/>
      <c r="G88" s="139" t="s">
        <v>2495</v>
      </c>
      <c r="H88" s="139" t="s">
        <v>2496</v>
      </c>
      <c r="I88" s="96">
        <v>294</v>
      </c>
      <c r="J88" s="129"/>
      <c r="K88" s="97" t="s">
        <v>1887</v>
      </c>
      <c r="L88" s="96"/>
      <c r="M88" s="97">
        <v>1670</v>
      </c>
      <c r="N88" s="21">
        <v>4</v>
      </c>
      <c r="O88" s="97">
        <v>6.54</v>
      </c>
      <c r="P88" s="148" t="s">
        <v>503</v>
      </c>
      <c r="Q88" s="115"/>
    </row>
    <row r="89" spans="2:17" x14ac:dyDescent="0.35">
      <c r="B89" s="20" t="s">
        <v>194</v>
      </c>
      <c r="C89" s="21" t="s">
        <v>1880</v>
      </c>
      <c r="D89" s="21" t="s">
        <v>47</v>
      </c>
      <c r="E89" s="21"/>
      <c r="F89" s="96"/>
      <c r="G89" s="139" t="s">
        <v>3011</v>
      </c>
      <c r="H89" s="139" t="s">
        <v>3012</v>
      </c>
      <c r="I89" s="96">
        <v>341</v>
      </c>
      <c r="J89" s="129"/>
      <c r="K89" s="97" t="s">
        <v>1886</v>
      </c>
      <c r="L89" s="96"/>
      <c r="M89" s="97">
        <v>369</v>
      </c>
      <c r="N89" s="21">
        <v>4</v>
      </c>
      <c r="O89" s="151">
        <v>0.72249283667621766</v>
      </c>
      <c r="P89" s="148" t="s">
        <v>503</v>
      </c>
      <c r="Q89" s="115"/>
    </row>
    <row r="90" spans="2:17" x14ac:dyDescent="0.35">
      <c r="B90" s="20" t="s">
        <v>194</v>
      </c>
      <c r="C90" s="21" t="s">
        <v>1880</v>
      </c>
      <c r="D90" s="21" t="s">
        <v>47</v>
      </c>
      <c r="E90" s="21"/>
      <c r="F90" s="96"/>
      <c r="G90" s="139" t="s">
        <v>3069</v>
      </c>
      <c r="H90" s="139" t="s">
        <v>3070</v>
      </c>
      <c r="I90" s="96">
        <v>344</v>
      </c>
      <c r="J90" s="96"/>
      <c r="K90" s="97" t="s">
        <v>1888</v>
      </c>
      <c r="L90" s="96"/>
      <c r="M90" s="97">
        <v>327</v>
      </c>
      <c r="N90" s="21">
        <v>2</v>
      </c>
      <c r="O90" s="151">
        <v>0.64</v>
      </c>
      <c r="P90" s="148" t="s">
        <v>503</v>
      </c>
      <c r="Q90" s="115"/>
    </row>
    <row r="91" spans="2:17" x14ac:dyDescent="0.35">
      <c r="B91" s="20" t="s">
        <v>194</v>
      </c>
      <c r="C91" s="21" t="s">
        <v>1880</v>
      </c>
      <c r="D91" s="21" t="s">
        <v>47</v>
      </c>
      <c r="E91" s="21"/>
      <c r="F91" s="96"/>
      <c r="G91" s="139" t="s">
        <v>2851</v>
      </c>
      <c r="H91" s="139" t="s">
        <v>2852</v>
      </c>
      <c r="I91" s="96">
        <v>298</v>
      </c>
      <c r="J91" s="129"/>
      <c r="K91" s="97" t="s">
        <v>757</v>
      </c>
      <c r="L91" s="96"/>
      <c r="M91" s="97">
        <v>942</v>
      </c>
      <c r="N91" s="21">
        <v>2</v>
      </c>
      <c r="O91" s="150">
        <v>3.6929402390438248</v>
      </c>
      <c r="P91" s="148" t="s">
        <v>503</v>
      </c>
      <c r="Q91" s="115"/>
    </row>
    <row r="92" spans="2:17" x14ac:dyDescent="0.35">
      <c r="B92" s="20" t="s">
        <v>194</v>
      </c>
      <c r="C92" s="21" t="s">
        <v>1880</v>
      </c>
      <c r="D92" s="21" t="s">
        <v>47</v>
      </c>
      <c r="E92" s="21"/>
      <c r="F92" s="96"/>
      <c r="G92" s="139" t="s">
        <v>2491</v>
      </c>
      <c r="H92" s="139" t="s">
        <v>2492</v>
      </c>
      <c r="I92" s="96">
        <v>295</v>
      </c>
      <c r="J92" s="129"/>
      <c r="K92" s="97" t="s">
        <v>691</v>
      </c>
      <c r="L92" s="96"/>
      <c r="M92" s="97">
        <v>2643</v>
      </c>
      <c r="N92" s="21">
        <v>2</v>
      </c>
      <c r="O92" s="151">
        <v>10.35441646489104</v>
      </c>
      <c r="P92" s="148" t="s">
        <v>503</v>
      </c>
      <c r="Q92" s="115"/>
    </row>
    <row r="93" spans="2:17" x14ac:dyDescent="0.35">
      <c r="B93" s="20" t="s">
        <v>194</v>
      </c>
      <c r="C93" s="21" t="s">
        <v>1880</v>
      </c>
      <c r="D93" s="21" t="s">
        <v>47</v>
      </c>
      <c r="E93" s="21"/>
      <c r="F93" s="96"/>
      <c r="G93" s="139" t="s">
        <v>2519</v>
      </c>
      <c r="H93" s="139" t="s">
        <v>2520</v>
      </c>
      <c r="I93" s="96">
        <v>296</v>
      </c>
      <c r="J93" s="129"/>
      <c r="K93" s="97" t="s">
        <v>691</v>
      </c>
      <c r="L93" s="96"/>
      <c r="M93" s="97">
        <v>1237</v>
      </c>
      <c r="N93" s="21">
        <v>2</v>
      </c>
      <c r="O93" s="151">
        <v>4.8461646489104115</v>
      </c>
      <c r="P93" s="148" t="s">
        <v>503</v>
      </c>
      <c r="Q93" s="115"/>
    </row>
    <row r="94" spans="2:17" x14ac:dyDescent="0.35">
      <c r="B94" s="20" t="s">
        <v>194</v>
      </c>
      <c r="C94" s="21" t="s">
        <v>1880</v>
      </c>
      <c r="D94" s="21" t="s">
        <v>47</v>
      </c>
      <c r="E94" s="21"/>
      <c r="F94" s="96"/>
      <c r="G94" s="139" t="s">
        <v>2963</v>
      </c>
      <c r="H94" s="139" t="s">
        <v>2964</v>
      </c>
      <c r="I94" s="96">
        <v>297</v>
      </c>
      <c r="J94" s="129"/>
      <c r="K94" s="97" t="s">
        <v>691</v>
      </c>
      <c r="L94" s="96"/>
      <c r="M94" s="97">
        <v>1318</v>
      </c>
      <c r="N94" s="21">
        <v>2</v>
      </c>
      <c r="O94" s="151">
        <v>5.1634963680387402</v>
      </c>
      <c r="P94" s="148" t="s">
        <v>503</v>
      </c>
      <c r="Q94" s="115"/>
    </row>
    <row r="95" spans="2:17" x14ac:dyDescent="0.35">
      <c r="B95" s="20" t="s">
        <v>194</v>
      </c>
      <c r="C95" s="21" t="s">
        <v>1880</v>
      </c>
      <c r="D95" s="21" t="s">
        <v>47</v>
      </c>
      <c r="E95" s="21"/>
      <c r="F95" s="96"/>
      <c r="G95" s="139" t="s">
        <v>3181</v>
      </c>
      <c r="H95" s="139" t="s">
        <v>3182</v>
      </c>
      <c r="I95" s="96">
        <v>345</v>
      </c>
      <c r="J95" s="129"/>
      <c r="K95" s="97" t="s">
        <v>1889</v>
      </c>
      <c r="L95" s="96"/>
      <c r="M95" s="97">
        <v>293</v>
      </c>
      <c r="N95" s="21">
        <v>2</v>
      </c>
      <c r="O95" s="151">
        <v>0.57345565749235472</v>
      </c>
      <c r="P95" s="148" t="s">
        <v>503</v>
      </c>
      <c r="Q95" s="115"/>
    </row>
    <row r="96" spans="2:17" x14ac:dyDescent="0.35">
      <c r="B96" s="20" t="s">
        <v>194</v>
      </c>
      <c r="C96" s="21" t="s">
        <v>1880</v>
      </c>
      <c r="D96" s="21" t="s">
        <v>47</v>
      </c>
      <c r="E96" s="21"/>
      <c r="F96" s="96"/>
      <c r="G96" s="139" t="s">
        <v>3085</v>
      </c>
      <c r="H96" s="139" t="s">
        <v>3086</v>
      </c>
      <c r="I96" s="96">
        <v>342</v>
      </c>
      <c r="J96" s="129"/>
      <c r="K96" s="97" t="s">
        <v>1010</v>
      </c>
      <c r="L96" s="96"/>
      <c r="M96" s="97">
        <v>383</v>
      </c>
      <c r="N96" s="21">
        <v>4</v>
      </c>
      <c r="O96" s="151">
        <v>0.74960244648318042</v>
      </c>
      <c r="P96" s="148" t="s">
        <v>503</v>
      </c>
      <c r="Q96" s="115"/>
    </row>
    <row r="97" spans="2:17" x14ac:dyDescent="0.35">
      <c r="B97" s="20" t="s">
        <v>194</v>
      </c>
      <c r="C97" s="21" t="s">
        <v>1880</v>
      </c>
      <c r="D97" s="21" t="s">
        <v>47</v>
      </c>
      <c r="E97" s="21"/>
      <c r="F97" s="96"/>
      <c r="G97" s="139" t="s">
        <v>2489</v>
      </c>
      <c r="H97" s="139" t="s">
        <v>2490</v>
      </c>
      <c r="I97" s="96">
        <v>299</v>
      </c>
      <c r="J97" s="129"/>
      <c r="K97" s="97" t="s">
        <v>691</v>
      </c>
      <c r="L97" s="96"/>
      <c r="M97" s="97">
        <v>2693</v>
      </c>
      <c r="N97" s="21">
        <v>2</v>
      </c>
      <c r="O97" s="151">
        <v>10.550300242130749</v>
      </c>
      <c r="P97" s="148" t="s">
        <v>503</v>
      </c>
      <c r="Q97" s="115"/>
    </row>
    <row r="98" spans="2:17" x14ac:dyDescent="0.35">
      <c r="B98" s="20" t="s">
        <v>194</v>
      </c>
      <c r="C98" s="21" t="s">
        <v>1880</v>
      </c>
      <c r="D98" s="21" t="s">
        <v>47</v>
      </c>
      <c r="E98" s="21"/>
      <c r="F98" s="96"/>
      <c r="G98" s="139" t="s">
        <v>2561</v>
      </c>
      <c r="H98" s="139" t="s">
        <v>2562</v>
      </c>
      <c r="I98" s="96">
        <v>300</v>
      </c>
      <c r="J98" s="129"/>
      <c r="K98" s="97" t="s">
        <v>691</v>
      </c>
      <c r="L98" s="96"/>
      <c r="M98" s="97">
        <v>1344</v>
      </c>
      <c r="N98" s="21">
        <v>2</v>
      </c>
      <c r="O98" s="151">
        <v>5.2653559322033896</v>
      </c>
      <c r="P98" s="148" t="s">
        <v>503</v>
      </c>
      <c r="Q98" s="115"/>
    </row>
    <row r="99" spans="2:17" x14ac:dyDescent="0.35">
      <c r="B99" s="20" t="s">
        <v>194</v>
      </c>
      <c r="C99" s="21" t="s">
        <v>1880</v>
      </c>
      <c r="D99" s="21" t="s">
        <v>47</v>
      </c>
      <c r="E99" s="21"/>
      <c r="F99" s="96"/>
      <c r="G99" s="139" t="s">
        <v>3033</v>
      </c>
      <c r="H99" s="139" t="s">
        <v>3034</v>
      </c>
      <c r="I99" s="96">
        <v>346</v>
      </c>
      <c r="J99" s="129"/>
      <c r="K99" s="97" t="s">
        <v>907</v>
      </c>
      <c r="L99" s="96"/>
      <c r="M99" s="97">
        <v>236</v>
      </c>
      <c r="N99" s="21">
        <v>2</v>
      </c>
      <c r="O99" s="151">
        <v>0.4618960244648318</v>
      </c>
      <c r="P99" s="148" t="s">
        <v>503</v>
      </c>
      <c r="Q99" s="115"/>
    </row>
    <row r="100" spans="2:17" x14ac:dyDescent="0.35">
      <c r="B100" s="20" t="s">
        <v>194</v>
      </c>
      <c r="C100" s="21" t="s">
        <v>1880</v>
      </c>
      <c r="D100" s="21" t="s">
        <v>47</v>
      </c>
      <c r="E100" s="21"/>
      <c r="F100" s="96"/>
      <c r="G100" s="139" t="s">
        <v>3151</v>
      </c>
      <c r="H100" s="139" t="s">
        <v>3152</v>
      </c>
      <c r="I100" s="96">
        <v>343</v>
      </c>
      <c r="J100" s="96"/>
      <c r="K100" s="97" t="s">
        <v>1890</v>
      </c>
      <c r="L100" s="96"/>
      <c r="M100" s="97">
        <v>269</v>
      </c>
      <c r="N100" s="21">
        <v>4</v>
      </c>
      <c r="O100" s="151">
        <v>0.52648318042813458</v>
      </c>
      <c r="P100" s="148" t="s">
        <v>503</v>
      </c>
      <c r="Q100" s="115"/>
    </row>
    <row r="101" spans="2:17" x14ac:dyDescent="0.35">
      <c r="B101" s="20" t="s">
        <v>194</v>
      </c>
      <c r="C101" s="21" t="s">
        <v>1880</v>
      </c>
      <c r="D101" s="21" t="s">
        <v>47</v>
      </c>
      <c r="E101" s="21"/>
      <c r="F101" s="96"/>
      <c r="G101" s="139" t="s">
        <v>2569</v>
      </c>
      <c r="H101" s="139" t="s">
        <v>2570</v>
      </c>
      <c r="I101" s="96">
        <v>301</v>
      </c>
      <c r="J101" s="96"/>
      <c r="K101" s="97" t="s">
        <v>691</v>
      </c>
      <c r="L101" s="96"/>
      <c r="M101" s="97">
        <v>1861</v>
      </c>
      <c r="N101" s="21">
        <v>2</v>
      </c>
      <c r="O101" s="151">
        <v>7.2907941888619856</v>
      </c>
      <c r="P101" s="148" t="s">
        <v>503</v>
      </c>
      <c r="Q101" s="115"/>
    </row>
    <row r="102" spans="2:17" x14ac:dyDescent="0.35">
      <c r="B102" s="20" t="s">
        <v>194</v>
      </c>
      <c r="C102" s="21" t="s">
        <v>1880</v>
      </c>
      <c r="D102" s="21" t="s">
        <v>47</v>
      </c>
      <c r="E102" s="21"/>
      <c r="F102" s="96"/>
      <c r="G102" s="139" t="s">
        <v>3125</v>
      </c>
      <c r="H102" s="139" t="s">
        <v>3126</v>
      </c>
      <c r="I102" s="96">
        <v>281</v>
      </c>
      <c r="J102" s="129"/>
      <c r="K102" s="97" t="s">
        <v>1891</v>
      </c>
      <c r="L102" s="96"/>
      <c r="M102" s="97">
        <v>122</v>
      </c>
      <c r="N102" s="21">
        <v>4</v>
      </c>
      <c r="O102" s="150">
        <v>0.24</v>
      </c>
      <c r="P102" s="148" t="s">
        <v>503</v>
      </c>
      <c r="Q102" s="115"/>
    </row>
    <row r="103" spans="2:17" x14ac:dyDescent="0.35">
      <c r="B103" s="20" t="s">
        <v>194</v>
      </c>
      <c r="C103" s="21" t="s">
        <v>1880</v>
      </c>
      <c r="D103" s="21" t="s">
        <v>47</v>
      </c>
      <c r="E103" s="21"/>
      <c r="F103" s="96"/>
      <c r="G103" s="139" t="s">
        <v>2649</v>
      </c>
      <c r="H103" s="139" t="s">
        <v>2650</v>
      </c>
      <c r="I103" s="96">
        <v>191</v>
      </c>
      <c r="J103" s="129"/>
      <c r="K103" s="97" t="s">
        <v>691</v>
      </c>
      <c r="L103" s="96"/>
      <c r="M103" s="97">
        <v>2256</v>
      </c>
      <c r="N103" s="21">
        <v>2</v>
      </c>
      <c r="O103" s="151">
        <v>8.8382760290556899</v>
      </c>
      <c r="P103" s="148" t="s">
        <v>503</v>
      </c>
      <c r="Q103" s="115"/>
    </row>
    <row r="104" spans="2:17" x14ac:dyDescent="0.35">
      <c r="B104" s="20" t="s">
        <v>194</v>
      </c>
      <c r="C104" s="21" t="s">
        <v>1880</v>
      </c>
      <c r="D104" s="21" t="s">
        <v>47</v>
      </c>
      <c r="E104" s="21"/>
      <c r="F104" s="96"/>
      <c r="G104" s="139" t="s">
        <v>2661</v>
      </c>
      <c r="H104" s="139" t="s">
        <v>2662</v>
      </c>
      <c r="I104" s="96">
        <v>192</v>
      </c>
      <c r="J104" s="129"/>
      <c r="K104" s="97" t="s">
        <v>691</v>
      </c>
      <c r="L104" s="96"/>
      <c r="M104" s="97">
        <v>2256</v>
      </c>
      <c r="N104" s="21">
        <v>2</v>
      </c>
      <c r="O104" s="151">
        <v>8.8382760290556899</v>
      </c>
      <c r="P104" s="148" t="s">
        <v>503</v>
      </c>
      <c r="Q104" s="115"/>
    </row>
    <row r="105" spans="2:17" x14ac:dyDescent="0.35">
      <c r="B105" s="20" t="s">
        <v>194</v>
      </c>
      <c r="C105" s="21" t="s">
        <v>1880</v>
      </c>
      <c r="D105" s="21" t="s">
        <v>47</v>
      </c>
      <c r="E105" s="21"/>
      <c r="F105" s="96"/>
      <c r="G105" s="139" t="s">
        <v>2601</v>
      </c>
      <c r="H105" s="139" t="s">
        <v>2602</v>
      </c>
      <c r="I105" s="96">
        <v>193</v>
      </c>
      <c r="J105" s="129"/>
      <c r="K105" s="97" t="s">
        <v>659</v>
      </c>
      <c r="L105" s="150"/>
      <c r="M105" s="97">
        <v>804</v>
      </c>
      <c r="N105" s="21">
        <v>4</v>
      </c>
      <c r="O105" s="150">
        <v>3.1519362549800793</v>
      </c>
      <c r="P105" s="148" t="s">
        <v>503</v>
      </c>
      <c r="Q105" s="152"/>
    </row>
    <row r="106" spans="2:17" x14ac:dyDescent="0.35">
      <c r="B106" s="20" t="s">
        <v>194</v>
      </c>
      <c r="C106" s="21" t="s">
        <v>1880</v>
      </c>
      <c r="D106" s="21" t="s">
        <v>46</v>
      </c>
      <c r="E106" s="21"/>
      <c r="F106" s="96"/>
      <c r="G106" s="139" t="s">
        <v>2549</v>
      </c>
      <c r="H106" s="139" t="s">
        <v>2550</v>
      </c>
      <c r="I106" s="96">
        <v>248</v>
      </c>
      <c r="J106" s="129"/>
      <c r="K106" s="97" t="s">
        <v>1882</v>
      </c>
      <c r="L106" s="150"/>
      <c r="M106" s="97">
        <v>1666</v>
      </c>
      <c r="N106" s="21">
        <v>2</v>
      </c>
      <c r="O106" s="151">
        <v>6.5236349047141422</v>
      </c>
      <c r="P106" s="148" t="s">
        <v>504</v>
      </c>
      <c r="Q106" s="152"/>
    </row>
    <row r="107" spans="2:17" x14ac:dyDescent="0.35">
      <c r="B107" s="20" t="s">
        <v>194</v>
      </c>
      <c r="C107" s="21" t="s">
        <v>1880</v>
      </c>
      <c r="D107" s="21" t="s">
        <v>50</v>
      </c>
      <c r="E107" s="21"/>
      <c r="F107" s="96"/>
      <c r="G107" s="139" t="s">
        <v>3047</v>
      </c>
      <c r="H107" s="139" t="s">
        <v>3048</v>
      </c>
      <c r="I107" s="96">
        <v>286</v>
      </c>
      <c r="J107" s="129"/>
      <c r="K107" s="97" t="s">
        <v>1895</v>
      </c>
      <c r="L107" s="150"/>
      <c r="M107" s="97">
        <v>166</v>
      </c>
      <c r="N107" s="21">
        <v>4</v>
      </c>
      <c r="O107" s="151">
        <v>0.32489296636085629</v>
      </c>
      <c r="P107" s="148" t="s">
        <v>596</v>
      </c>
      <c r="Q107" s="152"/>
    </row>
    <row r="108" spans="2:17" x14ac:dyDescent="0.35">
      <c r="B108" s="20" t="s">
        <v>194</v>
      </c>
      <c r="C108" s="21" t="s">
        <v>1880</v>
      </c>
      <c r="D108" s="21" t="s">
        <v>50</v>
      </c>
      <c r="E108" s="21"/>
      <c r="F108" s="96"/>
      <c r="G108" s="139" t="s">
        <v>2671</v>
      </c>
      <c r="H108" s="139" t="s">
        <v>2672</v>
      </c>
      <c r="I108" s="96">
        <v>246</v>
      </c>
      <c r="J108" s="129"/>
      <c r="K108" s="97" t="s">
        <v>757</v>
      </c>
      <c r="L108" s="150"/>
      <c r="M108" s="97">
        <v>2123</v>
      </c>
      <c r="N108" s="21">
        <v>2</v>
      </c>
      <c r="O108" s="150">
        <v>8.3228366533864548</v>
      </c>
      <c r="P108" s="148" t="s">
        <v>596</v>
      </c>
      <c r="Q108" s="152"/>
    </row>
    <row r="109" spans="2:17" x14ac:dyDescent="0.35">
      <c r="B109" s="20" t="s">
        <v>194</v>
      </c>
      <c r="C109" s="21" t="s">
        <v>1880</v>
      </c>
      <c r="D109" s="21" t="s">
        <v>50</v>
      </c>
      <c r="E109" s="21"/>
      <c r="F109" s="96"/>
      <c r="G109" s="139" t="s">
        <v>2665</v>
      </c>
      <c r="H109" s="139" t="s">
        <v>2666</v>
      </c>
      <c r="I109" s="96">
        <v>245</v>
      </c>
      <c r="J109" s="129"/>
      <c r="K109" s="97" t="s">
        <v>757</v>
      </c>
      <c r="L109" s="150"/>
      <c r="M109" s="97">
        <v>2123</v>
      </c>
      <c r="N109" s="21">
        <v>4</v>
      </c>
      <c r="O109" s="150">
        <v>8.3228366533864548</v>
      </c>
      <c r="P109" s="148" t="s">
        <v>596</v>
      </c>
      <c r="Q109" s="152"/>
    </row>
    <row r="110" spans="2:17" x14ac:dyDescent="0.35">
      <c r="B110" s="20" t="s">
        <v>194</v>
      </c>
      <c r="C110" s="21" t="s">
        <v>1880</v>
      </c>
      <c r="D110" s="21" t="s">
        <v>50</v>
      </c>
      <c r="E110" s="21"/>
      <c r="F110" s="96"/>
      <c r="G110" s="139" t="s">
        <v>2565</v>
      </c>
      <c r="H110" s="139" t="s">
        <v>2566</v>
      </c>
      <c r="I110" s="96">
        <v>243</v>
      </c>
      <c r="J110" s="129"/>
      <c r="K110" s="97" t="s">
        <v>691</v>
      </c>
      <c r="L110" s="150"/>
      <c r="M110" s="97">
        <v>1476</v>
      </c>
      <c r="N110" s="21">
        <v>2</v>
      </c>
      <c r="O110" s="151">
        <v>5.7824891041162232</v>
      </c>
      <c r="P110" s="148" t="s">
        <v>596</v>
      </c>
      <c r="Q110" s="152"/>
    </row>
    <row r="111" spans="2:17" x14ac:dyDescent="0.35">
      <c r="B111" s="20" t="s">
        <v>194</v>
      </c>
      <c r="C111" s="21" t="s">
        <v>1880</v>
      </c>
      <c r="D111" s="21" t="s">
        <v>50</v>
      </c>
      <c r="E111" s="21"/>
      <c r="F111" s="96"/>
      <c r="G111" s="139" t="s">
        <v>3230</v>
      </c>
      <c r="H111" s="139" t="s">
        <v>3231</v>
      </c>
      <c r="I111" s="96">
        <v>284</v>
      </c>
      <c r="J111" s="129"/>
      <c r="K111" s="97" t="s">
        <v>1009</v>
      </c>
      <c r="L111" s="150"/>
      <c r="M111" s="97">
        <v>338</v>
      </c>
      <c r="N111" s="21">
        <v>2</v>
      </c>
      <c r="O111" s="151">
        <v>0.66179560649474689</v>
      </c>
      <c r="P111" s="148" t="s">
        <v>596</v>
      </c>
      <c r="Q111" s="152"/>
    </row>
    <row r="112" spans="2:17" x14ac:dyDescent="0.35">
      <c r="B112" s="20" t="s">
        <v>194</v>
      </c>
      <c r="C112" s="21" t="s">
        <v>1880</v>
      </c>
      <c r="D112" s="21" t="s">
        <v>50</v>
      </c>
      <c r="E112" s="21"/>
      <c r="F112" s="96"/>
      <c r="G112" s="139" t="s">
        <v>3137</v>
      </c>
      <c r="H112" s="139" t="s">
        <v>3138</v>
      </c>
      <c r="I112" s="96" t="s">
        <v>2292</v>
      </c>
      <c r="J112" s="96" t="s">
        <v>19</v>
      </c>
      <c r="K112" s="97" t="s">
        <v>1009</v>
      </c>
      <c r="L112" s="150"/>
      <c r="M112" s="97">
        <v>338</v>
      </c>
      <c r="N112" s="21">
        <v>2</v>
      </c>
      <c r="O112" s="151">
        <v>0.66179560649474689</v>
      </c>
      <c r="P112" s="148" t="s">
        <v>596</v>
      </c>
      <c r="Q112" s="152"/>
    </row>
    <row r="113" spans="2:17" x14ac:dyDescent="0.35">
      <c r="B113" s="20" t="s">
        <v>194</v>
      </c>
      <c r="C113" s="21" t="s">
        <v>1880</v>
      </c>
      <c r="D113" s="21" t="s">
        <v>50</v>
      </c>
      <c r="E113" s="21"/>
      <c r="F113" s="96"/>
      <c r="G113" s="139" t="s">
        <v>2659</v>
      </c>
      <c r="H113" s="139" t="s">
        <v>2660</v>
      </c>
      <c r="I113" s="96">
        <v>240</v>
      </c>
      <c r="J113" s="96"/>
      <c r="K113" s="97" t="s">
        <v>757</v>
      </c>
      <c r="L113" s="150"/>
      <c r="M113" s="97">
        <v>2325</v>
      </c>
      <c r="N113" s="21">
        <v>4</v>
      </c>
      <c r="O113" s="150">
        <v>9.1147410358565732</v>
      </c>
      <c r="P113" s="148" t="s">
        <v>596</v>
      </c>
      <c r="Q113" s="152"/>
    </row>
    <row r="114" spans="2:17" x14ac:dyDescent="0.35">
      <c r="B114" s="20" t="s">
        <v>194</v>
      </c>
      <c r="C114" s="21" t="s">
        <v>1880</v>
      </c>
      <c r="D114" s="21" t="s">
        <v>50</v>
      </c>
      <c r="E114" s="21"/>
      <c r="F114" s="96"/>
      <c r="G114" s="139" t="s">
        <v>2645</v>
      </c>
      <c r="H114" s="139" t="s">
        <v>2646</v>
      </c>
      <c r="I114" s="96">
        <v>241</v>
      </c>
      <c r="J114" s="96"/>
      <c r="K114" s="97" t="s">
        <v>757</v>
      </c>
      <c r="L114" s="150"/>
      <c r="M114" s="97">
        <v>2325</v>
      </c>
      <c r="N114" s="21">
        <v>2</v>
      </c>
      <c r="O114" s="150">
        <v>9.1147410358565732</v>
      </c>
      <c r="P114" s="148" t="s">
        <v>596</v>
      </c>
      <c r="Q114" s="115"/>
    </row>
    <row r="115" spans="2:17" x14ac:dyDescent="0.35">
      <c r="B115" s="20" t="s">
        <v>194</v>
      </c>
      <c r="C115" s="21" t="s">
        <v>1880</v>
      </c>
      <c r="D115" s="21" t="s">
        <v>50</v>
      </c>
      <c r="E115" s="21"/>
      <c r="F115" s="96"/>
      <c r="G115" s="139" t="s">
        <v>2763</v>
      </c>
      <c r="H115" s="139" t="s">
        <v>2764</v>
      </c>
      <c r="I115" s="96">
        <v>226</v>
      </c>
      <c r="J115" s="96"/>
      <c r="K115" s="97" t="s">
        <v>1149</v>
      </c>
      <c r="L115" s="97"/>
      <c r="M115" s="97">
        <v>4052</v>
      </c>
      <c r="N115" s="21">
        <v>2</v>
      </c>
      <c r="O115" s="151">
        <v>15.86660782347041</v>
      </c>
      <c r="P115" s="148" t="s">
        <v>596</v>
      </c>
      <c r="Q115" s="115"/>
    </row>
    <row r="116" spans="2:17" x14ac:dyDescent="0.35">
      <c r="B116" s="20" t="s">
        <v>194</v>
      </c>
      <c r="C116" s="21" t="s">
        <v>1880</v>
      </c>
      <c r="D116" s="21" t="s">
        <v>50</v>
      </c>
      <c r="E116" s="21"/>
      <c r="F116" s="96"/>
      <c r="G116" s="139" t="s">
        <v>2767</v>
      </c>
      <c r="H116" s="139" t="s">
        <v>2768</v>
      </c>
      <c r="I116" s="96">
        <v>227</v>
      </c>
      <c r="J116" s="96"/>
      <c r="K116" s="97" t="s">
        <v>1149</v>
      </c>
      <c r="L116" s="96"/>
      <c r="M116" s="97">
        <v>4052</v>
      </c>
      <c r="N116" s="21">
        <v>2</v>
      </c>
      <c r="O116" s="151">
        <v>15.86660782347041</v>
      </c>
      <c r="P116" s="148" t="s">
        <v>596</v>
      </c>
      <c r="Q116" s="115"/>
    </row>
    <row r="117" spans="2:17" x14ac:dyDescent="0.35">
      <c r="B117" s="20" t="s">
        <v>194</v>
      </c>
      <c r="C117" s="21" t="s">
        <v>1880</v>
      </c>
      <c r="D117" s="21" t="s">
        <v>50</v>
      </c>
      <c r="E117" s="21"/>
      <c r="F117" s="96"/>
      <c r="G117" s="139" t="s">
        <v>3167</v>
      </c>
      <c r="H117" s="139" t="s">
        <v>3168</v>
      </c>
      <c r="I117" s="96">
        <v>282</v>
      </c>
      <c r="J117" s="96"/>
      <c r="K117" s="97" t="s">
        <v>1896</v>
      </c>
      <c r="L117" s="96"/>
      <c r="M117" s="97">
        <v>443</v>
      </c>
      <c r="N117" s="21">
        <v>2</v>
      </c>
      <c r="O117" s="151">
        <v>0.86738299904489014</v>
      </c>
      <c r="P117" s="148" t="s">
        <v>596</v>
      </c>
      <c r="Q117" s="115"/>
    </row>
    <row r="118" spans="2:17" x14ac:dyDescent="0.35">
      <c r="B118" s="20" t="s">
        <v>194</v>
      </c>
      <c r="C118" s="21" t="s">
        <v>1880</v>
      </c>
      <c r="D118" s="21" t="s">
        <v>50</v>
      </c>
      <c r="E118" s="21"/>
      <c r="F118" s="96"/>
      <c r="G118" s="139" t="s">
        <v>2351</v>
      </c>
      <c r="H118" s="139" t="s">
        <v>2352</v>
      </c>
      <c r="I118" s="96" t="s">
        <v>2293</v>
      </c>
      <c r="J118" s="96" t="s">
        <v>19</v>
      </c>
      <c r="K118" s="97" t="s">
        <v>1898</v>
      </c>
      <c r="L118" s="97"/>
      <c r="M118" s="97">
        <v>443</v>
      </c>
      <c r="N118" s="21">
        <v>2</v>
      </c>
      <c r="O118" s="151">
        <v>0.86738299904489014</v>
      </c>
      <c r="P118" s="148" t="s">
        <v>596</v>
      </c>
      <c r="Q118" s="115"/>
    </row>
    <row r="119" spans="2:17" x14ac:dyDescent="0.35">
      <c r="B119" s="20" t="s">
        <v>194</v>
      </c>
      <c r="C119" s="21" t="s">
        <v>1880</v>
      </c>
      <c r="D119" s="21" t="s">
        <v>50</v>
      </c>
      <c r="E119" s="21"/>
      <c r="F119" s="96"/>
      <c r="G119" s="139" t="s">
        <v>2577</v>
      </c>
      <c r="H119" s="139" t="s">
        <v>2578</v>
      </c>
      <c r="I119" s="96">
        <v>238</v>
      </c>
      <c r="J119" s="96"/>
      <c r="K119" s="97" t="s">
        <v>691</v>
      </c>
      <c r="L119" s="97"/>
      <c r="M119" s="97">
        <v>1446</v>
      </c>
      <c r="N119" s="21">
        <v>2</v>
      </c>
      <c r="O119" s="151">
        <v>5.6649588377723967</v>
      </c>
      <c r="P119" s="148" t="s">
        <v>596</v>
      </c>
      <c r="Q119" s="115"/>
    </row>
    <row r="120" spans="2:17" x14ac:dyDescent="0.35">
      <c r="B120" s="20" t="s">
        <v>194</v>
      </c>
      <c r="C120" s="21" t="s">
        <v>1880</v>
      </c>
      <c r="D120" s="21" t="s">
        <v>50</v>
      </c>
      <c r="E120" s="21"/>
      <c r="F120" s="96"/>
      <c r="G120" s="139" t="s">
        <v>2989</v>
      </c>
      <c r="H120" s="139" t="s">
        <v>2990</v>
      </c>
      <c r="I120" s="96">
        <v>228</v>
      </c>
      <c r="J120" s="96"/>
      <c r="K120" s="97" t="s">
        <v>1149</v>
      </c>
      <c r="L120" s="96"/>
      <c r="M120" s="97">
        <v>320</v>
      </c>
      <c r="N120" s="21">
        <v>8</v>
      </c>
      <c r="O120" s="151">
        <v>1.2530391173520561</v>
      </c>
      <c r="P120" s="148" t="s">
        <v>596</v>
      </c>
      <c r="Q120" s="115"/>
    </row>
    <row r="121" spans="2:17" x14ac:dyDescent="0.35">
      <c r="B121" s="20" t="s">
        <v>194</v>
      </c>
      <c r="C121" s="21" t="s">
        <v>1880</v>
      </c>
      <c r="D121" s="21" t="s">
        <v>50</v>
      </c>
      <c r="E121" s="21"/>
      <c r="F121" s="96"/>
      <c r="G121" s="139" t="s">
        <v>2681</v>
      </c>
      <c r="H121" s="139" t="s">
        <v>2682</v>
      </c>
      <c r="I121" s="96">
        <v>234</v>
      </c>
      <c r="J121" s="96"/>
      <c r="K121" s="97" t="s">
        <v>691</v>
      </c>
      <c r="L121" s="96"/>
      <c r="M121" s="97">
        <v>2006</v>
      </c>
      <c r="N121" s="21">
        <v>2</v>
      </c>
      <c r="O121" s="151">
        <v>7.8588571428571425</v>
      </c>
      <c r="P121" s="148" t="s">
        <v>596</v>
      </c>
      <c r="Q121" s="115"/>
    </row>
    <row r="122" spans="2:17" x14ac:dyDescent="0.35">
      <c r="B122" s="20" t="s">
        <v>194</v>
      </c>
      <c r="C122" s="21" t="s">
        <v>1880</v>
      </c>
      <c r="D122" s="21" t="s">
        <v>50</v>
      </c>
      <c r="E122" s="21"/>
      <c r="F122" s="96"/>
      <c r="G122" s="139" t="s">
        <v>2673</v>
      </c>
      <c r="H122" s="139" t="s">
        <v>2674</v>
      </c>
      <c r="I122" s="96">
        <v>235</v>
      </c>
      <c r="J122" s="96"/>
      <c r="K122" s="97" t="s">
        <v>691</v>
      </c>
      <c r="L122" s="96"/>
      <c r="M122" s="97">
        <v>2006</v>
      </c>
      <c r="N122" s="21">
        <v>2</v>
      </c>
      <c r="O122" s="151">
        <v>7.8588571428571425</v>
      </c>
      <c r="P122" s="148" t="s">
        <v>596</v>
      </c>
      <c r="Q122" s="115"/>
    </row>
    <row r="123" spans="2:17" x14ac:dyDescent="0.35">
      <c r="B123" s="20" t="s">
        <v>194</v>
      </c>
      <c r="C123" s="21" t="s">
        <v>1880</v>
      </c>
      <c r="D123" s="21" t="s">
        <v>50</v>
      </c>
      <c r="E123" s="21"/>
      <c r="F123" s="96"/>
      <c r="G123" s="139" t="s">
        <v>3234</v>
      </c>
      <c r="H123" s="139" t="s">
        <v>3235</v>
      </c>
      <c r="I123" s="96">
        <v>280</v>
      </c>
      <c r="J123" s="96"/>
      <c r="K123" s="97" t="s">
        <v>1147</v>
      </c>
      <c r="L123" s="97"/>
      <c r="M123" s="97">
        <v>152</v>
      </c>
      <c r="N123" s="21">
        <v>4</v>
      </c>
      <c r="O123" s="97">
        <v>0.3</v>
      </c>
      <c r="P123" s="148" t="s">
        <v>596</v>
      </c>
      <c r="Q123" s="115"/>
    </row>
    <row r="124" spans="2:17" x14ac:dyDescent="0.35">
      <c r="B124" s="20" t="s">
        <v>194</v>
      </c>
      <c r="C124" s="21" t="s">
        <v>1880</v>
      </c>
      <c r="D124" s="21" t="s">
        <v>49</v>
      </c>
      <c r="E124" s="21"/>
      <c r="F124" s="96"/>
      <c r="G124" s="139" t="s">
        <v>2877</v>
      </c>
      <c r="H124" s="139" t="s">
        <v>2878</v>
      </c>
      <c r="I124" s="96">
        <v>229</v>
      </c>
      <c r="J124" s="96"/>
      <c r="K124" s="97" t="s">
        <v>1882</v>
      </c>
      <c r="L124" s="97"/>
      <c r="M124" s="97">
        <v>1642</v>
      </c>
      <c r="N124" s="21">
        <v>2</v>
      </c>
      <c r="O124" s="151">
        <v>6.4296569709127382</v>
      </c>
      <c r="P124" s="148" t="s">
        <v>504</v>
      </c>
      <c r="Q124" s="115"/>
    </row>
    <row r="125" spans="2:17" x14ac:dyDescent="0.35">
      <c r="B125" s="20" t="s">
        <v>194</v>
      </c>
      <c r="C125" s="21" t="s">
        <v>1880</v>
      </c>
      <c r="D125" s="21" t="s">
        <v>50</v>
      </c>
      <c r="E125" s="21"/>
      <c r="F125" s="96"/>
      <c r="G125" s="139" t="s">
        <v>3177</v>
      </c>
      <c r="H125" s="139" t="s">
        <v>3178</v>
      </c>
      <c r="I125" s="96">
        <v>278</v>
      </c>
      <c r="J125" s="129"/>
      <c r="K125" s="97" t="s">
        <v>1900</v>
      </c>
      <c r="L125" s="97"/>
      <c r="M125" s="97">
        <v>361</v>
      </c>
      <c r="N125" s="21">
        <v>4</v>
      </c>
      <c r="O125" s="150">
        <v>0.70499999999999996</v>
      </c>
      <c r="P125" s="148" t="s">
        <v>596</v>
      </c>
      <c r="Q125" s="115"/>
    </row>
    <row r="126" spans="2:17" x14ac:dyDescent="0.35">
      <c r="B126" s="20" t="s">
        <v>194</v>
      </c>
      <c r="C126" s="21" t="s">
        <v>1880</v>
      </c>
      <c r="D126" s="21" t="s">
        <v>50</v>
      </c>
      <c r="E126" s="21"/>
      <c r="F126" s="96"/>
      <c r="G126" s="139" t="s">
        <v>2835</v>
      </c>
      <c r="H126" s="139" t="s">
        <v>2836</v>
      </c>
      <c r="I126" s="96">
        <v>224</v>
      </c>
      <c r="J126" s="129"/>
      <c r="K126" s="97" t="s">
        <v>1882</v>
      </c>
      <c r="L126" s="97"/>
      <c r="M126" s="97">
        <v>2575</v>
      </c>
      <c r="N126" s="21">
        <v>8</v>
      </c>
      <c r="O126" s="151">
        <v>10.083049147442328</v>
      </c>
      <c r="P126" s="148" t="s">
        <v>596</v>
      </c>
      <c r="Q126" s="115"/>
    </row>
    <row r="127" spans="2:17" x14ac:dyDescent="0.35">
      <c r="B127" s="20" t="s">
        <v>194</v>
      </c>
      <c r="C127" s="21" t="s">
        <v>1880</v>
      </c>
      <c r="D127" s="21" t="s">
        <v>50</v>
      </c>
      <c r="E127" s="21"/>
      <c r="F127" s="96"/>
      <c r="G127" s="139" t="s">
        <v>2825</v>
      </c>
      <c r="H127" s="139" t="s">
        <v>2826</v>
      </c>
      <c r="I127" s="96">
        <v>225</v>
      </c>
      <c r="J127" s="129"/>
      <c r="K127" s="97" t="s">
        <v>1882</v>
      </c>
      <c r="L127" s="97"/>
      <c r="M127" s="97">
        <v>2575</v>
      </c>
      <c r="N127" s="21">
        <v>8</v>
      </c>
      <c r="O127" s="151">
        <v>10.083049147442328</v>
      </c>
      <c r="P127" s="148" t="s">
        <v>596</v>
      </c>
      <c r="Q127" s="115"/>
    </row>
    <row r="128" spans="2:17" x14ac:dyDescent="0.35">
      <c r="B128" s="20" t="s">
        <v>194</v>
      </c>
      <c r="C128" s="21" t="s">
        <v>1880</v>
      </c>
      <c r="D128" s="21" t="s">
        <v>50</v>
      </c>
      <c r="E128" s="21"/>
      <c r="F128" s="96"/>
      <c r="G128" s="139" t="s">
        <v>2529</v>
      </c>
      <c r="H128" s="139" t="s">
        <v>2530</v>
      </c>
      <c r="I128" s="96">
        <v>209</v>
      </c>
      <c r="J128" s="129"/>
      <c r="K128" s="97" t="s">
        <v>1901</v>
      </c>
      <c r="L128" s="96"/>
      <c r="M128" s="97">
        <v>5606</v>
      </c>
      <c r="N128" s="21">
        <v>2</v>
      </c>
      <c r="O128" s="151">
        <v>21.955267205679355</v>
      </c>
      <c r="P128" s="148" t="s">
        <v>596</v>
      </c>
      <c r="Q128" s="115"/>
    </row>
    <row r="129" spans="2:17" x14ac:dyDescent="0.35">
      <c r="B129" s="20" t="s">
        <v>194</v>
      </c>
      <c r="C129" s="21" t="s">
        <v>1880</v>
      </c>
      <c r="D129" s="21" t="s">
        <v>50</v>
      </c>
      <c r="E129" s="21"/>
      <c r="F129" s="96"/>
      <c r="G129" s="139" t="s">
        <v>2523</v>
      </c>
      <c r="H129" s="139" t="s">
        <v>2524</v>
      </c>
      <c r="I129" s="96">
        <v>210</v>
      </c>
      <c r="J129" s="129"/>
      <c r="K129" s="97" t="s">
        <v>1901</v>
      </c>
      <c r="L129" s="96"/>
      <c r="M129" s="97">
        <v>5606</v>
      </c>
      <c r="N129" s="21">
        <v>2</v>
      </c>
      <c r="O129" s="151">
        <v>21.955267205679355</v>
      </c>
      <c r="P129" s="148" t="s">
        <v>596</v>
      </c>
      <c r="Q129" s="115"/>
    </row>
    <row r="130" spans="2:17" x14ac:dyDescent="0.35">
      <c r="B130" s="20" t="s">
        <v>194</v>
      </c>
      <c r="C130" s="21" t="s">
        <v>1880</v>
      </c>
      <c r="D130" s="21" t="s">
        <v>50</v>
      </c>
      <c r="E130" s="21"/>
      <c r="F130" s="96"/>
      <c r="G130" s="139" t="s">
        <v>3236</v>
      </c>
      <c r="H130" s="139" t="s">
        <v>3237</v>
      </c>
      <c r="I130" s="96">
        <v>275</v>
      </c>
      <c r="J130" s="129"/>
      <c r="K130" s="97" t="s">
        <v>1902</v>
      </c>
      <c r="L130" s="96"/>
      <c r="M130" s="97">
        <v>142</v>
      </c>
      <c r="N130" s="21">
        <v>4</v>
      </c>
      <c r="O130" s="150">
        <v>0.56000000000000005</v>
      </c>
      <c r="P130" s="148" t="s">
        <v>596</v>
      </c>
      <c r="Q130" s="115"/>
    </row>
    <row r="131" spans="2:17" x14ac:dyDescent="0.35">
      <c r="B131" s="20" t="s">
        <v>194</v>
      </c>
      <c r="C131" s="21" t="s">
        <v>1880</v>
      </c>
      <c r="D131" s="21" t="s">
        <v>50</v>
      </c>
      <c r="E131" s="21"/>
      <c r="F131" s="96"/>
      <c r="G131" s="139" t="s">
        <v>3147</v>
      </c>
      <c r="H131" s="139" t="s">
        <v>3148</v>
      </c>
      <c r="I131" s="96">
        <v>276</v>
      </c>
      <c r="J131" s="129"/>
      <c r="K131" s="97" t="s">
        <v>1903</v>
      </c>
      <c r="L131" s="96"/>
      <c r="M131" s="97">
        <v>360</v>
      </c>
      <c r="N131" s="21">
        <v>4</v>
      </c>
      <c r="O131" s="151">
        <v>0.70458715596330279</v>
      </c>
      <c r="P131" s="148" t="s">
        <v>596</v>
      </c>
      <c r="Q131" s="115"/>
    </row>
    <row r="132" spans="2:17" x14ac:dyDescent="0.35">
      <c r="B132" s="20" t="s">
        <v>194</v>
      </c>
      <c r="C132" s="21" t="s">
        <v>1880</v>
      </c>
      <c r="D132" s="21" t="s">
        <v>50</v>
      </c>
      <c r="E132" s="21"/>
      <c r="F132" s="96"/>
      <c r="G132" s="139" t="s">
        <v>2849</v>
      </c>
      <c r="H132" s="139" t="s">
        <v>2850</v>
      </c>
      <c r="I132" s="96" t="s">
        <v>2294</v>
      </c>
      <c r="J132" s="129" t="s">
        <v>19</v>
      </c>
      <c r="K132" s="97" t="s">
        <v>659</v>
      </c>
      <c r="L132" s="96"/>
      <c r="M132" s="97">
        <v>844</v>
      </c>
      <c r="N132" s="21">
        <v>4</v>
      </c>
      <c r="O132" s="150">
        <v>3.3087490039840635</v>
      </c>
      <c r="P132" s="148" t="s">
        <v>596</v>
      </c>
      <c r="Q132" s="115"/>
    </row>
    <row r="133" spans="2:17" x14ac:dyDescent="0.35">
      <c r="B133" s="20" t="s">
        <v>194</v>
      </c>
      <c r="C133" s="21" t="s">
        <v>1880</v>
      </c>
      <c r="D133" s="21" t="s">
        <v>50</v>
      </c>
      <c r="E133" s="21"/>
      <c r="F133" s="96"/>
      <c r="G133" s="139" t="s">
        <v>2821</v>
      </c>
      <c r="H133" s="139" t="s">
        <v>2822</v>
      </c>
      <c r="I133" s="96">
        <v>220</v>
      </c>
      <c r="J133" s="129"/>
      <c r="K133" s="97" t="s">
        <v>660</v>
      </c>
      <c r="L133" s="96"/>
      <c r="M133" s="97">
        <v>2686</v>
      </c>
      <c r="N133" s="21">
        <v>2</v>
      </c>
      <c r="O133" s="150">
        <v>10.515751138088012</v>
      </c>
      <c r="P133" s="148" t="s">
        <v>596</v>
      </c>
      <c r="Q133" s="115"/>
    </row>
    <row r="134" spans="2:17" x14ac:dyDescent="0.35">
      <c r="B134" s="20" t="s">
        <v>194</v>
      </c>
      <c r="C134" s="21" t="s">
        <v>1880</v>
      </c>
      <c r="D134" s="21" t="s">
        <v>50</v>
      </c>
      <c r="E134" s="21"/>
      <c r="F134" s="96"/>
      <c r="G134" s="139" t="s">
        <v>3163</v>
      </c>
      <c r="H134" s="139" t="s">
        <v>3164</v>
      </c>
      <c r="I134" s="96">
        <v>272</v>
      </c>
      <c r="J134" s="129"/>
      <c r="K134" s="97" t="s">
        <v>1904</v>
      </c>
      <c r="L134" s="96"/>
      <c r="M134" s="97">
        <v>459</v>
      </c>
      <c r="N134" s="21">
        <v>1</v>
      </c>
      <c r="O134" s="151">
        <v>0.89871060171919759</v>
      </c>
      <c r="P134" s="148" t="s">
        <v>596</v>
      </c>
      <c r="Q134" s="115"/>
    </row>
    <row r="135" spans="2:17" x14ac:dyDescent="0.35">
      <c r="B135" s="20" t="s">
        <v>194</v>
      </c>
      <c r="C135" s="21" t="s">
        <v>1880</v>
      </c>
      <c r="D135" s="21" t="s">
        <v>50</v>
      </c>
      <c r="E135" s="21"/>
      <c r="F135" s="96"/>
      <c r="G135" s="139" t="s">
        <v>3169</v>
      </c>
      <c r="H135" s="139" t="s">
        <v>3170</v>
      </c>
      <c r="I135" s="96">
        <v>273</v>
      </c>
      <c r="J135" s="129"/>
      <c r="K135" s="97" t="s">
        <v>1904</v>
      </c>
      <c r="L135" s="96"/>
      <c r="M135" s="97">
        <v>459</v>
      </c>
      <c r="N135" s="21">
        <v>1</v>
      </c>
      <c r="O135" s="151">
        <v>0.89871060171919759</v>
      </c>
      <c r="P135" s="148" t="s">
        <v>596</v>
      </c>
      <c r="Q135" s="115"/>
    </row>
    <row r="136" spans="2:17" x14ac:dyDescent="0.35">
      <c r="B136" s="20" t="s">
        <v>194</v>
      </c>
      <c r="C136" s="21" t="s">
        <v>1880</v>
      </c>
      <c r="D136" s="21" t="s">
        <v>50</v>
      </c>
      <c r="E136" s="21"/>
      <c r="F136" s="96"/>
      <c r="G136" s="139" t="s">
        <v>3222</v>
      </c>
      <c r="H136" s="139" t="s">
        <v>3223</v>
      </c>
      <c r="I136" s="96">
        <v>221</v>
      </c>
      <c r="J136" s="129"/>
      <c r="K136" s="97" t="s">
        <v>660</v>
      </c>
      <c r="L136" s="96"/>
      <c r="M136" s="97">
        <v>2686</v>
      </c>
      <c r="N136" s="21">
        <v>2</v>
      </c>
      <c r="O136" s="150">
        <v>10.515751138088012</v>
      </c>
      <c r="P136" s="148" t="s">
        <v>596</v>
      </c>
      <c r="Q136" s="115"/>
    </row>
    <row r="137" spans="2:17" x14ac:dyDescent="0.35">
      <c r="B137" s="20" t="s">
        <v>194</v>
      </c>
      <c r="C137" s="21" t="s">
        <v>1880</v>
      </c>
      <c r="D137" s="21" t="s">
        <v>50</v>
      </c>
      <c r="E137" s="21"/>
      <c r="F137" s="96"/>
      <c r="G137" s="139" t="s">
        <v>2511</v>
      </c>
      <c r="H137" s="139" t="s">
        <v>2512</v>
      </c>
      <c r="I137" s="96">
        <v>218</v>
      </c>
      <c r="J137" s="129"/>
      <c r="K137" s="97" t="s">
        <v>691</v>
      </c>
      <c r="L137" s="96"/>
      <c r="M137" s="97">
        <v>1412</v>
      </c>
      <c r="N137" s="21">
        <v>2</v>
      </c>
      <c r="O137" s="151">
        <v>5.5317578692493949</v>
      </c>
      <c r="P137" s="148" t="s">
        <v>596</v>
      </c>
      <c r="Q137" s="115"/>
    </row>
    <row r="138" spans="2:17" x14ac:dyDescent="0.35">
      <c r="B138" s="20" t="s">
        <v>194</v>
      </c>
      <c r="C138" s="21" t="s">
        <v>1880</v>
      </c>
      <c r="D138" s="21" t="s">
        <v>50</v>
      </c>
      <c r="E138" s="21"/>
      <c r="F138" s="96"/>
      <c r="G138" s="139" t="s">
        <v>3244</v>
      </c>
      <c r="H138" s="139" t="s">
        <v>3245</v>
      </c>
      <c r="I138" s="96" t="s">
        <v>2295</v>
      </c>
      <c r="J138" s="129" t="s">
        <v>19</v>
      </c>
      <c r="K138" s="97" t="s">
        <v>763</v>
      </c>
      <c r="L138" s="96"/>
      <c r="M138" s="97">
        <v>150</v>
      </c>
      <c r="N138" s="21">
        <v>8</v>
      </c>
      <c r="O138" s="150">
        <v>0.59154929577464799</v>
      </c>
      <c r="P138" s="148" t="s">
        <v>596</v>
      </c>
      <c r="Q138" s="115"/>
    </row>
    <row r="139" spans="2:17" x14ac:dyDescent="0.35">
      <c r="B139" s="20" t="s">
        <v>194</v>
      </c>
      <c r="C139" s="21" t="s">
        <v>1880</v>
      </c>
      <c r="D139" s="21" t="s">
        <v>50</v>
      </c>
      <c r="E139" s="21"/>
      <c r="F139" s="96"/>
      <c r="G139" s="139" t="s">
        <v>3099</v>
      </c>
      <c r="H139" s="139" t="s">
        <v>3100</v>
      </c>
      <c r="I139" s="96">
        <v>211</v>
      </c>
      <c r="J139" s="129"/>
      <c r="K139" s="97" t="s">
        <v>1901</v>
      </c>
      <c r="L139" s="96"/>
      <c r="M139" s="97">
        <v>396</v>
      </c>
      <c r="N139" s="21">
        <v>8</v>
      </c>
      <c r="O139" s="151">
        <v>1.5508893709327547</v>
      </c>
      <c r="P139" s="148" t="s">
        <v>596</v>
      </c>
      <c r="Q139" s="115"/>
    </row>
    <row r="140" spans="2:17" x14ac:dyDescent="0.35">
      <c r="B140" s="20" t="s">
        <v>194</v>
      </c>
      <c r="C140" s="21" t="s">
        <v>1880</v>
      </c>
      <c r="D140" s="21" t="s">
        <v>50</v>
      </c>
      <c r="E140" s="21"/>
      <c r="F140" s="96"/>
      <c r="G140" s="139" t="s">
        <v>2917</v>
      </c>
      <c r="H140" s="139" t="s">
        <v>2918</v>
      </c>
      <c r="I140" s="96">
        <v>215</v>
      </c>
      <c r="J140" s="129"/>
      <c r="K140" s="97" t="s">
        <v>660</v>
      </c>
      <c r="L140" s="96"/>
      <c r="M140" s="97">
        <v>1996</v>
      </c>
      <c r="N140" s="21">
        <v>2</v>
      </c>
      <c r="O140" s="150">
        <v>7.8143854324734452</v>
      </c>
      <c r="P140" s="148" t="s">
        <v>596</v>
      </c>
      <c r="Q140" s="115"/>
    </row>
    <row r="141" spans="2:17" x14ac:dyDescent="0.35">
      <c r="B141" s="20" t="s">
        <v>194</v>
      </c>
      <c r="C141" s="21" t="s">
        <v>1880</v>
      </c>
      <c r="D141" s="21" t="s">
        <v>50</v>
      </c>
      <c r="E141" s="21"/>
      <c r="F141" s="96"/>
      <c r="G141" s="139" t="s">
        <v>2691</v>
      </c>
      <c r="H141" s="139" t="s">
        <v>2692</v>
      </c>
      <c r="I141" s="96">
        <v>214</v>
      </c>
      <c r="J141" s="129"/>
      <c r="K141" s="97" t="s">
        <v>660</v>
      </c>
      <c r="L141" s="96"/>
      <c r="M141" s="97">
        <v>1996</v>
      </c>
      <c r="N141" s="21">
        <v>2</v>
      </c>
      <c r="O141" s="150">
        <v>7.8143854324734452</v>
      </c>
      <c r="P141" s="148" t="s">
        <v>596</v>
      </c>
      <c r="Q141" s="115"/>
    </row>
    <row r="142" spans="2:17" x14ac:dyDescent="0.35">
      <c r="B142" s="20" t="s">
        <v>194</v>
      </c>
      <c r="C142" s="21" t="s">
        <v>1880</v>
      </c>
      <c r="D142" s="21" t="s">
        <v>50</v>
      </c>
      <c r="E142" s="21"/>
      <c r="F142" s="96"/>
      <c r="G142" s="139" t="s">
        <v>3165</v>
      </c>
      <c r="H142" s="139" t="s">
        <v>3166</v>
      </c>
      <c r="I142" s="96">
        <v>264</v>
      </c>
      <c r="J142" s="129"/>
      <c r="K142" s="97" t="s">
        <v>1905</v>
      </c>
      <c r="L142" s="96"/>
      <c r="M142" s="97">
        <v>152</v>
      </c>
      <c r="N142" s="21">
        <v>4</v>
      </c>
      <c r="O142" s="150">
        <v>0.59943661971830986</v>
      </c>
      <c r="P142" s="148" t="s">
        <v>596</v>
      </c>
      <c r="Q142" s="115"/>
    </row>
    <row r="143" spans="2:17" x14ac:dyDescent="0.35">
      <c r="B143" s="20" t="s">
        <v>194</v>
      </c>
      <c r="C143" s="21" t="s">
        <v>1880</v>
      </c>
      <c r="D143" s="21" t="s">
        <v>48</v>
      </c>
      <c r="E143" s="21"/>
      <c r="F143" s="96"/>
      <c r="G143" s="139" t="s">
        <v>2551</v>
      </c>
      <c r="H143" s="139" t="s">
        <v>2552</v>
      </c>
      <c r="I143" s="96">
        <v>212</v>
      </c>
      <c r="J143" s="129"/>
      <c r="K143" s="97" t="s">
        <v>1882</v>
      </c>
      <c r="L143" s="96"/>
      <c r="M143" s="97">
        <v>1636</v>
      </c>
      <c r="N143" s="21">
        <v>2</v>
      </c>
      <c r="O143" s="151">
        <v>6.406162487462387</v>
      </c>
      <c r="P143" s="148" t="s">
        <v>503</v>
      </c>
      <c r="Q143" s="115"/>
    </row>
    <row r="144" spans="2:17" x14ac:dyDescent="0.35">
      <c r="B144" s="20" t="s">
        <v>194</v>
      </c>
      <c r="C144" s="21" t="s">
        <v>1880</v>
      </c>
      <c r="D144" s="21" t="s">
        <v>50</v>
      </c>
      <c r="E144" s="21"/>
      <c r="F144" s="96"/>
      <c r="G144" s="139" t="s">
        <v>3123</v>
      </c>
      <c r="H144" s="139" t="s">
        <v>3124</v>
      </c>
      <c r="I144" s="96">
        <v>270</v>
      </c>
      <c r="J144" s="129"/>
      <c r="K144" s="97" t="s">
        <v>1900</v>
      </c>
      <c r="L144" s="96"/>
      <c r="M144" s="97">
        <v>433</v>
      </c>
      <c r="N144" s="21">
        <v>2</v>
      </c>
      <c r="O144" s="150">
        <v>0.84560941828254843</v>
      </c>
      <c r="P144" s="148" t="s">
        <v>596</v>
      </c>
      <c r="Q144" s="115"/>
    </row>
    <row r="145" spans="2:17" x14ac:dyDescent="0.35">
      <c r="B145" s="20" t="s">
        <v>194</v>
      </c>
      <c r="C145" s="21" t="s">
        <v>1880</v>
      </c>
      <c r="D145" s="21" t="s">
        <v>50</v>
      </c>
      <c r="E145" s="21"/>
      <c r="F145" s="96"/>
      <c r="G145" s="139" t="s">
        <v>2721</v>
      </c>
      <c r="H145" s="139" t="s">
        <v>2722</v>
      </c>
      <c r="I145" s="96">
        <v>205</v>
      </c>
      <c r="J145" s="129"/>
      <c r="K145" s="97" t="s">
        <v>1149</v>
      </c>
      <c r="L145" s="96"/>
      <c r="M145" s="97">
        <v>2564</v>
      </c>
      <c r="N145" s="21">
        <v>2</v>
      </c>
      <c r="O145" s="151">
        <v>10.039975927783351</v>
      </c>
      <c r="P145" s="148" t="s">
        <v>596</v>
      </c>
      <c r="Q145" s="115"/>
    </row>
    <row r="146" spans="2:17" x14ac:dyDescent="0.35">
      <c r="B146" s="20" t="s">
        <v>194</v>
      </c>
      <c r="C146" s="21" t="s">
        <v>1880</v>
      </c>
      <c r="D146" s="21" t="s">
        <v>50</v>
      </c>
      <c r="E146" s="21"/>
      <c r="F146" s="96"/>
      <c r="G146" s="139" t="s">
        <v>2833</v>
      </c>
      <c r="H146" s="139" t="s">
        <v>2834</v>
      </c>
      <c r="I146" s="96">
        <v>206</v>
      </c>
      <c r="J146" s="96"/>
      <c r="K146" s="97" t="s">
        <v>1149</v>
      </c>
      <c r="L146" s="96"/>
      <c r="M146" s="97">
        <v>2564</v>
      </c>
      <c r="N146" s="21">
        <v>2</v>
      </c>
      <c r="O146" s="151">
        <v>10.039975927783351</v>
      </c>
      <c r="P146" s="148" t="s">
        <v>596</v>
      </c>
      <c r="Q146" s="115"/>
    </row>
    <row r="147" spans="2:17" x14ac:dyDescent="0.35">
      <c r="B147" s="20" t="s">
        <v>194</v>
      </c>
      <c r="C147" s="21" t="s">
        <v>1880</v>
      </c>
      <c r="D147" s="21" t="s">
        <v>50</v>
      </c>
      <c r="E147" s="21"/>
      <c r="F147" s="96"/>
      <c r="G147" s="139" t="s">
        <v>3195</v>
      </c>
      <c r="H147" s="139" t="s">
        <v>3196</v>
      </c>
      <c r="I147" s="96">
        <v>267</v>
      </c>
      <c r="J147" s="96"/>
      <c r="K147" s="97" t="s">
        <v>1905</v>
      </c>
      <c r="L147" s="96"/>
      <c r="M147" s="97">
        <v>142</v>
      </c>
      <c r="N147" s="21">
        <v>8</v>
      </c>
      <c r="O147" s="150">
        <v>0.56000000000000005</v>
      </c>
      <c r="P147" s="148" t="s">
        <v>596</v>
      </c>
      <c r="Q147" s="115"/>
    </row>
    <row r="148" spans="2:17" x14ac:dyDescent="0.35">
      <c r="B148" s="20" t="s">
        <v>194</v>
      </c>
      <c r="C148" s="21" t="s">
        <v>1880</v>
      </c>
      <c r="D148" s="21" t="s">
        <v>50</v>
      </c>
      <c r="E148" s="21"/>
      <c r="F148" s="96"/>
      <c r="G148" s="139" t="s">
        <v>3129</v>
      </c>
      <c r="H148" s="139" t="s">
        <v>3130</v>
      </c>
      <c r="I148" s="96">
        <v>268</v>
      </c>
      <c r="J148" s="129"/>
      <c r="K148" s="97" t="s">
        <v>1906</v>
      </c>
      <c r="L148" s="96"/>
      <c r="M148" s="97">
        <v>393</v>
      </c>
      <c r="N148" s="21">
        <v>4</v>
      </c>
      <c r="O148" s="151">
        <v>0.76917431192660557</v>
      </c>
      <c r="P148" s="148" t="s">
        <v>596</v>
      </c>
      <c r="Q148" s="115"/>
    </row>
    <row r="149" spans="2:17" x14ac:dyDescent="0.35">
      <c r="B149" s="20" t="s">
        <v>194</v>
      </c>
      <c r="C149" s="21" t="s">
        <v>1880</v>
      </c>
      <c r="D149" s="21" t="s">
        <v>50</v>
      </c>
      <c r="E149" s="21"/>
      <c r="F149" s="96"/>
      <c r="G149" s="139" t="s">
        <v>2737</v>
      </c>
      <c r="H149" s="139" t="s">
        <v>2738</v>
      </c>
      <c r="I149" s="96">
        <v>186</v>
      </c>
      <c r="J149" s="129"/>
      <c r="K149" s="97" t="s">
        <v>1907</v>
      </c>
      <c r="L149" s="96"/>
      <c r="M149" s="97">
        <v>5489</v>
      </c>
      <c r="N149" s="21">
        <v>2</v>
      </c>
      <c r="O149" s="98">
        <v>21.5</v>
      </c>
      <c r="P149" s="148" t="s">
        <v>596</v>
      </c>
      <c r="Q149" s="115"/>
    </row>
    <row r="150" spans="2:17" x14ac:dyDescent="0.35">
      <c r="B150" s="20" t="s">
        <v>194</v>
      </c>
      <c r="C150" s="21" t="s">
        <v>1880</v>
      </c>
      <c r="D150" s="21" t="s">
        <v>50</v>
      </c>
      <c r="E150" s="21"/>
      <c r="F150" s="96"/>
      <c r="G150" s="139" t="s">
        <v>2735</v>
      </c>
      <c r="H150" s="139" t="s">
        <v>2736</v>
      </c>
      <c r="I150" s="96">
        <v>187</v>
      </c>
      <c r="J150" s="129"/>
      <c r="K150" s="97" t="s">
        <v>1907</v>
      </c>
      <c r="L150" s="150"/>
      <c r="M150" s="97">
        <v>5489</v>
      </c>
      <c r="N150" s="21">
        <v>2</v>
      </c>
      <c r="O150" s="98">
        <v>21.5</v>
      </c>
      <c r="P150" s="148" t="s">
        <v>596</v>
      </c>
      <c r="Q150" s="152"/>
    </row>
    <row r="151" spans="2:17" x14ac:dyDescent="0.35">
      <c r="B151" s="20" t="s">
        <v>194</v>
      </c>
      <c r="C151" s="21" t="s">
        <v>1880</v>
      </c>
      <c r="D151" s="21" t="s">
        <v>50</v>
      </c>
      <c r="E151" s="21"/>
      <c r="F151" s="96"/>
      <c r="G151" s="139" t="s">
        <v>2847</v>
      </c>
      <c r="H151" s="139" t="s">
        <v>2848</v>
      </c>
      <c r="I151" s="96">
        <v>202</v>
      </c>
      <c r="J151" s="129"/>
      <c r="K151" s="97" t="s">
        <v>659</v>
      </c>
      <c r="L151" s="150"/>
      <c r="M151" s="97">
        <v>840</v>
      </c>
      <c r="N151" s="21">
        <v>4</v>
      </c>
      <c r="O151" s="150">
        <v>3.2930677290836656</v>
      </c>
      <c r="P151" s="148" t="s">
        <v>596</v>
      </c>
      <c r="Q151" s="152"/>
    </row>
    <row r="152" spans="2:17" x14ac:dyDescent="0.35">
      <c r="B152" s="20" t="s">
        <v>194</v>
      </c>
      <c r="C152" s="21" t="s">
        <v>1880</v>
      </c>
      <c r="D152" s="21" t="s">
        <v>50</v>
      </c>
      <c r="E152" s="21"/>
      <c r="F152" s="96"/>
      <c r="G152" s="139" t="s">
        <v>2829</v>
      </c>
      <c r="H152" s="139" t="s">
        <v>2830</v>
      </c>
      <c r="I152" s="96">
        <v>201</v>
      </c>
      <c r="J152" s="129"/>
      <c r="K152" s="97" t="s">
        <v>1882</v>
      </c>
      <c r="L152" s="150"/>
      <c r="M152" s="97">
        <v>2681</v>
      </c>
      <c r="N152" s="21">
        <v>2</v>
      </c>
      <c r="O152" s="151">
        <v>10.498118355065195</v>
      </c>
      <c r="P152" s="148" t="s">
        <v>596</v>
      </c>
      <c r="Q152" s="152"/>
    </row>
    <row r="153" spans="2:17" x14ac:dyDescent="0.35">
      <c r="B153" s="20" t="s">
        <v>194</v>
      </c>
      <c r="C153" s="21" t="s">
        <v>1880</v>
      </c>
      <c r="D153" s="21" t="s">
        <v>50</v>
      </c>
      <c r="E153" s="21"/>
      <c r="F153" s="96"/>
      <c r="G153" s="139" t="s">
        <v>2625</v>
      </c>
      <c r="H153" s="139" t="s">
        <v>2626</v>
      </c>
      <c r="I153" s="96">
        <v>200</v>
      </c>
      <c r="J153" s="129"/>
      <c r="K153" s="97" t="s">
        <v>1882</v>
      </c>
      <c r="L153" s="150"/>
      <c r="M153" s="97">
        <v>2681</v>
      </c>
      <c r="N153" s="21">
        <v>2</v>
      </c>
      <c r="O153" s="151">
        <v>10.498118355065195</v>
      </c>
      <c r="P153" s="148" t="s">
        <v>596</v>
      </c>
      <c r="Q153" s="152"/>
    </row>
    <row r="154" spans="2:17" x14ac:dyDescent="0.35">
      <c r="B154" s="20" t="s">
        <v>194</v>
      </c>
      <c r="C154" s="21" t="s">
        <v>1880</v>
      </c>
      <c r="D154" s="21" t="s">
        <v>50</v>
      </c>
      <c r="E154" s="21"/>
      <c r="F154" s="96"/>
      <c r="G154" s="139" t="s">
        <v>2355</v>
      </c>
      <c r="H154" s="139" t="s">
        <v>2356</v>
      </c>
      <c r="I154" s="96">
        <v>265</v>
      </c>
      <c r="J154" s="129"/>
      <c r="K154" s="97" t="s">
        <v>1909</v>
      </c>
      <c r="L154" s="150"/>
      <c r="M154" s="97">
        <v>513</v>
      </c>
      <c r="N154" s="21">
        <v>2</v>
      </c>
      <c r="O154" s="151">
        <v>1.0044412607449855</v>
      </c>
      <c r="P154" s="148" t="s">
        <v>596</v>
      </c>
      <c r="Q154" s="152"/>
    </row>
    <row r="155" spans="2:17" x14ac:dyDescent="0.35">
      <c r="B155" s="20" t="s">
        <v>194</v>
      </c>
      <c r="C155" s="21" t="s">
        <v>1880</v>
      </c>
      <c r="D155" s="21" t="s">
        <v>50</v>
      </c>
      <c r="E155" s="21"/>
      <c r="F155" s="96"/>
      <c r="G155" s="139" t="s">
        <v>3145</v>
      </c>
      <c r="H155" s="139" t="s">
        <v>3146</v>
      </c>
      <c r="I155" s="96" t="s">
        <v>2296</v>
      </c>
      <c r="J155" s="129" t="s">
        <v>19</v>
      </c>
      <c r="K155" s="97" t="s">
        <v>1908</v>
      </c>
      <c r="L155" s="150"/>
      <c r="M155" s="97">
        <v>513</v>
      </c>
      <c r="N155" s="21">
        <v>2</v>
      </c>
      <c r="O155" s="151">
        <v>1.0044412607449855</v>
      </c>
      <c r="P155" s="148" t="s">
        <v>596</v>
      </c>
      <c r="Q155" s="152"/>
    </row>
    <row r="156" spans="2:17" x14ac:dyDescent="0.35">
      <c r="B156" s="20" t="s">
        <v>194</v>
      </c>
      <c r="C156" s="21" t="s">
        <v>1880</v>
      </c>
      <c r="D156" s="21" t="s">
        <v>50</v>
      </c>
      <c r="E156" s="21"/>
      <c r="F156" s="96"/>
      <c r="G156" s="139" t="s">
        <v>2575</v>
      </c>
      <c r="H156" s="139" t="s">
        <v>2576</v>
      </c>
      <c r="I156" s="96">
        <v>198</v>
      </c>
      <c r="J156" s="129"/>
      <c r="K156" s="97" t="s">
        <v>660</v>
      </c>
      <c r="L156" s="150"/>
      <c r="M156" s="97">
        <v>1395</v>
      </c>
      <c r="N156" s="21">
        <v>2</v>
      </c>
      <c r="O156" s="150">
        <v>5.4614567526555389</v>
      </c>
      <c r="P156" s="148" t="s">
        <v>596</v>
      </c>
      <c r="Q156" s="152"/>
    </row>
    <row r="157" spans="2:17" x14ac:dyDescent="0.35">
      <c r="B157" s="20" t="s">
        <v>194</v>
      </c>
      <c r="C157" s="21" t="s">
        <v>1880</v>
      </c>
      <c r="D157" s="21" t="s">
        <v>50</v>
      </c>
      <c r="E157" s="21"/>
      <c r="F157" s="96"/>
      <c r="G157" s="139" t="s">
        <v>2679</v>
      </c>
      <c r="H157" s="139" t="s">
        <v>2680</v>
      </c>
      <c r="I157" s="96">
        <v>194</v>
      </c>
      <c r="J157" s="96"/>
      <c r="K157" s="97" t="s">
        <v>1882</v>
      </c>
      <c r="L157" s="150"/>
      <c r="M157" s="97">
        <v>1986</v>
      </c>
      <c r="N157" s="21">
        <v>2</v>
      </c>
      <c r="O157" s="151">
        <v>7.7766740220661985</v>
      </c>
      <c r="P157" s="148" t="s">
        <v>596</v>
      </c>
      <c r="Q157" s="152"/>
    </row>
    <row r="158" spans="2:17" x14ac:dyDescent="0.35">
      <c r="B158" s="20" t="s">
        <v>194</v>
      </c>
      <c r="C158" s="21" t="s">
        <v>1880</v>
      </c>
      <c r="D158" s="21" t="s">
        <v>50</v>
      </c>
      <c r="E158" s="21"/>
      <c r="F158" s="96"/>
      <c r="G158" s="139" t="s">
        <v>2919</v>
      </c>
      <c r="H158" s="139" t="s">
        <v>2920</v>
      </c>
      <c r="I158" s="96">
        <v>195</v>
      </c>
      <c r="J158" s="96"/>
      <c r="K158" s="97" t="s">
        <v>1882</v>
      </c>
      <c r="L158" s="150"/>
      <c r="M158" s="97">
        <v>1986</v>
      </c>
      <c r="N158" s="21">
        <v>2</v>
      </c>
      <c r="O158" s="151">
        <v>7.7766740220661985</v>
      </c>
      <c r="P158" s="148" t="s">
        <v>596</v>
      </c>
      <c r="Q158" s="152"/>
    </row>
    <row r="159" spans="2:17" x14ac:dyDescent="0.35">
      <c r="B159" s="20" t="s">
        <v>194</v>
      </c>
      <c r="C159" s="21" t="s">
        <v>1880</v>
      </c>
      <c r="D159" s="21" t="s">
        <v>50</v>
      </c>
      <c r="E159" s="21"/>
      <c r="F159" s="96"/>
      <c r="G159" s="139" t="s">
        <v>2987</v>
      </c>
      <c r="H159" s="139" t="s">
        <v>2988</v>
      </c>
      <c r="I159" s="96">
        <v>188</v>
      </c>
      <c r="J159" s="129"/>
      <c r="K159" s="133" t="s">
        <v>663</v>
      </c>
      <c r="L159" s="96"/>
      <c r="M159" s="133">
        <v>606</v>
      </c>
      <c r="N159" s="21">
        <v>8</v>
      </c>
      <c r="O159" s="151">
        <v>2.3633999999999999</v>
      </c>
      <c r="P159" s="148" t="s">
        <v>596</v>
      </c>
      <c r="Q159" s="115"/>
    </row>
    <row r="160" spans="2:17" x14ac:dyDescent="0.35">
      <c r="B160" s="20" t="s">
        <v>194</v>
      </c>
      <c r="C160" s="21" t="s">
        <v>1880</v>
      </c>
      <c r="D160" s="21" t="s">
        <v>50</v>
      </c>
      <c r="E160" s="21"/>
      <c r="F160" s="96"/>
      <c r="G160" s="139" t="s">
        <v>2347</v>
      </c>
      <c r="H160" s="139" t="s">
        <v>2348</v>
      </c>
      <c r="I160" s="96" t="s">
        <v>2297</v>
      </c>
      <c r="J160" s="129" t="s">
        <v>19</v>
      </c>
      <c r="K160" s="133" t="s">
        <v>763</v>
      </c>
      <c r="L160" s="96"/>
      <c r="M160" s="133">
        <v>300</v>
      </c>
      <c r="N160" s="21">
        <v>4</v>
      </c>
      <c r="O160" s="150">
        <v>1.183098591549296</v>
      </c>
      <c r="P160" s="148" t="s">
        <v>596</v>
      </c>
      <c r="Q160" s="115"/>
    </row>
    <row r="161" spans="2:17" x14ac:dyDescent="0.35">
      <c r="B161" s="20" t="s">
        <v>194</v>
      </c>
      <c r="C161" s="21" t="s">
        <v>1880</v>
      </c>
      <c r="D161" s="21" t="s">
        <v>50</v>
      </c>
      <c r="E161" s="21"/>
      <c r="F161" s="96"/>
      <c r="G161" s="139" t="s">
        <v>3173</v>
      </c>
      <c r="H161" s="139" t="s">
        <v>3174</v>
      </c>
      <c r="I161" s="96" t="s">
        <v>2298</v>
      </c>
      <c r="J161" s="96" t="s">
        <v>95</v>
      </c>
      <c r="K161" s="154" t="s">
        <v>763</v>
      </c>
      <c r="L161" s="96"/>
      <c r="M161" s="97">
        <v>240</v>
      </c>
      <c r="N161" s="21">
        <v>4</v>
      </c>
      <c r="O161" s="150">
        <v>0.94647887323943669</v>
      </c>
      <c r="P161" s="148" t="s">
        <v>596</v>
      </c>
      <c r="Q161" s="115"/>
    </row>
    <row r="162" spans="2:17" x14ac:dyDescent="0.35">
      <c r="B162" s="20" t="s">
        <v>194</v>
      </c>
      <c r="C162" s="21" t="s">
        <v>1880</v>
      </c>
      <c r="D162" s="21" t="s">
        <v>46</v>
      </c>
      <c r="E162" s="21"/>
      <c r="F162" s="96"/>
      <c r="G162" s="139" t="s">
        <v>2547</v>
      </c>
      <c r="H162" s="139" t="s">
        <v>2548</v>
      </c>
      <c r="I162" s="96">
        <v>249</v>
      </c>
      <c r="J162" s="129"/>
      <c r="K162" s="133" t="s">
        <v>757</v>
      </c>
      <c r="L162" s="96"/>
      <c r="M162" s="133">
        <v>1666</v>
      </c>
      <c r="N162" s="21">
        <v>2</v>
      </c>
      <c r="O162" s="150">
        <v>6.5312509960159355</v>
      </c>
      <c r="P162" s="148" t="s">
        <v>504</v>
      </c>
      <c r="Q162" s="115"/>
    </row>
    <row r="163" spans="2:17" x14ac:dyDescent="0.35">
      <c r="B163" s="20" t="s">
        <v>194</v>
      </c>
      <c r="C163" s="21" t="s">
        <v>1880</v>
      </c>
      <c r="D163" s="21" t="s">
        <v>50</v>
      </c>
      <c r="E163" s="21"/>
      <c r="F163" s="96"/>
      <c r="G163" s="139" t="s">
        <v>3179</v>
      </c>
      <c r="H163" s="139" t="s">
        <v>3180</v>
      </c>
      <c r="I163" s="96">
        <v>287</v>
      </c>
      <c r="J163" s="96"/>
      <c r="K163" s="97" t="s">
        <v>1150</v>
      </c>
      <c r="L163" s="96"/>
      <c r="M163" s="97">
        <v>166</v>
      </c>
      <c r="N163" s="21">
        <v>4</v>
      </c>
      <c r="O163" s="151">
        <v>0.32489296636085629</v>
      </c>
      <c r="P163" s="148" t="s">
        <v>596</v>
      </c>
      <c r="Q163" s="115"/>
    </row>
    <row r="164" spans="2:17" x14ac:dyDescent="0.35">
      <c r="B164" s="20" t="s">
        <v>194</v>
      </c>
      <c r="C164" s="21" t="s">
        <v>1880</v>
      </c>
      <c r="D164" s="21" t="s">
        <v>50</v>
      </c>
      <c r="E164" s="21"/>
      <c r="F164" s="96"/>
      <c r="G164" s="139" t="s">
        <v>2373</v>
      </c>
      <c r="H164" s="139" t="s">
        <v>2374</v>
      </c>
      <c r="I164" s="96">
        <v>247</v>
      </c>
      <c r="J164" s="96"/>
      <c r="K164" s="97" t="s">
        <v>757</v>
      </c>
      <c r="L164" s="150"/>
      <c r="M164" s="97">
        <v>2123</v>
      </c>
      <c r="N164" s="21">
        <v>2</v>
      </c>
      <c r="O164" s="150">
        <v>8.3228366533864548</v>
      </c>
      <c r="P164" s="148" t="s">
        <v>596</v>
      </c>
      <c r="Q164" s="115"/>
    </row>
    <row r="165" spans="2:17" x14ac:dyDescent="0.35">
      <c r="B165" s="20" t="s">
        <v>194</v>
      </c>
      <c r="C165" s="21" t="s">
        <v>1880</v>
      </c>
      <c r="D165" s="21" t="s">
        <v>50</v>
      </c>
      <c r="E165" s="21"/>
      <c r="F165" s="96"/>
      <c r="G165" s="139" t="s">
        <v>2567</v>
      </c>
      <c r="H165" s="139" t="s">
        <v>2568</v>
      </c>
      <c r="I165" s="96">
        <v>244</v>
      </c>
      <c r="J165" s="96"/>
      <c r="K165" s="97" t="s">
        <v>757</v>
      </c>
      <c r="L165" s="96"/>
      <c r="M165" s="97">
        <v>1476</v>
      </c>
      <c r="N165" s="21">
        <v>2</v>
      </c>
      <c r="O165" s="150">
        <v>5.7863904382470119</v>
      </c>
      <c r="P165" s="148" t="s">
        <v>596</v>
      </c>
      <c r="Q165" s="115"/>
    </row>
    <row r="166" spans="2:17" x14ac:dyDescent="0.35">
      <c r="B166" s="20" t="s">
        <v>194</v>
      </c>
      <c r="C166" s="21" t="s">
        <v>1880</v>
      </c>
      <c r="D166" s="21" t="s">
        <v>50</v>
      </c>
      <c r="E166" s="21"/>
      <c r="F166" s="96"/>
      <c r="G166" s="139" t="s">
        <v>3049</v>
      </c>
      <c r="H166" s="139" t="s">
        <v>3050</v>
      </c>
      <c r="I166" s="96">
        <v>285</v>
      </c>
      <c r="J166" s="96"/>
      <c r="K166" s="97" t="s">
        <v>1897</v>
      </c>
      <c r="L166" s="96"/>
      <c r="M166" s="97">
        <v>192</v>
      </c>
      <c r="N166" s="21">
        <v>4</v>
      </c>
      <c r="O166" s="151">
        <v>0.37577981651376147</v>
      </c>
      <c r="P166" s="148" t="s">
        <v>596</v>
      </c>
      <c r="Q166" s="115"/>
    </row>
    <row r="167" spans="2:17" x14ac:dyDescent="0.35">
      <c r="B167" s="20" t="s">
        <v>194</v>
      </c>
      <c r="C167" s="21" t="s">
        <v>1880</v>
      </c>
      <c r="D167" s="21" t="s">
        <v>50</v>
      </c>
      <c r="E167" s="21"/>
      <c r="F167" s="96"/>
      <c r="G167" s="139" t="s">
        <v>2655</v>
      </c>
      <c r="H167" s="139" t="s">
        <v>2656</v>
      </c>
      <c r="I167" s="96">
        <v>242</v>
      </c>
      <c r="J167" s="96"/>
      <c r="K167" s="97" t="s">
        <v>757</v>
      </c>
      <c r="L167" s="150"/>
      <c r="M167" s="97">
        <v>2325</v>
      </c>
      <c r="N167" s="21">
        <v>2</v>
      </c>
      <c r="O167" s="150">
        <v>9.1147410358565732</v>
      </c>
      <c r="P167" s="148" t="s">
        <v>596</v>
      </c>
      <c r="Q167" s="152"/>
    </row>
    <row r="168" spans="2:17" x14ac:dyDescent="0.35">
      <c r="B168" s="20" t="s">
        <v>194</v>
      </c>
      <c r="C168" s="21" t="s">
        <v>1880</v>
      </c>
      <c r="D168" s="21" t="s">
        <v>50</v>
      </c>
      <c r="E168" s="21"/>
      <c r="F168" s="96"/>
      <c r="G168" s="139" t="s">
        <v>3133</v>
      </c>
      <c r="H168" s="139" t="s">
        <v>3134</v>
      </c>
      <c r="I168" s="96">
        <v>283</v>
      </c>
      <c r="J168" s="129"/>
      <c r="K168" s="97" t="s">
        <v>1910</v>
      </c>
      <c r="L168" s="97"/>
      <c r="M168" s="97">
        <v>202</v>
      </c>
      <c r="N168" s="21">
        <v>4</v>
      </c>
      <c r="O168" s="151">
        <v>0.39535168195718656</v>
      </c>
      <c r="P168" s="148" t="s">
        <v>596</v>
      </c>
      <c r="Q168" s="115"/>
    </row>
    <row r="169" spans="2:17" x14ac:dyDescent="0.35">
      <c r="B169" s="20" t="s">
        <v>194</v>
      </c>
      <c r="C169" s="21" t="s">
        <v>1880</v>
      </c>
      <c r="D169" s="21" t="s">
        <v>50</v>
      </c>
      <c r="E169" s="21"/>
      <c r="F169" s="96"/>
      <c r="G169" s="139" t="s">
        <v>2563</v>
      </c>
      <c r="H169" s="139" t="s">
        <v>2564</v>
      </c>
      <c r="I169" s="96">
        <v>239</v>
      </c>
      <c r="J169" s="129"/>
      <c r="K169" s="97" t="s">
        <v>757</v>
      </c>
      <c r="L169" s="96"/>
      <c r="M169" s="97">
        <v>1446</v>
      </c>
      <c r="N169" s="21">
        <v>2</v>
      </c>
      <c r="O169" s="150">
        <v>5.668780876494024</v>
      </c>
      <c r="P169" s="148" t="s">
        <v>596</v>
      </c>
      <c r="Q169" s="115"/>
    </row>
    <row r="170" spans="2:17" x14ac:dyDescent="0.35">
      <c r="B170" s="20" t="s">
        <v>194</v>
      </c>
      <c r="C170" s="21" t="s">
        <v>1880</v>
      </c>
      <c r="D170" s="21" t="s">
        <v>50</v>
      </c>
      <c r="E170" s="21"/>
      <c r="F170" s="96"/>
      <c r="G170" s="139" t="s">
        <v>2675</v>
      </c>
      <c r="H170" s="139" t="s">
        <v>2676</v>
      </c>
      <c r="I170" s="96">
        <v>237</v>
      </c>
      <c r="J170" s="129"/>
      <c r="K170" s="97" t="s">
        <v>757</v>
      </c>
      <c r="L170" s="96"/>
      <c r="M170" s="97">
        <v>2036</v>
      </c>
      <c r="N170" s="21">
        <v>2</v>
      </c>
      <c r="O170" s="150">
        <v>7.9817689243027878</v>
      </c>
      <c r="P170" s="148" t="s">
        <v>596</v>
      </c>
      <c r="Q170" s="115"/>
    </row>
    <row r="171" spans="2:17" x14ac:dyDescent="0.35">
      <c r="B171" s="20" t="s">
        <v>194</v>
      </c>
      <c r="C171" s="21" t="s">
        <v>1880</v>
      </c>
      <c r="D171" s="21" t="s">
        <v>50</v>
      </c>
      <c r="E171" s="21"/>
      <c r="F171" s="96"/>
      <c r="G171" s="139" t="s">
        <v>3220</v>
      </c>
      <c r="H171" s="139" t="s">
        <v>3221</v>
      </c>
      <c r="I171" s="96">
        <v>236</v>
      </c>
      <c r="J171" s="129"/>
      <c r="K171" s="97" t="s">
        <v>757</v>
      </c>
      <c r="L171" s="96"/>
      <c r="M171" s="97">
        <v>2036</v>
      </c>
      <c r="N171" s="21">
        <v>2</v>
      </c>
      <c r="O171" s="150">
        <v>7.9817689243027878</v>
      </c>
      <c r="P171" s="148" t="s">
        <v>596</v>
      </c>
      <c r="Q171" s="115"/>
    </row>
    <row r="172" spans="2:17" x14ac:dyDescent="0.35">
      <c r="B172" s="20" t="s">
        <v>194</v>
      </c>
      <c r="C172" s="21" t="s">
        <v>1880</v>
      </c>
      <c r="D172" s="21" t="s">
        <v>49</v>
      </c>
      <c r="E172" s="21"/>
      <c r="F172" s="96"/>
      <c r="G172" s="139" t="s">
        <v>3224</v>
      </c>
      <c r="H172" s="139" t="s">
        <v>3225</v>
      </c>
      <c r="I172" s="96">
        <v>230</v>
      </c>
      <c r="J172" s="129"/>
      <c r="K172" s="97" t="s">
        <v>660</v>
      </c>
      <c r="L172" s="96"/>
      <c r="M172" s="97">
        <v>1642</v>
      </c>
      <c r="N172" s="21">
        <v>2</v>
      </c>
      <c r="O172" s="150">
        <v>6.4284673748103183</v>
      </c>
      <c r="P172" s="148" t="s">
        <v>504</v>
      </c>
      <c r="Q172" s="115"/>
    </row>
    <row r="173" spans="2:17" x14ac:dyDescent="0.35">
      <c r="B173" s="20" t="s">
        <v>194</v>
      </c>
      <c r="C173" s="21" t="s">
        <v>1880</v>
      </c>
      <c r="D173" s="21" t="s">
        <v>50</v>
      </c>
      <c r="E173" s="21"/>
      <c r="F173" s="96"/>
      <c r="G173" s="139" t="s">
        <v>3175</v>
      </c>
      <c r="H173" s="139" t="s">
        <v>3176</v>
      </c>
      <c r="I173" s="96">
        <v>279</v>
      </c>
      <c r="J173" s="129"/>
      <c r="K173" s="97" t="s">
        <v>907</v>
      </c>
      <c r="L173" s="96"/>
      <c r="M173" s="97">
        <v>340</v>
      </c>
      <c r="N173" s="21">
        <v>4</v>
      </c>
      <c r="O173" s="151">
        <v>0.6654434250764526</v>
      </c>
      <c r="P173" s="148" t="s">
        <v>596</v>
      </c>
      <c r="Q173" s="115"/>
    </row>
    <row r="174" spans="2:17" x14ac:dyDescent="0.35">
      <c r="B174" s="20" t="s">
        <v>194</v>
      </c>
      <c r="C174" s="21" t="s">
        <v>1880</v>
      </c>
      <c r="D174" s="21" t="s">
        <v>50</v>
      </c>
      <c r="E174" s="21"/>
      <c r="F174" s="96"/>
      <c r="G174" s="139" t="s">
        <v>3171</v>
      </c>
      <c r="H174" s="139" t="s">
        <v>3172</v>
      </c>
      <c r="I174" s="96">
        <v>277</v>
      </c>
      <c r="J174" s="129"/>
      <c r="K174" s="96" t="s">
        <v>1895</v>
      </c>
      <c r="L174" s="96"/>
      <c r="M174" s="97">
        <v>337</v>
      </c>
      <c r="N174" s="21">
        <v>4</v>
      </c>
      <c r="O174" s="151">
        <v>0.65957186544342505</v>
      </c>
      <c r="P174" s="148" t="s">
        <v>596</v>
      </c>
      <c r="Q174" s="115"/>
    </row>
    <row r="175" spans="2:17" x14ac:dyDescent="0.35">
      <c r="B175" s="20" t="s">
        <v>194</v>
      </c>
      <c r="C175" s="21" t="s">
        <v>1880</v>
      </c>
      <c r="D175" s="21" t="s">
        <v>50</v>
      </c>
      <c r="E175" s="21"/>
      <c r="F175" s="96"/>
      <c r="G175" s="139" t="s">
        <v>2827</v>
      </c>
      <c r="H175" s="139" t="s">
        <v>2828</v>
      </c>
      <c r="I175" s="96">
        <v>223</v>
      </c>
      <c r="J175" s="129"/>
      <c r="K175" s="96" t="s">
        <v>1882</v>
      </c>
      <c r="L175" s="96"/>
      <c r="M175" s="97">
        <v>2686</v>
      </c>
      <c r="N175" s="21">
        <v>2</v>
      </c>
      <c r="O175" s="151">
        <v>10.517697091273822</v>
      </c>
      <c r="P175" s="148" t="s">
        <v>596</v>
      </c>
      <c r="Q175" s="115"/>
    </row>
    <row r="176" spans="2:17" x14ac:dyDescent="0.35">
      <c r="B176" s="20" t="s">
        <v>194</v>
      </c>
      <c r="C176" s="21" t="s">
        <v>1880</v>
      </c>
      <c r="D176" s="21" t="s">
        <v>50</v>
      </c>
      <c r="E176" s="21"/>
      <c r="F176" s="96"/>
      <c r="G176" s="139" t="s">
        <v>2823</v>
      </c>
      <c r="H176" s="139" t="s">
        <v>2824</v>
      </c>
      <c r="I176" s="96">
        <v>222</v>
      </c>
      <c r="J176" s="129"/>
      <c r="K176" s="96" t="s">
        <v>1882</v>
      </c>
      <c r="L176" s="96"/>
      <c r="M176" s="97">
        <v>2686</v>
      </c>
      <c r="N176" s="21">
        <v>2</v>
      </c>
      <c r="O176" s="151">
        <v>10.517697091273822</v>
      </c>
      <c r="P176" s="148" t="s">
        <v>596</v>
      </c>
      <c r="Q176" s="115"/>
    </row>
    <row r="177" spans="2:17" x14ac:dyDescent="0.35">
      <c r="B177" s="20" t="s">
        <v>194</v>
      </c>
      <c r="C177" s="21" t="s">
        <v>1880</v>
      </c>
      <c r="D177" s="21" t="s">
        <v>50</v>
      </c>
      <c r="E177" s="21"/>
      <c r="F177" s="96"/>
      <c r="G177" s="139" t="s">
        <v>3119</v>
      </c>
      <c r="H177" s="139" t="s">
        <v>3120</v>
      </c>
      <c r="I177" s="96">
        <v>274</v>
      </c>
      <c r="J177" s="129"/>
      <c r="K177" s="97" t="s">
        <v>1059</v>
      </c>
      <c r="L177" s="96"/>
      <c r="M177" s="97">
        <v>283</v>
      </c>
      <c r="N177" s="21">
        <v>4</v>
      </c>
      <c r="O177" s="150">
        <v>0.55267313019390574</v>
      </c>
      <c r="P177" s="148" t="s">
        <v>596</v>
      </c>
      <c r="Q177" s="115"/>
    </row>
    <row r="178" spans="2:17" x14ac:dyDescent="0.35">
      <c r="B178" s="20" t="s">
        <v>194</v>
      </c>
      <c r="C178" s="21" t="s">
        <v>1880</v>
      </c>
      <c r="D178" s="21" t="s">
        <v>50</v>
      </c>
      <c r="E178" s="21"/>
      <c r="F178" s="96"/>
      <c r="G178" s="139" t="s">
        <v>3201</v>
      </c>
      <c r="H178" s="139" t="s">
        <v>3202</v>
      </c>
      <c r="I178" s="96">
        <v>219</v>
      </c>
      <c r="J178" s="129"/>
      <c r="K178" s="97" t="s">
        <v>757</v>
      </c>
      <c r="L178" s="96"/>
      <c r="M178" s="97">
        <v>1412</v>
      </c>
      <c r="N178" s="21">
        <v>2</v>
      </c>
      <c r="O178" s="150">
        <v>5.5354900398406377</v>
      </c>
      <c r="P178" s="148" t="s">
        <v>596</v>
      </c>
      <c r="Q178" s="115"/>
    </row>
    <row r="179" spans="2:17" x14ac:dyDescent="0.35">
      <c r="B179" s="20" t="s">
        <v>194</v>
      </c>
      <c r="C179" s="21" t="s">
        <v>1880</v>
      </c>
      <c r="D179" s="21" t="s">
        <v>50</v>
      </c>
      <c r="E179" s="21"/>
      <c r="F179" s="96"/>
      <c r="G179" s="139" t="s">
        <v>2921</v>
      </c>
      <c r="H179" s="139" t="s">
        <v>2922</v>
      </c>
      <c r="I179" s="96">
        <v>217</v>
      </c>
      <c r="J179" s="129"/>
      <c r="K179" s="97" t="s">
        <v>660</v>
      </c>
      <c r="L179" s="96"/>
      <c r="M179" s="97">
        <v>2030</v>
      </c>
      <c r="N179" s="21">
        <v>2</v>
      </c>
      <c r="O179" s="150">
        <v>7.9474962063732937</v>
      </c>
      <c r="P179" s="148" t="s">
        <v>596</v>
      </c>
      <c r="Q179" s="115"/>
    </row>
    <row r="180" spans="2:17" x14ac:dyDescent="0.35">
      <c r="B180" s="20" t="s">
        <v>194</v>
      </c>
      <c r="C180" s="21" t="s">
        <v>1880</v>
      </c>
      <c r="D180" s="21" t="s">
        <v>50</v>
      </c>
      <c r="E180" s="21"/>
      <c r="F180" s="96"/>
      <c r="G180" s="139" t="s">
        <v>2685</v>
      </c>
      <c r="H180" s="139" t="s">
        <v>2686</v>
      </c>
      <c r="I180" s="96">
        <v>216</v>
      </c>
      <c r="J180" s="129"/>
      <c r="K180" s="97" t="s">
        <v>660</v>
      </c>
      <c r="L180" s="96"/>
      <c r="M180" s="97">
        <v>2030</v>
      </c>
      <c r="N180" s="21">
        <v>2</v>
      </c>
      <c r="O180" s="150">
        <v>7.9474962063732937</v>
      </c>
      <c r="P180" s="148" t="s">
        <v>596</v>
      </c>
      <c r="Q180" s="115"/>
    </row>
    <row r="181" spans="2:17" x14ac:dyDescent="0.35">
      <c r="B181" s="20" t="s">
        <v>194</v>
      </c>
      <c r="C181" s="21" t="s">
        <v>1880</v>
      </c>
      <c r="D181" s="21" t="s">
        <v>48</v>
      </c>
      <c r="E181" s="21"/>
      <c r="F181" s="96"/>
      <c r="G181" s="139" t="s">
        <v>2555</v>
      </c>
      <c r="H181" s="139" t="s">
        <v>2556</v>
      </c>
      <c r="I181" s="96">
        <v>213</v>
      </c>
      <c r="J181" s="129"/>
      <c r="K181" s="97" t="s">
        <v>660</v>
      </c>
      <c r="L181" s="96"/>
      <c r="M181" s="97">
        <v>1635</v>
      </c>
      <c r="N181" s="21">
        <v>2</v>
      </c>
      <c r="O181" s="150">
        <v>6.4010622154779968</v>
      </c>
      <c r="P181" s="148" t="s">
        <v>503</v>
      </c>
      <c r="Q181" s="115"/>
    </row>
    <row r="182" spans="2:17" x14ac:dyDescent="0.35">
      <c r="B182" s="20" t="s">
        <v>194</v>
      </c>
      <c r="C182" s="21" t="s">
        <v>1880</v>
      </c>
      <c r="D182" s="21" t="s">
        <v>50</v>
      </c>
      <c r="E182" s="21"/>
      <c r="F182" s="96"/>
      <c r="G182" s="139" t="s">
        <v>3149</v>
      </c>
      <c r="H182" s="139" t="s">
        <v>3150</v>
      </c>
      <c r="I182" s="96">
        <v>271</v>
      </c>
      <c r="J182" s="129"/>
      <c r="K182" s="97" t="s">
        <v>1911</v>
      </c>
      <c r="L182" s="96"/>
      <c r="M182" s="97">
        <v>378</v>
      </c>
      <c r="N182" s="21">
        <v>4</v>
      </c>
      <c r="O182" s="150">
        <v>0.7381994459833795</v>
      </c>
      <c r="P182" s="148" t="s">
        <v>596</v>
      </c>
      <c r="Q182" s="115"/>
    </row>
    <row r="183" spans="2:17" x14ac:dyDescent="0.35">
      <c r="B183" s="20" t="s">
        <v>194</v>
      </c>
      <c r="C183" s="21" t="s">
        <v>1880</v>
      </c>
      <c r="D183" s="21" t="s">
        <v>50</v>
      </c>
      <c r="E183" s="21"/>
      <c r="F183" s="96"/>
      <c r="G183" s="139" t="s">
        <v>2839</v>
      </c>
      <c r="H183" s="139" t="s">
        <v>2840</v>
      </c>
      <c r="I183" s="96">
        <v>208</v>
      </c>
      <c r="J183" s="96"/>
      <c r="K183" s="97" t="s">
        <v>1882</v>
      </c>
      <c r="L183" s="96"/>
      <c r="M183" s="97">
        <v>2564</v>
      </c>
      <c r="N183" s="21">
        <v>2</v>
      </c>
      <c r="O183" s="151">
        <v>10.039975927783351</v>
      </c>
      <c r="P183" s="148" t="s">
        <v>596</v>
      </c>
      <c r="Q183" s="115"/>
    </row>
    <row r="184" spans="2:17" x14ac:dyDescent="0.35">
      <c r="B184" s="20" t="s">
        <v>194</v>
      </c>
      <c r="C184" s="21" t="s">
        <v>1880</v>
      </c>
      <c r="D184" s="21" t="s">
        <v>50</v>
      </c>
      <c r="E184" s="21"/>
      <c r="F184" s="96"/>
      <c r="G184" s="139" t="s">
        <v>2837</v>
      </c>
      <c r="H184" s="139" t="s">
        <v>2838</v>
      </c>
      <c r="I184" s="96">
        <v>207</v>
      </c>
      <c r="J184" s="96"/>
      <c r="K184" s="97" t="s">
        <v>1882</v>
      </c>
      <c r="L184" s="96"/>
      <c r="M184" s="97">
        <v>2564</v>
      </c>
      <c r="N184" s="21">
        <v>2</v>
      </c>
      <c r="O184" s="151">
        <v>10.039975927783351</v>
      </c>
      <c r="P184" s="148" t="s">
        <v>596</v>
      </c>
      <c r="Q184" s="115"/>
    </row>
    <row r="185" spans="2:17" x14ac:dyDescent="0.35">
      <c r="B185" s="20" t="s">
        <v>194</v>
      </c>
      <c r="C185" s="21" t="s">
        <v>1880</v>
      </c>
      <c r="D185" s="21" t="s">
        <v>50</v>
      </c>
      <c r="E185" s="21"/>
      <c r="F185" s="96"/>
      <c r="G185" s="139" t="s">
        <v>3139</v>
      </c>
      <c r="H185" s="139" t="s">
        <v>3140</v>
      </c>
      <c r="I185" s="96">
        <v>269</v>
      </c>
      <c r="J185" s="129"/>
      <c r="K185" s="97" t="s">
        <v>762</v>
      </c>
      <c r="L185" s="96"/>
      <c r="M185" s="97">
        <v>344</v>
      </c>
      <c r="N185" s="21">
        <v>4</v>
      </c>
      <c r="O185" s="151">
        <v>0.67327217125382266</v>
      </c>
      <c r="P185" s="148" t="s">
        <v>596</v>
      </c>
      <c r="Q185" s="115"/>
    </row>
    <row r="186" spans="2:17" x14ac:dyDescent="0.35">
      <c r="B186" s="20" t="s">
        <v>194</v>
      </c>
      <c r="C186" s="21" t="s">
        <v>1880</v>
      </c>
      <c r="D186" s="21" t="s">
        <v>50</v>
      </c>
      <c r="E186" s="21"/>
      <c r="F186" s="96"/>
      <c r="G186" s="139" t="s">
        <v>2737</v>
      </c>
      <c r="H186" s="139" t="s">
        <v>2738</v>
      </c>
      <c r="I186" s="96">
        <v>186</v>
      </c>
      <c r="J186" s="129"/>
      <c r="K186" s="97" t="s">
        <v>663</v>
      </c>
      <c r="L186" s="96"/>
      <c r="M186" s="97">
        <v>5489</v>
      </c>
      <c r="N186" s="21">
        <v>2</v>
      </c>
      <c r="O186" s="151">
        <v>21.4071</v>
      </c>
      <c r="P186" s="148" t="s">
        <v>596</v>
      </c>
      <c r="Q186" s="115"/>
    </row>
    <row r="187" spans="2:17" x14ac:dyDescent="0.35">
      <c r="B187" s="20" t="s">
        <v>194</v>
      </c>
      <c r="C187" s="21" t="s">
        <v>1880</v>
      </c>
      <c r="D187" s="21" t="s">
        <v>50</v>
      </c>
      <c r="E187" s="21"/>
      <c r="F187" s="96"/>
      <c r="G187" s="139" t="s">
        <v>2735</v>
      </c>
      <c r="H187" s="139" t="s">
        <v>2736</v>
      </c>
      <c r="I187" s="96">
        <v>187</v>
      </c>
      <c r="J187" s="129"/>
      <c r="K187" s="97" t="s">
        <v>663</v>
      </c>
      <c r="L187" s="96"/>
      <c r="M187" s="97">
        <v>5489</v>
      </c>
      <c r="N187" s="21">
        <v>2</v>
      </c>
      <c r="O187" s="151">
        <v>21.4071</v>
      </c>
      <c r="P187" s="148" t="s">
        <v>596</v>
      </c>
      <c r="Q187" s="115"/>
    </row>
    <row r="188" spans="2:17" x14ac:dyDescent="0.35">
      <c r="B188" s="20" t="s">
        <v>194</v>
      </c>
      <c r="C188" s="21" t="s">
        <v>1880</v>
      </c>
      <c r="D188" s="21" t="s">
        <v>50</v>
      </c>
      <c r="E188" s="21"/>
      <c r="F188" s="96"/>
      <c r="G188" s="139" t="s">
        <v>2831</v>
      </c>
      <c r="H188" s="139" t="s">
        <v>2832</v>
      </c>
      <c r="I188" s="96">
        <v>204</v>
      </c>
      <c r="J188" s="129"/>
      <c r="K188" s="97" t="s">
        <v>1882</v>
      </c>
      <c r="L188" s="150"/>
      <c r="M188" s="97">
        <v>2681</v>
      </c>
      <c r="N188" s="21">
        <v>2</v>
      </c>
      <c r="O188" s="151">
        <v>10.498118355065195</v>
      </c>
      <c r="P188" s="148" t="s">
        <v>596</v>
      </c>
      <c r="Q188" s="152"/>
    </row>
    <row r="189" spans="2:17" x14ac:dyDescent="0.35">
      <c r="B189" s="20" t="s">
        <v>194</v>
      </c>
      <c r="C189" s="21" t="s">
        <v>1880</v>
      </c>
      <c r="D189" s="21" t="s">
        <v>50</v>
      </c>
      <c r="E189" s="21"/>
      <c r="F189" s="96"/>
      <c r="G189" s="139" t="s">
        <v>2629</v>
      </c>
      <c r="H189" s="139" t="s">
        <v>2630</v>
      </c>
      <c r="I189" s="96">
        <v>203</v>
      </c>
      <c r="J189" s="129"/>
      <c r="K189" s="97" t="s">
        <v>1882</v>
      </c>
      <c r="L189" s="150"/>
      <c r="M189" s="97">
        <v>2681</v>
      </c>
      <c r="N189" s="21">
        <v>2</v>
      </c>
      <c r="O189" s="151">
        <v>10.498118355065195</v>
      </c>
      <c r="P189" s="148" t="s">
        <v>596</v>
      </c>
      <c r="Q189" s="152"/>
    </row>
    <row r="190" spans="2:17" x14ac:dyDescent="0.35">
      <c r="B190" s="20" t="s">
        <v>194</v>
      </c>
      <c r="C190" s="21" t="s">
        <v>1880</v>
      </c>
      <c r="D190" s="21" t="s">
        <v>50</v>
      </c>
      <c r="E190" s="21"/>
      <c r="F190" s="96"/>
      <c r="G190" s="139" t="s">
        <v>3081</v>
      </c>
      <c r="H190" s="139" t="s">
        <v>3082</v>
      </c>
      <c r="I190" s="96">
        <v>266</v>
      </c>
      <c r="J190" s="129"/>
      <c r="K190" s="97" t="s">
        <v>1912</v>
      </c>
      <c r="L190" s="150"/>
      <c r="M190" s="97">
        <v>322</v>
      </c>
      <c r="N190" s="21">
        <v>4</v>
      </c>
      <c r="O190" s="150">
        <v>0.62883656509695285</v>
      </c>
      <c r="P190" s="148" t="s">
        <v>596</v>
      </c>
      <c r="Q190" s="152"/>
    </row>
    <row r="191" spans="2:17" x14ac:dyDescent="0.35">
      <c r="B191" s="20" t="s">
        <v>194</v>
      </c>
      <c r="C191" s="21" t="s">
        <v>1880</v>
      </c>
      <c r="D191" s="21" t="s">
        <v>50</v>
      </c>
      <c r="E191" s="21"/>
      <c r="F191" s="96"/>
      <c r="G191" s="139" t="s">
        <v>2527</v>
      </c>
      <c r="H191" s="139" t="s">
        <v>2528</v>
      </c>
      <c r="I191" s="96">
        <v>199</v>
      </c>
      <c r="J191" s="129"/>
      <c r="K191" s="97" t="s">
        <v>691</v>
      </c>
      <c r="L191" s="150"/>
      <c r="M191" s="97">
        <v>1395</v>
      </c>
      <c r="N191" s="21">
        <v>2</v>
      </c>
      <c r="O191" s="151">
        <v>5.4651573849878927</v>
      </c>
      <c r="P191" s="148" t="s">
        <v>596</v>
      </c>
      <c r="Q191" s="152"/>
    </row>
    <row r="192" spans="2:17" x14ac:dyDescent="0.35">
      <c r="B192" s="20" t="s">
        <v>194</v>
      </c>
      <c r="C192" s="21" t="s">
        <v>1880</v>
      </c>
      <c r="D192" s="21" t="s">
        <v>50</v>
      </c>
      <c r="E192" s="21"/>
      <c r="F192" s="96"/>
      <c r="G192" s="139" t="s">
        <v>2689</v>
      </c>
      <c r="H192" s="139" t="s">
        <v>2690</v>
      </c>
      <c r="I192" s="96">
        <v>197</v>
      </c>
      <c r="J192" s="96"/>
      <c r="K192" s="97" t="s">
        <v>660</v>
      </c>
      <c r="L192" s="150"/>
      <c r="M192" s="97">
        <v>2018</v>
      </c>
      <c r="N192" s="21">
        <v>2</v>
      </c>
      <c r="O192" s="150">
        <v>7.9005159332321711</v>
      </c>
      <c r="P192" s="148" t="s">
        <v>596</v>
      </c>
      <c r="Q192" s="152"/>
    </row>
    <row r="193" spans="2:17" x14ac:dyDescent="0.35">
      <c r="B193" s="20" t="s">
        <v>194</v>
      </c>
      <c r="C193" s="21" t="s">
        <v>1880</v>
      </c>
      <c r="D193" s="21" t="s">
        <v>50</v>
      </c>
      <c r="E193" s="21"/>
      <c r="F193" s="96"/>
      <c r="G193" s="139" t="s">
        <v>2683</v>
      </c>
      <c r="H193" s="139" t="s">
        <v>2684</v>
      </c>
      <c r="I193" s="96">
        <v>196</v>
      </c>
      <c r="J193" s="129"/>
      <c r="K193" s="97" t="s">
        <v>660</v>
      </c>
      <c r="L193" s="150"/>
      <c r="M193" s="97">
        <v>2018</v>
      </c>
      <c r="N193" s="21">
        <v>2</v>
      </c>
      <c r="O193" s="150">
        <v>7.9005159332321711</v>
      </c>
      <c r="P193" s="148" t="s">
        <v>596</v>
      </c>
      <c r="Q193" s="152"/>
    </row>
    <row r="194" spans="2:17" x14ac:dyDescent="0.35">
      <c r="B194" s="20" t="s">
        <v>194</v>
      </c>
      <c r="C194" s="21" t="s">
        <v>1880</v>
      </c>
      <c r="D194" s="21" t="s">
        <v>47</v>
      </c>
      <c r="E194" s="21"/>
      <c r="F194" s="96"/>
      <c r="G194" s="139" t="s">
        <v>2553</v>
      </c>
      <c r="H194" s="139" t="s">
        <v>2554</v>
      </c>
      <c r="I194" s="96">
        <v>190</v>
      </c>
      <c r="J194" s="96"/>
      <c r="K194" s="97" t="s">
        <v>660</v>
      </c>
      <c r="L194" s="150"/>
      <c r="M194" s="97">
        <v>1635</v>
      </c>
      <c r="N194" s="21">
        <v>2</v>
      </c>
      <c r="O194" s="150">
        <v>6.4010622154779968</v>
      </c>
      <c r="P194" s="148" t="s">
        <v>503</v>
      </c>
      <c r="Q194" s="152"/>
    </row>
    <row r="195" spans="2:17" x14ac:dyDescent="0.35">
      <c r="B195" s="20" t="s">
        <v>194</v>
      </c>
      <c r="C195" s="21" t="s">
        <v>1880</v>
      </c>
      <c r="D195" s="21" t="s">
        <v>47</v>
      </c>
      <c r="E195" s="21"/>
      <c r="F195" s="96"/>
      <c r="G195" s="139" t="s">
        <v>2557</v>
      </c>
      <c r="H195" s="139" t="s">
        <v>2558</v>
      </c>
      <c r="I195" s="96">
        <v>189</v>
      </c>
      <c r="J195" s="96"/>
      <c r="K195" s="97" t="s">
        <v>1882</v>
      </c>
      <c r="L195" s="96"/>
      <c r="M195" s="97">
        <v>1636</v>
      </c>
      <c r="N195" s="21">
        <v>2</v>
      </c>
      <c r="O195" s="151">
        <v>6.406162487462387</v>
      </c>
      <c r="P195" s="148" t="s">
        <v>503</v>
      </c>
      <c r="Q195" s="115"/>
    </row>
    <row r="196" spans="2:17" x14ac:dyDescent="0.35">
      <c r="B196" s="20" t="s">
        <v>194</v>
      </c>
      <c r="C196" s="21" t="s">
        <v>1880</v>
      </c>
      <c r="D196" s="21" t="s">
        <v>51</v>
      </c>
      <c r="E196" s="21"/>
      <c r="F196" s="96"/>
      <c r="G196" s="139" t="s">
        <v>2723</v>
      </c>
      <c r="H196" s="139" t="s">
        <v>2724</v>
      </c>
      <c r="I196" s="96">
        <v>174</v>
      </c>
      <c r="J196" s="96"/>
      <c r="K196" s="97" t="s">
        <v>1217</v>
      </c>
      <c r="L196" s="96"/>
      <c r="M196" s="97">
        <v>6039</v>
      </c>
      <c r="N196" s="21">
        <v>2</v>
      </c>
      <c r="O196" s="97">
        <v>23.65</v>
      </c>
      <c r="P196" s="148" t="s">
        <v>595</v>
      </c>
      <c r="Q196" s="115"/>
    </row>
    <row r="197" spans="2:17" x14ac:dyDescent="0.35">
      <c r="B197" s="20" t="s">
        <v>194</v>
      </c>
      <c r="C197" s="21" t="s">
        <v>1880</v>
      </c>
      <c r="D197" s="21" t="s">
        <v>51</v>
      </c>
      <c r="E197" s="21"/>
      <c r="F197" s="96"/>
      <c r="G197" s="139" t="s">
        <v>2371</v>
      </c>
      <c r="H197" s="139" t="s">
        <v>2372</v>
      </c>
      <c r="I197" s="96">
        <v>173</v>
      </c>
      <c r="J197" s="96"/>
      <c r="K197" s="97" t="s">
        <v>1217</v>
      </c>
      <c r="L197" s="96"/>
      <c r="M197" s="97">
        <v>6039</v>
      </c>
      <c r="N197" s="21">
        <v>2</v>
      </c>
      <c r="O197" s="97">
        <v>23.65</v>
      </c>
      <c r="P197" s="148" t="s">
        <v>595</v>
      </c>
      <c r="Q197" s="115"/>
    </row>
    <row r="198" spans="2:17" x14ac:dyDescent="0.35">
      <c r="B198" s="20" t="s">
        <v>194</v>
      </c>
      <c r="C198" s="21" t="s">
        <v>1880</v>
      </c>
      <c r="D198" s="21" t="s">
        <v>51</v>
      </c>
      <c r="E198" s="21"/>
      <c r="F198" s="96"/>
      <c r="G198" s="139" t="s">
        <v>2853</v>
      </c>
      <c r="H198" s="139" t="s">
        <v>2854</v>
      </c>
      <c r="I198" s="96">
        <v>184</v>
      </c>
      <c r="J198" s="96"/>
      <c r="K198" s="97" t="s">
        <v>659</v>
      </c>
      <c r="L198" s="96"/>
      <c r="M198" s="97">
        <v>982</v>
      </c>
      <c r="N198" s="21">
        <v>8</v>
      </c>
      <c r="O198" s="150">
        <v>3.8497529880478085</v>
      </c>
      <c r="P198" s="148" t="s">
        <v>595</v>
      </c>
      <c r="Q198" s="115"/>
    </row>
    <row r="199" spans="2:17" x14ac:dyDescent="0.35">
      <c r="B199" s="20" t="s">
        <v>194</v>
      </c>
      <c r="C199" s="21" t="s">
        <v>1880</v>
      </c>
      <c r="D199" s="21" t="s">
        <v>51</v>
      </c>
      <c r="E199" s="21"/>
      <c r="F199" s="96"/>
      <c r="G199" s="139" t="s">
        <v>2797</v>
      </c>
      <c r="H199" s="139" t="s">
        <v>2798</v>
      </c>
      <c r="I199" s="96">
        <v>183</v>
      </c>
      <c r="J199" s="96"/>
      <c r="K199" s="97" t="s">
        <v>692</v>
      </c>
      <c r="L199" s="96"/>
      <c r="M199" s="97">
        <v>2971</v>
      </c>
      <c r="N199" s="21">
        <v>4</v>
      </c>
      <c r="O199" s="150">
        <v>11.64</v>
      </c>
      <c r="P199" s="148" t="s">
        <v>595</v>
      </c>
      <c r="Q199" s="115"/>
    </row>
    <row r="200" spans="2:17" x14ac:dyDescent="0.35">
      <c r="B200" s="20" t="s">
        <v>194</v>
      </c>
      <c r="C200" s="21" t="s">
        <v>1880</v>
      </c>
      <c r="D200" s="21" t="s">
        <v>51</v>
      </c>
      <c r="E200" s="21"/>
      <c r="F200" s="96"/>
      <c r="G200" s="139" t="s">
        <v>2805</v>
      </c>
      <c r="H200" s="139" t="s">
        <v>2806</v>
      </c>
      <c r="I200" s="96">
        <v>182</v>
      </c>
      <c r="J200" s="96"/>
      <c r="K200" s="97" t="s">
        <v>692</v>
      </c>
      <c r="L200" s="96"/>
      <c r="M200" s="97">
        <v>2971</v>
      </c>
      <c r="N200" s="21">
        <v>4</v>
      </c>
      <c r="O200" s="150">
        <v>11.64</v>
      </c>
      <c r="P200" s="148" t="s">
        <v>595</v>
      </c>
      <c r="Q200" s="115"/>
    </row>
    <row r="201" spans="2:17" x14ac:dyDescent="0.35">
      <c r="B201" s="20" t="s">
        <v>194</v>
      </c>
      <c r="C201" s="21" t="s">
        <v>1880</v>
      </c>
      <c r="D201" s="21" t="s">
        <v>51</v>
      </c>
      <c r="E201" s="21"/>
      <c r="F201" s="96"/>
      <c r="G201" s="139" t="s">
        <v>2389</v>
      </c>
      <c r="H201" s="139" t="s">
        <v>2390</v>
      </c>
      <c r="I201" s="96">
        <v>259</v>
      </c>
      <c r="J201" s="96"/>
      <c r="K201" s="97" t="s">
        <v>1899</v>
      </c>
      <c r="L201" s="96"/>
      <c r="M201" s="97">
        <v>325</v>
      </c>
      <c r="N201" s="21">
        <v>8</v>
      </c>
      <c r="O201" s="151">
        <v>0.63608562691131498</v>
      </c>
      <c r="P201" s="148" t="s">
        <v>595</v>
      </c>
      <c r="Q201" s="115"/>
    </row>
    <row r="202" spans="2:17" x14ac:dyDescent="0.35">
      <c r="B202" s="20" t="s">
        <v>194</v>
      </c>
      <c r="C202" s="21" t="s">
        <v>1880</v>
      </c>
      <c r="D202" s="21" t="s">
        <v>51</v>
      </c>
      <c r="E202" s="21"/>
      <c r="F202" s="96"/>
      <c r="G202" s="139" t="s">
        <v>2857</v>
      </c>
      <c r="H202" s="139" t="s">
        <v>2858</v>
      </c>
      <c r="I202" s="96">
        <v>178</v>
      </c>
      <c r="J202" s="129"/>
      <c r="K202" s="97" t="s">
        <v>659</v>
      </c>
      <c r="L202" s="96"/>
      <c r="M202" s="97">
        <v>1282</v>
      </c>
      <c r="N202" s="21">
        <v>8</v>
      </c>
      <c r="O202" s="150">
        <v>5.0258486055776892</v>
      </c>
      <c r="P202" s="148" t="s">
        <v>595</v>
      </c>
      <c r="Q202" s="115"/>
    </row>
    <row r="203" spans="2:17" x14ac:dyDescent="0.35">
      <c r="B203" s="20" t="s">
        <v>194</v>
      </c>
      <c r="C203" s="21" t="s">
        <v>1880</v>
      </c>
      <c r="D203" s="21" t="s">
        <v>51</v>
      </c>
      <c r="E203" s="21"/>
      <c r="F203" s="96"/>
      <c r="G203" s="139" t="s">
        <v>2573</v>
      </c>
      <c r="H203" s="139" t="s">
        <v>2574</v>
      </c>
      <c r="I203" s="96">
        <v>180</v>
      </c>
      <c r="J203" s="129"/>
      <c r="K203" s="97" t="s">
        <v>659</v>
      </c>
      <c r="L203" s="96"/>
      <c r="M203" s="97">
        <v>1492</v>
      </c>
      <c r="N203" s="21">
        <v>8</v>
      </c>
      <c r="O203" s="150">
        <v>5.8491155378486059</v>
      </c>
      <c r="P203" s="148" t="s">
        <v>595</v>
      </c>
      <c r="Q203" s="115"/>
    </row>
    <row r="204" spans="2:17" x14ac:dyDescent="0.35">
      <c r="B204" s="20" t="s">
        <v>194</v>
      </c>
      <c r="C204" s="21" t="s">
        <v>1880</v>
      </c>
      <c r="D204" s="21" t="s">
        <v>51</v>
      </c>
      <c r="E204" s="21"/>
      <c r="F204" s="96"/>
      <c r="G204" s="139" t="s">
        <v>3003</v>
      </c>
      <c r="H204" s="139" t="s">
        <v>3004</v>
      </c>
      <c r="I204" s="96">
        <v>181</v>
      </c>
      <c r="J204" s="96"/>
      <c r="K204" s="97" t="s">
        <v>659</v>
      </c>
      <c r="L204" s="96"/>
      <c r="M204" s="97">
        <v>658</v>
      </c>
      <c r="N204" s="21">
        <v>8</v>
      </c>
      <c r="O204" s="150">
        <v>2.5795697211155377</v>
      </c>
      <c r="P204" s="148" t="s">
        <v>595</v>
      </c>
      <c r="Q204" s="115"/>
    </row>
    <row r="205" spans="2:17" x14ac:dyDescent="0.35">
      <c r="B205" s="20" t="s">
        <v>194</v>
      </c>
      <c r="C205" s="21" t="s">
        <v>1880</v>
      </c>
      <c r="D205" s="21" t="s">
        <v>51</v>
      </c>
      <c r="E205" s="21"/>
      <c r="F205" s="96"/>
      <c r="G205" s="139" t="s">
        <v>2753</v>
      </c>
      <c r="H205" s="139" t="s">
        <v>2754</v>
      </c>
      <c r="I205" s="96">
        <v>176</v>
      </c>
      <c r="J205" s="96"/>
      <c r="K205" s="97" t="s">
        <v>692</v>
      </c>
      <c r="L205" s="96"/>
      <c r="M205" s="97">
        <v>4454</v>
      </c>
      <c r="N205" s="21">
        <v>4</v>
      </c>
      <c r="O205" s="150">
        <v>17.450205318074723</v>
      </c>
      <c r="P205" s="148" t="s">
        <v>595</v>
      </c>
      <c r="Q205" s="115"/>
    </row>
    <row r="206" spans="2:17" x14ac:dyDescent="0.35">
      <c r="B206" s="20" t="s">
        <v>194</v>
      </c>
      <c r="C206" s="21" t="s">
        <v>1880</v>
      </c>
      <c r="D206" s="21" t="s">
        <v>51</v>
      </c>
      <c r="E206" s="21"/>
      <c r="F206" s="96"/>
      <c r="G206" s="139" t="s">
        <v>3228</v>
      </c>
      <c r="H206" s="139" t="s">
        <v>3229</v>
      </c>
      <c r="I206" s="96">
        <v>177</v>
      </c>
      <c r="J206" s="96"/>
      <c r="K206" s="97" t="s">
        <v>692</v>
      </c>
      <c r="L206" s="96"/>
      <c r="M206" s="97">
        <v>4454</v>
      </c>
      <c r="N206" s="21">
        <v>4</v>
      </c>
      <c r="O206" s="150">
        <v>17.450205318074723</v>
      </c>
      <c r="P206" s="148" t="s">
        <v>595</v>
      </c>
      <c r="Q206" s="115"/>
    </row>
    <row r="207" spans="2:17" x14ac:dyDescent="0.35">
      <c r="B207" s="20" t="s">
        <v>194</v>
      </c>
      <c r="C207" s="21" t="s">
        <v>1880</v>
      </c>
      <c r="D207" s="21" t="s">
        <v>51</v>
      </c>
      <c r="E207" s="21"/>
      <c r="F207" s="96"/>
      <c r="G207" s="139" t="s">
        <v>3242</v>
      </c>
      <c r="H207" s="139" t="s">
        <v>3243</v>
      </c>
      <c r="I207" s="96">
        <v>175</v>
      </c>
      <c r="J207" s="96"/>
      <c r="K207" s="97" t="s">
        <v>1217</v>
      </c>
      <c r="L207" s="96"/>
      <c r="M207" s="97">
        <v>576</v>
      </c>
      <c r="N207" s="21">
        <v>8</v>
      </c>
      <c r="O207" s="150">
        <v>2.2599999999999998</v>
      </c>
      <c r="P207" s="148" t="s">
        <v>595</v>
      </c>
      <c r="Q207" s="115"/>
    </row>
    <row r="208" spans="2:17" x14ac:dyDescent="0.35">
      <c r="B208" s="20" t="s">
        <v>194</v>
      </c>
      <c r="C208" s="21" t="s">
        <v>1880</v>
      </c>
      <c r="D208" s="21" t="s">
        <v>51</v>
      </c>
      <c r="E208" s="21"/>
      <c r="F208" s="96"/>
      <c r="G208" s="139" t="s">
        <v>3037</v>
      </c>
      <c r="H208" s="139" t="s">
        <v>3038</v>
      </c>
      <c r="I208" s="96">
        <v>257</v>
      </c>
      <c r="J208" s="129"/>
      <c r="K208" s="97" t="s">
        <v>1913</v>
      </c>
      <c r="L208" s="96"/>
      <c r="M208" s="97">
        <v>291</v>
      </c>
      <c r="N208" s="21">
        <v>8</v>
      </c>
      <c r="O208" s="150">
        <v>0.57219101123595506</v>
      </c>
      <c r="P208" s="148" t="s">
        <v>595</v>
      </c>
      <c r="Q208" s="115"/>
    </row>
    <row r="209" spans="2:17" x14ac:dyDescent="0.35">
      <c r="B209" s="20" t="s">
        <v>194</v>
      </c>
      <c r="C209" s="21" t="s">
        <v>1880</v>
      </c>
      <c r="D209" s="21" t="s">
        <v>51</v>
      </c>
      <c r="E209" s="21"/>
      <c r="F209" s="96"/>
      <c r="G209" s="139" t="s">
        <v>2399</v>
      </c>
      <c r="H209" s="139" t="s">
        <v>2400</v>
      </c>
      <c r="I209" s="96">
        <v>168</v>
      </c>
      <c r="J209" s="96"/>
      <c r="K209" s="97" t="s">
        <v>658</v>
      </c>
      <c r="L209" s="96"/>
      <c r="M209" s="97">
        <v>1701</v>
      </c>
      <c r="N209" s="21">
        <v>8</v>
      </c>
      <c r="O209" s="151">
        <v>6.6658287596048291</v>
      </c>
      <c r="P209" s="148" t="s">
        <v>595</v>
      </c>
      <c r="Q209" s="115"/>
    </row>
    <row r="210" spans="2:17" x14ac:dyDescent="0.35">
      <c r="B210" s="20" t="s">
        <v>194</v>
      </c>
      <c r="C210" s="21" t="s">
        <v>1880</v>
      </c>
      <c r="D210" s="21" t="s">
        <v>51</v>
      </c>
      <c r="E210" s="21"/>
      <c r="F210" s="96"/>
      <c r="G210" s="139" t="s">
        <v>2363</v>
      </c>
      <c r="H210" s="139" t="s">
        <v>2364</v>
      </c>
      <c r="I210" s="96">
        <v>170</v>
      </c>
      <c r="J210" s="96"/>
      <c r="K210" s="97" t="s">
        <v>659</v>
      </c>
      <c r="L210" s="96"/>
      <c r="M210" s="97">
        <v>1693</v>
      </c>
      <c r="N210" s="21">
        <v>8</v>
      </c>
      <c r="O210" s="150">
        <v>6.6370996015936248</v>
      </c>
      <c r="P210" s="148" t="s">
        <v>595</v>
      </c>
      <c r="Q210" s="115"/>
    </row>
    <row r="211" spans="2:17" x14ac:dyDescent="0.35">
      <c r="B211" s="20" t="s">
        <v>194</v>
      </c>
      <c r="C211" s="21" t="s">
        <v>1880</v>
      </c>
      <c r="D211" s="21" t="s">
        <v>51</v>
      </c>
      <c r="E211" s="21"/>
      <c r="F211" s="96"/>
      <c r="G211" s="139" t="s">
        <v>2339</v>
      </c>
      <c r="H211" s="139" t="s">
        <v>2340</v>
      </c>
      <c r="I211" s="96">
        <v>166</v>
      </c>
      <c r="J211" s="96"/>
      <c r="K211" s="97" t="s">
        <v>692</v>
      </c>
      <c r="L211" s="96"/>
      <c r="M211" s="97">
        <v>5204</v>
      </c>
      <c r="N211" s="21">
        <v>4</v>
      </c>
      <c r="O211" s="150">
        <v>20.388609895658028</v>
      </c>
      <c r="P211" s="148" t="s">
        <v>595</v>
      </c>
      <c r="Q211" s="115"/>
    </row>
    <row r="212" spans="2:17" x14ac:dyDescent="0.35">
      <c r="B212" s="20" t="s">
        <v>194</v>
      </c>
      <c r="C212" s="21" t="s">
        <v>1880</v>
      </c>
      <c r="D212" s="21" t="s">
        <v>51</v>
      </c>
      <c r="E212" s="21"/>
      <c r="F212" s="96"/>
      <c r="G212" s="139" t="s">
        <v>2361</v>
      </c>
      <c r="H212" s="139" t="s">
        <v>2362</v>
      </c>
      <c r="I212" s="96">
        <v>167</v>
      </c>
      <c r="J212" s="96"/>
      <c r="K212" s="97" t="s">
        <v>692</v>
      </c>
      <c r="L212" s="96"/>
      <c r="M212" s="97">
        <v>5204</v>
      </c>
      <c r="N212" s="21">
        <v>4</v>
      </c>
      <c r="O212" s="150">
        <v>20.388609895658028</v>
      </c>
      <c r="P212" s="148" t="s">
        <v>595</v>
      </c>
      <c r="Q212" s="115"/>
    </row>
    <row r="213" spans="2:17" x14ac:dyDescent="0.35">
      <c r="B213" s="20" t="s">
        <v>194</v>
      </c>
      <c r="C213" s="21" t="s">
        <v>1880</v>
      </c>
      <c r="D213" s="21" t="s">
        <v>51</v>
      </c>
      <c r="E213" s="21"/>
      <c r="F213" s="96"/>
      <c r="G213" s="139" t="s">
        <v>2365</v>
      </c>
      <c r="H213" s="139" t="s">
        <v>2366</v>
      </c>
      <c r="I213" s="96">
        <v>172</v>
      </c>
      <c r="J213" s="96"/>
      <c r="K213" s="97" t="s">
        <v>659</v>
      </c>
      <c r="L213" s="150"/>
      <c r="M213" s="97">
        <v>866</v>
      </c>
      <c r="N213" s="21">
        <v>8</v>
      </c>
      <c r="O213" s="150">
        <v>3.3949960159362553</v>
      </c>
      <c r="P213" s="148" t="s">
        <v>595</v>
      </c>
      <c r="Q213" s="152"/>
    </row>
    <row r="214" spans="2:17" x14ac:dyDescent="0.35">
      <c r="B214" s="20" t="s">
        <v>194</v>
      </c>
      <c r="C214" s="21" t="s">
        <v>1880</v>
      </c>
      <c r="D214" s="21" t="s">
        <v>51</v>
      </c>
      <c r="E214" s="21"/>
      <c r="F214" s="96"/>
      <c r="G214" s="155"/>
      <c r="H214" s="139"/>
      <c r="I214" s="96">
        <v>256</v>
      </c>
      <c r="J214" s="129"/>
      <c r="K214" s="97" t="s">
        <v>1914</v>
      </c>
      <c r="L214" s="96"/>
      <c r="M214" s="97">
        <v>232</v>
      </c>
      <c r="N214" s="97">
        <v>8</v>
      </c>
      <c r="O214" s="150">
        <v>0.45500000000000002</v>
      </c>
      <c r="P214" s="148" t="s">
        <v>595</v>
      </c>
      <c r="Q214" s="115"/>
    </row>
    <row r="215" spans="2:17" x14ac:dyDescent="0.35">
      <c r="B215" s="20" t="s">
        <v>194</v>
      </c>
      <c r="C215" s="21" t="s">
        <v>1880</v>
      </c>
      <c r="D215" s="21" t="s">
        <v>51</v>
      </c>
      <c r="E215" s="21"/>
      <c r="F215" s="96"/>
      <c r="G215" s="139" t="s">
        <v>2335</v>
      </c>
      <c r="H215" s="139" t="s">
        <v>2336</v>
      </c>
      <c r="I215" s="96">
        <v>161</v>
      </c>
      <c r="J215" s="129"/>
      <c r="K215" s="97" t="s">
        <v>660</v>
      </c>
      <c r="L215" s="96"/>
      <c r="M215" s="97">
        <v>2773</v>
      </c>
      <c r="N215" s="97">
        <v>4</v>
      </c>
      <c r="O215" s="150">
        <v>10.856358118361154</v>
      </c>
      <c r="P215" s="148" t="s">
        <v>595</v>
      </c>
      <c r="Q215" s="115"/>
    </row>
    <row r="216" spans="2:17" x14ac:dyDescent="0.35">
      <c r="B216" s="20" t="s">
        <v>194</v>
      </c>
      <c r="C216" s="21" t="s">
        <v>1880</v>
      </c>
      <c r="D216" s="21" t="s">
        <v>51</v>
      </c>
      <c r="E216" s="21"/>
      <c r="F216" s="96"/>
      <c r="G216" s="155"/>
      <c r="H216" s="139"/>
      <c r="I216" s="96">
        <v>162</v>
      </c>
      <c r="J216" s="129"/>
      <c r="K216" s="97" t="s">
        <v>660</v>
      </c>
      <c r="L216" s="96"/>
      <c r="M216" s="97">
        <v>2773</v>
      </c>
      <c r="N216" s="97">
        <v>4</v>
      </c>
      <c r="O216" s="150">
        <v>10.856358118361154</v>
      </c>
      <c r="P216" s="148" t="s">
        <v>595</v>
      </c>
      <c r="Q216" s="115"/>
    </row>
    <row r="217" spans="2:17" x14ac:dyDescent="0.35">
      <c r="B217" s="20" t="s">
        <v>194</v>
      </c>
      <c r="C217" s="21" t="s">
        <v>1880</v>
      </c>
      <c r="D217" s="21" t="s">
        <v>51</v>
      </c>
      <c r="E217" s="21"/>
      <c r="F217" s="96"/>
      <c r="G217" s="139" t="s">
        <v>2337</v>
      </c>
      <c r="H217" s="139" t="s">
        <v>2338</v>
      </c>
      <c r="I217" s="96">
        <v>163</v>
      </c>
      <c r="J217" s="129"/>
      <c r="K217" s="97" t="s">
        <v>659</v>
      </c>
      <c r="L217" s="96"/>
      <c r="M217" s="97">
        <v>1094</v>
      </c>
      <c r="N217" s="97">
        <v>4</v>
      </c>
      <c r="O217" s="150">
        <v>4.2888286852589639</v>
      </c>
      <c r="P217" s="148" t="s">
        <v>595</v>
      </c>
      <c r="Q217" s="115"/>
    </row>
    <row r="218" spans="2:17" x14ac:dyDescent="0.35">
      <c r="B218" s="20" t="s">
        <v>194</v>
      </c>
      <c r="C218" s="21" t="s">
        <v>1880</v>
      </c>
      <c r="D218" s="21" t="s">
        <v>51</v>
      </c>
      <c r="E218" s="21"/>
      <c r="F218" s="96"/>
      <c r="G218" s="155"/>
      <c r="H218" s="139"/>
      <c r="I218" s="96">
        <v>164</v>
      </c>
      <c r="J218" s="129"/>
      <c r="K218" s="97" t="s">
        <v>659</v>
      </c>
      <c r="L218" s="96"/>
      <c r="M218" s="97">
        <v>1094</v>
      </c>
      <c r="N218" s="21">
        <v>4</v>
      </c>
      <c r="O218" s="150">
        <v>4.2888286852589639</v>
      </c>
      <c r="P218" s="148" t="s">
        <v>595</v>
      </c>
      <c r="Q218" s="115"/>
    </row>
    <row r="219" spans="2:17" x14ac:dyDescent="0.35">
      <c r="B219" s="20" t="s">
        <v>194</v>
      </c>
      <c r="C219" s="21" t="s">
        <v>1880</v>
      </c>
      <c r="D219" s="21" t="s">
        <v>51</v>
      </c>
      <c r="E219" s="21"/>
      <c r="F219" s="96"/>
      <c r="G219" s="139" t="s">
        <v>2707</v>
      </c>
      <c r="H219" s="139" t="s">
        <v>2708</v>
      </c>
      <c r="I219" s="96">
        <v>165</v>
      </c>
      <c r="J219" s="129"/>
      <c r="K219" s="97" t="s">
        <v>757</v>
      </c>
      <c r="L219" s="96"/>
      <c r="M219" s="97">
        <v>1629</v>
      </c>
      <c r="N219" s="97">
        <v>4</v>
      </c>
      <c r="O219" s="150">
        <v>6.3861992031872514</v>
      </c>
      <c r="P219" s="148" t="s">
        <v>595</v>
      </c>
      <c r="Q219" s="115"/>
    </row>
    <row r="220" spans="2:17" x14ac:dyDescent="0.35">
      <c r="B220" s="20" t="s">
        <v>194</v>
      </c>
      <c r="C220" s="21" t="s">
        <v>1880</v>
      </c>
      <c r="D220" s="21" t="s">
        <v>51</v>
      </c>
      <c r="E220" s="21"/>
      <c r="F220" s="96"/>
      <c r="G220" s="155"/>
      <c r="H220" s="139"/>
      <c r="I220" s="96" t="s">
        <v>2299</v>
      </c>
      <c r="J220" s="129" t="s">
        <v>19</v>
      </c>
      <c r="K220" s="97" t="s">
        <v>757</v>
      </c>
      <c r="L220" s="96"/>
      <c r="M220" s="97">
        <v>1629</v>
      </c>
      <c r="N220" s="21">
        <v>4</v>
      </c>
      <c r="O220" s="150">
        <v>6.3861992031872514</v>
      </c>
      <c r="P220" s="148" t="s">
        <v>595</v>
      </c>
      <c r="Q220" s="115"/>
    </row>
    <row r="221" spans="2:17" x14ac:dyDescent="0.35">
      <c r="B221" s="20" t="s">
        <v>194</v>
      </c>
      <c r="C221" s="21" t="s">
        <v>1880</v>
      </c>
      <c r="D221" s="21" t="s">
        <v>51</v>
      </c>
      <c r="E221" s="21"/>
      <c r="F221" s="96"/>
      <c r="G221" s="139" t="s">
        <v>3103</v>
      </c>
      <c r="H221" s="139" t="s">
        <v>3104</v>
      </c>
      <c r="I221" s="96">
        <v>153</v>
      </c>
      <c r="J221" s="129"/>
      <c r="K221" s="97" t="s">
        <v>1217</v>
      </c>
      <c r="L221" s="96"/>
      <c r="M221" s="97">
        <v>516</v>
      </c>
      <c r="N221" s="97">
        <v>8</v>
      </c>
      <c r="O221" s="97">
        <v>2.02</v>
      </c>
      <c r="P221" s="148" t="s">
        <v>595</v>
      </c>
      <c r="Q221" s="115"/>
    </row>
    <row r="222" spans="2:17" x14ac:dyDescent="0.35">
      <c r="B222" s="20" t="s">
        <v>194</v>
      </c>
      <c r="C222" s="21" t="s">
        <v>1880</v>
      </c>
      <c r="D222" s="21" t="s">
        <v>51</v>
      </c>
      <c r="E222" s="21"/>
      <c r="F222" s="96"/>
      <c r="G222" s="139" t="s">
        <v>3187</v>
      </c>
      <c r="H222" s="139" t="s">
        <v>3188</v>
      </c>
      <c r="I222" s="96" t="s">
        <v>2300</v>
      </c>
      <c r="J222" s="129" t="s">
        <v>19</v>
      </c>
      <c r="K222" s="97" t="s">
        <v>763</v>
      </c>
      <c r="L222" s="96"/>
      <c r="M222" s="97">
        <v>200</v>
      </c>
      <c r="N222" s="97">
        <v>4</v>
      </c>
      <c r="O222" s="150">
        <v>0.78873239436619724</v>
      </c>
      <c r="P222" s="148" t="s">
        <v>595</v>
      </c>
      <c r="Q222" s="115"/>
    </row>
    <row r="223" spans="2:17" x14ac:dyDescent="0.35">
      <c r="B223" s="20" t="s">
        <v>194</v>
      </c>
      <c r="C223" s="21" t="s">
        <v>1880</v>
      </c>
      <c r="D223" s="21" t="s">
        <v>51</v>
      </c>
      <c r="E223" s="21"/>
      <c r="F223" s="96"/>
      <c r="G223" s="139" t="s">
        <v>3189</v>
      </c>
      <c r="H223" s="139" t="s">
        <v>3190</v>
      </c>
      <c r="I223" s="96" t="s">
        <v>2301</v>
      </c>
      <c r="J223" s="129" t="s">
        <v>95</v>
      </c>
      <c r="K223" s="97" t="s">
        <v>763</v>
      </c>
      <c r="L223" s="96"/>
      <c r="M223" s="97">
        <v>270</v>
      </c>
      <c r="N223" s="97">
        <v>4</v>
      </c>
      <c r="O223" s="150">
        <v>1.0647887323943663</v>
      </c>
      <c r="P223" s="148" t="s">
        <v>595</v>
      </c>
      <c r="Q223" s="115"/>
    </row>
    <row r="224" spans="2:17" x14ac:dyDescent="0.35">
      <c r="B224" s="20" t="s">
        <v>194</v>
      </c>
      <c r="C224" s="21" t="s">
        <v>1880</v>
      </c>
      <c r="D224" s="21" t="s">
        <v>51</v>
      </c>
      <c r="E224" s="21"/>
      <c r="F224" s="96"/>
      <c r="G224" s="155"/>
      <c r="H224" s="139"/>
      <c r="I224" s="96">
        <v>255</v>
      </c>
      <c r="J224" s="129"/>
      <c r="K224" s="97" t="s">
        <v>1915</v>
      </c>
      <c r="L224" s="96"/>
      <c r="M224" s="97">
        <v>486</v>
      </c>
      <c r="N224" s="97">
        <v>8</v>
      </c>
      <c r="O224" s="150">
        <v>0.95606557377049184</v>
      </c>
      <c r="P224" s="148" t="s">
        <v>595</v>
      </c>
      <c r="Q224" s="115"/>
    </row>
    <row r="225" spans="2:17" x14ac:dyDescent="0.35">
      <c r="B225" s="20" t="s">
        <v>194</v>
      </c>
      <c r="C225" s="21" t="s">
        <v>1880</v>
      </c>
      <c r="D225" s="21" t="s">
        <v>51</v>
      </c>
      <c r="E225" s="21"/>
      <c r="F225" s="96"/>
      <c r="G225" s="139" t="s">
        <v>3131</v>
      </c>
      <c r="H225" s="139" t="s">
        <v>3132</v>
      </c>
      <c r="I225" s="96">
        <v>253</v>
      </c>
      <c r="J225" s="129"/>
      <c r="K225" s="97" t="s">
        <v>1916</v>
      </c>
      <c r="L225" s="96"/>
      <c r="M225" s="97">
        <v>155</v>
      </c>
      <c r="N225" s="97">
        <v>4</v>
      </c>
      <c r="O225" s="150">
        <v>0.3047752808988764</v>
      </c>
      <c r="P225" s="148" t="s">
        <v>595</v>
      </c>
      <c r="Q225" s="115"/>
    </row>
    <row r="226" spans="2:17" x14ac:dyDescent="0.35">
      <c r="B226" s="20" t="s">
        <v>194</v>
      </c>
      <c r="C226" s="21" t="s">
        <v>1880</v>
      </c>
      <c r="D226" s="21" t="s">
        <v>51</v>
      </c>
      <c r="E226" s="21"/>
      <c r="F226" s="96"/>
      <c r="G226" s="139" t="s">
        <v>3091</v>
      </c>
      <c r="H226" s="139" t="s">
        <v>3092</v>
      </c>
      <c r="I226" s="96">
        <v>254</v>
      </c>
      <c r="J226" s="129"/>
      <c r="K226" s="97" t="s">
        <v>1915</v>
      </c>
      <c r="L226" s="96"/>
      <c r="M226" s="97">
        <v>481</v>
      </c>
      <c r="N226" s="97">
        <v>4</v>
      </c>
      <c r="O226" s="150">
        <v>0.94622950819672125</v>
      </c>
      <c r="P226" s="148" t="s">
        <v>595</v>
      </c>
      <c r="Q226" s="115"/>
    </row>
    <row r="227" spans="2:17" x14ac:dyDescent="0.35">
      <c r="B227" s="20" t="s">
        <v>194</v>
      </c>
      <c r="C227" s="21" t="s">
        <v>1880</v>
      </c>
      <c r="D227" s="21" t="s">
        <v>51</v>
      </c>
      <c r="E227" s="21"/>
      <c r="F227" s="96"/>
      <c r="G227" s="139" t="s">
        <v>2613</v>
      </c>
      <c r="H227" s="139" t="s">
        <v>2614</v>
      </c>
      <c r="I227" s="96">
        <v>154</v>
      </c>
      <c r="J227" s="129"/>
      <c r="K227" s="97" t="s">
        <v>1882</v>
      </c>
      <c r="L227" s="96"/>
      <c r="M227" s="97">
        <v>4308</v>
      </c>
      <c r="N227" s="97">
        <v>4</v>
      </c>
      <c r="O227" s="151">
        <v>16.869039117352056</v>
      </c>
      <c r="P227" s="148" t="s">
        <v>595</v>
      </c>
      <c r="Q227" s="115"/>
    </row>
    <row r="228" spans="2:17" x14ac:dyDescent="0.35">
      <c r="B228" s="20" t="s">
        <v>194</v>
      </c>
      <c r="C228" s="21" t="s">
        <v>1880</v>
      </c>
      <c r="D228" s="21" t="s">
        <v>51</v>
      </c>
      <c r="E228" s="21"/>
      <c r="F228" s="96"/>
      <c r="G228" s="155"/>
      <c r="H228" s="139"/>
      <c r="I228" s="96">
        <v>258</v>
      </c>
      <c r="J228" s="129"/>
      <c r="K228" s="97" t="s">
        <v>1915</v>
      </c>
      <c r="L228" s="96"/>
      <c r="M228" s="97">
        <v>531</v>
      </c>
      <c r="N228" s="97">
        <v>8</v>
      </c>
      <c r="O228" s="150">
        <v>1.0445901639344262</v>
      </c>
      <c r="P228" s="148" t="s">
        <v>595</v>
      </c>
      <c r="Q228" s="115"/>
    </row>
    <row r="229" spans="2:17" x14ac:dyDescent="0.35">
      <c r="B229" s="20" t="s">
        <v>194</v>
      </c>
      <c r="C229" s="21" t="s">
        <v>1880</v>
      </c>
      <c r="D229" s="21" t="s">
        <v>51</v>
      </c>
      <c r="E229" s="21"/>
      <c r="F229" s="96"/>
      <c r="G229" s="139" t="s">
        <v>2779</v>
      </c>
      <c r="H229" s="139" t="s">
        <v>2780</v>
      </c>
      <c r="I229" s="96">
        <v>151</v>
      </c>
      <c r="J229" s="129"/>
      <c r="K229" s="97" t="s">
        <v>1217</v>
      </c>
      <c r="L229" s="96"/>
      <c r="M229" s="97">
        <v>6133</v>
      </c>
      <c r="N229" s="97">
        <v>2</v>
      </c>
      <c r="O229" s="150">
        <v>24.02</v>
      </c>
      <c r="P229" s="148" t="s">
        <v>595</v>
      </c>
      <c r="Q229" s="115"/>
    </row>
    <row r="230" spans="2:17" x14ac:dyDescent="0.35">
      <c r="B230" s="20" t="s">
        <v>194</v>
      </c>
      <c r="C230" s="21" t="s">
        <v>1880</v>
      </c>
      <c r="D230" s="21" t="s">
        <v>51</v>
      </c>
      <c r="E230" s="21"/>
      <c r="F230" s="96"/>
      <c r="G230" s="139" t="s">
        <v>2777</v>
      </c>
      <c r="H230" s="139" t="s">
        <v>2778</v>
      </c>
      <c r="I230" s="96">
        <v>152</v>
      </c>
      <c r="J230" s="129"/>
      <c r="K230" s="97" t="s">
        <v>1217</v>
      </c>
      <c r="L230" s="96"/>
      <c r="M230" s="97">
        <v>6133</v>
      </c>
      <c r="N230" s="97">
        <v>2</v>
      </c>
      <c r="O230" s="150">
        <v>24.02</v>
      </c>
      <c r="P230" s="148" t="s">
        <v>595</v>
      </c>
      <c r="Q230" s="115"/>
    </row>
    <row r="231" spans="2:17" x14ac:dyDescent="0.35">
      <c r="B231" s="20" t="s">
        <v>194</v>
      </c>
      <c r="C231" s="21" t="s">
        <v>1880</v>
      </c>
      <c r="D231" s="21" t="s">
        <v>51</v>
      </c>
      <c r="E231" s="21"/>
      <c r="F231" s="96"/>
      <c r="G231" s="139" t="s">
        <v>2327</v>
      </c>
      <c r="H231" s="139" t="s">
        <v>2328</v>
      </c>
      <c r="I231" s="96">
        <v>155</v>
      </c>
      <c r="J231" s="129"/>
      <c r="K231" s="97" t="s">
        <v>691</v>
      </c>
      <c r="L231" s="96"/>
      <c r="M231" s="97">
        <v>2982</v>
      </c>
      <c r="N231" s="97">
        <v>4</v>
      </c>
      <c r="O231" s="151">
        <v>11.682508474576272</v>
      </c>
      <c r="P231" s="148" t="s">
        <v>595</v>
      </c>
      <c r="Q231" s="115"/>
    </row>
    <row r="232" spans="2:17" x14ac:dyDescent="0.35">
      <c r="B232" s="20" t="s">
        <v>194</v>
      </c>
      <c r="C232" s="21" t="s">
        <v>1880</v>
      </c>
      <c r="D232" s="21" t="s">
        <v>51</v>
      </c>
      <c r="E232" s="21"/>
      <c r="F232" s="96"/>
      <c r="G232" s="139" t="s">
        <v>2329</v>
      </c>
      <c r="H232" s="139" t="s">
        <v>2330</v>
      </c>
      <c r="I232" s="96">
        <v>156</v>
      </c>
      <c r="J232" s="96"/>
      <c r="K232" s="97" t="s">
        <v>757</v>
      </c>
      <c r="L232" s="96"/>
      <c r="M232" s="97">
        <v>1481</v>
      </c>
      <c r="N232" s="97">
        <v>4</v>
      </c>
      <c r="O232" s="150">
        <v>5.8059920318725098</v>
      </c>
      <c r="P232" s="148" t="s">
        <v>595</v>
      </c>
      <c r="Q232" s="115"/>
    </row>
    <row r="233" spans="2:17" x14ac:dyDescent="0.35">
      <c r="B233" s="20" t="s">
        <v>194</v>
      </c>
      <c r="C233" s="21" t="s">
        <v>1880</v>
      </c>
      <c r="D233" s="21" t="s">
        <v>51</v>
      </c>
      <c r="E233" s="21"/>
      <c r="F233" s="96"/>
      <c r="G233" s="139" t="s">
        <v>2331</v>
      </c>
      <c r="H233" s="139" t="s">
        <v>2332</v>
      </c>
      <c r="I233" s="96">
        <v>157</v>
      </c>
      <c r="J233" s="96"/>
      <c r="K233" s="97" t="s">
        <v>691</v>
      </c>
      <c r="L233" s="96"/>
      <c r="M233" s="97">
        <v>4302</v>
      </c>
      <c r="N233" s="97">
        <v>1</v>
      </c>
      <c r="O233" s="151">
        <v>16.853840193704599</v>
      </c>
      <c r="P233" s="148" t="s">
        <v>595</v>
      </c>
      <c r="Q233" s="115"/>
    </row>
    <row r="234" spans="2:17" x14ac:dyDescent="0.35">
      <c r="B234" s="20" t="s">
        <v>194</v>
      </c>
      <c r="C234" s="21" t="s">
        <v>1880</v>
      </c>
      <c r="D234" s="21" t="s">
        <v>51</v>
      </c>
      <c r="E234" s="21"/>
      <c r="F234" s="96"/>
      <c r="G234" s="139" t="s">
        <v>2333</v>
      </c>
      <c r="H234" s="139" t="s">
        <v>2334</v>
      </c>
      <c r="I234" s="96">
        <v>158</v>
      </c>
      <c r="J234" s="129"/>
      <c r="K234" s="97" t="s">
        <v>691</v>
      </c>
      <c r="L234" s="96"/>
      <c r="M234" s="97">
        <v>236</v>
      </c>
      <c r="N234" s="97">
        <v>1</v>
      </c>
      <c r="O234" s="151">
        <v>0.9245714285714286</v>
      </c>
      <c r="P234" s="148" t="s">
        <v>595</v>
      </c>
      <c r="Q234" s="115"/>
    </row>
    <row r="235" spans="2:17" x14ac:dyDescent="0.35">
      <c r="B235" s="20" t="s">
        <v>194</v>
      </c>
      <c r="C235" s="21" t="s">
        <v>1880</v>
      </c>
      <c r="D235" s="21" t="s">
        <v>51</v>
      </c>
      <c r="E235" s="21"/>
      <c r="F235" s="96"/>
      <c r="G235" s="139" t="s">
        <v>2927</v>
      </c>
      <c r="H235" s="139" t="s">
        <v>2928</v>
      </c>
      <c r="I235" s="96">
        <v>159</v>
      </c>
      <c r="J235" s="129"/>
      <c r="K235" s="97" t="s">
        <v>691</v>
      </c>
      <c r="L235" s="96"/>
      <c r="M235" s="97">
        <v>2122</v>
      </c>
      <c r="N235" s="97">
        <v>1</v>
      </c>
      <c r="O235" s="151">
        <v>8.3133075060532686</v>
      </c>
      <c r="P235" s="148" t="s">
        <v>595</v>
      </c>
      <c r="Q235" s="115"/>
    </row>
    <row r="236" spans="2:17" x14ac:dyDescent="0.35">
      <c r="B236" s="20" t="s">
        <v>194</v>
      </c>
      <c r="C236" s="21" t="s">
        <v>1880</v>
      </c>
      <c r="D236" s="21" t="s">
        <v>51</v>
      </c>
      <c r="E236" s="21"/>
      <c r="F236" s="96"/>
      <c r="G236" s="139" t="s">
        <v>2907</v>
      </c>
      <c r="H236" s="139" t="s">
        <v>2908</v>
      </c>
      <c r="I236" s="96">
        <v>160</v>
      </c>
      <c r="J236" s="129"/>
      <c r="K236" s="97" t="s">
        <v>691</v>
      </c>
      <c r="L236" s="96"/>
      <c r="M236" s="97">
        <v>2122</v>
      </c>
      <c r="N236" s="97">
        <v>1</v>
      </c>
      <c r="O236" s="151">
        <v>8.3133075060532686</v>
      </c>
      <c r="P236" s="148" t="s">
        <v>595</v>
      </c>
      <c r="Q236" s="115"/>
    </row>
    <row r="237" spans="2:17" x14ac:dyDescent="0.35">
      <c r="B237" s="20" t="s">
        <v>194</v>
      </c>
      <c r="C237" s="21" t="s">
        <v>1880</v>
      </c>
      <c r="D237" s="21" t="s">
        <v>51</v>
      </c>
      <c r="E237" s="21"/>
      <c r="F237" s="96"/>
      <c r="G237" s="139" t="s">
        <v>3161</v>
      </c>
      <c r="H237" s="139" t="s">
        <v>3162</v>
      </c>
      <c r="I237" s="153">
        <v>252</v>
      </c>
      <c r="J237" s="129"/>
      <c r="K237" s="97"/>
      <c r="L237" s="96"/>
      <c r="M237" s="97"/>
      <c r="N237" s="97"/>
      <c r="O237" s="150"/>
      <c r="P237" s="148" t="s">
        <v>595</v>
      </c>
      <c r="Q237" s="115"/>
    </row>
    <row r="238" spans="2:17" x14ac:dyDescent="0.35">
      <c r="B238" s="20" t="s">
        <v>194</v>
      </c>
      <c r="C238" s="21" t="s">
        <v>1880</v>
      </c>
      <c r="D238" s="21" t="s">
        <v>1917</v>
      </c>
      <c r="E238" s="21" t="s">
        <v>110</v>
      </c>
      <c r="F238" s="96"/>
      <c r="G238" s="139" t="s">
        <v>3161</v>
      </c>
      <c r="H238" s="139" t="s">
        <v>3162</v>
      </c>
      <c r="I238" s="96">
        <v>252</v>
      </c>
      <c r="J238" s="129"/>
      <c r="K238" s="97" t="s">
        <v>1919</v>
      </c>
      <c r="L238" s="150"/>
      <c r="M238" s="97">
        <v>383</v>
      </c>
      <c r="N238" s="97">
        <v>4</v>
      </c>
      <c r="O238" s="151">
        <v>0.74990448901623685</v>
      </c>
      <c r="P238" s="148" t="s">
        <v>1918</v>
      </c>
      <c r="Q238" s="152"/>
    </row>
    <row r="239" spans="2:17" x14ac:dyDescent="0.35">
      <c r="B239" s="20" t="s">
        <v>194</v>
      </c>
      <c r="C239" s="21" t="s">
        <v>1880</v>
      </c>
      <c r="D239" s="21" t="s">
        <v>1917</v>
      </c>
      <c r="E239" s="21" t="s">
        <v>110</v>
      </c>
      <c r="F239" s="96"/>
      <c r="G239" s="139" t="s">
        <v>2955</v>
      </c>
      <c r="H239" s="139" t="s">
        <v>2956</v>
      </c>
      <c r="I239" s="96">
        <v>366</v>
      </c>
      <c r="J239" s="129"/>
      <c r="K239" s="97" t="s">
        <v>659</v>
      </c>
      <c r="L239" s="150"/>
      <c r="M239" s="97">
        <v>1204</v>
      </c>
      <c r="N239" s="97">
        <v>8</v>
      </c>
      <c r="O239" s="150">
        <v>4.720063745019921</v>
      </c>
      <c r="P239" s="148" t="s">
        <v>1918</v>
      </c>
      <c r="Q239" s="152"/>
    </row>
    <row r="240" spans="2:17" x14ac:dyDescent="0.35">
      <c r="B240" s="20" t="s">
        <v>194</v>
      </c>
      <c r="C240" s="21" t="s">
        <v>1880</v>
      </c>
      <c r="D240" s="21" t="s">
        <v>1917</v>
      </c>
      <c r="E240" s="21" t="s">
        <v>110</v>
      </c>
      <c r="F240" s="96"/>
      <c r="G240" s="139" t="s">
        <v>2813</v>
      </c>
      <c r="H240" s="139" t="s">
        <v>2814</v>
      </c>
      <c r="I240" s="96">
        <v>365</v>
      </c>
      <c r="J240" s="129"/>
      <c r="K240" s="97" t="s">
        <v>660</v>
      </c>
      <c r="L240" s="150"/>
      <c r="M240" s="97">
        <v>2670</v>
      </c>
      <c r="N240" s="97">
        <v>4</v>
      </c>
      <c r="O240" s="150">
        <v>10.45311077389985</v>
      </c>
      <c r="P240" s="148" t="s">
        <v>1918</v>
      </c>
      <c r="Q240" s="152"/>
    </row>
    <row r="241" spans="2:17" x14ac:dyDescent="0.35">
      <c r="B241" s="20" t="s">
        <v>194</v>
      </c>
      <c r="C241" s="21" t="s">
        <v>1880</v>
      </c>
      <c r="D241" s="21" t="s">
        <v>1917</v>
      </c>
      <c r="E241" s="21" t="s">
        <v>110</v>
      </c>
      <c r="F241" s="96"/>
      <c r="G241" s="139" t="s">
        <v>2811</v>
      </c>
      <c r="H241" s="139" t="s">
        <v>2812</v>
      </c>
      <c r="I241" s="96">
        <v>364</v>
      </c>
      <c r="J241" s="129"/>
      <c r="K241" s="97" t="s">
        <v>660</v>
      </c>
      <c r="L241" s="150"/>
      <c r="M241" s="97">
        <v>2670</v>
      </c>
      <c r="N241" s="97">
        <v>4</v>
      </c>
      <c r="O241" s="150">
        <v>10.45311077389985</v>
      </c>
      <c r="P241" s="148" t="s">
        <v>1918</v>
      </c>
      <c r="Q241" s="152"/>
    </row>
    <row r="242" spans="2:17" x14ac:dyDescent="0.35">
      <c r="B242" s="20" t="s">
        <v>194</v>
      </c>
      <c r="C242" s="21" t="s">
        <v>1880</v>
      </c>
      <c r="D242" s="21" t="s">
        <v>1917</v>
      </c>
      <c r="E242" s="21" t="s">
        <v>110</v>
      </c>
      <c r="F242" s="96"/>
      <c r="G242" s="139" t="s">
        <v>3021</v>
      </c>
      <c r="H242" s="139" t="s">
        <v>3022</v>
      </c>
      <c r="I242" s="96">
        <v>445</v>
      </c>
      <c r="J242" s="129"/>
      <c r="K242" s="97" t="s">
        <v>834</v>
      </c>
      <c r="L242" s="150"/>
      <c r="M242" s="97">
        <v>217</v>
      </c>
      <c r="N242" s="97">
        <v>8</v>
      </c>
      <c r="O242" s="151">
        <v>0.42470948012232412</v>
      </c>
      <c r="P242" s="148" t="s">
        <v>1918</v>
      </c>
      <c r="Q242" s="152"/>
    </row>
    <row r="243" spans="2:17" x14ac:dyDescent="0.35">
      <c r="B243" s="20" t="s">
        <v>194</v>
      </c>
      <c r="C243" s="21" t="s">
        <v>1880</v>
      </c>
      <c r="D243" s="21" t="s">
        <v>1917</v>
      </c>
      <c r="E243" s="21" t="s">
        <v>110</v>
      </c>
      <c r="F243" s="96"/>
      <c r="G243" s="139" t="s">
        <v>2841</v>
      </c>
      <c r="H243" s="139" t="s">
        <v>2842</v>
      </c>
      <c r="I243" s="96">
        <v>438</v>
      </c>
      <c r="J243" s="129"/>
      <c r="K243" s="97" t="s">
        <v>757</v>
      </c>
      <c r="L243" s="150"/>
      <c r="M243" s="97">
        <v>2522</v>
      </c>
      <c r="N243" s="97">
        <v>4</v>
      </c>
      <c r="O243" s="150">
        <v>9.8870438247011947</v>
      </c>
      <c r="P243" s="148" t="s">
        <v>1918</v>
      </c>
      <c r="Q243" s="152"/>
    </row>
    <row r="244" spans="2:17" x14ac:dyDescent="0.35">
      <c r="B244" s="20" t="s">
        <v>194</v>
      </c>
      <c r="C244" s="21" t="s">
        <v>1880</v>
      </c>
      <c r="D244" s="21" t="s">
        <v>1917</v>
      </c>
      <c r="E244" s="21" t="s">
        <v>110</v>
      </c>
      <c r="F244" s="96"/>
      <c r="G244" s="139" t="s">
        <v>2639</v>
      </c>
      <c r="H244" s="139" t="s">
        <v>2640</v>
      </c>
      <c r="I244" s="96">
        <v>439</v>
      </c>
      <c r="J244" s="129"/>
      <c r="K244" s="97" t="s">
        <v>757</v>
      </c>
      <c r="L244" s="150"/>
      <c r="M244" s="97">
        <v>2522</v>
      </c>
      <c r="N244" s="97">
        <v>4</v>
      </c>
      <c r="O244" s="150">
        <v>9.8870438247011947</v>
      </c>
      <c r="P244" s="148" t="s">
        <v>1918</v>
      </c>
      <c r="Q244" s="152"/>
    </row>
    <row r="245" spans="2:17" x14ac:dyDescent="0.35">
      <c r="B245" s="20" t="s">
        <v>194</v>
      </c>
      <c r="C245" s="21" t="s">
        <v>1880</v>
      </c>
      <c r="D245" s="21" t="s">
        <v>1917</v>
      </c>
      <c r="E245" s="21" t="s">
        <v>110</v>
      </c>
      <c r="F245" s="96"/>
      <c r="G245" s="139" t="s">
        <v>2859</v>
      </c>
      <c r="H245" s="139" t="s">
        <v>2860</v>
      </c>
      <c r="I245" s="96">
        <v>440</v>
      </c>
      <c r="J245" s="129"/>
      <c r="K245" s="97" t="s">
        <v>659</v>
      </c>
      <c r="L245" s="150"/>
      <c r="M245" s="97">
        <v>1408</v>
      </c>
      <c r="N245" s="97">
        <v>8</v>
      </c>
      <c r="O245" s="150">
        <v>5.5198087649402385</v>
      </c>
      <c r="P245" s="148" t="s">
        <v>1918</v>
      </c>
      <c r="Q245" s="152"/>
    </row>
    <row r="246" spans="2:17" x14ac:dyDescent="0.35">
      <c r="B246" s="20" t="s">
        <v>194</v>
      </c>
      <c r="C246" s="21" t="s">
        <v>1880</v>
      </c>
      <c r="D246" s="21" t="s">
        <v>1917</v>
      </c>
      <c r="E246" s="21" t="s">
        <v>110</v>
      </c>
      <c r="F246" s="96"/>
      <c r="G246" s="139" t="s">
        <v>3065</v>
      </c>
      <c r="H246" s="139" t="s">
        <v>3066</v>
      </c>
      <c r="I246" s="96">
        <v>446</v>
      </c>
      <c r="J246" s="129"/>
      <c r="K246" s="97" t="s">
        <v>1218</v>
      </c>
      <c r="L246" s="150"/>
      <c r="M246" s="97">
        <v>107</v>
      </c>
      <c r="N246" s="97">
        <v>8</v>
      </c>
      <c r="O246" s="150">
        <v>0.21049180327868852</v>
      </c>
      <c r="P246" s="148" t="s">
        <v>1918</v>
      </c>
      <c r="Q246" s="152"/>
    </row>
    <row r="247" spans="2:17" x14ac:dyDescent="0.35">
      <c r="B247" s="20" t="s">
        <v>194</v>
      </c>
      <c r="C247" s="21" t="s">
        <v>1880</v>
      </c>
      <c r="D247" s="21" t="s">
        <v>1917</v>
      </c>
      <c r="E247" s="21" t="s">
        <v>110</v>
      </c>
      <c r="F247" s="96"/>
      <c r="G247" s="139" t="s">
        <v>2485</v>
      </c>
      <c r="H247" s="139" t="s">
        <v>2486</v>
      </c>
      <c r="I247" s="96">
        <v>421</v>
      </c>
      <c r="J247" s="129"/>
      <c r="K247" s="97" t="s">
        <v>1921</v>
      </c>
      <c r="L247" s="150"/>
      <c r="M247" s="97">
        <v>4549</v>
      </c>
      <c r="N247" s="97">
        <v>2</v>
      </c>
      <c r="O247" s="98">
        <v>17.82</v>
      </c>
      <c r="P247" s="148" t="s">
        <v>1918</v>
      </c>
      <c r="Q247" s="152"/>
    </row>
    <row r="248" spans="2:17" x14ac:dyDescent="0.35">
      <c r="B248" s="20" t="s">
        <v>194</v>
      </c>
      <c r="C248" s="21" t="s">
        <v>1880</v>
      </c>
      <c r="D248" s="21" t="s">
        <v>1917</v>
      </c>
      <c r="E248" s="21" t="s">
        <v>110</v>
      </c>
      <c r="F248" s="96"/>
      <c r="G248" s="139" t="s">
        <v>2483</v>
      </c>
      <c r="H248" s="139" t="s">
        <v>2484</v>
      </c>
      <c r="I248" s="96">
        <v>422</v>
      </c>
      <c r="J248" s="96"/>
      <c r="K248" s="97" t="s">
        <v>1921</v>
      </c>
      <c r="L248" s="150"/>
      <c r="M248" s="97">
        <v>4549</v>
      </c>
      <c r="N248" s="97">
        <v>2</v>
      </c>
      <c r="O248" s="98">
        <v>17.82</v>
      </c>
      <c r="P248" s="148" t="s">
        <v>1918</v>
      </c>
      <c r="Q248" s="152"/>
    </row>
    <row r="249" spans="2:17" x14ac:dyDescent="0.35">
      <c r="B249" s="20" t="s">
        <v>194</v>
      </c>
      <c r="C249" s="21" t="s">
        <v>1880</v>
      </c>
      <c r="D249" s="21" t="s">
        <v>1917</v>
      </c>
      <c r="E249" s="21" t="s">
        <v>110</v>
      </c>
      <c r="F249" s="96"/>
      <c r="G249" s="139" t="s">
        <v>3115</v>
      </c>
      <c r="H249" s="139" t="s">
        <v>3116</v>
      </c>
      <c r="I249" s="96">
        <v>443</v>
      </c>
      <c r="J249" s="96"/>
      <c r="K249" s="97" t="s">
        <v>1922</v>
      </c>
      <c r="L249" s="150"/>
      <c r="M249" s="97">
        <v>353</v>
      </c>
      <c r="N249" s="97">
        <v>4</v>
      </c>
      <c r="O249" s="151">
        <v>0.69116523400191021</v>
      </c>
      <c r="P249" s="148" t="s">
        <v>1918</v>
      </c>
      <c r="Q249" s="152"/>
    </row>
    <row r="250" spans="2:17" x14ac:dyDescent="0.35">
      <c r="B250" s="20" t="s">
        <v>194</v>
      </c>
      <c r="C250" s="21" t="s">
        <v>1880</v>
      </c>
      <c r="D250" s="21" t="s">
        <v>1917</v>
      </c>
      <c r="E250" s="21" t="s">
        <v>110</v>
      </c>
      <c r="F250" s="96"/>
      <c r="G250" s="139" t="s">
        <v>2745</v>
      </c>
      <c r="H250" s="139" t="s">
        <v>2746</v>
      </c>
      <c r="I250" s="96">
        <v>433</v>
      </c>
      <c r="J250" s="96"/>
      <c r="K250" s="97" t="s">
        <v>660</v>
      </c>
      <c r="L250" s="96"/>
      <c r="M250" s="97">
        <v>4872</v>
      </c>
      <c r="N250" s="21">
        <v>4</v>
      </c>
      <c r="O250" s="150">
        <v>19.073990895295903</v>
      </c>
      <c r="P250" s="148" t="s">
        <v>1918</v>
      </c>
      <c r="Q250" s="115"/>
    </row>
    <row r="251" spans="2:17" x14ac:dyDescent="0.35">
      <c r="B251" s="20" t="s">
        <v>194</v>
      </c>
      <c r="C251" s="21" t="s">
        <v>1880</v>
      </c>
      <c r="D251" s="21" t="s">
        <v>1917</v>
      </c>
      <c r="E251" s="21" t="s">
        <v>110</v>
      </c>
      <c r="F251" s="96"/>
      <c r="G251" s="139" t="s">
        <v>3039</v>
      </c>
      <c r="H251" s="139" t="s">
        <v>3040</v>
      </c>
      <c r="I251" s="96">
        <v>444</v>
      </c>
      <c r="J251" s="96"/>
      <c r="K251" s="97" t="s">
        <v>1060</v>
      </c>
      <c r="L251" s="96"/>
      <c r="M251" s="97">
        <v>192</v>
      </c>
      <c r="N251" s="21">
        <v>8</v>
      </c>
      <c r="O251" s="151">
        <v>0.37577981651376147</v>
      </c>
      <c r="P251" s="148" t="s">
        <v>1918</v>
      </c>
      <c r="Q251" s="115"/>
    </row>
    <row r="252" spans="2:17" x14ac:dyDescent="0.35">
      <c r="B252" s="20" t="s">
        <v>194</v>
      </c>
      <c r="C252" s="21" t="s">
        <v>1880</v>
      </c>
      <c r="D252" s="21" t="s">
        <v>1917</v>
      </c>
      <c r="E252" s="21" t="s">
        <v>110</v>
      </c>
      <c r="F252" s="96"/>
      <c r="G252" s="139" t="s">
        <v>2539</v>
      </c>
      <c r="H252" s="139" t="s">
        <v>2540</v>
      </c>
      <c r="I252" s="96">
        <v>431</v>
      </c>
      <c r="J252" s="96"/>
      <c r="K252" s="97" t="s">
        <v>757</v>
      </c>
      <c r="L252" s="96"/>
      <c r="M252" s="97">
        <v>1452</v>
      </c>
      <c r="N252" s="21">
        <v>8</v>
      </c>
      <c r="O252" s="150">
        <v>5.6923027888446214</v>
      </c>
      <c r="P252" s="148" t="s">
        <v>1918</v>
      </c>
      <c r="Q252" s="115"/>
    </row>
    <row r="253" spans="2:17" x14ac:dyDescent="0.35">
      <c r="B253" s="20" t="s">
        <v>194</v>
      </c>
      <c r="C253" s="21" t="s">
        <v>1880</v>
      </c>
      <c r="D253" s="21" t="s">
        <v>1917</v>
      </c>
      <c r="E253" s="21" t="s">
        <v>110</v>
      </c>
      <c r="F253" s="96"/>
      <c r="G253" s="139" t="s">
        <v>2503</v>
      </c>
      <c r="H253" s="139" t="s">
        <v>2504</v>
      </c>
      <c r="I253" s="96">
        <v>430</v>
      </c>
      <c r="J253" s="96"/>
      <c r="K253" s="97" t="s">
        <v>660</v>
      </c>
      <c r="L253" s="96"/>
      <c r="M253" s="97">
        <v>1522</v>
      </c>
      <c r="N253" s="21">
        <v>8</v>
      </c>
      <c r="O253" s="150">
        <v>5.9586646433990902</v>
      </c>
      <c r="P253" s="148" t="s">
        <v>1918</v>
      </c>
      <c r="Q253" s="115"/>
    </row>
    <row r="254" spans="2:17" x14ac:dyDescent="0.35">
      <c r="B254" s="20" t="s">
        <v>194</v>
      </c>
      <c r="C254" s="21" t="s">
        <v>1880</v>
      </c>
      <c r="D254" s="21" t="s">
        <v>1917</v>
      </c>
      <c r="E254" s="21" t="s">
        <v>110</v>
      </c>
      <c r="F254" s="96"/>
      <c r="G254" s="139" t="s">
        <v>2975</v>
      </c>
      <c r="H254" s="139" t="s">
        <v>2976</v>
      </c>
      <c r="I254" s="96">
        <v>432</v>
      </c>
      <c r="J254" s="96"/>
      <c r="K254" s="97" t="s">
        <v>659</v>
      </c>
      <c r="L254" s="96"/>
      <c r="M254" s="97">
        <v>893</v>
      </c>
      <c r="N254" s="21">
        <v>8</v>
      </c>
      <c r="O254" s="150">
        <v>3.5008446215139437</v>
      </c>
      <c r="P254" s="148" t="s">
        <v>1918</v>
      </c>
      <c r="Q254" s="115"/>
    </row>
    <row r="255" spans="2:17" x14ac:dyDescent="0.35">
      <c r="B255" s="20" t="s">
        <v>194</v>
      </c>
      <c r="C255" s="21" t="s">
        <v>1880</v>
      </c>
      <c r="D255" s="21" t="s">
        <v>1917</v>
      </c>
      <c r="E255" s="21" t="s">
        <v>110</v>
      </c>
      <c r="F255" s="96"/>
      <c r="G255" s="139" t="s">
        <v>2663</v>
      </c>
      <c r="H255" s="139" t="s">
        <v>2664</v>
      </c>
      <c r="I255" s="96">
        <v>428</v>
      </c>
      <c r="J255" s="129"/>
      <c r="K255" s="97" t="s">
        <v>691</v>
      </c>
      <c r="L255" s="96"/>
      <c r="M255" s="97">
        <v>2127</v>
      </c>
      <c r="N255" s="21">
        <v>4</v>
      </c>
      <c r="O255" s="151">
        <v>8.3328958837772404</v>
      </c>
      <c r="P255" s="148" t="s">
        <v>1918</v>
      </c>
      <c r="Q255" s="115"/>
    </row>
    <row r="256" spans="2:17" x14ac:dyDescent="0.35">
      <c r="B256" s="20" t="s">
        <v>194</v>
      </c>
      <c r="C256" s="21" t="s">
        <v>1880</v>
      </c>
      <c r="D256" s="21" t="s">
        <v>1917</v>
      </c>
      <c r="E256" s="21" t="s">
        <v>110</v>
      </c>
      <c r="F256" s="96"/>
      <c r="G256" s="139" t="s">
        <v>2667</v>
      </c>
      <c r="H256" s="139" t="s">
        <v>2668</v>
      </c>
      <c r="I256" s="96">
        <v>429</v>
      </c>
      <c r="J256" s="96"/>
      <c r="K256" s="97" t="s">
        <v>691</v>
      </c>
      <c r="L256" s="96"/>
      <c r="M256" s="97">
        <v>2127</v>
      </c>
      <c r="N256" s="21">
        <v>4</v>
      </c>
      <c r="O256" s="151">
        <v>8.3328958837772404</v>
      </c>
      <c r="P256" s="148" t="s">
        <v>1918</v>
      </c>
      <c r="Q256" s="115"/>
    </row>
    <row r="257" spans="2:17" x14ac:dyDescent="0.35">
      <c r="B257" s="20" t="s">
        <v>194</v>
      </c>
      <c r="C257" s="21" t="s">
        <v>1880</v>
      </c>
      <c r="D257" s="21" t="s">
        <v>1917</v>
      </c>
      <c r="E257" s="21" t="s">
        <v>110</v>
      </c>
      <c r="F257" s="96"/>
      <c r="G257" s="139" t="s">
        <v>3155</v>
      </c>
      <c r="H257" s="139" t="s">
        <v>3156</v>
      </c>
      <c r="I257" s="96">
        <v>441</v>
      </c>
      <c r="J257" s="96"/>
      <c r="K257" s="97" t="s">
        <v>1915</v>
      </c>
      <c r="L257" s="96"/>
      <c r="M257" s="97">
        <v>515</v>
      </c>
      <c r="N257" s="21">
        <v>8</v>
      </c>
      <c r="O257" s="150">
        <v>1.0131147540983607</v>
      </c>
      <c r="P257" s="148" t="s">
        <v>1918</v>
      </c>
      <c r="Q257" s="115"/>
    </row>
    <row r="258" spans="2:17" x14ac:dyDescent="0.35">
      <c r="B258" s="20" t="s">
        <v>194</v>
      </c>
      <c r="C258" s="21" t="s">
        <v>1880</v>
      </c>
      <c r="D258" s="21" t="s">
        <v>1917</v>
      </c>
      <c r="E258" s="21" t="s">
        <v>110</v>
      </c>
      <c r="F258" s="96"/>
      <c r="G258" s="139" t="s">
        <v>3109</v>
      </c>
      <c r="H258" s="139" t="s">
        <v>3110</v>
      </c>
      <c r="I258" s="96">
        <v>423</v>
      </c>
      <c r="J258" s="96"/>
      <c r="K258" s="97" t="s">
        <v>1921</v>
      </c>
      <c r="L258" s="96"/>
      <c r="M258" s="97">
        <v>550</v>
      </c>
      <c r="N258" s="21">
        <v>8</v>
      </c>
      <c r="O258" s="98">
        <v>2.154539459221807</v>
      </c>
      <c r="P258" s="148" t="s">
        <v>1918</v>
      </c>
      <c r="Q258" s="115"/>
    </row>
    <row r="259" spans="2:17" x14ac:dyDescent="0.35">
      <c r="B259" s="20" t="s">
        <v>194</v>
      </c>
      <c r="C259" s="21" t="s">
        <v>1880</v>
      </c>
      <c r="D259" s="21" t="s">
        <v>1917</v>
      </c>
      <c r="E259" s="21" t="s">
        <v>110</v>
      </c>
      <c r="F259" s="96"/>
      <c r="G259" s="139" t="s">
        <v>2733</v>
      </c>
      <c r="H259" s="139" t="s">
        <v>2734</v>
      </c>
      <c r="I259" s="96">
        <v>424</v>
      </c>
      <c r="J259" s="96"/>
      <c r="K259" s="97" t="s">
        <v>1923</v>
      </c>
      <c r="L259" s="96"/>
      <c r="M259" s="97">
        <v>5304</v>
      </c>
      <c r="N259" s="21">
        <v>4</v>
      </c>
      <c r="O259" s="150">
        <v>20.780397172669137</v>
      </c>
      <c r="P259" s="148" t="s">
        <v>1918</v>
      </c>
      <c r="Q259" s="115"/>
    </row>
    <row r="260" spans="2:17" x14ac:dyDescent="0.35">
      <c r="B260" s="20" t="s">
        <v>194</v>
      </c>
      <c r="C260" s="21" t="s">
        <v>1880</v>
      </c>
      <c r="D260" s="21" t="s">
        <v>1917</v>
      </c>
      <c r="E260" s="21" t="s">
        <v>110</v>
      </c>
      <c r="F260" s="96"/>
      <c r="G260" s="139" t="s">
        <v>3009</v>
      </c>
      <c r="H260" s="139" t="s">
        <v>3010</v>
      </c>
      <c r="I260" s="96">
        <v>442</v>
      </c>
      <c r="J260" s="96"/>
      <c r="K260" s="97" t="s">
        <v>1924</v>
      </c>
      <c r="L260" s="96"/>
      <c r="M260" s="97">
        <v>404</v>
      </c>
      <c r="N260" s="21">
        <v>8</v>
      </c>
      <c r="O260" s="151">
        <v>0.79102196752626541</v>
      </c>
      <c r="P260" s="148" t="s">
        <v>1918</v>
      </c>
      <c r="Q260" s="115"/>
    </row>
    <row r="261" spans="2:17" x14ac:dyDescent="0.35">
      <c r="B261" s="20" t="s">
        <v>194</v>
      </c>
      <c r="C261" s="21" t="s">
        <v>1880</v>
      </c>
      <c r="D261" s="21" t="s">
        <v>1917</v>
      </c>
      <c r="E261" s="21" t="s">
        <v>110</v>
      </c>
      <c r="F261" s="96"/>
      <c r="G261" s="139" t="s">
        <v>2787</v>
      </c>
      <c r="H261" s="139" t="s">
        <v>2788</v>
      </c>
      <c r="I261" s="96">
        <v>434</v>
      </c>
      <c r="J261" s="96"/>
      <c r="K261" s="97" t="s">
        <v>658</v>
      </c>
      <c r="L261" s="96"/>
      <c r="M261" s="97">
        <v>3868</v>
      </c>
      <c r="N261" s="21">
        <v>4</v>
      </c>
      <c r="O261" s="151">
        <v>15.157804610318331</v>
      </c>
      <c r="P261" s="148" t="s">
        <v>1918</v>
      </c>
      <c r="Q261" s="115"/>
    </row>
    <row r="262" spans="2:17" x14ac:dyDescent="0.35">
      <c r="B262" s="20" t="s">
        <v>194</v>
      </c>
      <c r="C262" s="21" t="s">
        <v>1880</v>
      </c>
      <c r="D262" s="21" t="s">
        <v>1917</v>
      </c>
      <c r="E262" s="21" t="s">
        <v>110</v>
      </c>
      <c r="F262" s="96"/>
      <c r="G262" s="139" t="s">
        <v>2771</v>
      </c>
      <c r="H262" s="139" t="s">
        <v>2772</v>
      </c>
      <c r="I262" s="96">
        <v>435</v>
      </c>
      <c r="J262" s="96"/>
      <c r="K262" s="97" t="s">
        <v>658</v>
      </c>
      <c r="L262" s="96"/>
      <c r="M262" s="97">
        <v>3868</v>
      </c>
      <c r="N262" s="21">
        <v>4</v>
      </c>
      <c r="O262" s="151">
        <v>15.157804610318331</v>
      </c>
      <c r="P262" s="148" t="s">
        <v>1918</v>
      </c>
      <c r="Q262" s="115"/>
    </row>
    <row r="263" spans="2:17" x14ac:dyDescent="0.35">
      <c r="B263" s="20" t="s">
        <v>194</v>
      </c>
      <c r="C263" s="21" t="s">
        <v>1880</v>
      </c>
      <c r="D263" s="21" t="s">
        <v>1917</v>
      </c>
      <c r="E263" s="21" t="s">
        <v>110</v>
      </c>
      <c r="F263" s="96"/>
      <c r="G263" s="139" t="s">
        <v>2953</v>
      </c>
      <c r="H263" s="139" t="s">
        <v>2954</v>
      </c>
      <c r="I263" s="96">
        <v>436</v>
      </c>
      <c r="J263" s="129"/>
      <c r="K263" s="97" t="s">
        <v>659</v>
      </c>
      <c r="L263" s="96"/>
      <c r="M263" s="97">
        <v>1253</v>
      </c>
      <c r="N263" s="21">
        <v>4</v>
      </c>
      <c r="O263" s="150">
        <v>4.9121593625498008</v>
      </c>
      <c r="P263" s="148" t="s">
        <v>1918</v>
      </c>
      <c r="Q263" s="115"/>
    </row>
    <row r="264" spans="2:17" x14ac:dyDescent="0.35">
      <c r="B264" s="20" t="s">
        <v>194</v>
      </c>
      <c r="C264" s="21" t="s">
        <v>1880</v>
      </c>
      <c r="D264" s="21" t="s">
        <v>1917</v>
      </c>
      <c r="E264" s="21" t="s">
        <v>110</v>
      </c>
      <c r="F264" s="96"/>
      <c r="G264" s="139" t="s">
        <v>2997</v>
      </c>
      <c r="H264" s="139" t="s">
        <v>2998</v>
      </c>
      <c r="I264" s="96">
        <v>437</v>
      </c>
      <c r="J264" s="96"/>
      <c r="K264" s="97" t="s">
        <v>659</v>
      </c>
      <c r="L264" s="150"/>
      <c r="M264" s="97">
        <v>435</v>
      </c>
      <c r="N264" s="21">
        <v>4</v>
      </c>
      <c r="O264" s="150">
        <v>1.7053386454183266</v>
      </c>
      <c r="P264" s="148" t="s">
        <v>1918</v>
      </c>
      <c r="Q264" s="152"/>
    </row>
    <row r="265" spans="2:17" x14ac:dyDescent="0.35">
      <c r="B265" s="20" t="s">
        <v>194</v>
      </c>
      <c r="C265" s="21" t="s">
        <v>1880</v>
      </c>
      <c r="D265" s="21" t="s">
        <v>1917</v>
      </c>
      <c r="E265" s="21" t="s">
        <v>110</v>
      </c>
      <c r="F265" s="96"/>
      <c r="G265" s="139" t="s">
        <v>2775</v>
      </c>
      <c r="H265" s="139" t="s">
        <v>2776</v>
      </c>
      <c r="I265" s="96">
        <v>425</v>
      </c>
      <c r="J265" s="129"/>
      <c r="K265" s="97" t="s">
        <v>757</v>
      </c>
      <c r="L265" s="150"/>
      <c r="M265" s="97">
        <v>3734</v>
      </c>
      <c r="N265" s="21">
        <v>4</v>
      </c>
      <c r="O265" s="150">
        <v>14.638470119521912</v>
      </c>
      <c r="P265" s="148" t="s">
        <v>1918</v>
      </c>
      <c r="Q265" s="152"/>
    </row>
    <row r="266" spans="2:17" x14ac:dyDescent="0.35">
      <c r="B266" s="20" t="s">
        <v>194</v>
      </c>
      <c r="C266" s="21" t="s">
        <v>1880</v>
      </c>
      <c r="D266" s="21" t="s">
        <v>1917</v>
      </c>
      <c r="E266" s="21" t="s">
        <v>110</v>
      </c>
      <c r="F266" s="96"/>
      <c r="G266" s="139" t="s">
        <v>2623</v>
      </c>
      <c r="H266" s="139" t="s">
        <v>2624</v>
      </c>
      <c r="I266" s="96">
        <v>426</v>
      </c>
      <c r="J266" s="129"/>
      <c r="K266" s="97" t="s">
        <v>757</v>
      </c>
      <c r="L266" s="150"/>
      <c r="M266" s="97">
        <v>3734</v>
      </c>
      <c r="N266" s="21">
        <v>4</v>
      </c>
      <c r="O266" s="150">
        <v>14.638470119521912</v>
      </c>
      <c r="P266" s="148" t="s">
        <v>1918</v>
      </c>
      <c r="Q266" s="115"/>
    </row>
    <row r="267" spans="2:17" x14ac:dyDescent="0.35">
      <c r="B267" s="20" t="s">
        <v>194</v>
      </c>
      <c r="C267" s="21" t="s">
        <v>1880</v>
      </c>
      <c r="D267" s="21" t="s">
        <v>1917</v>
      </c>
      <c r="E267" s="21" t="s">
        <v>110</v>
      </c>
      <c r="F267" s="96"/>
      <c r="G267" s="139" t="s">
        <v>2875</v>
      </c>
      <c r="H267" s="139" t="s">
        <v>2876</v>
      </c>
      <c r="I267" s="96">
        <v>427</v>
      </c>
      <c r="J267" s="129"/>
      <c r="K267" s="97" t="s">
        <v>757</v>
      </c>
      <c r="L267" s="96"/>
      <c r="M267" s="97">
        <v>1732</v>
      </c>
      <c r="N267" s="21">
        <v>4</v>
      </c>
      <c r="O267" s="150">
        <v>6.7899920318725107</v>
      </c>
      <c r="P267" s="148" t="s">
        <v>1918</v>
      </c>
      <c r="Q267" s="115"/>
    </row>
    <row r="268" spans="2:17" x14ac:dyDescent="0.35">
      <c r="B268" s="20" t="s">
        <v>194</v>
      </c>
      <c r="C268" s="21" t="s">
        <v>1880</v>
      </c>
      <c r="D268" s="21" t="s">
        <v>1917</v>
      </c>
      <c r="E268" s="21" t="s">
        <v>113</v>
      </c>
      <c r="F268" s="96"/>
      <c r="G268" s="139" t="s">
        <v>3161</v>
      </c>
      <c r="H268" s="139" t="s">
        <v>3162</v>
      </c>
      <c r="I268" s="96">
        <v>252</v>
      </c>
      <c r="J268" s="129"/>
      <c r="K268" s="97" t="s">
        <v>1919</v>
      </c>
      <c r="L268" s="150"/>
      <c r="M268" s="97">
        <v>383</v>
      </c>
      <c r="N268" s="97">
        <v>4</v>
      </c>
      <c r="O268" s="151">
        <v>0.74990448901623685</v>
      </c>
      <c r="P268" s="148" t="s">
        <v>1920</v>
      </c>
      <c r="Q268" s="115"/>
    </row>
    <row r="269" spans="2:17" x14ac:dyDescent="0.35">
      <c r="B269" s="20" t="s">
        <v>194</v>
      </c>
      <c r="C269" s="21" t="s">
        <v>1880</v>
      </c>
      <c r="D269" s="21" t="s">
        <v>1917</v>
      </c>
      <c r="E269" s="21" t="s">
        <v>113</v>
      </c>
      <c r="F269" s="96"/>
      <c r="G269" s="139" t="s">
        <v>2955</v>
      </c>
      <c r="H269" s="139" t="s">
        <v>2956</v>
      </c>
      <c r="I269" s="96">
        <v>366</v>
      </c>
      <c r="J269" s="129"/>
      <c r="K269" s="97" t="s">
        <v>659</v>
      </c>
      <c r="L269" s="96"/>
      <c r="M269" s="97">
        <v>1204</v>
      </c>
      <c r="N269" s="21">
        <v>8</v>
      </c>
      <c r="O269" s="150">
        <v>4.720063745019921</v>
      </c>
      <c r="P269" s="148" t="s">
        <v>1920</v>
      </c>
      <c r="Q269" s="115"/>
    </row>
    <row r="270" spans="2:17" x14ac:dyDescent="0.35">
      <c r="B270" s="20" t="s">
        <v>194</v>
      </c>
      <c r="C270" s="21" t="s">
        <v>1880</v>
      </c>
      <c r="D270" s="21" t="s">
        <v>1917</v>
      </c>
      <c r="E270" s="21" t="s">
        <v>113</v>
      </c>
      <c r="F270" s="96"/>
      <c r="G270" s="139" t="s">
        <v>2813</v>
      </c>
      <c r="H270" s="139" t="s">
        <v>2814</v>
      </c>
      <c r="I270" s="96">
        <v>365</v>
      </c>
      <c r="J270" s="129"/>
      <c r="K270" s="97" t="s">
        <v>660</v>
      </c>
      <c r="L270" s="96"/>
      <c r="M270" s="97">
        <v>2670</v>
      </c>
      <c r="N270" s="21">
        <v>4</v>
      </c>
      <c r="O270" s="150">
        <v>10.45311077389985</v>
      </c>
      <c r="P270" s="148" t="s">
        <v>1920</v>
      </c>
      <c r="Q270" s="115"/>
    </row>
    <row r="271" spans="2:17" x14ac:dyDescent="0.35">
      <c r="B271" s="20" t="s">
        <v>194</v>
      </c>
      <c r="C271" s="21" t="s">
        <v>1880</v>
      </c>
      <c r="D271" s="21" t="s">
        <v>1917</v>
      </c>
      <c r="E271" s="21" t="s">
        <v>113</v>
      </c>
      <c r="F271" s="96"/>
      <c r="G271" s="139" t="s">
        <v>2811</v>
      </c>
      <c r="H271" s="139" t="s">
        <v>2812</v>
      </c>
      <c r="I271" s="96">
        <v>364</v>
      </c>
      <c r="J271" s="129"/>
      <c r="K271" s="97" t="s">
        <v>660</v>
      </c>
      <c r="L271" s="96"/>
      <c r="M271" s="97">
        <v>2670</v>
      </c>
      <c r="N271" s="21">
        <v>4</v>
      </c>
      <c r="O271" s="150">
        <v>10.45311077389985</v>
      </c>
      <c r="P271" s="148" t="s">
        <v>1920</v>
      </c>
      <c r="Q271" s="115"/>
    </row>
    <row r="272" spans="2:17" x14ac:dyDescent="0.35">
      <c r="B272" s="20" t="s">
        <v>194</v>
      </c>
      <c r="C272" s="21" t="s">
        <v>1880</v>
      </c>
      <c r="D272" s="21" t="s">
        <v>1917</v>
      </c>
      <c r="E272" s="21" t="s">
        <v>113</v>
      </c>
      <c r="F272" s="96"/>
      <c r="G272" s="139" t="s">
        <v>2401</v>
      </c>
      <c r="H272" s="139" t="s">
        <v>2402</v>
      </c>
      <c r="I272" s="96">
        <v>451</v>
      </c>
      <c r="J272" s="129"/>
      <c r="K272" s="97" t="s">
        <v>1921</v>
      </c>
      <c r="L272" s="96"/>
      <c r="M272" s="97">
        <v>3055</v>
      </c>
      <c r="N272" s="21">
        <v>2</v>
      </c>
      <c r="O272" s="98">
        <v>11.967487359859309</v>
      </c>
      <c r="P272" s="148" t="s">
        <v>1920</v>
      </c>
      <c r="Q272" s="115"/>
    </row>
    <row r="273" spans="2:17" x14ac:dyDescent="0.35">
      <c r="B273" s="20" t="s">
        <v>194</v>
      </c>
      <c r="C273" s="21" t="s">
        <v>1880</v>
      </c>
      <c r="D273" s="21" t="s">
        <v>1917</v>
      </c>
      <c r="E273" s="21" t="s">
        <v>113</v>
      </c>
      <c r="F273" s="96"/>
      <c r="G273" s="139" t="s">
        <v>2405</v>
      </c>
      <c r="H273" s="139" t="s">
        <v>2406</v>
      </c>
      <c r="I273" s="96">
        <v>452</v>
      </c>
      <c r="J273" s="129"/>
      <c r="K273" s="97" t="s">
        <v>1921</v>
      </c>
      <c r="L273" s="96"/>
      <c r="M273" s="97">
        <v>3055</v>
      </c>
      <c r="N273" s="21">
        <v>2</v>
      </c>
      <c r="O273" s="98">
        <v>11.967487359859309</v>
      </c>
      <c r="P273" s="148" t="s">
        <v>1920</v>
      </c>
      <c r="Q273" s="115"/>
    </row>
    <row r="274" spans="2:17" x14ac:dyDescent="0.35">
      <c r="B274" s="20" t="s">
        <v>194</v>
      </c>
      <c r="C274" s="21" t="s">
        <v>1880</v>
      </c>
      <c r="D274" s="21" t="s">
        <v>1917</v>
      </c>
      <c r="E274" s="21" t="s">
        <v>113</v>
      </c>
      <c r="F274" s="96"/>
      <c r="G274" s="139" t="s">
        <v>3155</v>
      </c>
      <c r="H274" s="139" t="s">
        <v>3156</v>
      </c>
      <c r="I274" s="96">
        <v>441</v>
      </c>
      <c r="J274" s="129"/>
      <c r="K274" s="97" t="s">
        <v>1915</v>
      </c>
      <c r="L274" s="96"/>
      <c r="M274" s="97">
        <v>515</v>
      </c>
      <c r="N274" s="21">
        <v>16</v>
      </c>
      <c r="O274" s="150">
        <v>1.0131147540983607</v>
      </c>
      <c r="P274" s="148" t="s">
        <v>1920</v>
      </c>
      <c r="Q274" s="115"/>
    </row>
    <row r="275" spans="2:17" x14ac:dyDescent="0.35">
      <c r="B275" s="20" t="s">
        <v>194</v>
      </c>
      <c r="C275" s="21" t="s">
        <v>1880</v>
      </c>
      <c r="D275" s="21" t="s">
        <v>1917</v>
      </c>
      <c r="E275" s="21" t="s">
        <v>113</v>
      </c>
      <c r="F275" s="96"/>
      <c r="G275" s="139" t="s">
        <v>3109</v>
      </c>
      <c r="H275" s="139" t="s">
        <v>3110</v>
      </c>
      <c r="I275" s="96">
        <v>423</v>
      </c>
      <c r="J275" s="129"/>
      <c r="K275" s="97" t="s">
        <v>1921</v>
      </c>
      <c r="L275" s="96"/>
      <c r="M275" s="97">
        <v>550</v>
      </c>
      <c r="N275" s="21">
        <v>16</v>
      </c>
      <c r="O275" s="98">
        <v>2.154539459221807</v>
      </c>
      <c r="P275" s="148" t="s">
        <v>1920</v>
      </c>
      <c r="Q275" s="115"/>
    </row>
    <row r="276" spans="2:17" x14ac:dyDescent="0.35">
      <c r="B276" s="20" t="s">
        <v>194</v>
      </c>
      <c r="C276" s="21" t="s">
        <v>1880</v>
      </c>
      <c r="D276" s="21" t="s">
        <v>1917</v>
      </c>
      <c r="E276" s="21" t="s">
        <v>113</v>
      </c>
      <c r="F276" s="96"/>
      <c r="G276" s="139" t="s">
        <v>2945</v>
      </c>
      <c r="H276" s="139" t="s">
        <v>2946</v>
      </c>
      <c r="I276" s="96">
        <v>369</v>
      </c>
      <c r="J276" s="129"/>
      <c r="K276" s="97" t="s">
        <v>659</v>
      </c>
      <c r="L276" s="96"/>
      <c r="M276" s="97">
        <v>1392</v>
      </c>
      <c r="N276" s="21">
        <v>8</v>
      </c>
      <c r="O276" s="150">
        <v>5.4570836653386454</v>
      </c>
      <c r="P276" s="148" t="s">
        <v>1920</v>
      </c>
      <c r="Q276" s="115"/>
    </row>
    <row r="277" spans="2:17" x14ac:dyDescent="0.35">
      <c r="B277" s="20" t="s">
        <v>194</v>
      </c>
      <c r="C277" s="21" t="s">
        <v>1880</v>
      </c>
      <c r="D277" s="21" t="s">
        <v>1917</v>
      </c>
      <c r="E277" s="21" t="s">
        <v>113</v>
      </c>
      <c r="F277" s="96"/>
      <c r="G277" s="139" t="s">
        <v>2653</v>
      </c>
      <c r="H277" s="139" t="s">
        <v>2654</v>
      </c>
      <c r="I277" s="96">
        <v>371</v>
      </c>
      <c r="J277" s="129"/>
      <c r="K277" s="97" t="s">
        <v>658</v>
      </c>
      <c r="L277" s="96"/>
      <c r="M277" s="97">
        <v>2316</v>
      </c>
      <c r="N277" s="21">
        <v>8</v>
      </c>
      <c r="O277" s="151">
        <v>9.0758726673984622</v>
      </c>
      <c r="P277" s="148" t="s">
        <v>1920</v>
      </c>
      <c r="Q277" s="115"/>
    </row>
    <row r="278" spans="2:17" x14ac:dyDescent="0.35">
      <c r="B278" s="20" t="s">
        <v>194</v>
      </c>
      <c r="C278" s="21" t="s">
        <v>1880</v>
      </c>
      <c r="D278" s="21" t="s">
        <v>1917</v>
      </c>
      <c r="E278" s="21" t="s">
        <v>113</v>
      </c>
      <c r="F278" s="96"/>
      <c r="G278" s="139" t="s">
        <v>2693</v>
      </c>
      <c r="H278" s="139" t="s">
        <v>2694</v>
      </c>
      <c r="I278" s="96">
        <v>370</v>
      </c>
      <c r="J278" s="129"/>
      <c r="K278" s="97" t="s">
        <v>659</v>
      </c>
      <c r="L278" s="96"/>
      <c r="M278" s="97">
        <v>2086</v>
      </c>
      <c r="N278" s="21">
        <v>8</v>
      </c>
      <c r="O278" s="150">
        <v>8.1777848605577681</v>
      </c>
      <c r="P278" s="148" t="s">
        <v>1920</v>
      </c>
      <c r="Q278" s="115"/>
    </row>
    <row r="279" spans="2:17" x14ac:dyDescent="0.35">
      <c r="B279" s="20" t="s">
        <v>194</v>
      </c>
      <c r="C279" s="21" t="s">
        <v>1880</v>
      </c>
      <c r="D279" s="21" t="s">
        <v>1917</v>
      </c>
      <c r="E279" s="21" t="s">
        <v>113</v>
      </c>
      <c r="F279" s="96"/>
      <c r="G279" s="155"/>
      <c r="H279" s="139"/>
      <c r="I279" s="96" t="s">
        <v>880</v>
      </c>
      <c r="J279" s="129" t="s">
        <v>19</v>
      </c>
      <c r="K279" s="97" t="s">
        <v>1921</v>
      </c>
      <c r="L279" s="96"/>
      <c r="M279" s="97">
        <v>6033</v>
      </c>
      <c r="N279" s="21">
        <v>2</v>
      </c>
      <c r="O279" s="98">
        <v>23.633339195427567</v>
      </c>
      <c r="P279" s="148" t="s">
        <v>1920</v>
      </c>
      <c r="Q279" s="115"/>
    </row>
    <row r="280" spans="2:17" x14ac:dyDescent="0.35">
      <c r="B280" s="20" t="s">
        <v>194</v>
      </c>
      <c r="C280" s="21" t="s">
        <v>1880</v>
      </c>
      <c r="D280" s="21" t="s">
        <v>1917</v>
      </c>
      <c r="E280" s="21" t="s">
        <v>113</v>
      </c>
      <c r="F280" s="96"/>
      <c r="G280" s="139" t="s">
        <v>2403</v>
      </c>
      <c r="H280" s="139" t="s">
        <v>2404</v>
      </c>
      <c r="I280" s="96" t="s">
        <v>894</v>
      </c>
      <c r="J280" s="129" t="s">
        <v>19</v>
      </c>
      <c r="K280" s="97" t="s">
        <v>1921</v>
      </c>
      <c r="L280" s="96"/>
      <c r="M280" s="97">
        <v>6033</v>
      </c>
      <c r="N280" s="21">
        <v>2</v>
      </c>
      <c r="O280" s="98">
        <v>23.633339195427567</v>
      </c>
      <c r="P280" s="148" t="s">
        <v>1920</v>
      </c>
      <c r="Q280" s="115"/>
    </row>
    <row r="281" spans="2:17" x14ac:dyDescent="0.35">
      <c r="B281" s="20" t="s">
        <v>194</v>
      </c>
      <c r="C281" s="21" t="s">
        <v>1880</v>
      </c>
      <c r="D281" s="21" t="s">
        <v>1917</v>
      </c>
      <c r="E281" s="21" t="s">
        <v>113</v>
      </c>
      <c r="F281" s="96"/>
      <c r="G281" s="139" t="s">
        <v>2443</v>
      </c>
      <c r="H281" s="139" t="s">
        <v>2444</v>
      </c>
      <c r="I281" s="96">
        <v>367</v>
      </c>
      <c r="J281" s="129"/>
      <c r="K281" s="97" t="s">
        <v>1882</v>
      </c>
      <c r="L281" s="96"/>
      <c r="M281" s="97">
        <v>6862</v>
      </c>
      <c r="N281" s="21">
        <v>4</v>
      </c>
      <c r="O281" s="151">
        <v>26.869857572718153</v>
      </c>
      <c r="P281" s="148" t="s">
        <v>1920</v>
      </c>
      <c r="Q281" s="115"/>
    </row>
    <row r="282" spans="2:17" x14ac:dyDescent="0.35">
      <c r="B282" s="20" t="s">
        <v>194</v>
      </c>
      <c r="C282" s="21" t="s">
        <v>1880</v>
      </c>
      <c r="D282" s="21" t="s">
        <v>1917</v>
      </c>
      <c r="E282" s="21" t="s">
        <v>113</v>
      </c>
      <c r="F282" s="96"/>
      <c r="G282" s="139" t="s">
        <v>2441</v>
      </c>
      <c r="H282" s="139" t="s">
        <v>2442</v>
      </c>
      <c r="I282" s="96">
        <v>368</v>
      </c>
      <c r="J282" s="129"/>
      <c r="K282" s="97" t="s">
        <v>1882</v>
      </c>
      <c r="L282" s="96"/>
      <c r="M282" s="97">
        <v>6862</v>
      </c>
      <c r="N282" s="21">
        <v>4</v>
      </c>
      <c r="O282" s="151">
        <v>26.869857572718153</v>
      </c>
      <c r="P282" s="148" t="s">
        <v>1920</v>
      </c>
      <c r="Q282" s="115"/>
    </row>
    <row r="283" spans="2:17" x14ac:dyDescent="0.35">
      <c r="B283" s="20" t="s">
        <v>194</v>
      </c>
      <c r="C283" s="21" t="s">
        <v>1880</v>
      </c>
      <c r="D283" s="21" t="s">
        <v>1917</v>
      </c>
      <c r="E283" s="21" t="s">
        <v>113</v>
      </c>
      <c r="F283" s="96"/>
      <c r="G283" s="139" t="s">
        <v>2957</v>
      </c>
      <c r="H283" s="139" t="s">
        <v>2958</v>
      </c>
      <c r="I283" s="96">
        <v>372</v>
      </c>
      <c r="J283" s="129"/>
      <c r="K283" s="97" t="s">
        <v>659</v>
      </c>
      <c r="L283" s="96"/>
      <c r="M283" s="97">
        <v>1255</v>
      </c>
      <c r="N283" s="21">
        <v>8</v>
      </c>
      <c r="O283" s="150">
        <v>4.92</v>
      </c>
      <c r="P283" s="148" t="s">
        <v>1920</v>
      </c>
      <c r="Q283" s="115"/>
    </row>
    <row r="284" spans="2:17" x14ac:dyDescent="0.35">
      <c r="B284" s="20" t="s">
        <v>194</v>
      </c>
      <c r="C284" s="21" t="s">
        <v>1880</v>
      </c>
      <c r="D284" s="21" t="s">
        <v>1917</v>
      </c>
      <c r="E284" s="21" t="s">
        <v>113</v>
      </c>
      <c r="F284" s="96"/>
      <c r="G284" s="139" t="s">
        <v>3025</v>
      </c>
      <c r="H284" s="139" t="s">
        <v>3026</v>
      </c>
      <c r="I284" s="96">
        <v>476</v>
      </c>
      <c r="J284" s="129"/>
      <c r="K284" s="97" t="s">
        <v>1926</v>
      </c>
      <c r="L284" s="96"/>
      <c r="M284" s="97">
        <v>214</v>
      </c>
      <c r="N284" s="21">
        <v>8</v>
      </c>
      <c r="O284" s="151">
        <v>0.41883792048929663</v>
      </c>
      <c r="P284" s="148" t="s">
        <v>1920</v>
      </c>
      <c r="Q284" s="115"/>
    </row>
    <row r="285" spans="2:17" x14ac:dyDescent="0.35">
      <c r="B285" s="20" t="s">
        <v>194</v>
      </c>
      <c r="C285" s="21" t="s">
        <v>1880</v>
      </c>
      <c r="D285" s="21" t="s">
        <v>1917</v>
      </c>
      <c r="E285" s="21" t="s">
        <v>113</v>
      </c>
      <c r="F285" s="96"/>
      <c r="G285" s="139" t="s">
        <v>2801</v>
      </c>
      <c r="H285" s="139" t="s">
        <v>2802</v>
      </c>
      <c r="I285" s="96">
        <v>469</v>
      </c>
      <c r="J285" s="129"/>
      <c r="K285" s="97" t="s">
        <v>757</v>
      </c>
      <c r="L285" s="96"/>
      <c r="M285" s="97">
        <v>2944</v>
      </c>
      <c r="N285" s="21">
        <v>4</v>
      </c>
      <c r="O285" s="150">
        <v>11.541418326693227</v>
      </c>
      <c r="P285" s="148" t="s">
        <v>1920</v>
      </c>
      <c r="Q285" s="115"/>
    </row>
    <row r="286" spans="2:17" x14ac:dyDescent="0.35">
      <c r="B286" s="20" t="s">
        <v>194</v>
      </c>
      <c r="C286" s="21" t="s">
        <v>1880</v>
      </c>
      <c r="D286" s="21" t="s">
        <v>1917</v>
      </c>
      <c r="E286" s="21" t="s">
        <v>113</v>
      </c>
      <c r="F286" s="96"/>
      <c r="G286" s="139" t="s">
        <v>2799</v>
      </c>
      <c r="H286" s="139" t="s">
        <v>2800</v>
      </c>
      <c r="I286" s="96">
        <v>470</v>
      </c>
      <c r="J286" s="129"/>
      <c r="K286" s="97" t="s">
        <v>757</v>
      </c>
      <c r="L286" s="96"/>
      <c r="M286" s="97">
        <v>2944</v>
      </c>
      <c r="N286" s="21">
        <v>4</v>
      </c>
      <c r="O286" s="150">
        <v>11.541418326693227</v>
      </c>
      <c r="P286" s="148" t="s">
        <v>1920</v>
      </c>
      <c r="Q286" s="115"/>
    </row>
    <row r="287" spans="2:17" x14ac:dyDescent="0.35">
      <c r="B287" s="20" t="s">
        <v>194</v>
      </c>
      <c r="C287" s="21" t="s">
        <v>1880</v>
      </c>
      <c r="D287" s="21" t="s">
        <v>1917</v>
      </c>
      <c r="E287" s="21" t="s">
        <v>113</v>
      </c>
      <c r="F287" s="96"/>
      <c r="G287" s="139" t="s">
        <v>3035</v>
      </c>
      <c r="H287" s="139" t="s">
        <v>3036</v>
      </c>
      <c r="I287" s="96">
        <v>474</v>
      </c>
      <c r="J287" s="96"/>
      <c r="K287" s="97" t="s">
        <v>1927</v>
      </c>
      <c r="L287" s="96"/>
      <c r="M287" s="97">
        <v>396</v>
      </c>
      <c r="N287" s="21">
        <v>4</v>
      </c>
      <c r="O287" s="151">
        <v>0.77535816618911169</v>
      </c>
      <c r="P287" s="148" t="s">
        <v>1920</v>
      </c>
      <c r="Q287" s="115"/>
    </row>
    <row r="288" spans="2:17" x14ac:dyDescent="0.35">
      <c r="B288" s="20" t="s">
        <v>194</v>
      </c>
      <c r="C288" s="21" t="s">
        <v>1880</v>
      </c>
      <c r="D288" s="21" t="s">
        <v>1917</v>
      </c>
      <c r="E288" s="21" t="s">
        <v>113</v>
      </c>
      <c r="F288" s="96"/>
      <c r="G288" s="139" t="s">
        <v>3185</v>
      </c>
      <c r="H288" s="139" t="s">
        <v>3186</v>
      </c>
      <c r="I288" s="96">
        <v>477</v>
      </c>
      <c r="J288" s="96"/>
      <c r="K288" s="97" t="s">
        <v>1928</v>
      </c>
      <c r="L288" s="96"/>
      <c r="M288" s="97">
        <v>110</v>
      </c>
      <c r="N288" s="21">
        <v>8</v>
      </c>
      <c r="O288" s="150">
        <v>0.215</v>
      </c>
      <c r="P288" s="148" t="s">
        <v>1920</v>
      </c>
      <c r="Q288" s="115"/>
    </row>
    <row r="289" spans="2:17" x14ac:dyDescent="0.35">
      <c r="B289" s="20" t="s">
        <v>194</v>
      </c>
      <c r="C289" s="21" t="s">
        <v>1880</v>
      </c>
      <c r="D289" s="21" t="s">
        <v>1917</v>
      </c>
      <c r="E289" s="21" t="s">
        <v>113</v>
      </c>
      <c r="F289" s="96"/>
      <c r="G289" s="139" t="s">
        <v>2543</v>
      </c>
      <c r="H289" s="139" t="s">
        <v>2544</v>
      </c>
      <c r="I289" s="96">
        <v>471</v>
      </c>
      <c r="J289" s="129"/>
      <c r="K289" s="97" t="s">
        <v>658</v>
      </c>
      <c r="L289" s="96"/>
      <c r="M289" s="97">
        <v>1616</v>
      </c>
      <c r="N289" s="21">
        <v>8</v>
      </c>
      <c r="O289" s="151">
        <v>6.3327332601536774</v>
      </c>
      <c r="P289" s="148" t="s">
        <v>1920</v>
      </c>
      <c r="Q289" s="115"/>
    </row>
    <row r="290" spans="2:17" x14ac:dyDescent="0.35">
      <c r="B290" s="20" t="s">
        <v>194</v>
      </c>
      <c r="C290" s="21" t="s">
        <v>1880</v>
      </c>
      <c r="D290" s="21" t="s">
        <v>1917</v>
      </c>
      <c r="E290" s="21" t="s">
        <v>113</v>
      </c>
      <c r="F290" s="96"/>
      <c r="G290" s="139" t="s">
        <v>2459</v>
      </c>
      <c r="H290" s="139" t="s">
        <v>2460</v>
      </c>
      <c r="I290" s="96">
        <v>464</v>
      </c>
      <c r="J290" s="129"/>
      <c r="K290" s="97" t="s">
        <v>660</v>
      </c>
      <c r="L290" s="96"/>
      <c r="M290" s="97">
        <v>5870</v>
      </c>
      <c r="N290" s="21">
        <v>4</v>
      </c>
      <c r="O290" s="150">
        <v>22.981183611532625</v>
      </c>
      <c r="P290" s="148" t="s">
        <v>1920</v>
      </c>
      <c r="Q290" s="115"/>
    </row>
    <row r="291" spans="2:17" x14ac:dyDescent="0.35">
      <c r="B291" s="20" t="s">
        <v>194</v>
      </c>
      <c r="C291" s="21" t="s">
        <v>1880</v>
      </c>
      <c r="D291" s="21" t="s">
        <v>1917</v>
      </c>
      <c r="E291" s="21" t="s">
        <v>113</v>
      </c>
      <c r="F291" s="96"/>
      <c r="G291" s="139" t="s">
        <v>2973</v>
      </c>
      <c r="H291" s="139" t="s">
        <v>2974</v>
      </c>
      <c r="I291" s="96">
        <v>463</v>
      </c>
      <c r="J291" s="129"/>
      <c r="K291" s="97" t="s">
        <v>659</v>
      </c>
      <c r="L291" s="96"/>
      <c r="M291" s="97">
        <v>972</v>
      </c>
      <c r="N291" s="21">
        <v>8</v>
      </c>
      <c r="O291" s="150">
        <v>3.8105498007968124</v>
      </c>
      <c r="P291" s="148" t="s">
        <v>1920</v>
      </c>
      <c r="Q291" s="115"/>
    </row>
    <row r="292" spans="2:17" x14ac:dyDescent="0.35">
      <c r="B292" s="20" t="s">
        <v>194</v>
      </c>
      <c r="C292" s="21" t="s">
        <v>1880</v>
      </c>
      <c r="D292" s="21" t="s">
        <v>1917</v>
      </c>
      <c r="E292" s="21" t="s">
        <v>113</v>
      </c>
      <c r="F292" s="96"/>
      <c r="G292" s="139" t="s">
        <v>3093</v>
      </c>
      <c r="H292" s="139" t="s">
        <v>3094</v>
      </c>
      <c r="I292" s="96">
        <v>475</v>
      </c>
      <c r="J292" s="129"/>
      <c r="K292" s="97" t="s">
        <v>1010</v>
      </c>
      <c r="L292" s="96"/>
      <c r="M292" s="97">
        <v>197</v>
      </c>
      <c r="N292" s="21">
        <v>8</v>
      </c>
      <c r="O292" s="151">
        <v>0.38556574923547399</v>
      </c>
      <c r="P292" s="148" t="s">
        <v>1920</v>
      </c>
      <c r="Q292" s="115"/>
    </row>
    <row r="293" spans="2:17" x14ac:dyDescent="0.35">
      <c r="B293" s="20" t="s">
        <v>194</v>
      </c>
      <c r="C293" s="21" t="s">
        <v>1880</v>
      </c>
      <c r="D293" s="21" t="s">
        <v>1917</v>
      </c>
      <c r="E293" s="21" t="s">
        <v>113</v>
      </c>
      <c r="F293" s="96"/>
      <c r="G293" s="139" t="s">
        <v>2883</v>
      </c>
      <c r="H293" s="139" t="s">
        <v>2884</v>
      </c>
      <c r="I293" s="96">
        <v>462</v>
      </c>
      <c r="J293" s="129"/>
      <c r="K293" s="97" t="s">
        <v>757</v>
      </c>
      <c r="L293" s="150"/>
      <c r="M293" s="97">
        <v>1688</v>
      </c>
      <c r="N293" s="21">
        <v>8</v>
      </c>
      <c r="O293" s="150">
        <v>6.6174980079681269</v>
      </c>
      <c r="P293" s="148" t="s">
        <v>1920</v>
      </c>
      <c r="Q293" s="152"/>
    </row>
    <row r="294" spans="2:17" x14ac:dyDescent="0.35">
      <c r="B294" s="20" t="s">
        <v>194</v>
      </c>
      <c r="C294" s="21" t="s">
        <v>1880</v>
      </c>
      <c r="D294" s="21" t="s">
        <v>1917</v>
      </c>
      <c r="E294" s="21" t="s">
        <v>113</v>
      </c>
      <c r="F294" s="96"/>
      <c r="G294" s="139" t="s">
        <v>2509</v>
      </c>
      <c r="H294" s="139" t="s">
        <v>2510</v>
      </c>
      <c r="I294" s="96">
        <v>461</v>
      </c>
      <c r="J294" s="129"/>
      <c r="K294" s="97" t="s">
        <v>660</v>
      </c>
      <c r="L294" s="150"/>
      <c r="M294" s="97">
        <v>1473</v>
      </c>
      <c r="N294" s="21">
        <v>8</v>
      </c>
      <c r="O294" s="150">
        <v>5.7668285280728382</v>
      </c>
      <c r="P294" s="148" t="s">
        <v>1920</v>
      </c>
      <c r="Q294" s="152"/>
    </row>
    <row r="295" spans="2:17" x14ac:dyDescent="0.35">
      <c r="B295" s="20" t="s">
        <v>194</v>
      </c>
      <c r="C295" s="21" t="s">
        <v>1880</v>
      </c>
      <c r="D295" s="21" t="s">
        <v>1917</v>
      </c>
      <c r="E295" s="21" t="s">
        <v>113</v>
      </c>
      <c r="F295" s="96"/>
      <c r="G295" s="139" t="s">
        <v>2651</v>
      </c>
      <c r="H295" s="139" t="s">
        <v>2652</v>
      </c>
      <c r="I295" s="96">
        <v>460</v>
      </c>
      <c r="J295" s="129"/>
      <c r="K295" s="97" t="s">
        <v>660</v>
      </c>
      <c r="L295" s="150"/>
      <c r="M295" s="97">
        <v>2304</v>
      </c>
      <c r="N295" s="21">
        <v>4</v>
      </c>
      <c r="O295" s="150">
        <v>9.0202124430955983</v>
      </c>
      <c r="P295" s="148" t="s">
        <v>1920</v>
      </c>
      <c r="Q295" s="152"/>
    </row>
    <row r="296" spans="2:17" x14ac:dyDescent="0.35">
      <c r="B296" s="20" t="s">
        <v>194</v>
      </c>
      <c r="C296" s="21" t="s">
        <v>1880</v>
      </c>
      <c r="D296" s="21" t="s">
        <v>1917</v>
      </c>
      <c r="E296" s="21" t="s">
        <v>113</v>
      </c>
      <c r="F296" s="96"/>
      <c r="G296" s="139" t="s">
        <v>2647</v>
      </c>
      <c r="H296" s="139" t="s">
        <v>2648</v>
      </c>
      <c r="I296" s="96">
        <v>459</v>
      </c>
      <c r="J296" s="129"/>
      <c r="K296" s="97" t="s">
        <v>660</v>
      </c>
      <c r="L296" s="150"/>
      <c r="M296" s="97">
        <v>2304</v>
      </c>
      <c r="N296" s="21">
        <v>4</v>
      </c>
      <c r="O296" s="150">
        <v>9.0202124430955983</v>
      </c>
      <c r="P296" s="148" t="s">
        <v>1920</v>
      </c>
      <c r="Q296" s="152"/>
    </row>
    <row r="297" spans="2:17" x14ac:dyDescent="0.35">
      <c r="B297" s="20" t="s">
        <v>194</v>
      </c>
      <c r="C297" s="21" t="s">
        <v>1880</v>
      </c>
      <c r="D297" s="21" t="s">
        <v>1917</v>
      </c>
      <c r="E297" s="21" t="s">
        <v>113</v>
      </c>
      <c r="F297" s="96"/>
      <c r="G297" s="139" t="s">
        <v>3023</v>
      </c>
      <c r="H297" s="139" t="s">
        <v>3024</v>
      </c>
      <c r="I297" s="96">
        <v>473</v>
      </c>
      <c r="J297" s="129"/>
      <c r="K297" s="97" t="s">
        <v>1899</v>
      </c>
      <c r="L297" s="150"/>
      <c r="M297" s="97">
        <v>164</v>
      </c>
      <c r="N297" s="21">
        <v>8</v>
      </c>
      <c r="O297" s="151">
        <v>0.32097859327217126</v>
      </c>
      <c r="P297" s="148" t="s">
        <v>1920</v>
      </c>
      <c r="Q297" s="152"/>
    </row>
    <row r="298" spans="2:17" x14ac:dyDescent="0.35">
      <c r="B298" s="20" t="s">
        <v>194</v>
      </c>
      <c r="C298" s="21" t="s">
        <v>1880</v>
      </c>
      <c r="D298" s="21" t="s">
        <v>1917</v>
      </c>
      <c r="E298" s="21" t="s">
        <v>113</v>
      </c>
      <c r="F298" s="96"/>
      <c r="G298" s="139" t="s">
        <v>3017</v>
      </c>
      <c r="H298" s="139" t="s">
        <v>3018</v>
      </c>
      <c r="I298" s="96">
        <v>472</v>
      </c>
      <c r="J298" s="129"/>
      <c r="K298" s="97" t="s">
        <v>766</v>
      </c>
      <c r="L298" s="150"/>
      <c r="M298" s="97">
        <v>387</v>
      </c>
      <c r="N298" s="21">
        <v>8</v>
      </c>
      <c r="O298" s="151">
        <v>0.75773638968481372</v>
      </c>
      <c r="P298" s="148" t="s">
        <v>1920</v>
      </c>
      <c r="Q298" s="152"/>
    </row>
    <row r="299" spans="2:17" x14ac:dyDescent="0.35">
      <c r="B299" s="20" t="s">
        <v>194</v>
      </c>
      <c r="C299" s="21" t="s">
        <v>1880</v>
      </c>
      <c r="D299" s="21" t="s">
        <v>1917</v>
      </c>
      <c r="E299" s="21" t="s">
        <v>113</v>
      </c>
      <c r="F299" s="96"/>
      <c r="G299" s="139" t="s">
        <v>2453</v>
      </c>
      <c r="H299" s="139" t="s">
        <v>2454</v>
      </c>
      <c r="I299" s="96">
        <v>454</v>
      </c>
      <c r="J299" s="96"/>
      <c r="K299" s="97" t="s">
        <v>1923</v>
      </c>
      <c r="L299" s="150"/>
      <c r="M299" s="97">
        <v>6306</v>
      </c>
      <c r="N299" s="21">
        <v>4</v>
      </c>
      <c r="O299" s="150">
        <v>24.706105688320431</v>
      </c>
      <c r="P299" s="148" t="s">
        <v>1920</v>
      </c>
      <c r="Q299" s="152"/>
    </row>
    <row r="300" spans="2:17" x14ac:dyDescent="0.35">
      <c r="B300" s="20" t="s">
        <v>194</v>
      </c>
      <c r="C300" s="21" t="s">
        <v>1880</v>
      </c>
      <c r="D300" s="21" t="s">
        <v>1917</v>
      </c>
      <c r="E300" s="21" t="s">
        <v>113</v>
      </c>
      <c r="F300" s="96"/>
      <c r="G300" s="139" t="s">
        <v>2757</v>
      </c>
      <c r="H300" s="139" t="s">
        <v>2758</v>
      </c>
      <c r="I300" s="96">
        <v>465</v>
      </c>
      <c r="J300" s="96"/>
      <c r="K300" s="97" t="s">
        <v>658</v>
      </c>
      <c r="L300" s="150"/>
      <c r="M300" s="97">
        <v>4648</v>
      </c>
      <c r="N300" s="21">
        <v>4</v>
      </c>
      <c r="O300" s="151">
        <v>18.21444566410538</v>
      </c>
      <c r="P300" s="148" t="s">
        <v>1920</v>
      </c>
      <c r="Q300" s="152"/>
    </row>
    <row r="301" spans="2:17" x14ac:dyDescent="0.35">
      <c r="B301" s="20" t="s">
        <v>194</v>
      </c>
      <c r="C301" s="21" t="s">
        <v>1880</v>
      </c>
      <c r="D301" s="21" t="s">
        <v>1917</v>
      </c>
      <c r="E301" s="21" t="s">
        <v>113</v>
      </c>
      <c r="F301" s="96"/>
      <c r="G301" s="139" t="s">
        <v>2755</v>
      </c>
      <c r="H301" s="139" t="s">
        <v>2756</v>
      </c>
      <c r="I301" s="96">
        <v>466</v>
      </c>
      <c r="J301" s="96"/>
      <c r="K301" s="97" t="s">
        <v>658</v>
      </c>
      <c r="L301" s="96"/>
      <c r="M301" s="97">
        <v>4648</v>
      </c>
      <c r="N301" s="21">
        <v>4</v>
      </c>
      <c r="O301" s="151">
        <v>18.21444566410538</v>
      </c>
      <c r="P301" s="148" t="s">
        <v>1920</v>
      </c>
      <c r="Q301" s="115"/>
    </row>
    <row r="302" spans="2:17" x14ac:dyDescent="0.35">
      <c r="B302" s="20" t="s">
        <v>194</v>
      </c>
      <c r="C302" s="21" t="s">
        <v>1880</v>
      </c>
      <c r="D302" s="21" t="s">
        <v>1917</v>
      </c>
      <c r="E302" s="21" t="s">
        <v>113</v>
      </c>
      <c r="F302" s="96"/>
      <c r="G302" s="139" t="s">
        <v>2861</v>
      </c>
      <c r="H302" s="139" t="s">
        <v>2862</v>
      </c>
      <c r="I302" s="96">
        <v>467</v>
      </c>
      <c r="J302" s="96"/>
      <c r="K302" s="97" t="s">
        <v>659</v>
      </c>
      <c r="L302" s="96"/>
      <c r="M302" s="97">
        <v>1522</v>
      </c>
      <c r="N302" s="21">
        <v>4</v>
      </c>
      <c r="O302" s="150">
        <v>5.966725099601593</v>
      </c>
      <c r="P302" s="148" t="s">
        <v>1920</v>
      </c>
      <c r="Q302" s="115"/>
    </row>
    <row r="303" spans="2:17" x14ac:dyDescent="0.35">
      <c r="B303" s="20" t="s">
        <v>194</v>
      </c>
      <c r="C303" s="21" t="s">
        <v>1880</v>
      </c>
      <c r="D303" s="21" t="s">
        <v>1917</v>
      </c>
      <c r="E303" s="21" t="s">
        <v>113</v>
      </c>
      <c r="F303" s="96"/>
      <c r="G303" s="155"/>
      <c r="H303" s="139"/>
      <c r="I303" s="96">
        <v>468</v>
      </c>
      <c r="J303" s="129"/>
      <c r="K303" s="97" t="s">
        <v>659</v>
      </c>
      <c r="L303" s="96"/>
      <c r="M303" s="97">
        <v>519</v>
      </c>
      <c r="N303" s="21">
        <v>4</v>
      </c>
      <c r="O303" s="150">
        <v>2.0346454183266931</v>
      </c>
      <c r="P303" s="148" t="s">
        <v>1920</v>
      </c>
      <c r="Q303" s="115"/>
    </row>
    <row r="304" spans="2:17" x14ac:dyDescent="0.35">
      <c r="B304" s="20" t="s">
        <v>194</v>
      </c>
      <c r="C304" s="21" t="s">
        <v>1880</v>
      </c>
      <c r="D304" s="21" t="s">
        <v>1917</v>
      </c>
      <c r="E304" s="21" t="s">
        <v>113</v>
      </c>
      <c r="F304" s="96"/>
      <c r="G304" s="139" t="s">
        <v>2475</v>
      </c>
      <c r="H304" s="139" t="s">
        <v>2476</v>
      </c>
      <c r="I304" s="96">
        <v>455</v>
      </c>
      <c r="J304" s="96"/>
      <c r="K304" s="97" t="s">
        <v>757</v>
      </c>
      <c r="L304" s="96"/>
      <c r="M304" s="97">
        <v>4599</v>
      </c>
      <c r="N304" s="21">
        <v>4</v>
      </c>
      <c r="O304" s="150">
        <v>18.029545816733066</v>
      </c>
      <c r="P304" s="148" t="s">
        <v>1920</v>
      </c>
      <c r="Q304" s="115"/>
    </row>
    <row r="305" spans="2:17" x14ac:dyDescent="0.35">
      <c r="B305" s="20" t="s">
        <v>194</v>
      </c>
      <c r="C305" s="21" t="s">
        <v>1880</v>
      </c>
      <c r="D305" s="21" t="s">
        <v>1917</v>
      </c>
      <c r="E305" s="21" t="s">
        <v>113</v>
      </c>
      <c r="F305" s="96"/>
      <c r="G305" s="139" t="s">
        <v>2761</v>
      </c>
      <c r="H305" s="139" t="s">
        <v>2762</v>
      </c>
      <c r="I305" s="96">
        <v>456</v>
      </c>
      <c r="J305" s="96"/>
      <c r="K305" s="97" t="s">
        <v>757</v>
      </c>
      <c r="L305" s="96"/>
      <c r="M305" s="97">
        <v>4599</v>
      </c>
      <c r="N305" s="21">
        <v>4</v>
      </c>
      <c r="O305" s="150">
        <v>18.029545816733066</v>
      </c>
      <c r="P305" s="148" t="s">
        <v>1920</v>
      </c>
      <c r="Q305" s="115"/>
    </row>
    <row r="306" spans="2:17" x14ac:dyDescent="0.35">
      <c r="B306" s="20" t="s">
        <v>194</v>
      </c>
      <c r="C306" s="21" t="s">
        <v>1880</v>
      </c>
      <c r="D306" s="21" t="s">
        <v>1917</v>
      </c>
      <c r="E306" s="21" t="s">
        <v>113</v>
      </c>
      <c r="F306" s="96"/>
      <c r="G306" s="139" t="s">
        <v>2695</v>
      </c>
      <c r="H306" s="139" t="s">
        <v>2696</v>
      </c>
      <c r="I306" s="96">
        <v>457</v>
      </c>
      <c r="J306" s="96"/>
      <c r="K306" s="97" t="s">
        <v>757</v>
      </c>
      <c r="L306" s="96"/>
      <c r="M306" s="97">
        <v>1928</v>
      </c>
      <c r="N306" s="21">
        <v>4</v>
      </c>
      <c r="O306" s="150">
        <v>7.5583745019920316</v>
      </c>
      <c r="P306" s="148" t="s">
        <v>1920</v>
      </c>
      <c r="Q306" s="115"/>
    </row>
    <row r="307" spans="2:17" x14ac:dyDescent="0.35">
      <c r="B307" s="20" t="s">
        <v>194</v>
      </c>
      <c r="C307" s="21" t="s">
        <v>1880</v>
      </c>
      <c r="D307" s="21" t="s">
        <v>1917</v>
      </c>
      <c r="E307" s="21" t="s">
        <v>113</v>
      </c>
      <c r="F307" s="96"/>
      <c r="G307" s="139" t="s">
        <v>2993</v>
      </c>
      <c r="H307" s="139" t="s">
        <v>2994</v>
      </c>
      <c r="I307" s="96">
        <v>458</v>
      </c>
      <c r="J307" s="96"/>
      <c r="K307" s="97" t="s">
        <v>757</v>
      </c>
      <c r="L307" s="96"/>
      <c r="M307" s="97">
        <v>533</v>
      </c>
      <c r="N307" s="21">
        <v>4</v>
      </c>
      <c r="O307" s="150">
        <v>2.089529880478088</v>
      </c>
      <c r="P307" s="148" t="s">
        <v>1920</v>
      </c>
      <c r="Q307" s="115"/>
    </row>
    <row r="308" spans="2:17" x14ac:dyDescent="0.35">
      <c r="B308" s="20" t="s">
        <v>194</v>
      </c>
      <c r="C308" s="21" t="s">
        <v>1880</v>
      </c>
      <c r="D308" s="21" t="s">
        <v>616</v>
      </c>
      <c r="E308" s="21" t="s">
        <v>115</v>
      </c>
      <c r="F308" s="96"/>
      <c r="G308" s="139" t="s">
        <v>3161</v>
      </c>
      <c r="H308" s="139" t="s">
        <v>3162</v>
      </c>
      <c r="I308" s="96">
        <v>252</v>
      </c>
      <c r="J308" s="129"/>
      <c r="K308" s="97" t="s">
        <v>1919</v>
      </c>
      <c r="L308" s="150"/>
      <c r="M308" s="97">
        <v>383</v>
      </c>
      <c r="N308" s="97">
        <v>4</v>
      </c>
      <c r="O308" s="151">
        <v>0.74990448901623685</v>
      </c>
      <c r="P308" s="148" t="s">
        <v>1929</v>
      </c>
      <c r="Q308" s="152"/>
    </row>
    <row r="309" spans="2:17" x14ac:dyDescent="0.35">
      <c r="B309" s="20" t="s">
        <v>194</v>
      </c>
      <c r="C309" s="21" t="s">
        <v>1880</v>
      </c>
      <c r="D309" s="21" t="s">
        <v>616</v>
      </c>
      <c r="E309" s="21" t="s">
        <v>115</v>
      </c>
      <c r="F309" s="96"/>
      <c r="G309" s="139" t="s">
        <v>2955</v>
      </c>
      <c r="H309" s="139" t="s">
        <v>2956</v>
      </c>
      <c r="I309" s="96">
        <v>366</v>
      </c>
      <c r="J309" s="96"/>
      <c r="K309" s="97" t="s">
        <v>659</v>
      </c>
      <c r="L309" s="96"/>
      <c r="M309" s="97">
        <v>1204</v>
      </c>
      <c r="N309" s="21">
        <v>8</v>
      </c>
      <c r="O309" s="150">
        <v>4.720063745019921</v>
      </c>
      <c r="P309" s="148" t="s">
        <v>1929</v>
      </c>
      <c r="Q309" s="115"/>
    </row>
    <row r="310" spans="2:17" x14ac:dyDescent="0.35">
      <c r="B310" s="20" t="s">
        <v>194</v>
      </c>
      <c r="C310" s="21" t="s">
        <v>1880</v>
      </c>
      <c r="D310" s="21" t="s">
        <v>616</v>
      </c>
      <c r="E310" s="21" t="s">
        <v>115</v>
      </c>
      <c r="F310" s="96"/>
      <c r="G310" s="139" t="s">
        <v>2813</v>
      </c>
      <c r="H310" s="139" t="s">
        <v>2814</v>
      </c>
      <c r="I310" s="96">
        <v>365</v>
      </c>
      <c r="J310" s="96"/>
      <c r="K310" s="97" t="s">
        <v>660</v>
      </c>
      <c r="L310" s="96"/>
      <c r="M310" s="97">
        <v>2670</v>
      </c>
      <c r="N310" s="21">
        <v>4</v>
      </c>
      <c r="O310" s="150">
        <v>10.45311077389985</v>
      </c>
      <c r="P310" s="148" t="s">
        <v>1929</v>
      </c>
      <c r="Q310" s="115"/>
    </row>
    <row r="311" spans="2:17" x14ac:dyDescent="0.35">
      <c r="B311" s="20" t="s">
        <v>194</v>
      </c>
      <c r="C311" s="21" t="s">
        <v>1880</v>
      </c>
      <c r="D311" s="21" t="s">
        <v>616</v>
      </c>
      <c r="E311" s="21" t="s">
        <v>115</v>
      </c>
      <c r="F311" s="96"/>
      <c r="G311" s="139" t="s">
        <v>2811</v>
      </c>
      <c r="H311" s="139" t="s">
        <v>2812</v>
      </c>
      <c r="I311" s="96">
        <v>364</v>
      </c>
      <c r="J311" s="96"/>
      <c r="K311" s="97" t="s">
        <v>660</v>
      </c>
      <c r="L311" s="96"/>
      <c r="M311" s="97">
        <v>2670</v>
      </c>
      <c r="N311" s="21">
        <v>4</v>
      </c>
      <c r="O311" s="150">
        <v>10.45311077389985</v>
      </c>
      <c r="P311" s="148" t="s">
        <v>1929</v>
      </c>
      <c r="Q311" s="115"/>
    </row>
    <row r="312" spans="2:17" x14ac:dyDescent="0.35">
      <c r="B312" s="20" t="s">
        <v>194</v>
      </c>
      <c r="C312" s="21" t="s">
        <v>1880</v>
      </c>
      <c r="D312" s="21" t="s">
        <v>616</v>
      </c>
      <c r="E312" s="21" t="s">
        <v>115</v>
      </c>
      <c r="F312" s="96"/>
      <c r="G312" s="139" t="s">
        <v>2793</v>
      </c>
      <c r="H312" s="139" t="s">
        <v>2794</v>
      </c>
      <c r="I312" s="96">
        <v>361</v>
      </c>
      <c r="J312" s="96"/>
      <c r="K312" s="97" t="s">
        <v>1921</v>
      </c>
      <c r="L312" s="96"/>
      <c r="M312" s="97">
        <v>6119</v>
      </c>
      <c r="N312" s="21">
        <v>2</v>
      </c>
      <c r="O312" s="98">
        <v>23.970230819960431</v>
      </c>
      <c r="P312" s="148" t="s">
        <v>1929</v>
      </c>
      <c r="Q312" s="115"/>
    </row>
    <row r="313" spans="2:17" x14ac:dyDescent="0.35">
      <c r="B313" s="20" t="s">
        <v>194</v>
      </c>
      <c r="C313" s="21" t="s">
        <v>1880</v>
      </c>
      <c r="D313" s="21" t="s">
        <v>616</v>
      </c>
      <c r="E313" s="21" t="s">
        <v>115</v>
      </c>
      <c r="F313" s="96"/>
      <c r="G313" s="139" t="s">
        <v>2455</v>
      </c>
      <c r="H313" s="139" t="s">
        <v>2456</v>
      </c>
      <c r="I313" s="96">
        <v>362</v>
      </c>
      <c r="J313" s="96"/>
      <c r="K313" s="97" t="s">
        <v>1921</v>
      </c>
      <c r="L313" s="96"/>
      <c r="M313" s="97">
        <v>6119</v>
      </c>
      <c r="N313" s="21">
        <v>2</v>
      </c>
      <c r="O313" s="98">
        <v>23.970230819960431</v>
      </c>
      <c r="P313" s="148" t="s">
        <v>1929</v>
      </c>
      <c r="Q313" s="115"/>
    </row>
    <row r="314" spans="2:17" x14ac:dyDescent="0.35">
      <c r="B314" s="20" t="s">
        <v>194</v>
      </c>
      <c r="C314" s="21" t="s">
        <v>1880</v>
      </c>
      <c r="D314" s="21" t="s">
        <v>616</v>
      </c>
      <c r="E314" s="21" t="s">
        <v>115</v>
      </c>
      <c r="F314" s="96"/>
      <c r="G314" s="139" t="s">
        <v>2945</v>
      </c>
      <c r="H314" s="139" t="s">
        <v>2946</v>
      </c>
      <c r="I314" s="96">
        <v>369</v>
      </c>
      <c r="J314" s="96"/>
      <c r="K314" s="97" t="s">
        <v>659</v>
      </c>
      <c r="L314" s="96"/>
      <c r="M314" s="97">
        <v>1392</v>
      </c>
      <c r="N314" s="21">
        <v>8</v>
      </c>
      <c r="O314" s="150">
        <v>5.4570836653386454</v>
      </c>
      <c r="P314" s="148" t="s">
        <v>1929</v>
      </c>
      <c r="Q314" s="115"/>
    </row>
    <row r="315" spans="2:17" x14ac:dyDescent="0.35">
      <c r="B315" s="20" t="s">
        <v>194</v>
      </c>
      <c r="C315" s="21" t="s">
        <v>1880</v>
      </c>
      <c r="D315" s="21" t="s">
        <v>616</v>
      </c>
      <c r="E315" s="21" t="s">
        <v>115</v>
      </c>
      <c r="F315" s="96"/>
      <c r="G315" s="139" t="s">
        <v>2693</v>
      </c>
      <c r="H315" s="139" t="s">
        <v>2694</v>
      </c>
      <c r="I315" s="96">
        <v>370</v>
      </c>
      <c r="J315" s="96"/>
      <c r="K315" s="97" t="s">
        <v>659</v>
      </c>
      <c r="L315" s="96"/>
      <c r="M315" s="97">
        <v>2086</v>
      </c>
      <c r="N315" s="21">
        <v>8</v>
      </c>
      <c r="O315" s="150">
        <v>8.1777848605577681</v>
      </c>
      <c r="P315" s="148" t="s">
        <v>1929</v>
      </c>
      <c r="Q315" s="115"/>
    </row>
    <row r="316" spans="2:17" x14ac:dyDescent="0.35">
      <c r="B316" s="20" t="s">
        <v>194</v>
      </c>
      <c r="C316" s="21" t="s">
        <v>1880</v>
      </c>
      <c r="D316" s="21" t="s">
        <v>616</v>
      </c>
      <c r="E316" s="21" t="s">
        <v>115</v>
      </c>
      <c r="F316" s="96"/>
      <c r="G316" s="139" t="s">
        <v>2653</v>
      </c>
      <c r="H316" s="139" t="s">
        <v>2654</v>
      </c>
      <c r="I316" s="96">
        <v>371</v>
      </c>
      <c r="J316" s="96"/>
      <c r="K316" s="97" t="s">
        <v>658</v>
      </c>
      <c r="L316" s="150"/>
      <c r="M316" s="97">
        <v>2316</v>
      </c>
      <c r="N316" s="21">
        <v>8</v>
      </c>
      <c r="O316" s="151">
        <v>9.0758726673984622</v>
      </c>
      <c r="P316" s="148" t="s">
        <v>1929</v>
      </c>
      <c r="Q316" s="152"/>
    </row>
    <row r="317" spans="2:17" x14ac:dyDescent="0.35">
      <c r="B317" s="20" t="s">
        <v>194</v>
      </c>
      <c r="C317" s="21" t="s">
        <v>1880</v>
      </c>
      <c r="D317" s="21" t="s">
        <v>616</v>
      </c>
      <c r="E317" s="21" t="s">
        <v>115</v>
      </c>
      <c r="F317" s="96"/>
      <c r="G317" s="139" t="s">
        <v>2957</v>
      </c>
      <c r="H317" s="139" t="s">
        <v>2958</v>
      </c>
      <c r="I317" s="96">
        <v>372</v>
      </c>
      <c r="J317" s="129"/>
      <c r="K317" s="97" t="s">
        <v>659</v>
      </c>
      <c r="L317" s="150"/>
      <c r="M317" s="97">
        <v>1255</v>
      </c>
      <c r="N317" s="21">
        <v>8</v>
      </c>
      <c r="O317" s="150">
        <v>4.92</v>
      </c>
      <c r="P317" s="148" t="s">
        <v>1929</v>
      </c>
      <c r="Q317" s="152"/>
    </row>
    <row r="318" spans="2:17" x14ac:dyDescent="0.35">
      <c r="B318" s="20" t="s">
        <v>194</v>
      </c>
      <c r="C318" s="21" t="s">
        <v>1880</v>
      </c>
      <c r="D318" s="21" t="s">
        <v>616</v>
      </c>
      <c r="E318" s="21" t="s">
        <v>115</v>
      </c>
      <c r="F318" s="96"/>
      <c r="G318" s="139" t="s">
        <v>2441</v>
      </c>
      <c r="H318" s="139" t="s">
        <v>2442</v>
      </c>
      <c r="I318" s="96">
        <v>368</v>
      </c>
      <c r="J318" s="129"/>
      <c r="K318" s="97" t="s">
        <v>1882</v>
      </c>
      <c r="L318" s="96"/>
      <c r="M318" s="97">
        <v>6862</v>
      </c>
      <c r="N318" s="97">
        <v>4</v>
      </c>
      <c r="O318" s="151">
        <v>26.869857572718153</v>
      </c>
      <c r="P318" s="148" t="s">
        <v>1929</v>
      </c>
      <c r="Q318" s="115"/>
    </row>
    <row r="319" spans="2:17" x14ac:dyDescent="0.35">
      <c r="B319" s="20" t="s">
        <v>194</v>
      </c>
      <c r="C319" s="21" t="s">
        <v>1880</v>
      </c>
      <c r="D319" s="21" t="s">
        <v>616</v>
      </c>
      <c r="E319" s="21" t="s">
        <v>115</v>
      </c>
      <c r="F319" s="96"/>
      <c r="G319" s="139" t="s">
        <v>2443</v>
      </c>
      <c r="H319" s="139" t="s">
        <v>2444</v>
      </c>
      <c r="I319" s="96">
        <v>367</v>
      </c>
      <c r="J319" s="129"/>
      <c r="K319" s="97" t="s">
        <v>1882</v>
      </c>
      <c r="L319" s="96"/>
      <c r="M319" s="97">
        <v>6862</v>
      </c>
      <c r="N319" s="21">
        <v>4</v>
      </c>
      <c r="O319" s="151">
        <v>26.869857572718153</v>
      </c>
      <c r="P319" s="148" t="s">
        <v>1929</v>
      </c>
      <c r="Q319" s="115"/>
    </row>
    <row r="320" spans="2:17" x14ac:dyDescent="0.35">
      <c r="B320" s="20" t="s">
        <v>194</v>
      </c>
      <c r="C320" s="21" t="s">
        <v>1880</v>
      </c>
      <c r="D320" s="21" t="s">
        <v>616</v>
      </c>
      <c r="E320" s="21" t="s">
        <v>115</v>
      </c>
      <c r="F320" s="96"/>
      <c r="G320" s="139" t="s">
        <v>3077</v>
      </c>
      <c r="H320" s="139" t="s">
        <v>3078</v>
      </c>
      <c r="I320" s="96">
        <v>411</v>
      </c>
      <c r="J320" s="129"/>
      <c r="K320" s="97" t="s">
        <v>1930</v>
      </c>
      <c r="L320" s="96"/>
      <c r="M320" s="97">
        <v>515</v>
      </c>
      <c r="N320" s="97">
        <v>4</v>
      </c>
      <c r="O320" s="150">
        <v>1.0131147540983607</v>
      </c>
      <c r="P320" s="148" t="s">
        <v>1929</v>
      </c>
      <c r="Q320" s="115"/>
    </row>
    <row r="321" spans="2:17" x14ac:dyDescent="0.35">
      <c r="B321" s="20" t="s">
        <v>194</v>
      </c>
      <c r="C321" s="21" t="s">
        <v>1880</v>
      </c>
      <c r="D321" s="21" t="s">
        <v>616</v>
      </c>
      <c r="E321" s="21" t="s">
        <v>115</v>
      </c>
      <c r="F321" s="96"/>
      <c r="G321" s="139" t="s">
        <v>3105</v>
      </c>
      <c r="H321" s="139" t="s">
        <v>3106</v>
      </c>
      <c r="I321" s="96">
        <v>363</v>
      </c>
      <c r="J321" s="129"/>
      <c r="K321" s="97" t="s">
        <v>1921</v>
      </c>
      <c r="L321" s="96"/>
      <c r="M321" s="97">
        <v>550</v>
      </c>
      <c r="N321" s="97">
        <v>4</v>
      </c>
      <c r="O321" s="98">
        <v>2.154539459221807</v>
      </c>
      <c r="P321" s="148" t="s">
        <v>1929</v>
      </c>
      <c r="Q321" s="115"/>
    </row>
    <row r="322" spans="2:17" x14ac:dyDescent="0.35">
      <c r="B322" s="20" t="s">
        <v>194</v>
      </c>
      <c r="C322" s="21" t="s">
        <v>1880</v>
      </c>
      <c r="D322" s="21" t="s">
        <v>1917</v>
      </c>
      <c r="E322" s="21" t="s">
        <v>115</v>
      </c>
      <c r="F322" s="96"/>
      <c r="G322" s="139" t="s">
        <v>2419</v>
      </c>
      <c r="H322" s="139" t="s">
        <v>2420</v>
      </c>
      <c r="I322" s="96">
        <v>376</v>
      </c>
      <c r="J322" s="129"/>
      <c r="K322" s="97" t="s">
        <v>692</v>
      </c>
      <c r="L322" s="96"/>
      <c r="M322" s="97">
        <v>7634</v>
      </c>
      <c r="N322" s="21">
        <v>4</v>
      </c>
      <c r="O322" s="150">
        <v>29.909040727027939</v>
      </c>
      <c r="P322" s="148" t="s">
        <v>1931</v>
      </c>
      <c r="Q322" s="115"/>
    </row>
    <row r="323" spans="2:17" x14ac:dyDescent="0.35">
      <c r="B323" s="20" t="s">
        <v>194</v>
      </c>
      <c r="C323" s="21" t="s">
        <v>1880</v>
      </c>
      <c r="D323" s="21" t="s">
        <v>1917</v>
      </c>
      <c r="E323" s="21" t="s">
        <v>115</v>
      </c>
      <c r="F323" s="96"/>
      <c r="G323" s="139" t="s">
        <v>2429</v>
      </c>
      <c r="H323" s="139" t="s">
        <v>2430</v>
      </c>
      <c r="I323" s="96">
        <v>377</v>
      </c>
      <c r="J323" s="129"/>
      <c r="K323" s="97" t="s">
        <v>692</v>
      </c>
      <c r="L323" s="96"/>
      <c r="M323" s="97">
        <v>7634</v>
      </c>
      <c r="N323" s="21">
        <v>4</v>
      </c>
      <c r="O323" s="150">
        <v>29.909040727027939</v>
      </c>
      <c r="P323" s="148" t="s">
        <v>1931</v>
      </c>
      <c r="Q323" s="115"/>
    </row>
    <row r="324" spans="2:17" x14ac:dyDescent="0.35">
      <c r="B324" s="20" t="s">
        <v>194</v>
      </c>
      <c r="C324" s="21" t="s">
        <v>1880</v>
      </c>
      <c r="D324" s="21" t="s">
        <v>1917</v>
      </c>
      <c r="E324" s="21" t="s">
        <v>115</v>
      </c>
      <c r="F324" s="96"/>
      <c r="G324" s="139" t="s">
        <v>2865</v>
      </c>
      <c r="H324" s="139" t="s">
        <v>2866</v>
      </c>
      <c r="I324" s="96">
        <v>383</v>
      </c>
      <c r="J324" s="96"/>
      <c r="K324" s="97" t="s">
        <v>659</v>
      </c>
      <c r="L324" s="150"/>
      <c r="M324" s="97">
        <v>1512</v>
      </c>
      <c r="N324" s="21">
        <v>8</v>
      </c>
      <c r="O324" s="150">
        <v>5.9275219123505973</v>
      </c>
      <c r="P324" s="148" t="s">
        <v>1931</v>
      </c>
      <c r="Q324" s="152"/>
    </row>
    <row r="325" spans="2:17" x14ac:dyDescent="0.35">
      <c r="B325" s="20" t="s">
        <v>194</v>
      </c>
      <c r="C325" s="21" t="s">
        <v>1880</v>
      </c>
      <c r="D325" s="21" t="s">
        <v>1917</v>
      </c>
      <c r="E325" s="21" t="s">
        <v>115</v>
      </c>
      <c r="F325" s="96"/>
      <c r="G325" s="139" t="s">
        <v>2903</v>
      </c>
      <c r="H325" s="139" t="s">
        <v>2904</v>
      </c>
      <c r="I325" s="96">
        <v>384</v>
      </c>
      <c r="J325" s="129"/>
      <c r="K325" s="97" t="s">
        <v>658</v>
      </c>
      <c r="L325" s="150"/>
      <c r="M325" s="97">
        <v>2046</v>
      </c>
      <c r="N325" s="97">
        <v>8</v>
      </c>
      <c r="O325" s="151">
        <v>8.0178046103183309</v>
      </c>
      <c r="P325" s="148" t="s">
        <v>1931</v>
      </c>
      <c r="Q325" s="152"/>
    </row>
    <row r="326" spans="2:17" x14ac:dyDescent="0.35">
      <c r="B326" s="20" t="s">
        <v>194</v>
      </c>
      <c r="C326" s="21" t="s">
        <v>1880</v>
      </c>
      <c r="D326" s="21" t="s">
        <v>1917</v>
      </c>
      <c r="E326" s="21" t="s">
        <v>115</v>
      </c>
      <c r="F326" s="96"/>
      <c r="G326" s="139" t="s">
        <v>2785</v>
      </c>
      <c r="H326" s="139" t="s">
        <v>2786</v>
      </c>
      <c r="I326" s="96">
        <v>378</v>
      </c>
      <c r="J326" s="129"/>
      <c r="K326" s="97" t="s">
        <v>660</v>
      </c>
      <c r="L326" s="150"/>
      <c r="M326" s="97">
        <v>3271</v>
      </c>
      <c r="N326" s="97">
        <v>4</v>
      </c>
      <c r="O326" s="150">
        <v>12.806039453717755</v>
      </c>
      <c r="P326" s="148" t="s">
        <v>1938</v>
      </c>
      <c r="Q326" s="152"/>
    </row>
    <row r="327" spans="2:17" x14ac:dyDescent="0.35">
      <c r="B327" s="20" t="s">
        <v>194</v>
      </c>
      <c r="C327" s="21" t="s">
        <v>1880</v>
      </c>
      <c r="D327" s="21" t="s">
        <v>1917</v>
      </c>
      <c r="E327" s="21" t="s">
        <v>115</v>
      </c>
      <c r="F327" s="96"/>
      <c r="G327" s="139" t="s">
        <v>2789</v>
      </c>
      <c r="H327" s="139" t="s">
        <v>2790</v>
      </c>
      <c r="I327" s="96">
        <v>379</v>
      </c>
      <c r="J327" s="129"/>
      <c r="K327" s="97" t="s">
        <v>660</v>
      </c>
      <c r="L327" s="150"/>
      <c r="M327" s="97">
        <v>3271</v>
      </c>
      <c r="N327" s="97">
        <v>4</v>
      </c>
      <c r="O327" s="150">
        <v>12.806039453717755</v>
      </c>
      <c r="P327" s="148" t="s">
        <v>1938</v>
      </c>
      <c r="Q327" s="115"/>
    </row>
    <row r="328" spans="2:17" x14ac:dyDescent="0.35">
      <c r="B328" s="20" t="s">
        <v>194</v>
      </c>
      <c r="C328" s="21" t="s">
        <v>1880</v>
      </c>
      <c r="D328" s="21" t="s">
        <v>1917</v>
      </c>
      <c r="E328" s="21" t="s">
        <v>115</v>
      </c>
      <c r="F328" s="96"/>
      <c r="G328" s="139" t="s">
        <v>2437</v>
      </c>
      <c r="H328" s="139" t="s">
        <v>2438</v>
      </c>
      <c r="I328" s="96">
        <v>481</v>
      </c>
      <c r="J328" s="129"/>
      <c r="K328" s="97" t="s">
        <v>1921</v>
      </c>
      <c r="L328" s="96"/>
      <c r="M328" s="97">
        <v>7525</v>
      </c>
      <c r="N328" s="97">
        <v>2</v>
      </c>
      <c r="O328" s="98">
        <v>29.478017146625632</v>
      </c>
      <c r="P328" s="148" t="s">
        <v>1931</v>
      </c>
      <c r="Q328" s="115"/>
    </row>
    <row r="329" spans="2:17" x14ac:dyDescent="0.35">
      <c r="B329" s="20" t="s">
        <v>194</v>
      </c>
      <c r="C329" s="21" t="s">
        <v>1880</v>
      </c>
      <c r="D329" s="21" t="s">
        <v>1917</v>
      </c>
      <c r="E329" s="21" t="s">
        <v>115</v>
      </c>
      <c r="F329" s="96"/>
      <c r="G329" s="139" t="s">
        <v>2433</v>
      </c>
      <c r="H329" s="139" t="s">
        <v>2434</v>
      </c>
      <c r="I329" s="96">
        <v>482</v>
      </c>
      <c r="J329" s="129"/>
      <c r="K329" s="97" t="s">
        <v>1921</v>
      </c>
      <c r="L329" s="96"/>
      <c r="M329" s="97">
        <v>7525</v>
      </c>
      <c r="N329" s="97">
        <v>2</v>
      </c>
      <c r="O329" s="98">
        <v>29.478017146625632</v>
      </c>
      <c r="P329" s="148" t="s">
        <v>1931</v>
      </c>
      <c r="Q329" s="115"/>
    </row>
    <row r="330" spans="2:17" x14ac:dyDescent="0.35">
      <c r="B330" s="20" t="s">
        <v>194</v>
      </c>
      <c r="C330" s="21" t="s">
        <v>1880</v>
      </c>
      <c r="D330" s="21" t="s">
        <v>1917</v>
      </c>
      <c r="E330" s="21" t="s">
        <v>115</v>
      </c>
      <c r="F330" s="96"/>
      <c r="G330" s="139" t="s">
        <v>2881</v>
      </c>
      <c r="H330" s="139" t="s">
        <v>2882</v>
      </c>
      <c r="I330" s="96">
        <v>385</v>
      </c>
      <c r="J330" s="129"/>
      <c r="K330" s="97" t="s">
        <v>658</v>
      </c>
      <c r="L330" s="96"/>
      <c r="M330" s="97">
        <v>1743</v>
      </c>
      <c r="N330" s="97">
        <v>8</v>
      </c>
      <c r="O330" s="151">
        <v>6.8304171240395162</v>
      </c>
      <c r="P330" s="148" t="s">
        <v>1931</v>
      </c>
      <c r="Q330" s="115"/>
    </row>
    <row r="331" spans="2:17" x14ac:dyDescent="0.35">
      <c r="B331" s="20" t="s">
        <v>194</v>
      </c>
      <c r="C331" s="21" t="s">
        <v>1880</v>
      </c>
      <c r="D331" s="21" t="s">
        <v>1917</v>
      </c>
      <c r="E331" s="21" t="s">
        <v>115</v>
      </c>
      <c r="F331" s="96"/>
      <c r="G331" s="139" t="s">
        <v>2507</v>
      </c>
      <c r="H331" s="139" t="s">
        <v>2508</v>
      </c>
      <c r="I331" s="96">
        <v>386</v>
      </c>
      <c r="J331" s="129"/>
      <c r="K331" s="97" t="s">
        <v>659</v>
      </c>
      <c r="L331" s="96"/>
      <c r="M331" s="97">
        <v>1519</v>
      </c>
      <c r="N331" s="97">
        <v>8</v>
      </c>
      <c r="O331" s="150">
        <v>5.9549641434262943</v>
      </c>
      <c r="P331" s="148" t="s">
        <v>1931</v>
      </c>
      <c r="Q331" s="115"/>
    </row>
    <row r="332" spans="2:17" x14ac:dyDescent="0.35">
      <c r="B332" s="20" t="s">
        <v>194</v>
      </c>
      <c r="C332" s="21" t="s">
        <v>1880</v>
      </c>
      <c r="D332" s="21" t="s">
        <v>1917</v>
      </c>
      <c r="E332" s="21" t="s">
        <v>115</v>
      </c>
      <c r="F332" s="96"/>
      <c r="G332" s="139" t="s">
        <v>2795</v>
      </c>
      <c r="H332" s="139" t="s">
        <v>2796</v>
      </c>
      <c r="I332" s="96">
        <v>499</v>
      </c>
      <c r="J332" s="129"/>
      <c r="K332" s="97" t="s">
        <v>757</v>
      </c>
      <c r="L332" s="96"/>
      <c r="M332" s="97">
        <v>3371</v>
      </c>
      <c r="N332" s="97">
        <v>8</v>
      </c>
      <c r="O332" s="150">
        <v>13.215394422310757</v>
      </c>
      <c r="P332" s="148" t="s">
        <v>1931</v>
      </c>
      <c r="Q332" s="115"/>
    </row>
    <row r="333" spans="2:17" x14ac:dyDescent="0.35">
      <c r="B333" s="20" t="s">
        <v>194</v>
      </c>
      <c r="C333" s="21" t="s">
        <v>1880</v>
      </c>
      <c r="D333" s="21" t="s">
        <v>1917</v>
      </c>
      <c r="E333" s="21" t="s">
        <v>115</v>
      </c>
      <c r="F333" s="96"/>
      <c r="G333" s="139" t="s">
        <v>2783</v>
      </c>
      <c r="H333" s="139" t="s">
        <v>2784</v>
      </c>
      <c r="I333" s="96">
        <v>500</v>
      </c>
      <c r="J333" s="129"/>
      <c r="K333" s="97" t="s">
        <v>757</v>
      </c>
      <c r="L333" s="96"/>
      <c r="M333" s="97">
        <v>3371</v>
      </c>
      <c r="N333" s="97">
        <v>8</v>
      </c>
      <c r="O333" s="150">
        <v>13.215394422310757</v>
      </c>
      <c r="P333" s="148" t="s">
        <v>1931</v>
      </c>
      <c r="Q333" s="115"/>
    </row>
    <row r="334" spans="2:17" x14ac:dyDescent="0.35">
      <c r="B334" s="20" t="s">
        <v>194</v>
      </c>
      <c r="C334" s="21" t="s">
        <v>1880</v>
      </c>
      <c r="D334" s="21" t="s">
        <v>1917</v>
      </c>
      <c r="E334" s="21" t="s">
        <v>115</v>
      </c>
      <c r="F334" s="96"/>
      <c r="G334" s="139" t="s">
        <v>3019</v>
      </c>
      <c r="H334" s="139" t="s">
        <v>3020</v>
      </c>
      <c r="I334" s="96">
        <v>505</v>
      </c>
      <c r="J334" s="129"/>
      <c r="K334" s="97" t="s">
        <v>1933</v>
      </c>
      <c r="L334" s="96"/>
      <c r="M334" s="97">
        <v>219</v>
      </c>
      <c r="N334" s="97">
        <v>8</v>
      </c>
      <c r="O334" s="151">
        <v>0.42862385321100915</v>
      </c>
      <c r="P334" s="148" t="s">
        <v>1931</v>
      </c>
      <c r="Q334" s="115"/>
    </row>
    <row r="335" spans="2:17" x14ac:dyDescent="0.35">
      <c r="B335" s="20" t="s">
        <v>194</v>
      </c>
      <c r="C335" s="21" t="s">
        <v>1880</v>
      </c>
      <c r="D335" s="21" t="s">
        <v>1917</v>
      </c>
      <c r="E335" s="21" t="s">
        <v>115</v>
      </c>
      <c r="F335" s="96"/>
      <c r="G335" s="139" t="s">
        <v>3121</v>
      </c>
      <c r="H335" s="139" t="s">
        <v>3122</v>
      </c>
      <c r="I335" s="96">
        <v>506</v>
      </c>
      <c r="J335" s="96"/>
      <c r="K335" s="97" t="s">
        <v>1934</v>
      </c>
      <c r="L335" s="96"/>
      <c r="M335" s="97">
        <v>111</v>
      </c>
      <c r="N335" s="21">
        <v>8</v>
      </c>
      <c r="O335" s="150">
        <v>0.21836065573770491</v>
      </c>
      <c r="P335" s="148" t="s">
        <v>1931</v>
      </c>
      <c r="Q335" s="115"/>
    </row>
    <row r="336" spans="2:17" x14ac:dyDescent="0.35">
      <c r="B336" s="20" t="s">
        <v>194</v>
      </c>
      <c r="C336" s="21" t="s">
        <v>1880</v>
      </c>
      <c r="D336" s="21" t="s">
        <v>1917</v>
      </c>
      <c r="E336" s="21" t="s">
        <v>115</v>
      </c>
      <c r="F336" s="96"/>
      <c r="G336" s="139" t="s">
        <v>3111</v>
      </c>
      <c r="H336" s="139" t="s">
        <v>3112</v>
      </c>
      <c r="I336" s="96">
        <v>503</v>
      </c>
      <c r="J336" s="96"/>
      <c r="K336" s="97" t="s">
        <v>1935</v>
      </c>
      <c r="L336" s="150"/>
      <c r="M336" s="97">
        <v>443</v>
      </c>
      <c r="N336" s="97">
        <v>4</v>
      </c>
      <c r="O336" s="151">
        <v>0.86738299904489014</v>
      </c>
      <c r="P336" s="148" t="s">
        <v>1931</v>
      </c>
      <c r="Q336" s="152"/>
    </row>
    <row r="337" spans="2:17" x14ac:dyDescent="0.35">
      <c r="B337" s="20" t="s">
        <v>194</v>
      </c>
      <c r="C337" s="21" t="s">
        <v>1880</v>
      </c>
      <c r="D337" s="21" t="s">
        <v>1917</v>
      </c>
      <c r="E337" s="21" t="s">
        <v>115</v>
      </c>
      <c r="F337" s="96"/>
      <c r="G337" s="139" t="s">
        <v>2887</v>
      </c>
      <c r="H337" s="139" t="s">
        <v>2888</v>
      </c>
      <c r="I337" s="96">
        <v>501</v>
      </c>
      <c r="J337" s="96"/>
      <c r="K337" s="97" t="s">
        <v>658</v>
      </c>
      <c r="L337" s="150"/>
      <c r="M337" s="97">
        <v>1839</v>
      </c>
      <c r="N337" s="21">
        <v>8</v>
      </c>
      <c r="O337" s="151">
        <v>7.2066190998902302</v>
      </c>
      <c r="P337" s="148" t="s">
        <v>1931</v>
      </c>
      <c r="Q337" s="152"/>
    </row>
    <row r="338" spans="2:17" x14ac:dyDescent="0.35">
      <c r="B338" s="20" t="s">
        <v>194</v>
      </c>
      <c r="C338" s="21" t="s">
        <v>1880</v>
      </c>
      <c r="D338" s="21" t="s">
        <v>1917</v>
      </c>
      <c r="E338" s="21" t="s">
        <v>115</v>
      </c>
      <c r="F338" s="96"/>
      <c r="G338" s="139" t="s">
        <v>2611</v>
      </c>
      <c r="H338" s="139" t="s">
        <v>2612</v>
      </c>
      <c r="I338" s="96">
        <v>494</v>
      </c>
      <c r="J338" s="129"/>
      <c r="K338" s="97" t="s">
        <v>660</v>
      </c>
      <c r="L338" s="96"/>
      <c r="M338" s="97">
        <v>6864</v>
      </c>
      <c r="N338" s="21">
        <v>4</v>
      </c>
      <c r="O338" s="150">
        <v>26.872716236722304</v>
      </c>
      <c r="P338" s="148" t="s">
        <v>1938</v>
      </c>
      <c r="Q338" s="115"/>
    </row>
    <row r="339" spans="2:17" x14ac:dyDescent="0.35">
      <c r="B339" s="20" t="s">
        <v>194</v>
      </c>
      <c r="C339" s="21" t="s">
        <v>1880</v>
      </c>
      <c r="D339" s="21" t="s">
        <v>1917</v>
      </c>
      <c r="E339" s="21" t="s">
        <v>115</v>
      </c>
      <c r="F339" s="96"/>
      <c r="G339" s="139" t="s">
        <v>2855</v>
      </c>
      <c r="H339" s="139" t="s">
        <v>2856</v>
      </c>
      <c r="I339" s="96">
        <v>493</v>
      </c>
      <c r="J339" s="129"/>
      <c r="K339" s="97" t="s">
        <v>659</v>
      </c>
      <c r="L339" s="96"/>
      <c r="M339" s="97">
        <v>1060</v>
      </c>
      <c r="N339" s="97">
        <v>8</v>
      </c>
      <c r="O339" s="150">
        <v>4.1555378486055776</v>
      </c>
      <c r="P339" s="148" t="s">
        <v>1931</v>
      </c>
      <c r="Q339" s="115"/>
    </row>
    <row r="340" spans="2:17" x14ac:dyDescent="0.35">
      <c r="B340" s="20" t="s">
        <v>194</v>
      </c>
      <c r="C340" s="21" t="s">
        <v>1880</v>
      </c>
      <c r="D340" s="21" t="s">
        <v>1917</v>
      </c>
      <c r="E340" s="21" t="s">
        <v>115</v>
      </c>
      <c r="F340" s="96"/>
      <c r="G340" s="139" t="s">
        <v>3057</v>
      </c>
      <c r="H340" s="139" t="s">
        <v>3058</v>
      </c>
      <c r="I340" s="96">
        <v>504</v>
      </c>
      <c r="J340" s="129"/>
      <c r="K340" s="97" t="s">
        <v>1936</v>
      </c>
      <c r="L340" s="96"/>
      <c r="M340" s="97">
        <v>217</v>
      </c>
      <c r="N340" s="97">
        <v>8</v>
      </c>
      <c r="O340" s="151">
        <v>0.42470948012232412</v>
      </c>
      <c r="P340" s="148" t="s">
        <v>1931</v>
      </c>
      <c r="Q340" s="115"/>
    </row>
    <row r="341" spans="2:17" x14ac:dyDescent="0.35">
      <c r="B341" s="20" t="s">
        <v>194</v>
      </c>
      <c r="C341" s="21" t="s">
        <v>1880</v>
      </c>
      <c r="D341" s="21" t="s">
        <v>1917</v>
      </c>
      <c r="E341" s="21" t="s">
        <v>115</v>
      </c>
      <c r="F341" s="96"/>
      <c r="G341" s="139" t="s">
        <v>2687</v>
      </c>
      <c r="H341" s="139" t="s">
        <v>2688</v>
      </c>
      <c r="I341" s="96">
        <v>491</v>
      </c>
      <c r="J341" s="129"/>
      <c r="K341" s="97" t="s">
        <v>691</v>
      </c>
      <c r="L341" s="96"/>
      <c r="M341" s="97">
        <v>1963</v>
      </c>
      <c r="N341" s="97">
        <v>16</v>
      </c>
      <c r="O341" s="151">
        <v>7.6903970944309927</v>
      </c>
      <c r="P341" s="148" t="s">
        <v>1931</v>
      </c>
      <c r="Q341" s="115"/>
    </row>
    <row r="342" spans="2:17" x14ac:dyDescent="0.35">
      <c r="B342" s="20" t="s">
        <v>194</v>
      </c>
      <c r="C342" s="21" t="s">
        <v>1880</v>
      </c>
      <c r="D342" s="21" t="s">
        <v>1917</v>
      </c>
      <c r="E342" s="21" t="s">
        <v>115</v>
      </c>
      <c r="F342" s="96"/>
      <c r="G342" s="139" t="s">
        <v>3109</v>
      </c>
      <c r="H342" s="139" t="s">
        <v>3110</v>
      </c>
      <c r="I342" s="96">
        <v>423</v>
      </c>
      <c r="J342" s="129"/>
      <c r="K342" s="97" t="s">
        <v>1921</v>
      </c>
      <c r="L342" s="96"/>
      <c r="M342" s="97">
        <v>550</v>
      </c>
      <c r="N342" s="97">
        <v>8</v>
      </c>
      <c r="O342" s="98">
        <v>2.154539459221807</v>
      </c>
      <c r="P342" s="148" t="s">
        <v>1931</v>
      </c>
      <c r="Q342" s="115"/>
    </row>
    <row r="343" spans="2:17" x14ac:dyDescent="0.35">
      <c r="B343" s="20" t="s">
        <v>194</v>
      </c>
      <c r="C343" s="21" t="s">
        <v>1880</v>
      </c>
      <c r="D343" s="21" t="s">
        <v>1917</v>
      </c>
      <c r="E343" s="21" t="s">
        <v>115</v>
      </c>
      <c r="F343" s="96"/>
      <c r="G343" s="139" t="s">
        <v>3155</v>
      </c>
      <c r="H343" s="139" t="s">
        <v>3156</v>
      </c>
      <c r="I343" s="96">
        <v>441</v>
      </c>
      <c r="J343" s="129"/>
      <c r="K343" s="97" t="s">
        <v>1915</v>
      </c>
      <c r="L343" s="96"/>
      <c r="M343" s="97">
        <v>515</v>
      </c>
      <c r="N343" s="97">
        <v>8</v>
      </c>
      <c r="O343" s="150">
        <v>1.0131147540983607</v>
      </c>
      <c r="P343" s="148" t="s">
        <v>1931</v>
      </c>
      <c r="Q343" s="115"/>
    </row>
    <row r="344" spans="2:17" x14ac:dyDescent="0.35">
      <c r="B344" s="20" t="s">
        <v>194</v>
      </c>
      <c r="C344" s="21" t="s">
        <v>1880</v>
      </c>
      <c r="D344" s="21" t="s">
        <v>1917</v>
      </c>
      <c r="E344" s="21" t="s">
        <v>115</v>
      </c>
      <c r="F344" s="96"/>
      <c r="G344" s="139" t="s">
        <v>2843</v>
      </c>
      <c r="H344" s="139" t="s">
        <v>2844</v>
      </c>
      <c r="I344" s="96">
        <v>489</v>
      </c>
      <c r="J344" s="129"/>
      <c r="K344" s="97" t="s">
        <v>660</v>
      </c>
      <c r="L344" s="96"/>
      <c r="M344" s="97">
        <v>2496</v>
      </c>
      <c r="N344" s="97">
        <v>4</v>
      </c>
      <c r="O344" s="150">
        <v>9.7718968133535657</v>
      </c>
      <c r="P344" s="148" t="s">
        <v>1931</v>
      </c>
      <c r="Q344" s="115"/>
    </row>
    <row r="345" spans="2:17" x14ac:dyDescent="0.35">
      <c r="B345" s="20" t="s">
        <v>194</v>
      </c>
      <c r="C345" s="21" t="s">
        <v>1880</v>
      </c>
      <c r="D345" s="21" t="s">
        <v>1917</v>
      </c>
      <c r="E345" s="21" t="s">
        <v>115</v>
      </c>
      <c r="F345" s="96"/>
      <c r="G345" s="139" t="s">
        <v>2635</v>
      </c>
      <c r="H345" s="139" t="s">
        <v>2636</v>
      </c>
      <c r="I345" s="96">
        <v>490</v>
      </c>
      <c r="J345" s="129"/>
      <c r="K345" s="97" t="s">
        <v>660</v>
      </c>
      <c r="L345" s="96"/>
      <c r="M345" s="97">
        <v>2496</v>
      </c>
      <c r="N345" s="97">
        <v>4</v>
      </c>
      <c r="O345" s="150">
        <v>9.7718968133535657</v>
      </c>
      <c r="P345" s="148" t="s">
        <v>1931</v>
      </c>
      <c r="Q345" s="115"/>
    </row>
    <row r="346" spans="2:17" x14ac:dyDescent="0.35">
      <c r="B346" s="20" t="s">
        <v>194</v>
      </c>
      <c r="C346" s="21" t="s">
        <v>1880</v>
      </c>
      <c r="D346" s="21" t="s">
        <v>1917</v>
      </c>
      <c r="E346" s="21" t="s">
        <v>115</v>
      </c>
      <c r="F346" s="96"/>
      <c r="G346" s="139" t="s">
        <v>2709</v>
      </c>
      <c r="H346" s="139" t="s">
        <v>2710</v>
      </c>
      <c r="I346" s="96">
        <v>492</v>
      </c>
      <c r="J346" s="129"/>
      <c r="K346" s="97" t="s">
        <v>660</v>
      </c>
      <c r="L346" s="96"/>
      <c r="M346" s="97">
        <v>1403</v>
      </c>
      <c r="N346" s="97">
        <v>8</v>
      </c>
      <c r="O346" s="150">
        <v>5.4927769347496209</v>
      </c>
      <c r="P346" s="148" t="s">
        <v>1931</v>
      </c>
      <c r="Q346" s="115"/>
    </row>
    <row r="347" spans="2:17" x14ac:dyDescent="0.35">
      <c r="B347" s="20" t="s">
        <v>194</v>
      </c>
      <c r="C347" s="21" t="s">
        <v>1880</v>
      </c>
      <c r="D347" s="21" t="s">
        <v>1917</v>
      </c>
      <c r="E347" s="21" t="s">
        <v>115</v>
      </c>
      <c r="F347" s="96"/>
      <c r="G347" s="139" t="s">
        <v>2431</v>
      </c>
      <c r="H347" s="139" t="s">
        <v>2432</v>
      </c>
      <c r="I347" s="96">
        <v>484</v>
      </c>
      <c r="J347" s="129"/>
      <c r="K347" s="97" t="s">
        <v>837</v>
      </c>
      <c r="L347" s="96"/>
      <c r="M347" s="97">
        <v>7298</v>
      </c>
      <c r="N347" s="97">
        <v>4</v>
      </c>
      <c r="O347" s="151">
        <v>28.581794517846578</v>
      </c>
      <c r="P347" s="148" t="s">
        <v>1938</v>
      </c>
      <c r="Q347" s="115"/>
    </row>
    <row r="348" spans="2:17" x14ac:dyDescent="0.35">
      <c r="B348" s="20" t="s">
        <v>194</v>
      </c>
      <c r="C348" s="21" t="s">
        <v>1880</v>
      </c>
      <c r="D348" s="21" t="s">
        <v>1917</v>
      </c>
      <c r="E348" s="21" t="s">
        <v>115</v>
      </c>
      <c r="F348" s="96"/>
      <c r="G348" s="139" t="s">
        <v>3053</v>
      </c>
      <c r="H348" s="139" t="s">
        <v>3054</v>
      </c>
      <c r="I348" s="96">
        <v>502</v>
      </c>
      <c r="J348" s="129"/>
      <c r="K348" s="97" t="s">
        <v>1937</v>
      </c>
      <c r="L348" s="96"/>
      <c r="M348" s="97">
        <v>406</v>
      </c>
      <c r="N348" s="97">
        <v>8</v>
      </c>
      <c r="O348" s="151">
        <v>0.7949379178605539</v>
      </c>
      <c r="P348" s="148" t="s">
        <v>1931</v>
      </c>
      <c r="Q348" s="115"/>
    </row>
    <row r="349" spans="2:17" x14ac:dyDescent="0.35">
      <c r="B349" s="20" t="s">
        <v>194</v>
      </c>
      <c r="C349" s="21" t="s">
        <v>1880</v>
      </c>
      <c r="D349" s="21" t="s">
        <v>1917</v>
      </c>
      <c r="E349" s="21" t="s">
        <v>115</v>
      </c>
      <c r="F349" s="96"/>
      <c r="G349" s="139" t="s">
        <v>2765</v>
      </c>
      <c r="H349" s="139" t="s">
        <v>2766</v>
      </c>
      <c r="I349" s="96">
        <v>380</v>
      </c>
      <c r="J349" s="129"/>
      <c r="K349" s="97" t="s">
        <v>660</v>
      </c>
      <c r="L349" s="96"/>
      <c r="M349" s="97">
        <v>3948</v>
      </c>
      <c r="N349" s="21">
        <v>4</v>
      </c>
      <c r="O349" s="150">
        <v>15.456509863429439</v>
      </c>
      <c r="P349" s="148" t="s">
        <v>1938</v>
      </c>
      <c r="Q349" s="115"/>
    </row>
    <row r="350" spans="2:17" x14ac:dyDescent="0.35">
      <c r="B350" s="20" t="s">
        <v>194</v>
      </c>
      <c r="C350" s="21" t="s">
        <v>1880</v>
      </c>
      <c r="D350" s="21" t="s">
        <v>1917</v>
      </c>
      <c r="E350" s="21" t="s">
        <v>115</v>
      </c>
      <c r="F350" s="96"/>
      <c r="G350" s="139" t="s">
        <v>2897</v>
      </c>
      <c r="H350" s="139" t="s">
        <v>2898</v>
      </c>
      <c r="I350" s="96">
        <v>381</v>
      </c>
      <c r="J350" s="129"/>
      <c r="K350" s="97" t="s">
        <v>691</v>
      </c>
      <c r="L350" s="96"/>
      <c r="M350" s="97">
        <v>1857</v>
      </c>
      <c r="N350" s="21">
        <v>4</v>
      </c>
      <c r="O350" s="151">
        <v>7.2751234866828085</v>
      </c>
      <c r="P350" s="148" t="s">
        <v>1938</v>
      </c>
      <c r="Q350" s="115"/>
    </row>
    <row r="351" spans="2:17" x14ac:dyDescent="0.35">
      <c r="B351" s="20" t="s">
        <v>194</v>
      </c>
      <c r="C351" s="21" t="s">
        <v>1880</v>
      </c>
      <c r="D351" s="21" t="s">
        <v>1917</v>
      </c>
      <c r="E351" s="21" t="s">
        <v>115</v>
      </c>
      <c r="F351" s="96"/>
      <c r="G351" s="139" t="s">
        <v>2781</v>
      </c>
      <c r="H351" s="139" t="s">
        <v>2782</v>
      </c>
      <c r="I351" s="96">
        <v>382</v>
      </c>
      <c r="J351" s="96"/>
      <c r="K351" s="97" t="s">
        <v>660</v>
      </c>
      <c r="L351" s="96"/>
      <c r="M351" s="97">
        <v>3454</v>
      </c>
      <c r="N351" s="21">
        <v>2</v>
      </c>
      <c r="O351" s="150">
        <v>13.522488619119878</v>
      </c>
      <c r="P351" s="148" t="s">
        <v>1938</v>
      </c>
      <c r="Q351" s="115"/>
    </row>
    <row r="352" spans="2:17" x14ac:dyDescent="0.35">
      <c r="B352" s="20" t="s">
        <v>194</v>
      </c>
      <c r="C352" s="21" t="s">
        <v>1880</v>
      </c>
      <c r="D352" s="21" t="s">
        <v>1917</v>
      </c>
      <c r="E352" s="21" t="s">
        <v>115</v>
      </c>
      <c r="F352" s="96"/>
      <c r="G352" s="139" t="s">
        <v>2729</v>
      </c>
      <c r="H352" s="139" t="s">
        <v>2730</v>
      </c>
      <c r="I352" s="96">
        <v>495</v>
      </c>
      <c r="J352" s="96"/>
      <c r="K352" s="97" t="s">
        <v>691</v>
      </c>
      <c r="L352" s="150"/>
      <c r="M352" s="97">
        <v>5442</v>
      </c>
      <c r="N352" s="21">
        <v>4</v>
      </c>
      <c r="O352" s="151">
        <v>21.319990314769974</v>
      </c>
      <c r="P352" s="148" t="s">
        <v>1938</v>
      </c>
      <c r="Q352" s="152"/>
    </row>
    <row r="353" spans="2:17" x14ac:dyDescent="0.35">
      <c r="B353" s="20" t="s">
        <v>194</v>
      </c>
      <c r="C353" s="21" t="s">
        <v>1880</v>
      </c>
      <c r="D353" s="21" t="s">
        <v>1917</v>
      </c>
      <c r="E353" s="21" t="s">
        <v>115</v>
      </c>
      <c r="F353" s="96"/>
      <c r="G353" s="139" t="s">
        <v>2731</v>
      </c>
      <c r="H353" s="139" t="s">
        <v>2732</v>
      </c>
      <c r="I353" s="96">
        <v>496</v>
      </c>
      <c r="J353" s="129"/>
      <c r="K353" s="97" t="s">
        <v>691</v>
      </c>
      <c r="L353" s="96"/>
      <c r="M353" s="97">
        <v>5442</v>
      </c>
      <c r="N353" s="21">
        <v>4</v>
      </c>
      <c r="O353" s="151">
        <v>21.319990314769974</v>
      </c>
      <c r="P353" s="148" t="s">
        <v>1938</v>
      </c>
      <c r="Q353" s="115"/>
    </row>
    <row r="354" spans="2:17" x14ac:dyDescent="0.35">
      <c r="B354" s="20" t="s">
        <v>194</v>
      </c>
      <c r="C354" s="21" t="s">
        <v>1880</v>
      </c>
      <c r="D354" s="21" t="s">
        <v>1917</v>
      </c>
      <c r="E354" s="21" t="s">
        <v>115</v>
      </c>
      <c r="F354" s="96"/>
      <c r="G354" s="139" t="s">
        <v>2885</v>
      </c>
      <c r="H354" s="139" t="s">
        <v>2886</v>
      </c>
      <c r="I354" s="96">
        <v>497</v>
      </c>
      <c r="J354" s="129"/>
      <c r="K354" s="97" t="s">
        <v>658</v>
      </c>
      <c r="L354" s="96"/>
      <c r="M354" s="97">
        <v>1786</v>
      </c>
      <c r="N354" s="21">
        <v>4</v>
      </c>
      <c r="O354" s="151">
        <v>6.9989242590559817</v>
      </c>
      <c r="P354" s="148" t="s">
        <v>1938</v>
      </c>
      <c r="Q354" s="115"/>
    </row>
    <row r="355" spans="2:17" x14ac:dyDescent="0.35">
      <c r="B355" s="20" t="s">
        <v>194</v>
      </c>
      <c r="C355" s="21" t="s">
        <v>1880</v>
      </c>
      <c r="D355" s="21" t="s">
        <v>1917</v>
      </c>
      <c r="E355" s="21" t="s">
        <v>115</v>
      </c>
      <c r="F355" s="96"/>
      <c r="G355" s="139" t="s">
        <v>2607</v>
      </c>
      <c r="H355" s="139" t="s">
        <v>2608</v>
      </c>
      <c r="I355" s="96">
        <v>498</v>
      </c>
      <c r="J355" s="96"/>
      <c r="K355" s="97" t="s">
        <v>659</v>
      </c>
      <c r="L355" s="96"/>
      <c r="M355" s="97">
        <v>604</v>
      </c>
      <c r="N355" s="21">
        <v>4</v>
      </c>
      <c r="O355" s="150">
        <v>2.3678725099601592</v>
      </c>
      <c r="P355" s="148" t="s">
        <v>1938</v>
      </c>
      <c r="Q355" s="115"/>
    </row>
    <row r="356" spans="2:17" x14ac:dyDescent="0.35">
      <c r="B356" s="20" t="s">
        <v>194</v>
      </c>
      <c r="C356" s="21" t="s">
        <v>1880</v>
      </c>
      <c r="D356" s="21" t="s">
        <v>1917</v>
      </c>
      <c r="E356" s="21" t="s">
        <v>115</v>
      </c>
      <c r="F356" s="96"/>
      <c r="G356" s="139" t="s">
        <v>2727</v>
      </c>
      <c r="H356" s="139" t="s">
        <v>2728</v>
      </c>
      <c r="I356" s="96">
        <v>485</v>
      </c>
      <c r="J356" s="129"/>
      <c r="K356" s="97" t="s">
        <v>691</v>
      </c>
      <c r="L356" s="96"/>
      <c r="M356" s="97">
        <v>5487</v>
      </c>
      <c r="N356" s="21">
        <v>4</v>
      </c>
      <c r="O356" s="151">
        <v>21.496285714285715</v>
      </c>
      <c r="P356" s="148" t="s">
        <v>1938</v>
      </c>
      <c r="Q356" s="115"/>
    </row>
    <row r="357" spans="2:17" x14ac:dyDescent="0.35">
      <c r="B357" s="20" t="s">
        <v>194</v>
      </c>
      <c r="C357" s="21" t="s">
        <v>1880</v>
      </c>
      <c r="D357" s="21" t="s">
        <v>1917</v>
      </c>
      <c r="E357" s="21" t="s">
        <v>115</v>
      </c>
      <c r="F357" s="96"/>
      <c r="G357" s="139" t="s">
        <v>2725</v>
      </c>
      <c r="H357" s="139" t="s">
        <v>2726</v>
      </c>
      <c r="I357" s="96">
        <v>486</v>
      </c>
      <c r="J357" s="129"/>
      <c r="K357" s="97" t="s">
        <v>691</v>
      </c>
      <c r="L357" s="96"/>
      <c r="M357" s="97">
        <v>5487</v>
      </c>
      <c r="N357" s="21">
        <v>4</v>
      </c>
      <c r="O357" s="151">
        <v>21.496285714285715</v>
      </c>
      <c r="P357" s="148" t="s">
        <v>1938</v>
      </c>
      <c r="Q357" s="115"/>
    </row>
    <row r="358" spans="2:17" x14ac:dyDescent="0.35">
      <c r="B358" s="20" t="s">
        <v>194</v>
      </c>
      <c r="C358" s="21" t="s">
        <v>1880</v>
      </c>
      <c r="D358" s="21" t="s">
        <v>1917</v>
      </c>
      <c r="E358" s="21" t="s">
        <v>115</v>
      </c>
      <c r="F358" s="96"/>
      <c r="G358" s="139" t="s">
        <v>2925</v>
      </c>
      <c r="H358" s="139" t="s">
        <v>2926</v>
      </c>
      <c r="I358" s="96">
        <v>487</v>
      </c>
      <c r="J358" s="129"/>
      <c r="K358" s="97" t="s">
        <v>757</v>
      </c>
      <c r="L358" s="96"/>
      <c r="M358" s="97">
        <v>2058</v>
      </c>
      <c r="N358" s="21">
        <v>4</v>
      </c>
      <c r="O358" s="150">
        <v>8.0680159362549801</v>
      </c>
      <c r="P358" s="148" t="s">
        <v>1938</v>
      </c>
      <c r="Q358" s="115"/>
    </row>
    <row r="359" spans="2:17" x14ac:dyDescent="0.35">
      <c r="B359" s="20" t="s">
        <v>194</v>
      </c>
      <c r="C359" s="21" t="s">
        <v>1880</v>
      </c>
      <c r="D359" s="21" t="s">
        <v>1917</v>
      </c>
      <c r="E359" s="21" t="s">
        <v>115</v>
      </c>
      <c r="F359" s="96"/>
      <c r="G359" s="139" t="s">
        <v>2983</v>
      </c>
      <c r="H359" s="139" t="s">
        <v>2984</v>
      </c>
      <c r="I359" s="96">
        <v>488</v>
      </c>
      <c r="J359" s="129"/>
      <c r="K359" s="97" t="s">
        <v>757</v>
      </c>
      <c r="L359" s="96"/>
      <c r="M359" s="97">
        <v>640</v>
      </c>
      <c r="N359" s="21">
        <v>4</v>
      </c>
      <c r="O359" s="150">
        <v>2.509003984063745</v>
      </c>
      <c r="P359" s="148" t="s">
        <v>1938</v>
      </c>
      <c r="Q359" s="115"/>
    </row>
    <row r="360" spans="2:17" x14ac:dyDescent="0.35">
      <c r="B360" s="20" t="s">
        <v>194</v>
      </c>
      <c r="C360" s="21" t="s">
        <v>1880</v>
      </c>
      <c r="D360" s="21" t="s">
        <v>616</v>
      </c>
      <c r="E360" s="21" t="s">
        <v>1939</v>
      </c>
      <c r="F360" s="96"/>
      <c r="G360" s="139" t="s">
        <v>3161</v>
      </c>
      <c r="H360" s="139" t="s">
        <v>3162</v>
      </c>
      <c r="I360" s="96">
        <v>252</v>
      </c>
      <c r="J360" s="129"/>
      <c r="K360" s="97" t="s">
        <v>1919</v>
      </c>
      <c r="L360" s="150"/>
      <c r="M360" s="97">
        <v>383</v>
      </c>
      <c r="N360" s="97">
        <v>4</v>
      </c>
      <c r="O360" s="151">
        <v>0.74990448901623685</v>
      </c>
      <c r="P360" s="148" t="s">
        <v>1929</v>
      </c>
      <c r="Q360" s="152"/>
    </row>
    <row r="361" spans="2:17" x14ac:dyDescent="0.35">
      <c r="B361" s="20" t="s">
        <v>194</v>
      </c>
      <c r="C361" s="21" t="s">
        <v>1880</v>
      </c>
      <c r="D361" s="21" t="s">
        <v>616</v>
      </c>
      <c r="E361" s="21" t="s">
        <v>1939</v>
      </c>
      <c r="F361" s="96"/>
      <c r="G361" s="139" t="s">
        <v>2955</v>
      </c>
      <c r="H361" s="139" t="s">
        <v>2956</v>
      </c>
      <c r="I361" s="96">
        <v>366</v>
      </c>
      <c r="J361" s="96"/>
      <c r="K361" s="97" t="s">
        <v>659</v>
      </c>
      <c r="L361" s="96"/>
      <c r="M361" s="97">
        <v>1204</v>
      </c>
      <c r="N361" s="21">
        <v>8</v>
      </c>
      <c r="O361" s="150">
        <v>4.720063745019921</v>
      </c>
      <c r="P361" s="148" t="s">
        <v>1929</v>
      </c>
      <c r="Q361" s="115"/>
    </row>
    <row r="362" spans="2:17" x14ac:dyDescent="0.35">
      <c r="B362" s="20" t="s">
        <v>194</v>
      </c>
      <c r="C362" s="21" t="s">
        <v>1880</v>
      </c>
      <c r="D362" s="21" t="s">
        <v>616</v>
      </c>
      <c r="E362" s="21" t="s">
        <v>1939</v>
      </c>
      <c r="F362" s="96"/>
      <c r="G362" s="139" t="s">
        <v>2813</v>
      </c>
      <c r="H362" s="139" t="s">
        <v>2814</v>
      </c>
      <c r="I362" s="96">
        <v>365</v>
      </c>
      <c r="J362" s="96"/>
      <c r="K362" s="97" t="s">
        <v>660</v>
      </c>
      <c r="L362" s="96"/>
      <c r="M362" s="97">
        <v>2670</v>
      </c>
      <c r="N362" s="21">
        <v>4</v>
      </c>
      <c r="O362" s="150">
        <v>10.45311077389985</v>
      </c>
      <c r="P362" s="148" t="s">
        <v>1929</v>
      </c>
      <c r="Q362" s="115"/>
    </row>
    <row r="363" spans="2:17" x14ac:dyDescent="0.35">
      <c r="B363" s="20" t="s">
        <v>194</v>
      </c>
      <c r="C363" s="21" t="s">
        <v>1880</v>
      </c>
      <c r="D363" s="21" t="s">
        <v>616</v>
      </c>
      <c r="E363" s="21" t="s">
        <v>1939</v>
      </c>
      <c r="F363" s="96"/>
      <c r="G363" s="139" t="s">
        <v>2811</v>
      </c>
      <c r="H363" s="139" t="s">
        <v>2812</v>
      </c>
      <c r="I363" s="96">
        <v>364</v>
      </c>
      <c r="J363" s="96"/>
      <c r="K363" s="97" t="s">
        <v>660</v>
      </c>
      <c r="L363" s="96"/>
      <c r="M363" s="97">
        <v>2670</v>
      </c>
      <c r="N363" s="21">
        <v>4</v>
      </c>
      <c r="O363" s="150">
        <v>10.45311077389985</v>
      </c>
      <c r="P363" s="148" t="s">
        <v>1929</v>
      </c>
      <c r="Q363" s="115"/>
    </row>
    <row r="364" spans="2:17" x14ac:dyDescent="0.35">
      <c r="B364" s="20" t="s">
        <v>194</v>
      </c>
      <c r="C364" s="21" t="s">
        <v>1880</v>
      </c>
      <c r="D364" s="21" t="s">
        <v>616</v>
      </c>
      <c r="E364" s="21" t="s">
        <v>1939</v>
      </c>
      <c r="F364" s="96"/>
      <c r="G364" s="139" t="s">
        <v>2793</v>
      </c>
      <c r="H364" s="139" t="s">
        <v>2794</v>
      </c>
      <c r="I364" s="96">
        <v>361</v>
      </c>
      <c r="J364" s="96"/>
      <c r="K364" s="97" t="s">
        <v>1921</v>
      </c>
      <c r="L364" s="96"/>
      <c r="M364" s="97">
        <v>6119</v>
      </c>
      <c r="N364" s="21">
        <v>2</v>
      </c>
      <c r="O364" s="98">
        <v>23.970230819960431</v>
      </c>
      <c r="P364" s="148" t="s">
        <v>1929</v>
      </c>
      <c r="Q364" s="115"/>
    </row>
    <row r="365" spans="2:17" x14ac:dyDescent="0.35">
      <c r="B365" s="20" t="s">
        <v>194</v>
      </c>
      <c r="C365" s="21" t="s">
        <v>1880</v>
      </c>
      <c r="D365" s="21" t="s">
        <v>616</v>
      </c>
      <c r="E365" s="21" t="s">
        <v>1939</v>
      </c>
      <c r="F365" s="96"/>
      <c r="G365" s="139" t="s">
        <v>2455</v>
      </c>
      <c r="H365" s="139" t="s">
        <v>2456</v>
      </c>
      <c r="I365" s="96">
        <v>362</v>
      </c>
      <c r="J365" s="96"/>
      <c r="K365" s="97" t="s">
        <v>1921</v>
      </c>
      <c r="L365" s="96"/>
      <c r="M365" s="97">
        <v>6119</v>
      </c>
      <c r="N365" s="21">
        <v>2</v>
      </c>
      <c r="O365" s="98">
        <v>23.970230819960431</v>
      </c>
      <c r="P365" s="148" t="s">
        <v>1929</v>
      </c>
      <c r="Q365" s="115"/>
    </row>
    <row r="366" spans="2:17" x14ac:dyDescent="0.35">
      <c r="B366" s="20" t="s">
        <v>194</v>
      </c>
      <c r="C366" s="21" t="s">
        <v>1880</v>
      </c>
      <c r="D366" s="21" t="s">
        <v>616</v>
      </c>
      <c r="E366" s="21" t="s">
        <v>1939</v>
      </c>
      <c r="F366" s="96"/>
      <c r="G366" s="139" t="s">
        <v>2945</v>
      </c>
      <c r="H366" s="139" t="s">
        <v>2946</v>
      </c>
      <c r="I366" s="96">
        <v>369</v>
      </c>
      <c r="J366" s="96"/>
      <c r="K366" s="97" t="s">
        <v>659</v>
      </c>
      <c r="L366" s="96"/>
      <c r="M366" s="97">
        <v>1392</v>
      </c>
      <c r="N366" s="21">
        <v>8</v>
      </c>
      <c r="O366" s="150">
        <v>5.4570836653386454</v>
      </c>
      <c r="P366" s="148" t="s">
        <v>1929</v>
      </c>
      <c r="Q366" s="115"/>
    </row>
    <row r="367" spans="2:17" x14ac:dyDescent="0.35">
      <c r="B367" s="20" t="s">
        <v>194</v>
      </c>
      <c r="C367" s="21" t="s">
        <v>1880</v>
      </c>
      <c r="D367" s="21" t="s">
        <v>616</v>
      </c>
      <c r="E367" s="21" t="s">
        <v>1939</v>
      </c>
      <c r="F367" s="96"/>
      <c r="G367" s="139" t="s">
        <v>2693</v>
      </c>
      <c r="H367" s="139" t="s">
        <v>2694</v>
      </c>
      <c r="I367" s="96">
        <v>370</v>
      </c>
      <c r="J367" s="96"/>
      <c r="K367" s="97" t="s">
        <v>659</v>
      </c>
      <c r="L367" s="96"/>
      <c r="M367" s="97">
        <v>2086</v>
      </c>
      <c r="N367" s="21">
        <v>8</v>
      </c>
      <c r="O367" s="150">
        <v>8.1777848605577681</v>
      </c>
      <c r="P367" s="148" t="s">
        <v>1929</v>
      </c>
      <c r="Q367" s="115"/>
    </row>
    <row r="368" spans="2:17" x14ac:dyDescent="0.35">
      <c r="B368" s="20" t="s">
        <v>194</v>
      </c>
      <c r="C368" s="21" t="s">
        <v>1880</v>
      </c>
      <c r="D368" s="21" t="s">
        <v>616</v>
      </c>
      <c r="E368" s="21" t="s">
        <v>1939</v>
      </c>
      <c r="F368" s="96"/>
      <c r="G368" s="139" t="s">
        <v>2653</v>
      </c>
      <c r="H368" s="139" t="s">
        <v>2654</v>
      </c>
      <c r="I368" s="96">
        <v>371</v>
      </c>
      <c r="J368" s="96"/>
      <c r="K368" s="97" t="s">
        <v>658</v>
      </c>
      <c r="L368" s="150"/>
      <c r="M368" s="97">
        <v>2316</v>
      </c>
      <c r="N368" s="21">
        <v>8</v>
      </c>
      <c r="O368" s="151">
        <v>9.0758726673984622</v>
      </c>
      <c r="P368" s="148" t="s">
        <v>1929</v>
      </c>
      <c r="Q368" s="152"/>
    </row>
    <row r="369" spans="2:17" x14ac:dyDescent="0.35">
      <c r="B369" s="20" t="s">
        <v>194</v>
      </c>
      <c r="C369" s="21" t="s">
        <v>1880</v>
      </c>
      <c r="D369" s="21" t="s">
        <v>616</v>
      </c>
      <c r="E369" s="21" t="s">
        <v>1939</v>
      </c>
      <c r="F369" s="96"/>
      <c r="G369" s="139" t="s">
        <v>2957</v>
      </c>
      <c r="H369" s="139" t="s">
        <v>2958</v>
      </c>
      <c r="I369" s="96">
        <v>372</v>
      </c>
      <c r="J369" s="129"/>
      <c r="K369" s="97" t="s">
        <v>659</v>
      </c>
      <c r="L369" s="150"/>
      <c r="M369" s="97">
        <v>1255</v>
      </c>
      <c r="N369" s="21">
        <v>8</v>
      </c>
      <c r="O369" s="150">
        <v>4.92</v>
      </c>
      <c r="P369" s="148" t="s">
        <v>1929</v>
      </c>
      <c r="Q369" s="152"/>
    </row>
    <row r="370" spans="2:17" x14ac:dyDescent="0.35">
      <c r="B370" s="20" t="s">
        <v>194</v>
      </c>
      <c r="C370" s="21" t="s">
        <v>1880</v>
      </c>
      <c r="D370" s="21" t="s">
        <v>616</v>
      </c>
      <c r="E370" s="21" t="s">
        <v>1939</v>
      </c>
      <c r="F370" s="96"/>
      <c r="G370" s="139" t="s">
        <v>2441</v>
      </c>
      <c r="H370" s="139" t="s">
        <v>2442</v>
      </c>
      <c r="I370" s="96">
        <v>368</v>
      </c>
      <c r="J370" s="129"/>
      <c r="K370" s="97" t="s">
        <v>1882</v>
      </c>
      <c r="L370" s="96"/>
      <c r="M370" s="97">
        <v>6862</v>
      </c>
      <c r="N370" s="97">
        <v>4</v>
      </c>
      <c r="O370" s="151">
        <v>26.869857572718153</v>
      </c>
      <c r="P370" s="148" t="s">
        <v>1929</v>
      </c>
      <c r="Q370" s="115"/>
    </row>
    <row r="371" spans="2:17" x14ac:dyDescent="0.35">
      <c r="B371" s="20" t="s">
        <v>194</v>
      </c>
      <c r="C371" s="21" t="s">
        <v>1880</v>
      </c>
      <c r="D371" s="21" t="s">
        <v>616</v>
      </c>
      <c r="E371" s="21" t="s">
        <v>1939</v>
      </c>
      <c r="F371" s="96"/>
      <c r="G371" s="139" t="s">
        <v>2443</v>
      </c>
      <c r="H371" s="139" t="s">
        <v>2444</v>
      </c>
      <c r="I371" s="96">
        <v>367</v>
      </c>
      <c r="J371" s="129"/>
      <c r="K371" s="97" t="s">
        <v>1882</v>
      </c>
      <c r="L371" s="96"/>
      <c r="M371" s="97">
        <v>6862</v>
      </c>
      <c r="N371" s="21">
        <v>4</v>
      </c>
      <c r="O371" s="151">
        <v>26.869857572718153</v>
      </c>
      <c r="P371" s="148" t="s">
        <v>1929</v>
      </c>
      <c r="Q371" s="115"/>
    </row>
    <row r="372" spans="2:17" x14ac:dyDescent="0.35">
      <c r="B372" s="20" t="s">
        <v>194</v>
      </c>
      <c r="C372" s="21" t="s">
        <v>1880</v>
      </c>
      <c r="D372" s="21" t="s">
        <v>616</v>
      </c>
      <c r="E372" s="21" t="s">
        <v>1939</v>
      </c>
      <c r="F372" s="96"/>
      <c r="G372" s="139" t="s">
        <v>3077</v>
      </c>
      <c r="H372" s="139" t="s">
        <v>3078</v>
      </c>
      <c r="I372" s="96">
        <v>411</v>
      </c>
      <c r="J372" s="129"/>
      <c r="K372" s="97" t="s">
        <v>1930</v>
      </c>
      <c r="L372" s="96"/>
      <c r="M372" s="97">
        <v>515</v>
      </c>
      <c r="N372" s="97">
        <v>16</v>
      </c>
      <c r="O372" s="150">
        <v>1.0131147540983607</v>
      </c>
      <c r="P372" s="148" t="s">
        <v>1929</v>
      </c>
      <c r="Q372" s="115"/>
    </row>
    <row r="373" spans="2:17" x14ac:dyDescent="0.35">
      <c r="B373" s="20" t="s">
        <v>194</v>
      </c>
      <c r="C373" s="21" t="s">
        <v>1880</v>
      </c>
      <c r="D373" s="21" t="s">
        <v>616</v>
      </c>
      <c r="E373" s="21" t="s">
        <v>1939</v>
      </c>
      <c r="F373" s="96"/>
      <c r="G373" s="139" t="s">
        <v>3105</v>
      </c>
      <c r="H373" s="139" t="s">
        <v>3106</v>
      </c>
      <c r="I373" s="96">
        <v>363</v>
      </c>
      <c r="J373" s="129"/>
      <c r="K373" s="97" t="s">
        <v>1921</v>
      </c>
      <c r="L373" s="96"/>
      <c r="M373" s="97">
        <v>550</v>
      </c>
      <c r="N373" s="97">
        <v>16</v>
      </c>
      <c r="O373" s="98">
        <v>2.154539459221807</v>
      </c>
      <c r="P373" s="148" t="s">
        <v>1929</v>
      </c>
      <c r="Q373" s="115"/>
    </row>
    <row r="374" spans="2:17" x14ac:dyDescent="0.35">
      <c r="B374" s="20" t="s">
        <v>194</v>
      </c>
      <c r="C374" s="21" t="s">
        <v>1880</v>
      </c>
      <c r="D374" s="21" t="s">
        <v>616</v>
      </c>
      <c r="E374" s="21" t="s">
        <v>1939</v>
      </c>
      <c r="F374" s="133"/>
      <c r="G374" s="139" t="s">
        <v>2865</v>
      </c>
      <c r="H374" s="139" t="s">
        <v>2866</v>
      </c>
      <c r="I374" s="133">
        <v>383</v>
      </c>
      <c r="J374" s="63"/>
      <c r="K374" s="133" t="s">
        <v>659</v>
      </c>
      <c r="L374" s="73"/>
      <c r="M374" s="133">
        <v>1512</v>
      </c>
      <c r="N374" s="149">
        <v>8</v>
      </c>
      <c r="O374" s="150">
        <v>5.9275219123505973</v>
      </c>
      <c r="P374" s="148" t="s">
        <v>1929</v>
      </c>
      <c r="Q374" s="115"/>
    </row>
    <row r="375" spans="2:17" x14ac:dyDescent="0.35">
      <c r="B375" s="20" t="s">
        <v>194</v>
      </c>
      <c r="C375" s="21" t="s">
        <v>1880</v>
      </c>
      <c r="D375" s="21" t="s">
        <v>616</v>
      </c>
      <c r="E375" s="21" t="s">
        <v>1939</v>
      </c>
      <c r="F375" s="133"/>
      <c r="G375" s="139" t="s">
        <v>2479</v>
      </c>
      <c r="H375" s="139" t="s">
        <v>2480</v>
      </c>
      <c r="I375" s="133">
        <v>373</v>
      </c>
      <c r="J375" s="63"/>
      <c r="K375" s="133" t="s">
        <v>1921</v>
      </c>
      <c r="L375" s="73"/>
      <c r="M375" s="73">
        <v>4495</v>
      </c>
      <c r="N375" s="149">
        <v>2</v>
      </c>
      <c r="O375" s="98">
        <v>17.60846339854913</v>
      </c>
      <c r="P375" s="148" t="s">
        <v>1929</v>
      </c>
      <c r="Q375" s="115"/>
    </row>
    <row r="376" spans="2:17" x14ac:dyDescent="0.35">
      <c r="B376" s="20" t="s">
        <v>194</v>
      </c>
      <c r="C376" s="21" t="s">
        <v>1880</v>
      </c>
      <c r="D376" s="21" t="s">
        <v>616</v>
      </c>
      <c r="E376" s="21" t="s">
        <v>1939</v>
      </c>
      <c r="F376" s="133"/>
      <c r="G376" s="155"/>
      <c r="H376" s="139"/>
      <c r="I376" s="133">
        <v>374</v>
      </c>
      <c r="J376" s="63"/>
      <c r="K376" s="133" t="s">
        <v>1921</v>
      </c>
      <c r="L376" s="73"/>
      <c r="M376" s="73">
        <v>4495</v>
      </c>
      <c r="N376" s="149">
        <v>2</v>
      </c>
      <c r="O376" s="98">
        <v>17.60846339854913</v>
      </c>
      <c r="P376" s="148" t="s">
        <v>1929</v>
      </c>
      <c r="Q376" s="115"/>
    </row>
    <row r="377" spans="2:17" x14ac:dyDescent="0.35">
      <c r="B377" s="20" t="s">
        <v>194</v>
      </c>
      <c r="C377" s="21" t="s">
        <v>1880</v>
      </c>
      <c r="D377" s="21" t="s">
        <v>616</v>
      </c>
      <c r="E377" s="21" t="s">
        <v>1939</v>
      </c>
      <c r="F377" s="133"/>
      <c r="G377" s="139" t="s">
        <v>2903</v>
      </c>
      <c r="H377" s="139" t="s">
        <v>2904</v>
      </c>
      <c r="I377" s="133">
        <v>384</v>
      </c>
      <c r="J377" s="63"/>
      <c r="K377" s="133" t="s">
        <v>1940</v>
      </c>
      <c r="L377" s="73"/>
      <c r="M377" s="133">
        <v>2046</v>
      </c>
      <c r="N377" s="149">
        <v>8</v>
      </c>
      <c r="O377" s="151">
        <v>8.0178046103183309</v>
      </c>
      <c r="P377" s="148" t="s">
        <v>1929</v>
      </c>
      <c r="Q377" s="115"/>
    </row>
    <row r="378" spans="2:17" x14ac:dyDescent="0.35">
      <c r="B378" s="20" t="s">
        <v>194</v>
      </c>
      <c r="C378" s="21" t="s">
        <v>1880</v>
      </c>
      <c r="D378" s="21" t="s">
        <v>616</v>
      </c>
      <c r="E378" s="21" t="s">
        <v>1939</v>
      </c>
      <c r="F378" s="133"/>
      <c r="G378" s="139" t="s">
        <v>2785</v>
      </c>
      <c r="H378" s="139" t="s">
        <v>2786</v>
      </c>
      <c r="I378" s="133">
        <v>378</v>
      </c>
      <c r="J378" s="63"/>
      <c r="K378" s="133" t="s">
        <v>660</v>
      </c>
      <c r="L378" s="73"/>
      <c r="M378" s="133">
        <v>3271</v>
      </c>
      <c r="N378" s="149">
        <v>4</v>
      </c>
      <c r="O378" s="150">
        <v>12.806039453717755</v>
      </c>
      <c r="P378" s="148" t="s">
        <v>1929</v>
      </c>
      <c r="Q378" s="115"/>
    </row>
    <row r="379" spans="2:17" x14ac:dyDescent="0.35">
      <c r="B379" s="20" t="s">
        <v>194</v>
      </c>
      <c r="C379" s="21" t="s">
        <v>1880</v>
      </c>
      <c r="D379" s="21" t="s">
        <v>616</v>
      </c>
      <c r="E379" s="21" t="s">
        <v>1939</v>
      </c>
      <c r="F379" s="133"/>
      <c r="G379" s="139" t="s">
        <v>2789</v>
      </c>
      <c r="H379" s="139" t="s">
        <v>2790</v>
      </c>
      <c r="I379" s="133">
        <v>379</v>
      </c>
      <c r="J379" s="63"/>
      <c r="K379" s="133" t="s">
        <v>660</v>
      </c>
      <c r="L379" s="73"/>
      <c r="M379" s="133">
        <v>3271</v>
      </c>
      <c r="N379" s="149">
        <v>4</v>
      </c>
      <c r="O379" s="150">
        <v>12.806039453717755</v>
      </c>
      <c r="P379" s="148" t="s">
        <v>1929</v>
      </c>
      <c r="Q379" s="115"/>
    </row>
    <row r="380" spans="2:17" x14ac:dyDescent="0.35">
      <c r="B380" s="20" t="s">
        <v>194</v>
      </c>
      <c r="C380" s="21" t="s">
        <v>1880</v>
      </c>
      <c r="D380" s="21" t="s">
        <v>616</v>
      </c>
      <c r="E380" s="21" t="s">
        <v>1939</v>
      </c>
      <c r="F380" s="133"/>
      <c r="G380" s="139" t="s">
        <v>2881</v>
      </c>
      <c r="H380" s="139" t="s">
        <v>2882</v>
      </c>
      <c r="I380" s="133">
        <v>385</v>
      </c>
      <c r="J380" s="63"/>
      <c r="K380" s="133" t="s">
        <v>658</v>
      </c>
      <c r="L380" s="73"/>
      <c r="M380" s="133">
        <v>1743</v>
      </c>
      <c r="N380" s="149">
        <v>8</v>
      </c>
      <c r="O380" s="151">
        <v>6.8304171240395162</v>
      </c>
      <c r="P380" s="148" t="s">
        <v>1929</v>
      </c>
      <c r="Q380" s="115"/>
    </row>
    <row r="381" spans="2:17" x14ac:dyDescent="0.35">
      <c r="B381" s="20" t="s">
        <v>194</v>
      </c>
      <c r="C381" s="21" t="s">
        <v>1880</v>
      </c>
      <c r="D381" s="21" t="s">
        <v>616</v>
      </c>
      <c r="E381" s="21" t="s">
        <v>1939</v>
      </c>
      <c r="F381" s="133"/>
      <c r="G381" s="139" t="s">
        <v>2507</v>
      </c>
      <c r="H381" s="139" t="s">
        <v>2508</v>
      </c>
      <c r="I381" s="133">
        <v>386</v>
      </c>
      <c r="J381" s="129"/>
      <c r="K381" s="133" t="s">
        <v>659</v>
      </c>
      <c r="L381" s="73"/>
      <c r="M381" s="133">
        <v>1519</v>
      </c>
      <c r="N381" s="149">
        <v>8</v>
      </c>
      <c r="O381" s="150">
        <v>5.9549641434262943</v>
      </c>
      <c r="P381" s="148" t="s">
        <v>1929</v>
      </c>
      <c r="Q381" s="115"/>
    </row>
    <row r="382" spans="2:17" x14ac:dyDescent="0.35">
      <c r="B382" s="20" t="s">
        <v>194</v>
      </c>
      <c r="C382" s="21" t="s">
        <v>1880</v>
      </c>
      <c r="D382" s="21" t="s">
        <v>616</v>
      </c>
      <c r="E382" s="21" t="s">
        <v>1939</v>
      </c>
      <c r="F382" s="133"/>
      <c r="G382" s="139" t="s">
        <v>2419</v>
      </c>
      <c r="H382" s="139" t="s">
        <v>2420</v>
      </c>
      <c r="I382" s="133">
        <v>376</v>
      </c>
      <c r="J382" s="63"/>
      <c r="K382" s="133" t="s">
        <v>692</v>
      </c>
      <c r="L382" s="73"/>
      <c r="M382" s="133">
        <v>7634</v>
      </c>
      <c r="N382" s="149">
        <v>4</v>
      </c>
      <c r="O382" s="150">
        <v>29.909040727027939</v>
      </c>
      <c r="P382" s="148" t="s">
        <v>1929</v>
      </c>
      <c r="Q382" s="115"/>
    </row>
    <row r="383" spans="2:17" x14ac:dyDescent="0.35">
      <c r="B383" s="20" t="s">
        <v>194</v>
      </c>
      <c r="C383" s="21" t="s">
        <v>1880</v>
      </c>
      <c r="D383" s="21" t="s">
        <v>616</v>
      </c>
      <c r="E383" s="21" t="s">
        <v>1939</v>
      </c>
      <c r="F383" s="133"/>
      <c r="G383" s="139" t="s">
        <v>2429</v>
      </c>
      <c r="H383" s="139" t="s">
        <v>2430</v>
      </c>
      <c r="I383" s="133">
        <v>377</v>
      </c>
      <c r="J383" s="63"/>
      <c r="K383" s="133" t="s">
        <v>692</v>
      </c>
      <c r="L383" s="73"/>
      <c r="M383" s="133">
        <v>7634</v>
      </c>
      <c r="N383" s="149">
        <v>4</v>
      </c>
      <c r="O383" s="150">
        <v>29.909040727027939</v>
      </c>
      <c r="P383" s="148" t="s">
        <v>1929</v>
      </c>
      <c r="Q383" s="115"/>
    </row>
    <row r="384" spans="2:17" x14ac:dyDescent="0.35">
      <c r="B384" s="20" t="s">
        <v>194</v>
      </c>
      <c r="C384" s="21" t="s">
        <v>1880</v>
      </c>
      <c r="D384" s="21" t="s">
        <v>616</v>
      </c>
      <c r="E384" s="21" t="s">
        <v>1939</v>
      </c>
      <c r="F384" s="133"/>
      <c r="G384" s="139" t="s">
        <v>2781</v>
      </c>
      <c r="H384" s="139" t="s">
        <v>2782</v>
      </c>
      <c r="I384" s="133">
        <v>382</v>
      </c>
      <c r="J384" s="63"/>
      <c r="K384" s="133" t="s">
        <v>660</v>
      </c>
      <c r="L384" s="73"/>
      <c r="M384" s="133">
        <v>3454</v>
      </c>
      <c r="N384" s="149">
        <v>2</v>
      </c>
      <c r="O384" s="150">
        <v>13.522488619119878</v>
      </c>
      <c r="P384" s="148" t="s">
        <v>1929</v>
      </c>
      <c r="Q384" s="115"/>
    </row>
    <row r="385" spans="2:17" x14ac:dyDescent="0.35">
      <c r="B385" s="20" t="s">
        <v>194</v>
      </c>
      <c r="C385" s="21" t="s">
        <v>1880</v>
      </c>
      <c r="D385" s="21" t="s">
        <v>616</v>
      </c>
      <c r="E385" s="21" t="s">
        <v>1939</v>
      </c>
      <c r="F385" s="133"/>
      <c r="G385" s="139" t="s">
        <v>2765</v>
      </c>
      <c r="H385" s="139" t="s">
        <v>2766</v>
      </c>
      <c r="I385" s="133">
        <v>380</v>
      </c>
      <c r="J385" s="63"/>
      <c r="K385" s="133" t="s">
        <v>660</v>
      </c>
      <c r="L385" s="73"/>
      <c r="M385" s="133">
        <v>3948</v>
      </c>
      <c r="N385" s="149">
        <v>4</v>
      </c>
      <c r="O385" s="150">
        <v>15.456509863429439</v>
      </c>
      <c r="P385" s="148" t="s">
        <v>1929</v>
      </c>
      <c r="Q385" s="115"/>
    </row>
    <row r="386" spans="2:17" x14ac:dyDescent="0.35">
      <c r="B386" s="20" t="s">
        <v>194</v>
      </c>
      <c r="C386" s="21" t="s">
        <v>1880</v>
      </c>
      <c r="D386" s="21" t="s">
        <v>616</v>
      </c>
      <c r="E386" s="21" t="s">
        <v>1939</v>
      </c>
      <c r="F386" s="133"/>
      <c r="G386" s="139" t="s">
        <v>2897</v>
      </c>
      <c r="H386" s="139" t="s">
        <v>2898</v>
      </c>
      <c r="I386" s="133">
        <v>381</v>
      </c>
      <c r="J386" s="63"/>
      <c r="K386" s="133" t="s">
        <v>691</v>
      </c>
      <c r="L386" s="73"/>
      <c r="M386" s="133">
        <v>1857</v>
      </c>
      <c r="N386" s="149">
        <v>4</v>
      </c>
      <c r="O386" s="151">
        <v>7.2751234866828085</v>
      </c>
      <c r="P386" s="148" t="s">
        <v>1929</v>
      </c>
      <c r="Q386" s="115"/>
    </row>
    <row r="387" spans="2:17" x14ac:dyDescent="0.35">
      <c r="B387" s="20" t="s">
        <v>194</v>
      </c>
      <c r="C387" s="21" t="s">
        <v>1880</v>
      </c>
      <c r="D387" s="21" t="s">
        <v>1917</v>
      </c>
      <c r="E387" s="21" t="s">
        <v>1939</v>
      </c>
      <c r="F387" s="133"/>
      <c r="G387" s="139" t="s">
        <v>2409</v>
      </c>
      <c r="H387" s="139" t="s">
        <v>2410</v>
      </c>
      <c r="I387" s="133" t="s">
        <v>2302</v>
      </c>
      <c r="J387" s="63" t="s">
        <v>19</v>
      </c>
      <c r="K387" s="133" t="s">
        <v>692</v>
      </c>
      <c r="L387" s="73"/>
      <c r="M387" s="133">
        <v>5900</v>
      </c>
      <c r="N387" s="149">
        <v>4</v>
      </c>
      <c r="O387" s="150">
        <v>23.115449343655335</v>
      </c>
      <c r="P387" s="133" t="s">
        <v>1941</v>
      </c>
      <c r="Q387" s="115"/>
    </row>
    <row r="388" spans="2:17" x14ac:dyDescent="0.35">
      <c r="B388" s="20" t="s">
        <v>194</v>
      </c>
      <c r="C388" s="21" t="s">
        <v>1880</v>
      </c>
      <c r="D388" s="21" t="s">
        <v>1917</v>
      </c>
      <c r="E388" s="21" t="s">
        <v>1939</v>
      </c>
      <c r="F388" s="133"/>
      <c r="G388" s="139" t="s">
        <v>2413</v>
      </c>
      <c r="H388" s="139" t="s">
        <v>2414</v>
      </c>
      <c r="I388" s="133" t="s">
        <v>732</v>
      </c>
      <c r="J388" s="63" t="s">
        <v>19</v>
      </c>
      <c r="K388" s="133" t="s">
        <v>692</v>
      </c>
      <c r="L388" s="73"/>
      <c r="M388" s="133">
        <v>5900</v>
      </c>
      <c r="N388" s="149">
        <v>4</v>
      </c>
      <c r="O388" s="150">
        <v>23.115449343655335</v>
      </c>
      <c r="P388" s="133" t="s">
        <v>1941</v>
      </c>
      <c r="Q388" s="115"/>
    </row>
    <row r="389" spans="2:17" x14ac:dyDescent="0.35">
      <c r="B389" s="20" t="s">
        <v>194</v>
      </c>
      <c r="C389" s="21" t="s">
        <v>1880</v>
      </c>
      <c r="D389" s="21" t="s">
        <v>1917</v>
      </c>
      <c r="E389" s="21" t="s">
        <v>1939</v>
      </c>
      <c r="F389" s="133"/>
      <c r="G389" s="139" t="s">
        <v>2873</v>
      </c>
      <c r="H389" s="139" t="s">
        <v>2874</v>
      </c>
      <c r="I389" s="133">
        <v>393</v>
      </c>
      <c r="J389" s="63"/>
      <c r="K389" s="133" t="s">
        <v>658</v>
      </c>
      <c r="L389" s="73"/>
      <c r="M389" s="133">
        <v>1760</v>
      </c>
      <c r="N389" s="149">
        <v>8</v>
      </c>
      <c r="O389" s="151">
        <v>6.8970362239297476</v>
      </c>
      <c r="P389" s="133" t="s">
        <v>1941</v>
      </c>
      <c r="Q389" s="115"/>
    </row>
    <row r="390" spans="2:17" x14ac:dyDescent="0.35">
      <c r="B390" s="20" t="s">
        <v>194</v>
      </c>
      <c r="C390" s="21" t="s">
        <v>1880</v>
      </c>
      <c r="D390" s="21" t="s">
        <v>1917</v>
      </c>
      <c r="E390" s="21" t="s">
        <v>1939</v>
      </c>
      <c r="F390" s="133"/>
      <c r="G390" s="139" t="s">
        <v>2845</v>
      </c>
      <c r="H390" s="139" t="s">
        <v>2846</v>
      </c>
      <c r="I390" s="133">
        <v>394</v>
      </c>
      <c r="J390" s="129"/>
      <c r="K390" s="133" t="s">
        <v>691</v>
      </c>
      <c r="L390" s="73"/>
      <c r="M390" s="133">
        <v>2242</v>
      </c>
      <c r="N390" s="149">
        <v>8</v>
      </c>
      <c r="O390" s="151">
        <v>8.7834285714285709</v>
      </c>
      <c r="P390" s="133" t="s">
        <v>1941</v>
      </c>
      <c r="Q390" s="115"/>
    </row>
    <row r="391" spans="2:17" x14ac:dyDescent="0.35">
      <c r="B391" s="20" t="s">
        <v>194</v>
      </c>
      <c r="C391" s="21" t="s">
        <v>1880</v>
      </c>
      <c r="D391" s="21" t="s">
        <v>1917</v>
      </c>
      <c r="E391" s="21" t="s">
        <v>1939</v>
      </c>
      <c r="F391" s="133"/>
      <c r="G391" s="139" t="s">
        <v>2947</v>
      </c>
      <c r="H391" s="139" t="s">
        <v>2948</v>
      </c>
      <c r="I391" s="133">
        <v>395</v>
      </c>
      <c r="J391" s="129"/>
      <c r="K391" s="133" t="s">
        <v>659</v>
      </c>
      <c r="L391" s="130"/>
      <c r="M391" s="133">
        <v>1269</v>
      </c>
      <c r="N391" s="139">
        <v>8</v>
      </c>
      <c r="O391" s="150">
        <v>4.9748844621513939</v>
      </c>
      <c r="P391" s="133" t="s">
        <v>1941</v>
      </c>
      <c r="Q391" s="115"/>
    </row>
    <row r="392" spans="2:17" x14ac:dyDescent="0.35">
      <c r="B392" s="20" t="s">
        <v>194</v>
      </c>
      <c r="C392" s="21" t="s">
        <v>1880</v>
      </c>
      <c r="D392" s="21" t="s">
        <v>1917</v>
      </c>
      <c r="E392" s="21" t="s">
        <v>1939</v>
      </c>
      <c r="F392" s="133"/>
      <c r="G392" s="139" t="s">
        <v>2899</v>
      </c>
      <c r="H392" s="139" t="s">
        <v>2900</v>
      </c>
      <c r="I392" s="133">
        <v>396</v>
      </c>
      <c r="J392" s="129"/>
      <c r="K392" s="133" t="s">
        <v>658</v>
      </c>
      <c r="L392" s="130"/>
      <c r="M392" s="133">
        <v>1954</v>
      </c>
      <c r="N392" s="139">
        <v>8</v>
      </c>
      <c r="O392" s="151">
        <v>7.6572777167947308</v>
      </c>
      <c r="P392" s="133" t="s">
        <v>1941</v>
      </c>
      <c r="Q392" s="115"/>
    </row>
    <row r="393" spans="2:17" x14ac:dyDescent="0.35">
      <c r="B393" s="20" t="s">
        <v>194</v>
      </c>
      <c r="C393" s="21" t="s">
        <v>1880</v>
      </c>
      <c r="D393" s="21" t="s">
        <v>1917</v>
      </c>
      <c r="E393" s="21" t="s">
        <v>1939</v>
      </c>
      <c r="F393" s="133"/>
      <c r="G393" s="139" t="s">
        <v>2471</v>
      </c>
      <c r="H393" s="139" t="s">
        <v>2472</v>
      </c>
      <c r="I393" s="133">
        <v>392</v>
      </c>
      <c r="J393" s="129"/>
      <c r="K393" s="133" t="s">
        <v>691</v>
      </c>
      <c r="L393" s="130"/>
      <c r="M393" s="133">
        <v>3762</v>
      </c>
      <c r="N393" s="139">
        <v>8</v>
      </c>
      <c r="O393" s="151">
        <v>14.738295399515737</v>
      </c>
      <c r="P393" s="133" t="s">
        <v>1941</v>
      </c>
      <c r="Q393" s="115"/>
    </row>
    <row r="394" spans="2:17" x14ac:dyDescent="0.35">
      <c r="B394" s="20" t="s">
        <v>194</v>
      </c>
      <c r="C394" s="21" t="s">
        <v>1880</v>
      </c>
      <c r="D394" s="21" t="s">
        <v>1917</v>
      </c>
      <c r="E394" s="21" t="s">
        <v>1939</v>
      </c>
      <c r="F394" s="133"/>
      <c r="G394" s="139" t="s">
        <v>2427</v>
      </c>
      <c r="H394" s="139" t="s">
        <v>2428</v>
      </c>
      <c r="I394" s="133">
        <v>511</v>
      </c>
      <c r="J394" s="129"/>
      <c r="K394" s="133" t="s">
        <v>1921</v>
      </c>
      <c r="L394" s="130"/>
      <c r="M394" s="133">
        <v>7580</v>
      </c>
      <c r="N394" s="139">
        <v>2</v>
      </c>
      <c r="O394" s="98">
        <v>29.693471092547814</v>
      </c>
      <c r="P394" s="133" t="s">
        <v>1941</v>
      </c>
      <c r="Q394" s="115"/>
    </row>
    <row r="395" spans="2:17" x14ac:dyDescent="0.35">
      <c r="B395" s="20" t="s">
        <v>194</v>
      </c>
      <c r="C395" s="21" t="s">
        <v>1880</v>
      </c>
      <c r="D395" s="21" t="s">
        <v>1917</v>
      </c>
      <c r="E395" s="21" t="s">
        <v>1939</v>
      </c>
      <c r="F395" s="133"/>
      <c r="G395" s="139" t="s">
        <v>2439</v>
      </c>
      <c r="H395" s="139" t="s">
        <v>2440</v>
      </c>
      <c r="I395" s="133">
        <v>512</v>
      </c>
      <c r="J395" s="129"/>
      <c r="K395" s="133" t="s">
        <v>1921</v>
      </c>
      <c r="L395" s="130"/>
      <c r="M395" s="133">
        <v>7580</v>
      </c>
      <c r="N395" s="139">
        <v>2</v>
      </c>
      <c r="O395" s="98">
        <v>29.693471092547814</v>
      </c>
      <c r="P395" s="133" t="s">
        <v>1941</v>
      </c>
      <c r="Q395" s="115"/>
    </row>
    <row r="396" spans="2:17" x14ac:dyDescent="0.35">
      <c r="B396" s="20" t="s">
        <v>194</v>
      </c>
      <c r="C396" s="21" t="s">
        <v>1880</v>
      </c>
      <c r="D396" s="21" t="s">
        <v>1917</v>
      </c>
      <c r="E396" s="21" t="s">
        <v>1939</v>
      </c>
      <c r="F396" s="133"/>
      <c r="G396" s="139" t="s">
        <v>3087</v>
      </c>
      <c r="H396" s="139" t="s">
        <v>3088</v>
      </c>
      <c r="I396" s="133" t="s">
        <v>2303</v>
      </c>
      <c r="J396" s="129" t="s">
        <v>95</v>
      </c>
      <c r="K396" s="133" t="s">
        <v>692</v>
      </c>
      <c r="L396" s="130"/>
      <c r="M396" s="133">
        <v>259</v>
      </c>
      <c r="N396" s="139">
        <v>8</v>
      </c>
      <c r="O396" s="150">
        <v>1.0147290474587682</v>
      </c>
      <c r="P396" s="133" t="s">
        <v>1941</v>
      </c>
      <c r="Q396" s="115"/>
    </row>
    <row r="397" spans="2:17" x14ac:dyDescent="0.35">
      <c r="B397" s="20" t="s">
        <v>194</v>
      </c>
      <c r="C397" s="21" t="s">
        <v>1880</v>
      </c>
      <c r="D397" s="21" t="s">
        <v>1917</v>
      </c>
      <c r="E397" s="21" t="s">
        <v>1939</v>
      </c>
      <c r="F397" s="133"/>
      <c r="G397" s="139" t="s">
        <v>3079</v>
      </c>
      <c r="H397" s="139" t="s">
        <v>3080</v>
      </c>
      <c r="I397" s="133" t="s">
        <v>2304</v>
      </c>
      <c r="J397" s="129" t="s">
        <v>119</v>
      </c>
      <c r="K397" s="133" t="s">
        <v>692</v>
      </c>
      <c r="L397" s="130"/>
      <c r="M397" s="133">
        <v>234</v>
      </c>
      <c r="N397" s="139">
        <v>8</v>
      </c>
      <c r="O397" s="150">
        <v>0.91678222820599131</v>
      </c>
      <c r="P397" s="133" t="s">
        <v>1941</v>
      </c>
      <c r="Q397" s="115"/>
    </row>
    <row r="398" spans="2:17" x14ac:dyDescent="0.35">
      <c r="B398" s="20" t="s">
        <v>194</v>
      </c>
      <c r="C398" s="21" t="s">
        <v>1880</v>
      </c>
      <c r="D398" s="21" t="s">
        <v>1917</v>
      </c>
      <c r="E398" s="21" t="s">
        <v>1939</v>
      </c>
      <c r="F398" s="133"/>
      <c r="G398" s="155"/>
      <c r="H398" s="139"/>
      <c r="I398" s="133">
        <v>397</v>
      </c>
      <c r="J398" s="129"/>
      <c r="K398" s="133" t="s">
        <v>658</v>
      </c>
      <c r="L398" s="130"/>
      <c r="M398" s="133">
        <v>1768</v>
      </c>
      <c r="N398" s="139">
        <v>8</v>
      </c>
      <c r="O398" s="151">
        <v>6.9283863885839727</v>
      </c>
      <c r="P398" s="133" t="s">
        <v>1941</v>
      </c>
      <c r="Q398" s="115"/>
    </row>
    <row r="399" spans="2:17" x14ac:dyDescent="0.35">
      <c r="B399" s="20" t="s">
        <v>194</v>
      </c>
      <c r="C399" s="21" t="s">
        <v>1880</v>
      </c>
      <c r="D399" s="21" t="s">
        <v>1917</v>
      </c>
      <c r="E399" s="21" t="s">
        <v>1939</v>
      </c>
      <c r="F399" s="133"/>
      <c r="G399" s="139" t="s">
        <v>2407</v>
      </c>
      <c r="H399" s="139" t="s">
        <v>2408</v>
      </c>
      <c r="I399" s="133">
        <v>390</v>
      </c>
      <c r="J399" s="129"/>
      <c r="K399" s="133" t="s">
        <v>692</v>
      </c>
      <c r="L399" s="130"/>
      <c r="M399" s="133">
        <v>2549</v>
      </c>
      <c r="N399" s="139">
        <v>4</v>
      </c>
      <c r="O399" s="150">
        <v>9.9866576910131268</v>
      </c>
      <c r="P399" s="133" t="s">
        <v>1941</v>
      </c>
      <c r="Q399" s="115"/>
    </row>
    <row r="400" spans="2:17" x14ac:dyDescent="0.35">
      <c r="B400" s="20" t="s">
        <v>194</v>
      </c>
      <c r="C400" s="21" t="s">
        <v>1880</v>
      </c>
      <c r="D400" s="21" t="s">
        <v>1917</v>
      </c>
      <c r="E400" s="21" t="s">
        <v>1939</v>
      </c>
      <c r="F400" s="133"/>
      <c r="G400" s="139" t="s">
        <v>2411</v>
      </c>
      <c r="H400" s="139" t="s">
        <v>2412</v>
      </c>
      <c r="I400" s="133">
        <v>391</v>
      </c>
      <c r="J400" s="129"/>
      <c r="K400" s="133" t="s">
        <v>692</v>
      </c>
      <c r="L400" s="130"/>
      <c r="M400" s="133">
        <v>2549</v>
      </c>
      <c r="N400" s="139">
        <v>4</v>
      </c>
      <c r="O400" s="150">
        <v>9.9866576910131268</v>
      </c>
      <c r="P400" s="133" t="s">
        <v>1941</v>
      </c>
      <c r="Q400" s="115"/>
    </row>
    <row r="401" spans="2:17" x14ac:dyDescent="0.35">
      <c r="B401" s="20" t="s">
        <v>194</v>
      </c>
      <c r="C401" s="21" t="s">
        <v>1880</v>
      </c>
      <c r="D401" s="21" t="s">
        <v>1917</v>
      </c>
      <c r="E401" s="21" t="s">
        <v>1939</v>
      </c>
      <c r="F401" s="133"/>
      <c r="G401" s="139" t="s">
        <v>2769</v>
      </c>
      <c r="H401" s="139" t="s">
        <v>2770</v>
      </c>
      <c r="I401" s="133">
        <v>534</v>
      </c>
      <c r="J401" s="129"/>
      <c r="K401" s="133" t="s">
        <v>691</v>
      </c>
      <c r="L401" s="130"/>
      <c r="M401" s="133">
        <v>3839</v>
      </c>
      <c r="N401" s="139">
        <v>8</v>
      </c>
      <c r="O401" s="151">
        <v>15.039956416464891</v>
      </c>
      <c r="P401" s="133" t="s">
        <v>1941</v>
      </c>
      <c r="Q401" s="115"/>
    </row>
    <row r="402" spans="2:17" x14ac:dyDescent="0.35">
      <c r="B402" s="20" t="s">
        <v>194</v>
      </c>
      <c r="C402" s="21" t="s">
        <v>1880</v>
      </c>
      <c r="D402" s="21" t="s">
        <v>1917</v>
      </c>
      <c r="E402" s="21" t="s">
        <v>1939</v>
      </c>
      <c r="F402" s="133"/>
      <c r="G402" s="139" t="s">
        <v>2773</v>
      </c>
      <c r="H402" s="139" t="s">
        <v>2774</v>
      </c>
      <c r="I402" s="133">
        <v>535</v>
      </c>
      <c r="J402" s="129"/>
      <c r="K402" s="133" t="s">
        <v>691</v>
      </c>
      <c r="L402" s="130"/>
      <c r="M402" s="133">
        <v>3839</v>
      </c>
      <c r="N402" s="139">
        <v>8</v>
      </c>
      <c r="O402" s="151">
        <v>15.039956416464891</v>
      </c>
      <c r="P402" s="133" t="s">
        <v>1941</v>
      </c>
      <c r="Q402" s="115"/>
    </row>
    <row r="403" spans="2:17" x14ac:dyDescent="0.35">
      <c r="B403" s="20" t="s">
        <v>194</v>
      </c>
      <c r="C403" s="21" t="s">
        <v>1880</v>
      </c>
      <c r="D403" s="21" t="s">
        <v>1917</v>
      </c>
      <c r="E403" s="21" t="s">
        <v>1939</v>
      </c>
      <c r="F403" s="133"/>
      <c r="G403" s="139" t="s">
        <v>3029</v>
      </c>
      <c r="H403" s="139" t="s">
        <v>3030</v>
      </c>
      <c r="I403" s="133">
        <v>541</v>
      </c>
      <c r="J403" s="129"/>
      <c r="K403" s="133" t="s">
        <v>1926</v>
      </c>
      <c r="L403" s="130"/>
      <c r="M403" s="133">
        <v>216</v>
      </c>
      <c r="N403" s="139">
        <v>8</v>
      </c>
      <c r="O403" s="151">
        <v>0.42275229357798166</v>
      </c>
      <c r="P403" s="133" t="s">
        <v>1941</v>
      </c>
      <c r="Q403" s="115"/>
    </row>
    <row r="404" spans="2:17" x14ac:dyDescent="0.35">
      <c r="B404" s="20" t="s">
        <v>194</v>
      </c>
      <c r="C404" s="21" t="s">
        <v>1880</v>
      </c>
      <c r="D404" s="21" t="s">
        <v>1917</v>
      </c>
      <c r="E404" s="21" t="s">
        <v>1939</v>
      </c>
      <c r="F404" s="133"/>
      <c r="G404" s="139" t="s">
        <v>3041</v>
      </c>
      <c r="H404" s="139" t="s">
        <v>3042</v>
      </c>
      <c r="I404" s="133">
        <v>542</v>
      </c>
      <c r="J404" s="129"/>
      <c r="K404" s="133" t="s">
        <v>1008</v>
      </c>
      <c r="L404" s="130"/>
      <c r="M404" s="133">
        <v>118</v>
      </c>
      <c r="N404" s="139">
        <v>8</v>
      </c>
      <c r="O404" s="150">
        <v>0.2321311475409836</v>
      </c>
      <c r="P404" s="133" t="s">
        <v>1941</v>
      </c>
      <c r="Q404" s="115"/>
    </row>
    <row r="405" spans="2:17" x14ac:dyDescent="0.35">
      <c r="B405" s="20" t="s">
        <v>194</v>
      </c>
      <c r="C405" s="21" t="s">
        <v>1880</v>
      </c>
      <c r="D405" s="21" t="s">
        <v>1917</v>
      </c>
      <c r="E405" s="21" t="s">
        <v>1939</v>
      </c>
      <c r="F405" s="133"/>
      <c r="G405" s="139" t="s">
        <v>2909</v>
      </c>
      <c r="H405" s="139" t="s">
        <v>2910</v>
      </c>
      <c r="I405" s="133">
        <v>536</v>
      </c>
      <c r="J405" s="129"/>
      <c r="K405" s="133" t="s">
        <v>691</v>
      </c>
      <c r="L405" s="130"/>
      <c r="M405" s="133">
        <v>2068</v>
      </c>
      <c r="N405" s="139">
        <v>8</v>
      </c>
      <c r="O405" s="151">
        <v>8.1017530266343822</v>
      </c>
      <c r="P405" s="133" t="s">
        <v>1941</v>
      </c>
      <c r="Q405" s="115"/>
    </row>
    <row r="406" spans="2:17" x14ac:dyDescent="0.35">
      <c r="B406" s="20" t="s">
        <v>194</v>
      </c>
      <c r="C406" s="21" t="s">
        <v>1880</v>
      </c>
      <c r="D406" s="21" t="s">
        <v>1917</v>
      </c>
      <c r="E406" s="21" t="s">
        <v>1939</v>
      </c>
      <c r="F406" s="133"/>
      <c r="G406" s="139" t="s">
        <v>2421</v>
      </c>
      <c r="H406" s="139" t="s">
        <v>2422</v>
      </c>
      <c r="I406" s="133">
        <v>527</v>
      </c>
      <c r="J406" s="63"/>
      <c r="K406" s="133" t="s">
        <v>1882</v>
      </c>
      <c r="L406" s="73"/>
      <c r="M406" s="133">
        <v>4864</v>
      </c>
      <c r="N406" s="139">
        <v>4</v>
      </c>
      <c r="O406" s="151">
        <v>19.046194583751255</v>
      </c>
      <c r="P406" s="133" t="s">
        <v>1946</v>
      </c>
      <c r="Q406" s="115"/>
    </row>
    <row r="407" spans="2:17" x14ac:dyDescent="0.35">
      <c r="B407" s="20" t="s">
        <v>194</v>
      </c>
      <c r="C407" s="21" t="s">
        <v>1880</v>
      </c>
      <c r="D407" s="21" t="s">
        <v>1917</v>
      </c>
      <c r="E407" s="21" t="s">
        <v>1939</v>
      </c>
      <c r="F407" s="133"/>
      <c r="G407" s="139" t="s">
        <v>2325</v>
      </c>
      <c r="H407" s="139" t="s">
        <v>2326</v>
      </c>
      <c r="I407" s="133" t="s">
        <v>2305</v>
      </c>
      <c r="J407" s="129" t="s">
        <v>19</v>
      </c>
      <c r="K407" s="133" t="s">
        <v>1882</v>
      </c>
      <c r="L407" s="130"/>
      <c r="M407" s="133">
        <v>2990</v>
      </c>
      <c r="N407" s="139">
        <v>4</v>
      </c>
      <c r="O407" s="151">
        <v>11.708084252758274</v>
      </c>
      <c r="P407" s="133" t="s">
        <v>1946</v>
      </c>
      <c r="Q407" s="115"/>
    </row>
    <row r="408" spans="2:17" x14ac:dyDescent="0.35">
      <c r="B408" s="20" t="s">
        <v>194</v>
      </c>
      <c r="C408" s="21" t="s">
        <v>1880</v>
      </c>
      <c r="D408" s="21" t="s">
        <v>1917</v>
      </c>
      <c r="E408" s="21" t="s">
        <v>1939</v>
      </c>
      <c r="F408" s="133"/>
      <c r="G408" s="139" t="s">
        <v>3051</v>
      </c>
      <c r="H408" s="139" t="s">
        <v>3052</v>
      </c>
      <c r="I408" s="133" t="s">
        <v>2306</v>
      </c>
      <c r="J408" s="129" t="s">
        <v>95</v>
      </c>
      <c r="K408" s="133" t="s">
        <v>1882</v>
      </c>
      <c r="L408" s="130"/>
      <c r="M408" s="133">
        <v>259</v>
      </c>
      <c r="N408" s="139">
        <v>4</v>
      </c>
      <c r="O408" s="151">
        <v>1.0141785356068205</v>
      </c>
      <c r="P408" s="133" t="s">
        <v>1946</v>
      </c>
      <c r="Q408" s="115"/>
    </row>
    <row r="409" spans="2:17" x14ac:dyDescent="0.35">
      <c r="B409" s="20" t="s">
        <v>194</v>
      </c>
      <c r="C409" s="21" t="s">
        <v>1880</v>
      </c>
      <c r="D409" s="21" t="s">
        <v>1917</v>
      </c>
      <c r="E409" s="21" t="s">
        <v>1939</v>
      </c>
      <c r="F409" s="133"/>
      <c r="G409" s="139" t="s">
        <v>3063</v>
      </c>
      <c r="H409" s="139" t="s">
        <v>3064</v>
      </c>
      <c r="I409" s="133" t="s">
        <v>2307</v>
      </c>
      <c r="J409" s="129" t="s">
        <v>119</v>
      </c>
      <c r="K409" s="133" t="s">
        <v>1945</v>
      </c>
      <c r="L409" s="130"/>
      <c r="M409" s="133">
        <v>234</v>
      </c>
      <c r="N409" s="139">
        <v>4</v>
      </c>
      <c r="O409" s="151">
        <v>0.46</v>
      </c>
      <c r="P409" s="133" t="s">
        <v>1946</v>
      </c>
      <c r="Q409" s="115"/>
    </row>
    <row r="410" spans="2:17" x14ac:dyDescent="0.35">
      <c r="B410" s="20" t="s">
        <v>194</v>
      </c>
      <c r="C410" s="21" t="s">
        <v>1880</v>
      </c>
      <c r="D410" s="21" t="s">
        <v>1917</v>
      </c>
      <c r="E410" s="21" t="s">
        <v>1939</v>
      </c>
      <c r="F410" s="133"/>
      <c r="G410" s="139" t="s">
        <v>3045</v>
      </c>
      <c r="H410" s="139" t="s">
        <v>3046</v>
      </c>
      <c r="I410" s="133">
        <v>540</v>
      </c>
      <c r="J410" s="129"/>
      <c r="K410" s="133" t="s">
        <v>1942</v>
      </c>
      <c r="L410" s="130"/>
      <c r="M410" s="133">
        <v>222</v>
      </c>
      <c r="N410" s="139">
        <v>8</v>
      </c>
      <c r="O410" s="151">
        <v>0.43449541284403675</v>
      </c>
      <c r="P410" s="133" t="s">
        <v>1941</v>
      </c>
      <c r="Q410" s="115"/>
    </row>
    <row r="411" spans="2:17" x14ac:dyDescent="0.35">
      <c r="B411" s="20" t="s">
        <v>194</v>
      </c>
      <c r="C411" s="21" t="s">
        <v>1880</v>
      </c>
      <c r="D411" s="21" t="s">
        <v>1917</v>
      </c>
      <c r="E411" s="21" t="s">
        <v>1939</v>
      </c>
      <c r="F411" s="133"/>
      <c r="G411" s="139" t="s">
        <v>2505</v>
      </c>
      <c r="H411" s="139" t="s">
        <v>2506</v>
      </c>
      <c r="I411" s="133">
        <v>523</v>
      </c>
      <c r="J411" s="129"/>
      <c r="K411" s="133" t="s">
        <v>660</v>
      </c>
      <c r="L411" s="130"/>
      <c r="M411" s="133">
        <v>1392</v>
      </c>
      <c r="N411" s="139">
        <v>8</v>
      </c>
      <c r="O411" s="150">
        <v>5.449711684370258</v>
      </c>
      <c r="P411" s="133" t="s">
        <v>1941</v>
      </c>
      <c r="Q411" s="115"/>
    </row>
    <row r="412" spans="2:17" x14ac:dyDescent="0.35">
      <c r="B412" s="20" t="s">
        <v>194</v>
      </c>
      <c r="C412" s="21" t="s">
        <v>1880</v>
      </c>
      <c r="D412" s="21" t="s">
        <v>1917</v>
      </c>
      <c r="E412" s="21" t="s">
        <v>1939</v>
      </c>
      <c r="F412" s="133"/>
      <c r="G412" s="139" t="s">
        <v>2643</v>
      </c>
      <c r="H412" s="139" t="s">
        <v>2644</v>
      </c>
      <c r="I412" s="133">
        <v>524</v>
      </c>
      <c r="J412" s="129"/>
      <c r="K412" s="133" t="s">
        <v>660</v>
      </c>
      <c r="L412" s="130"/>
      <c r="M412" s="133">
        <v>2280</v>
      </c>
      <c r="N412" s="139">
        <v>16</v>
      </c>
      <c r="O412" s="150">
        <v>8.9262518968133548</v>
      </c>
      <c r="P412" s="133" t="s">
        <v>1941</v>
      </c>
      <c r="Q412" s="115"/>
    </row>
    <row r="413" spans="2:17" x14ac:dyDescent="0.35">
      <c r="B413" s="20" t="s">
        <v>194</v>
      </c>
      <c r="C413" s="21" t="s">
        <v>1880</v>
      </c>
      <c r="D413" s="21" t="s">
        <v>1917</v>
      </c>
      <c r="E413" s="21" t="s">
        <v>1939</v>
      </c>
      <c r="F413" s="133"/>
      <c r="G413" s="139" t="s">
        <v>2867</v>
      </c>
      <c r="H413" s="139" t="s">
        <v>2868</v>
      </c>
      <c r="I413" s="133">
        <v>525</v>
      </c>
      <c r="J413" s="129"/>
      <c r="K413" s="133" t="s">
        <v>757</v>
      </c>
      <c r="L413" s="130"/>
      <c r="M413" s="133">
        <v>1490</v>
      </c>
      <c r="N413" s="139">
        <v>4</v>
      </c>
      <c r="O413" s="150">
        <v>5.8412749003984068</v>
      </c>
      <c r="P413" s="133" t="s">
        <v>1941</v>
      </c>
      <c r="Q413" s="115"/>
    </row>
    <row r="414" spans="2:17" x14ac:dyDescent="0.35">
      <c r="B414" s="20" t="s">
        <v>194</v>
      </c>
      <c r="C414" s="21" t="s">
        <v>1880</v>
      </c>
      <c r="D414" s="21" t="s">
        <v>1917</v>
      </c>
      <c r="E414" s="21" t="s">
        <v>1939</v>
      </c>
      <c r="F414" s="133"/>
      <c r="G414" s="139" t="s">
        <v>2819</v>
      </c>
      <c r="H414" s="139" t="s">
        <v>2820</v>
      </c>
      <c r="I414" s="133">
        <v>521</v>
      </c>
      <c r="J414" s="129"/>
      <c r="K414" s="133" t="s">
        <v>1882</v>
      </c>
      <c r="L414" s="130"/>
      <c r="M414" s="133">
        <v>2694</v>
      </c>
      <c r="N414" s="139">
        <v>4</v>
      </c>
      <c r="O414" s="151">
        <v>10.549023069207623</v>
      </c>
      <c r="P414" s="133" t="s">
        <v>1941</v>
      </c>
      <c r="Q414" s="115"/>
    </row>
    <row r="415" spans="2:17" x14ac:dyDescent="0.35">
      <c r="B415" s="20" t="s">
        <v>194</v>
      </c>
      <c r="C415" s="21" t="s">
        <v>1880</v>
      </c>
      <c r="D415" s="21" t="s">
        <v>1917</v>
      </c>
      <c r="E415" s="21" t="s">
        <v>1939</v>
      </c>
      <c r="F415" s="133"/>
      <c r="G415" s="139" t="s">
        <v>2817</v>
      </c>
      <c r="H415" s="139" t="s">
        <v>2818</v>
      </c>
      <c r="I415" s="133">
        <v>522</v>
      </c>
      <c r="J415" s="129"/>
      <c r="K415" s="133" t="s">
        <v>1882</v>
      </c>
      <c r="L415" s="130"/>
      <c r="M415" s="133">
        <v>2694</v>
      </c>
      <c r="N415" s="139">
        <v>4</v>
      </c>
      <c r="O415" s="151">
        <v>10.549023069207623</v>
      </c>
      <c r="P415" s="133" t="s">
        <v>1941</v>
      </c>
      <c r="Q415" s="115"/>
    </row>
    <row r="416" spans="2:17" x14ac:dyDescent="0.35">
      <c r="B416" s="20" t="s">
        <v>194</v>
      </c>
      <c r="C416" s="21" t="s">
        <v>1880</v>
      </c>
      <c r="D416" s="21" t="s">
        <v>1917</v>
      </c>
      <c r="E416" s="21" t="s">
        <v>1939</v>
      </c>
      <c r="F416" s="133"/>
      <c r="G416" s="139" t="s">
        <v>2967</v>
      </c>
      <c r="H416" s="139" t="s">
        <v>2968</v>
      </c>
      <c r="I416" s="133">
        <v>526</v>
      </c>
      <c r="J416" s="129"/>
      <c r="K416" s="133" t="s">
        <v>659</v>
      </c>
      <c r="L416" s="130"/>
      <c r="M416" s="133">
        <v>1159</v>
      </c>
      <c r="N416" s="139">
        <v>8</v>
      </c>
      <c r="O416" s="150">
        <v>4.5436494023904377</v>
      </c>
      <c r="P416" s="133" t="s">
        <v>1941</v>
      </c>
      <c r="Q416" s="115"/>
    </row>
    <row r="417" spans="2:17" x14ac:dyDescent="0.35">
      <c r="B417" s="20" t="s">
        <v>194</v>
      </c>
      <c r="C417" s="21" t="s">
        <v>1880</v>
      </c>
      <c r="D417" s="21" t="s">
        <v>1917</v>
      </c>
      <c r="E417" s="21" t="s">
        <v>1939</v>
      </c>
      <c r="F417" s="133"/>
      <c r="G417" s="139" t="s">
        <v>3109</v>
      </c>
      <c r="H417" s="139" t="s">
        <v>3110</v>
      </c>
      <c r="I417" s="133">
        <v>423</v>
      </c>
      <c r="J417" s="129"/>
      <c r="K417" s="133" t="s">
        <v>1921</v>
      </c>
      <c r="L417" s="130"/>
      <c r="M417" s="133">
        <v>550</v>
      </c>
      <c r="N417" s="139">
        <v>8</v>
      </c>
      <c r="O417" s="98">
        <v>2.154539459221807</v>
      </c>
      <c r="P417" s="133" t="s">
        <v>1941</v>
      </c>
      <c r="Q417" s="115"/>
    </row>
    <row r="418" spans="2:17" x14ac:dyDescent="0.35">
      <c r="B418" s="20" t="s">
        <v>194</v>
      </c>
      <c r="C418" s="21" t="s">
        <v>1880</v>
      </c>
      <c r="D418" s="21" t="s">
        <v>1917</v>
      </c>
      <c r="E418" s="21" t="s">
        <v>1939</v>
      </c>
      <c r="F418" s="133"/>
      <c r="G418" s="139" t="s">
        <v>3155</v>
      </c>
      <c r="H418" s="139" t="s">
        <v>3156</v>
      </c>
      <c r="I418" s="133">
        <v>441</v>
      </c>
      <c r="J418" s="129"/>
      <c r="K418" s="133" t="s">
        <v>1915</v>
      </c>
      <c r="L418" s="130"/>
      <c r="M418" s="133">
        <v>515</v>
      </c>
      <c r="N418" s="139">
        <v>8</v>
      </c>
      <c r="O418" s="150">
        <v>1.0131147540983607</v>
      </c>
      <c r="P418" s="133" t="s">
        <v>1941</v>
      </c>
      <c r="Q418" s="115"/>
    </row>
    <row r="419" spans="2:17" x14ac:dyDescent="0.35">
      <c r="B419" s="20" t="s">
        <v>194</v>
      </c>
      <c r="C419" s="21" t="s">
        <v>1880</v>
      </c>
      <c r="D419" s="21" t="s">
        <v>1917</v>
      </c>
      <c r="E419" s="21" t="s">
        <v>1939</v>
      </c>
      <c r="F419" s="133"/>
      <c r="G419" s="139" t="s">
        <v>3055</v>
      </c>
      <c r="H419" s="139" t="s">
        <v>3056</v>
      </c>
      <c r="I419" s="133">
        <v>538</v>
      </c>
      <c r="J419" s="129"/>
      <c r="K419" s="133" t="s">
        <v>1943</v>
      </c>
      <c r="L419" s="130"/>
      <c r="M419" s="133">
        <v>150</v>
      </c>
      <c r="N419" s="139">
        <v>8</v>
      </c>
      <c r="O419" s="150">
        <v>0.2949438202247191</v>
      </c>
      <c r="P419" s="133" t="s">
        <v>1941</v>
      </c>
      <c r="Q419" s="115"/>
    </row>
    <row r="420" spans="2:17" x14ac:dyDescent="0.35">
      <c r="B420" s="20" t="s">
        <v>194</v>
      </c>
      <c r="C420" s="21" t="s">
        <v>1880</v>
      </c>
      <c r="D420" s="21" t="s">
        <v>1917</v>
      </c>
      <c r="E420" s="21" t="s">
        <v>1939</v>
      </c>
      <c r="F420" s="133"/>
      <c r="G420" s="139" t="s">
        <v>3113</v>
      </c>
      <c r="H420" s="139" t="s">
        <v>3114</v>
      </c>
      <c r="I420" s="133">
        <v>537</v>
      </c>
      <c r="J420" s="129"/>
      <c r="K420" s="133" t="s">
        <v>1944</v>
      </c>
      <c r="L420" s="130"/>
      <c r="M420" s="133">
        <v>393</v>
      </c>
      <c r="N420" s="139">
        <v>8</v>
      </c>
      <c r="O420" s="151">
        <v>0.76948424068767907</v>
      </c>
      <c r="P420" s="133" t="s">
        <v>1941</v>
      </c>
      <c r="Q420" s="115"/>
    </row>
    <row r="421" spans="2:17" x14ac:dyDescent="0.35">
      <c r="B421" s="20" t="s">
        <v>194</v>
      </c>
      <c r="C421" s="21" t="s">
        <v>1880</v>
      </c>
      <c r="D421" s="21" t="s">
        <v>1917</v>
      </c>
      <c r="E421" s="21" t="s">
        <v>1939</v>
      </c>
      <c r="F421" s="133"/>
      <c r="G421" s="139" t="s">
        <v>2423</v>
      </c>
      <c r="H421" s="139" t="s">
        <v>2424</v>
      </c>
      <c r="I421" s="133">
        <v>514</v>
      </c>
      <c r="J421" s="129"/>
      <c r="K421" s="133" t="s">
        <v>837</v>
      </c>
      <c r="L421" s="130"/>
      <c r="M421" s="133">
        <v>5296</v>
      </c>
      <c r="N421" s="139">
        <v>4</v>
      </c>
      <c r="O421" s="151">
        <v>20.741187142575427</v>
      </c>
      <c r="P421" s="133" t="s">
        <v>1946</v>
      </c>
      <c r="Q421" s="115"/>
    </row>
    <row r="422" spans="2:17" x14ac:dyDescent="0.35">
      <c r="B422" s="20" t="s">
        <v>194</v>
      </c>
      <c r="C422" s="21" t="s">
        <v>1880</v>
      </c>
      <c r="D422" s="21" t="s">
        <v>1917</v>
      </c>
      <c r="E422" s="21" t="s">
        <v>1939</v>
      </c>
      <c r="F422" s="133"/>
      <c r="G422" s="139" t="s">
        <v>2425</v>
      </c>
      <c r="H422" s="139" t="s">
        <v>2426</v>
      </c>
      <c r="I422" s="133" t="s">
        <v>2078</v>
      </c>
      <c r="J422" s="129" t="s">
        <v>19</v>
      </c>
      <c r="K422" s="133" t="s">
        <v>837</v>
      </c>
      <c r="L422" s="130"/>
      <c r="M422" s="133">
        <v>2990</v>
      </c>
      <c r="N422" s="139">
        <v>4</v>
      </c>
      <c r="O422" s="151">
        <v>11.709998028002367</v>
      </c>
      <c r="P422" s="133" t="s">
        <v>1946</v>
      </c>
      <c r="Q422" s="115"/>
    </row>
    <row r="423" spans="2:17" x14ac:dyDescent="0.35">
      <c r="B423" s="20" t="s">
        <v>194</v>
      </c>
      <c r="C423" s="21" t="s">
        <v>1880</v>
      </c>
      <c r="D423" s="21" t="s">
        <v>1917</v>
      </c>
      <c r="E423" s="21" t="s">
        <v>1939</v>
      </c>
      <c r="F423" s="133"/>
      <c r="G423" s="155"/>
      <c r="H423" s="139"/>
      <c r="I423" s="133" t="s">
        <v>951</v>
      </c>
      <c r="J423" s="129" t="s">
        <v>95</v>
      </c>
      <c r="K423" s="133" t="s">
        <v>837</v>
      </c>
      <c r="L423" s="130"/>
      <c r="M423" s="133">
        <v>259</v>
      </c>
      <c r="N423" s="139">
        <v>4</v>
      </c>
      <c r="O423" s="151">
        <v>1.0143443107868271</v>
      </c>
      <c r="P423" s="133" t="s">
        <v>1946</v>
      </c>
      <c r="Q423" s="115"/>
    </row>
    <row r="424" spans="2:17" x14ac:dyDescent="0.35">
      <c r="B424" s="20" t="s">
        <v>194</v>
      </c>
      <c r="C424" s="21" t="s">
        <v>1880</v>
      </c>
      <c r="D424" s="21" t="s">
        <v>1917</v>
      </c>
      <c r="E424" s="21" t="s">
        <v>1939</v>
      </c>
      <c r="F424" s="133"/>
      <c r="G424" s="139" t="s">
        <v>3083</v>
      </c>
      <c r="H424" s="139" t="s">
        <v>3084</v>
      </c>
      <c r="I424" s="133" t="s">
        <v>2308</v>
      </c>
      <c r="J424" s="129" t="s">
        <v>119</v>
      </c>
      <c r="K424" s="133" t="s">
        <v>1154</v>
      </c>
      <c r="L424" s="130"/>
      <c r="M424" s="133">
        <v>234</v>
      </c>
      <c r="N424" s="139">
        <v>4</v>
      </c>
      <c r="O424" s="151">
        <v>0.46</v>
      </c>
      <c r="P424" s="133" t="s">
        <v>1946</v>
      </c>
      <c r="Q424" s="115"/>
    </row>
    <row r="425" spans="2:17" x14ac:dyDescent="0.35">
      <c r="B425" s="20" t="s">
        <v>194</v>
      </c>
      <c r="C425" s="21" t="s">
        <v>1880</v>
      </c>
      <c r="D425" s="21" t="s">
        <v>1917</v>
      </c>
      <c r="E425" s="21" t="s">
        <v>1939</v>
      </c>
      <c r="F425" s="133"/>
      <c r="G425" s="139" t="s">
        <v>2449</v>
      </c>
      <c r="H425" s="139" t="s">
        <v>2450</v>
      </c>
      <c r="I425" s="133">
        <v>528</v>
      </c>
      <c r="J425" s="129"/>
      <c r="K425" s="133" t="s">
        <v>691</v>
      </c>
      <c r="L425" s="130"/>
      <c r="M425" s="133">
        <v>6224</v>
      </c>
      <c r="N425" s="139">
        <v>4</v>
      </c>
      <c r="O425" s="151">
        <v>24.383612590799029</v>
      </c>
      <c r="P425" s="133" t="s">
        <v>1941</v>
      </c>
      <c r="Q425" s="115"/>
    </row>
    <row r="426" spans="2:17" x14ac:dyDescent="0.35">
      <c r="B426" s="20" t="s">
        <v>194</v>
      </c>
      <c r="C426" s="21" t="s">
        <v>1880</v>
      </c>
      <c r="D426" s="21" t="s">
        <v>1917</v>
      </c>
      <c r="E426" s="21" t="s">
        <v>1939</v>
      </c>
      <c r="F426" s="133"/>
      <c r="G426" s="139" t="s">
        <v>2451</v>
      </c>
      <c r="H426" s="139" t="s">
        <v>2452</v>
      </c>
      <c r="I426" s="133">
        <v>529</v>
      </c>
      <c r="J426" s="129"/>
      <c r="K426" s="133" t="s">
        <v>691</v>
      </c>
      <c r="L426" s="130"/>
      <c r="M426" s="133">
        <v>6224</v>
      </c>
      <c r="N426" s="139">
        <v>4</v>
      </c>
      <c r="O426" s="151">
        <v>24.383612590799029</v>
      </c>
      <c r="P426" s="133" t="s">
        <v>1946</v>
      </c>
      <c r="Q426" s="115"/>
    </row>
    <row r="427" spans="2:17" x14ac:dyDescent="0.35">
      <c r="B427" s="20" t="s">
        <v>194</v>
      </c>
      <c r="C427" s="21" t="s">
        <v>1880</v>
      </c>
      <c r="D427" s="21" t="s">
        <v>1917</v>
      </c>
      <c r="E427" s="21" t="s">
        <v>1939</v>
      </c>
      <c r="F427" s="133"/>
      <c r="G427" s="139" t="s">
        <v>2911</v>
      </c>
      <c r="H427" s="139" t="s">
        <v>2912</v>
      </c>
      <c r="I427" s="133">
        <v>530</v>
      </c>
      <c r="J427" s="129"/>
      <c r="K427" s="133" t="s">
        <v>658</v>
      </c>
      <c r="L427" s="130"/>
      <c r="M427" s="133">
        <v>2046</v>
      </c>
      <c r="N427" s="139">
        <v>4</v>
      </c>
      <c r="O427" s="151">
        <v>8.0178046103183309</v>
      </c>
      <c r="P427" s="133" t="s">
        <v>1946</v>
      </c>
      <c r="Q427" s="115"/>
    </row>
    <row r="428" spans="2:17" x14ac:dyDescent="0.35">
      <c r="B428" s="20" t="s">
        <v>194</v>
      </c>
      <c r="C428" s="21" t="s">
        <v>1880</v>
      </c>
      <c r="D428" s="21" t="s">
        <v>1917</v>
      </c>
      <c r="E428" s="21" t="s">
        <v>1939</v>
      </c>
      <c r="F428" s="133"/>
      <c r="G428" s="139" t="s">
        <v>2533</v>
      </c>
      <c r="H428" s="139" t="s">
        <v>2534</v>
      </c>
      <c r="I428" s="133">
        <v>531</v>
      </c>
      <c r="J428" s="129"/>
      <c r="K428" s="133" t="s">
        <v>659</v>
      </c>
      <c r="L428" s="130"/>
      <c r="M428" s="133">
        <v>1293</v>
      </c>
      <c r="N428" s="139">
        <v>4</v>
      </c>
      <c r="O428" s="150">
        <v>5.0689721115537845</v>
      </c>
      <c r="P428" s="133" t="s">
        <v>1946</v>
      </c>
      <c r="Q428" s="115"/>
    </row>
    <row r="429" spans="2:17" x14ac:dyDescent="0.35">
      <c r="B429" s="20" t="s">
        <v>194</v>
      </c>
      <c r="C429" s="21" t="s">
        <v>1880</v>
      </c>
      <c r="D429" s="21" t="s">
        <v>1917</v>
      </c>
      <c r="E429" s="21" t="s">
        <v>1939</v>
      </c>
      <c r="F429" s="133"/>
      <c r="G429" s="139" t="s">
        <v>2589</v>
      </c>
      <c r="H429" s="139" t="s">
        <v>2590</v>
      </c>
      <c r="I429" s="133">
        <v>532</v>
      </c>
      <c r="J429" s="63"/>
      <c r="K429" s="133" t="s">
        <v>659</v>
      </c>
      <c r="L429" s="73"/>
      <c r="M429" s="133">
        <v>1293</v>
      </c>
      <c r="N429" s="139">
        <v>4</v>
      </c>
      <c r="O429" s="150">
        <v>5.0689721115537845</v>
      </c>
      <c r="P429" s="133" t="s">
        <v>1946</v>
      </c>
      <c r="Q429" s="115"/>
    </row>
    <row r="430" spans="2:17" x14ac:dyDescent="0.35">
      <c r="B430" s="20" t="s">
        <v>194</v>
      </c>
      <c r="C430" s="21" t="s">
        <v>1880</v>
      </c>
      <c r="D430" s="21" t="s">
        <v>1917</v>
      </c>
      <c r="E430" s="21" t="s">
        <v>1939</v>
      </c>
      <c r="F430" s="133"/>
      <c r="G430" s="139" t="s">
        <v>2977</v>
      </c>
      <c r="H430" s="139" t="s">
        <v>2978</v>
      </c>
      <c r="I430" s="133">
        <v>533</v>
      </c>
      <c r="J430" s="129"/>
      <c r="K430" s="133" t="s">
        <v>659</v>
      </c>
      <c r="L430" s="130"/>
      <c r="M430" s="133">
        <v>684</v>
      </c>
      <c r="N430" s="139">
        <v>4</v>
      </c>
      <c r="O430" s="150">
        <v>2.6814980079681274</v>
      </c>
      <c r="P430" s="133" t="s">
        <v>1946</v>
      </c>
      <c r="Q430" s="115"/>
    </row>
    <row r="431" spans="2:17" x14ac:dyDescent="0.35">
      <c r="B431" s="20" t="s">
        <v>194</v>
      </c>
      <c r="C431" s="21" t="s">
        <v>1880</v>
      </c>
      <c r="D431" s="21" t="s">
        <v>1917</v>
      </c>
      <c r="E431" s="21" t="s">
        <v>1939</v>
      </c>
      <c r="F431" s="133"/>
      <c r="G431" s="139" t="s">
        <v>2445</v>
      </c>
      <c r="H431" s="139" t="s">
        <v>2446</v>
      </c>
      <c r="I431" s="133">
        <v>515</v>
      </c>
      <c r="J431" s="129"/>
      <c r="K431" s="133" t="s">
        <v>691</v>
      </c>
      <c r="L431" s="130"/>
      <c r="M431" s="133">
        <v>6421</v>
      </c>
      <c r="N431" s="139">
        <v>4</v>
      </c>
      <c r="O431" s="151">
        <v>25.155394673123485</v>
      </c>
      <c r="P431" s="133" t="s">
        <v>1946</v>
      </c>
      <c r="Q431" s="115"/>
    </row>
    <row r="432" spans="2:17" x14ac:dyDescent="0.35">
      <c r="B432" s="20" t="s">
        <v>194</v>
      </c>
      <c r="C432" s="21" t="s">
        <v>1880</v>
      </c>
      <c r="D432" s="21" t="s">
        <v>1917</v>
      </c>
      <c r="E432" s="21" t="s">
        <v>1939</v>
      </c>
      <c r="F432" s="133"/>
      <c r="G432" s="139" t="s">
        <v>2447</v>
      </c>
      <c r="H432" s="139" t="s">
        <v>2448</v>
      </c>
      <c r="I432" s="133">
        <v>516</v>
      </c>
      <c r="J432" s="129"/>
      <c r="K432" s="133" t="s">
        <v>691</v>
      </c>
      <c r="L432" s="130"/>
      <c r="M432" s="133">
        <v>6421</v>
      </c>
      <c r="N432" s="139">
        <v>4</v>
      </c>
      <c r="O432" s="151">
        <v>25.155394673123485</v>
      </c>
      <c r="P432" s="133" t="s">
        <v>1946</v>
      </c>
      <c r="Q432" s="115"/>
    </row>
    <row r="433" spans="2:17" x14ac:dyDescent="0.35">
      <c r="B433" s="20" t="s">
        <v>194</v>
      </c>
      <c r="C433" s="21" t="s">
        <v>1880</v>
      </c>
      <c r="D433" s="21" t="s">
        <v>1917</v>
      </c>
      <c r="E433" s="21" t="s">
        <v>1939</v>
      </c>
      <c r="F433" s="133"/>
      <c r="G433" s="139" t="s">
        <v>2929</v>
      </c>
      <c r="H433" s="139" t="s">
        <v>2930</v>
      </c>
      <c r="I433" s="133">
        <v>517</v>
      </c>
      <c r="J433" s="129"/>
      <c r="K433" s="133" t="s">
        <v>691</v>
      </c>
      <c r="L433" s="130"/>
      <c r="M433" s="133">
        <v>2161</v>
      </c>
      <c r="N433" s="139">
        <v>4</v>
      </c>
      <c r="O433" s="151">
        <v>8.4660968523002413</v>
      </c>
      <c r="P433" s="133" t="s">
        <v>1946</v>
      </c>
      <c r="Q433" s="115"/>
    </row>
    <row r="434" spans="2:17" x14ac:dyDescent="0.35">
      <c r="B434" s="20" t="s">
        <v>194</v>
      </c>
      <c r="C434" s="21" t="s">
        <v>1880</v>
      </c>
      <c r="D434" s="21" t="s">
        <v>1917</v>
      </c>
      <c r="E434" s="21" t="s">
        <v>1939</v>
      </c>
      <c r="F434" s="133"/>
      <c r="G434" s="139" t="s">
        <v>2943</v>
      </c>
      <c r="H434" s="139" t="s">
        <v>2944</v>
      </c>
      <c r="I434" s="133">
        <v>518</v>
      </c>
      <c r="J434" s="129"/>
      <c r="K434" s="133" t="s">
        <v>757</v>
      </c>
      <c r="L434" s="130"/>
      <c r="M434" s="133">
        <v>1335</v>
      </c>
      <c r="N434" s="139">
        <v>4</v>
      </c>
      <c r="O434" s="150">
        <v>5.2336254980079682</v>
      </c>
      <c r="P434" s="133" t="s">
        <v>1946</v>
      </c>
      <c r="Q434" s="115"/>
    </row>
    <row r="435" spans="2:17" x14ac:dyDescent="0.35">
      <c r="B435" s="20" t="s">
        <v>194</v>
      </c>
      <c r="C435" s="21" t="s">
        <v>1880</v>
      </c>
      <c r="D435" s="21" t="s">
        <v>1917</v>
      </c>
      <c r="E435" s="21" t="s">
        <v>1939</v>
      </c>
      <c r="F435" s="133"/>
      <c r="G435" s="139" t="s">
        <v>2951</v>
      </c>
      <c r="H435" s="139" t="s">
        <v>2952</v>
      </c>
      <c r="I435" s="133">
        <v>519</v>
      </c>
      <c r="J435" s="129"/>
      <c r="K435" s="133" t="s">
        <v>757</v>
      </c>
      <c r="L435" s="130"/>
      <c r="M435" s="133">
        <v>1335</v>
      </c>
      <c r="N435" s="139">
        <v>4</v>
      </c>
      <c r="O435" s="150">
        <v>5.2336254980079682</v>
      </c>
      <c r="P435" s="133" t="s">
        <v>1946</v>
      </c>
      <c r="Q435" s="115"/>
    </row>
    <row r="436" spans="2:17" x14ac:dyDescent="0.35">
      <c r="B436" s="20" t="s">
        <v>194</v>
      </c>
      <c r="C436" s="21" t="s">
        <v>1880</v>
      </c>
      <c r="D436" s="21" t="s">
        <v>1917</v>
      </c>
      <c r="E436" s="21" t="s">
        <v>1939</v>
      </c>
      <c r="F436" s="133"/>
      <c r="G436" s="139" t="s">
        <v>2609</v>
      </c>
      <c r="H436" s="139" t="s">
        <v>2610</v>
      </c>
      <c r="I436" s="133">
        <v>520</v>
      </c>
      <c r="J436" s="129"/>
      <c r="K436" s="133" t="s">
        <v>757</v>
      </c>
      <c r="L436" s="130"/>
      <c r="M436" s="133">
        <v>711</v>
      </c>
      <c r="N436" s="139">
        <v>4</v>
      </c>
      <c r="O436" s="150">
        <v>2.7873466135458167</v>
      </c>
      <c r="P436" s="133" t="s">
        <v>1946</v>
      </c>
      <c r="Q436" s="115"/>
    </row>
    <row r="437" spans="2:17" x14ac:dyDescent="0.35">
      <c r="B437" s="20" t="s">
        <v>194</v>
      </c>
      <c r="C437" s="21" t="s">
        <v>1880</v>
      </c>
      <c r="D437" s="21" t="s">
        <v>616</v>
      </c>
      <c r="E437" s="21" t="s">
        <v>1947</v>
      </c>
      <c r="F437" s="96"/>
      <c r="G437" s="139" t="s">
        <v>3161</v>
      </c>
      <c r="H437" s="139" t="s">
        <v>3162</v>
      </c>
      <c r="I437" s="96">
        <v>252</v>
      </c>
      <c r="J437" s="129"/>
      <c r="K437" s="97" t="s">
        <v>1919</v>
      </c>
      <c r="L437" s="150"/>
      <c r="M437" s="97">
        <v>383</v>
      </c>
      <c r="N437" s="97">
        <v>4</v>
      </c>
      <c r="O437" s="151">
        <v>0.74990448901623685</v>
      </c>
      <c r="P437" s="148" t="s">
        <v>1929</v>
      </c>
      <c r="Q437" s="115"/>
    </row>
    <row r="438" spans="2:17" x14ac:dyDescent="0.35">
      <c r="B438" s="20" t="s">
        <v>194</v>
      </c>
      <c r="C438" s="21" t="s">
        <v>1880</v>
      </c>
      <c r="D438" s="21" t="s">
        <v>616</v>
      </c>
      <c r="E438" s="21" t="s">
        <v>1947</v>
      </c>
      <c r="F438" s="96"/>
      <c r="G438" s="139" t="s">
        <v>2955</v>
      </c>
      <c r="H438" s="139" t="s">
        <v>2956</v>
      </c>
      <c r="I438" s="96">
        <v>366</v>
      </c>
      <c r="J438" s="96"/>
      <c r="K438" s="97" t="s">
        <v>659</v>
      </c>
      <c r="L438" s="96"/>
      <c r="M438" s="97">
        <v>1204</v>
      </c>
      <c r="N438" s="21">
        <v>8</v>
      </c>
      <c r="O438" s="150">
        <v>4.720063745019921</v>
      </c>
      <c r="P438" s="148" t="s">
        <v>1929</v>
      </c>
      <c r="Q438" s="115"/>
    </row>
    <row r="439" spans="2:17" x14ac:dyDescent="0.35">
      <c r="B439" s="20" t="s">
        <v>194</v>
      </c>
      <c r="C439" s="21" t="s">
        <v>1880</v>
      </c>
      <c r="D439" s="21" t="s">
        <v>616</v>
      </c>
      <c r="E439" s="21" t="s">
        <v>1947</v>
      </c>
      <c r="F439" s="96"/>
      <c r="G439" s="139" t="s">
        <v>2813</v>
      </c>
      <c r="H439" s="139" t="s">
        <v>2814</v>
      </c>
      <c r="I439" s="96">
        <v>365</v>
      </c>
      <c r="J439" s="96"/>
      <c r="K439" s="97" t="s">
        <v>660</v>
      </c>
      <c r="L439" s="96"/>
      <c r="M439" s="97">
        <v>2670</v>
      </c>
      <c r="N439" s="21">
        <v>4</v>
      </c>
      <c r="O439" s="150">
        <v>10.45311077389985</v>
      </c>
      <c r="P439" s="148" t="s">
        <v>1929</v>
      </c>
      <c r="Q439" s="115"/>
    </row>
    <row r="440" spans="2:17" x14ac:dyDescent="0.35">
      <c r="B440" s="20" t="s">
        <v>194</v>
      </c>
      <c r="C440" s="21" t="s">
        <v>1880</v>
      </c>
      <c r="D440" s="21" t="s">
        <v>616</v>
      </c>
      <c r="E440" s="21" t="s">
        <v>1947</v>
      </c>
      <c r="F440" s="96"/>
      <c r="G440" s="139" t="s">
        <v>2811</v>
      </c>
      <c r="H440" s="139" t="s">
        <v>2812</v>
      </c>
      <c r="I440" s="96">
        <v>364</v>
      </c>
      <c r="J440" s="96"/>
      <c r="K440" s="97" t="s">
        <v>660</v>
      </c>
      <c r="L440" s="96"/>
      <c r="M440" s="97">
        <v>2670</v>
      </c>
      <c r="N440" s="21">
        <v>4</v>
      </c>
      <c r="O440" s="150">
        <v>10.45311077389985</v>
      </c>
      <c r="P440" s="148" t="s">
        <v>1929</v>
      </c>
      <c r="Q440" s="115"/>
    </row>
    <row r="441" spans="2:17" x14ac:dyDescent="0.35">
      <c r="B441" s="20" t="s">
        <v>194</v>
      </c>
      <c r="C441" s="21" t="s">
        <v>1880</v>
      </c>
      <c r="D441" s="21" t="s">
        <v>616</v>
      </c>
      <c r="E441" s="21" t="s">
        <v>1947</v>
      </c>
      <c r="F441" s="96"/>
      <c r="G441" s="139" t="s">
        <v>2793</v>
      </c>
      <c r="H441" s="139" t="s">
        <v>2794</v>
      </c>
      <c r="I441" s="96">
        <v>361</v>
      </c>
      <c r="J441" s="96"/>
      <c r="K441" s="97" t="s">
        <v>1921</v>
      </c>
      <c r="L441" s="96"/>
      <c r="M441" s="97">
        <v>6119</v>
      </c>
      <c r="N441" s="21">
        <v>2</v>
      </c>
      <c r="O441" s="98">
        <v>23.970230819960431</v>
      </c>
      <c r="P441" s="148" t="s">
        <v>1929</v>
      </c>
      <c r="Q441" s="115"/>
    </row>
    <row r="442" spans="2:17" x14ac:dyDescent="0.35">
      <c r="B442" s="20" t="s">
        <v>194</v>
      </c>
      <c r="C442" s="21" t="s">
        <v>1880</v>
      </c>
      <c r="D442" s="21" t="s">
        <v>616</v>
      </c>
      <c r="E442" s="21" t="s">
        <v>1947</v>
      </c>
      <c r="F442" s="96"/>
      <c r="G442" s="139" t="s">
        <v>2455</v>
      </c>
      <c r="H442" s="139" t="s">
        <v>2456</v>
      </c>
      <c r="I442" s="96">
        <v>362</v>
      </c>
      <c r="J442" s="96"/>
      <c r="K442" s="97" t="s">
        <v>1921</v>
      </c>
      <c r="L442" s="96"/>
      <c r="M442" s="97">
        <v>6119</v>
      </c>
      <c r="N442" s="21">
        <v>2</v>
      </c>
      <c r="O442" s="98">
        <v>23.970230819960431</v>
      </c>
      <c r="P442" s="148" t="s">
        <v>1929</v>
      </c>
      <c r="Q442" s="115"/>
    </row>
    <row r="443" spans="2:17" x14ac:dyDescent="0.35">
      <c r="B443" s="20" t="s">
        <v>194</v>
      </c>
      <c r="C443" s="21" t="s">
        <v>1880</v>
      </c>
      <c r="D443" s="21" t="s">
        <v>616</v>
      </c>
      <c r="E443" s="21" t="s">
        <v>1947</v>
      </c>
      <c r="F443" s="96"/>
      <c r="G443" s="139" t="s">
        <v>2945</v>
      </c>
      <c r="H443" s="139" t="s">
        <v>2946</v>
      </c>
      <c r="I443" s="96">
        <v>369</v>
      </c>
      <c r="J443" s="96"/>
      <c r="K443" s="97" t="s">
        <v>659</v>
      </c>
      <c r="L443" s="96"/>
      <c r="M443" s="97">
        <v>1392</v>
      </c>
      <c r="N443" s="21">
        <v>8</v>
      </c>
      <c r="O443" s="150">
        <v>5.4570836653386454</v>
      </c>
      <c r="P443" s="148" t="s">
        <v>1929</v>
      </c>
      <c r="Q443" s="115"/>
    </row>
    <row r="444" spans="2:17" x14ac:dyDescent="0.35">
      <c r="B444" s="20" t="s">
        <v>194</v>
      </c>
      <c r="C444" s="21" t="s">
        <v>1880</v>
      </c>
      <c r="D444" s="21" t="s">
        <v>616</v>
      </c>
      <c r="E444" s="21" t="s">
        <v>1947</v>
      </c>
      <c r="F444" s="96"/>
      <c r="G444" s="139" t="s">
        <v>2693</v>
      </c>
      <c r="H444" s="139" t="s">
        <v>2694</v>
      </c>
      <c r="I444" s="96">
        <v>370</v>
      </c>
      <c r="J444" s="96"/>
      <c r="K444" s="97" t="s">
        <v>659</v>
      </c>
      <c r="L444" s="96"/>
      <c r="M444" s="97">
        <v>2086</v>
      </c>
      <c r="N444" s="21">
        <v>8</v>
      </c>
      <c r="O444" s="150">
        <v>8.1777848605577681</v>
      </c>
      <c r="P444" s="148" t="s">
        <v>1929</v>
      </c>
      <c r="Q444" s="115"/>
    </row>
    <row r="445" spans="2:17" x14ac:dyDescent="0.35">
      <c r="B445" s="20" t="s">
        <v>194</v>
      </c>
      <c r="C445" s="21" t="s">
        <v>1880</v>
      </c>
      <c r="D445" s="21" t="s">
        <v>616</v>
      </c>
      <c r="E445" s="21" t="s">
        <v>1947</v>
      </c>
      <c r="F445" s="96"/>
      <c r="G445" s="139" t="s">
        <v>2653</v>
      </c>
      <c r="H445" s="139" t="s">
        <v>2654</v>
      </c>
      <c r="I445" s="96">
        <v>371</v>
      </c>
      <c r="J445" s="96"/>
      <c r="K445" s="97" t="s">
        <v>658</v>
      </c>
      <c r="L445" s="150"/>
      <c r="M445" s="97">
        <v>2316</v>
      </c>
      <c r="N445" s="21">
        <v>8</v>
      </c>
      <c r="O445" s="151">
        <v>9.0758726673984622</v>
      </c>
      <c r="P445" s="148" t="s">
        <v>1929</v>
      </c>
      <c r="Q445" s="115"/>
    </row>
    <row r="446" spans="2:17" x14ac:dyDescent="0.35">
      <c r="B446" s="20" t="s">
        <v>194</v>
      </c>
      <c r="C446" s="21" t="s">
        <v>1880</v>
      </c>
      <c r="D446" s="21" t="s">
        <v>616</v>
      </c>
      <c r="E446" s="21" t="s">
        <v>1947</v>
      </c>
      <c r="F446" s="96"/>
      <c r="G446" s="139" t="s">
        <v>2957</v>
      </c>
      <c r="H446" s="139" t="s">
        <v>2958</v>
      </c>
      <c r="I446" s="96">
        <v>372</v>
      </c>
      <c r="J446" s="129"/>
      <c r="K446" s="97" t="s">
        <v>659</v>
      </c>
      <c r="L446" s="150"/>
      <c r="M446" s="97">
        <v>1255</v>
      </c>
      <c r="N446" s="21">
        <v>8</v>
      </c>
      <c r="O446" s="150">
        <v>4.92</v>
      </c>
      <c r="P446" s="148" t="s">
        <v>1929</v>
      </c>
      <c r="Q446" s="115"/>
    </row>
    <row r="447" spans="2:17" x14ac:dyDescent="0.35">
      <c r="B447" s="20" t="s">
        <v>194</v>
      </c>
      <c r="C447" s="21" t="s">
        <v>1880</v>
      </c>
      <c r="D447" s="21" t="s">
        <v>616</v>
      </c>
      <c r="E447" s="21" t="s">
        <v>1947</v>
      </c>
      <c r="F447" s="96"/>
      <c r="G447" s="139" t="s">
        <v>2441</v>
      </c>
      <c r="H447" s="139" t="s">
        <v>2442</v>
      </c>
      <c r="I447" s="96">
        <v>368</v>
      </c>
      <c r="J447" s="129"/>
      <c r="K447" s="97" t="s">
        <v>1882</v>
      </c>
      <c r="L447" s="96"/>
      <c r="M447" s="97">
        <v>6862</v>
      </c>
      <c r="N447" s="97">
        <v>4</v>
      </c>
      <c r="O447" s="151">
        <v>26.869857572718153</v>
      </c>
      <c r="P447" s="148" t="s">
        <v>1929</v>
      </c>
      <c r="Q447" s="115"/>
    </row>
    <row r="448" spans="2:17" x14ac:dyDescent="0.35">
      <c r="B448" s="20" t="s">
        <v>194</v>
      </c>
      <c r="C448" s="21" t="s">
        <v>1880</v>
      </c>
      <c r="D448" s="21" t="s">
        <v>616</v>
      </c>
      <c r="E448" s="21" t="s">
        <v>1947</v>
      </c>
      <c r="F448" s="96"/>
      <c r="G448" s="139" t="s">
        <v>2443</v>
      </c>
      <c r="H448" s="139" t="s">
        <v>2444</v>
      </c>
      <c r="I448" s="96">
        <v>367</v>
      </c>
      <c r="J448" s="129"/>
      <c r="K448" s="97" t="s">
        <v>1882</v>
      </c>
      <c r="L448" s="96"/>
      <c r="M448" s="97">
        <v>6862</v>
      </c>
      <c r="N448" s="21">
        <v>4</v>
      </c>
      <c r="O448" s="151">
        <v>26.869857572718153</v>
      </c>
      <c r="P448" s="148" t="s">
        <v>1929</v>
      </c>
      <c r="Q448" s="115"/>
    </row>
    <row r="449" spans="2:17" x14ac:dyDescent="0.35">
      <c r="B449" s="20" t="s">
        <v>194</v>
      </c>
      <c r="C449" s="21" t="s">
        <v>1880</v>
      </c>
      <c r="D449" s="21" t="s">
        <v>616</v>
      </c>
      <c r="E449" s="21" t="s">
        <v>1947</v>
      </c>
      <c r="F449" s="96"/>
      <c r="G449" s="139" t="s">
        <v>3077</v>
      </c>
      <c r="H449" s="139" t="s">
        <v>3078</v>
      </c>
      <c r="I449" s="96">
        <v>411</v>
      </c>
      <c r="J449" s="129"/>
      <c r="K449" s="97" t="s">
        <v>1930</v>
      </c>
      <c r="L449" s="96"/>
      <c r="M449" s="97">
        <v>515</v>
      </c>
      <c r="N449" s="97">
        <v>16</v>
      </c>
      <c r="O449" s="150">
        <v>1.0131147540983607</v>
      </c>
      <c r="P449" s="148" t="s">
        <v>1929</v>
      </c>
      <c r="Q449" s="115"/>
    </row>
    <row r="450" spans="2:17" x14ac:dyDescent="0.35">
      <c r="B450" s="20" t="s">
        <v>194</v>
      </c>
      <c r="C450" s="21" t="s">
        <v>1880</v>
      </c>
      <c r="D450" s="21" t="s">
        <v>616</v>
      </c>
      <c r="E450" s="21" t="s">
        <v>1947</v>
      </c>
      <c r="F450" s="96"/>
      <c r="G450" s="139" t="s">
        <v>3105</v>
      </c>
      <c r="H450" s="139" t="s">
        <v>3106</v>
      </c>
      <c r="I450" s="96">
        <v>363</v>
      </c>
      <c r="J450" s="129"/>
      <c r="K450" s="97" t="s">
        <v>1921</v>
      </c>
      <c r="L450" s="96"/>
      <c r="M450" s="97">
        <v>550</v>
      </c>
      <c r="N450" s="97">
        <v>16</v>
      </c>
      <c r="O450" s="98">
        <v>2.154539459221807</v>
      </c>
      <c r="P450" s="148" t="s">
        <v>1929</v>
      </c>
      <c r="Q450" s="115"/>
    </row>
    <row r="451" spans="2:17" x14ac:dyDescent="0.35">
      <c r="B451" s="20" t="s">
        <v>194</v>
      </c>
      <c r="C451" s="21" t="s">
        <v>1880</v>
      </c>
      <c r="D451" s="21" t="s">
        <v>616</v>
      </c>
      <c r="E451" s="21" t="s">
        <v>1947</v>
      </c>
      <c r="F451" s="133"/>
      <c r="G451" s="139" t="s">
        <v>2865</v>
      </c>
      <c r="H451" s="139" t="s">
        <v>2866</v>
      </c>
      <c r="I451" s="133">
        <v>383</v>
      </c>
      <c r="J451" s="63"/>
      <c r="K451" s="133" t="s">
        <v>659</v>
      </c>
      <c r="L451" s="73"/>
      <c r="M451" s="133">
        <v>1512</v>
      </c>
      <c r="N451" s="149">
        <v>8</v>
      </c>
      <c r="O451" s="150">
        <v>5.9275219123505973</v>
      </c>
      <c r="P451" s="148" t="s">
        <v>1929</v>
      </c>
      <c r="Q451" s="115"/>
    </row>
    <row r="452" spans="2:17" x14ac:dyDescent="0.35">
      <c r="B452" s="20" t="s">
        <v>194</v>
      </c>
      <c r="C452" s="21" t="s">
        <v>1880</v>
      </c>
      <c r="D452" s="21" t="s">
        <v>616</v>
      </c>
      <c r="E452" s="21" t="s">
        <v>1947</v>
      </c>
      <c r="F452" s="133"/>
      <c r="G452" s="139" t="s">
        <v>2479</v>
      </c>
      <c r="H452" s="139" t="s">
        <v>2480</v>
      </c>
      <c r="I452" s="133">
        <v>373</v>
      </c>
      <c r="J452" s="63"/>
      <c r="K452" s="133" t="s">
        <v>1921</v>
      </c>
      <c r="L452" s="73"/>
      <c r="M452" s="73">
        <v>4495</v>
      </c>
      <c r="N452" s="149">
        <v>2</v>
      </c>
      <c r="O452" s="98">
        <v>17.60846339854913</v>
      </c>
      <c r="P452" s="148" t="s">
        <v>1929</v>
      </c>
      <c r="Q452" s="115"/>
    </row>
    <row r="453" spans="2:17" x14ac:dyDescent="0.35">
      <c r="B453" s="20" t="s">
        <v>194</v>
      </c>
      <c r="C453" s="21" t="s">
        <v>1880</v>
      </c>
      <c r="D453" s="21" t="s">
        <v>616</v>
      </c>
      <c r="E453" s="21" t="s">
        <v>1947</v>
      </c>
      <c r="F453" s="133"/>
      <c r="G453" s="155"/>
      <c r="H453" s="139"/>
      <c r="I453" s="133">
        <v>374</v>
      </c>
      <c r="J453" s="63"/>
      <c r="K453" s="133" t="s">
        <v>1921</v>
      </c>
      <c r="L453" s="73"/>
      <c r="M453" s="73">
        <v>4495</v>
      </c>
      <c r="N453" s="149">
        <v>2</v>
      </c>
      <c r="O453" s="98">
        <v>17.60846339854913</v>
      </c>
      <c r="P453" s="148" t="s">
        <v>1929</v>
      </c>
      <c r="Q453" s="115"/>
    </row>
    <row r="454" spans="2:17" x14ac:dyDescent="0.35">
      <c r="B454" s="20" t="s">
        <v>194</v>
      </c>
      <c r="C454" s="21" t="s">
        <v>1880</v>
      </c>
      <c r="D454" s="21" t="s">
        <v>616</v>
      </c>
      <c r="E454" s="21" t="s">
        <v>1947</v>
      </c>
      <c r="F454" s="133"/>
      <c r="G454" s="139" t="s">
        <v>2903</v>
      </c>
      <c r="H454" s="139" t="s">
        <v>2904</v>
      </c>
      <c r="I454" s="133">
        <v>384</v>
      </c>
      <c r="J454" s="63"/>
      <c r="K454" s="133" t="s">
        <v>1940</v>
      </c>
      <c r="L454" s="73"/>
      <c r="M454" s="133">
        <v>2046</v>
      </c>
      <c r="N454" s="149">
        <v>8</v>
      </c>
      <c r="O454" s="151">
        <v>8.0178046103183309</v>
      </c>
      <c r="P454" s="148" t="s">
        <v>1929</v>
      </c>
      <c r="Q454" s="115"/>
    </row>
    <row r="455" spans="2:17" x14ac:dyDescent="0.35">
      <c r="B455" s="20" t="s">
        <v>194</v>
      </c>
      <c r="C455" s="21" t="s">
        <v>1880</v>
      </c>
      <c r="D455" s="21" t="s">
        <v>616</v>
      </c>
      <c r="E455" s="21" t="s">
        <v>1947</v>
      </c>
      <c r="F455" s="133"/>
      <c r="G455" s="139" t="s">
        <v>2785</v>
      </c>
      <c r="H455" s="139" t="s">
        <v>2786</v>
      </c>
      <c r="I455" s="133">
        <v>378</v>
      </c>
      <c r="J455" s="63"/>
      <c r="K455" s="133" t="s">
        <v>660</v>
      </c>
      <c r="L455" s="73"/>
      <c r="M455" s="133">
        <v>3271</v>
      </c>
      <c r="N455" s="149">
        <v>4</v>
      </c>
      <c r="O455" s="150">
        <v>12.806039453717755</v>
      </c>
      <c r="P455" s="148" t="s">
        <v>1929</v>
      </c>
      <c r="Q455" s="115"/>
    </row>
    <row r="456" spans="2:17" x14ac:dyDescent="0.35">
      <c r="B456" s="20" t="s">
        <v>194</v>
      </c>
      <c r="C456" s="21" t="s">
        <v>1880</v>
      </c>
      <c r="D456" s="21" t="s">
        <v>616</v>
      </c>
      <c r="E456" s="21" t="s">
        <v>1947</v>
      </c>
      <c r="F456" s="133"/>
      <c r="G456" s="139" t="s">
        <v>2789</v>
      </c>
      <c r="H456" s="139" t="s">
        <v>2790</v>
      </c>
      <c r="I456" s="133">
        <v>379</v>
      </c>
      <c r="J456" s="63"/>
      <c r="K456" s="133" t="s">
        <v>660</v>
      </c>
      <c r="L456" s="73"/>
      <c r="M456" s="133">
        <v>3271</v>
      </c>
      <c r="N456" s="149">
        <v>4</v>
      </c>
      <c r="O456" s="150">
        <v>12.806039453717755</v>
      </c>
      <c r="P456" s="148" t="s">
        <v>1929</v>
      </c>
      <c r="Q456" s="115"/>
    </row>
    <row r="457" spans="2:17" x14ac:dyDescent="0.35">
      <c r="B457" s="20" t="s">
        <v>194</v>
      </c>
      <c r="C457" s="21" t="s">
        <v>1880</v>
      </c>
      <c r="D457" s="21" t="s">
        <v>616</v>
      </c>
      <c r="E457" s="21" t="s">
        <v>1947</v>
      </c>
      <c r="F457" s="133"/>
      <c r="G457" s="139" t="s">
        <v>2881</v>
      </c>
      <c r="H457" s="139" t="s">
        <v>2882</v>
      </c>
      <c r="I457" s="133">
        <v>385</v>
      </c>
      <c r="J457" s="63"/>
      <c r="K457" s="133" t="s">
        <v>658</v>
      </c>
      <c r="L457" s="73"/>
      <c r="M457" s="133">
        <v>1743</v>
      </c>
      <c r="N457" s="149">
        <v>8</v>
      </c>
      <c r="O457" s="151">
        <v>6.8304171240395162</v>
      </c>
      <c r="P457" s="148" t="s">
        <v>1929</v>
      </c>
      <c r="Q457" s="115"/>
    </row>
    <row r="458" spans="2:17" x14ac:dyDescent="0.35">
      <c r="B458" s="20" t="s">
        <v>194</v>
      </c>
      <c r="C458" s="21" t="s">
        <v>1880</v>
      </c>
      <c r="D458" s="21" t="s">
        <v>616</v>
      </c>
      <c r="E458" s="21" t="s">
        <v>1947</v>
      </c>
      <c r="F458" s="133"/>
      <c r="G458" s="139" t="s">
        <v>2507</v>
      </c>
      <c r="H458" s="139" t="s">
        <v>2508</v>
      </c>
      <c r="I458" s="133">
        <v>386</v>
      </c>
      <c r="J458" s="129"/>
      <c r="K458" s="133" t="s">
        <v>659</v>
      </c>
      <c r="L458" s="73"/>
      <c r="M458" s="133">
        <v>1519</v>
      </c>
      <c r="N458" s="149">
        <v>8</v>
      </c>
      <c r="O458" s="150">
        <v>5.9549641434262943</v>
      </c>
      <c r="P458" s="148" t="s">
        <v>1929</v>
      </c>
      <c r="Q458" s="115"/>
    </row>
    <row r="459" spans="2:17" x14ac:dyDescent="0.35">
      <c r="B459" s="20" t="s">
        <v>194</v>
      </c>
      <c r="C459" s="21" t="s">
        <v>1880</v>
      </c>
      <c r="D459" s="21" t="s">
        <v>616</v>
      </c>
      <c r="E459" s="21" t="s">
        <v>1947</v>
      </c>
      <c r="F459" s="133"/>
      <c r="G459" s="139" t="s">
        <v>2419</v>
      </c>
      <c r="H459" s="139" t="s">
        <v>2420</v>
      </c>
      <c r="I459" s="133">
        <v>376</v>
      </c>
      <c r="J459" s="63"/>
      <c r="K459" s="133" t="s">
        <v>692</v>
      </c>
      <c r="L459" s="73"/>
      <c r="M459" s="133">
        <v>7634</v>
      </c>
      <c r="N459" s="149">
        <v>4</v>
      </c>
      <c r="O459" s="150">
        <v>29.909040727027939</v>
      </c>
      <c r="P459" s="148" t="s">
        <v>1929</v>
      </c>
      <c r="Q459" s="115"/>
    </row>
    <row r="460" spans="2:17" x14ac:dyDescent="0.35">
      <c r="B460" s="20" t="s">
        <v>194</v>
      </c>
      <c r="C460" s="21" t="s">
        <v>1880</v>
      </c>
      <c r="D460" s="21" t="s">
        <v>616</v>
      </c>
      <c r="E460" s="21" t="s">
        <v>1947</v>
      </c>
      <c r="F460" s="133"/>
      <c r="G460" s="139" t="s">
        <v>2429</v>
      </c>
      <c r="H460" s="139" t="s">
        <v>2430</v>
      </c>
      <c r="I460" s="133">
        <v>377</v>
      </c>
      <c r="J460" s="63"/>
      <c r="K460" s="133" t="s">
        <v>692</v>
      </c>
      <c r="L460" s="73"/>
      <c r="M460" s="133">
        <v>7634</v>
      </c>
      <c r="N460" s="149">
        <v>4</v>
      </c>
      <c r="O460" s="150">
        <v>29.909040727027939</v>
      </c>
      <c r="P460" s="148" t="s">
        <v>1929</v>
      </c>
      <c r="Q460" s="115"/>
    </row>
    <row r="461" spans="2:17" x14ac:dyDescent="0.35">
      <c r="B461" s="20" t="s">
        <v>194</v>
      </c>
      <c r="C461" s="21" t="s">
        <v>1880</v>
      </c>
      <c r="D461" s="21" t="s">
        <v>616</v>
      </c>
      <c r="E461" s="21" t="s">
        <v>1947</v>
      </c>
      <c r="F461" s="133"/>
      <c r="G461" s="139" t="s">
        <v>2781</v>
      </c>
      <c r="H461" s="139" t="s">
        <v>2782</v>
      </c>
      <c r="I461" s="133">
        <v>382</v>
      </c>
      <c r="J461" s="63"/>
      <c r="K461" s="133" t="s">
        <v>660</v>
      </c>
      <c r="L461" s="73"/>
      <c r="M461" s="133">
        <v>3454</v>
      </c>
      <c r="N461" s="149">
        <v>2</v>
      </c>
      <c r="O461" s="150">
        <v>13.522488619119878</v>
      </c>
      <c r="P461" s="148" t="s">
        <v>1929</v>
      </c>
      <c r="Q461" s="115"/>
    </row>
    <row r="462" spans="2:17" x14ac:dyDescent="0.35">
      <c r="B462" s="20" t="s">
        <v>194</v>
      </c>
      <c r="C462" s="21" t="s">
        <v>1880</v>
      </c>
      <c r="D462" s="21" t="s">
        <v>616</v>
      </c>
      <c r="E462" s="21" t="s">
        <v>1947</v>
      </c>
      <c r="F462" s="133"/>
      <c r="G462" s="139" t="s">
        <v>2765</v>
      </c>
      <c r="H462" s="139" t="s">
        <v>2766</v>
      </c>
      <c r="I462" s="133">
        <v>380</v>
      </c>
      <c r="J462" s="63"/>
      <c r="K462" s="133" t="s">
        <v>660</v>
      </c>
      <c r="L462" s="73"/>
      <c r="M462" s="133">
        <v>3948</v>
      </c>
      <c r="N462" s="149">
        <v>4</v>
      </c>
      <c r="O462" s="150">
        <v>15.456509863429439</v>
      </c>
      <c r="P462" s="148" t="s">
        <v>1929</v>
      </c>
      <c r="Q462" s="115"/>
    </row>
    <row r="463" spans="2:17" x14ac:dyDescent="0.35">
      <c r="B463" s="20" t="s">
        <v>194</v>
      </c>
      <c r="C463" s="21" t="s">
        <v>1880</v>
      </c>
      <c r="D463" s="21" t="s">
        <v>616</v>
      </c>
      <c r="E463" s="21" t="s">
        <v>1947</v>
      </c>
      <c r="F463" s="133"/>
      <c r="G463" s="139" t="s">
        <v>2897</v>
      </c>
      <c r="H463" s="139" t="s">
        <v>2898</v>
      </c>
      <c r="I463" s="133">
        <v>381</v>
      </c>
      <c r="J463" s="63"/>
      <c r="K463" s="133" t="s">
        <v>691</v>
      </c>
      <c r="L463" s="73"/>
      <c r="M463" s="133">
        <v>1857</v>
      </c>
      <c r="N463" s="149">
        <v>4</v>
      </c>
      <c r="O463" s="151">
        <v>7.2751234866828085</v>
      </c>
      <c r="P463" s="148" t="s">
        <v>1929</v>
      </c>
      <c r="Q463" s="115"/>
    </row>
    <row r="464" spans="2:17" x14ac:dyDescent="0.35">
      <c r="B464" s="20" t="s">
        <v>194</v>
      </c>
      <c r="C464" s="21" t="s">
        <v>1880</v>
      </c>
      <c r="D464" s="21" t="s">
        <v>1917</v>
      </c>
      <c r="E464" s="21" t="s">
        <v>1947</v>
      </c>
      <c r="F464" s="133"/>
      <c r="G464" s="139" t="s">
        <v>2409</v>
      </c>
      <c r="H464" s="139" t="s">
        <v>2410</v>
      </c>
      <c r="I464" s="133" t="s">
        <v>2302</v>
      </c>
      <c r="J464" s="129" t="s">
        <v>19</v>
      </c>
      <c r="K464" s="133" t="s">
        <v>692</v>
      </c>
      <c r="L464" s="130"/>
      <c r="M464" s="133">
        <v>5900</v>
      </c>
      <c r="N464" s="139">
        <v>4</v>
      </c>
      <c r="O464" s="150">
        <v>23.115449343655335</v>
      </c>
      <c r="P464" s="133" t="s">
        <v>1932</v>
      </c>
      <c r="Q464" s="115"/>
    </row>
    <row r="465" spans="2:17" x14ac:dyDescent="0.35">
      <c r="B465" s="20" t="s">
        <v>194</v>
      </c>
      <c r="C465" s="21" t="s">
        <v>1880</v>
      </c>
      <c r="D465" s="21" t="s">
        <v>1917</v>
      </c>
      <c r="E465" s="21" t="s">
        <v>1947</v>
      </c>
      <c r="F465" s="133"/>
      <c r="G465" s="139" t="s">
        <v>2413</v>
      </c>
      <c r="H465" s="139" t="s">
        <v>2414</v>
      </c>
      <c r="I465" s="133" t="s">
        <v>732</v>
      </c>
      <c r="J465" s="129" t="s">
        <v>19</v>
      </c>
      <c r="K465" s="133" t="s">
        <v>692</v>
      </c>
      <c r="L465" s="130"/>
      <c r="M465" s="133">
        <v>5900</v>
      </c>
      <c r="N465" s="139">
        <v>4</v>
      </c>
      <c r="O465" s="150">
        <v>23.115449343655335</v>
      </c>
      <c r="P465" s="133" t="s">
        <v>1932</v>
      </c>
      <c r="Q465" s="115"/>
    </row>
    <row r="466" spans="2:17" x14ac:dyDescent="0.35">
      <c r="B466" s="20" t="s">
        <v>194</v>
      </c>
      <c r="C466" s="21" t="s">
        <v>1880</v>
      </c>
      <c r="D466" s="21" t="s">
        <v>1917</v>
      </c>
      <c r="E466" s="21" t="s">
        <v>1947</v>
      </c>
      <c r="F466" s="133"/>
      <c r="G466" s="139" t="s">
        <v>2873</v>
      </c>
      <c r="H466" s="139" t="s">
        <v>2874</v>
      </c>
      <c r="I466" s="133">
        <v>393</v>
      </c>
      <c r="J466" s="129"/>
      <c r="K466" s="133" t="s">
        <v>658</v>
      </c>
      <c r="L466" s="130"/>
      <c r="M466" s="133">
        <v>1760</v>
      </c>
      <c r="N466" s="139">
        <v>8</v>
      </c>
      <c r="O466" s="151">
        <v>6.8970362239297476</v>
      </c>
      <c r="P466" s="133" t="s">
        <v>1932</v>
      </c>
      <c r="Q466" s="115"/>
    </row>
    <row r="467" spans="2:17" x14ac:dyDescent="0.35">
      <c r="B467" s="20" t="s">
        <v>194</v>
      </c>
      <c r="C467" s="21" t="s">
        <v>1880</v>
      </c>
      <c r="D467" s="21" t="s">
        <v>1917</v>
      </c>
      <c r="E467" s="21" t="s">
        <v>1947</v>
      </c>
      <c r="F467" s="133"/>
      <c r="G467" s="139" t="s">
        <v>2845</v>
      </c>
      <c r="H467" s="139" t="s">
        <v>2846</v>
      </c>
      <c r="I467" s="133">
        <v>394</v>
      </c>
      <c r="J467" s="129"/>
      <c r="K467" s="133" t="s">
        <v>691</v>
      </c>
      <c r="L467" s="130"/>
      <c r="M467" s="133">
        <v>2242</v>
      </c>
      <c r="N467" s="139">
        <v>8</v>
      </c>
      <c r="O467" s="151">
        <v>8.7834285714285709</v>
      </c>
      <c r="P467" s="133" t="s">
        <v>1932</v>
      </c>
      <c r="Q467" s="115"/>
    </row>
    <row r="468" spans="2:17" x14ac:dyDescent="0.35">
      <c r="B468" s="20" t="s">
        <v>194</v>
      </c>
      <c r="C468" s="21" t="s">
        <v>1880</v>
      </c>
      <c r="D468" s="21" t="s">
        <v>1917</v>
      </c>
      <c r="E468" s="21" t="s">
        <v>1947</v>
      </c>
      <c r="F468" s="133"/>
      <c r="G468" s="139" t="s">
        <v>2947</v>
      </c>
      <c r="H468" s="139" t="s">
        <v>2948</v>
      </c>
      <c r="I468" s="133">
        <v>395</v>
      </c>
      <c r="J468" s="129"/>
      <c r="K468" s="133" t="s">
        <v>659</v>
      </c>
      <c r="L468" s="130"/>
      <c r="M468" s="133">
        <v>1269</v>
      </c>
      <c r="N468" s="139">
        <v>8</v>
      </c>
      <c r="O468" s="150">
        <v>4.9748844621513939</v>
      </c>
      <c r="P468" s="133" t="s">
        <v>1932</v>
      </c>
      <c r="Q468" s="115"/>
    </row>
    <row r="469" spans="2:17" x14ac:dyDescent="0.35">
      <c r="B469" s="20" t="s">
        <v>194</v>
      </c>
      <c r="C469" s="21" t="s">
        <v>1880</v>
      </c>
      <c r="D469" s="21" t="s">
        <v>1917</v>
      </c>
      <c r="E469" s="21" t="s">
        <v>1947</v>
      </c>
      <c r="F469" s="133"/>
      <c r="G469" s="139" t="s">
        <v>2477</v>
      </c>
      <c r="H469" s="139" t="s">
        <v>2478</v>
      </c>
      <c r="I469" s="133">
        <v>387</v>
      </c>
      <c r="J469" s="129"/>
      <c r="K469" s="133" t="s">
        <v>1921</v>
      </c>
      <c r="L469" s="130"/>
      <c r="M469" s="133">
        <v>4569</v>
      </c>
      <c r="N469" s="139">
        <v>2</v>
      </c>
      <c r="O469" s="98">
        <v>17.898346889426247</v>
      </c>
      <c r="P469" s="133" t="s">
        <v>1932</v>
      </c>
      <c r="Q469" s="115"/>
    </row>
    <row r="470" spans="2:17" x14ac:dyDescent="0.35">
      <c r="B470" s="20" t="s">
        <v>194</v>
      </c>
      <c r="C470" s="21" t="s">
        <v>1880</v>
      </c>
      <c r="D470" s="21" t="s">
        <v>1917</v>
      </c>
      <c r="E470" s="21" t="s">
        <v>1947</v>
      </c>
      <c r="F470" s="133"/>
      <c r="G470" s="139" t="s">
        <v>2481</v>
      </c>
      <c r="H470" s="139" t="s">
        <v>2482</v>
      </c>
      <c r="I470" s="133">
        <v>388</v>
      </c>
      <c r="J470" s="129"/>
      <c r="K470" s="133" t="s">
        <v>1921</v>
      </c>
      <c r="L470" s="130"/>
      <c r="M470" s="133">
        <v>4569</v>
      </c>
      <c r="N470" s="139">
        <v>2</v>
      </c>
      <c r="O470" s="98">
        <v>17.898346889426247</v>
      </c>
      <c r="P470" s="133" t="s">
        <v>1932</v>
      </c>
      <c r="Q470" s="115"/>
    </row>
    <row r="471" spans="2:17" x14ac:dyDescent="0.35">
      <c r="B471" s="20" t="s">
        <v>194</v>
      </c>
      <c r="C471" s="21" t="s">
        <v>1880</v>
      </c>
      <c r="D471" s="21" t="s">
        <v>1917</v>
      </c>
      <c r="E471" s="21" t="s">
        <v>1947</v>
      </c>
      <c r="F471" s="133"/>
      <c r="G471" s="139" t="s">
        <v>2471</v>
      </c>
      <c r="H471" s="139" t="s">
        <v>2472</v>
      </c>
      <c r="I471" s="133">
        <v>392</v>
      </c>
      <c r="J471" s="129"/>
      <c r="K471" s="133" t="s">
        <v>691</v>
      </c>
      <c r="L471" s="130"/>
      <c r="M471" s="133">
        <v>3762</v>
      </c>
      <c r="N471" s="139">
        <v>8</v>
      </c>
      <c r="O471" s="151">
        <v>14.738295399515737</v>
      </c>
      <c r="P471" s="133" t="s">
        <v>1932</v>
      </c>
      <c r="Q471" s="115"/>
    </row>
    <row r="472" spans="2:17" x14ac:dyDescent="0.35">
      <c r="B472" s="20" t="s">
        <v>194</v>
      </c>
      <c r="C472" s="21" t="s">
        <v>1880</v>
      </c>
      <c r="D472" s="21" t="s">
        <v>1917</v>
      </c>
      <c r="E472" s="21" t="s">
        <v>1947</v>
      </c>
      <c r="F472" s="133"/>
      <c r="G472" s="139" t="s">
        <v>2899</v>
      </c>
      <c r="H472" s="139" t="s">
        <v>2900</v>
      </c>
      <c r="I472" s="133">
        <v>396</v>
      </c>
      <c r="J472" s="129"/>
      <c r="K472" s="133" t="s">
        <v>658</v>
      </c>
      <c r="L472" s="130"/>
      <c r="M472" s="133">
        <v>1954</v>
      </c>
      <c r="N472" s="139">
        <v>8</v>
      </c>
      <c r="O472" s="151">
        <v>7.6572777167947308</v>
      </c>
      <c r="P472" s="133" t="s">
        <v>1932</v>
      </c>
      <c r="Q472" s="115"/>
    </row>
    <row r="473" spans="2:17" x14ac:dyDescent="0.35">
      <c r="B473" s="20" t="s">
        <v>194</v>
      </c>
      <c r="C473" s="21" t="s">
        <v>1880</v>
      </c>
      <c r="D473" s="21" t="s">
        <v>1917</v>
      </c>
      <c r="E473" s="21" t="s">
        <v>1947</v>
      </c>
      <c r="F473" s="133"/>
      <c r="G473" s="155"/>
      <c r="H473" s="139"/>
      <c r="I473" s="133">
        <v>397</v>
      </c>
      <c r="J473" s="129"/>
      <c r="K473" s="133" t="s">
        <v>658</v>
      </c>
      <c r="L473" s="130"/>
      <c r="M473" s="133">
        <v>1768</v>
      </c>
      <c r="N473" s="139">
        <v>8</v>
      </c>
      <c r="O473" s="151">
        <v>6.9283863885839727</v>
      </c>
      <c r="P473" s="133" t="s">
        <v>1932</v>
      </c>
      <c r="Q473" s="115"/>
    </row>
    <row r="474" spans="2:17" x14ac:dyDescent="0.35">
      <c r="B474" s="20" t="s">
        <v>194</v>
      </c>
      <c r="C474" s="21" t="s">
        <v>1880</v>
      </c>
      <c r="D474" s="21" t="s">
        <v>1917</v>
      </c>
      <c r="E474" s="21" t="s">
        <v>1947</v>
      </c>
      <c r="F474" s="133"/>
      <c r="G474" s="139" t="s">
        <v>2411</v>
      </c>
      <c r="H474" s="139" t="s">
        <v>2412</v>
      </c>
      <c r="I474" s="133">
        <v>391</v>
      </c>
      <c r="J474" s="129"/>
      <c r="K474" s="133" t="s">
        <v>692</v>
      </c>
      <c r="L474" s="130"/>
      <c r="M474" s="133">
        <v>2549</v>
      </c>
      <c r="N474" s="139">
        <v>4</v>
      </c>
      <c r="O474" s="150">
        <v>9.9866576910131268</v>
      </c>
      <c r="P474" s="133" t="s">
        <v>1932</v>
      </c>
      <c r="Q474" s="115"/>
    </row>
    <row r="475" spans="2:17" x14ac:dyDescent="0.35">
      <c r="B475" s="20" t="s">
        <v>194</v>
      </c>
      <c r="C475" s="21" t="s">
        <v>1880</v>
      </c>
      <c r="D475" s="21" t="s">
        <v>1917</v>
      </c>
      <c r="E475" s="21" t="s">
        <v>1947</v>
      </c>
      <c r="F475" s="133"/>
      <c r="G475" s="139" t="s">
        <v>2407</v>
      </c>
      <c r="H475" s="139" t="s">
        <v>2408</v>
      </c>
      <c r="I475" s="133">
        <v>390</v>
      </c>
      <c r="J475" s="129"/>
      <c r="K475" s="133" t="s">
        <v>692</v>
      </c>
      <c r="L475" s="130"/>
      <c r="M475" s="133">
        <v>2549</v>
      </c>
      <c r="N475" s="139">
        <v>4</v>
      </c>
      <c r="O475" s="150">
        <v>9.9866576910131268</v>
      </c>
      <c r="P475" s="133" t="s">
        <v>1932</v>
      </c>
      <c r="Q475" s="115"/>
    </row>
    <row r="476" spans="2:17" x14ac:dyDescent="0.35">
      <c r="B476" s="20" t="s">
        <v>194</v>
      </c>
      <c r="C476" s="21" t="s">
        <v>1880</v>
      </c>
      <c r="D476" s="21" t="s">
        <v>1917</v>
      </c>
      <c r="E476" s="21" t="s">
        <v>1947</v>
      </c>
      <c r="F476" s="133"/>
      <c r="G476" s="139" t="s">
        <v>3087</v>
      </c>
      <c r="H476" s="139" t="s">
        <v>3088</v>
      </c>
      <c r="I476" s="133" t="s">
        <v>2303</v>
      </c>
      <c r="J476" s="129" t="s">
        <v>95</v>
      </c>
      <c r="K476" s="133" t="s">
        <v>692</v>
      </c>
      <c r="L476" s="130"/>
      <c r="M476" s="133">
        <v>259</v>
      </c>
      <c r="N476" s="139">
        <v>8</v>
      </c>
      <c r="O476" s="150">
        <v>1.0147290474587682</v>
      </c>
      <c r="P476" s="133" t="s">
        <v>1932</v>
      </c>
      <c r="Q476" s="115"/>
    </row>
    <row r="477" spans="2:17" x14ac:dyDescent="0.35">
      <c r="B477" s="20" t="s">
        <v>194</v>
      </c>
      <c r="C477" s="21" t="s">
        <v>1880</v>
      </c>
      <c r="D477" s="21" t="s">
        <v>1917</v>
      </c>
      <c r="E477" s="21" t="s">
        <v>1947</v>
      </c>
      <c r="F477" s="133"/>
      <c r="G477" s="139" t="s">
        <v>3079</v>
      </c>
      <c r="H477" s="139" t="s">
        <v>3080</v>
      </c>
      <c r="I477" s="133" t="s">
        <v>2304</v>
      </c>
      <c r="J477" s="129" t="s">
        <v>119</v>
      </c>
      <c r="K477" s="133" t="s">
        <v>692</v>
      </c>
      <c r="L477" s="130"/>
      <c r="M477" s="133">
        <v>234</v>
      </c>
      <c r="N477" s="139">
        <v>8</v>
      </c>
      <c r="O477" s="150">
        <v>0.91678222820599131</v>
      </c>
      <c r="P477" s="133" t="s">
        <v>1932</v>
      </c>
      <c r="Q477" s="115"/>
    </row>
    <row r="478" spans="2:17" x14ac:dyDescent="0.35">
      <c r="B478" s="20" t="s">
        <v>194</v>
      </c>
      <c r="C478" s="21" t="s">
        <v>1880</v>
      </c>
      <c r="D478" s="21" t="s">
        <v>1917</v>
      </c>
      <c r="E478" s="21" t="s">
        <v>1947</v>
      </c>
      <c r="F478" s="133"/>
      <c r="G478" s="139" t="s">
        <v>3077</v>
      </c>
      <c r="H478" s="139" t="s">
        <v>3078</v>
      </c>
      <c r="I478" s="133">
        <v>411</v>
      </c>
      <c r="J478" s="129"/>
      <c r="K478" s="133" t="s">
        <v>1930</v>
      </c>
      <c r="L478" s="130"/>
      <c r="M478" s="133">
        <v>515</v>
      </c>
      <c r="N478" s="139">
        <v>8</v>
      </c>
      <c r="O478" s="150">
        <v>1.0131147540983607</v>
      </c>
      <c r="P478" s="133" t="s">
        <v>1932</v>
      </c>
      <c r="Q478" s="115"/>
    </row>
    <row r="479" spans="2:17" x14ac:dyDescent="0.35">
      <c r="B479" s="20" t="s">
        <v>194</v>
      </c>
      <c r="C479" s="21" t="s">
        <v>1880</v>
      </c>
      <c r="D479" s="21" t="s">
        <v>1917</v>
      </c>
      <c r="E479" s="21" t="s">
        <v>1947</v>
      </c>
      <c r="F479" s="133"/>
      <c r="G479" s="139" t="s">
        <v>3105</v>
      </c>
      <c r="H479" s="139" t="s">
        <v>3106</v>
      </c>
      <c r="I479" s="133">
        <v>363</v>
      </c>
      <c r="J479" s="129"/>
      <c r="K479" s="133" t="s">
        <v>1921</v>
      </c>
      <c r="L479" s="130"/>
      <c r="M479" s="133">
        <v>550</v>
      </c>
      <c r="N479" s="139">
        <v>8</v>
      </c>
      <c r="O479" s="98">
        <v>2.154539459221807</v>
      </c>
      <c r="P479" s="133" t="s">
        <v>1932</v>
      </c>
      <c r="Q479" s="115"/>
    </row>
    <row r="480" spans="2:17" x14ac:dyDescent="0.35">
      <c r="B480" s="20" t="s">
        <v>194</v>
      </c>
      <c r="C480" s="21" t="s">
        <v>1880</v>
      </c>
      <c r="D480" s="21" t="s">
        <v>1917</v>
      </c>
      <c r="E480" s="21" t="s">
        <v>1947</v>
      </c>
      <c r="F480" s="133"/>
      <c r="G480" s="139" t="s">
        <v>2759</v>
      </c>
      <c r="H480" s="139" t="s">
        <v>2760</v>
      </c>
      <c r="I480" s="133">
        <v>401</v>
      </c>
      <c r="J480" s="129"/>
      <c r="K480" s="133" t="s">
        <v>692</v>
      </c>
      <c r="L480" s="130"/>
      <c r="M480" s="133">
        <v>4242</v>
      </c>
      <c r="N480" s="139">
        <v>4</v>
      </c>
      <c r="O480" s="150">
        <v>16.619616290811177</v>
      </c>
      <c r="P480" s="133" t="s">
        <v>1932</v>
      </c>
      <c r="Q480" s="115"/>
    </row>
    <row r="481" spans="2:17" x14ac:dyDescent="0.35">
      <c r="B481" s="20" t="s">
        <v>194</v>
      </c>
      <c r="C481" s="21" t="s">
        <v>1880</v>
      </c>
      <c r="D481" s="21" t="s">
        <v>1917</v>
      </c>
      <c r="E481" s="21" t="s">
        <v>1947</v>
      </c>
      <c r="F481" s="133"/>
      <c r="G481" s="155"/>
      <c r="H481" s="139"/>
      <c r="I481" s="133">
        <v>402</v>
      </c>
      <c r="J481" s="129"/>
      <c r="K481" s="133" t="s">
        <v>692</v>
      </c>
      <c r="L481" s="130"/>
      <c r="M481" s="133">
        <v>4242</v>
      </c>
      <c r="N481" s="139">
        <v>4</v>
      </c>
      <c r="O481" s="150">
        <v>16.619616290811177</v>
      </c>
      <c r="P481" s="133" t="s">
        <v>1932</v>
      </c>
      <c r="Q481" s="115"/>
    </row>
    <row r="482" spans="2:17" x14ac:dyDescent="0.35">
      <c r="B482" s="20" t="s">
        <v>194</v>
      </c>
      <c r="C482" s="21" t="s">
        <v>1880</v>
      </c>
      <c r="D482" s="21" t="s">
        <v>1917</v>
      </c>
      <c r="E482" s="21" t="s">
        <v>1947</v>
      </c>
      <c r="F482" s="133"/>
      <c r="G482" s="139" t="s">
        <v>2895</v>
      </c>
      <c r="H482" s="139" t="s">
        <v>2896</v>
      </c>
      <c r="I482" s="133">
        <v>406</v>
      </c>
      <c r="J482" s="129"/>
      <c r="K482" s="133" t="s">
        <v>658</v>
      </c>
      <c r="L482" s="130"/>
      <c r="M482" s="133">
        <v>2008</v>
      </c>
      <c r="N482" s="139">
        <v>8</v>
      </c>
      <c r="O482" s="151">
        <v>7.8688913282107569</v>
      </c>
      <c r="P482" s="133" t="s">
        <v>1932</v>
      </c>
      <c r="Q482" s="115"/>
    </row>
    <row r="483" spans="2:17" x14ac:dyDescent="0.35">
      <c r="B483" s="20" t="s">
        <v>194</v>
      </c>
      <c r="C483" s="21" t="s">
        <v>1880</v>
      </c>
      <c r="D483" s="21" t="s">
        <v>1917</v>
      </c>
      <c r="E483" s="21" t="s">
        <v>1947</v>
      </c>
      <c r="F483" s="133"/>
      <c r="G483" s="139" t="s">
        <v>2961</v>
      </c>
      <c r="H483" s="139" t="s">
        <v>2962</v>
      </c>
      <c r="I483" s="133">
        <v>408</v>
      </c>
      <c r="J483" s="129"/>
      <c r="K483" s="133" t="s">
        <v>659</v>
      </c>
      <c r="L483" s="130"/>
      <c r="M483" s="133">
        <v>1255</v>
      </c>
      <c r="N483" s="139">
        <v>8</v>
      </c>
      <c r="O483" s="150">
        <v>4.92</v>
      </c>
      <c r="P483" s="133" t="s">
        <v>1932</v>
      </c>
      <c r="Q483" s="115"/>
    </row>
    <row r="484" spans="2:17" x14ac:dyDescent="0.35">
      <c r="B484" s="20" t="s">
        <v>194</v>
      </c>
      <c r="C484" s="21" t="s">
        <v>1880</v>
      </c>
      <c r="D484" s="21" t="s">
        <v>1917</v>
      </c>
      <c r="E484" s="21" t="s">
        <v>1947</v>
      </c>
      <c r="F484" s="133"/>
      <c r="G484" s="139" t="s">
        <v>2637</v>
      </c>
      <c r="H484" s="139" t="s">
        <v>2638</v>
      </c>
      <c r="I484" s="133">
        <v>407</v>
      </c>
      <c r="J484" s="129"/>
      <c r="K484" s="133" t="s">
        <v>691</v>
      </c>
      <c r="L484" s="130"/>
      <c r="M484" s="133">
        <v>2449</v>
      </c>
      <c r="N484" s="139">
        <v>8</v>
      </c>
      <c r="O484" s="151">
        <v>9.5943874092009693</v>
      </c>
      <c r="P484" s="133" t="s">
        <v>1932</v>
      </c>
      <c r="Q484" s="115"/>
    </row>
    <row r="485" spans="2:17" x14ac:dyDescent="0.35">
      <c r="B485" s="20" t="s">
        <v>194</v>
      </c>
      <c r="C485" s="21" t="s">
        <v>1880</v>
      </c>
      <c r="D485" s="21" t="s">
        <v>1917</v>
      </c>
      <c r="E485" s="21" t="s">
        <v>1947</v>
      </c>
      <c r="F485" s="133"/>
      <c r="G485" s="155"/>
      <c r="H485" s="139"/>
      <c r="I485" s="133">
        <v>405</v>
      </c>
      <c r="J485" s="129"/>
      <c r="K485" s="133" t="s">
        <v>660</v>
      </c>
      <c r="L485" s="130"/>
      <c r="M485" s="133">
        <v>4242</v>
      </c>
      <c r="N485" s="139">
        <v>8</v>
      </c>
      <c r="O485" s="150">
        <v>16.607526555386951</v>
      </c>
      <c r="P485" s="133" t="s">
        <v>1932</v>
      </c>
      <c r="Q485" s="115"/>
    </row>
    <row r="486" spans="2:17" x14ac:dyDescent="0.35">
      <c r="B486" s="20" t="s">
        <v>194</v>
      </c>
      <c r="C486" s="21" t="s">
        <v>1880</v>
      </c>
      <c r="D486" s="21" t="s">
        <v>1917</v>
      </c>
      <c r="E486" s="21" t="s">
        <v>1947</v>
      </c>
      <c r="F486" s="133"/>
      <c r="G486" s="155"/>
      <c r="H486" s="139"/>
      <c r="I486" s="133">
        <v>551</v>
      </c>
      <c r="J486" s="129"/>
      <c r="K486" s="133" t="s">
        <v>1921</v>
      </c>
      <c r="L486" s="130"/>
      <c r="M486" s="133">
        <v>7551</v>
      </c>
      <c r="N486" s="139">
        <v>2</v>
      </c>
      <c r="O486" s="98">
        <v>29.579868102879754</v>
      </c>
      <c r="P486" s="133" t="s">
        <v>1932</v>
      </c>
      <c r="Q486" s="115"/>
    </row>
    <row r="487" spans="2:17" x14ac:dyDescent="0.35">
      <c r="B487" s="20" t="s">
        <v>194</v>
      </c>
      <c r="C487" s="21" t="s">
        <v>1880</v>
      </c>
      <c r="D487" s="21" t="s">
        <v>1917</v>
      </c>
      <c r="E487" s="21" t="s">
        <v>1947</v>
      </c>
      <c r="F487" s="133"/>
      <c r="G487" s="155"/>
      <c r="H487" s="139"/>
      <c r="I487" s="133">
        <v>552</v>
      </c>
      <c r="J487" s="129"/>
      <c r="K487" s="133" t="s">
        <v>1921</v>
      </c>
      <c r="L487" s="130"/>
      <c r="M487" s="133">
        <v>7551</v>
      </c>
      <c r="N487" s="139">
        <v>2</v>
      </c>
      <c r="O487" s="98">
        <v>29.579868102879754</v>
      </c>
      <c r="P487" s="133" t="s">
        <v>1932</v>
      </c>
      <c r="Q487" s="115"/>
    </row>
    <row r="488" spans="2:17" x14ac:dyDescent="0.35">
      <c r="B488" s="20" t="s">
        <v>194</v>
      </c>
      <c r="C488" s="21" t="s">
        <v>1880</v>
      </c>
      <c r="D488" s="21" t="s">
        <v>1917</v>
      </c>
      <c r="E488" s="21" t="s">
        <v>1947</v>
      </c>
      <c r="F488" s="133"/>
      <c r="G488" s="139" t="s">
        <v>2469</v>
      </c>
      <c r="H488" s="139" t="s">
        <v>2470</v>
      </c>
      <c r="I488" s="133">
        <v>404</v>
      </c>
      <c r="J488" s="129"/>
      <c r="K488" s="133" t="s">
        <v>837</v>
      </c>
      <c r="L488" s="130"/>
      <c r="M488" s="133">
        <v>5237</v>
      </c>
      <c r="N488" s="139">
        <v>4</v>
      </c>
      <c r="O488" s="151">
        <v>20.51012029185565</v>
      </c>
      <c r="P488" s="133" t="s">
        <v>1932</v>
      </c>
      <c r="Q488" s="115"/>
    </row>
    <row r="489" spans="2:17" x14ac:dyDescent="0.35">
      <c r="B489" s="20" t="s">
        <v>194</v>
      </c>
      <c r="C489" s="21" t="s">
        <v>1880</v>
      </c>
      <c r="D489" s="21" t="s">
        <v>1917</v>
      </c>
      <c r="E489" s="21" t="s">
        <v>1947</v>
      </c>
      <c r="F489" s="133"/>
      <c r="G489" s="139" t="s">
        <v>2467</v>
      </c>
      <c r="H489" s="139" t="s">
        <v>2468</v>
      </c>
      <c r="I489" s="133">
        <v>403</v>
      </c>
      <c r="J489" s="129"/>
      <c r="K489" s="133" t="s">
        <v>837</v>
      </c>
      <c r="L489" s="130"/>
      <c r="M489" s="133">
        <v>5237</v>
      </c>
      <c r="N489" s="139">
        <v>4</v>
      </c>
      <c r="O489" s="151">
        <v>20.51012029185565</v>
      </c>
      <c r="P489" s="133" t="s">
        <v>1932</v>
      </c>
      <c r="Q489" s="115"/>
    </row>
    <row r="490" spans="2:17" x14ac:dyDescent="0.35">
      <c r="B490" s="20" t="s">
        <v>194</v>
      </c>
      <c r="C490" s="21" t="s">
        <v>1880</v>
      </c>
      <c r="D490" s="21" t="s">
        <v>1917</v>
      </c>
      <c r="E490" s="21" t="s">
        <v>1947</v>
      </c>
      <c r="F490" s="133"/>
      <c r="G490" s="139" t="s">
        <v>2669</v>
      </c>
      <c r="H490" s="139" t="s">
        <v>2670</v>
      </c>
      <c r="I490" s="133">
        <v>409</v>
      </c>
      <c r="J490" s="129"/>
      <c r="K490" s="133" t="s">
        <v>691</v>
      </c>
      <c r="L490" s="130"/>
      <c r="M490" s="133">
        <v>2170</v>
      </c>
      <c r="N490" s="139">
        <v>8</v>
      </c>
      <c r="O490" s="151">
        <v>8.5013559322033903</v>
      </c>
      <c r="P490" s="133" t="s">
        <v>1932</v>
      </c>
      <c r="Q490" s="115"/>
    </row>
    <row r="491" spans="2:17" x14ac:dyDescent="0.35">
      <c r="B491" s="20" t="s">
        <v>194</v>
      </c>
      <c r="C491" s="21" t="s">
        <v>1880</v>
      </c>
      <c r="D491" s="21" t="s">
        <v>1917</v>
      </c>
      <c r="E491" s="21" t="s">
        <v>1947</v>
      </c>
      <c r="F491" s="133"/>
      <c r="G491" s="139" t="s">
        <v>2915</v>
      </c>
      <c r="H491" s="139" t="s">
        <v>2916</v>
      </c>
      <c r="I491" s="133">
        <v>410</v>
      </c>
      <c r="J491" s="129"/>
      <c r="K491" s="133" t="s">
        <v>658</v>
      </c>
      <c r="L491" s="130"/>
      <c r="M491" s="133">
        <v>2016</v>
      </c>
      <c r="N491" s="139">
        <v>8</v>
      </c>
      <c r="O491" s="151">
        <v>7.9002414928649838</v>
      </c>
      <c r="P491" s="133" t="s">
        <v>1932</v>
      </c>
      <c r="Q491" s="115"/>
    </row>
    <row r="492" spans="2:17" x14ac:dyDescent="0.35">
      <c r="B492" s="20" t="s">
        <v>194</v>
      </c>
      <c r="C492" s="21" t="s">
        <v>1880</v>
      </c>
      <c r="D492" s="21" t="s">
        <v>1917</v>
      </c>
      <c r="E492" s="21" t="s">
        <v>1947</v>
      </c>
      <c r="F492" s="133"/>
      <c r="G492" s="155"/>
      <c r="H492" s="139"/>
      <c r="I492" s="133">
        <v>586</v>
      </c>
      <c r="J492" s="129"/>
      <c r="K492" s="133" t="s">
        <v>1948</v>
      </c>
      <c r="L492" s="130"/>
      <c r="M492" s="133">
        <v>219</v>
      </c>
      <c r="N492" s="139">
        <v>8</v>
      </c>
      <c r="O492" s="151">
        <v>0.42862385321100915</v>
      </c>
      <c r="P492" s="133" t="s">
        <v>1932</v>
      </c>
      <c r="Q492" s="115"/>
    </row>
    <row r="493" spans="2:17" x14ac:dyDescent="0.35">
      <c r="B493" s="20" t="s">
        <v>194</v>
      </c>
      <c r="C493" s="21" t="s">
        <v>1880</v>
      </c>
      <c r="D493" s="21" t="s">
        <v>1917</v>
      </c>
      <c r="E493" s="21" t="s">
        <v>1947</v>
      </c>
      <c r="F493" s="133"/>
      <c r="G493" s="155"/>
      <c r="H493" s="139"/>
      <c r="I493" s="133">
        <v>580</v>
      </c>
      <c r="J493" s="129"/>
      <c r="K493" s="133" t="s">
        <v>691</v>
      </c>
      <c r="L493" s="130"/>
      <c r="M493" s="133">
        <v>4280</v>
      </c>
      <c r="N493" s="139">
        <v>4</v>
      </c>
      <c r="O493" s="151">
        <v>16.767651331719126</v>
      </c>
      <c r="P493" s="133" t="s">
        <v>1932</v>
      </c>
      <c r="Q493" s="115"/>
    </row>
    <row r="494" spans="2:17" x14ac:dyDescent="0.35">
      <c r="B494" s="20" t="s">
        <v>194</v>
      </c>
      <c r="C494" s="21" t="s">
        <v>1880</v>
      </c>
      <c r="D494" s="21" t="s">
        <v>1917</v>
      </c>
      <c r="E494" s="21" t="s">
        <v>1947</v>
      </c>
      <c r="F494" s="133"/>
      <c r="G494" s="139" t="s">
        <v>2615</v>
      </c>
      <c r="H494" s="139" t="s">
        <v>2616</v>
      </c>
      <c r="I494" s="133">
        <v>579</v>
      </c>
      <c r="J494" s="129"/>
      <c r="K494" s="133" t="s">
        <v>691</v>
      </c>
      <c r="L494" s="130"/>
      <c r="M494" s="133">
        <v>4280</v>
      </c>
      <c r="N494" s="139">
        <v>4</v>
      </c>
      <c r="O494" s="151">
        <v>16.767651331719126</v>
      </c>
      <c r="P494" s="133" t="s">
        <v>1932</v>
      </c>
      <c r="Q494" s="115"/>
    </row>
    <row r="495" spans="2:17" x14ac:dyDescent="0.35">
      <c r="B495" s="20" t="s">
        <v>194</v>
      </c>
      <c r="C495" s="21" t="s">
        <v>1880</v>
      </c>
      <c r="D495" s="21" t="s">
        <v>1917</v>
      </c>
      <c r="E495" s="21" t="s">
        <v>1947</v>
      </c>
      <c r="F495" s="133"/>
      <c r="G495" s="139" t="s">
        <v>3061</v>
      </c>
      <c r="H495" s="139" t="s">
        <v>3062</v>
      </c>
      <c r="I495" s="133">
        <v>587</v>
      </c>
      <c r="J495" s="129"/>
      <c r="K495" s="133" t="s">
        <v>1949</v>
      </c>
      <c r="L495" s="130"/>
      <c r="M495" s="133">
        <v>139</v>
      </c>
      <c r="N495" s="139">
        <v>8</v>
      </c>
      <c r="O495" s="150">
        <v>0.27344262295081967</v>
      </c>
      <c r="P495" s="133" t="s">
        <v>1932</v>
      </c>
      <c r="Q495" s="115"/>
    </row>
    <row r="496" spans="2:17" x14ac:dyDescent="0.35">
      <c r="B496" s="20" t="s">
        <v>194</v>
      </c>
      <c r="C496" s="21" t="s">
        <v>1880</v>
      </c>
      <c r="D496" s="21" t="s">
        <v>1917</v>
      </c>
      <c r="E496" s="21" t="s">
        <v>1947</v>
      </c>
      <c r="F496" s="133"/>
      <c r="G496" s="139" t="s">
        <v>2657</v>
      </c>
      <c r="H496" s="139" t="s">
        <v>2658</v>
      </c>
      <c r="I496" s="133">
        <v>581</v>
      </c>
      <c r="J496" s="129"/>
      <c r="K496" s="133" t="s">
        <v>691</v>
      </c>
      <c r="L496" s="130"/>
      <c r="M496" s="133">
        <v>2279</v>
      </c>
      <c r="N496" s="139">
        <v>8</v>
      </c>
      <c r="O496" s="151">
        <v>8.928382566585956</v>
      </c>
      <c r="P496" s="133" t="s">
        <v>1932</v>
      </c>
      <c r="Q496" s="115"/>
    </row>
    <row r="497" spans="2:17" x14ac:dyDescent="0.35">
      <c r="B497" s="20" t="s">
        <v>194</v>
      </c>
      <c r="C497" s="21" t="s">
        <v>1880</v>
      </c>
      <c r="D497" s="21" t="s">
        <v>1917</v>
      </c>
      <c r="E497" s="21" t="s">
        <v>1947</v>
      </c>
      <c r="F497" s="133"/>
      <c r="G497" s="139" t="s">
        <v>3117</v>
      </c>
      <c r="H497" s="139" t="s">
        <v>3118</v>
      </c>
      <c r="I497" s="133">
        <v>584</v>
      </c>
      <c r="J497" s="129"/>
      <c r="K497" s="133" t="s">
        <v>1950</v>
      </c>
      <c r="L497" s="130"/>
      <c r="M497" s="133">
        <v>496</v>
      </c>
      <c r="N497" s="139">
        <v>4</v>
      </c>
      <c r="O497" s="151">
        <v>0.97115568290353382</v>
      </c>
      <c r="P497" s="133" t="s">
        <v>1932</v>
      </c>
      <c r="Q497" s="115"/>
    </row>
    <row r="498" spans="2:17" x14ac:dyDescent="0.35">
      <c r="B498" s="20" t="s">
        <v>194</v>
      </c>
      <c r="C498" s="21" t="s">
        <v>1880</v>
      </c>
      <c r="D498" s="21" t="s">
        <v>1917</v>
      </c>
      <c r="E498" s="21" t="s">
        <v>1947</v>
      </c>
      <c r="F498" s="133"/>
      <c r="G498" s="139" t="s">
        <v>2617</v>
      </c>
      <c r="H498" s="139" t="s">
        <v>2618</v>
      </c>
      <c r="I498" s="133">
        <v>570</v>
      </c>
      <c r="J498" s="129"/>
      <c r="K498" s="133" t="s">
        <v>692</v>
      </c>
      <c r="L498" s="130"/>
      <c r="M498" s="133">
        <v>3788</v>
      </c>
      <c r="N498" s="139">
        <v>4</v>
      </c>
      <c r="O498" s="150">
        <v>14.840902053180747</v>
      </c>
      <c r="P498" s="133" t="s">
        <v>1932</v>
      </c>
      <c r="Q498" s="115"/>
    </row>
    <row r="499" spans="2:17" x14ac:dyDescent="0.35">
      <c r="B499" s="20" t="s">
        <v>194</v>
      </c>
      <c r="C499" s="21" t="s">
        <v>1880</v>
      </c>
      <c r="D499" s="21" t="s">
        <v>1917</v>
      </c>
      <c r="E499" s="21" t="s">
        <v>1947</v>
      </c>
      <c r="F499" s="133"/>
      <c r="G499" s="155"/>
      <c r="H499" s="139"/>
      <c r="I499" s="133">
        <v>571</v>
      </c>
      <c r="J499" s="129"/>
      <c r="K499" s="133" t="s">
        <v>692</v>
      </c>
      <c r="L499" s="130"/>
      <c r="M499" s="133">
        <v>5062</v>
      </c>
      <c r="N499" s="139">
        <v>4</v>
      </c>
      <c r="O499" s="150">
        <v>19.832271962302254</v>
      </c>
      <c r="P499" s="133" t="s">
        <v>1932</v>
      </c>
      <c r="Q499" s="115"/>
    </row>
    <row r="500" spans="2:17" x14ac:dyDescent="0.35">
      <c r="B500" s="20" t="s">
        <v>194</v>
      </c>
      <c r="C500" s="21" t="s">
        <v>1880</v>
      </c>
      <c r="D500" s="21" t="s">
        <v>1917</v>
      </c>
      <c r="E500" s="21" t="s">
        <v>1947</v>
      </c>
      <c r="F500" s="133"/>
      <c r="G500" s="139" t="s">
        <v>2991</v>
      </c>
      <c r="H500" s="139" t="s">
        <v>2992</v>
      </c>
      <c r="I500" s="133">
        <v>572</v>
      </c>
      <c r="J500" s="129"/>
      <c r="K500" s="133" t="s">
        <v>692</v>
      </c>
      <c r="L500" s="130"/>
      <c r="M500" s="133">
        <v>330</v>
      </c>
      <c r="N500" s="139">
        <v>4</v>
      </c>
      <c r="O500" s="150">
        <v>1.2928980141366544</v>
      </c>
      <c r="P500" s="133" t="s">
        <v>1932</v>
      </c>
      <c r="Q500" s="115"/>
    </row>
    <row r="501" spans="2:17" x14ac:dyDescent="0.35">
      <c r="B501" s="20" t="s">
        <v>194</v>
      </c>
      <c r="C501" s="21" t="s">
        <v>1880</v>
      </c>
      <c r="D501" s="21" t="s">
        <v>1917</v>
      </c>
      <c r="E501" s="21" t="s">
        <v>1947</v>
      </c>
      <c r="F501" s="133"/>
      <c r="G501" s="139" t="s">
        <v>2513</v>
      </c>
      <c r="H501" s="139" t="s">
        <v>2514</v>
      </c>
      <c r="I501" s="133">
        <v>565</v>
      </c>
      <c r="J501" s="129"/>
      <c r="K501" s="133" t="s">
        <v>660</v>
      </c>
      <c r="L501" s="130"/>
      <c r="M501" s="133">
        <v>1389</v>
      </c>
      <c r="N501" s="139">
        <v>8</v>
      </c>
      <c r="O501" s="150">
        <v>5.4379666160849771</v>
      </c>
      <c r="P501" s="133" t="s">
        <v>1932</v>
      </c>
      <c r="Q501" s="115"/>
    </row>
    <row r="502" spans="2:17" x14ac:dyDescent="0.35">
      <c r="B502" s="20" t="s">
        <v>194</v>
      </c>
      <c r="C502" s="21" t="s">
        <v>1880</v>
      </c>
      <c r="D502" s="21" t="s">
        <v>1917</v>
      </c>
      <c r="E502" s="21" t="s">
        <v>1947</v>
      </c>
      <c r="F502" s="133"/>
      <c r="G502" s="139" t="s">
        <v>3043</v>
      </c>
      <c r="H502" s="139" t="s">
        <v>3044</v>
      </c>
      <c r="I502" s="133">
        <v>585</v>
      </c>
      <c r="J502" s="129"/>
      <c r="K502" s="133" t="s">
        <v>1952</v>
      </c>
      <c r="L502" s="130"/>
      <c r="M502" s="133">
        <v>222</v>
      </c>
      <c r="N502" s="139">
        <v>8</v>
      </c>
      <c r="O502" s="151">
        <v>0.43449541284403675</v>
      </c>
      <c r="P502" s="133" t="s">
        <v>1932</v>
      </c>
      <c r="Q502" s="115"/>
    </row>
    <row r="503" spans="2:17" x14ac:dyDescent="0.35">
      <c r="B503" s="20" t="s">
        <v>194</v>
      </c>
      <c r="C503" s="21" t="s">
        <v>1880</v>
      </c>
      <c r="D503" s="21" t="s">
        <v>1917</v>
      </c>
      <c r="E503" s="21" t="s">
        <v>1947</v>
      </c>
      <c r="F503" s="133"/>
      <c r="G503" s="139" t="s">
        <v>2595</v>
      </c>
      <c r="H503" s="139" t="s">
        <v>2596</v>
      </c>
      <c r="I503" s="133">
        <v>569</v>
      </c>
      <c r="J503" s="129"/>
      <c r="K503" s="133" t="s">
        <v>659</v>
      </c>
      <c r="L503" s="130"/>
      <c r="M503" s="133">
        <v>1257</v>
      </c>
      <c r="N503" s="139">
        <v>8</v>
      </c>
      <c r="O503" s="150">
        <v>4.9278406374501991</v>
      </c>
      <c r="P503" s="133" t="s">
        <v>1932</v>
      </c>
      <c r="Q503" s="115"/>
    </row>
    <row r="504" spans="2:17" x14ac:dyDescent="0.35">
      <c r="B504" s="20" t="s">
        <v>194</v>
      </c>
      <c r="C504" s="21" t="s">
        <v>1880</v>
      </c>
      <c r="D504" s="21" t="s">
        <v>1917</v>
      </c>
      <c r="E504" s="21" t="s">
        <v>1947</v>
      </c>
      <c r="F504" s="133"/>
      <c r="G504" s="139" t="s">
        <v>2497</v>
      </c>
      <c r="H504" s="139" t="s">
        <v>2498</v>
      </c>
      <c r="I504" s="133">
        <v>566</v>
      </c>
      <c r="J504" s="129"/>
      <c r="K504" s="133" t="s">
        <v>660</v>
      </c>
      <c r="L504" s="130"/>
      <c r="M504" s="133">
        <v>2610</v>
      </c>
      <c r="N504" s="139">
        <v>4</v>
      </c>
      <c r="O504" s="150">
        <v>10.218209408194234</v>
      </c>
      <c r="P504" s="133" t="s">
        <v>1932</v>
      </c>
      <c r="Q504" s="115"/>
    </row>
    <row r="505" spans="2:17" x14ac:dyDescent="0.35">
      <c r="B505" s="20" t="s">
        <v>194</v>
      </c>
      <c r="C505" s="21" t="s">
        <v>1880</v>
      </c>
      <c r="D505" s="21" t="s">
        <v>1917</v>
      </c>
      <c r="E505" s="21" t="s">
        <v>1947</v>
      </c>
      <c r="F505" s="133"/>
      <c r="G505" s="139" t="s">
        <v>2493</v>
      </c>
      <c r="H505" s="139" t="s">
        <v>2494</v>
      </c>
      <c r="I505" s="133">
        <v>567</v>
      </c>
      <c r="J505" s="129"/>
      <c r="K505" s="133" t="s">
        <v>660</v>
      </c>
      <c r="L505" s="130"/>
      <c r="M505" s="133">
        <v>2610</v>
      </c>
      <c r="N505" s="139">
        <v>4</v>
      </c>
      <c r="O505" s="150">
        <v>10.218209408194234</v>
      </c>
      <c r="P505" s="133" t="s">
        <v>1932</v>
      </c>
      <c r="Q505" s="115"/>
    </row>
    <row r="506" spans="2:17" x14ac:dyDescent="0.35">
      <c r="B506" s="20" t="s">
        <v>194</v>
      </c>
      <c r="C506" s="21" t="s">
        <v>1880</v>
      </c>
      <c r="D506" s="21" t="s">
        <v>1917</v>
      </c>
      <c r="E506" s="21" t="s">
        <v>1947</v>
      </c>
      <c r="F506" s="133"/>
      <c r="G506" s="155"/>
      <c r="H506" s="139"/>
      <c r="I506" s="133">
        <v>563</v>
      </c>
      <c r="J506" s="129"/>
      <c r="K506" s="133" t="s">
        <v>1882</v>
      </c>
      <c r="L506" s="130"/>
      <c r="M506" s="133">
        <v>2902</v>
      </c>
      <c r="N506" s="139">
        <v>4</v>
      </c>
      <c r="O506" s="151">
        <v>11.363498495486459</v>
      </c>
      <c r="P506" s="133" t="s">
        <v>1932</v>
      </c>
      <c r="Q506" s="115"/>
    </row>
    <row r="507" spans="2:17" x14ac:dyDescent="0.35">
      <c r="B507" s="20" t="s">
        <v>194</v>
      </c>
      <c r="C507" s="21" t="s">
        <v>1880</v>
      </c>
      <c r="D507" s="21" t="s">
        <v>1917</v>
      </c>
      <c r="E507" s="21" t="s">
        <v>1947</v>
      </c>
      <c r="F507" s="133"/>
      <c r="G507" s="139" t="s">
        <v>2487</v>
      </c>
      <c r="H507" s="139" t="s">
        <v>2488</v>
      </c>
      <c r="I507" s="133">
        <v>564</v>
      </c>
      <c r="J507" s="129"/>
      <c r="K507" s="133" t="s">
        <v>1882</v>
      </c>
      <c r="L507" s="130"/>
      <c r="M507" s="133">
        <v>2902</v>
      </c>
      <c r="N507" s="139">
        <v>4</v>
      </c>
      <c r="O507" s="151">
        <v>11.363498495486459</v>
      </c>
      <c r="P507" s="133" t="s">
        <v>1932</v>
      </c>
      <c r="Q507" s="115"/>
    </row>
    <row r="508" spans="2:17" x14ac:dyDescent="0.35">
      <c r="B508" s="20" t="s">
        <v>194</v>
      </c>
      <c r="C508" s="21" t="s">
        <v>1880</v>
      </c>
      <c r="D508" s="21" t="s">
        <v>1917</v>
      </c>
      <c r="E508" s="21" t="s">
        <v>1947</v>
      </c>
      <c r="F508" s="133"/>
      <c r="G508" s="139" t="s">
        <v>2941</v>
      </c>
      <c r="H508" s="139" t="s">
        <v>2942</v>
      </c>
      <c r="I508" s="133">
        <v>568</v>
      </c>
      <c r="J508" s="129"/>
      <c r="K508" s="133" t="s">
        <v>757</v>
      </c>
      <c r="L508" s="130"/>
      <c r="M508" s="133">
        <v>1490</v>
      </c>
      <c r="N508" s="139">
        <v>4</v>
      </c>
      <c r="O508" s="150">
        <v>5.8412749003984068</v>
      </c>
      <c r="P508" s="133" t="s">
        <v>1932</v>
      </c>
      <c r="Q508" s="115"/>
    </row>
    <row r="509" spans="2:17" x14ac:dyDescent="0.35">
      <c r="B509" s="20" t="s">
        <v>194</v>
      </c>
      <c r="C509" s="21" t="s">
        <v>1880</v>
      </c>
      <c r="D509" s="21" t="s">
        <v>1917</v>
      </c>
      <c r="E509" s="21" t="s">
        <v>1947</v>
      </c>
      <c r="F509" s="133"/>
      <c r="G509" s="139" t="s">
        <v>3155</v>
      </c>
      <c r="H509" s="139" t="s">
        <v>3156</v>
      </c>
      <c r="I509" s="133">
        <v>441</v>
      </c>
      <c r="J509" s="129"/>
      <c r="K509" s="133" t="s">
        <v>1915</v>
      </c>
      <c r="L509" s="130"/>
      <c r="M509" s="133">
        <v>515</v>
      </c>
      <c r="N509" s="139">
        <v>8</v>
      </c>
      <c r="O509" s="150">
        <v>1.0131147540983607</v>
      </c>
      <c r="P509" s="133" t="s">
        <v>1932</v>
      </c>
      <c r="Q509" s="115"/>
    </row>
    <row r="510" spans="2:17" x14ac:dyDescent="0.35">
      <c r="B510" s="20" t="s">
        <v>194</v>
      </c>
      <c r="C510" s="21" t="s">
        <v>1880</v>
      </c>
      <c r="D510" s="21" t="s">
        <v>1917</v>
      </c>
      <c r="E510" s="21" t="s">
        <v>1947</v>
      </c>
      <c r="F510" s="133"/>
      <c r="G510" s="139" t="s">
        <v>3059</v>
      </c>
      <c r="H510" s="139" t="s">
        <v>3060</v>
      </c>
      <c r="I510" s="133">
        <v>583</v>
      </c>
      <c r="J510" s="129"/>
      <c r="K510" s="133" t="s">
        <v>1916</v>
      </c>
      <c r="L510" s="130"/>
      <c r="M510" s="133">
        <v>171</v>
      </c>
      <c r="N510" s="139">
        <v>8</v>
      </c>
      <c r="O510" s="150">
        <v>0.33623595505617981</v>
      </c>
      <c r="P510" s="133" t="s">
        <v>1932</v>
      </c>
      <c r="Q510" s="115"/>
    </row>
    <row r="511" spans="2:17" x14ac:dyDescent="0.35">
      <c r="B511" s="20" t="s">
        <v>194</v>
      </c>
      <c r="C511" s="21" t="s">
        <v>1880</v>
      </c>
      <c r="D511" s="21" t="s">
        <v>1917</v>
      </c>
      <c r="E511" s="21" t="s">
        <v>1947</v>
      </c>
      <c r="F511" s="133"/>
      <c r="G511" s="139" t="s">
        <v>3109</v>
      </c>
      <c r="H511" s="139" t="s">
        <v>3110</v>
      </c>
      <c r="I511" s="133">
        <v>423</v>
      </c>
      <c r="J511" s="129"/>
      <c r="K511" s="133" t="s">
        <v>1921</v>
      </c>
      <c r="L511" s="130"/>
      <c r="M511" s="133">
        <v>550</v>
      </c>
      <c r="N511" s="139">
        <v>8</v>
      </c>
      <c r="O511" s="98">
        <v>2.154539459221807</v>
      </c>
      <c r="P511" s="133" t="s">
        <v>1932</v>
      </c>
      <c r="Q511" s="115"/>
    </row>
    <row r="512" spans="2:17" x14ac:dyDescent="0.35">
      <c r="B512" s="20" t="s">
        <v>194</v>
      </c>
      <c r="C512" s="21" t="s">
        <v>1880</v>
      </c>
      <c r="D512" s="21" t="s">
        <v>1917</v>
      </c>
      <c r="E512" s="21" t="s">
        <v>1947</v>
      </c>
      <c r="F512" s="133"/>
      <c r="G512" s="139" t="s">
        <v>2465</v>
      </c>
      <c r="H512" s="139" t="s">
        <v>2466</v>
      </c>
      <c r="I512" s="133">
        <v>554</v>
      </c>
      <c r="J512" s="129"/>
      <c r="K512" s="133" t="s">
        <v>1885</v>
      </c>
      <c r="L512" s="130"/>
      <c r="M512" s="133">
        <v>5119</v>
      </c>
      <c r="N512" s="139">
        <v>4</v>
      </c>
      <c r="O512" s="151">
        <v>20.045797987768793</v>
      </c>
      <c r="P512" s="133" t="s">
        <v>1932</v>
      </c>
      <c r="Q512" s="115"/>
    </row>
    <row r="513" spans="2:17" x14ac:dyDescent="0.35">
      <c r="B513" s="20" t="s">
        <v>194</v>
      </c>
      <c r="C513" s="21" t="s">
        <v>1880</v>
      </c>
      <c r="D513" s="21" t="s">
        <v>1917</v>
      </c>
      <c r="E513" s="21" t="s">
        <v>1947</v>
      </c>
      <c r="F513" s="133"/>
      <c r="G513" s="155"/>
      <c r="H513" s="139"/>
      <c r="I513" s="133">
        <v>555</v>
      </c>
      <c r="J513" s="129"/>
      <c r="K513" s="133" t="s">
        <v>1885</v>
      </c>
      <c r="L513" s="130"/>
      <c r="M513" s="133">
        <v>4161</v>
      </c>
      <c r="N513" s="139">
        <v>4</v>
      </c>
      <c r="O513" s="151">
        <v>16.294308542118763</v>
      </c>
      <c r="P513" s="133" t="s">
        <v>1932</v>
      </c>
      <c r="Q513" s="115"/>
    </row>
    <row r="514" spans="2:17" x14ac:dyDescent="0.35">
      <c r="B514" s="20" t="s">
        <v>194</v>
      </c>
      <c r="C514" s="21" t="s">
        <v>1880</v>
      </c>
      <c r="D514" s="21" t="s">
        <v>1917</v>
      </c>
      <c r="E514" s="21" t="s">
        <v>1947</v>
      </c>
      <c r="F514" s="133"/>
      <c r="G514" s="139" t="s">
        <v>3101</v>
      </c>
      <c r="H514" s="139" t="s">
        <v>3102</v>
      </c>
      <c r="I514" s="133">
        <v>556</v>
      </c>
      <c r="J514" s="129"/>
      <c r="K514" s="133" t="s">
        <v>1885</v>
      </c>
      <c r="L514" s="130"/>
      <c r="M514" s="133">
        <v>410</v>
      </c>
      <c r="N514" s="139">
        <v>4</v>
      </c>
      <c r="O514" s="151">
        <v>1.6055434997040838</v>
      </c>
      <c r="P514" s="133" t="s">
        <v>1932</v>
      </c>
      <c r="Q514" s="115"/>
    </row>
    <row r="515" spans="2:17" x14ac:dyDescent="0.35">
      <c r="B515" s="20" t="s">
        <v>194</v>
      </c>
      <c r="C515" s="21" t="s">
        <v>1880</v>
      </c>
      <c r="D515" s="21" t="s">
        <v>1917</v>
      </c>
      <c r="E515" s="21" t="s">
        <v>1947</v>
      </c>
      <c r="F515" s="133"/>
      <c r="G515" s="155"/>
      <c r="H515" s="139"/>
      <c r="I515" s="133">
        <v>582</v>
      </c>
      <c r="J515" s="129"/>
      <c r="K515" s="133" t="s">
        <v>1951</v>
      </c>
      <c r="L515" s="130"/>
      <c r="M515" s="133">
        <v>418</v>
      </c>
      <c r="N515" s="139">
        <v>8</v>
      </c>
      <c r="O515" s="151">
        <v>0.8184336198662846</v>
      </c>
      <c r="P515" s="133" t="s">
        <v>1932</v>
      </c>
      <c r="Q515" s="115"/>
    </row>
    <row r="516" spans="2:17" x14ac:dyDescent="0.35">
      <c r="B516" s="20" t="s">
        <v>194</v>
      </c>
      <c r="C516" s="21" t="s">
        <v>1880</v>
      </c>
      <c r="D516" s="21" t="s">
        <v>1917</v>
      </c>
      <c r="E516" s="21" t="s">
        <v>1947</v>
      </c>
      <c r="F516" s="133"/>
      <c r="G516" s="155"/>
      <c r="H516" s="139"/>
      <c r="I516" s="133">
        <v>573</v>
      </c>
      <c r="J516" s="129"/>
      <c r="K516" s="133" t="s">
        <v>691</v>
      </c>
      <c r="L516" s="130"/>
      <c r="M516" s="133">
        <v>7000</v>
      </c>
      <c r="N516" s="139">
        <v>4</v>
      </c>
      <c r="O516" s="151">
        <v>27.423728813559322</v>
      </c>
      <c r="P516" s="133" t="s">
        <v>1953</v>
      </c>
      <c r="Q516" s="115"/>
    </row>
    <row r="517" spans="2:17" x14ac:dyDescent="0.35">
      <c r="B517" s="20" t="s">
        <v>194</v>
      </c>
      <c r="C517" s="21" t="s">
        <v>1880</v>
      </c>
      <c r="D517" s="21" t="s">
        <v>1917</v>
      </c>
      <c r="E517" s="21" t="s">
        <v>1947</v>
      </c>
      <c r="F517" s="133"/>
      <c r="G517" s="155"/>
      <c r="H517" s="139"/>
      <c r="I517" s="133">
        <v>574</v>
      </c>
      <c r="J517" s="129"/>
      <c r="K517" s="133" t="s">
        <v>691</v>
      </c>
      <c r="L517" s="130"/>
      <c r="M517" s="133">
        <v>7000</v>
      </c>
      <c r="N517" s="139">
        <v>4</v>
      </c>
      <c r="O517" s="151">
        <v>27.423728813559322</v>
      </c>
      <c r="P517" s="133" t="s">
        <v>1953</v>
      </c>
      <c r="Q517" s="115"/>
    </row>
    <row r="518" spans="2:17" x14ac:dyDescent="0.35">
      <c r="B518" s="20" t="s">
        <v>194</v>
      </c>
      <c r="C518" s="21" t="s">
        <v>1880</v>
      </c>
      <c r="D518" s="21" t="s">
        <v>1917</v>
      </c>
      <c r="E518" s="21" t="s">
        <v>1947</v>
      </c>
      <c r="F518" s="133"/>
      <c r="G518" s="155"/>
      <c r="H518" s="139"/>
      <c r="I518" s="133">
        <v>575</v>
      </c>
      <c r="J518" s="129"/>
      <c r="K518" s="133" t="s">
        <v>691</v>
      </c>
      <c r="L518" s="130"/>
      <c r="M518" s="133">
        <v>2309</v>
      </c>
      <c r="N518" s="139">
        <v>4</v>
      </c>
      <c r="O518" s="151">
        <v>9.0459128329297833</v>
      </c>
      <c r="P518" s="133" t="s">
        <v>1953</v>
      </c>
      <c r="Q518" s="115"/>
    </row>
    <row r="519" spans="2:17" x14ac:dyDescent="0.35">
      <c r="B519" s="20" t="s">
        <v>194</v>
      </c>
      <c r="C519" s="21" t="s">
        <v>1880</v>
      </c>
      <c r="D519" s="21" t="s">
        <v>1917</v>
      </c>
      <c r="E519" s="21" t="s">
        <v>1947</v>
      </c>
      <c r="F519" s="133"/>
      <c r="G519" s="139" t="s">
        <v>2517</v>
      </c>
      <c r="H519" s="139" t="s">
        <v>2518</v>
      </c>
      <c r="I519" s="133">
        <v>576</v>
      </c>
      <c r="J519" s="129"/>
      <c r="K519" s="133" t="s">
        <v>659</v>
      </c>
      <c r="L519" s="130"/>
      <c r="M519" s="133">
        <v>1456</v>
      </c>
      <c r="N519" s="139">
        <v>4</v>
      </c>
      <c r="O519" s="150">
        <v>5.7079840637450197</v>
      </c>
      <c r="P519" s="133" t="s">
        <v>1953</v>
      </c>
      <c r="Q519" s="115"/>
    </row>
    <row r="520" spans="2:17" x14ac:dyDescent="0.35">
      <c r="B520" s="20" t="s">
        <v>194</v>
      </c>
      <c r="C520" s="21" t="s">
        <v>1880</v>
      </c>
      <c r="D520" s="21" t="s">
        <v>1917</v>
      </c>
      <c r="E520" s="21" t="s">
        <v>1947</v>
      </c>
      <c r="F520" s="133"/>
      <c r="G520" s="155"/>
      <c r="H520" s="139"/>
      <c r="I520" s="133">
        <v>577</v>
      </c>
      <c r="J520" s="129"/>
      <c r="K520" s="133" t="s">
        <v>659</v>
      </c>
      <c r="L520" s="130"/>
      <c r="M520" s="133">
        <v>1456</v>
      </c>
      <c r="N520" s="139">
        <v>4</v>
      </c>
      <c r="O520" s="150">
        <v>5.7079840637450197</v>
      </c>
      <c r="P520" s="133" t="s">
        <v>1953</v>
      </c>
      <c r="Q520" s="115"/>
    </row>
    <row r="521" spans="2:17" x14ac:dyDescent="0.35">
      <c r="B521" s="20" t="s">
        <v>194</v>
      </c>
      <c r="C521" s="21" t="s">
        <v>1880</v>
      </c>
      <c r="D521" s="21" t="s">
        <v>1917</v>
      </c>
      <c r="E521" s="21" t="s">
        <v>1947</v>
      </c>
      <c r="F521" s="133"/>
      <c r="G521" s="155"/>
      <c r="H521" s="139"/>
      <c r="I521" s="133">
        <v>557</v>
      </c>
      <c r="J521" s="129"/>
      <c r="K521" s="133" t="s">
        <v>660</v>
      </c>
      <c r="L521" s="130"/>
      <c r="M521" s="133">
        <v>7357</v>
      </c>
      <c r="N521" s="139">
        <v>4</v>
      </c>
      <c r="O521" s="150">
        <v>28.802822458270107</v>
      </c>
      <c r="P521" s="133" t="s">
        <v>1953</v>
      </c>
      <c r="Q521" s="115"/>
    </row>
    <row r="522" spans="2:17" x14ac:dyDescent="0.35">
      <c r="B522" s="20" t="s">
        <v>194</v>
      </c>
      <c r="C522" s="21" t="s">
        <v>1880</v>
      </c>
      <c r="D522" s="21" t="s">
        <v>1917</v>
      </c>
      <c r="E522" s="21" t="s">
        <v>1947</v>
      </c>
      <c r="F522" s="133"/>
      <c r="G522" s="155"/>
      <c r="H522" s="139"/>
      <c r="I522" s="133">
        <v>558</v>
      </c>
      <c r="J522" s="129"/>
      <c r="K522" s="133" t="s">
        <v>660</v>
      </c>
      <c r="L522" s="130"/>
      <c r="M522" s="133">
        <v>7357</v>
      </c>
      <c r="N522" s="139">
        <v>4</v>
      </c>
      <c r="O522" s="150">
        <v>28.802822458270107</v>
      </c>
      <c r="P522" s="133" t="s">
        <v>1953</v>
      </c>
      <c r="Q522" s="115"/>
    </row>
    <row r="523" spans="2:17" x14ac:dyDescent="0.35">
      <c r="B523" s="20" t="s">
        <v>194</v>
      </c>
      <c r="C523" s="21" t="s">
        <v>1880</v>
      </c>
      <c r="D523" s="21" t="s">
        <v>1917</v>
      </c>
      <c r="E523" s="21" t="s">
        <v>1947</v>
      </c>
      <c r="F523" s="133"/>
      <c r="G523" s="155"/>
      <c r="H523" s="139"/>
      <c r="I523" s="133">
        <v>559</v>
      </c>
      <c r="J523" s="129"/>
      <c r="K523" s="133" t="s">
        <v>691</v>
      </c>
      <c r="L523" s="130"/>
      <c r="M523" s="133">
        <v>2241</v>
      </c>
      <c r="N523" s="139">
        <v>4</v>
      </c>
      <c r="O523" s="151">
        <v>8.7795108958837762</v>
      </c>
      <c r="P523" s="133" t="s">
        <v>1953</v>
      </c>
      <c r="Q523" s="115"/>
    </row>
    <row r="524" spans="2:17" x14ac:dyDescent="0.35">
      <c r="B524" s="20" t="s">
        <v>194</v>
      </c>
      <c r="C524" s="21" t="s">
        <v>1880</v>
      </c>
      <c r="D524" s="21" t="s">
        <v>1917</v>
      </c>
      <c r="E524" s="21" t="s">
        <v>1947</v>
      </c>
      <c r="F524" s="133"/>
      <c r="G524" s="155"/>
      <c r="H524" s="139"/>
      <c r="I524" s="133">
        <v>560</v>
      </c>
      <c r="J524" s="129"/>
      <c r="K524" s="133" t="s">
        <v>757</v>
      </c>
      <c r="L524" s="130"/>
      <c r="M524" s="133">
        <v>1539</v>
      </c>
      <c r="N524" s="139">
        <v>4</v>
      </c>
      <c r="O524" s="150">
        <v>6.0333705179282866</v>
      </c>
      <c r="P524" s="133" t="s">
        <v>1953</v>
      </c>
      <c r="Q524" s="115"/>
    </row>
    <row r="525" spans="2:17" x14ac:dyDescent="0.35">
      <c r="B525" s="20" t="s">
        <v>194</v>
      </c>
      <c r="C525" s="21" t="s">
        <v>1880</v>
      </c>
      <c r="D525" s="21" t="s">
        <v>1917</v>
      </c>
      <c r="E525" s="21" t="s">
        <v>1947</v>
      </c>
      <c r="F525" s="133"/>
      <c r="G525" s="139" t="s">
        <v>2863</v>
      </c>
      <c r="H525" s="139" t="s">
        <v>2864</v>
      </c>
      <c r="I525" s="133">
        <v>561</v>
      </c>
      <c r="J525" s="129"/>
      <c r="K525" s="133" t="s">
        <v>757</v>
      </c>
      <c r="L525" s="130"/>
      <c r="M525" s="133">
        <v>1539</v>
      </c>
      <c r="N525" s="139">
        <v>4</v>
      </c>
      <c r="O525" s="150">
        <v>6.0333705179282866</v>
      </c>
      <c r="P525" s="133" t="s">
        <v>1953</v>
      </c>
      <c r="Q525" s="115"/>
    </row>
    <row r="526" spans="2:17" x14ac:dyDescent="0.35">
      <c r="B526" s="20" t="s">
        <v>194</v>
      </c>
      <c r="C526" s="21" t="s">
        <v>1880</v>
      </c>
      <c r="D526" s="21" t="s">
        <v>1917</v>
      </c>
      <c r="E526" s="21" t="s">
        <v>1947</v>
      </c>
      <c r="F526" s="133"/>
      <c r="G526" s="139" t="s">
        <v>2605</v>
      </c>
      <c r="H526" s="139" t="s">
        <v>2606</v>
      </c>
      <c r="I526" s="133">
        <v>562</v>
      </c>
      <c r="J526" s="129"/>
      <c r="K526" s="133" t="s">
        <v>757</v>
      </c>
      <c r="L526" s="130"/>
      <c r="M526" s="133">
        <v>758</v>
      </c>
      <c r="N526" s="139">
        <v>4</v>
      </c>
      <c r="O526" s="150">
        <v>2.9716015936254982</v>
      </c>
      <c r="P526" s="133" t="s">
        <v>1953</v>
      </c>
      <c r="Q526" s="115"/>
    </row>
    <row r="527" spans="2:17" x14ac:dyDescent="0.35">
      <c r="B527" s="20" t="s">
        <v>194</v>
      </c>
      <c r="C527" s="21" t="s">
        <v>1880</v>
      </c>
      <c r="D527" s="21" t="s">
        <v>75</v>
      </c>
      <c r="E527" s="21"/>
      <c r="F527" s="133"/>
      <c r="G527" s="139" t="s">
        <v>2923</v>
      </c>
      <c r="H527" s="139" t="s">
        <v>2924</v>
      </c>
      <c r="I527" s="133">
        <v>654</v>
      </c>
      <c r="J527" s="129"/>
      <c r="K527" s="133" t="s">
        <v>691</v>
      </c>
      <c r="L527" s="130"/>
      <c r="M527" s="133">
        <v>2096</v>
      </c>
      <c r="N527" s="139">
        <v>8</v>
      </c>
      <c r="O527" s="151">
        <v>8.2114479418886202</v>
      </c>
      <c r="P527" s="133" t="s">
        <v>1219</v>
      </c>
      <c r="Q527" s="115"/>
    </row>
    <row r="528" spans="2:17" x14ac:dyDescent="0.35">
      <c r="B528" s="20" t="s">
        <v>194</v>
      </c>
      <c r="C528" s="21" t="s">
        <v>1880</v>
      </c>
      <c r="D528" s="21" t="s">
        <v>75</v>
      </c>
      <c r="E528" s="21"/>
      <c r="F528" s="133"/>
      <c r="G528" s="155"/>
      <c r="H528" s="139"/>
      <c r="I528" s="133">
        <v>655</v>
      </c>
      <c r="J528" s="129"/>
      <c r="K528" s="133" t="s">
        <v>658</v>
      </c>
      <c r="L528" s="130"/>
      <c r="M528" s="133">
        <v>1687</v>
      </c>
      <c r="N528" s="139">
        <v>4</v>
      </c>
      <c r="O528" s="151">
        <v>6.610965971459934</v>
      </c>
      <c r="P528" s="133" t="s">
        <v>1219</v>
      </c>
      <c r="Q528" s="115"/>
    </row>
    <row r="529" spans="2:17" x14ac:dyDescent="0.35">
      <c r="B529" s="20" t="s">
        <v>194</v>
      </c>
      <c r="C529" s="21" t="s">
        <v>1880</v>
      </c>
      <c r="D529" s="21" t="s">
        <v>75</v>
      </c>
      <c r="E529" s="21"/>
      <c r="F529" s="133"/>
      <c r="G529" s="139" t="s">
        <v>2879</v>
      </c>
      <c r="H529" s="139" t="s">
        <v>2880</v>
      </c>
      <c r="I529" s="133" t="s">
        <v>2309</v>
      </c>
      <c r="J529" s="129" t="s">
        <v>19</v>
      </c>
      <c r="K529" s="133" t="s">
        <v>658</v>
      </c>
      <c r="L529" s="130"/>
      <c r="M529" s="133">
        <v>1687</v>
      </c>
      <c r="N529" s="139">
        <v>4</v>
      </c>
      <c r="O529" s="151">
        <v>6.610965971459934</v>
      </c>
      <c r="P529" s="133" t="s">
        <v>1219</v>
      </c>
      <c r="Q529" s="115"/>
    </row>
    <row r="530" spans="2:17" x14ac:dyDescent="0.35">
      <c r="B530" s="20" t="s">
        <v>194</v>
      </c>
      <c r="C530" s="21" t="s">
        <v>1880</v>
      </c>
      <c r="D530" s="21" t="s">
        <v>75</v>
      </c>
      <c r="E530" s="21"/>
      <c r="F530" s="133"/>
      <c r="G530" s="139" t="s">
        <v>2893</v>
      </c>
      <c r="H530" s="139" t="s">
        <v>2894</v>
      </c>
      <c r="I530" s="133">
        <v>656</v>
      </c>
      <c r="J530" s="129"/>
      <c r="K530" s="133" t="s">
        <v>659</v>
      </c>
      <c r="L530" s="130"/>
      <c r="M530" s="133">
        <v>1888</v>
      </c>
      <c r="N530" s="139">
        <v>8</v>
      </c>
      <c r="O530" s="150">
        <v>7.4015617529880471</v>
      </c>
      <c r="P530" s="133" t="s">
        <v>1219</v>
      </c>
      <c r="Q530" s="115"/>
    </row>
    <row r="531" spans="2:17" x14ac:dyDescent="0.35">
      <c r="B531" s="20" t="s">
        <v>194</v>
      </c>
      <c r="C531" s="21" t="s">
        <v>1880</v>
      </c>
      <c r="D531" s="21" t="s">
        <v>75</v>
      </c>
      <c r="E531" s="21"/>
      <c r="F531" s="133"/>
      <c r="G531" s="139" t="s">
        <v>2535</v>
      </c>
      <c r="H531" s="139" t="s">
        <v>2536</v>
      </c>
      <c r="I531" s="133">
        <v>657</v>
      </c>
      <c r="J531" s="129"/>
      <c r="K531" s="133" t="s">
        <v>659</v>
      </c>
      <c r="L531" s="130"/>
      <c r="M531" s="133">
        <v>1270</v>
      </c>
      <c r="N531" s="139">
        <v>4</v>
      </c>
      <c r="O531" s="150">
        <v>4.9788047808764935</v>
      </c>
      <c r="P531" s="133" t="s">
        <v>1219</v>
      </c>
      <c r="Q531" s="115"/>
    </row>
    <row r="532" spans="2:17" x14ac:dyDescent="0.35">
      <c r="B532" s="20" t="s">
        <v>194</v>
      </c>
      <c r="C532" s="21" t="s">
        <v>1880</v>
      </c>
      <c r="D532" s="21" t="s">
        <v>75</v>
      </c>
      <c r="E532" s="21"/>
      <c r="F532" s="133"/>
      <c r="G532" s="139" t="s">
        <v>2959</v>
      </c>
      <c r="H532" s="139" t="s">
        <v>2960</v>
      </c>
      <c r="I532" s="133" t="s">
        <v>2310</v>
      </c>
      <c r="J532" s="129" t="s">
        <v>19</v>
      </c>
      <c r="K532" s="133" t="s">
        <v>659</v>
      </c>
      <c r="L532" s="130"/>
      <c r="M532" s="133">
        <v>1270</v>
      </c>
      <c r="N532" s="139">
        <v>4</v>
      </c>
      <c r="O532" s="150">
        <v>4.9788047808764935</v>
      </c>
      <c r="P532" s="133" t="s">
        <v>1219</v>
      </c>
      <c r="Q532" s="115"/>
    </row>
    <row r="533" spans="2:17" ht="13.5" customHeight="1" x14ac:dyDescent="0.35">
      <c r="B533" s="20" t="s">
        <v>194</v>
      </c>
      <c r="C533" s="21" t="s">
        <v>1880</v>
      </c>
      <c r="D533" s="21" t="s">
        <v>75</v>
      </c>
      <c r="E533" s="21"/>
      <c r="F533" s="133"/>
      <c r="G533" s="139" t="s">
        <v>2501</v>
      </c>
      <c r="H533" s="139" t="s">
        <v>2502</v>
      </c>
      <c r="I533" s="133">
        <v>658</v>
      </c>
      <c r="J533" s="129"/>
      <c r="K533" s="133" t="s">
        <v>659</v>
      </c>
      <c r="L533" s="130"/>
      <c r="M533" s="133">
        <v>1682</v>
      </c>
      <c r="N533" s="139">
        <v>8</v>
      </c>
      <c r="O533" s="150">
        <v>6.5939760956175304</v>
      </c>
      <c r="P533" s="133" t="s">
        <v>1219</v>
      </c>
      <c r="Q533" s="115"/>
    </row>
    <row r="534" spans="2:17" x14ac:dyDescent="0.35">
      <c r="B534" s="20" t="s">
        <v>194</v>
      </c>
      <c r="C534" s="21" t="s">
        <v>1880</v>
      </c>
      <c r="D534" s="21" t="s">
        <v>75</v>
      </c>
      <c r="E534" s="21"/>
      <c r="F534" s="133"/>
      <c r="G534" s="139" t="s">
        <v>2603</v>
      </c>
      <c r="H534" s="139" t="s">
        <v>2604</v>
      </c>
      <c r="I534" s="133">
        <v>659</v>
      </c>
      <c r="J534" s="129"/>
      <c r="K534" s="133" t="s">
        <v>659</v>
      </c>
      <c r="L534" s="130"/>
      <c r="M534" s="133">
        <v>854</v>
      </c>
      <c r="N534" s="139">
        <v>4</v>
      </c>
      <c r="O534" s="150">
        <v>3.34795219123506</v>
      </c>
      <c r="P534" s="133" t="s">
        <v>1219</v>
      </c>
      <c r="Q534" s="115"/>
    </row>
    <row r="535" spans="2:17" x14ac:dyDescent="0.35">
      <c r="B535" s="20" t="s">
        <v>194</v>
      </c>
      <c r="C535" s="21" t="s">
        <v>1880</v>
      </c>
      <c r="D535" s="21" t="s">
        <v>75</v>
      </c>
      <c r="E535" s="21"/>
      <c r="F535" s="133"/>
      <c r="G535" s="155"/>
      <c r="H535" s="139"/>
      <c r="I535" s="133" t="s">
        <v>2311</v>
      </c>
      <c r="J535" s="129" t="s">
        <v>19</v>
      </c>
      <c r="K535" s="133" t="s">
        <v>659</v>
      </c>
      <c r="L535" s="130"/>
      <c r="M535" s="133">
        <v>854</v>
      </c>
      <c r="N535" s="139">
        <v>4</v>
      </c>
      <c r="O535" s="150">
        <v>3.34795219123506</v>
      </c>
      <c r="P535" s="133" t="s">
        <v>1219</v>
      </c>
      <c r="Q535" s="115"/>
    </row>
    <row r="536" spans="2:17" x14ac:dyDescent="0.35">
      <c r="B536" s="20" t="s">
        <v>194</v>
      </c>
      <c r="C536" s="21" t="s">
        <v>1880</v>
      </c>
      <c r="D536" s="21" t="s">
        <v>75</v>
      </c>
      <c r="E536" s="21"/>
      <c r="F536" s="133"/>
      <c r="G536" s="139" t="s">
        <v>2435</v>
      </c>
      <c r="H536" s="139" t="s">
        <v>2436</v>
      </c>
      <c r="I536" s="133">
        <v>651</v>
      </c>
      <c r="J536" s="129"/>
      <c r="K536" s="133" t="s">
        <v>1921</v>
      </c>
      <c r="L536" s="130"/>
      <c r="M536" s="133">
        <v>7421</v>
      </c>
      <c r="N536" s="139">
        <v>4</v>
      </c>
      <c r="O536" s="98">
        <v>29.070613321609144</v>
      </c>
      <c r="P536" s="133" t="s">
        <v>1219</v>
      </c>
      <c r="Q536" s="115"/>
    </row>
    <row r="537" spans="2:17" x14ac:dyDescent="0.35">
      <c r="B537" s="20" t="s">
        <v>194</v>
      </c>
      <c r="C537" s="21" t="s">
        <v>1880</v>
      </c>
      <c r="D537" s="21" t="s">
        <v>75</v>
      </c>
      <c r="E537" s="21"/>
      <c r="F537" s="133"/>
      <c r="G537" s="139" t="s">
        <v>2417</v>
      </c>
      <c r="H537" s="139" t="s">
        <v>2418</v>
      </c>
      <c r="I537" s="133">
        <v>652</v>
      </c>
      <c r="J537" s="129"/>
      <c r="K537" s="133" t="s">
        <v>692</v>
      </c>
      <c r="L537" s="130"/>
      <c r="M537" s="133">
        <v>8049</v>
      </c>
      <c r="N537" s="139">
        <v>4</v>
      </c>
      <c r="O537" s="150">
        <v>31.534957926624031</v>
      </c>
      <c r="P537" s="133" t="s">
        <v>1219</v>
      </c>
      <c r="Q537" s="115"/>
    </row>
    <row r="538" spans="2:17" x14ac:dyDescent="0.35">
      <c r="B538" s="20" t="s">
        <v>194</v>
      </c>
      <c r="C538" s="21" t="s">
        <v>1880</v>
      </c>
      <c r="D538" s="21" t="s">
        <v>75</v>
      </c>
      <c r="E538" s="21"/>
      <c r="F538" s="133"/>
      <c r="G538" s="139" t="s">
        <v>2415</v>
      </c>
      <c r="H538" s="139" t="s">
        <v>2416</v>
      </c>
      <c r="I538" s="133">
        <v>653</v>
      </c>
      <c r="J538" s="129"/>
      <c r="K538" s="133" t="s">
        <v>692</v>
      </c>
      <c r="L538" s="130"/>
      <c r="M538" s="133">
        <v>8049</v>
      </c>
      <c r="N538" s="139">
        <v>4</v>
      </c>
      <c r="O538" s="150">
        <v>31.534957926624031</v>
      </c>
      <c r="P538" s="133" t="s">
        <v>1219</v>
      </c>
      <c r="Q538" s="115"/>
    </row>
    <row r="539" spans="2:17" x14ac:dyDescent="0.35">
      <c r="B539" s="20" t="s">
        <v>194</v>
      </c>
      <c r="C539" s="21" t="s">
        <v>1880</v>
      </c>
      <c r="D539" s="21" t="s">
        <v>75</v>
      </c>
      <c r="E539" s="21"/>
      <c r="F539" s="133"/>
      <c r="G539" s="139" t="s">
        <v>2869</v>
      </c>
      <c r="H539" s="139" t="s">
        <v>2870</v>
      </c>
      <c r="I539" s="133">
        <v>670</v>
      </c>
      <c r="J539" s="129"/>
      <c r="K539" s="133" t="s">
        <v>757</v>
      </c>
      <c r="L539" s="130"/>
      <c r="M539" s="133">
        <v>1571</v>
      </c>
      <c r="N539" s="139">
        <v>8</v>
      </c>
      <c r="O539" s="150">
        <v>6.1588207171314737</v>
      </c>
      <c r="P539" s="133" t="s">
        <v>1219</v>
      </c>
      <c r="Q539" s="115"/>
    </row>
    <row r="540" spans="2:17" x14ac:dyDescent="0.35">
      <c r="B540" s="20" t="s">
        <v>194</v>
      </c>
      <c r="C540" s="21" t="s">
        <v>1880</v>
      </c>
      <c r="D540" s="21" t="s">
        <v>75</v>
      </c>
      <c r="E540" s="21"/>
      <c r="F540" s="133"/>
      <c r="G540" s="139" t="s">
        <v>3240</v>
      </c>
      <c r="H540" s="139" t="s">
        <v>3241</v>
      </c>
      <c r="I540" s="133">
        <v>671</v>
      </c>
      <c r="J540" s="129"/>
      <c r="K540" s="133" t="s">
        <v>757</v>
      </c>
      <c r="L540" s="130"/>
      <c r="M540" s="133">
        <v>437</v>
      </c>
      <c r="N540" s="139">
        <v>4</v>
      </c>
      <c r="O540" s="150">
        <v>1.7131792828685259</v>
      </c>
      <c r="P540" s="133" t="s">
        <v>1219</v>
      </c>
      <c r="Q540" s="115"/>
    </row>
    <row r="541" spans="2:17" x14ac:dyDescent="0.35">
      <c r="B541" s="20" t="s">
        <v>194</v>
      </c>
      <c r="C541" s="21" t="s">
        <v>1880</v>
      </c>
      <c r="D541" s="21" t="s">
        <v>75</v>
      </c>
      <c r="E541" s="21"/>
      <c r="F541" s="133"/>
      <c r="G541" s="139" t="s">
        <v>2995</v>
      </c>
      <c r="H541" s="139" t="s">
        <v>2996</v>
      </c>
      <c r="I541" s="133" t="s">
        <v>2312</v>
      </c>
      <c r="J541" s="129" t="s">
        <v>19</v>
      </c>
      <c r="K541" s="133" t="s">
        <v>757</v>
      </c>
      <c r="L541" s="130"/>
      <c r="M541" s="133">
        <v>437</v>
      </c>
      <c r="N541" s="139">
        <v>4</v>
      </c>
      <c r="O541" s="150">
        <v>1.7131792828685259</v>
      </c>
      <c r="P541" s="133" t="s">
        <v>1219</v>
      </c>
      <c r="Q541" s="115"/>
    </row>
    <row r="542" spans="2:17" x14ac:dyDescent="0.35">
      <c r="B542" s="20" t="s">
        <v>194</v>
      </c>
      <c r="C542" s="21" t="s">
        <v>1880</v>
      </c>
      <c r="D542" s="21" t="s">
        <v>75</v>
      </c>
      <c r="E542" s="21"/>
      <c r="F542" s="133"/>
      <c r="G542" s="139" t="s">
        <v>2599</v>
      </c>
      <c r="H542" s="139" t="s">
        <v>2600</v>
      </c>
      <c r="I542" s="133">
        <v>672</v>
      </c>
      <c r="J542" s="129"/>
      <c r="K542" s="133" t="s">
        <v>757</v>
      </c>
      <c r="L542" s="130"/>
      <c r="M542" s="133">
        <v>806</v>
      </c>
      <c r="N542" s="139">
        <v>8</v>
      </c>
      <c r="O542" s="150">
        <v>3.1597768924302789</v>
      </c>
      <c r="P542" s="133" t="s">
        <v>1219</v>
      </c>
      <c r="Q542" s="115"/>
    </row>
    <row r="543" spans="2:17" x14ac:dyDescent="0.35">
      <c r="B543" s="20" t="s">
        <v>194</v>
      </c>
      <c r="C543" s="21" t="s">
        <v>1880</v>
      </c>
      <c r="D543" s="21" t="s">
        <v>75</v>
      </c>
      <c r="E543" s="21"/>
      <c r="F543" s="133"/>
      <c r="G543" s="139" t="s">
        <v>3107</v>
      </c>
      <c r="H543" s="139" t="s">
        <v>3108</v>
      </c>
      <c r="I543" s="133">
        <v>590</v>
      </c>
      <c r="J543" s="129"/>
      <c r="K543" s="133" t="s">
        <v>1921</v>
      </c>
      <c r="L543" s="130"/>
      <c r="M543" s="133">
        <v>550</v>
      </c>
      <c r="N543" s="139">
        <v>4</v>
      </c>
      <c r="O543" s="98">
        <v>2.154539459221807</v>
      </c>
      <c r="P543" s="133" t="s">
        <v>1219</v>
      </c>
      <c r="Q543" s="115"/>
    </row>
    <row r="544" spans="2:17" x14ac:dyDescent="0.35">
      <c r="B544" s="20" t="s">
        <v>194</v>
      </c>
      <c r="C544" s="21" t="s">
        <v>1880</v>
      </c>
      <c r="D544" s="21" t="s">
        <v>75</v>
      </c>
      <c r="E544" s="21"/>
      <c r="F544" s="133"/>
      <c r="G544" s="155"/>
      <c r="H544" s="139"/>
      <c r="I544" s="133">
        <v>673</v>
      </c>
      <c r="J544" s="129"/>
      <c r="K544" s="133" t="s">
        <v>757</v>
      </c>
      <c r="L544" s="130"/>
      <c r="M544" s="133">
        <v>143</v>
      </c>
      <c r="N544" s="139">
        <v>4</v>
      </c>
      <c r="O544" s="150">
        <v>0.56060557768924302</v>
      </c>
      <c r="P544" s="133" t="s">
        <v>1219</v>
      </c>
      <c r="Q544" s="115"/>
    </row>
    <row r="545" spans="2:17" x14ac:dyDescent="0.35">
      <c r="B545" s="20" t="s">
        <v>194</v>
      </c>
      <c r="C545" s="21" t="s">
        <v>1880</v>
      </c>
      <c r="D545" s="21" t="s">
        <v>75</v>
      </c>
      <c r="E545" s="21"/>
      <c r="F545" s="133"/>
      <c r="G545" s="139" t="s">
        <v>3191</v>
      </c>
      <c r="H545" s="139" t="s">
        <v>3192</v>
      </c>
      <c r="I545" s="133" t="s">
        <v>2313</v>
      </c>
      <c r="J545" s="129" t="s">
        <v>19</v>
      </c>
      <c r="K545" s="133" t="s">
        <v>1954</v>
      </c>
      <c r="L545" s="130"/>
      <c r="M545" s="133">
        <v>550</v>
      </c>
      <c r="N545" s="139">
        <v>4</v>
      </c>
      <c r="O545" s="150">
        <v>1.0740997229916898</v>
      </c>
      <c r="P545" s="133" t="s">
        <v>1219</v>
      </c>
      <c r="Q545" s="115"/>
    </row>
    <row r="546" spans="2:17" x14ac:dyDescent="0.35">
      <c r="B546" s="20" t="s">
        <v>194</v>
      </c>
      <c r="C546" s="21" t="s">
        <v>1880</v>
      </c>
      <c r="D546" s="21" t="s">
        <v>75</v>
      </c>
      <c r="E546" s="21"/>
      <c r="F546" s="133"/>
      <c r="G546" s="139" t="s">
        <v>3193</v>
      </c>
      <c r="H546" s="139" t="s">
        <v>3194</v>
      </c>
      <c r="I546" s="133" t="s">
        <v>2314</v>
      </c>
      <c r="J546" s="129" t="s">
        <v>95</v>
      </c>
      <c r="K546" s="133" t="s">
        <v>1954</v>
      </c>
      <c r="L546" s="130"/>
      <c r="M546" s="133">
        <v>550</v>
      </c>
      <c r="N546" s="139">
        <v>4</v>
      </c>
      <c r="O546" s="150">
        <v>1.0740997229916898</v>
      </c>
      <c r="P546" s="133" t="s">
        <v>1219</v>
      </c>
      <c r="Q546" s="115"/>
    </row>
    <row r="547" spans="2:17" x14ac:dyDescent="0.35">
      <c r="B547" s="20" t="s">
        <v>194</v>
      </c>
      <c r="C547" s="21" t="s">
        <v>1880</v>
      </c>
      <c r="D547" s="21" t="s">
        <v>75</v>
      </c>
      <c r="E547" s="21"/>
      <c r="F547" s="133"/>
      <c r="G547" s="139" t="s">
        <v>3027</v>
      </c>
      <c r="H547" s="139" t="s">
        <v>3028</v>
      </c>
      <c r="I547" s="133">
        <v>683</v>
      </c>
      <c r="J547" s="129"/>
      <c r="K547" s="133" t="s">
        <v>1895</v>
      </c>
      <c r="L547" s="130"/>
      <c r="M547" s="133">
        <v>457</v>
      </c>
      <c r="N547" s="139">
        <v>4</v>
      </c>
      <c r="O547" s="151">
        <v>0.8944342507645261</v>
      </c>
      <c r="P547" s="133" t="s">
        <v>1219</v>
      </c>
      <c r="Q547" s="115"/>
    </row>
    <row r="548" spans="2:17" x14ac:dyDescent="0.35">
      <c r="B548" s="20" t="s">
        <v>194</v>
      </c>
      <c r="C548" s="21" t="s">
        <v>1880</v>
      </c>
      <c r="D548" s="21" t="s">
        <v>75</v>
      </c>
      <c r="E548" s="21"/>
      <c r="F548" s="133"/>
      <c r="G548" s="139" t="s">
        <v>3127</v>
      </c>
      <c r="H548" s="139" t="s">
        <v>3128</v>
      </c>
      <c r="I548" s="133">
        <v>684</v>
      </c>
      <c r="J548" s="129"/>
      <c r="K548" s="133" t="s">
        <v>1218</v>
      </c>
      <c r="L548" s="130"/>
      <c r="M548" s="133">
        <v>156</v>
      </c>
      <c r="N548" s="139">
        <v>32</v>
      </c>
      <c r="O548" s="150">
        <v>0.30688524590163935</v>
      </c>
      <c r="P548" s="133" t="s">
        <v>1219</v>
      </c>
      <c r="Q548" s="115"/>
    </row>
    <row r="549" spans="2:17" x14ac:dyDescent="0.35">
      <c r="B549" s="20" t="s">
        <v>194</v>
      </c>
      <c r="C549" s="21" t="s">
        <v>1880</v>
      </c>
      <c r="D549" s="21" t="s">
        <v>75</v>
      </c>
      <c r="E549" s="21"/>
      <c r="F549" s="133"/>
      <c r="G549" s="139" t="s">
        <v>2343</v>
      </c>
      <c r="H549" s="139" t="s">
        <v>2344</v>
      </c>
      <c r="I549" s="133">
        <v>674</v>
      </c>
      <c r="J549" s="129"/>
      <c r="K549" s="133" t="s">
        <v>659</v>
      </c>
      <c r="L549" s="130"/>
      <c r="M549" s="133">
        <v>2964</v>
      </c>
      <c r="N549" s="139">
        <v>4</v>
      </c>
      <c r="O549" s="150">
        <v>11.619824701195219</v>
      </c>
      <c r="P549" s="133" t="s">
        <v>1219</v>
      </c>
      <c r="Q549" s="115"/>
    </row>
    <row r="550" spans="2:17" x14ac:dyDescent="0.35">
      <c r="B550" s="20" t="s">
        <v>194</v>
      </c>
      <c r="C550" s="21" t="s">
        <v>1880</v>
      </c>
      <c r="D550" s="21" t="s">
        <v>75</v>
      </c>
      <c r="E550" s="21"/>
      <c r="F550" s="133"/>
      <c r="G550" s="139" t="s">
        <v>2809</v>
      </c>
      <c r="H550" s="139" t="s">
        <v>2810</v>
      </c>
      <c r="I550" s="133">
        <v>675</v>
      </c>
      <c r="J550" s="129"/>
      <c r="K550" s="133" t="s">
        <v>659</v>
      </c>
      <c r="L550" s="130"/>
      <c r="M550" s="133">
        <v>2964</v>
      </c>
      <c r="N550" s="139">
        <v>4</v>
      </c>
      <c r="O550" s="150">
        <v>11.619824701195219</v>
      </c>
      <c r="P550" s="133" t="s">
        <v>1219</v>
      </c>
      <c r="Q550" s="115"/>
    </row>
    <row r="551" spans="2:17" x14ac:dyDescent="0.35">
      <c r="B551" s="20" t="s">
        <v>194</v>
      </c>
      <c r="C551" s="21" t="s">
        <v>1880</v>
      </c>
      <c r="D551" s="21" t="s">
        <v>75</v>
      </c>
      <c r="E551" s="21"/>
      <c r="F551" s="133"/>
      <c r="G551" s="139" t="s">
        <v>3232</v>
      </c>
      <c r="H551" s="139" t="s">
        <v>3233</v>
      </c>
      <c r="I551" s="133">
        <v>685</v>
      </c>
      <c r="J551" s="129"/>
      <c r="K551" s="133" t="s">
        <v>1955</v>
      </c>
      <c r="L551" s="130"/>
      <c r="M551" s="133">
        <v>156</v>
      </c>
      <c r="N551" s="139">
        <v>8</v>
      </c>
      <c r="O551" s="150">
        <v>0.30688524590163935</v>
      </c>
      <c r="P551" s="133" t="s">
        <v>1219</v>
      </c>
      <c r="Q551" s="115"/>
    </row>
    <row r="552" spans="2:17" x14ac:dyDescent="0.35">
      <c r="B552" s="20" t="s">
        <v>194</v>
      </c>
      <c r="C552" s="21" t="s">
        <v>1880</v>
      </c>
      <c r="D552" s="21" t="s">
        <v>75</v>
      </c>
      <c r="E552" s="21"/>
      <c r="F552" s="96"/>
      <c r="G552" s="139" t="s">
        <v>2641</v>
      </c>
      <c r="H552" s="139" t="s">
        <v>2642</v>
      </c>
      <c r="I552" s="96">
        <v>676</v>
      </c>
      <c r="J552" s="129"/>
      <c r="K552" s="97" t="s">
        <v>658</v>
      </c>
      <c r="L552" s="96"/>
      <c r="M552" s="97">
        <v>2432</v>
      </c>
      <c r="N552" s="21">
        <v>4</v>
      </c>
      <c r="O552" s="151">
        <v>9.5304500548847422</v>
      </c>
      <c r="P552" s="133" t="s">
        <v>1219</v>
      </c>
      <c r="Q552" s="115"/>
    </row>
    <row r="553" spans="2:17" x14ac:dyDescent="0.35">
      <c r="B553" s="20" t="s">
        <v>194</v>
      </c>
      <c r="C553" s="21" t="s">
        <v>1880</v>
      </c>
      <c r="D553" s="21" t="s">
        <v>75</v>
      </c>
      <c r="E553" s="21"/>
      <c r="F553" s="96"/>
      <c r="G553" s="139" t="s">
        <v>2537</v>
      </c>
      <c r="H553" s="139" t="s">
        <v>2538</v>
      </c>
      <c r="I553" s="96">
        <v>677</v>
      </c>
      <c r="J553" s="129"/>
      <c r="K553" s="97" t="s">
        <v>660</v>
      </c>
      <c r="L553" s="96"/>
      <c r="M553" s="97">
        <v>2659</v>
      </c>
      <c r="N553" s="21">
        <v>4</v>
      </c>
      <c r="O553" s="150">
        <v>10.410045523520486</v>
      </c>
      <c r="P553" s="133" t="s">
        <v>1219</v>
      </c>
      <c r="Q553" s="115"/>
    </row>
    <row r="554" spans="2:17" x14ac:dyDescent="0.35">
      <c r="B554" s="20" t="s">
        <v>194</v>
      </c>
      <c r="C554" s="21" t="s">
        <v>1880</v>
      </c>
      <c r="D554" s="21" t="s">
        <v>75</v>
      </c>
      <c r="E554" s="21"/>
      <c r="F554" s="96"/>
      <c r="G554" s="139" t="s">
        <v>2345</v>
      </c>
      <c r="H554" s="139" t="s">
        <v>2346</v>
      </c>
      <c r="I554" s="96">
        <v>678</v>
      </c>
      <c r="J554" s="129"/>
      <c r="K554" s="97" t="s">
        <v>659</v>
      </c>
      <c r="L554" s="96"/>
      <c r="M554" s="97">
        <v>1857</v>
      </c>
      <c r="N554" s="21">
        <v>4</v>
      </c>
      <c r="O554" s="150">
        <v>7.2800318725099604</v>
      </c>
      <c r="P554" s="133" t="s">
        <v>1219</v>
      </c>
      <c r="Q554" s="115"/>
    </row>
    <row r="555" spans="2:17" x14ac:dyDescent="0.35">
      <c r="B555" s="20" t="s">
        <v>194</v>
      </c>
      <c r="C555" s="21" t="s">
        <v>1880</v>
      </c>
      <c r="D555" s="21" t="s">
        <v>75</v>
      </c>
      <c r="E555" s="21"/>
      <c r="F555" s="96"/>
      <c r="G555" s="155"/>
      <c r="H555" s="139"/>
      <c r="I555" s="96">
        <v>679</v>
      </c>
      <c r="J555" s="129"/>
      <c r="K555" s="97" t="s">
        <v>659</v>
      </c>
      <c r="L555" s="96"/>
      <c r="M555" s="97">
        <v>2242</v>
      </c>
      <c r="N555" s="21">
        <v>4</v>
      </c>
      <c r="O555" s="150">
        <v>8.7893545816733063</v>
      </c>
      <c r="P555" s="133" t="s">
        <v>1219</v>
      </c>
      <c r="Q555" s="115"/>
    </row>
    <row r="556" spans="2:17" x14ac:dyDescent="0.35">
      <c r="B556" s="20" t="s">
        <v>194</v>
      </c>
      <c r="C556" s="21" t="s">
        <v>1880</v>
      </c>
      <c r="D556" s="21" t="s">
        <v>75</v>
      </c>
      <c r="E556" s="21"/>
      <c r="F556" s="96"/>
      <c r="G556" s="139" t="s">
        <v>2965</v>
      </c>
      <c r="H556" s="139" t="s">
        <v>2966</v>
      </c>
      <c r="I556" s="96">
        <v>680</v>
      </c>
      <c r="J556" s="129"/>
      <c r="K556" s="97" t="s">
        <v>659</v>
      </c>
      <c r="L556" s="96"/>
      <c r="M556" s="97">
        <v>1268</v>
      </c>
      <c r="N556" s="21">
        <v>4</v>
      </c>
      <c r="O556" s="150">
        <v>4.9709641434262943</v>
      </c>
      <c r="P556" s="133" t="s">
        <v>1219</v>
      </c>
      <c r="Q556" s="115"/>
    </row>
    <row r="557" spans="2:17" x14ac:dyDescent="0.35">
      <c r="B557" s="20" t="s">
        <v>194</v>
      </c>
      <c r="C557" s="21" t="s">
        <v>1880</v>
      </c>
      <c r="D557" s="21" t="s">
        <v>75</v>
      </c>
      <c r="E557" s="21"/>
      <c r="F557" s="96"/>
      <c r="G557" s="139" t="s">
        <v>2889</v>
      </c>
      <c r="H557" s="139" t="s">
        <v>2890</v>
      </c>
      <c r="I557" s="96">
        <v>681</v>
      </c>
      <c r="J557" s="129"/>
      <c r="K557" s="97" t="s">
        <v>757</v>
      </c>
      <c r="L557" s="150"/>
      <c r="M557" s="97">
        <v>1888</v>
      </c>
      <c r="N557" s="21">
        <v>4</v>
      </c>
      <c r="O557" s="150">
        <v>7.4015617529880471</v>
      </c>
      <c r="P557" s="133" t="s">
        <v>1219</v>
      </c>
      <c r="Q557" s="152"/>
    </row>
    <row r="558" spans="2:17" x14ac:dyDescent="0.35">
      <c r="B558" s="20" t="s">
        <v>194</v>
      </c>
      <c r="C558" s="21" t="s">
        <v>1880</v>
      </c>
      <c r="D558" s="21" t="s">
        <v>75</v>
      </c>
      <c r="E558" s="21"/>
      <c r="F558" s="96"/>
      <c r="G558" s="139" t="s">
        <v>2979</v>
      </c>
      <c r="H558" s="139" t="s">
        <v>2980</v>
      </c>
      <c r="I558" s="96">
        <v>682</v>
      </c>
      <c r="J558" s="129"/>
      <c r="K558" s="97" t="s">
        <v>757</v>
      </c>
      <c r="L558" s="150"/>
      <c r="M558" s="97">
        <v>678</v>
      </c>
      <c r="N558" s="21">
        <v>4</v>
      </c>
      <c r="O558" s="150">
        <v>2.6579760956175296</v>
      </c>
      <c r="P558" s="133" t="s">
        <v>1219</v>
      </c>
      <c r="Q558" s="152"/>
    </row>
    <row r="559" spans="2:17" x14ac:dyDescent="0.35">
      <c r="B559" s="20" t="s">
        <v>194</v>
      </c>
      <c r="C559" s="21" t="s">
        <v>1880</v>
      </c>
      <c r="D559" s="21" t="s">
        <v>74</v>
      </c>
      <c r="E559" s="21"/>
      <c r="F559" s="96"/>
      <c r="G559" s="139" t="s">
        <v>2901</v>
      </c>
      <c r="H559" s="139" t="s">
        <v>2902</v>
      </c>
      <c r="I559" s="96">
        <v>634</v>
      </c>
      <c r="J559" s="129"/>
      <c r="K559" s="97" t="s">
        <v>658</v>
      </c>
      <c r="L559" s="96"/>
      <c r="M559" s="97">
        <v>2023</v>
      </c>
      <c r="N559" s="21">
        <v>8</v>
      </c>
      <c r="O559" s="151">
        <v>7.9276728869374313</v>
      </c>
      <c r="P559" s="133" t="s">
        <v>1219</v>
      </c>
      <c r="Q559" s="115"/>
    </row>
    <row r="560" spans="2:17" x14ac:dyDescent="0.35">
      <c r="B560" s="20" t="s">
        <v>194</v>
      </c>
      <c r="C560" s="21" t="s">
        <v>1880</v>
      </c>
      <c r="D560" s="21" t="s">
        <v>74</v>
      </c>
      <c r="E560" s="21"/>
      <c r="F560" s="96"/>
      <c r="G560" s="139" t="s">
        <v>2701</v>
      </c>
      <c r="H560" s="139" t="s">
        <v>2702</v>
      </c>
      <c r="I560" s="96">
        <v>635</v>
      </c>
      <c r="J560" s="129"/>
      <c r="K560" s="97" t="s">
        <v>658</v>
      </c>
      <c r="L560" s="96"/>
      <c r="M560" s="97">
        <v>1586</v>
      </c>
      <c r="N560" s="21">
        <v>4</v>
      </c>
      <c r="O560" s="151">
        <v>6.2151701427003285</v>
      </c>
      <c r="P560" s="133" t="s">
        <v>1219</v>
      </c>
      <c r="Q560" s="115"/>
    </row>
    <row r="561" spans="2:17" x14ac:dyDescent="0.35">
      <c r="B561" s="20" t="s">
        <v>194</v>
      </c>
      <c r="C561" s="21" t="s">
        <v>1880</v>
      </c>
      <c r="D561" s="21" t="s">
        <v>74</v>
      </c>
      <c r="E561" s="21"/>
      <c r="F561" s="96"/>
      <c r="G561" s="139" t="s">
        <v>2703</v>
      </c>
      <c r="H561" s="139" t="s">
        <v>2704</v>
      </c>
      <c r="I561" s="96" t="s">
        <v>2315</v>
      </c>
      <c r="J561" s="129" t="s">
        <v>19</v>
      </c>
      <c r="K561" s="97" t="s">
        <v>658</v>
      </c>
      <c r="L561" s="96"/>
      <c r="M561" s="97">
        <v>1586</v>
      </c>
      <c r="N561" s="21">
        <v>4</v>
      </c>
      <c r="O561" s="151">
        <v>6.2151701427003285</v>
      </c>
      <c r="P561" s="133" t="s">
        <v>1219</v>
      </c>
      <c r="Q561" s="115"/>
    </row>
    <row r="562" spans="2:17" x14ac:dyDescent="0.35">
      <c r="B562" s="20" t="s">
        <v>194</v>
      </c>
      <c r="C562" s="21" t="s">
        <v>1880</v>
      </c>
      <c r="D562" s="21" t="s">
        <v>74</v>
      </c>
      <c r="E562" s="21"/>
      <c r="F562" s="96"/>
      <c r="G562" s="139" t="s">
        <v>2871</v>
      </c>
      <c r="H562" s="139" t="s">
        <v>2872</v>
      </c>
      <c r="I562" s="96">
        <v>636</v>
      </c>
      <c r="J562" s="129"/>
      <c r="K562" s="97" t="s">
        <v>659</v>
      </c>
      <c r="L562" s="96"/>
      <c r="M562" s="97">
        <v>1778</v>
      </c>
      <c r="N562" s="21">
        <v>8</v>
      </c>
      <c r="O562" s="150">
        <v>6.9703266932270918</v>
      </c>
      <c r="P562" s="133" t="s">
        <v>1219</v>
      </c>
      <c r="Q562" s="115"/>
    </row>
    <row r="563" spans="2:17" x14ac:dyDescent="0.35">
      <c r="B563" s="20" t="s">
        <v>194</v>
      </c>
      <c r="C563" s="21" t="s">
        <v>1880</v>
      </c>
      <c r="D563" s="21" t="s">
        <v>74</v>
      </c>
      <c r="E563" s="21"/>
      <c r="F563" s="96"/>
      <c r="G563" s="139" t="s">
        <v>2969</v>
      </c>
      <c r="H563" s="139" t="s">
        <v>2970</v>
      </c>
      <c r="I563" s="96">
        <v>637</v>
      </c>
      <c r="J563" s="129"/>
      <c r="K563" s="97" t="s">
        <v>659</v>
      </c>
      <c r="L563" s="96"/>
      <c r="M563" s="97">
        <v>1066</v>
      </c>
      <c r="N563" s="21">
        <v>4</v>
      </c>
      <c r="O563" s="150">
        <v>4.1790597609561759</v>
      </c>
      <c r="P563" s="133" t="s">
        <v>1219</v>
      </c>
      <c r="Q563" s="115"/>
    </row>
    <row r="564" spans="2:17" x14ac:dyDescent="0.35">
      <c r="B564" s="20" t="s">
        <v>194</v>
      </c>
      <c r="C564" s="21" t="s">
        <v>1880</v>
      </c>
      <c r="D564" s="21" t="s">
        <v>74</v>
      </c>
      <c r="E564" s="21"/>
      <c r="F564" s="96"/>
      <c r="G564" s="139" t="s">
        <v>2931</v>
      </c>
      <c r="H564" s="139" t="s">
        <v>2932</v>
      </c>
      <c r="I564" s="96" t="s">
        <v>2316</v>
      </c>
      <c r="J564" s="129" t="s">
        <v>19</v>
      </c>
      <c r="K564" s="97" t="s">
        <v>659</v>
      </c>
      <c r="L564" s="96"/>
      <c r="M564" s="97">
        <v>1066</v>
      </c>
      <c r="N564" s="21">
        <v>4</v>
      </c>
      <c r="O564" s="150">
        <v>4.1790597609561759</v>
      </c>
      <c r="P564" s="133" t="s">
        <v>1219</v>
      </c>
      <c r="Q564" s="115"/>
    </row>
    <row r="565" spans="2:17" x14ac:dyDescent="0.35">
      <c r="B565" s="20" t="s">
        <v>194</v>
      </c>
      <c r="C565" s="21" t="s">
        <v>1880</v>
      </c>
      <c r="D565" s="21" t="s">
        <v>74</v>
      </c>
      <c r="E565" s="21"/>
      <c r="F565" s="96"/>
      <c r="G565" s="139" t="s">
        <v>2937</v>
      </c>
      <c r="H565" s="139" t="s">
        <v>2938</v>
      </c>
      <c r="I565" s="96">
        <v>638</v>
      </c>
      <c r="J565" s="129"/>
      <c r="K565" s="97" t="s">
        <v>757</v>
      </c>
      <c r="L565" s="96"/>
      <c r="M565" s="97">
        <v>1592</v>
      </c>
      <c r="N565" s="21">
        <v>8</v>
      </c>
      <c r="O565" s="150">
        <v>6.2411474103585656</v>
      </c>
      <c r="P565" s="133" t="s">
        <v>1219</v>
      </c>
      <c r="Q565" s="115"/>
    </row>
    <row r="566" spans="2:17" x14ac:dyDescent="0.35">
      <c r="B566" s="20" t="s">
        <v>194</v>
      </c>
      <c r="C566" s="21" t="s">
        <v>1880</v>
      </c>
      <c r="D566" s="21" t="s">
        <v>74</v>
      </c>
      <c r="E566" s="21"/>
      <c r="F566" s="96"/>
      <c r="G566" s="139" t="s">
        <v>3001</v>
      </c>
      <c r="H566" s="139" t="s">
        <v>3002</v>
      </c>
      <c r="I566" s="96">
        <v>639</v>
      </c>
      <c r="J566" s="129"/>
      <c r="K566" s="97" t="s">
        <v>757</v>
      </c>
      <c r="L566" s="96"/>
      <c r="M566" s="97">
        <v>545</v>
      </c>
      <c r="N566" s="21">
        <v>4</v>
      </c>
      <c r="O566" s="150">
        <v>2.1365737051792828</v>
      </c>
      <c r="P566" s="133" t="s">
        <v>1219</v>
      </c>
      <c r="Q566" s="115"/>
    </row>
    <row r="567" spans="2:17" x14ac:dyDescent="0.35">
      <c r="B567" s="20" t="s">
        <v>194</v>
      </c>
      <c r="C567" s="21" t="s">
        <v>1880</v>
      </c>
      <c r="D567" s="21" t="s">
        <v>74</v>
      </c>
      <c r="E567" s="21"/>
      <c r="F567" s="96"/>
      <c r="G567" s="139" t="s">
        <v>2999</v>
      </c>
      <c r="H567" s="139" t="s">
        <v>3000</v>
      </c>
      <c r="I567" s="96" t="s">
        <v>2317</v>
      </c>
      <c r="J567" s="129" t="s">
        <v>19</v>
      </c>
      <c r="K567" s="97" t="s">
        <v>757</v>
      </c>
      <c r="L567" s="96"/>
      <c r="M567" s="97">
        <v>545</v>
      </c>
      <c r="N567" s="21">
        <v>4</v>
      </c>
      <c r="O567" s="150">
        <v>2.1365737051792828</v>
      </c>
      <c r="P567" s="133" t="s">
        <v>1219</v>
      </c>
      <c r="Q567" s="152"/>
    </row>
    <row r="568" spans="2:17" x14ac:dyDescent="0.35">
      <c r="B568" s="20" t="s">
        <v>194</v>
      </c>
      <c r="C568" s="21" t="s">
        <v>1880</v>
      </c>
      <c r="D568" s="21" t="s">
        <v>74</v>
      </c>
      <c r="E568" s="21"/>
      <c r="F568" s="96"/>
      <c r="G568" s="139" t="s">
        <v>2359</v>
      </c>
      <c r="H568" s="139" t="s">
        <v>2360</v>
      </c>
      <c r="I568" s="96" t="s">
        <v>2318</v>
      </c>
      <c r="J568" s="129" t="s">
        <v>95</v>
      </c>
      <c r="K568" s="97" t="s">
        <v>757</v>
      </c>
      <c r="L568" s="96"/>
      <c r="M568" s="97">
        <v>195</v>
      </c>
      <c r="N568" s="21">
        <v>4</v>
      </c>
      <c r="O568" s="150">
        <v>0.76446215139442231</v>
      </c>
      <c r="P568" s="133" t="s">
        <v>1219</v>
      </c>
      <c r="Q568" s="115"/>
    </row>
    <row r="569" spans="2:17" x14ac:dyDescent="0.35">
      <c r="B569" s="20" t="s">
        <v>194</v>
      </c>
      <c r="C569" s="21" t="s">
        <v>1880</v>
      </c>
      <c r="D569" s="21" t="s">
        <v>74</v>
      </c>
      <c r="E569" s="21"/>
      <c r="F569" s="96"/>
      <c r="G569" s="139" t="s">
        <v>2357</v>
      </c>
      <c r="H569" s="139" t="s">
        <v>2358</v>
      </c>
      <c r="I569" s="96" t="s">
        <v>2319</v>
      </c>
      <c r="J569" s="129" t="s">
        <v>119</v>
      </c>
      <c r="K569" s="97" t="s">
        <v>757</v>
      </c>
      <c r="L569" s="150"/>
      <c r="M569" s="97">
        <v>816</v>
      </c>
      <c r="N569" s="21">
        <v>4</v>
      </c>
      <c r="O569" s="150">
        <v>3.1989800796812746</v>
      </c>
      <c r="P569" s="133" t="s">
        <v>1219</v>
      </c>
      <c r="Q569" s="152"/>
    </row>
    <row r="570" spans="2:17" x14ac:dyDescent="0.35">
      <c r="B570" s="20" t="s">
        <v>194</v>
      </c>
      <c r="C570" s="21" t="s">
        <v>1880</v>
      </c>
      <c r="D570" s="21" t="s">
        <v>74</v>
      </c>
      <c r="E570" s="21"/>
      <c r="F570" s="96"/>
      <c r="G570" s="139" t="s">
        <v>3107</v>
      </c>
      <c r="H570" s="139" t="s">
        <v>3108</v>
      </c>
      <c r="I570" s="96">
        <v>590</v>
      </c>
      <c r="J570" s="129"/>
      <c r="K570" s="97" t="s">
        <v>1921</v>
      </c>
      <c r="L570" s="150"/>
      <c r="M570" s="97">
        <v>550</v>
      </c>
      <c r="N570" s="21">
        <v>4</v>
      </c>
      <c r="O570" s="98">
        <v>2.154539459221807</v>
      </c>
      <c r="P570" s="133" t="s">
        <v>1219</v>
      </c>
      <c r="Q570" s="152"/>
    </row>
    <row r="571" spans="2:17" x14ac:dyDescent="0.35">
      <c r="B571" s="20" t="s">
        <v>194</v>
      </c>
      <c r="C571" s="21" t="s">
        <v>1880</v>
      </c>
      <c r="D571" s="21" t="s">
        <v>74</v>
      </c>
      <c r="E571" s="21"/>
      <c r="F571" s="96"/>
      <c r="G571" s="139" t="s">
        <v>3143</v>
      </c>
      <c r="H571" s="139" t="s">
        <v>3144</v>
      </c>
      <c r="I571" s="96">
        <v>647</v>
      </c>
      <c r="J571" s="129"/>
      <c r="K571" s="97" t="s">
        <v>1010</v>
      </c>
      <c r="L571" s="96"/>
      <c r="M571" s="97">
        <v>422</v>
      </c>
      <c r="N571" s="21">
        <v>4</v>
      </c>
      <c r="O571" s="151">
        <v>0.82593272171253818</v>
      </c>
      <c r="P571" s="133" t="s">
        <v>1219</v>
      </c>
      <c r="Q571" s="115"/>
    </row>
    <row r="572" spans="2:17" x14ac:dyDescent="0.35">
      <c r="B572" s="20" t="s">
        <v>194</v>
      </c>
      <c r="C572" s="21" t="s">
        <v>1880</v>
      </c>
      <c r="D572" s="21" t="s">
        <v>74</v>
      </c>
      <c r="E572" s="21"/>
      <c r="F572" s="96"/>
      <c r="G572" s="139" t="s">
        <v>3153</v>
      </c>
      <c r="H572" s="139" t="s">
        <v>3154</v>
      </c>
      <c r="I572" s="96" t="s">
        <v>2320</v>
      </c>
      <c r="J572" s="129" t="s">
        <v>19</v>
      </c>
      <c r="K572" s="97" t="s">
        <v>1954</v>
      </c>
      <c r="L572" s="96"/>
      <c r="M572" s="97">
        <v>550</v>
      </c>
      <c r="N572" s="21">
        <v>4</v>
      </c>
      <c r="O572" s="150">
        <v>1.0740997229916898</v>
      </c>
      <c r="P572" s="133" t="s">
        <v>1219</v>
      </c>
      <c r="Q572" s="115"/>
    </row>
    <row r="573" spans="2:17" x14ac:dyDescent="0.35">
      <c r="B573" s="20" t="s">
        <v>194</v>
      </c>
      <c r="C573" s="21" t="s">
        <v>1880</v>
      </c>
      <c r="D573" s="21" t="s">
        <v>74</v>
      </c>
      <c r="E573" s="21"/>
      <c r="F573" s="96"/>
      <c r="G573" s="139" t="s">
        <v>3238</v>
      </c>
      <c r="H573" s="139" t="s">
        <v>3239</v>
      </c>
      <c r="I573" s="96" t="s">
        <v>2321</v>
      </c>
      <c r="J573" s="129" t="s">
        <v>95</v>
      </c>
      <c r="K573" s="97" t="s">
        <v>1954</v>
      </c>
      <c r="L573" s="96"/>
      <c r="M573" s="97">
        <v>550</v>
      </c>
      <c r="N573" s="21">
        <v>4</v>
      </c>
      <c r="O573" s="150">
        <v>1.0740997229916898</v>
      </c>
      <c r="P573" s="133" t="s">
        <v>1219</v>
      </c>
      <c r="Q573" s="115"/>
    </row>
    <row r="574" spans="2:17" x14ac:dyDescent="0.35">
      <c r="B574" s="20" t="s">
        <v>194</v>
      </c>
      <c r="C574" s="21" t="s">
        <v>1880</v>
      </c>
      <c r="D574" s="21" t="s">
        <v>74</v>
      </c>
      <c r="E574" s="21"/>
      <c r="F574" s="96"/>
      <c r="G574" s="139" t="s">
        <v>2457</v>
      </c>
      <c r="H574" s="139" t="s">
        <v>2458</v>
      </c>
      <c r="I574" s="96">
        <v>631</v>
      </c>
      <c r="J574" s="129"/>
      <c r="K574" s="97" t="s">
        <v>1921</v>
      </c>
      <c r="L574" s="96"/>
      <c r="M574" s="97">
        <v>5902</v>
      </c>
      <c r="N574" s="21">
        <v>4</v>
      </c>
      <c r="O574" s="98">
        <v>23.120167069685646</v>
      </c>
      <c r="P574" s="133" t="s">
        <v>1219</v>
      </c>
      <c r="Q574" s="115"/>
    </row>
    <row r="575" spans="2:17" x14ac:dyDescent="0.35">
      <c r="B575" s="20" t="s">
        <v>194</v>
      </c>
      <c r="C575" s="21" t="s">
        <v>1880</v>
      </c>
      <c r="D575" s="21" t="s">
        <v>74</v>
      </c>
      <c r="E575" s="21"/>
      <c r="F575" s="96"/>
      <c r="G575" s="139" t="s">
        <v>2717</v>
      </c>
      <c r="H575" s="139" t="s">
        <v>2718</v>
      </c>
      <c r="I575" s="96">
        <v>632</v>
      </c>
      <c r="J575" s="129"/>
      <c r="K575" s="97" t="s">
        <v>692</v>
      </c>
      <c r="L575" s="96"/>
      <c r="M575" s="97">
        <v>6595</v>
      </c>
      <c r="N575" s="21">
        <v>4</v>
      </c>
      <c r="O575" s="150">
        <v>25.838370918882532</v>
      </c>
      <c r="P575" s="133" t="s">
        <v>1219</v>
      </c>
      <c r="Q575" s="115"/>
    </row>
    <row r="576" spans="2:17" x14ac:dyDescent="0.35">
      <c r="B576" s="20" t="s">
        <v>194</v>
      </c>
      <c r="C576" s="21" t="s">
        <v>1880</v>
      </c>
      <c r="D576" s="21" t="s">
        <v>74</v>
      </c>
      <c r="E576" s="21"/>
      <c r="F576" s="96"/>
      <c r="G576" s="139" t="s">
        <v>2719</v>
      </c>
      <c r="H576" s="139" t="s">
        <v>2720</v>
      </c>
      <c r="I576" s="96">
        <v>633</v>
      </c>
      <c r="J576" s="129"/>
      <c r="K576" s="97" t="s">
        <v>692</v>
      </c>
      <c r="L576" s="96"/>
      <c r="M576" s="97">
        <v>6595</v>
      </c>
      <c r="N576" s="21">
        <v>4</v>
      </c>
      <c r="O576" s="150">
        <v>25.838370918882532</v>
      </c>
      <c r="P576" s="133" t="s">
        <v>1219</v>
      </c>
      <c r="Q576" s="115"/>
    </row>
    <row r="577" spans="2:17" x14ac:dyDescent="0.35">
      <c r="B577" s="20" t="s">
        <v>194</v>
      </c>
      <c r="C577" s="21" t="s">
        <v>1880</v>
      </c>
      <c r="D577" s="21" t="s">
        <v>74</v>
      </c>
      <c r="E577" s="21"/>
      <c r="F577" s="96"/>
      <c r="G577" s="139" t="s">
        <v>3135</v>
      </c>
      <c r="H577" s="139" t="s">
        <v>3136</v>
      </c>
      <c r="I577" s="96">
        <v>648</v>
      </c>
      <c r="J577" s="129"/>
      <c r="K577" s="97" t="s">
        <v>1218</v>
      </c>
      <c r="L577" s="96"/>
      <c r="M577" s="97">
        <v>156</v>
      </c>
      <c r="N577" s="21">
        <v>24</v>
      </c>
      <c r="O577" s="150">
        <v>0.30688524590163935</v>
      </c>
      <c r="P577" s="133" t="s">
        <v>1219</v>
      </c>
      <c r="Q577" s="115"/>
    </row>
    <row r="578" spans="2:17" x14ac:dyDescent="0.35">
      <c r="B578" s="20" t="s">
        <v>194</v>
      </c>
      <c r="C578" s="21" t="s">
        <v>1880</v>
      </c>
      <c r="D578" s="21" t="s">
        <v>74</v>
      </c>
      <c r="E578" s="21"/>
      <c r="F578" s="96"/>
      <c r="G578" s="139" t="s">
        <v>2803</v>
      </c>
      <c r="H578" s="139" t="s">
        <v>2804</v>
      </c>
      <c r="I578" s="96">
        <v>640</v>
      </c>
      <c r="J578" s="129"/>
      <c r="K578" s="97" t="s">
        <v>659</v>
      </c>
      <c r="L578" s="96"/>
      <c r="M578" s="97">
        <v>2901</v>
      </c>
      <c r="N578" s="21">
        <v>4</v>
      </c>
      <c r="O578" s="150">
        <v>11.372844621513945</v>
      </c>
      <c r="P578" s="133" t="s">
        <v>1219</v>
      </c>
      <c r="Q578" s="115"/>
    </row>
    <row r="579" spans="2:17" x14ac:dyDescent="0.35">
      <c r="B579" s="20" t="s">
        <v>194</v>
      </c>
      <c r="C579" s="21" t="s">
        <v>1880</v>
      </c>
      <c r="D579" s="21" t="s">
        <v>74</v>
      </c>
      <c r="E579" s="21"/>
      <c r="F579" s="96"/>
      <c r="G579" s="139" t="s">
        <v>2807</v>
      </c>
      <c r="H579" s="139" t="s">
        <v>2808</v>
      </c>
      <c r="I579" s="96">
        <v>641</v>
      </c>
      <c r="J579" s="129"/>
      <c r="K579" s="97" t="s">
        <v>659</v>
      </c>
      <c r="L579" s="96"/>
      <c r="M579" s="97">
        <v>2901</v>
      </c>
      <c r="N579" s="21">
        <v>4</v>
      </c>
      <c r="O579" s="150">
        <v>11.372844621513945</v>
      </c>
      <c r="P579" s="133" t="s">
        <v>1219</v>
      </c>
      <c r="Q579" s="115"/>
    </row>
    <row r="580" spans="2:17" x14ac:dyDescent="0.35">
      <c r="B580" s="20" t="s">
        <v>194</v>
      </c>
      <c r="C580" s="21" t="s">
        <v>1880</v>
      </c>
      <c r="D580" s="21" t="s">
        <v>74</v>
      </c>
      <c r="E580" s="21"/>
      <c r="F580" s="96"/>
      <c r="G580" s="139" t="s">
        <v>3031</v>
      </c>
      <c r="H580" s="139" t="s">
        <v>3032</v>
      </c>
      <c r="I580" s="96">
        <v>649</v>
      </c>
      <c r="J580" s="129"/>
      <c r="K580" s="97" t="s">
        <v>1955</v>
      </c>
      <c r="L580" s="96"/>
      <c r="M580" s="97">
        <v>156</v>
      </c>
      <c r="N580" s="21">
        <v>8</v>
      </c>
      <c r="O580" s="150">
        <v>0.30688524590163935</v>
      </c>
      <c r="P580" s="133" t="s">
        <v>1219</v>
      </c>
      <c r="Q580" s="115"/>
    </row>
    <row r="581" spans="2:17" x14ac:dyDescent="0.35">
      <c r="B581" s="20" t="s">
        <v>194</v>
      </c>
      <c r="C581" s="21" t="s">
        <v>1880</v>
      </c>
      <c r="D581" s="21" t="s">
        <v>74</v>
      </c>
      <c r="E581" s="21"/>
      <c r="F581" s="96"/>
      <c r="G581" s="139" t="s">
        <v>3007</v>
      </c>
      <c r="H581" s="139" t="s">
        <v>3008</v>
      </c>
      <c r="I581" s="96">
        <v>642</v>
      </c>
      <c r="J581" s="129"/>
      <c r="K581" s="97" t="s">
        <v>658</v>
      </c>
      <c r="L581" s="96"/>
      <c r="M581" s="97">
        <v>2282</v>
      </c>
      <c r="N581" s="21">
        <v>4</v>
      </c>
      <c r="O581" s="151">
        <v>8.9426344676180012</v>
      </c>
      <c r="P581" s="133" t="s">
        <v>1219</v>
      </c>
      <c r="Q581" s="115"/>
    </row>
    <row r="582" spans="2:17" x14ac:dyDescent="0.35">
      <c r="B582" s="20" t="s">
        <v>194</v>
      </c>
      <c r="C582" s="21" t="s">
        <v>1880</v>
      </c>
      <c r="D582" s="21" t="s">
        <v>74</v>
      </c>
      <c r="E582" s="21"/>
      <c r="F582" s="96"/>
      <c r="G582" s="139" t="s">
        <v>3005</v>
      </c>
      <c r="H582" s="139" t="s">
        <v>3006</v>
      </c>
      <c r="I582" s="96">
        <v>643</v>
      </c>
      <c r="J582" s="129"/>
      <c r="K582" s="97" t="s">
        <v>658</v>
      </c>
      <c r="L582" s="96"/>
      <c r="M582" s="97">
        <v>2501</v>
      </c>
      <c r="N582" s="21">
        <v>4</v>
      </c>
      <c r="O582" s="151">
        <v>9.8008452250274427</v>
      </c>
      <c r="P582" s="133" t="s">
        <v>1219</v>
      </c>
      <c r="Q582" s="115"/>
    </row>
    <row r="583" spans="2:17" x14ac:dyDescent="0.35">
      <c r="B583" s="20" t="s">
        <v>194</v>
      </c>
      <c r="C583" s="21" t="s">
        <v>1880</v>
      </c>
      <c r="D583" s="21" t="s">
        <v>74</v>
      </c>
      <c r="E583" s="21"/>
      <c r="F583" s="96"/>
      <c r="G583" s="139" t="s">
        <v>2939</v>
      </c>
      <c r="H583" s="139" t="s">
        <v>2940</v>
      </c>
      <c r="I583" s="96">
        <v>644</v>
      </c>
      <c r="J583" s="129"/>
      <c r="K583" s="97" t="s">
        <v>659</v>
      </c>
      <c r="L583" s="96"/>
      <c r="M583" s="97">
        <v>1562</v>
      </c>
      <c r="N583" s="21">
        <v>4</v>
      </c>
      <c r="O583" s="150">
        <v>6.1235378486055776</v>
      </c>
      <c r="P583" s="133" t="s">
        <v>1219</v>
      </c>
      <c r="Q583" s="115"/>
    </row>
    <row r="584" spans="2:17" x14ac:dyDescent="0.35">
      <c r="B584" s="20" t="s">
        <v>194</v>
      </c>
      <c r="C584" s="21" t="s">
        <v>1880</v>
      </c>
      <c r="D584" s="21" t="s">
        <v>74</v>
      </c>
      <c r="E584" s="21"/>
      <c r="F584" s="96"/>
      <c r="G584" s="139" t="s">
        <v>2913</v>
      </c>
      <c r="H584" s="139" t="s">
        <v>2914</v>
      </c>
      <c r="I584" s="96">
        <v>645</v>
      </c>
      <c r="J584" s="129"/>
      <c r="K584" s="97" t="s">
        <v>757</v>
      </c>
      <c r="L584" s="96"/>
      <c r="M584" s="97">
        <v>2027</v>
      </c>
      <c r="N584" s="21">
        <v>4</v>
      </c>
      <c r="O584" s="150">
        <v>7.9464860557768926</v>
      </c>
      <c r="P584" s="133" t="s">
        <v>1219</v>
      </c>
      <c r="Q584" s="115"/>
    </row>
    <row r="585" spans="2:17" x14ac:dyDescent="0.35">
      <c r="B585" s="20" t="s">
        <v>194</v>
      </c>
      <c r="C585" s="21" t="s">
        <v>1880</v>
      </c>
      <c r="D585" s="21" t="s">
        <v>74</v>
      </c>
      <c r="E585" s="21"/>
      <c r="F585" s="96"/>
      <c r="G585" s="139" t="s">
        <v>2387</v>
      </c>
      <c r="H585" s="139" t="s">
        <v>2388</v>
      </c>
      <c r="I585" s="96">
        <v>646</v>
      </c>
      <c r="J585" s="129"/>
      <c r="K585" s="97" t="s">
        <v>757</v>
      </c>
      <c r="L585" s="96"/>
      <c r="M585" s="97">
        <v>826</v>
      </c>
      <c r="N585" s="21">
        <v>4</v>
      </c>
      <c r="O585" s="150">
        <v>3.2381832669322708</v>
      </c>
      <c r="P585" s="133" t="s">
        <v>1219</v>
      </c>
      <c r="Q585" s="115"/>
    </row>
    <row r="586" spans="2:17" x14ac:dyDescent="0.35">
      <c r="B586" s="20" t="s">
        <v>194</v>
      </c>
      <c r="C586" s="21" t="s">
        <v>1880</v>
      </c>
      <c r="D586" s="21" t="s">
        <v>73</v>
      </c>
      <c r="E586" s="21"/>
      <c r="F586" s="96"/>
      <c r="G586" s="139" t="s">
        <v>2525</v>
      </c>
      <c r="H586" s="139" t="s">
        <v>2526</v>
      </c>
      <c r="I586" s="96">
        <v>614</v>
      </c>
      <c r="J586" s="129"/>
      <c r="K586" s="97" t="s">
        <v>659</v>
      </c>
      <c r="L586" s="150"/>
      <c r="M586" s="97">
        <v>1903</v>
      </c>
      <c r="N586" s="21">
        <v>8</v>
      </c>
      <c r="O586" s="150">
        <v>7.4603665338645424</v>
      </c>
      <c r="P586" s="148" t="s">
        <v>1214</v>
      </c>
      <c r="Q586" s="152"/>
    </row>
    <row r="587" spans="2:17" x14ac:dyDescent="0.35">
      <c r="B587" s="20" t="s">
        <v>194</v>
      </c>
      <c r="C587" s="21" t="s">
        <v>1880</v>
      </c>
      <c r="D587" s="21" t="s">
        <v>73</v>
      </c>
      <c r="E587" s="21"/>
      <c r="F587" s="96"/>
      <c r="G587" s="139" t="s">
        <v>2521</v>
      </c>
      <c r="H587" s="139" t="s">
        <v>2522</v>
      </c>
      <c r="I587" s="96">
        <v>615</v>
      </c>
      <c r="J587" s="129"/>
      <c r="K587" s="97" t="s">
        <v>659</v>
      </c>
      <c r="L587" s="96"/>
      <c r="M587" s="97">
        <v>1410</v>
      </c>
      <c r="N587" s="21">
        <v>4</v>
      </c>
      <c r="O587" s="150">
        <v>5.5276494023904377</v>
      </c>
      <c r="P587" s="148" t="s">
        <v>1214</v>
      </c>
      <c r="Q587" s="115"/>
    </row>
    <row r="588" spans="2:17" x14ac:dyDescent="0.35">
      <c r="B588" s="20" t="s">
        <v>194</v>
      </c>
      <c r="C588" s="21" t="s">
        <v>1880</v>
      </c>
      <c r="D588" s="21" t="s">
        <v>73</v>
      </c>
      <c r="E588" s="21"/>
      <c r="F588" s="96"/>
      <c r="G588" s="139" t="s">
        <v>2515</v>
      </c>
      <c r="H588" s="139" t="s">
        <v>2516</v>
      </c>
      <c r="I588" s="96" t="s">
        <v>2322</v>
      </c>
      <c r="J588" s="129" t="s">
        <v>19</v>
      </c>
      <c r="K588" s="97" t="s">
        <v>659</v>
      </c>
      <c r="L588" s="150"/>
      <c r="M588" s="97">
        <v>1410</v>
      </c>
      <c r="N588" s="21">
        <v>4</v>
      </c>
      <c r="O588" s="150">
        <v>5.5276494023904377</v>
      </c>
      <c r="P588" s="148" t="s">
        <v>1214</v>
      </c>
      <c r="Q588" s="152"/>
    </row>
    <row r="589" spans="2:17" x14ac:dyDescent="0.35">
      <c r="B589" s="20" t="s">
        <v>194</v>
      </c>
      <c r="C589" s="21" t="s">
        <v>1880</v>
      </c>
      <c r="D589" s="21" t="s">
        <v>73</v>
      </c>
      <c r="E589" s="21"/>
      <c r="F589" s="96"/>
      <c r="G589" s="139" t="s">
        <v>2713</v>
      </c>
      <c r="H589" s="139" t="s">
        <v>2714</v>
      </c>
      <c r="I589" s="96">
        <v>612</v>
      </c>
      <c r="J589" s="129"/>
      <c r="K589" s="97" t="s">
        <v>692</v>
      </c>
      <c r="L589" s="150"/>
      <c r="M589" s="97">
        <v>5174</v>
      </c>
      <c r="N589" s="21">
        <v>4</v>
      </c>
      <c r="O589" s="150">
        <v>20.271073712554696</v>
      </c>
      <c r="P589" s="148" t="s">
        <v>1214</v>
      </c>
      <c r="Q589" s="152"/>
    </row>
    <row r="590" spans="2:17" x14ac:dyDescent="0.35">
      <c r="B590" s="20" t="s">
        <v>194</v>
      </c>
      <c r="C590" s="21" t="s">
        <v>1880</v>
      </c>
      <c r="D590" s="21" t="s">
        <v>73</v>
      </c>
      <c r="E590" s="21"/>
      <c r="F590" s="96"/>
      <c r="G590" s="139" t="s">
        <v>2711</v>
      </c>
      <c r="H590" s="139" t="s">
        <v>2712</v>
      </c>
      <c r="I590" s="96">
        <v>613</v>
      </c>
      <c r="J590" s="129"/>
      <c r="K590" s="97" t="s">
        <v>692</v>
      </c>
      <c r="L590" s="96"/>
      <c r="M590" s="97">
        <v>5174</v>
      </c>
      <c r="N590" s="21">
        <v>4</v>
      </c>
      <c r="O590" s="150">
        <v>20.271073712554696</v>
      </c>
      <c r="P590" s="148" t="s">
        <v>1214</v>
      </c>
      <c r="Q590" s="115"/>
    </row>
    <row r="591" spans="2:17" x14ac:dyDescent="0.35">
      <c r="B591" s="20" t="s">
        <v>194</v>
      </c>
      <c r="C591" s="21" t="s">
        <v>1880</v>
      </c>
      <c r="D591" s="21" t="s">
        <v>73</v>
      </c>
      <c r="E591" s="21"/>
      <c r="F591" s="96"/>
      <c r="G591" s="139" t="s">
        <v>2699</v>
      </c>
      <c r="H591" s="139" t="s">
        <v>2700</v>
      </c>
      <c r="I591" s="96">
        <v>616</v>
      </c>
      <c r="J591" s="129"/>
      <c r="K591" s="97" t="s">
        <v>757</v>
      </c>
      <c r="L591" s="96"/>
      <c r="M591" s="97">
        <v>1634</v>
      </c>
      <c r="N591" s="21">
        <v>8</v>
      </c>
      <c r="O591" s="150">
        <v>6.4058007968127484</v>
      </c>
      <c r="P591" s="148" t="s">
        <v>1214</v>
      </c>
      <c r="Q591" s="115"/>
    </row>
    <row r="592" spans="2:17" x14ac:dyDescent="0.35">
      <c r="B592" s="20" t="s">
        <v>194</v>
      </c>
      <c r="C592" s="21" t="s">
        <v>1880</v>
      </c>
      <c r="D592" s="21" t="s">
        <v>73</v>
      </c>
      <c r="E592" s="21"/>
      <c r="F592" s="96"/>
      <c r="G592" s="139" t="s">
        <v>2743</v>
      </c>
      <c r="H592" s="139" t="s">
        <v>2744</v>
      </c>
      <c r="I592" s="96">
        <v>611</v>
      </c>
      <c r="J592" s="129"/>
      <c r="K592" s="97" t="s">
        <v>1921</v>
      </c>
      <c r="L592" s="96"/>
      <c r="M592" s="97">
        <v>4382</v>
      </c>
      <c r="N592" s="21">
        <v>4</v>
      </c>
      <c r="O592" s="98">
        <v>17.165803473290833</v>
      </c>
      <c r="P592" s="148" t="s">
        <v>1214</v>
      </c>
      <c r="Q592" s="115"/>
    </row>
    <row r="593" spans="2:17" x14ac:dyDescent="0.35">
      <c r="B593" s="20" t="s">
        <v>194</v>
      </c>
      <c r="C593" s="21" t="s">
        <v>1880</v>
      </c>
      <c r="D593" s="21" t="s">
        <v>73</v>
      </c>
      <c r="E593" s="21"/>
      <c r="F593" s="96"/>
      <c r="G593" s="139" t="s">
        <v>2981</v>
      </c>
      <c r="H593" s="139" t="s">
        <v>2982</v>
      </c>
      <c r="I593" s="96">
        <v>617</v>
      </c>
      <c r="J593" s="129"/>
      <c r="K593" s="97" t="s">
        <v>757</v>
      </c>
      <c r="L593" s="96"/>
      <c r="M593" s="97">
        <v>716</v>
      </c>
      <c r="N593" s="21">
        <v>4</v>
      </c>
      <c r="O593" s="150">
        <v>2.8069482071713145</v>
      </c>
      <c r="P593" s="148" t="s">
        <v>1214</v>
      </c>
      <c r="Q593" s="115"/>
    </row>
    <row r="594" spans="2:17" x14ac:dyDescent="0.35">
      <c r="B594" s="20" t="s">
        <v>194</v>
      </c>
      <c r="C594" s="21" t="s">
        <v>1880</v>
      </c>
      <c r="D594" s="21" t="s">
        <v>73</v>
      </c>
      <c r="E594" s="21"/>
      <c r="F594" s="96"/>
      <c r="G594" s="139" t="s">
        <v>2369</v>
      </c>
      <c r="H594" s="139" t="s">
        <v>2370</v>
      </c>
      <c r="I594" s="96" t="s">
        <v>2323</v>
      </c>
      <c r="J594" s="129" t="s">
        <v>19</v>
      </c>
      <c r="K594" s="97" t="s">
        <v>757</v>
      </c>
      <c r="L594" s="96"/>
      <c r="M594" s="97">
        <v>716</v>
      </c>
      <c r="N594" s="21">
        <v>4</v>
      </c>
      <c r="O594" s="150">
        <v>2.8069482071713145</v>
      </c>
      <c r="P594" s="148" t="s">
        <v>1214</v>
      </c>
      <c r="Q594" s="115"/>
    </row>
    <row r="595" spans="2:17" x14ac:dyDescent="0.35">
      <c r="B595" s="20" t="s">
        <v>194</v>
      </c>
      <c r="C595" s="21" t="s">
        <v>1880</v>
      </c>
      <c r="D595" s="21" t="s">
        <v>73</v>
      </c>
      <c r="E595" s="21"/>
      <c r="F595" s="96"/>
      <c r="G595" s="139" t="s">
        <v>3107</v>
      </c>
      <c r="H595" s="139" t="s">
        <v>3108</v>
      </c>
      <c r="I595" s="96">
        <v>590</v>
      </c>
      <c r="J595" s="129"/>
      <c r="K595" s="97" t="s">
        <v>1921</v>
      </c>
      <c r="L595" s="96"/>
      <c r="M595" s="97">
        <v>550</v>
      </c>
      <c r="N595" s="21">
        <v>4</v>
      </c>
      <c r="O595" s="98">
        <v>2.154539459221807</v>
      </c>
      <c r="P595" s="148" t="s">
        <v>1214</v>
      </c>
      <c r="Q595" s="115"/>
    </row>
    <row r="596" spans="2:17" x14ac:dyDescent="0.35">
      <c r="B596" s="20" t="s">
        <v>194</v>
      </c>
      <c r="C596" s="21" t="s">
        <v>1880</v>
      </c>
      <c r="D596" s="21" t="s">
        <v>73</v>
      </c>
      <c r="E596" s="21"/>
      <c r="F596" s="96"/>
      <c r="G596" s="139" t="s">
        <v>3157</v>
      </c>
      <c r="H596" s="139" t="s">
        <v>3158</v>
      </c>
      <c r="I596" s="96">
        <v>596</v>
      </c>
      <c r="J596" s="129"/>
      <c r="K596" s="97" t="s">
        <v>1956</v>
      </c>
      <c r="L596" s="96"/>
      <c r="M596" s="97">
        <v>550</v>
      </c>
      <c r="N596" s="21">
        <v>4</v>
      </c>
      <c r="O596" s="150">
        <v>1.075</v>
      </c>
      <c r="P596" s="148" t="s">
        <v>1214</v>
      </c>
      <c r="Q596" s="115"/>
    </row>
    <row r="597" spans="2:17" x14ac:dyDescent="0.35">
      <c r="B597" s="20" t="s">
        <v>194</v>
      </c>
      <c r="C597" s="21" t="s">
        <v>1880</v>
      </c>
      <c r="D597" s="21" t="s">
        <v>73</v>
      </c>
      <c r="E597" s="21"/>
      <c r="F597" s="96"/>
      <c r="G597" s="139" t="s">
        <v>3015</v>
      </c>
      <c r="H597" s="139" t="s">
        <v>3016</v>
      </c>
      <c r="I597" s="96">
        <v>623</v>
      </c>
      <c r="J597" s="129"/>
      <c r="K597" s="97" t="s">
        <v>1957</v>
      </c>
      <c r="L597" s="96"/>
      <c r="M597" s="97">
        <v>317</v>
      </c>
      <c r="N597" s="21">
        <v>4</v>
      </c>
      <c r="O597" s="151">
        <v>0.62042813455657486</v>
      </c>
      <c r="P597" s="148" t="s">
        <v>1214</v>
      </c>
      <c r="Q597" s="115"/>
    </row>
    <row r="598" spans="2:17" x14ac:dyDescent="0.35">
      <c r="B598" s="20" t="s">
        <v>194</v>
      </c>
      <c r="C598" s="21" t="s">
        <v>1880</v>
      </c>
      <c r="D598" s="21" t="s">
        <v>73</v>
      </c>
      <c r="E598" s="21"/>
      <c r="F598" s="96"/>
      <c r="G598" s="139" t="s">
        <v>3071</v>
      </c>
      <c r="H598" s="139" t="s">
        <v>3072</v>
      </c>
      <c r="I598" s="96">
        <v>624</v>
      </c>
      <c r="J598" s="129"/>
      <c r="K598" s="97" t="s">
        <v>1218</v>
      </c>
      <c r="L598" s="96"/>
      <c r="M598" s="97">
        <v>156</v>
      </c>
      <c r="N598" s="21">
        <v>16</v>
      </c>
      <c r="O598" s="150">
        <v>0.30688524590163935</v>
      </c>
      <c r="P598" s="148" t="s">
        <v>1214</v>
      </c>
      <c r="Q598" s="115"/>
    </row>
    <row r="599" spans="2:17" x14ac:dyDescent="0.35">
      <c r="B599" s="20" t="s">
        <v>194</v>
      </c>
      <c r="C599" s="21" t="s">
        <v>1880</v>
      </c>
      <c r="D599" s="21" t="s">
        <v>73</v>
      </c>
      <c r="E599" s="21"/>
      <c r="F599" s="96"/>
      <c r="G599" s="139" t="s">
        <v>3203</v>
      </c>
      <c r="H599" s="139" t="s">
        <v>3204</v>
      </c>
      <c r="I599" s="96">
        <v>618</v>
      </c>
      <c r="J599" s="129"/>
      <c r="K599" s="97" t="s">
        <v>659</v>
      </c>
      <c r="L599" s="96"/>
      <c r="M599" s="97">
        <v>2803</v>
      </c>
      <c r="N599" s="21">
        <v>4</v>
      </c>
      <c r="O599" s="150">
        <v>10.988653386454184</v>
      </c>
      <c r="P599" s="148" t="s">
        <v>1214</v>
      </c>
      <c r="Q599" s="115"/>
    </row>
    <row r="600" spans="2:17" x14ac:dyDescent="0.35">
      <c r="B600" s="20" t="s">
        <v>194</v>
      </c>
      <c r="C600" s="21" t="s">
        <v>1880</v>
      </c>
      <c r="D600" s="21" t="s">
        <v>73</v>
      </c>
      <c r="E600" s="21"/>
      <c r="F600" s="96"/>
      <c r="G600" s="155"/>
      <c r="H600" s="139"/>
      <c r="I600" s="96">
        <v>619</v>
      </c>
      <c r="J600" s="129"/>
      <c r="K600" s="97" t="s">
        <v>659</v>
      </c>
      <c r="L600" s="96"/>
      <c r="M600" s="97">
        <v>2803</v>
      </c>
      <c r="N600" s="21">
        <v>4</v>
      </c>
      <c r="O600" s="150">
        <v>10.988653386454184</v>
      </c>
      <c r="P600" s="148" t="s">
        <v>1214</v>
      </c>
      <c r="Q600" s="115"/>
    </row>
    <row r="601" spans="2:17" x14ac:dyDescent="0.35">
      <c r="B601" s="20" t="s">
        <v>194</v>
      </c>
      <c r="C601" s="21" t="s">
        <v>1880</v>
      </c>
      <c r="D601" s="21" t="s">
        <v>73</v>
      </c>
      <c r="E601" s="21"/>
      <c r="F601" s="96"/>
      <c r="G601" s="139" t="s">
        <v>3097</v>
      </c>
      <c r="H601" s="139" t="s">
        <v>3098</v>
      </c>
      <c r="I601" s="96">
        <v>625</v>
      </c>
      <c r="J601" s="129"/>
      <c r="K601" s="97" t="s">
        <v>1955</v>
      </c>
      <c r="L601" s="96"/>
      <c r="M601" s="97">
        <v>156</v>
      </c>
      <c r="N601" s="21">
        <v>8</v>
      </c>
      <c r="O601" s="150">
        <v>0.30688524590163935</v>
      </c>
      <c r="P601" s="148" t="s">
        <v>1214</v>
      </c>
      <c r="Q601" s="115"/>
    </row>
    <row r="602" spans="2:17" x14ac:dyDescent="0.35">
      <c r="B602" s="20" t="s">
        <v>194</v>
      </c>
      <c r="C602" s="21" t="s">
        <v>1880</v>
      </c>
      <c r="D602" s="21" t="s">
        <v>73</v>
      </c>
      <c r="E602" s="21"/>
      <c r="F602" s="96"/>
      <c r="G602" s="139" t="s">
        <v>2499</v>
      </c>
      <c r="H602" s="139" t="s">
        <v>2500</v>
      </c>
      <c r="I602" s="96">
        <v>620</v>
      </c>
      <c r="J602" s="129"/>
      <c r="K602" s="97" t="s">
        <v>659</v>
      </c>
      <c r="L602" s="96"/>
      <c r="M602" s="97">
        <v>2026</v>
      </c>
      <c r="N602" s="21">
        <v>4</v>
      </c>
      <c r="O602" s="150">
        <v>7.942565737051793</v>
      </c>
      <c r="P602" s="148" t="s">
        <v>1214</v>
      </c>
      <c r="Q602" s="115"/>
    </row>
    <row r="603" spans="2:17" x14ac:dyDescent="0.35">
      <c r="B603" s="20" t="s">
        <v>194</v>
      </c>
      <c r="C603" s="21" t="s">
        <v>1880</v>
      </c>
      <c r="D603" s="21" t="s">
        <v>73</v>
      </c>
      <c r="E603" s="21"/>
      <c r="F603" s="96"/>
      <c r="G603" s="139" t="s">
        <v>3199</v>
      </c>
      <c r="H603" s="139" t="s">
        <v>3200</v>
      </c>
      <c r="I603" s="96">
        <v>621</v>
      </c>
      <c r="J603" s="129"/>
      <c r="K603" s="97" t="s">
        <v>691</v>
      </c>
      <c r="L603" s="96"/>
      <c r="M603" s="97">
        <v>2265</v>
      </c>
      <c r="N603" s="21">
        <v>4</v>
      </c>
      <c r="O603" s="151">
        <v>8.873535108958837</v>
      </c>
      <c r="P603" s="148" t="s">
        <v>1214</v>
      </c>
      <c r="Q603" s="115"/>
    </row>
    <row r="604" spans="2:17" x14ac:dyDescent="0.35">
      <c r="B604" s="20" t="s">
        <v>194</v>
      </c>
      <c r="C604" s="21" t="s">
        <v>1880</v>
      </c>
      <c r="D604" s="21" t="s">
        <v>73</v>
      </c>
      <c r="E604" s="21"/>
      <c r="F604" s="96"/>
      <c r="G604" s="139" t="s">
        <v>2597</v>
      </c>
      <c r="H604" s="139" t="s">
        <v>2598</v>
      </c>
      <c r="I604" s="96">
        <v>622</v>
      </c>
      <c r="J604" s="129"/>
      <c r="K604" s="97" t="s">
        <v>757</v>
      </c>
      <c r="L604" s="96"/>
      <c r="M604" s="97">
        <v>1069</v>
      </c>
      <c r="N604" s="21">
        <v>4</v>
      </c>
      <c r="O604" s="150">
        <v>4.1908207171314737</v>
      </c>
      <c r="P604" s="148" t="s">
        <v>1214</v>
      </c>
      <c r="Q604" s="115"/>
    </row>
    <row r="605" spans="2:17" x14ac:dyDescent="0.35">
      <c r="B605" s="20" t="s">
        <v>194</v>
      </c>
      <c r="C605" s="21" t="s">
        <v>1880</v>
      </c>
      <c r="D605" s="21" t="s">
        <v>234</v>
      </c>
      <c r="E605" s="21"/>
      <c r="F605" s="96"/>
      <c r="G605" s="139" t="s">
        <v>2619</v>
      </c>
      <c r="H605" s="139" t="s">
        <v>2620</v>
      </c>
      <c r="I605" s="96">
        <v>603</v>
      </c>
      <c r="J605" s="129"/>
      <c r="K605" s="97" t="s">
        <v>692</v>
      </c>
      <c r="L605" s="96"/>
      <c r="M605" s="97">
        <v>3757</v>
      </c>
      <c r="N605" s="21">
        <v>4</v>
      </c>
      <c r="O605" s="150">
        <v>14.719447997307306</v>
      </c>
      <c r="P605" s="148" t="s">
        <v>1214</v>
      </c>
      <c r="Q605" s="115"/>
    </row>
    <row r="606" spans="2:17" x14ac:dyDescent="0.35">
      <c r="B606" s="20" t="s">
        <v>194</v>
      </c>
      <c r="C606" s="21" t="s">
        <v>1880</v>
      </c>
      <c r="D606" s="21" t="s">
        <v>234</v>
      </c>
      <c r="E606" s="21"/>
      <c r="F606" s="96"/>
      <c r="G606" s="139" t="s">
        <v>2621</v>
      </c>
      <c r="H606" s="139" t="s">
        <v>2622</v>
      </c>
      <c r="I606" s="96">
        <v>602</v>
      </c>
      <c r="J606" s="129"/>
      <c r="K606" s="97" t="s">
        <v>692</v>
      </c>
      <c r="L606" s="96"/>
      <c r="M606" s="97">
        <v>3757</v>
      </c>
      <c r="N606" s="21">
        <v>4</v>
      </c>
      <c r="O606" s="150">
        <v>14.719447997307306</v>
      </c>
      <c r="P606" s="148" t="s">
        <v>1214</v>
      </c>
      <c r="Q606" s="115"/>
    </row>
    <row r="607" spans="2:17" x14ac:dyDescent="0.35">
      <c r="B607" s="20" t="s">
        <v>194</v>
      </c>
      <c r="C607" s="21" t="s">
        <v>1880</v>
      </c>
      <c r="D607" s="21" t="s">
        <v>234</v>
      </c>
      <c r="E607" s="21"/>
      <c r="F607" s="96"/>
      <c r="G607" s="139" t="s">
        <v>2933</v>
      </c>
      <c r="H607" s="139" t="s">
        <v>2934</v>
      </c>
      <c r="I607" s="96">
        <v>604</v>
      </c>
      <c r="J607" s="129"/>
      <c r="K607" s="97" t="s">
        <v>757</v>
      </c>
      <c r="L607" s="96"/>
      <c r="M607" s="97">
        <v>1699</v>
      </c>
      <c r="N607" s="21">
        <v>8</v>
      </c>
      <c r="O607" s="150">
        <v>6.6606215139442231</v>
      </c>
      <c r="P607" s="148" t="s">
        <v>1214</v>
      </c>
      <c r="Q607" s="115"/>
    </row>
    <row r="608" spans="2:17" x14ac:dyDescent="0.35">
      <c r="B608" s="20" t="s">
        <v>194</v>
      </c>
      <c r="C608" s="21" t="s">
        <v>1880</v>
      </c>
      <c r="D608" s="21" t="s">
        <v>234</v>
      </c>
      <c r="E608" s="21"/>
      <c r="F608" s="96"/>
      <c r="G608" s="155"/>
      <c r="H608" s="139"/>
      <c r="I608" s="96">
        <v>605</v>
      </c>
      <c r="J608" s="129"/>
      <c r="K608" s="97" t="s">
        <v>757</v>
      </c>
      <c r="L608" s="150"/>
      <c r="M608" s="97">
        <v>1061</v>
      </c>
      <c r="N608" s="21">
        <v>4</v>
      </c>
      <c r="O608" s="150">
        <v>4.1594581673306772</v>
      </c>
      <c r="P608" s="148" t="s">
        <v>1214</v>
      </c>
      <c r="Q608" s="152"/>
    </row>
    <row r="609" spans="2:17" x14ac:dyDescent="0.35">
      <c r="B609" s="20" t="s">
        <v>194</v>
      </c>
      <c r="C609" s="21" t="s">
        <v>1880</v>
      </c>
      <c r="D609" s="21" t="s">
        <v>234</v>
      </c>
      <c r="E609" s="21"/>
      <c r="F609" s="96"/>
      <c r="G609" s="139" t="s">
        <v>2971</v>
      </c>
      <c r="H609" s="139" t="s">
        <v>2972</v>
      </c>
      <c r="I609" s="96" t="s">
        <v>2324</v>
      </c>
      <c r="J609" s="129" t="s">
        <v>19</v>
      </c>
      <c r="K609" s="97" t="s">
        <v>757</v>
      </c>
      <c r="L609" s="150"/>
      <c r="M609" s="97">
        <v>1061</v>
      </c>
      <c r="N609" s="21">
        <v>4</v>
      </c>
      <c r="O609" s="150">
        <v>4.1594581673306772</v>
      </c>
      <c r="P609" s="148" t="s">
        <v>1214</v>
      </c>
      <c r="Q609" s="152"/>
    </row>
    <row r="610" spans="2:17" x14ac:dyDescent="0.35">
      <c r="B610" s="20" t="s">
        <v>194</v>
      </c>
      <c r="C610" s="21" t="s">
        <v>1880</v>
      </c>
      <c r="D610" s="21" t="s">
        <v>234</v>
      </c>
      <c r="E610" s="21"/>
      <c r="F610" s="96"/>
      <c r="G610" s="139" t="s">
        <v>2791</v>
      </c>
      <c r="H610" s="139" t="s">
        <v>2792</v>
      </c>
      <c r="I610" s="96">
        <v>601</v>
      </c>
      <c r="J610" s="129"/>
      <c r="K610" s="97" t="s">
        <v>1921</v>
      </c>
      <c r="L610" s="150"/>
      <c r="M610" s="97">
        <v>2863</v>
      </c>
      <c r="N610" s="21">
        <v>4</v>
      </c>
      <c r="O610" s="98">
        <v>11.215357221367334</v>
      </c>
      <c r="P610" s="148" t="s">
        <v>1214</v>
      </c>
      <c r="Q610" s="152"/>
    </row>
    <row r="611" spans="2:17" x14ac:dyDescent="0.35">
      <c r="B611" s="20" t="s">
        <v>194</v>
      </c>
      <c r="C611" s="21" t="s">
        <v>1880</v>
      </c>
      <c r="D611" s="21" t="s">
        <v>234</v>
      </c>
      <c r="E611" s="21"/>
      <c r="F611" s="96"/>
      <c r="G611" s="139" t="s">
        <v>3107</v>
      </c>
      <c r="H611" s="139" t="s">
        <v>3108</v>
      </c>
      <c r="I611" s="96">
        <v>590</v>
      </c>
      <c r="J611" s="129"/>
      <c r="K611" s="97" t="s">
        <v>1921</v>
      </c>
      <c r="L611" s="150"/>
      <c r="M611" s="97">
        <v>550</v>
      </c>
      <c r="N611" s="21">
        <v>4</v>
      </c>
      <c r="O611" s="98">
        <v>2.154539459221807</v>
      </c>
      <c r="P611" s="148" t="s">
        <v>1214</v>
      </c>
      <c r="Q611" s="152"/>
    </row>
    <row r="612" spans="2:17" x14ac:dyDescent="0.35">
      <c r="B612" s="20" t="s">
        <v>194</v>
      </c>
      <c r="C612" s="21" t="s">
        <v>1880</v>
      </c>
      <c r="D612" s="21" t="s">
        <v>234</v>
      </c>
      <c r="E612" s="21"/>
      <c r="F612" s="96"/>
      <c r="G612" s="139" t="s">
        <v>3183</v>
      </c>
      <c r="H612" s="139" t="s">
        <v>3184</v>
      </c>
      <c r="I612" s="96">
        <v>608</v>
      </c>
      <c r="J612" s="129"/>
      <c r="K612" s="97" t="s">
        <v>1958</v>
      </c>
      <c r="L612" s="150"/>
      <c r="M612" s="97">
        <v>262</v>
      </c>
      <c r="N612" s="21">
        <v>4</v>
      </c>
      <c r="O612" s="151">
        <v>0.51278287461773697</v>
      </c>
      <c r="P612" s="148" t="s">
        <v>1214</v>
      </c>
      <c r="Q612" s="152"/>
    </row>
    <row r="613" spans="2:17" x14ac:dyDescent="0.35">
      <c r="B613" s="20" t="s">
        <v>194</v>
      </c>
      <c r="C613" s="21" t="s">
        <v>1880</v>
      </c>
      <c r="D613" s="21" t="s">
        <v>234</v>
      </c>
      <c r="E613" s="21"/>
      <c r="F613" s="96"/>
      <c r="G613" s="139" t="s">
        <v>3157</v>
      </c>
      <c r="H613" s="139" t="s">
        <v>3158</v>
      </c>
      <c r="I613" s="96">
        <v>596</v>
      </c>
      <c r="J613" s="129"/>
      <c r="K613" s="97" t="s">
        <v>1956</v>
      </c>
      <c r="L613" s="96"/>
      <c r="M613" s="97">
        <v>550</v>
      </c>
      <c r="N613" s="21">
        <v>4</v>
      </c>
      <c r="O613" s="150">
        <v>1.075</v>
      </c>
      <c r="P613" s="148" t="s">
        <v>1214</v>
      </c>
      <c r="Q613" s="115"/>
    </row>
    <row r="614" spans="2:17" x14ac:dyDescent="0.35">
      <c r="B614" s="20" t="s">
        <v>194</v>
      </c>
      <c r="C614" s="21" t="s">
        <v>1880</v>
      </c>
      <c r="D614" s="21" t="s">
        <v>234</v>
      </c>
      <c r="E614" s="21"/>
      <c r="F614" s="96"/>
      <c r="G614" s="139" t="s">
        <v>3089</v>
      </c>
      <c r="H614" s="139" t="s">
        <v>3090</v>
      </c>
      <c r="I614" s="96">
        <v>609</v>
      </c>
      <c r="J614" s="129"/>
      <c r="K614" s="97" t="s">
        <v>1218</v>
      </c>
      <c r="L614" s="96"/>
      <c r="M614" s="97">
        <v>156</v>
      </c>
      <c r="N614" s="21">
        <v>12</v>
      </c>
      <c r="O614" s="150">
        <v>0.30688524590163935</v>
      </c>
      <c r="P614" s="148" t="s">
        <v>1214</v>
      </c>
      <c r="Q614" s="115"/>
    </row>
    <row r="615" spans="2:17" x14ac:dyDescent="0.35">
      <c r="B615" s="20" t="s">
        <v>194</v>
      </c>
      <c r="C615" s="21" t="s">
        <v>1880</v>
      </c>
      <c r="D615" s="21" t="s">
        <v>234</v>
      </c>
      <c r="E615" s="21"/>
      <c r="F615" s="96"/>
      <c r="G615" s="139" t="s">
        <v>2627</v>
      </c>
      <c r="H615" s="139" t="s">
        <v>2628</v>
      </c>
      <c r="I615" s="96">
        <v>606</v>
      </c>
      <c r="J615" s="129"/>
      <c r="K615" s="97" t="s">
        <v>660</v>
      </c>
      <c r="L615" s="96"/>
      <c r="M615" s="97">
        <v>2614</v>
      </c>
      <c r="N615" s="21">
        <v>4</v>
      </c>
      <c r="O615" s="150">
        <v>10.233869499241274</v>
      </c>
      <c r="P615" s="148" t="s">
        <v>1214</v>
      </c>
      <c r="Q615" s="115"/>
    </row>
    <row r="616" spans="2:17" x14ac:dyDescent="0.35">
      <c r="B616" s="20" t="s">
        <v>194</v>
      </c>
      <c r="C616" s="21" t="s">
        <v>1880</v>
      </c>
      <c r="D616" s="21" t="s">
        <v>234</v>
      </c>
      <c r="E616" s="21"/>
      <c r="F616" s="96"/>
      <c r="G616" s="139" t="s">
        <v>2705</v>
      </c>
      <c r="H616" s="139" t="s">
        <v>2706</v>
      </c>
      <c r="I616" s="96">
        <v>607</v>
      </c>
      <c r="J616" s="129"/>
      <c r="K616" s="97" t="s">
        <v>757</v>
      </c>
      <c r="L616" s="96"/>
      <c r="M616" s="97">
        <v>1564</v>
      </c>
      <c r="N616" s="21">
        <v>4</v>
      </c>
      <c r="O616" s="150">
        <v>6.1313784860557767</v>
      </c>
      <c r="P616" s="148" t="s">
        <v>1214</v>
      </c>
      <c r="Q616" s="115"/>
    </row>
    <row r="617" spans="2:17" x14ac:dyDescent="0.35">
      <c r="B617" s="20" t="s">
        <v>194</v>
      </c>
      <c r="C617" s="21" t="s">
        <v>1880</v>
      </c>
      <c r="D617" s="21" t="s">
        <v>240</v>
      </c>
      <c r="E617" s="21"/>
      <c r="F617" s="96"/>
      <c r="G617" s="139" t="s">
        <v>2631</v>
      </c>
      <c r="H617" s="139" t="s">
        <v>2632</v>
      </c>
      <c r="I617" s="96">
        <v>592</v>
      </c>
      <c r="J617" s="129"/>
      <c r="K617" s="97" t="s">
        <v>1882</v>
      </c>
      <c r="L617" s="96"/>
      <c r="M617" s="97">
        <v>2638</v>
      </c>
      <c r="N617" s="21">
        <v>4</v>
      </c>
      <c r="O617" s="151">
        <v>10.329741223671013</v>
      </c>
      <c r="P617" s="148" t="s">
        <v>1214</v>
      </c>
      <c r="Q617" s="115"/>
    </row>
    <row r="618" spans="2:17" x14ac:dyDescent="0.35">
      <c r="B618" s="20" t="s">
        <v>194</v>
      </c>
      <c r="C618" s="21" t="s">
        <v>1880</v>
      </c>
      <c r="D618" s="21" t="s">
        <v>240</v>
      </c>
      <c r="E618" s="21"/>
      <c r="F618" s="96"/>
      <c r="G618" s="139" t="s">
        <v>2633</v>
      </c>
      <c r="H618" s="139" t="s">
        <v>2634</v>
      </c>
      <c r="I618" s="96">
        <v>593</v>
      </c>
      <c r="J618" s="129"/>
      <c r="K618" s="97" t="s">
        <v>1882</v>
      </c>
      <c r="L618" s="96"/>
      <c r="M618" s="97">
        <v>2638</v>
      </c>
      <c r="N618" s="21">
        <v>4</v>
      </c>
      <c r="O618" s="151">
        <v>10.329741223671013</v>
      </c>
      <c r="P618" s="148" t="s">
        <v>1214</v>
      </c>
      <c r="Q618" s="115"/>
    </row>
    <row r="619" spans="2:17" x14ac:dyDescent="0.35">
      <c r="B619" s="20" t="s">
        <v>194</v>
      </c>
      <c r="C619" s="21" t="s">
        <v>1880</v>
      </c>
      <c r="D619" s="21" t="s">
        <v>240</v>
      </c>
      <c r="E619" s="21"/>
      <c r="F619" s="96"/>
      <c r="G619" s="139" t="s">
        <v>2531</v>
      </c>
      <c r="H619" s="139" t="s">
        <v>2532</v>
      </c>
      <c r="I619" s="96">
        <v>594</v>
      </c>
      <c r="J619" s="129"/>
      <c r="K619" s="97" t="s">
        <v>757</v>
      </c>
      <c r="L619" s="96"/>
      <c r="M619" s="97">
        <v>1200</v>
      </c>
      <c r="N619" s="21">
        <v>8</v>
      </c>
      <c r="O619" s="150">
        <v>4.7043824701195218</v>
      </c>
      <c r="P619" s="148" t="s">
        <v>1214</v>
      </c>
      <c r="Q619" s="115"/>
    </row>
    <row r="620" spans="2:17" x14ac:dyDescent="0.35">
      <c r="B620" s="20" t="s">
        <v>194</v>
      </c>
      <c r="C620" s="21" t="s">
        <v>1880</v>
      </c>
      <c r="D620" s="21" t="s">
        <v>240</v>
      </c>
      <c r="E620" s="21"/>
      <c r="F620" s="96"/>
      <c r="G620" s="139" t="s">
        <v>3107</v>
      </c>
      <c r="H620" s="139" t="s">
        <v>3108</v>
      </c>
      <c r="I620" s="96">
        <v>590</v>
      </c>
      <c r="J620" s="129"/>
      <c r="K620" s="97" t="s">
        <v>1921</v>
      </c>
      <c r="L620" s="96"/>
      <c r="M620" s="97">
        <v>550</v>
      </c>
      <c r="N620" s="21">
        <v>4</v>
      </c>
      <c r="O620" s="98">
        <v>2.154539459221807</v>
      </c>
      <c r="P620" s="148" t="s">
        <v>1214</v>
      </c>
      <c r="Q620" s="115"/>
    </row>
    <row r="621" spans="2:17" x14ac:dyDescent="0.35">
      <c r="B621" s="20" t="s">
        <v>194</v>
      </c>
      <c r="C621" s="21" t="s">
        <v>1880</v>
      </c>
      <c r="D621" s="21" t="s">
        <v>240</v>
      </c>
      <c r="E621" s="21"/>
      <c r="F621" s="96"/>
      <c r="G621" s="139" t="s">
        <v>2541</v>
      </c>
      <c r="H621" s="139" t="s">
        <v>2542</v>
      </c>
      <c r="I621" s="96">
        <v>591</v>
      </c>
      <c r="J621" s="129"/>
      <c r="K621" s="97" t="s">
        <v>1921</v>
      </c>
      <c r="L621" s="96"/>
      <c r="M621" s="97">
        <v>1346</v>
      </c>
      <c r="N621" s="21">
        <v>4</v>
      </c>
      <c r="O621" s="98">
        <v>5.2727456583864587</v>
      </c>
      <c r="P621" s="148" t="s">
        <v>1214</v>
      </c>
      <c r="Q621" s="115"/>
    </row>
    <row r="622" spans="2:17" x14ac:dyDescent="0.35">
      <c r="B622" s="20" t="s">
        <v>194</v>
      </c>
      <c r="C622" s="21" t="s">
        <v>1880</v>
      </c>
      <c r="D622" s="21" t="s">
        <v>240</v>
      </c>
      <c r="E622" s="21"/>
      <c r="F622" s="96"/>
      <c r="G622" s="139" t="s">
        <v>3013</v>
      </c>
      <c r="H622" s="139" t="s">
        <v>3014</v>
      </c>
      <c r="I622" s="96">
        <v>595</v>
      </c>
      <c r="J622" s="129"/>
      <c r="K622" s="97" t="s">
        <v>1959</v>
      </c>
      <c r="L622" s="96"/>
      <c r="M622" s="97">
        <v>211</v>
      </c>
      <c r="N622" s="21">
        <v>4</v>
      </c>
      <c r="O622" s="151">
        <v>0.41296636085626909</v>
      </c>
      <c r="P622" s="148" t="s">
        <v>1214</v>
      </c>
      <c r="Q622" s="115"/>
    </row>
    <row r="623" spans="2:17" x14ac:dyDescent="0.35">
      <c r="B623" s="20" t="s">
        <v>194</v>
      </c>
      <c r="C623" s="21" t="s">
        <v>1880</v>
      </c>
      <c r="D623" s="21" t="s">
        <v>240</v>
      </c>
      <c r="E623" s="21"/>
      <c r="F623" s="96"/>
      <c r="G623" s="139" t="s">
        <v>3157</v>
      </c>
      <c r="H623" s="139" t="s">
        <v>3158</v>
      </c>
      <c r="I623" s="96">
        <v>596</v>
      </c>
      <c r="J623" s="129"/>
      <c r="K623" s="97" t="s">
        <v>1956</v>
      </c>
      <c r="L623" s="96"/>
      <c r="M623" s="97">
        <v>550</v>
      </c>
      <c r="N623" s="21">
        <v>4</v>
      </c>
      <c r="O623" s="150">
        <v>1.075</v>
      </c>
      <c r="P623" s="148" t="s">
        <v>1214</v>
      </c>
      <c r="Q623" s="115"/>
    </row>
  </sheetData>
  <autoFilter ref="B3:Q623" xr:uid="{3D1BDF66-A967-440E-8225-61121533ACC4}"/>
  <mergeCells count="2">
    <mergeCell ref="C1:I1"/>
    <mergeCell ref="C2:I2"/>
  </mergeCells>
  <conditionalFormatting sqref="F4:F95 F134 F154:F219">
    <cfRule type="expression" dxfId="1304" priority="3">
      <formula>AND(XDT4="ESTRUCTURA",F4="")</formula>
    </cfRule>
  </conditionalFormatting>
  <conditionalFormatting sqref="F96:F112 F114:F133 F135:F153">
    <cfRule type="expression" dxfId="1303" priority="2">
      <formula>AND(XDU96="ESTRUCTURA",F96="")</formula>
    </cfRule>
  </conditionalFormatting>
  <conditionalFormatting sqref="F113">
    <cfRule type="expression" dxfId="1302" priority="1">
      <formula>AND(XDT113="ESTRUCTURA",F113="")</formula>
    </cfRule>
  </conditionalFormatting>
  <conditionalFormatting sqref="I4:I95 I134 I154:I219">
    <cfRule type="expression" dxfId="1301" priority="50">
      <formula>AND(XDW4="ESTRUCTURA",I4="")</formula>
    </cfRule>
  </conditionalFormatting>
  <conditionalFormatting sqref="I96:I112 P107:P123 I114:I133 P125:P142 I135:I153 P144:P161 P163:P171 P173:P180 P182:P193 P196:P307">
    <cfRule type="expression" dxfId="1300" priority="48">
      <formula>AND(XDX96="ESTRUCTURA",I96="")</formula>
    </cfRule>
  </conditionalFormatting>
  <conditionalFormatting sqref="I113">
    <cfRule type="expression" dxfId="1299" priority="37">
      <formula>AND(XDW113="ESTRUCTURA",I113="")</formula>
    </cfRule>
  </conditionalFormatting>
  <conditionalFormatting sqref="K4:K24 K27:K95 K154:K163 K165:K223">
    <cfRule type="expression" dxfId="1298" priority="49">
      <formula>AND(XDV4="ESTRUCTURA",K4="")</formula>
    </cfRule>
  </conditionalFormatting>
  <conditionalFormatting sqref="K96:K112 K115:K133 K136:K153">
    <cfRule type="expression" dxfId="1297" priority="51">
      <formula>AND(XDW96="ESTRUCTURA",K96="")</formula>
    </cfRule>
  </conditionalFormatting>
  <conditionalFormatting sqref="K113:K114 K134:K135">
    <cfRule type="expression" dxfId="1296" priority="36">
      <formula>AND(XDV113="ESTRUCTURA",K113="")</formula>
    </cfRule>
  </conditionalFormatting>
  <conditionalFormatting sqref="K164">
    <cfRule type="expression" dxfId="1295" priority="14">
      <formula>AND(XDW164="ESTRUCTURA",K164="")</formula>
    </cfRule>
  </conditionalFormatting>
  <conditionalFormatting sqref="K227">
    <cfRule type="expression" dxfId="1294" priority="26">
      <formula>AND(XDV227="ESTRUCTURA",K227="")</formula>
    </cfRule>
  </conditionalFormatting>
  <conditionalFormatting sqref="L25:L26 M96:M112 M115:M133 M136:M153 K252:K255">
    <cfRule type="expression" dxfId="1293" priority="24">
      <formula>AND(XDU25="ESTRUCTURA",K25="")</formula>
    </cfRule>
  </conditionalFormatting>
  <conditionalFormatting sqref="M4:M95 O123 O125 M154:M163">
    <cfRule type="expression" dxfId="1292" priority="47">
      <formula>AND(XDV4="ESTRUCTURA",M4="")</formula>
    </cfRule>
  </conditionalFormatting>
  <conditionalFormatting sqref="M113:M114 M134:M135">
    <cfRule type="expression" dxfId="1291" priority="35">
      <formula>AND(XDV113="ESTRUCTURA",M113="")</formula>
    </cfRule>
  </conditionalFormatting>
  <conditionalFormatting sqref="M164">
    <cfRule type="expression" dxfId="1290" priority="13">
      <formula>AND(XDW164="ESTRUCTURA",M164="")</formula>
    </cfRule>
  </conditionalFormatting>
  <conditionalFormatting sqref="M165:M222">
    <cfRule type="expression" dxfId="1289" priority="28">
      <formula>AND(XDV165="ESTRUCTURA",M165="")</formula>
    </cfRule>
  </conditionalFormatting>
  <conditionalFormatting sqref="M251:M255 O620:O623">
    <cfRule type="expression" dxfId="1288" priority="23">
      <formula>AND(XDU251="ESTRUCTURA",M251="")</formula>
    </cfRule>
  </conditionalFormatting>
  <conditionalFormatting sqref="O4 O6:O8 O10:O11 O16:O18 O20 O22 O25:O28 O32:O35 O37:O49 O51:O53 O56:O58 O60:O64 O66:O78 O80:O82 O86:O90 O92:O104 O106:O107 O110:O112 O115:O122 O124 O134:O135 O137:O139 O142:O143 O145:O150 O152:O155 O157:O161 O163 O166 O168 O173:O176 O183:O189 O191 O195:O197 O199:O201 O211:O212 N222 O233:O236 O238 O242 O246:O249 O251 O255:O262 O268 O272:O275 O277 O287 O289 O292 O297:O301 O308 O316 O318:O323 O325 O328:O330 O334:O337 O340:O343 O347:O348 O350 O352:O354 O356:O357 O360 O368 O370:O373 O375:O377 O380 O382:O383 O386:O390 O392:O408 O410 O414:O415 O425:O427 O431:O433 O437 O445 O447:O450 O452:O454 O457 O459:O460 O463:O467 O469:O482 O484 O486:O500 O502 O506:O507 O523 O527:O529 O536:O538 O547:O548 O551:O552 O559:O561 O570:O571 O574:O577 O580:O582 O589:O590 O597:O598 O601 O603 O605:O606 O610:O612 O614 O617:O618">
    <cfRule type="expression" dxfId="1287" priority="29">
      <formula>AND(XDV4="ESTRUCTURA",N4="")</formula>
    </cfRule>
  </conditionalFormatting>
  <conditionalFormatting sqref="O5 O9 O12:O15 O19 O21 O23:O24 O29:O31 O36 O50 O54:O55 O59 O65 O79 O83:O85 O91 O105 O108:O109 O113:O114 O132 O151 O162 O164:O165 O167 O169:O171 O178 O198 O202:O204 O210 O213 O217:O220 O232 O239 O243:O245 O252 O254 O263:O267 O269 O276 O278">
    <cfRule type="expression" dxfId="1286" priority="4">
      <formula>AND(XDV5="ESTRUCTURA",O5="")</formula>
    </cfRule>
  </conditionalFormatting>
  <conditionalFormatting sqref="O126:O131">
    <cfRule type="expression" dxfId="1285" priority="19">
      <formula>AND(XDW126="ESTRUCTURA",O126="")</formula>
    </cfRule>
  </conditionalFormatting>
  <conditionalFormatting sqref="O133 O136 O140:O141 O156 O172 O192:O194 O240:O241 O250 O253 O270:O271 O290 O294:O296 O310:O311 O326:O327 O338 O344:O346 O349 O351 O362:O363 O378:O379 O384:O385 O411:O412 O439:O440 O455:O456 O461:O462 O485 O501 O504:O505 O521:O522 O553 O615">
    <cfRule type="expression" dxfId="1284" priority="42">
      <formula>AND(XDX133="ESTRUCTURA",O133="")</formula>
    </cfRule>
  </conditionalFormatting>
  <conditionalFormatting sqref="O144 O177 O179:O182 O190 O545:O546 O572:O573">
    <cfRule type="expression" dxfId="1283" priority="38">
      <formula>AND(XDX144="ESTRUCTURA",O144="")</formula>
    </cfRule>
  </conditionalFormatting>
  <conditionalFormatting sqref="O205:O209 O221:O231 O417:O423 O509:O518">
    <cfRule type="expression" dxfId="1282" priority="16">
      <formula>AND(XDW205="ESTRUCTURA",O205="")</formula>
    </cfRule>
  </conditionalFormatting>
  <conditionalFormatting sqref="O214:O216 O288">
    <cfRule type="expression" dxfId="1281" priority="17">
      <formula>AND(XDX214="ESTRUCTURA",O214="")</formula>
    </cfRule>
  </conditionalFormatting>
  <conditionalFormatting sqref="O237">
    <cfRule type="expression" dxfId="1280" priority="18">
      <formula>AND(XDX237="ESTRUCTURA",O237="")</formula>
    </cfRule>
  </conditionalFormatting>
  <conditionalFormatting sqref="O279:O284">
    <cfRule type="expression" dxfId="1279" priority="20">
      <formula>AND(XDW279="ESTRUCTURA",O279="")</formula>
    </cfRule>
  </conditionalFormatting>
  <conditionalFormatting sqref="O285:O286 O291 O293 O302:O307 O309 O314:O315 O317 O324 O331:O333 O339 O355 O358:O359 O361 O366:O367 O369 O374 O381 O391 O413 O416 O428:O430 O434:O436 O438 O443:O444 O446 O451 O458 O468 O483 O503 O508 O519:O520 O524:O526 O530:O535 O539:O542 O544 O549:O550 O554:O558 O562:O569 O578:O579 O583:O588 O591 O593:O594 O599:O600 O602 O604 O607:O609 O613 O616 O619">
    <cfRule type="expression" dxfId="1278" priority="15">
      <formula>AND(XDV285="ESTRUCTURA",O285="")</formula>
    </cfRule>
  </conditionalFormatting>
  <conditionalFormatting sqref="O312:O313 O364:O365 O441:O442 O543 O592 O595">
    <cfRule type="expression" dxfId="1277" priority="46">
      <formula>AND(XDW312="ESTRUCTURA",O312="")</formula>
    </cfRule>
  </conditionalFormatting>
  <dataValidations count="1">
    <dataValidation type="list" allowBlank="1" showInputMessage="1" showErrorMessage="1" sqref="G4:H623" xr:uid="{C615FA8A-EA23-45EF-A9CA-62EF7E6B54DE}">
      <formula1>INDIRECT(XEB4)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44CED-A5B1-405A-B399-CA2AA3C0CC4F}">
  <sheetPr codeName="Hoja9"/>
  <dimension ref="B1:R649"/>
  <sheetViews>
    <sheetView topLeftCell="I1" zoomScale="90" zoomScaleNormal="90" workbookViewId="0">
      <pane ySplit="3" topLeftCell="A13" activePane="bottomLeft" state="frozen"/>
      <selection pane="bottomLeft" activeCell="H41" sqref="H41"/>
    </sheetView>
  </sheetViews>
  <sheetFormatPr baseColWidth="10" defaultRowHeight="14.5" x14ac:dyDescent="0.35"/>
  <cols>
    <col min="2" max="2" width="13.90625" style="40" customWidth="1"/>
    <col min="3" max="3" width="10.90625" style="41"/>
    <col min="4" max="4" width="19.08984375" style="41" bestFit="1" customWidth="1"/>
    <col min="5" max="6" width="14.81640625" style="41" customWidth="1"/>
    <col min="7" max="7" width="10.90625" style="41" customWidth="1"/>
    <col min="8" max="8" width="34.453125" style="59" customWidth="1"/>
    <col min="9" max="9" width="15.453125" style="59" customWidth="1"/>
    <col min="10" max="10" width="3.453125" style="41" customWidth="1"/>
    <col min="11" max="11" width="15.81640625" style="41" customWidth="1"/>
    <col min="12" max="12" width="10.81640625" style="41" customWidth="1"/>
    <col min="13" max="14" width="14.1796875" style="41" customWidth="1"/>
    <col min="15" max="15" width="11.1796875" style="41" customWidth="1"/>
    <col min="16" max="16" width="13.81640625" style="105" customWidth="1"/>
    <col min="17" max="17" width="10.90625" style="40"/>
    <col min="18" max="19" width="13.453125" customWidth="1"/>
    <col min="20" max="20" width="12.81640625" customWidth="1"/>
    <col min="22" max="22" width="13.453125" customWidth="1"/>
  </cols>
  <sheetData>
    <row r="1" spans="2:18" ht="21" customHeight="1" x14ac:dyDescent="0.35">
      <c r="C1" s="228" t="s">
        <v>91</v>
      </c>
      <c r="D1" s="229"/>
      <c r="E1" s="229"/>
      <c r="F1" s="229"/>
      <c r="G1" s="229"/>
      <c r="H1" s="229"/>
      <c r="I1" s="230"/>
      <c r="K1" s="41" t="s">
        <v>192</v>
      </c>
      <c r="L1" s="41" t="s">
        <v>1960</v>
      </c>
      <c r="M1" s="41" t="s">
        <v>119</v>
      </c>
      <c r="R1" s="53" t="s">
        <v>90</v>
      </c>
    </row>
    <row r="2" spans="2:18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8" ht="34.5" customHeight="1" x14ac:dyDescent="0.35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52" t="s">
        <v>70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48" t="s">
        <v>5</v>
      </c>
      <c r="P3" s="46" t="s">
        <v>9</v>
      </c>
      <c r="Q3" s="46" t="s">
        <v>10</v>
      </c>
    </row>
    <row r="4" spans="2:18" x14ac:dyDescent="0.35">
      <c r="B4" s="20" t="s">
        <v>194</v>
      </c>
      <c r="C4" s="21" t="s">
        <v>1960</v>
      </c>
      <c r="D4" s="21" t="s">
        <v>51</v>
      </c>
      <c r="E4" s="21"/>
      <c r="F4" s="21"/>
      <c r="G4" s="139" t="s">
        <v>3460</v>
      </c>
      <c r="H4" s="133" t="s">
        <v>3465</v>
      </c>
      <c r="I4" s="139" t="s">
        <v>245</v>
      </c>
      <c r="J4" s="63"/>
      <c r="K4" s="133" t="s">
        <v>1961</v>
      </c>
      <c r="L4" s="73"/>
      <c r="M4" s="133">
        <v>516</v>
      </c>
      <c r="N4" s="139">
        <v>4</v>
      </c>
      <c r="O4" s="151">
        <v>1.2</v>
      </c>
      <c r="P4" s="148" t="s">
        <v>1978</v>
      </c>
      <c r="Q4" s="148">
        <v>4</v>
      </c>
    </row>
    <row r="5" spans="2:18" x14ac:dyDescent="0.35">
      <c r="B5" s="20" t="s">
        <v>194</v>
      </c>
      <c r="C5" s="21" t="s">
        <v>1960</v>
      </c>
      <c r="D5" s="21" t="s">
        <v>51</v>
      </c>
      <c r="E5" s="21"/>
      <c r="F5" s="21"/>
      <c r="G5" s="139" t="s">
        <v>3461</v>
      </c>
      <c r="H5" s="133" t="s">
        <v>3466</v>
      </c>
      <c r="I5" s="139" t="s">
        <v>331</v>
      </c>
      <c r="J5" s="63"/>
      <c r="K5" s="133" t="s">
        <v>1961</v>
      </c>
      <c r="L5" s="73"/>
      <c r="M5" s="133">
        <v>189</v>
      </c>
      <c r="N5" s="139">
        <v>4</v>
      </c>
      <c r="O5" s="151">
        <v>0.4</v>
      </c>
      <c r="P5" s="148" t="s">
        <v>1978</v>
      </c>
      <c r="Q5" s="148">
        <v>4</v>
      </c>
    </row>
    <row r="6" spans="2:18" x14ac:dyDescent="0.35">
      <c r="B6" s="20" t="s">
        <v>194</v>
      </c>
      <c r="C6" s="21" t="s">
        <v>1960</v>
      </c>
      <c r="D6" s="21" t="s">
        <v>51</v>
      </c>
      <c r="E6" s="21"/>
      <c r="F6" s="21"/>
      <c r="G6" s="139" t="s">
        <v>3462</v>
      </c>
      <c r="H6" s="133" t="s">
        <v>3467</v>
      </c>
      <c r="I6" s="139" t="s">
        <v>343</v>
      </c>
      <c r="J6" s="63"/>
      <c r="K6" s="133" t="s">
        <v>1961</v>
      </c>
      <c r="L6" s="73"/>
      <c r="M6" s="133">
        <v>135</v>
      </c>
      <c r="N6" s="139">
        <v>4</v>
      </c>
      <c r="O6" s="151">
        <v>0.3</v>
      </c>
      <c r="P6" s="148" t="s">
        <v>1978</v>
      </c>
      <c r="Q6" s="148">
        <v>4</v>
      </c>
    </row>
    <row r="7" spans="2:18" x14ac:dyDescent="0.35">
      <c r="B7" s="20" t="s">
        <v>194</v>
      </c>
      <c r="C7" s="21" t="s">
        <v>1960</v>
      </c>
      <c r="D7" s="21" t="s">
        <v>51</v>
      </c>
      <c r="E7" s="21"/>
      <c r="F7" s="21"/>
      <c r="G7" s="139" t="s">
        <v>3464</v>
      </c>
      <c r="H7" s="133" t="s">
        <v>3468</v>
      </c>
      <c r="I7" s="139" t="s">
        <v>246</v>
      </c>
      <c r="J7" s="63"/>
      <c r="K7" s="133" t="s">
        <v>1962</v>
      </c>
      <c r="L7" s="73"/>
      <c r="M7" s="133">
        <v>612</v>
      </c>
      <c r="N7" s="139">
        <v>8</v>
      </c>
      <c r="O7" s="151">
        <v>1.3</v>
      </c>
      <c r="P7" s="148" t="s">
        <v>1978</v>
      </c>
      <c r="Q7" s="148">
        <v>4</v>
      </c>
    </row>
    <row r="8" spans="2:18" x14ac:dyDescent="0.35">
      <c r="B8" s="20" t="s">
        <v>194</v>
      </c>
      <c r="C8" s="21" t="s">
        <v>1960</v>
      </c>
      <c r="D8" s="21" t="s">
        <v>51</v>
      </c>
      <c r="E8" s="21"/>
      <c r="F8" s="21"/>
      <c r="G8" s="139" t="s">
        <v>3246</v>
      </c>
      <c r="H8" s="133" t="s">
        <v>3469</v>
      </c>
      <c r="I8" s="139">
        <v>101</v>
      </c>
      <c r="J8" s="63"/>
      <c r="K8" s="133" t="s">
        <v>1963</v>
      </c>
      <c r="L8" s="73"/>
      <c r="M8" s="133">
        <v>7288</v>
      </c>
      <c r="N8" s="139">
        <v>2</v>
      </c>
      <c r="O8" s="151">
        <v>142.80000000000001</v>
      </c>
      <c r="P8" s="148" t="s">
        <v>1978</v>
      </c>
      <c r="Q8" s="148">
        <v>4</v>
      </c>
    </row>
    <row r="9" spans="2:18" x14ac:dyDescent="0.35">
      <c r="B9" s="20" t="s">
        <v>194</v>
      </c>
      <c r="C9" s="21" t="s">
        <v>1960</v>
      </c>
      <c r="D9" s="21" t="s">
        <v>51</v>
      </c>
      <c r="E9" s="21"/>
      <c r="F9" s="21"/>
      <c r="G9" s="139" t="s">
        <v>3247</v>
      </c>
      <c r="H9" s="133" t="s">
        <v>3470</v>
      </c>
      <c r="I9" s="139">
        <v>102</v>
      </c>
      <c r="J9" s="63"/>
      <c r="K9" s="133" t="s">
        <v>1963</v>
      </c>
      <c r="L9" s="73"/>
      <c r="M9" s="133">
        <v>7288</v>
      </c>
      <c r="N9" s="139">
        <v>2</v>
      </c>
      <c r="O9" s="151">
        <v>142.80000000000001</v>
      </c>
      <c r="P9" s="148" t="s">
        <v>1978</v>
      </c>
      <c r="Q9" s="148">
        <v>4</v>
      </c>
    </row>
    <row r="10" spans="2:18" x14ac:dyDescent="0.35">
      <c r="B10" s="20" t="s">
        <v>194</v>
      </c>
      <c r="C10" s="21" t="s">
        <v>1960</v>
      </c>
      <c r="D10" s="21" t="s">
        <v>51</v>
      </c>
      <c r="E10" s="21"/>
      <c r="F10" s="21"/>
      <c r="G10" s="139" t="s">
        <v>3248</v>
      </c>
      <c r="H10" s="133" t="s">
        <v>3471</v>
      </c>
      <c r="I10" s="139">
        <v>104</v>
      </c>
      <c r="J10" s="63"/>
      <c r="K10" s="133" t="s">
        <v>1964</v>
      </c>
      <c r="L10" s="73"/>
      <c r="M10" s="133">
        <v>4593</v>
      </c>
      <c r="N10" s="139">
        <v>4</v>
      </c>
      <c r="O10" s="151">
        <v>21</v>
      </c>
      <c r="P10" s="148" t="s">
        <v>1978</v>
      </c>
      <c r="Q10" s="148">
        <v>4</v>
      </c>
    </row>
    <row r="11" spans="2:18" x14ac:dyDescent="0.35">
      <c r="B11" s="20" t="s">
        <v>194</v>
      </c>
      <c r="C11" s="21" t="s">
        <v>1960</v>
      </c>
      <c r="D11" s="21" t="s">
        <v>51</v>
      </c>
      <c r="E11" s="21"/>
      <c r="F11" s="21"/>
      <c r="G11" s="139" t="s">
        <v>3249</v>
      </c>
      <c r="H11" s="133" t="s">
        <v>3472</v>
      </c>
      <c r="I11" s="139">
        <v>105</v>
      </c>
      <c r="J11" s="63"/>
      <c r="K11" s="133" t="s">
        <v>1965</v>
      </c>
      <c r="L11" s="73"/>
      <c r="M11" s="133">
        <v>3180</v>
      </c>
      <c r="N11" s="139">
        <v>4</v>
      </c>
      <c r="O11" s="151">
        <v>14.5</v>
      </c>
      <c r="P11" s="148" t="s">
        <v>1978</v>
      </c>
      <c r="Q11" s="148">
        <v>4</v>
      </c>
    </row>
    <row r="12" spans="2:18" x14ac:dyDescent="0.35">
      <c r="B12" s="20" t="s">
        <v>194</v>
      </c>
      <c r="C12" s="21" t="s">
        <v>1960</v>
      </c>
      <c r="D12" s="21" t="s">
        <v>51</v>
      </c>
      <c r="E12" s="21"/>
      <c r="F12" s="21"/>
      <c r="G12" s="139" t="s">
        <v>3250</v>
      </c>
      <c r="H12" s="133" t="s">
        <v>3473</v>
      </c>
      <c r="I12" s="139">
        <v>106</v>
      </c>
      <c r="J12" s="63"/>
      <c r="K12" s="133" t="s">
        <v>1966</v>
      </c>
      <c r="L12" s="73"/>
      <c r="M12" s="133">
        <v>1564</v>
      </c>
      <c r="N12" s="139">
        <v>4</v>
      </c>
      <c r="O12" s="151">
        <v>4.9000000000000004</v>
      </c>
      <c r="P12" s="148" t="s">
        <v>1978</v>
      </c>
      <c r="Q12" s="148">
        <v>4</v>
      </c>
    </row>
    <row r="13" spans="2:18" x14ac:dyDescent="0.35">
      <c r="B13" s="20" t="s">
        <v>194</v>
      </c>
      <c r="C13" s="21" t="s">
        <v>1960</v>
      </c>
      <c r="D13" s="21" t="s">
        <v>51</v>
      </c>
      <c r="E13" s="21"/>
      <c r="F13" s="21"/>
      <c r="G13" s="139" t="s">
        <v>3251</v>
      </c>
      <c r="H13" s="133" t="s">
        <v>3474</v>
      </c>
      <c r="I13" s="139">
        <v>107</v>
      </c>
      <c r="J13" s="63"/>
      <c r="K13" s="133" t="s">
        <v>1967</v>
      </c>
      <c r="L13" s="73"/>
      <c r="M13" s="133">
        <v>4582</v>
      </c>
      <c r="N13" s="139">
        <v>1</v>
      </c>
      <c r="O13" s="151">
        <v>16.600000000000001</v>
      </c>
      <c r="P13" s="148" t="s">
        <v>1978</v>
      </c>
      <c r="Q13" s="148">
        <v>4</v>
      </c>
    </row>
    <row r="14" spans="2:18" x14ac:dyDescent="0.35">
      <c r="B14" s="20" t="s">
        <v>194</v>
      </c>
      <c r="C14" s="21" t="s">
        <v>1960</v>
      </c>
      <c r="D14" s="21" t="s">
        <v>51</v>
      </c>
      <c r="E14" s="21"/>
      <c r="F14" s="21"/>
      <c r="G14" s="139" t="s">
        <v>3252</v>
      </c>
      <c r="H14" s="133" t="s">
        <v>3475</v>
      </c>
      <c r="I14" s="139">
        <v>108</v>
      </c>
      <c r="J14" s="63"/>
      <c r="K14" s="133" t="s">
        <v>1967</v>
      </c>
      <c r="L14" s="73"/>
      <c r="M14" s="133">
        <v>246</v>
      </c>
      <c r="N14" s="139">
        <v>1</v>
      </c>
      <c r="O14" s="151">
        <v>0.9</v>
      </c>
      <c r="P14" s="148" t="s">
        <v>1978</v>
      </c>
      <c r="Q14" s="148">
        <v>4</v>
      </c>
    </row>
    <row r="15" spans="2:18" x14ac:dyDescent="0.35">
      <c r="B15" s="20" t="s">
        <v>194</v>
      </c>
      <c r="C15" s="21" t="s">
        <v>1960</v>
      </c>
      <c r="D15" s="21" t="s">
        <v>51</v>
      </c>
      <c r="E15" s="21"/>
      <c r="F15" s="21"/>
      <c r="G15" s="139" t="s">
        <v>3253</v>
      </c>
      <c r="H15" s="133" t="s">
        <v>3476</v>
      </c>
      <c r="I15" s="139">
        <v>109</v>
      </c>
      <c r="J15" s="63"/>
      <c r="K15" s="133" t="s">
        <v>1967</v>
      </c>
      <c r="L15" s="73"/>
      <c r="M15" s="133">
        <v>2254</v>
      </c>
      <c r="N15" s="139">
        <v>1</v>
      </c>
      <c r="O15" s="151">
        <v>8.1999999999999993</v>
      </c>
      <c r="P15" s="148" t="s">
        <v>1978</v>
      </c>
      <c r="Q15" s="148">
        <v>4</v>
      </c>
    </row>
    <row r="16" spans="2:18" x14ac:dyDescent="0.35">
      <c r="B16" s="20" t="s">
        <v>194</v>
      </c>
      <c r="C16" s="21" t="s">
        <v>1960</v>
      </c>
      <c r="D16" s="21" t="s">
        <v>51</v>
      </c>
      <c r="E16" s="21"/>
      <c r="F16" s="21"/>
      <c r="G16" s="139" t="s">
        <v>3254</v>
      </c>
      <c r="H16" s="133" t="s">
        <v>3477</v>
      </c>
      <c r="I16" s="139">
        <v>110</v>
      </c>
      <c r="J16" s="129"/>
      <c r="K16" s="133" t="s">
        <v>1967</v>
      </c>
      <c r="L16" s="73"/>
      <c r="M16" s="133">
        <v>2254</v>
      </c>
      <c r="N16" s="139">
        <v>1</v>
      </c>
      <c r="O16" s="151">
        <v>8.1999999999999993</v>
      </c>
      <c r="P16" s="148" t="s">
        <v>1978</v>
      </c>
      <c r="Q16" s="148">
        <v>4</v>
      </c>
    </row>
    <row r="17" spans="2:17" x14ac:dyDescent="0.35">
      <c r="B17" s="20" t="s">
        <v>194</v>
      </c>
      <c r="C17" s="21" t="s">
        <v>1960</v>
      </c>
      <c r="D17" s="21" t="s">
        <v>51</v>
      </c>
      <c r="E17" s="21"/>
      <c r="F17" s="21"/>
      <c r="G17" s="139" t="s">
        <v>3255</v>
      </c>
      <c r="H17" s="133" t="s">
        <v>3478</v>
      </c>
      <c r="I17" s="139">
        <v>111</v>
      </c>
      <c r="J17" s="63"/>
      <c r="K17" s="133" t="s">
        <v>1968</v>
      </c>
      <c r="L17" s="73"/>
      <c r="M17" s="133">
        <v>2932</v>
      </c>
      <c r="N17" s="139">
        <v>4</v>
      </c>
      <c r="O17" s="151">
        <v>17.3</v>
      </c>
      <c r="P17" s="148" t="s">
        <v>1978</v>
      </c>
      <c r="Q17" s="148">
        <v>4</v>
      </c>
    </row>
    <row r="18" spans="2:17" x14ac:dyDescent="0.35">
      <c r="B18" s="20" t="s">
        <v>194</v>
      </c>
      <c r="C18" s="21" t="s">
        <v>1960</v>
      </c>
      <c r="D18" s="21" t="s">
        <v>51</v>
      </c>
      <c r="E18" s="21"/>
      <c r="F18" s="21"/>
      <c r="G18" s="139" t="s">
        <v>3256</v>
      </c>
      <c r="H18" s="133" t="s">
        <v>3479</v>
      </c>
      <c r="I18" s="139">
        <v>112</v>
      </c>
      <c r="J18" s="129"/>
      <c r="K18" s="133" t="s">
        <v>1968</v>
      </c>
      <c r="L18" s="73"/>
      <c r="M18" s="133">
        <v>1932</v>
      </c>
      <c r="N18" s="139">
        <v>4</v>
      </c>
      <c r="O18" s="151">
        <v>17.3</v>
      </c>
      <c r="P18" s="148" t="s">
        <v>1978</v>
      </c>
      <c r="Q18" s="148">
        <v>4</v>
      </c>
    </row>
    <row r="19" spans="2:17" x14ac:dyDescent="0.35">
      <c r="B19" s="20" t="s">
        <v>194</v>
      </c>
      <c r="C19" s="21" t="s">
        <v>1960</v>
      </c>
      <c r="D19" s="21" t="s">
        <v>51</v>
      </c>
      <c r="E19" s="21"/>
      <c r="F19" s="21"/>
      <c r="G19" s="139" t="s">
        <v>3257</v>
      </c>
      <c r="H19" s="133" t="s">
        <v>3480</v>
      </c>
      <c r="I19" s="139">
        <v>113</v>
      </c>
      <c r="J19" s="129"/>
      <c r="K19" s="133" t="s">
        <v>318</v>
      </c>
      <c r="L19" s="73"/>
      <c r="M19" s="133">
        <v>743</v>
      </c>
      <c r="N19" s="139">
        <v>4</v>
      </c>
      <c r="O19" s="151">
        <v>1.6</v>
      </c>
      <c r="P19" s="148" t="s">
        <v>1978</v>
      </c>
      <c r="Q19" s="148">
        <v>4</v>
      </c>
    </row>
    <row r="20" spans="2:17" x14ac:dyDescent="0.35">
      <c r="B20" s="20" t="s">
        <v>194</v>
      </c>
      <c r="C20" s="21" t="s">
        <v>1960</v>
      </c>
      <c r="D20" s="21" t="s">
        <v>51</v>
      </c>
      <c r="E20" s="21"/>
      <c r="F20" s="21"/>
      <c r="G20" s="139" t="s">
        <v>3258</v>
      </c>
      <c r="H20" s="133" t="s">
        <v>3481</v>
      </c>
      <c r="I20" s="97">
        <v>114</v>
      </c>
      <c r="J20" s="96"/>
      <c r="K20" s="133" t="s">
        <v>318</v>
      </c>
      <c r="L20" s="97"/>
      <c r="M20" s="97">
        <v>743</v>
      </c>
      <c r="N20" s="139">
        <v>4</v>
      </c>
      <c r="O20" s="151">
        <v>1.6</v>
      </c>
      <c r="P20" s="148" t="s">
        <v>1978</v>
      </c>
      <c r="Q20" s="148">
        <v>4</v>
      </c>
    </row>
    <row r="21" spans="2:17" x14ac:dyDescent="0.35">
      <c r="B21" s="20" t="s">
        <v>194</v>
      </c>
      <c r="C21" s="21" t="s">
        <v>1960</v>
      </c>
      <c r="D21" s="21" t="s">
        <v>51</v>
      </c>
      <c r="E21" s="21"/>
      <c r="F21" s="21"/>
      <c r="G21" s="139" t="s">
        <v>3259</v>
      </c>
      <c r="H21" s="133" t="s">
        <v>3482</v>
      </c>
      <c r="I21" s="97">
        <v>115</v>
      </c>
      <c r="J21" s="96"/>
      <c r="K21" s="133" t="s">
        <v>318</v>
      </c>
      <c r="L21" s="97"/>
      <c r="M21" s="139">
        <v>1080</v>
      </c>
      <c r="N21" s="139">
        <v>8</v>
      </c>
      <c r="O21" s="151">
        <v>2.2999999999999998</v>
      </c>
      <c r="P21" s="148" t="s">
        <v>1978</v>
      </c>
      <c r="Q21" s="148">
        <v>4</v>
      </c>
    </row>
    <row r="22" spans="2:17" x14ac:dyDescent="0.35">
      <c r="B22" s="20" t="s">
        <v>194</v>
      </c>
      <c r="C22" s="21" t="s">
        <v>1960</v>
      </c>
      <c r="D22" s="21" t="s">
        <v>51</v>
      </c>
      <c r="E22" s="21"/>
      <c r="F22" s="21"/>
      <c r="G22" s="139" t="s">
        <v>3260</v>
      </c>
      <c r="H22" s="133" t="s">
        <v>3483</v>
      </c>
      <c r="I22" s="139">
        <v>116</v>
      </c>
      <c r="J22" s="129"/>
      <c r="K22" s="133" t="s">
        <v>318</v>
      </c>
      <c r="L22" s="73"/>
      <c r="M22" s="133">
        <v>1496</v>
      </c>
      <c r="N22" s="139">
        <v>4</v>
      </c>
      <c r="O22" s="151">
        <v>3.2</v>
      </c>
      <c r="P22" s="148" t="s">
        <v>1978</v>
      </c>
      <c r="Q22" s="148">
        <v>4</v>
      </c>
    </row>
    <row r="23" spans="2:17" x14ac:dyDescent="0.35">
      <c r="B23" s="20" t="s">
        <v>194</v>
      </c>
      <c r="C23" s="21" t="s">
        <v>1960</v>
      </c>
      <c r="D23" s="21" t="s">
        <v>51</v>
      </c>
      <c r="E23" s="21"/>
      <c r="F23" s="21"/>
      <c r="G23" s="139" t="s">
        <v>3261</v>
      </c>
      <c r="H23" s="133" t="s">
        <v>3484</v>
      </c>
      <c r="I23" s="139">
        <v>117</v>
      </c>
      <c r="J23" s="63"/>
      <c r="K23" s="133" t="s">
        <v>318</v>
      </c>
      <c r="L23" s="73"/>
      <c r="M23" s="133">
        <v>1496</v>
      </c>
      <c r="N23" s="139">
        <v>4</v>
      </c>
      <c r="O23" s="151">
        <v>3.2</v>
      </c>
      <c r="P23" s="148" t="s">
        <v>1978</v>
      </c>
      <c r="Q23" s="148">
        <v>4</v>
      </c>
    </row>
    <row r="24" spans="2:17" x14ac:dyDescent="0.35">
      <c r="B24" s="20" t="s">
        <v>194</v>
      </c>
      <c r="C24" s="21" t="s">
        <v>1960</v>
      </c>
      <c r="D24" s="21" t="s">
        <v>51</v>
      </c>
      <c r="E24" s="21"/>
      <c r="F24" s="21"/>
      <c r="G24" s="139" t="s">
        <v>3262</v>
      </c>
      <c r="H24" s="133" t="s">
        <v>3485</v>
      </c>
      <c r="I24" s="139">
        <v>118</v>
      </c>
      <c r="J24" s="63"/>
      <c r="K24" s="133" t="s">
        <v>597</v>
      </c>
      <c r="L24" s="73"/>
      <c r="M24" s="133">
        <v>1809</v>
      </c>
      <c r="N24" s="139">
        <v>4</v>
      </c>
      <c r="O24" s="151">
        <v>5.7</v>
      </c>
      <c r="P24" s="148" t="s">
        <v>1978</v>
      </c>
      <c r="Q24" s="148">
        <v>4</v>
      </c>
    </row>
    <row r="25" spans="2:17" x14ac:dyDescent="0.35">
      <c r="B25" s="20" t="s">
        <v>194</v>
      </c>
      <c r="C25" s="21" t="s">
        <v>1960</v>
      </c>
      <c r="D25" s="21" t="s">
        <v>51</v>
      </c>
      <c r="E25" s="21"/>
      <c r="F25" s="21"/>
      <c r="G25" s="139" t="s">
        <v>3263</v>
      </c>
      <c r="H25" s="133" t="s">
        <v>3486</v>
      </c>
      <c r="I25" s="139">
        <v>119</v>
      </c>
      <c r="J25" s="63"/>
      <c r="K25" s="21" t="s">
        <v>597</v>
      </c>
      <c r="L25" s="133"/>
      <c r="M25" s="133">
        <v>1809</v>
      </c>
      <c r="N25" s="139">
        <v>4</v>
      </c>
      <c r="O25" s="151">
        <v>5.7</v>
      </c>
      <c r="P25" s="148" t="s">
        <v>1978</v>
      </c>
      <c r="Q25" s="148">
        <v>4</v>
      </c>
    </row>
    <row r="26" spans="2:17" x14ac:dyDescent="0.35">
      <c r="B26" s="20" t="s">
        <v>194</v>
      </c>
      <c r="C26" s="21" t="s">
        <v>1960</v>
      </c>
      <c r="D26" s="21" t="s">
        <v>51</v>
      </c>
      <c r="E26" s="21"/>
      <c r="F26" s="21"/>
      <c r="G26" s="139" t="s">
        <v>3264</v>
      </c>
      <c r="H26" s="133" t="s">
        <v>3487</v>
      </c>
      <c r="I26" s="139">
        <v>120</v>
      </c>
      <c r="J26" s="63"/>
      <c r="K26" s="21" t="s">
        <v>1969</v>
      </c>
      <c r="L26" s="133"/>
      <c r="M26" s="133">
        <v>6055</v>
      </c>
      <c r="N26" s="139">
        <v>4</v>
      </c>
      <c r="O26" s="151">
        <v>50.1</v>
      </c>
      <c r="P26" s="148" t="s">
        <v>1978</v>
      </c>
      <c r="Q26" s="148">
        <v>4</v>
      </c>
    </row>
    <row r="27" spans="2:17" x14ac:dyDescent="0.35">
      <c r="B27" s="20" t="s">
        <v>194</v>
      </c>
      <c r="C27" s="21" t="s">
        <v>1960</v>
      </c>
      <c r="D27" s="21" t="s">
        <v>51</v>
      </c>
      <c r="E27" s="21"/>
      <c r="F27" s="21"/>
      <c r="G27" s="139" t="s">
        <v>3265</v>
      </c>
      <c r="H27" s="133" t="s">
        <v>3488</v>
      </c>
      <c r="I27" s="139">
        <v>121</v>
      </c>
      <c r="J27" s="63"/>
      <c r="K27" s="133" t="s">
        <v>1969</v>
      </c>
      <c r="L27" s="73"/>
      <c r="M27" s="133">
        <v>6055</v>
      </c>
      <c r="N27" s="139">
        <v>4</v>
      </c>
      <c r="O27" s="151">
        <v>50.1</v>
      </c>
      <c r="P27" s="148" t="s">
        <v>1978</v>
      </c>
      <c r="Q27" s="148">
        <v>4</v>
      </c>
    </row>
    <row r="28" spans="2:17" x14ac:dyDescent="0.35">
      <c r="B28" s="20" t="s">
        <v>194</v>
      </c>
      <c r="C28" s="21" t="s">
        <v>1960</v>
      </c>
      <c r="D28" s="21" t="s">
        <v>51</v>
      </c>
      <c r="E28" s="21"/>
      <c r="F28" s="21"/>
      <c r="G28" s="139" t="s">
        <v>3266</v>
      </c>
      <c r="H28" s="133" t="s">
        <v>3489</v>
      </c>
      <c r="I28" s="139">
        <v>122</v>
      </c>
      <c r="J28" s="63"/>
      <c r="K28" s="133" t="s">
        <v>318</v>
      </c>
      <c r="L28" s="73"/>
      <c r="M28" s="133">
        <v>868</v>
      </c>
      <c r="N28" s="139">
        <v>8</v>
      </c>
      <c r="O28" s="151">
        <v>1.9</v>
      </c>
      <c r="P28" s="148" t="s">
        <v>1978</v>
      </c>
      <c r="Q28" s="148">
        <v>4</v>
      </c>
    </row>
    <row r="29" spans="2:17" x14ac:dyDescent="0.35">
      <c r="B29" s="20" t="s">
        <v>194</v>
      </c>
      <c r="C29" s="21" t="s">
        <v>1960</v>
      </c>
      <c r="D29" s="21" t="s">
        <v>51</v>
      </c>
      <c r="E29" s="21"/>
      <c r="F29" s="21"/>
      <c r="G29" s="139" t="s">
        <v>3267</v>
      </c>
      <c r="H29" s="133" t="s">
        <v>3490</v>
      </c>
      <c r="I29" s="139">
        <v>123</v>
      </c>
      <c r="J29" s="96"/>
      <c r="K29" s="133" t="s">
        <v>318</v>
      </c>
      <c r="L29" s="97"/>
      <c r="M29" s="133">
        <v>1769</v>
      </c>
      <c r="N29" s="139">
        <v>8</v>
      </c>
      <c r="O29" s="151">
        <v>3.8</v>
      </c>
      <c r="P29" s="148" t="s">
        <v>1978</v>
      </c>
      <c r="Q29" s="148">
        <v>4</v>
      </c>
    </row>
    <row r="30" spans="2:17" x14ac:dyDescent="0.35">
      <c r="B30" s="20" t="s">
        <v>194</v>
      </c>
      <c r="C30" s="21" t="s">
        <v>1960</v>
      </c>
      <c r="D30" s="21" t="s">
        <v>51</v>
      </c>
      <c r="E30" s="21"/>
      <c r="F30" s="21"/>
      <c r="G30" s="139" t="s">
        <v>3268</v>
      </c>
      <c r="H30" s="133" t="s">
        <v>3491</v>
      </c>
      <c r="I30" s="139">
        <v>124</v>
      </c>
      <c r="J30" s="129"/>
      <c r="K30" s="133" t="s">
        <v>321</v>
      </c>
      <c r="L30" s="97"/>
      <c r="M30" s="133">
        <v>1754</v>
      </c>
      <c r="N30" s="139">
        <v>8</v>
      </c>
      <c r="O30" s="151">
        <v>4.3</v>
      </c>
      <c r="P30" s="148" t="s">
        <v>1978</v>
      </c>
      <c r="Q30" s="148">
        <v>4</v>
      </c>
    </row>
    <row r="31" spans="2:17" x14ac:dyDescent="0.35">
      <c r="B31" s="20" t="s">
        <v>194</v>
      </c>
      <c r="C31" s="21" t="s">
        <v>1960</v>
      </c>
      <c r="D31" s="21" t="s">
        <v>51</v>
      </c>
      <c r="E31" s="21"/>
      <c r="F31" s="21"/>
      <c r="G31" s="139" t="s">
        <v>3269</v>
      </c>
      <c r="H31" s="133" t="s">
        <v>3492</v>
      </c>
      <c r="I31" s="139">
        <v>125</v>
      </c>
      <c r="J31" s="96"/>
      <c r="K31" s="133" t="s">
        <v>318</v>
      </c>
      <c r="L31" s="97"/>
      <c r="M31" s="133">
        <v>1251</v>
      </c>
      <c r="N31" s="139">
        <v>8</v>
      </c>
      <c r="O31" s="151">
        <v>2.7</v>
      </c>
      <c r="P31" s="148" t="s">
        <v>1978</v>
      </c>
      <c r="Q31" s="148">
        <v>4</v>
      </c>
    </row>
    <row r="32" spans="2:17" x14ac:dyDescent="0.35">
      <c r="B32" s="20" t="s">
        <v>194</v>
      </c>
      <c r="C32" s="21" t="s">
        <v>1960</v>
      </c>
      <c r="D32" s="21" t="s">
        <v>51</v>
      </c>
      <c r="E32" s="21"/>
      <c r="F32" s="21"/>
      <c r="G32" s="139" t="s">
        <v>3270</v>
      </c>
      <c r="H32" s="133" t="s">
        <v>3493</v>
      </c>
      <c r="I32" s="139">
        <v>126</v>
      </c>
      <c r="J32" s="96"/>
      <c r="K32" s="133" t="s">
        <v>318</v>
      </c>
      <c r="L32" s="97"/>
      <c r="M32" s="133">
        <v>871</v>
      </c>
      <c r="N32" s="139">
        <v>8</v>
      </c>
      <c r="O32" s="151">
        <v>1.9</v>
      </c>
      <c r="P32" s="148" t="s">
        <v>1978</v>
      </c>
      <c r="Q32" s="148">
        <v>4</v>
      </c>
    </row>
    <row r="33" spans="2:17" x14ac:dyDescent="0.35">
      <c r="B33" s="20" t="s">
        <v>194</v>
      </c>
      <c r="C33" s="21" t="s">
        <v>1960</v>
      </c>
      <c r="D33" s="21" t="s">
        <v>51</v>
      </c>
      <c r="E33" s="21"/>
      <c r="F33" s="21"/>
      <c r="G33" s="139" t="s">
        <v>3271</v>
      </c>
      <c r="H33" s="133" t="s">
        <v>3494</v>
      </c>
      <c r="I33" s="139">
        <v>129</v>
      </c>
      <c r="J33" s="96"/>
      <c r="K33" s="133" t="s">
        <v>1963</v>
      </c>
      <c r="L33" s="97"/>
      <c r="M33" s="133">
        <v>4957</v>
      </c>
      <c r="N33" s="139">
        <v>2</v>
      </c>
      <c r="O33" s="151">
        <v>97.2</v>
      </c>
      <c r="P33" s="148" t="s">
        <v>1978</v>
      </c>
      <c r="Q33" s="148">
        <v>4</v>
      </c>
    </row>
    <row r="34" spans="2:17" x14ac:dyDescent="0.35">
      <c r="B34" s="20" t="s">
        <v>194</v>
      </c>
      <c r="C34" s="21" t="s">
        <v>1960</v>
      </c>
      <c r="D34" s="21" t="s">
        <v>51</v>
      </c>
      <c r="E34" s="21"/>
      <c r="F34" s="21"/>
      <c r="G34" s="139" t="s">
        <v>3272</v>
      </c>
      <c r="H34" s="133" t="s">
        <v>3495</v>
      </c>
      <c r="I34" s="139">
        <v>130</v>
      </c>
      <c r="J34" s="129"/>
      <c r="K34" s="133" t="s">
        <v>1963</v>
      </c>
      <c r="L34" s="97"/>
      <c r="M34" s="133">
        <v>4957</v>
      </c>
      <c r="N34" s="139">
        <v>2</v>
      </c>
      <c r="O34" s="151">
        <v>97.2</v>
      </c>
      <c r="P34" s="148" t="s">
        <v>1978</v>
      </c>
      <c r="Q34" s="148">
        <v>4</v>
      </c>
    </row>
    <row r="35" spans="2:17" x14ac:dyDescent="0.35">
      <c r="B35" s="20" t="s">
        <v>194</v>
      </c>
      <c r="C35" s="21" t="s">
        <v>1960</v>
      </c>
      <c r="D35" s="21" t="s">
        <v>51</v>
      </c>
      <c r="E35" s="21"/>
      <c r="F35" s="21"/>
      <c r="G35" s="139" t="s">
        <v>3273</v>
      </c>
      <c r="H35" s="133" t="s">
        <v>3496</v>
      </c>
      <c r="I35" s="139">
        <v>131</v>
      </c>
      <c r="J35" s="96"/>
      <c r="K35" s="133" t="s">
        <v>1970</v>
      </c>
      <c r="L35" s="97"/>
      <c r="M35" s="133">
        <v>570</v>
      </c>
      <c r="N35" s="139">
        <v>4</v>
      </c>
      <c r="O35" s="151">
        <v>10.199999999999999</v>
      </c>
      <c r="P35" s="148" t="s">
        <v>1978</v>
      </c>
      <c r="Q35" s="148">
        <v>4</v>
      </c>
    </row>
    <row r="36" spans="2:17" x14ac:dyDescent="0.35">
      <c r="B36" s="20" t="s">
        <v>194</v>
      </c>
      <c r="C36" s="21" t="s">
        <v>1960</v>
      </c>
      <c r="D36" s="21" t="s">
        <v>51</v>
      </c>
      <c r="E36" s="21"/>
      <c r="F36" s="21"/>
      <c r="G36" s="139" t="s">
        <v>3274</v>
      </c>
      <c r="H36" s="133" t="s">
        <v>3497</v>
      </c>
      <c r="I36" s="139">
        <v>132</v>
      </c>
      <c r="J36" s="96"/>
      <c r="K36" s="133" t="s">
        <v>1971</v>
      </c>
      <c r="L36" s="97"/>
      <c r="M36" s="133">
        <v>3940</v>
      </c>
      <c r="N36" s="139">
        <v>4</v>
      </c>
      <c r="O36" s="151">
        <v>25.1</v>
      </c>
      <c r="P36" s="148" t="s">
        <v>1978</v>
      </c>
      <c r="Q36" s="148">
        <v>4</v>
      </c>
    </row>
    <row r="37" spans="2:17" x14ac:dyDescent="0.35">
      <c r="B37" s="20" t="s">
        <v>194</v>
      </c>
      <c r="C37" s="21" t="s">
        <v>1960</v>
      </c>
      <c r="D37" s="21" t="s">
        <v>51</v>
      </c>
      <c r="E37" s="21"/>
      <c r="F37" s="21"/>
      <c r="G37" s="139" t="s">
        <v>3275</v>
      </c>
      <c r="H37" s="133" t="s">
        <v>3498</v>
      </c>
      <c r="I37" s="139">
        <v>133</v>
      </c>
      <c r="J37" s="129"/>
      <c r="K37" s="133" t="s">
        <v>1972</v>
      </c>
      <c r="L37" s="97"/>
      <c r="M37" s="133">
        <v>3940</v>
      </c>
      <c r="N37" s="139">
        <v>4</v>
      </c>
      <c r="O37" s="151">
        <v>25.1</v>
      </c>
      <c r="P37" s="148" t="s">
        <v>1978</v>
      </c>
      <c r="Q37" s="148">
        <v>4</v>
      </c>
    </row>
    <row r="38" spans="2:17" x14ac:dyDescent="0.35">
      <c r="B38" s="20" t="s">
        <v>194</v>
      </c>
      <c r="C38" s="21" t="s">
        <v>1960</v>
      </c>
      <c r="D38" s="21" t="s">
        <v>51</v>
      </c>
      <c r="E38" s="21"/>
      <c r="F38" s="21"/>
      <c r="G38" s="139" t="s">
        <v>3276</v>
      </c>
      <c r="H38" s="133" t="s">
        <v>3499</v>
      </c>
      <c r="I38" s="139">
        <v>134</v>
      </c>
      <c r="J38" s="96"/>
      <c r="K38" s="133" t="s">
        <v>318</v>
      </c>
      <c r="L38" s="97"/>
      <c r="M38" s="133">
        <v>1190</v>
      </c>
      <c r="N38" s="139">
        <v>8</v>
      </c>
      <c r="O38" s="151">
        <v>2.5</v>
      </c>
      <c r="P38" s="148" t="s">
        <v>1978</v>
      </c>
      <c r="Q38" s="148">
        <v>4</v>
      </c>
    </row>
    <row r="39" spans="2:17" x14ac:dyDescent="0.35">
      <c r="B39" s="20" t="s">
        <v>194</v>
      </c>
      <c r="C39" s="21" t="s">
        <v>1960</v>
      </c>
      <c r="D39" s="21" t="s">
        <v>51</v>
      </c>
      <c r="E39" s="21"/>
      <c r="F39" s="21"/>
      <c r="G39" s="139" t="s">
        <v>3277</v>
      </c>
      <c r="H39" s="133" t="s">
        <v>3500</v>
      </c>
      <c r="I39" s="139">
        <v>136</v>
      </c>
      <c r="J39" s="129"/>
      <c r="K39" s="133" t="s">
        <v>318</v>
      </c>
      <c r="L39" s="97"/>
      <c r="M39" s="133">
        <v>1258</v>
      </c>
      <c r="N39" s="139">
        <v>8</v>
      </c>
      <c r="O39" s="151">
        <v>2.7</v>
      </c>
      <c r="P39" s="148" t="s">
        <v>1978</v>
      </c>
      <c r="Q39" s="148">
        <v>4</v>
      </c>
    </row>
    <row r="40" spans="2:17" x14ac:dyDescent="0.35">
      <c r="B40" s="20" t="s">
        <v>194</v>
      </c>
      <c r="C40" s="21" t="s">
        <v>1960</v>
      </c>
      <c r="D40" s="21" t="s">
        <v>51</v>
      </c>
      <c r="E40" s="21"/>
      <c r="F40" s="21"/>
      <c r="G40" s="139" t="s">
        <v>3278</v>
      </c>
      <c r="H40" s="133" t="s">
        <v>3501</v>
      </c>
      <c r="I40" s="139">
        <v>137</v>
      </c>
      <c r="J40" s="129"/>
      <c r="K40" s="133" t="s">
        <v>318</v>
      </c>
      <c r="L40" s="97"/>
      <c r="M40" s="133">
        <v>587</v>
      </c>
      <c r="N40" s="139">
        <v>8</v>
      </c>
      <c r="O40" s="151">
        <v>1.3</v>
      </c>
      <c r="P40" s="148" t="s">
        <v>1978</v>
      </c>
      <c r="Q40" s="148">
        <v>4</v>
      </c>
    </row>
    <row r="41" spans="2:17" x14ac:dyDescent="0.35">
      <c r="B41" s="20" t="s">
        <v>194</v>
      </c>
      <c r="C41" s="21" t="s">
        <v>1960</v>
      </c>
      <c r="D41" s="21" t="s">
        <v>51</v>
      </c>
      <c r="E41" s="21"/>
      <c r="F41" s="21"/>
      <c r="G41" s="139" t="s">
        <v>3279</v>
      </c>
      <c r="H41" s="133" t="s">
        <v>3502</v>
      </c>
      <c r="I41" s="139">
        <v>138</v>
      </c>
      <c r="J41" s="129"/>
      <c r="K41" s="133" t="s">
        <v>1972</v>
      </c>
      <c r="L41" s="97"/>
      <c r="M41" s="133">
        <v>2524</v>
      </c>
      <c r="N41" s="139">
        <v>4</v>
      </c>
      <c r="O41" s="151">
        <v>16.3</v>
      </c>
      <c r="P41" s="148" t="s">
        <v>1978</v>
      </c>
      <c r="Q41" s="148">
        <v>4</v>
      </c>
    </row>
    <row r="42" spans="2:17" x14ac:dyDescent="0.35">
      <c r="B42" s="20" t="s">
        <v>194</v>
      </c>
      <c r="C42" s="21" t="s">
        <v>1960</v>
      </c>
      <c r="D42" s="21" t="s">
        <v>51</v>
      </c>
      <c r="E42" s="21"/>
      <c r="F42" s="21"/>
      <c r="G42" s="139" t="s">
        <v>3280</v>
      </c>
      <c r="H42" s="133" t="s">
        <v>3503</v>
      </c>
      <c r="I42" s="139">
        <v>139</v>
      </c>
      <c r="J42" s="96"/>
      <c r="K42" s="133" t="s">
        <v>1972</v>
      </c>
      <c r="L42" s="97"/>
      <c r="M42" s="139">
        <v>2554</v>
      </c>
      <c r="N42" s="139">
        <v>4</v>
      </c>
      <c r="O42" s="151">
        <v>16.3</v>
      </c>
      <c r="P42" s="148" t="s">
        <v>1978</v>
      </c>
      <c r="Q42" s="148">
        <v>4</v>
      </c>
    </row>
    <row r="43" spans="2:17" x14ac:dyDescent="0.35">
      <c r="B43" s="20" t="s">
        <v>194</v>
      </c>
      <c r="C43" s="21" t="s">
        <v>1960</v>
      </c>
      <c r="D43" s="21" t="s">
        <v>51</v>
      </c>
      <c r="E43" s="21"/>
      <c r="F43" s="21"/>
      <c r="G43" s="139" t="s">
        <v>3281</v>
      </c>
      <c r="H43" s="133" t="s">
        <v>3504</v>
      </c>
      <c r="I43" s="139">
        <v>140</v>
      </c>
      <c r="J43" s="96"/>
      <c r="K43" s="133" t="s">
        <v>318</v>
      </c>
      <c r="L43" s="97"/>
      <c r="M43" s="139">
        <v>921</v>
      </c>
      <c r="N43" s="139">
        <v>8</v>
      </c>
      <c r="O43" s="151">
        <v>2</v>
      </c>
      <c r="P43" s="148" t="s">
        <v>1978</v>
      </c>
      <c r="Q43" s="148">
        <v>4</v>
      </c>
    </row>
    <row r="44" spans="2:17" x14ac:dyDescent="0.35">
      <c r="B44" s="20" t="s">
        <v>194</v>
      </c>
      <c r="C44" s="21" t="s">
        <v>1960</v>
      </c>
      <c r="D44" s="21" t="s">
        <v>51</v>
      </c>
      <c r="E44" s="21"/>
      <c r="F44" s="21"/>
      <c r="G44" s="155"/>
      <c r="H44" s="133"/>
      <c r="I44" s="155">
        <v>103</v>
      </c>
      <c r="J44" s="96"/>
      <c r="K44" s="133" t="s">
        <v>1979</v>
      </c>
      <c r="L44" s="97"/>
      <c r="M44" s="139">
        <v>570</v>
      </c>
      <c r="N44" s="139">
        <v>4</v>
      </c>
      <c r="O44" s="151">
        <v>10.199999999999999</v>
      </c>
      <c r="P44" s="148" t="s">
        <v>1978</v>
      </c>
      <c r="Q44" s="148">
        <v>4</v>
      </c>
    </row>
    <row r="45" spans="2:17" x14ac:dyDescent="0.35">
      <c r="B45" s="20" t="s">
        <v>194</v>
      </c>
      <c r="C45" s="21" t="s">
        <v>1960</v>
      </c>
      <c r="D45" s="21" t="s">
        <v>51</v>
      </c>
      <c r="E45" s="21"/>
      <c r="F45" s="21"/>
      <c r="G45" s="155"/>
      <c r="H45" s="133"/>
      <c r="I45" s="156">
        <v>103</v>
      </c>
      <c r="J45" s="96" t="s">
        <v>19</v>
      </c>
      <c r="K45" s="133"/>
      <c r="L45" s="97"/>
      <c r="M45" s="97"/>
      <c r="N45" s="139"/>
      <c r="O45" s="151"/>
      <c r="P45" s="148" t="s">
        <v>1978</v>
      </c>
      <c r="Q45" s="148">
        <v>4</v>
      </c>
    </row>
    <row r="46" spans="2:17" x14ac:dyDescent="0.35">
      <c r="B46" s="20" t="s">
        <v>194</v>
      </c>
      <c r="C46" s="21" t="s">
        <v>1960</v>
      </c>
      <c r="D46" s="21" t="s">
        <v>51</v>
      </c>
      <c r="E46" s="21"/>
      <c r="F46" s="21"/>
      <c r="G46" s="139" t="s">
        <v>3282</v>
      </c>
      <c r="H46" s="133" t="s">
        <v>3505</v>
      </c>
      <c r="I46" s="139">
        <v>141</v>
      </c>
      <c r="J46" s="96"/>
      <c r="K46" s="133" t="s">
        <v>318</v>
      </c>
      <c r="L46" s="97"/>
      <c r="M46" s="139">
        <v>592</v>
      </c>
      <c r="N46" s="139">
        <v>8</v>
      </c>
      <c r="O46" s="151">
        <v>1.3</v>
      </c>
      <c r="P46" s="148" t="s">
        <v>1978</v>
      </c>
      <c r="Q46" s="148">
        <v>4</v>
      </c>
    </row>
    <row r="47" spans="2:17" x14ac:dyDescent="0.35">
      <c r="B47" s="20" t="s">
        <v>194</v>
      </c>
      <c r="C47" s="21" t="s">
        <v>1960</v>
      </c>
      <c r="D47" s="21" t="s">
        <v>51</v>
      </c>
      <c r="E47" s="21"/>
      <c r="F47" s="21"/>
      <c r="G47" s="139" t="s">
        <v>3283</v>
      </c>
      <c r="H47" s="133" t="s">
        <v>3506</v>
      </c>
      <c r="I47" s="41">
        <v>213</v>
      </c>
      <c r="J47" s="96"/>
      <c r="K47" s="133" t="s">
        <v>1973</v>
      </c>
      <c r="L47" s="97"/>
      <c r="M47" s="139"/>
      <c r="N47" s="133">
        <v>8</v>
      </c>
      <c r="O47" s="133">
        <v>1.3</v>
      </c>
      <c r="P47" s="148" t="s">
        <v>1978</v>
      </c>
      <c r="Q47" s="148">
        <v>4</v>
      </c>
    </row>
    <row r="48" spans="2:17" x14ac:dyDescent="0.35">
      <c r="B48" s="20" t="s">
        <v>194</v>
      </c>
      <c r="C48" s="21" t="s">
        <v>1960</v>
      </c>
      <c r="D48" s="21" t="s">
        <v>51</v>
      </c>
      <c r="E48" s="21"/>
      <c r="F48" s="21"/>
      <c r="G48" s="139" t="s">
        <v>3284</v>
      </c>
      <c r="H48" s="133" t="s">
        <v>3507</v>
      </c>
      <c r="I48" s="139">
        <v>214</v>
      </c>
      <c r="J48" s="96"/>
      <c r="K48" s="133" t="s">
        <v>1974</v>
      </c>
      <c r="L48" s="97"/>
      <c r="M48" s="139"/>
      <c r="N48" s="133">
        <v>4</v>
      </c>
      <c r="O48" s="133">
        <v>9.1999999999999993</v>
      </c>
      <c r="P48" s="148" t="s">
        <v>1978</v>
      </c>
      <c r="Q48" s="148">
        <v>4</v>
      </c>
    </row>
    <row r="49" spans="2:17" x14ac:dyDescent="0.35">
      <c r="B49" s="20" t="s">
        <v>194</v>
      </c>
      <c r="C49" s="21" t="s">
        <v>1960</v>
      </c>
      <c r="D49" s="21" t="s">
        <v>51</v>
      </c>
      <c r="E49" s="21"/>
      <c r="F49" s="21"/>
      <c r="G49" s="139" t="s">
        <v>3285</v>
      </c>
      <c r="H49" s="133" t="s">
        <v>3508</v>
      </c>
      <c r="I49" s="139">
        <v>215</v>
      </c>
      <c r="J49" s="96"/>
      <c r="K49" s="133" t="s">
        <v>1975</v>
      </c>
      <c r="L49" s="97"/>
      <c r="M49" s="139"/>
      <c r="N49" s="133">
        <v>8</v>
      </c>
      <c r="O49" s="133">
        <v>3.1</v>
      </c>
      <c r="P49" s="148" t="s">
        <v>1978</v>
      </c>
      <c r="Q49" s="148">
        <v>4</v>
      </c>
    </row>
    <row r="50" spans="2:17" x14ac:dyDescent="0.35">
      <c r="B50" s="20" t="s">
        <v>194</v>
      </c>
      <c r="C50" s="21" t="s">
        <v>1960</v>
      </c>
      <c r="D50" s="21" t="s">
        <v>51</v>
      </c>
      <c r="E50" s="21"/>
      <c r="F50" s="21"/>
      <c r="G50" s="139" t="s">
        <v>3286</v>
      </c>
      <c r="H50" s="133" t="s">
        <v>3509</v>
      </c>
      <c r="I50" s="139">
        <v>217</v>
      </c>
      <c r="J50" s="96"/>
      <c r="K50" s="133" t="s">
        <v>1976</v>
      </c>
      <c r="L50" s="97"/>
      <c r="M50" s="139"/>
      <c r="N50" s="139">
        <v>8</v>
      </c>
      <c r="O50" s="151">
        <v>3.1</v>
      </c>
      <c r="P50" s="148" t="s">
        <v>1978</v>
      </c>
      <c r="Q50" s="148">
        <v>4</v>
      </c>
    </row>
    <row r="51" spans="2:17" x14ac:dyDescent="0.35">
      <c r="B51" s="20" t="s">
        <v>194</v>
      </c>
      <c r="C51" s="21" t="s">
        <v>1960</v>
      </c>
      <c r="D51" s="21" t="s">
        <v>51</v>
      </c>
      <c r="E51" s="21"/>
      <c r="F51" s="21"/>
      <c r="G51" s="139" t="s">
        <v>3287</v>
      </c>
      <c r="H51" s="133" t="s">
        <v>3510</v>
      </c>
      <c r="I51" s="139">
        <v>218</v>
      </c>
      <c r="J51" s="96"/>
      <c r="K51" s="133" t="s">
        <v>1977</v>
      </c>
      <c r="L51" s="97"/>
      <c r="M51" s="139"/>
      <c r="N51" s="139">
        <v>2</v>
      </c>
      <c r="O51" s="151">
        <v>9.4</v>
      </c>
      <c r="P51" s="148" t="s">
        <v>1978</v>
      </c>
      <c r="Q51" s="148">
        <v>4</v>
      </c>
    </row>
    <row r="52" spans="2:17" x14ac:dyDescent="0.35">
      <c r="B52" s="20" t="s">
        <v>194</v>
      </c>
      <c r="C52" s="21" t="s">
        <v>1960</v>
      </c>
      <c r="D52" s="21" t="s">
        <v>51</v>
      </c>
      <c r="E52" s="21"/>
      <c r="F52" s="21"/>
      <c r="G52" s="139" t="s">
        <v>3288</v>
      </c>
      <c r="H52" s="133" t="s">
        <v>3511</v>
      </c>
      <c r="I52" s="139">
        <v>219</v>
      </c>
      <c r="J52" s="96"/>
      <c r="K52" s="133" t="s">
        <v>1977</v>
      </c>
      <c r="L52" s="97"/>
      <c r="M52" s="139"/>
      <c r="N52" s="139">
        <v>2</v>
      </c>
      <c r="O52" s="151">
        <v>9.4</v>
      </c>
      <c r="P52" s="148" t="s">
        <v>1978</v>
      </c>
      <c r="Q52" s="148">
        <v>4</v>
      </c>
    </row>
    <row r="53" spans="2:17" x14ac:dyDescent="0.35">
      <c r="B53" s="20" t="s">
        <v>194</v>
      </c>
      <c r="C53" s="21" t="s">
        <v>1960</v>
      </c>
      <c r="D53" s="21" t="s">
        <v>50</v>
      </c>
      <c r="E53" s="21"/>
      <c r="F53" s="21"/>
      <c r="G53" s="139" t="s">
        <v>3289</v>
      </c>
      <c r="H53" s="133" t="s">
        <v>3512</v>
      </c>
      <c r="I53" s="139">
        <v>144</v>
      </c>
      <c r="J53" s="96"/>
      <c r="K53" s="133" t="s">
        <v>1979</v>
      </c>
      <c r="L53" s="97"/>
      <c r="M53" s="139">
        <v>5655</v>
      </c>
      <c r="N53" s="139">
        <v>2</v>
      </c>
      <c r="O53" s="151">
        <v>101.2</v>
      </c>
      <c r="P53" s="148" t="s">
        <v>1978</v>
      </c>
      <c r="Q53" s="148">
        <v>1</v>
      </c>
    </row>
    <row r="54" spans="2:17" x14ac:dyDescent="0.35">
      <c r="B54" s="20" t="s">
        <v>194</v>
      </c>
      <c r="C54" s="21" t="s">
        <v>1960</v>
      </c>
      <c r="D54" s="21" t="s">
        <v>50</v>
      </c>
      <c r="E54" s="21"/>
      <c r="F54" s="21"/>
      <c r="G54" s="139" t="s">
        <v>3290</v>
      </c>
      <c r="H54" s="133" t="s">
        <v>3513</v>
      </c>
      <c r="I54" s="139">
        <v>145</v>
      </c>
      <c r="J54" s="63"/>
      <c r="K54" s="133" t="s">
        <v>1979</v>
      </c>
      <c r="L54" s="73"/>
      <c r="M54" s="133">
        <v>5655</v>
      </c>
      <c r="N54" s="139">
        <v>2</v>
      </c>
      <c r="O54" s="151">
        <v>101.2</v>
      </c>
      <c r="P54" s="148" t="s">
        <v>1978</v>
      </c>
      <c r="Q54" s="148">
        <v>1</v>
      </c>
    </row>
    <row r="55" spans="2:17" x14ac:dyDescent="0.35">
      <c r="B55" s="20" t="s">
        <v>194</v>
      </c>
      <c r="C55" s="21" t="s">
        <v>1960</v>
      </c>
      <c r="D55" s="21" t="s">
        <v>50</v>
      </c>
      <c r="E55" s="21"/>
      <c r="F55" s="21"/>
      <c r="G55" s="139" t="s">
        <v>3291</v>
      </c>
      <c r="H55" s="133" t="s">
        <v>3514</v>
      </c>
      <c r="I55" s="97">
        <v>146</v>
      </c>
      <c r="J55" s="129"/>
      <c r="K55" s="97" t="s">
        <v>1979</v>
      </c>
      <c r="L55" s="97"/>
      <c r="M55" s="97">
        <v>580</v>
      </c>
      <c r="N55" s="139">
        <v>4</v>
      </c>
      <c r="O55" s="98">
        <v>10.4</v>
      </c>
      <c r="P55" s="148" t="s">
        <v>1978</v>
      </c>
      <c r="Q55" s="148">
        <v>1</v>
      </c>
    </row>
    <row r="56" spans="2:17" x14ac:dyDescent="0.35">
      <c r="B56" s="20" t="s">
        <v>194</v>
      </c>
      <c r="C56" s="21" t="s">
        <v>1960</v>
      </c>
      <c r="D56" s="21" t="s">
        <v>50</v>
      </c>
      <c r="E56" s="21"/>
      <c r="F56" s="21"/>
      <c r="G56" s="139" t="s">
        <v>3292</v>
      </c>
      <c r="H56" s="133" t="s">
        <v>3515</v>
      </c>
      <c r="I56" s="97">
        <v>147</v>
      </c>
      <c r="J56" s="96"/>
      <c r="K56" s="97" t="s">
        <v>1980</v>
      </c>
      <c r="L56" s="150"/>
      <c r="M56" s="97">
        <v>1664</v>
      </c>
      <c r="N56" s="139">
        <v>2</v>
      </c>
      <c r="O56" s="98">
        <v>12.1</v>
      </c>
      <c r="P56" s="148" t="s">
        <v>1978</v>
      </c>
      <c r="Q56" s="148">
        <v>1</v>
      </c>
    </row>
    <row r="57" spans="2:17" x14ac:dyDescent="0.35">
      <c r="B57" s="20" t="s">
        <v>194</v>
      </c>
      <c r="C57" s="21" t="s">
        <v>1960</v>
      </c>
      <c r="D57" s="21" t="s">
        <v>50</v>
      </c>
      <c r="E57" s="21"/>
      <c r="F57" s="21"/>
      <c r="G57" s="139" t="s">
        <v>3293</v>
      </c>
      <c r="H57" s="133" t="s">
        <v>3516</v>
      </c>
      <c r="I57" s="97">
        <v>148</v>
      </c>
      <c r="J57" s="96"/>
      <c r="K57" s="97" t="s">
        <v>320</v>
      </c>
      <c r="L57" s="150"/>
      <c r="M57" s="97">
        <v>1556</v>
      </c>
      <c r="N57" s="139">
        <v>2</v>
      </c>
      <c r="O57" s="98">
        <v>7.1</v>
      </c>
      <c r="P57" s="148" t="s">
        <v>1978</v>
      </c>
      <c r="Q57" s="148">
        <v>1</v>
      </c>
    </row>
    <row r="58" spans="2:17" x14ac:dyDescent="0.35">
      <c r="B58" s="20" t="s">
        <v>194</v>
      </c>
      <c r="C58" s="21" t="s">
        <v>1960</v>
      </c>
      <c r="D58" s="21" t="s">
        <v>50</v>
      </c>
      <c r="E58" s="21"/>
      <c r="F58" s="21"/>
      <c r="G58" s="139" t="s">
        <v>3294</v>
      </c>
      <c r="H58" s="133" t="s">
        <v>3517</v>
      </c>
      <c r="I58" s="139">
        <v>152</v>
      </c>
      <c r="J58" s="63"/>
      <c r="K58" s="133" t="s">
        <v>1972</v>
      </c>
      <c r="L58" s="73"/>
      <c r="M58" s="133">
        <v>1984</v>
      </c>
      <c r="N58" s="139">
        <v>2</v>
      </c>
      <c r="O58" s="151">
        <v>12.7</v>
      </c>
      <c r="P58" s="148" t="s">
        <v>1978</v>
      </c>
      <c r="Q58" s="148">
        <v>1</v>
      </c>
    </row>
    <row r="59" spans="2:17" x14ac:dyDescent="0.35">
      <c r="B59" s="20" t="s">
        <v>194</v>
      </c>
      <c r="C59" s="21" t="s">
        <v>1960</v>
      </c>
      <c r="D59" s="21" t="s">
        <v>50</v>
      </c>
      <c r="E59" s="21"/>
      <c r="F59" s="21"/>
      <c r="G59" s="139" t="s">
        <v>3295</v>
      </c>
      <c r="H59" s="133" t="s">
        <v>3518</v>
      </c>
      <c r="I59" s="139">
        <v>153</v>
      </c>
      <c r="J59" s="129"/>
      <c r="K59" s="133" t="s">
        <v>1972</v>
      </c>
      <c r="L59" s="73"/>
      <c r="M59" s="133">
        <v>1984</v>
      </c>
      <c r="N59" s="139">
        <v>2</v>
      </c>
      <c r="O59" s="151">
        <v>12.7</v>
      </c>
      <c r="P59" s="148" t="s">
        <v>1978</v>
      </c>
      <c r="Q59" s="148">
        <v>1</v>
      </c>
    </row>
    <row r="60" spans="2:17" x14ac:dyDescent="0.35">
      <c r="B60" s="20" t="s">
        <v>194</v>
      </c>
      <c r="C60" s="21" t="s">
        <v>1960</v>
      </c>
      <c r="D60" s="21" t="s">
        <v>50</v>
      </c>
      <c r="E60" s="21"/>
      <c r="F60" s="21"/>
      <c r="G60" s="139" t="s">
        <v>3296</v>
      </c>
      <c r="H60" s="133" t="s">
        <v>3519</v>
      </c>
      <c r="I60" s="139">
        <v>154</v>
      </c>
      <c r="J60" s="63"/>
      <c r="K60" s="133" t="s">
        <v>1981</v>
      </c>
      <c r="L60" s="73"/>
      <c r="M60" s="133">
        <v>1984</v>
      </c>
      <c r="N60" s="139">
        <v>2</v>
      </c>
      <c r="O60" s="151">
        <v>11.7</v>
      </c>
      <c r="P60" s="148" t="s">
        <v>1978</v>
      </c>
      <c r="Q60" s="148">
        <v>1</v>
      </c>
    </row>
    <row r="61" spans="2:17" x14ac:dyDescent="0.35">
      <c r="B61" s="20" t="s">
        <v>194</v>
      </c>
      <c r="C61" s="21" t="s">
        <v>1960</v>
      </c>
      <c r="D61" s="21" t="s">
        <v>50</v>
      </c>
      <c r="E61" s="21"/>
      <c r="F61" s="21"/>
      <c r="G61" s="139" t="s">
        <v>3297</v>
      </c>
      <c r="H61" s="133" t="s">
        <v>3520</v>
      </c>
      <c r="I61" s="139">
        <v>155</v>
      </c>
      <c r="J61" s="63"/>
      <c r="K61" s="133" t="s">
        <v>1981</v>
      </c>
      <c r="L61" s="73"/>
      <c r="M61" s="133">
        <v>1984</v>
      </c>
      <c r="N61" s="139">
        <v>2</v>
      </c>
      <c r="O61" s="151">
        <v>11.7</v>
      </c>
      <c r="P61" s="148" t="s">
        <v>1978</v>
      </c>
      <c r="Q61" s="148">
        <v>1</v>
      </c>
    </row>
    <row r="62" spans="2:17" x14ac:dyDescent="0.35">
      <c r="B62" s="20" t="s">
        <v>194</v>
      </c>
      <c r="C62" s="21" t="s">
        <v>1960</v>
      </c>
      <c r="D62" s="21" t="s">
        <v>50</v>
      </c>
      <c r="E62" s="21"/>
      <c r="F62" s="21"/>
      <c r="G62" s="139" t="s">
        <v>3298</v>
      </c>
      <c r="H62" s="133" t="s">
        <v>3521</v>
      </c>
      <c r="I62" s="139">
        <v>156</v>
      </c>
      <c r="J62" s="129"/>
      <c r="K62" s="133" t="s">
        <v>598</v>
      </c>
      <c r="L62" s="73"/>
      <c r="M62" s="133">
        <v>1404</v>
      </c>
      <c r="N62" s="139">
        <v>2</v>
      </c>
      <c r="O62" s="151">
        <v>5.0999999999999996</v>
      </c>
      <c r="P62" s="148" t="s">
        <v>1978</v>
      </c>
      <c r="Q62" s="148">
        <v>1</v>
      </c>
    </row>
    <row r="63" spans="2:17" x14ac:dyDescent="0.35">
      <c r="B63" s="20" t="s">
        <v>194</v>
      </c>
      <c r="C63" s="21" t="s">
        <v>1960</v>
      </c>
      <c r="D63" s="21" t="s">
        <v>50</v>
      </c>
      <c r="E63" s="21"/>
      <c r="F63" s="21"/>
      <c r="G63" s="139" t="s">
        <v>3299</v>
      </c>
      <c r="H63" s="133" t="s">
        <v>3522</v>
      </c>
      <c r="I63" s="139">
        <v>157</v>
      </c>
      <c r="J63" s="129"/>
      <c r="K63" s="133" t="s">
        <v>320</v>
      </c>
      <c r="L63" s="73"/>
      <c r="M63" s="133">
        <v>1404</v>
      </c>
      <c r="N63" s="139">
        <v>2</v>
      </c>
      <c r="O63" s="151">
        <v>6.4</v>
      </c>
      <c r="P63" s="148" t="s">
        <v>1978</v>
      </c>
      <c r="Q63" s="148">
        <v>1</v>
      </c>
    </row>
    <row r="64" spans="2:17" x14ac:dyDescent="0.35">
      <c r="B64" s="20" t="s">
        <v>194</v>
      </c>
      <c r="C64" s="21" t="s">
        <v>1960</v>
      </c>
      <c r="D64" s="21" t="s">
        <v>50</v>
      </c>
      <c r="E64" s="21"/>
      <c r="F64" s="21"/>
      <c r="G64" s="139" t="s">
        <v>3300</v>
      </c>
      <c r="H64" s="133" t="s">
        <v>3523</v>
      </c>
      <c r="I64" s="139">
        <v>158</v>
      </c>
      <c r="J64" s="96"/>
      <c r="K64" s="133" t="s">
        <v>1982</v>
      </c>
      <c r="L64" s="97"/>
      <c r="M64" s="139">
        <v>2701</v>
      </c>
      <c r="N64" s="139">
        <v>2</v>
      </c>
      <c r="O64" s="151">
        <v>18.5</v>
      </c>
      <c r="P64" s="148" t="s">
        <v>1978</v>
      </c>
      <c r="Q64" s="148">
        <v>1</v>
      </c>
    </row>
    <row r="65" spans="2:17" x14ac:dyDescent="0.35">
      <c r="B65" s="20" t="s">
        <v>194</v>
      </c>
      <c r="C65" s="21" t="s">
        <v>1960</v>
      </c>
      <c r="D65" s="21" t="s">
        <v>50</v>
      </c>
      <c r="E65" s="21"/>
      <c r="F65" s="21"/>
      <c r="G65" s="139" t="s">
        <v>3301</v>
      </c>
      <c r="H65" s="133" t="s">
        <v>3524</v>
      </c>
      <c r="I65" s="139">
        <v>159</v>
      </c>
      <c r="J65" s="129"/>
      <c r="K65" s="133" t="s">
        <v>1983</v>
      </c>
      <c r="L65" s="97"/>
      <c r="M65" s="147">
        <v>2701</v>
      </c>
      <c r="N65" s="41">
        <v>2</v>
      </c>
      <c r="O65" s="151">
        <v>18.5</v>
      </c>
      <c r="P65" s="148" t="s">
        <v>1978</v>
      </c>
      <c r="Q65" s="148">
        <v>1</v>
      </c>
    </row>
    <row r="66" spans="2:17" x14ac:dyDescent="0.35">
      <c r="B66" s="20" t="s">
        <v>194</v>
      </c>
      <c r="C66" s="21" t="s">
        <v>1960</v>
      </c>
      <c r="D66" s="21" t="s">
        <v>50</v>
      </c>
      <c r="E66" s="21"/>
      <c r="F66" s="21"/>
      <c r="G66" s="139" t="s">
        <v>3302</v>
      </c>
      <c r="H66" s="133" t="s">
        <v>3525</v>
      </c>
      <c r="I66" s="139">
        <v>160</v>
      </c>
      <c r="J66" s="129"/>
      <c r="K66" s="133" t="s">
        <v>318</v>
      </c>
      <c r="L66" s="97"/>
      <c r="M66" s="139">
        <v>800</v>
      </c>
      <c r="N66" s="139">
        <v>4</v>
      </c>
      <c r="O66" s="151">
        <v>1.7</v>
      </c>
      <c r="P66" s="148" t="s">
        <v>1978</v>
      </c>
      <c r="Q66" s="148">
        <v>1</v>
      </c>
    </row>
    <row r="67" spans="2:17" x14ac:dyDescent="0.35">
      <c r="B67" s="20" t="s">
        <v>194</v>
      </c>
      <c r="C67" s="21" t="s">
        <v>1960</v>
      </c>
      <c r="D67" s="21" t="s">
        <v>50</v>
      </c>
      <c r="E67" s="21"/>
      <c r="F67" s="21"/>
      <c r="G67" s="139" t="s">
        <v>3303</v>
      </c>
      <c r="H67" s="133" t="s">
        <v>3526</v>
      </c>
      <c r="I67" s="139">
        <v>161</v>
      </c>
      <c r="J67" s="96"/>
      <c r="K67" s="133" t="s">
        <v>1981</v>
      </c>
      <c r="L67" s="97"/>
      <c r="M67" s="139">
        <v>2701</v>
      </c>
      <c r="N67" s="139">
        <v>2</v>
      </c>
      <c r="O67" s="151">
        <v>16</v>
      </c>
      <c r="P67" s="148" t="s">
        <v>1978</v>
      </c>
      <c r="Q67" s="148">
        <v>1</v>
      </c>
    </row>
    <row r="68" spans="2:17" x14ac:dyDescent="0.35">
      <c r="B68" s="20" t="s">
        <v>194</v>
      </c>
      <c r="C68" s="21" t="s">
        <v>1960</v>
      </c>
      <c r="D68" s="21" t="s">
        <v>50</v>
      </c>
      <c r="E68" s="21"/>
      <c r="F68" s="21"/>
      <c r="G68" s="139" t="s">
        <v>3304</v>
      </c>
      <c r="H68" s="133" t="s">
        <v>3527</v>
      </c>
      <c r="I68" s="139">
        <v>162</v>
      </c>
      <c r="J68" s="63"/>
      <c r="K68" s="133" t="s">
        <v>1981</v>
      </c>
      <c r="L68" s="73"/>
      <c r="M68" s="133">
        <v>2701</v>
      </c>
      <c r="N68" s="139">
        <v>2</v>
      </c>
      <c r="O68" s="151">
        <v>16</v>
      </c>
      <c r="P68" s="148" t="s">
        <v>1978</v>
      </c>
      <c r="Q68" s="148">
        <v>1</v>
      </c>
    </row>
    <row r="69" spans="2:17" x14ac:dyDescent="0.35">
      <c r="B69" s="20" t="s">
        <v>194</v>
      </c>
      <c r="C69" s="21" t="s">
        <v>1960</v>
      </c>
      <c r="D69" s="21" t="s">
        <v>50</v>
      </c>
      <c r="E69" s="21"/>
      <c r="F69" s="21"/>
      <c r="G69" s="139" t="s">
        <v>3305</v>
      </c>
      <c r="H69" s="133" t="s">
        <v>3528</v>
      </c>
      <c r="I69" s="139">
        <v>163</v>
      </c>
      <c r="J69" s="63"/>
      <c r="K69" s="133" t="s">
        <v>1969</v>
      </c>
      <c r="L69" s="73"/>
      <c r="M69" s="133">
        <v>2572</v>
      </c>
      <c r="N69" s="139">
        <v>2</v>
      </c>
      <c r="O69" s="151">
        <v>21.3</v>
      </c>
      <c r="P69" s="148" t="s">
        <v>1978</v>
      </c>
      <c r="Q69" s="148">
        <v>1</v>
      </c>
    </row>
    <row r="70" spans="2:17" x14ac:dyDescent="0.35">
      <c r="B70" s="20" t="s">
        <v>194</v>
      </c>
      <c r="C70" s="21" t="s">
        <v>1960</v>
      </c>
      <c r="D70" s="21" t="s">
        <v>50</v>
      </c>
      <c r="E70" s="21"/>
      <c r="F70" s="21"/>
      <c r="G70" s="139" t="s">
        <v>3306</v>
      </c>
      <c r="H70" s="133" t="s">
        <v>3529</v>
      </c>
      <c r="I70" s="139">
        <v>164</v>
      </c>
      <c r="J70" s="63"/>
      <c r="K70" s="133" t="s">
        <v>1969</v>
      </c>
      <c r="L70" s="73"/>
      <c r="M70" s="133">
        <v>2572</v>
      </c>
      <c r="N70" s="139">
        <v>2</v>
      </c>
      <c r="O70" s="151">
        <v>21.3</v>
      </c>
      <c r="P70" s="148" t="s">
        <v>1978</v>
      </c>
      <c r="Q70" s="148">
        <v>1</v>
      </c>
    </row>
    <row r="71" spans="2:17" x14ac:dyDescent="0.35">
      <c r="B71" s="20" t="s">
        <v>194</v>
      </c>
      <c r="C71" s="21" t="s">
        <v>1960</v>
      </c>
      <c r="D71" s="21" t="s">
        <v>50</v>
      </c>
      <c r="E71" s="21"/>
      <c r="F71" s="21"/>
      <c r="G71" s="139" t="s">
        <v>3307</v>
      </c>
      <c r="H71" s="133" t="s">
        <v>3530</v>
      </c>
      <c r="I71" s="139">
        <v>165</v>
      </c>
      <c r="J71" s="63"/>
      <c r="K71" s="133" t="s">
        <v>1983</v>
      </c>
      <c r="L71" s="73"/>
      <c r="M71" s="133">
        <v>2572</v>
      </c>
      <c r="N71" s="139">
        <v>2</v>
      </c>
      <c r="O71" s="151">
        <v>17.600000000000001</v>
      </c>
      <c r="P71" s="148" t="s">
        <v>1978</v>
      </c>
      <c r="Q71" s="148">
        <v>1</v>
      </c>
    </row>
    <row r="72" spans="2:17" x14ac:dyDescent="0.35">
      <c r="B72" s="20" t="s">
        <v>194</v>
      </c>
      <c r="C72" s="21" t="s">
        <v>1960</v>
      </c>
      <c r="D72" s="21" t="s">
        <v>50</v>
      </c>
      <c r="E72" s="21"/>
      <c r="F72" s="21"/>
      <c r="G72" s="139" t="s">
        <v>3308</v>
      </c>
      <c r="H72" s="133" t="s">
        <v>3531</v>
      </c>
      <c r="I72" s="139">
        <v>166</v>
      </c>
      <c r="J72" s="129"/>
      <c r="K72" s="133" t="s">
        <v>1982</v>
      </c>
      <c r="L72" s="97"/>
      <c r="M72" s="97">
        <v>2572</v>
      </c>
      <c r="N72" s="139">
        <v>2</v>
      </c>
      <c r="O72" s="97">
        <v>17.600000000000001</v>
      </c>
      <c r="P72" s="148" t="s">
        <v>1978</v>
      </c>
      <c r="Q72" s="148">
        <v>1</v>
      </c>
    </row>
    <row r="73" spans="2:17" x14ac:dyDescent="0.35">
      <c r="B73" s="20" t="s">
        <v>194</v>
      </c>
      <c r="C73" s="21" t="s">
        <v>1960</v>
      </c>
      <c r="D73" s="21" t="s">
        <v>50</v>
      </c>
      <c r="E73" s="21"/>
      <c r="F73" s="21"/>
      <c r="G73" s="139" t="s">
        <v>3309</v>
      </c>
      <c r="H73" s="133" t="s">
        <v>3532</v>
      </c>
      <c r="I73" s="139">
        <v>167</v>
      </c>
      <c r="J73" s="96"/>
      <c r="K73" s="97" t="s">
        <v>1984</v>
      </c>
      <c r="L73" s="97"/>
      <c r="M73" s="97">
        <v>5685</v>
      </c>
      <c r="N73" s="139">
        <v>2</v>
      </c>
      <c r="O73" s="97">
        <v>68.8</v>
      </c>
      <c r="P73" s="148" t="s">
        <v>1978</v>
      </c>
      <c r="Q73" s="148">
        <v>1</v>
      </c>
    </row>
    <row r="74" spans="2:17" x14ac:dyDescent="0.35">
      <c r="B74" s="20" t="s">
        <v>194</v>
      </c>
      <c r="C74" s="21" t="s">
        <v>1960</v>
      </c>
      <c r="D74" s="21" t="s">
        <v>50</v>
      </c>
      <c r="E74" s="21"/>
      <c r="F74" s="21"/>
      <c r="G74" s="139" t="s">
        <v>3310</v>
      </c>
      <c r="H74" s="133" t="s">
        <v>3533</v>
      </c>
      <c r="I74" s="139">
        <v>168</v>
      </c>
      <c r="J74" s="96"/>
      <c r="K74" s="97" t="s">
        <v>1984</v>
      </c>
      <c r="L74" s="97"/>
      <c r="M74" s="97">
        <v>5685</v>
      </c>
      <c r="N74" s="139">
        <v>2</v>
      </c>
      <c r="O74" s="97">
        <v>68.8</v>
      </c>
      <c r="P74" s="148" t="s">
        <v>1978</v>
      </c>
      <c r="Q74" s="148">
        <v>1</v>
      </c>
    </row>
    <row r="75" spans="2:17" x14ac:dyDescent="0.35">
      <c r="B75" s="20" t="s">
        <v>194</v>
      </c>
      <c r="C75" s="21" t="s">
        <v>1960</v>
      </c>
      <c r="D75" s="21" t="s">
        <v>50</v>
      </c>
      <c r="E75" s="21"/>
      <c r="F75" s="21"/>
      <c r="G75" s="139" t="s">
        <v>3311</v>
      </c>
      <c r="H75" s="133" t="s">
        <v>3534</v>
      </c>
      <c r="I75" s="139">
        <v>169</v>
      </c>
      <c r="J75" s="129"/>
      <c r="K75" s="97" t="s">
        <v>1984</v>
      </c>
      <c r="L75" s="97"/>
      <c r="M75" s="97">
        <v>446</v>
      </c>
      <c r="N75" s="21">
        <v>4</v>
      </c>
      <c r="O75" s="97">
        <v>5.4</v>
      </c>
      <c r="P75" s="148" t="s">
        <v>1978</v>
      </c>
      <c r="Q75" s="148">
        <v>1</v>
      </c>
    </row>
    <row r="76" spans="2:17" x14ac:dyDescent="0.35">
      <c r="B76" s="20" t="s">
        <v>194</v>
      </c>
      <c r="C76" s="21" t="s">
        <v>1960</v>
      </c>
      <c r="D76" s="21" t="s">
        <v>50</v>
      </c>
      <c r="E76" s="21"/>
      <c r="F76" s="21"/>
      <c r="G76" s="139" t="s">
        <v>3312</v>
      </c>
      <c r="H76" s="133" t="s">
        <v>3535</v>
      </c>
      <c r="I76" s="139">
        <v>170</v>
      </c>
      <c r="J76" s="96"/>
      <c r="K76" s="97" t="s">
        <v>1980</v>
      </c>
      <c r="L76" s="97"/>
      <c r="M76" s="97">
        <v>1662</v>
      </c>
      <c r="N76" s="21">
        <v>2</v>
      </c>
      <c r="O76" s="97">
        <v>12.1</v>
      </c>
      <c r="P76" s="148" t="s">
        <v>1978</v>
      </c>
      <c r="Q76" s="148">
        <v>1</v>
      </c>
    </row>
    <row r="77" spans="2:17" x14ac:dyDescent="0.35">
      <c r="B77" s="20" t="s">
        <v>194</v>
      </c>
      <c r="C77" s="21" t="s">
        <v>1960</v>
      </c>
      <c r="D77" s="21" t="s">
        <v>50</v>
      </c>
      <c r="E77" s="21"/>
      <c r="F77" s="21"/>
      <c r="G77" s="139" t="s">
        <v>3313</v>
      </c>
      <c r="H77" s="133" t="s">
        <v>3536</v>
      </c>
      <c r="I77" s="139">
        <v>171</v>
      </c>
      <c r="J77" s="129"/>
      <c r="K77" s="97" t="s">
        <v>320</v>
      </c>
      <c r="L77" s="97"/>
      <c r="M77" s="97">
        <v>1554</v>
      </c>
      <c r="N77" s="139">
        <v>2</v>
      </c>
      <c r="O77" s="97">
        <v>7.1</v>
      </c>
      <c r="P77" s="148" t="s">
        <v>1978</v>
      </c>
      <c r="Q77" s="148">
        <v>1</v>
      </c>
    </row>
    <row r="78" spans="2:17" x14ac:dyDescent="0.35">
      <c r="B78" s="20" t="s">
        <v>194</v>
      </c>
      <c r="C78" s="21" t="s">
        <v>1960</v>
      </c>
      <c r="D78" s="21" t="s">
        <v>50</v>
      </c>
      <c r="E78" s="21"/>
      <c r="F78" s="21"/>
      <c r="G78" s="139" t="s">
        <v>3314</v>
      </c>
      <c r="H78" s="133" t="s">
        <v>3537</v>
      </c>
      <c r="I78" s="97">
        <v>174</v>
      </c>
      <c r="J78" s="129"/>
      <c r="K78" s="97" t="s">
        <v>1981</v>
      </c>
      <c r="L78" s="97"/>
      <c r="M78" s="97">
        <v>1984</v>
      </c>
      <c r="N78" s="139">
        <v>2</v>
      </c>
      <c r="O78" s="97">
        <v>11.7</v>
      </c>
      <c r="P78" s="148" t="s">
        <v>1978</v>
      </c>
      <c r="Q78" s="148">
        <v>1</v>
      </c>
    </row>
    <row r="79" spans="2:17" x14ac:dyDescent="0.35">
      <c r="B79" s="20" t="s">
        <v>194</v>
      </c>
      <c r="C79" s="21" t="s">
        <v>1960</v>
      </c>
      <c r="D79" s="21" t="s">
        <v>50</v>
      </c>
      <c r="E79" s="21"/>
      <c r="F79" s="21"/>
      <c r="G79" s="139" t="s">
        <v>3315</v>
      </c>
      <c r="H79" s="133" t="s">
        <v>3538</v>
      </c>
      <c r="I79" s="97">
        <v>175</v>
      </c>
      <c r="J79" s="129"/>
      <c r="K79" s="97" t="s">
        <v>1981</v>
      </c>
      <c r="L79" s="97"/>
      <c r="M79" s="97">
        <v>1984</v>
      </c>
      <c r="N79" s="21">
        <v>2</v>
      </c>
      <c r="O79" s="97">
        <v>11.7</v>
      </c>
      <c r="P79" s="148" t="s">
        <v>1978</v>
      </c>
      <c r="Q79" s="148">
        <v>1</v>
      </c>
    </row>
    <row r="80" spans="2:17" x14ac:dyDescent="0.35">
      <c r="B80" s="20" t="s">
        <v>194</v>
      </c>
      <c r="C80" s="21" t="s">
        <v>1960</v>
      </c>
      <c r="D80" s="21" t="s">
        <v>50</v>
      </c>
      <c r="E80" s="21"/>
      <c r="F80" s="21"/>
      <c r="G80" s="139" t="s">
        <v>3316</v>
      </c>
      <c r="H80" s="133" t="s">
        <v>3539</v>
      </c>
      <c r="I80" s="97">
        <v>176</v>
      </c>
      <c r="J80" s="129"/>
      <c r="K80" s="97" t="s">
        <v>319</v>
      </c>
      <c r="L80" s="96"/>
      <c r="M80" s="97">
        <v>1984</v>
      </c>
      <c r="N80" s="21">
        <v>2</v>
      </c>
      <c r="O80" s="97">
        <v>9.1</v>
      </c>
      <c r="P80" s="148" t="s">
        <v>1978</v>
      </c>
      <c r="Q80" s="148">
        <v>1</v>
      </c>
    </row>
    <row r="81" spans="2:17" x14ac:dyDescent="0.35">
      <c r="B81" s="20" t="s">
        <v>194</v>
      </c>
      <c r="C81" s="21" t="s">
        <v>1960</v>
      </c>
      <c r="D81" s="21" t="s">
        <v>50</v>
      </c>
      <c r="E81" s="21"/>
      <c r="F81" s="21"/>
      <c r="G81" s="139" t="s">
        <v>3317</v>
      </c>
      <c r="H81" s="133" t="s">
        <v>3540</v>
      </c>
      <c r="I81" s="97">
        <v>177</v>
      </c>
      <c r="J81" s="129"/>
      <c r="K81" s="97" t="s">
        <v>319</v>
      </c>
      <c r="L81" s="96"/>
      <c r="M81" s="97">
        <v>1984</v>
      </c>
      <c r="N81" s="21">
        <v>2</v>
      </c>
      <c r="O81" s="97">
        <v>9.1</v>
      </c>
      <c r="P81" s="148" t="s">
        <v>1978</v>
      </c>
      <c r="Q81" s="148">
        <v>1</v>
      </c>
    </row>
    <row r="82" spans="2:17" x14ac:dyDescent="0.35">
      <c r="B82" s="20" t="s">
        <v>194</v>
      </c>
      <c r="C82" s="21" t="s">
        <v>1960</v>
      </c>
      <c r="D82" s="21" t="s">
        <v>50</v>
      </c>
      <c r="E82" s="21"/>
      <c r="F82" s="21"/>
      <c r="G82" s="139" t="s">
        <v>3318</v>
      </c>
      <c r="H82" s="133" t="s">
        <v>3541</v>
      </c>
      <c r="I82" s="97">
        <v>178</v>
      </c>
      <c r="J82" s="129"/>
      <c r="K82" s="97" t="s">
        <v>598</v>
      </c>
      <c r="L82" s="96"/>
      <c r="M82" s="97">
        <v>1392</v>
      </c>
      <c r="N82" s="21">
        <v>2</v>
      </c>
      <c r="O82" s="97">
        <v>5.0999999999999996</v>
      </c>
      <c r="P82" s="148" t="s">
        <v>1978</v>
      </c>
      <c r="Q82" s="148">
        <v>1</v>
      </c>
    </row>
    <row r="83" spans="2:17" x14ac:dyDescent="0.35">
      <c r="B83" s="20" t="s">
        <v>194</v>
      </c>
      <c r="C83" s="21" t="s">
        <v>1960</v>
      </c>
      <c r="D83" s="21" t="s">
        <v>50</v>
      </c>
      <c r="E83" s="21"/>
      <c r="F83" s="21"/>
      <c r="G83" s="139" t="s">
        <v>3319</v>
      </c>
      <c r="H83" s="133" t="s">
        <v>3542</v>
      </c>
      <c r="I83" s="97">
        <v>179</v>
      </c>
      <c r="J83" s="129"/>
      <c r="K83" s="97" t="s">
        <v>597</v>
      </c>
      <c r="L83" s="96"/>
      <c r="M83" s="97">
        <v>1392</v>
      </c>
      <c r="N83" s="21">
        <v>2</v>
      </c>
      <c r="O83" s="97">
        <v>4.4000000000000004</v>
      </c>
      <c r="P83" s="148" t="s">
        <v>1978</v>
      </c>
      <c r="Q83" s="148">
        <v>1</v>
      </c>
    </row>
    <row r="84" spans="2:17" x14ac:dyDescent="0.35">
      <c r="B84" s="20" t="s">
        <v>194</v>
      </c>
      <c r="C84" s="21" t="s">
        <v>1960</v>
      </c>
      <c r="D84" s="21" t="s">
        <v>50</v>
      </c>
      <c r="E84" s="21"/>
      <c r="F84" s="21"/>
      <c r="G84" s="139" t="s">
        <v>3320</v>
      </c>
      <c r="H84" s="133" t="s">
        <v>3543</v>
      </c>
      <c r="I84" s="97">
        <v>180</v>
      </c>
      <c r="J84" s="129"/>
      <c r="K84" s="97" t="s">
        <v>1981</v>
      </c>
      <c r="L84" s="96"/>
      <c r="M84" s="97">
        <v>2688</v>
      </c>
      <c r="N84" s="21">
        <v>4</v>
      </c>
      <c r="O84" s="97">
        <v>15.9</v>
      </c>
      <c r="P84" s="148" t="s">
        <v>1978</v>
      </c>
      <c r="Q84" s="148">
        <v>1</v>
      </c>
    </row>
    <row r="85" spans="2:17" x14ac:dyDescent="0.35">
      <c r="B85" s="20" t="s">
        <v>194</v>
      </c>
      <c r="C85" s="21" t="s">
        <v>1960</v>
      </c>
      <c r="D85" s="21" t="s">
        <v>50</v>
      </c>
      <c r="E85" s="21"/>
      <c r="F85" s="21"/>
      <c r="G85" s="139" t="s">
        <v>3321</v>
      </c>
      <c r="H85" s="133" t="s">
        <v>3544</v>
      </c>
      <c r="I85" s="97">
        <v>181</v>
      </c>
      <c r="J85" s="129"/>
      <c r="K85" s="97" t="s">
        <v>1981</v>
      </c>
      <c r="L85" s="96"/>
      <c r="M85" s="97">
        <v>2688</v>
      </c>
      <c r="N85" s="21">
        <v>2</v>
      </c>
      <c r="O85" s="97">
        <v>15.9</v>
      </c>
      <c r="P85" s="148" t="s">
        <v>1978</v>
      </c>
      <c r="Q85" s="148">
        <v>1</v>
      </c>
    </row>
    <row r="86" spans="2:17" x14ac:dyDescent="0.35">
      <c r="B86" s="20" t="s">
        <v>194</v>
      </c>
      <c r="C86" s="21" t="s">
        <v>1960</v>
      </c>
      <c r="D86" s="21" t="s">
        <v>50</v>
      </c>
      <c r="E86" s="21"/>
      <c r="F86" s="21"/>
      <c r="G86" s="139" t="s">
        <v>3322</v>
      </c>
      <c r="H86" s="133" t="s">
        <v>3545</v>
      </c>
      <c r="I86" s="97">
        <v>182</v>
      </c>
      <c r="J86" s="129"/>
      <c r="K86" s="97" t="s">
        <v>1981</v>
      </c>
      <c r="L86" s="96"/>
      <c r="M86" s="97">
        <v>2688</v>
      </c>
      <c r="N86" s="21">
        <v>2</v>
      </c>
      <c r="O86" s="97">
        <v>15.9</v>
      </c>
      <c r="P86" s="148" t="s">
        <v>1978</v>
      </c>
      <c r="Q86" s="148">
        <v>1</v>
      </c>
    </row>
    <row r="87" spans="2:17" x14ac:dyDescent="0.35">
      <c r="B87" s="20" t="s">
        <v>194</v>
      </c>
      <c r="C87" s="21" t="s">
        <v>1960</v>
      </c>
      <c r="D87" s="21" t="s">
        <v>50</v>
      </c>
      <c r="E87" s="21"/>
      <c r="F87" s="21"/>
      <c r="G87" s="139" t="s">
        <v>3323</v>
      </c>
      <c r="H87" s="133" t="s">
        <v>3546</v>
      </c>
      <c r="I87" s="97">
        <v>183</v>
      </c>
      <c r="J87" s="129"/>
      <c r="K87" s="97" t="s">
        <v>1983</v>
      </c>
      <c r="L87" s="96"/>
      <c r="M87" s="97">
        <v>2620</v>
      </c>
      <c r="N87" s="21">
        <v>4</v>
      </c>
      <c r="O87" s="97">
        <v>17.899999999999999</v>
      </c>
      <c r="P87" s="148" t="s">
        <v>1978</v>
      </c>
      <c r="Q87" s="148">
        <v>1</v>
      </c>
    </row>
    <row r="88" spans="2:17" x14ac:dyDescent="0.35">
      <c r="B88" s="20" t="s">
        <v>194</v>
      </c>
      <c r="C88" s="21" t="s">
        <v>1960</v>
      </c>
      <c r="D88" s="21" t="s">
        <v>50</v>
      </c>
      <c r="E88" s="21"/>
      <c r="F88" s="21"/>
      <c r="G88" s="139" t="s">
        <v>3324</v>
      </c>
      <c r="H88" s="133" t="s">
        <v>3547</v>
      </c>
      <c r="I88" s="97">
        <v>184</v>
      </c>
      <c r="J88" s="129"/>
      <c r="K88" s="97" t="s">
        <v>1983</v>
      </c>
      <c r="L88" s="96"/>
      <c r="M88" s="97">
        <v>2620</v>
      </c>
      <c r="N88" s="21">
        <v>4</v>
      </c>
      <c r="O88" s="97">
        <v>17.899999999999999</v>
      </c>
      <c r="P88" s="148" t="s">
        <v>1978</v>
      </c>
      <c r="Q88" s="148">
        <v>1</v>
      </c>
    </row>
    <row r="89" spans="2:17" x14ac:dyDescent="0.35">
      <c r="B89" s="20" t="s">
        <v>194</v>
      </c>
      <c r="C89" s="21" t="s">
        <v>1960</v>
      </c>
      <c r="D89" s="21" t="s">
        <v>50</v>
      </c>
      <c r="E89" s="21"/>
      <c r="F89" s="21"/>
      <c r="G89" s="139" t="s">
        <v>3325</v>
      </c>
      <c r="H89" s="133" t="s">
        <v>3548</v>
      </c>
      <c r="I89" s="97">
        <v>185</v>
      </c>
      <c r="J89" s="129"/>
      <c r="K89" s="97" t="s">
        <v>1985</v>
      </c>
      <c r="L89" s="96"/>
      <c r="M89" s="97">
        <v>3969</v>
      </c>
      <c r="N89" s="21">
        <v>2</v>
      </c>
      <c r="O89" s="97">
        <v>30.4</v>
      </c>
      <c r="P89" s="148" t="s">
        <v>1978</v>
      </c>
      <c r="Q89" s="148">
        <v>1</v>
      </c>
    </row>
    <row r="90" spans="2:17" x14ac:dyDescent="0.35">
      <c r="B90" s="20" t="s">
        <v>194</v>
      </c>
      <c r="C90" s="21" t="s">
        <v>1960</v>
      </c>
      <c r="D90" s="21" t="s">
        <v>50</v>
      </c>
      <c r="E90" s="21"/>
      <c r="F90" s="21"/>
      <c r="G90" s="139" t="s">
        <v>3326</v>
      </c>
      <c r="H90" s="133" t="s">
        <v>3549</v>
      </c>
      <c r="I90" s="97">
        <v>186</v>
      </c>
      <c r="J90" s="96"/>
      <c r="K90" s="97" t="s">
        <v>1985</v>
      </c>
      <c r="L90" s="96"/>
      <c r="M90" s="97">
        <v>3969</v>
      </c>
      <c r="N90" s="21">
        <v>2</v>
      </c>
      <c r="O90" s="97">
        <v>30.4</v>
      </c>
      <c r="P90" s="148" t="s">
        <v>1978</v>
      </c>
      <c r="Q90" s="148">
        <v>1</v>
      </c>
    </row>
    <row r="91" spans="2:17" x14ac:dyDescent="0.35">
      <c r="B91" s="20" t="s">
        <v>194</v>
      </c>
      <c r="C91" s="21" t="s">
        <v>1960</v>
      </c>
      <c r="D91" s="21" t="s">
        <v>50</v>
      </c>
      <c r="E91" s="21"/>
      <c r="F91" s="21"/>
      <c r="G91" s="139" t="s">
        <v>3327</v>
      </c>
      <c r="H91" s="133" t="s">
        <v>3550</v>
      </c>
      <c r="I91" s="97">
        <v>187</v>
      </c>
      <c r="J91" s="129"/>
      <c r="K91" s="97" t="s">
        <v>1985</v>
      </c>
      <c r="L91" s="96"/>
      <c r="M91" s="97">
        <v>320</v>
      </c>
      <c r="N91" s="21">
        <v>4</v>
      </c>
      <c r="O91" s="150">
        <v>2.5</v>
      </c>
      <c r="P91" s="148" t="s">
        <v>1978</v>
      </c>
      <c r="Q91" s="148">
        <v>1</v>
      </c>
    </row>
    <row r="92" spans="2:17" x14ac:dyDescent="0.35">
      <c r="B92" s="20" t="s">
        <v>194</v>
      </c>
      <c r="C92" s="21" t="s">
        <v>1960</v>
      </c>
      <c r="D92" s="21" t="s">
        <v>50</v>
      </c>
      <c r="E92" s="21"/>
      <c r="F92" s="21"/>
      <c r="G92" s="139" t="s">
        <v>3328</v>
      </c>
      <c r="H92" s="133" t="s">
        <v>3551</v>
      </c>
      <c r="I92" s="97">
        <v>188</v>
      </c>
      <c r="J92" s="129"/>
      <c r="K92" s="97" t="s">
        <v>1980</v>
      </c>
      <c r="L92" s="96"/>
      <c r="M92" s="97">
        <v>1640</v>
      </c>
      <c r="N92" s="21">
        <v>2</v>
      </c>
      <c r="O92" s="150">
        <v>12</v>
      </c>
      <c r="P92" s="148" t="s">
        <v>1978</v>
      </c>
      <c r="Q92" s="148">
        <v>1</v>
      </c>
    </row>
    <row r="93" spans="2:17" x14ac:dyDescent="0.35">
      <c r="B93" s="20" t="s">
        <v>194</v>
      </c>
      <c r="C93" s="21" t="s">
        <v>1960</v>
      </c>
      <c r="D93" s="21" t="s">
        <v>50</v>
      </c>
      <c r="E93" s="21"/>
      <c r="F93" s="21"/>
      <c r="G93" s="139" t="s">
        <v>3329</v>
      </c>
      <c r="H93" s="133" t="s">
        <v>3552</v>
      </c>
      <c r="I93" s="97">
        <v>189</v>
      </c>
      <c r="J93" s="129"/>
      <c r="K93" s="97" t="s">
        <v>320</v>
      </c>
      <c r="L93" s="96"/>
      <c r="M93" s="97">
        <v>1632</v>
      </c>
      <c r="N93" s="21">
        <v>2</v>
      </c>
      <c r="O93" s="97">
        <v>7.4</v>
      </c>
      <c r="P93" s="148" t="s">
        <v>1978</v>
      </c>
      <c r="Q93" s="148">
        <v>1</v>
      </c>
    </row>
    <row r="94" spans="2:17" x14ac:dyDescent="0.35">
      <c r="B94" s="20" t="s">
        <v>194</v>
      </c>
      <c r="C94" s="21" t="s">
        <v>1960</v>
      </c>
      <c r="D94" s="21" t="s">
        <v>50</v>
      </c>
      <c r="E94" s="21"/>
      <c r="F94" s="21"/>
      <c r="G94" s="139" t="s">
        <v>3330</v>
      </c>
      <c r="H94" s="133" t="s">
        <v>3553</v>
      </c>
      <c r="I94" s="97">
        <v>192</v>
      </c>
      <c r="J94" s="129"/>
      <c r="K94" s="97" t="s">
        <v>1986</v>
      </c>
      <c r="L94" s="96"/>
      <c r="M94" s="97">
        <v>2026</v>
      </c>
      <c r="N94" s="21">
        <v>2</v>
      </c>
      <c r="O94" s="97">
        <v>7.4</v>
      </c>
      <c r="P94" s="148" t="s">
        <v>1978</v>
      </c>
      <c r="Q94" s="148">
        <v>1</v>
      </c>
    </row>
    <row r="95" spans="2:17" x14ac:dyDescent="0.35">
      <c r="B95" s="20" t="s">
        <v>194</v>
      </c>
      <c r="C95" s="21" t="s">
        <v>1960</v>
      </c>
      <c r="D95" s="21" t="s">
        <v>50</v>
      </c>
      <c r="E95" s="21"/>
      <c r="F95" s="21"/>
      <c r="G95" s="139" t="s">
        <v>3331</v>
      </c>
      <c r="H95" s="133" t="s">
        <v>3554</v>
      </c>
      <c r="I95" s="97">
        <v>193</v>
      </c>
      <c r="J95" s="129"/>
      <c r="K95" s="97" t="s">
        <v>1986</v>
      </c>
      <c r="L95" s="96"/>
      <c r="M95" s="97">
        <v>2026</v>
      </c>
      <c r="N95" s="21">
        <v>2</v>
      </c>
      <c r="O95" s="97">
        <v>7.4</v>
      </c>
      <c r="P95" s="148" t="s">
        <v>1978</v>
      </c>
      <c r="Q95" s="148">
        <v>1</v>
      </c>
    </row>
    <row r="96" spans="2:17" x14ac:dyDescent="0.35">
      <c r="B96" s="20" t="s">
        <v>194</v>
      </c>
      <c r="C96" s="21" t="s">
        <v>1960</v>
      </c>
      <c r="D96" s="21" t="s">
        <v>50</v>
      </c>
      <c r="E96" s="21"/>
      <c r="F96" s="21"/>
      <c r="G96" s="139" t="s">
        <v>3332</v>
      </c>
      <c r="H96" s="133" t="s">
        <v>3555</v>
      </c>
      <c r="I96" s="97">
        <v>194</v>
      </c>
      <c r="J96" s="129"/>
      <c r="K96" s="97" t="s">
        <v>597</v>
      </c>
      <c r="L96" s="96"/>
      <c r="M96" s="97">
        <v>2026</v>
      </c>
      <c r="N96" s="21">
        <v>2</v>
      </c>
      <c r="O96" s="97">
        <v>6.4</v>
      </c>
      <c r="P96" s="148" t="s">
        <v>1978</v>
      </c>
      <c r="Q96" s="148">
        <v>1</v>
      </c>
    </row>
    <row r="97" spans="2:17" x14ac:dyDescent="0.35">
      <c r="B97" s="20" t="s">
        <v>194</v>
      </c>
      <c r="C97" s="21" t="s">
        <v>1960</v>
      </c>
      <c r="D97" s="21" t="s">
        <v>50</v>
      </c>
      <c r="E97" s="21"/>
      <c r="F97" s="21"/>
      <c r="G97" s="139" t="s">
        <v>3333</v>
      </c>
      <c r="H97" s="133" t="s">
        <v>3556</v>
      </c>
      <c r="I97" s="97">
        <v>195</v>
      </c>
      <c r="J97" s="129"/>
      <c r="K97" s="97" t="s">
        <v>597</v>
      </c>
      <c r="L97" s="96"/>
      <c r="M97" s="97">
        <v>2026</v>
      </c>
      <c r="N97" s="21">
        <v>2</v>
      </c>
      <c r="O97" s="97">
        <v>6.4</v>
      </c>
      <c r="P97" s="148" t="s">
        <v>1978</v>
      </c>
      <c r="Q97" s="148">
        <v>1</v>
      </c>
    </row>
    <row r="98" spans="2:17" x14ac:dyDescent="0.35">
      <c r="B98" s="20" t="s">
        <v>194</v>
      </c>
      <c r="C98" s="21" t="s">
        <v>1960</v>
      </c>
      <c r="D98" s="21" t="s">
        <v>50</v>
      </c>
      <c r="E98" s="21"/>
      <c r="F98" s="21"/>
      <c r="G98" s="139" t="s">
        <v>3334</v>
      </c>
      <c r="H98" s="133" t="s">
        <v>3557</v>
      </c>
      <c r="I98" s="97">
        <v>196</v>
      </c>
      <c r="J98" s="129"/>
      <c r="K98" s="97" t="s">
        <v>1986</v>
      </c>
      <c r="L98" s="96"/>
      <c r="M98" s="97">
        <v>1456</v>
      </c>
      <c r="N98" s="21">
        <v>2</v>
      </c>
      <c r="O98" s="150">
        <v>5.3</v>
      </c>
      <c r="P98" s="148" t="s">
        <v>1978</v>
      </c>
      <c r="Q98" s="148">
        <v>1</v>
      </c>
    </row>
    <row r="99" spans="2:17" x14ac:dyDescent="0.35">
      <c r="B99" s="20" t="s">
        <v>194</v>
      </c>
      <c r="C99" s="21" t="s">
        <v>1960</v>
      </c>
      <c r="D99" s="21" t="s">
        <v>50</v>
      </c>
      <c r="E99" s="21"/>
      <c r="F99" s="21"/>
      <c r="G99" s="139" t="s">
        <v>3335</v>
      </c>
      <c r="H99" s="133" t="s">
        <v>3558</v>
      </c>
      <c r="I99" s="97">
        <v>197</v>
      </c>
      <c r="J99" s="129"/>
      <c r="K99" s="97" t="s">
        <v>597</v>
      </c>
      <c r="L99" s="96"/>
      <c r="M99" s="97">
        <v>1456</v>
      </c>
      <c r="N99" s="21">
        <v>2</v>
      </c>
      <c r="O99" s="97">
        <v>4.5999999999999996</v>
      </c>
      <c r="P99" s="148" t="s">
        <v>1978</v>
      </c>
      <c r="Q99" s="148">
        <v>1</v>
      </c>
    </row>
    <row r="100" spans="2:17" x14ac:dyDescent="0.35">
      <c r="B100" s="20" t="s">
        <v>194</v>
      </c>
      <c r="C100" s="21" t="s">
        <v>1960</v>
      </c>
      <c r="D100" s="21" t="s">
        <v>50</v>
      </c>
      <c r="E100" s="21"/>
      <c r="F100" s="21"/>
      <c r="G100" s="139" t="s">
        <v>3336</v>
      </c>
      <c r="H100" s="133" t="s">
        <v>3559</v>
      </c>
      <c r="I100" s="97">
        <v>198</v>
      </c>
      <c r="J100" s="96"/>
      <c r="K100" s="97" t="s">
        <v>597</v>
      </c>
      <c r="L100" s="96"/>
      <c r="M100" s="97">
        <v>2325</v>
      </c>
      <c r="N100" s="21">
        <v>4</v>
      </c>
      <c r="O100" s="97">
        <v>7.3</v>
      </c>
      <c r="P100" s="148" t="s">
        <v>1978</v>
      </c>
      <c r="Q100" s="148">
        <v>1</v>
      </c>
    </row>
    <row r="101" spans="2:17" x14ac:dyDescent="0.35">
      <c r="B101" s="20" t="s">
        <v>194</v>
      </c>
      <c r="C101" s="21" t="s">
        <v>1960</v>
      </c>
      <c r="D101" s="21" t="s">
        <v>50</v>
      </c>
      <c r="E101" s="21"/>
      <c r="F101" s="21"/>
      <c r="G101" s="139" t="s">
        <v>3337</v>
      </c>
      <c r="H101" s="133" t="s">
        <v>3560</v>
      </c>
      <c r="I101" s="97">
        <v>199</v>
      </c>
      <c r="J101" s="96"/>
      <c r="K101" s="97" t="s">
        <v>597</v>
      </c>
      <c r="L101" s="96"/>
      <c r="M101" s="97">
        <v>2325</v>
      </c>
      <c r="N101" s="21">
        <v>2</v>
      </c>
      <c r="O101" s="97">
        <v>7.3</v>
      </c>
      <c r="P101" s="148" t="s">
        <v>1978</v>
      </c>
      <c r="Q101" s="148">
        <v>1</v>
      </c>
    </row>
    <row r="102" spans="2:17" x14ac:dyDescent="0.35">
      <c r="B102" s="20" t="s">
        <v>194</v>
      </c>
      <c r="C102" s="21" t="s">
        <v>1960</v>
      </c>
      <c r="D102" s="21" t="s">
        <v>50</v>
      </c>
      <c r="E102" s="21"/>
      <c r="F102" s="21"/>
      <c r="G102" s="139" t="s">
        <v>3338</v>
      </c>
      <c r="H102" s="133" t="s">
        <v>3561</v>
      </c>
      <c r="I102" s="97">
        <v>200</v>
      </c>
      <c r="J102" s="129"/>
      <c r="K102" s="97" t="s">
        <v>597</v>
      </c>
      <c r="L102" s="96"/>
      <c r="M102" s="97">
        <v>2325</v>
      </c>
      <c r="N102" s="21">
        <v>2</v>
      </c>
      <c r="O102" s="97">
        <v>7.3</v>
      </c>
      <c r="P102" s="148" t="s">
        <v>1978</v>
      </c>
      <c r="Q102" s="148">
        <v>1</v>
      </c>
    </row>
    <row r="103" spans="2:17" x14ac:dyDescent="0.35">
      <c r="B103" s="20" t="s">
        <v>194</v>
      </c>
      <c r="C103" s="21" t="s">
        <v>1960</v>
      </c>
      <c r="D103" s="21" t="s">
        <v>50</v>
      </c>
      <c r="E103" s="21"/>
      <c r="F103" s="21"/>
      <c r="G103" s="139" t="s">
        <v>3339</v>
      </c>
      <c r="H103" s="133" t="s">
        <v>3562</v>
      </c>
      <c r="I103" s="97">
        <v>201</v>
      </c>
      <c r="J103" s="129"/>
      <c r="K103" s="97" t="s">
        <v>1986</v>
      </c>
      <c r="L103" s="96"/>
      <c r="M103" s="97">
        <v>1476</v>
      </c>
      <c r="N103" s="21">
        <v>2</v>
      </c>
      <c r="O103" s="97">
        <v>5.4</v>
      </c>
      <c r="P103" s="148" t="s">
        <v>1978</v>
      </c>
      <c r="Q103" s="148">
        <v>1</v>
      </c>
    </row>
    <row r="104" spans="2:17" x14ac:dyDescent="0.35">
      <c r="B104" s="20" t="s">
        <v>194</v>
      </c>
      <c r="C104" s="21" t="s">
        <v>1960</v>
      </c>
      <c r="D104" s="21" t="s">
        <v>50</v>
      </c>
      <c r="E104" s="21"/>
      <c r="F104" s="21"/>
      <c r="G104" s="139" t="s">
        <v>3340</v>
      </c>
      <c r="H104" s="133" t="s">
        <v>3563</v>
      </c>
      <c r="I104" s="97">
        <v>202</v>
      </c>
      <c r="J104" s="129"/>
      <c r="K104" s="97" t="s">
        <v>597</v>
      </c>
      <c r="L104" s="96"/>
      <c r="M104" s="97">
        <v>1476</v>
      </c>
      <c r="N104" s="21">
        <v>2</v>
      </c>
      <c r="O104" s="97">
        <v>4.5999999999999996</v>
      </c>
      <c r="P104" s="148" t="s">
        <v>1978</v>
      </c>
      <c r="Q104" s="148">
        <v>1</v>
      </c>
    </row>
    <row r="105" spans="2:17" x14ac:dyDescent="0.35">
      <c r="B105" s="20" t="s">
        <v>194</v>
      </c>
      <c r="C105" s="21" t="s">
        <v>1960</v>
      </c>
      <c r="D105" s="21" t="s">
        <v>50</v>
      </c>
      <c r="E105" s="21"/>
      <c r="F105" s="21"/>
      <c r="G105" s="139" t="s">
        <v>3341</v>
      </c>
      <c r="H105" s="133" t="s">
        <v>3564</v>
      </c>
      <c r="I105" s="97">
        <v>203</v>
      </c>
      <c r="J105" s="129"/>
      <c r="K105" s="97" t="s">
        <v>597</v>
      </c>
      <c r="L105" s="150"/>
      <c r="M105" s="97">
        <v>2129</v>
      </c>
      <c r="N105" s="21">
        <v>4</v>
      </c>
      <c r="O105" s="98">
        <v>6.7</v>
      </c>
      <c r="P105" s="148" t="s">
        <v>1978</v>
      </c>
      <c r="Q105" s="148">
        <v>1</v>
      </c>
    </row>
    <row r="106" spans="2:17" x14ac:dyDescent="0.35">
      <c r="B106" s="20" t="s">
        <v>194</v>
      </c>
      <c r="C106" s="21" t="s">
        <v>1960</v>
      </c>
      <c r="D106" s="21" t="s">
        <v>50</v>
      </c>
      <c r="E106" s="21"/>
      <c r="F106" s="21"/>
      <c r="G106" s="139" t="s">
        <v>3342</v>
      </c>
      <c r="H106" s="133" t="s">
        <v>3565</v>
      </c>
      <c r="I106" s="97">
        <v>204</v>
      </c>
      <c r="J106" s="129"/>
      <c r="K106" s="97" t="s">
        <v>597</v>
      </c>
      <c r="L106" s="150"/>
      <c r="M106" s="97">
        <v>2129</v>
      </c>
      <c r="N106" s="21">
        <v>2</v>
      </c>
      <c r="O106" s="98">
        <v>6.7</v>
      </c>
      <c r="P106" s="148" t="s">
        <v>1978</v>
      </c>
      <c r="Q106" s="148">
        <v>1</v>
      </c>
    </row>
    <row r="107" spans="2:17" x14ac:dyDescent="0.35">
      <c r="B107" s="20" t="s">
        <v>194</v>
      </c>
      <c r="C107" s="21" t="s">
        <v>1960</v>
      </c>
      <c r="D107" s="21" t="s">
        <v>50</v>
      </c>
      <c r="E107" s="21"/>
      <c r="F107" s="21"/>
      <c r="G107" s="139" t="s">
        <v>3343</v>
      </c>
      <c r="H107" s="133" t="s">
        <v>3566</v>
      </c>
      <c r="I107" s="97">
        <v>205</v>
      </c>
      <c r="J107" s="129"/>
      <c r="K107" s="97" t="s">
        <v>597</v>
      </c>
      <c r="L107" s="150"/>
      <c r="M107" s="97">
        <v>2129</v>
      </c>
      <c r="N107" s="21">
        <v>2</v>
      </c>
      <c r="O107" s="98">
        <v>6.7</v>
      </c>
      <c r="P107" s="148" t="s">
        <v>1978</v>
      </c>
      <c r="Q107" s="148">
        <v>1</v>
      </c>
    </row>
    <row r="108" spans="2:17" x14ac:dyDescent="0.35">
      <c r="B108" s="20" t="s">
        <v>194</v>
      </c>
      <c r="C108" s="21" t="s">
        <v>1960</v>
      </c>
      <c r="D108" s="21" t="s">
        <v>50</v>
      </c>
      <c r="E108" s="21"/>
      <c r="F108" s="21"/>
      <c r="G108" s="139" t="s">
        <v>3344</v>
      </c>
      <c r="H108" s="133" t="s">
        <v>3567</v>
      </c>
      <c r="I108" s="97">
        <v>206</v>
      </c>
      <c r="J108" s="129"/>
      <c r="K108" s="97" t="s">
        <v>1987</v>
      </c>
      <c r="L108" s="150"/>
      <c r="M108" s="97">
        <v>1666</v>
      </c>
      <c r="N108" s="21">
        <v>2</v>
      </c>
      <c r="O108" s="98">
        <v>10.199999999999999</v>
      </c>
      <c r="P108" s="148" t="s">
        <v>1978</v>
      </c>
      <c r="Q108" s="148">
        <v>1</v>
      </c>
    </row>
    <row r="109" spans="2:17" x14ac:dyDescent="0.35">
      <c r="B109" s="20" t="s">
        <v>194</v>
      </c>
      <c r="C109" s="21" t="s">
        <v>1960</v>
      </c>
      <c r="D109" s="21" t="s">
        <v>50</v>
      </c>
      <c r="E109" s="21"/>
      <c r="F109" s="21"/>
      <c r="G109" s="139" t="s">
        <v>3345</v>
      </c>
      <c r="H109" s="133" t="s">
        <v>3568</v>
      </c>
      <c r="I109" s="97">
        <v>207</v>
      </c>
      <c r="J109" s="129"/>
      <c r="K109" s="97" t="s">
        <v>597</v>
      </c>
      <c r="L109" s="150"/>
      <c r="M109" s="97">
        <v>1666</v>
      </c>
      <c r="N109" s="21">
        <v>2</v>
      </c>
      <c r="O109" s="98">
        <v>5.2</v>
      </c>
      <c r="P109" s="148" t="s">
        <v>1978</v>
      </c>
      <c r="Q109" s="148">
        <v>1</v>
      </c>
    </row>
    <row r="110" spans="2:17" x14ac:dyDescent="0.35">
      <c r="B110" s="20" t="s">
        <v>194</v>
      </c>
      <c r="C110" s="21" t="s">
        <v>1960</v>
      </c>
      <c r="D110" s="21" t="s">
        <v>50</v>
      </c>
      <c r="E110" s="21"/>
      <c r="F110" s="21"/>
      <c r="G110" s="139" t="s">
        <v>3346</v>
      </c>
      <c r="H110" s="133" t="s">
        <v>3569</v>
      </c>
      <c r="I110" s="97">
        <v>220</v>
      </c>
      <c r="J110" s="129"/>
      <c r="K110" s="97" t="s">
        <v>1977</v>
      </c>
      <c r="L110" s="150"/>
      <c r="M110" s="97"/>
      <c r="N110" s="21">
        <v>2</v>
      </c>
      <c r="O110" s="98">
        <v>6.7</v>
      </c>
      <c r="P110" s="148" t="s">
        <v>1978</v>
      </c>
      <c r="Q110" s="148">
        <v>1</v>
      </c>
    </row>
    <row r="111" spans="2:17" x14ac:dyDescent="0.35">
      <c r="B111" s="20" t="s">
        <v>194</v>
      </c>
      <c r="C111" s="21" t="s">
        <v>1960</v>
      </c>
      <c r="D111" s="21" t="s">
        <v>50</v>
      </c>
      <c r="E111" s="21"/>
      <c r="F111" s="21"/>
      <c r="G111" s="139" t="s">
        <v>3347</v>
      </c>
      <c r="H111" s="133" t="s">
        <v>3570</v>
      </c>
      <c r="I111" s="97">
        <v>221</v>
      </c>
      <c r="J111" s="129"/>
      <c r="K111" s="97" t="s">
        <v>1977</v>
      </c>
      <c r="L111" s="150"/>
      <c r="M111" s="97"/>
      <c r="N111" s="21">
        <v>2</v>
      </c>
      <c r="O111" s="98">
        <v>6.7</v>
      </c>
      <c r="P111" s="148" t="s">
        <v>1978</v>
      </c>
      <c r="Q111" s="148">
        <v>1</v>
      </c>
    </row>
    <row r="112" spans="2:17" x14ac:dyDescent="0.35">
      <c r="B112" s="20" t="s">
        <v>194</v>
      </c>
      <c r="C112" s="21" t="s">
        <v>1960</v>
      </c>
      <c r="D112" s="21" t="s">
        <v>50</v>
      </c>
      <c r="E112" s="21"/>
      <c r="F112" s="21"/>
      <c r="G112" s="139" t="s">
        <v>3348</v>
      </c>
      <c r="H112" s="133" t="s">
        <v>3571</v>
      </c>
      <c r="I112" s="139">
        <v>223</v>
      </c>
      <c r="J112" s="96"/>
      <c r="K112" s="97" t="s">
        <v>1988</v>
      </c>
      <c r="L112" s="150"/>
      <c r="M112" s="97"/>
      <c r="N112" s="21">
        <v>2</v>
      </c>
      <c r="O112" s="98">
        <v>10.7</v>
      </c>
      <c r="P112" s="148" t="s">
        <v>1978</v>
      </c>
      <c r="Q112" s="148">
        <v>1</v>
      </c>
    </row>
    <row r="113" spans="2:17" x14ac:dyDescent="0.35">
      <c r="B113" s="20" t="s">
        <v>194</v>
      </c>
      <c r="C113" s="21" t="s">
        <v>1960</v>
      </c>
      <c r="D113" s="21" t="s">
        <v>50</v>
      </c>
      <c r="E113" s="21"/>
      <c r="F113" s="21"/>
      <c r="G113" s="139" t="s">
        <v>3349</v>
      </c>
      <c r="H113" s="133" t="s">
        <v>3572</v>
      </c>
      <c r="I113" s="139">
        <v>224</v>
      </c>
      <c r="J113" s="96"/>
      <c r="K113" s="97" t="s">
        <v>1988</v>
      </c>
      <c r="L113" s="150"/>
      <c r="M113" s="97"/>
      <c r="N113" s="21">
        <v>2</v>
      </c>
      <c r="O113" s="98">
        <v>10.7</v>
      </c>
      <c r="P113" s="148" t="s">
        <v>1978</v>
      </c>
      <c r="Q113" s="148">
        <v>1</v>
      </c>
    </row>
    <row r="114" spans="2:17" x14ac:dyDescent="0.35">
      <c r="B114" s="20" t="s">
        <v>194</v>
      </c>
      <c r="C114" s="21" t="s">
        <v>1960</v>
      </c>
      <c r="D114" s="21" t="s">
        <v>50</v>
      </c>
      <c r="E114" s="21"/>
      <c r="F114" s="21"/>
      <c r="G114" s="139" t="s">
        <v>3350</v>
      </c>
      <c r="H114" s="133" t="s">
        <v>3573</v>
      </c>
      <c r="I114" s="139">
        <v>225</v>
      </c>
      <c r="J114" s="96"/>
      <c r="K114" s="97" t="s">
        <v>1989</v>
      </c>
      <c r="L114" s="150"/>
      <c r="M114" s="97"/>
      <c r="N114" s="21">
        <v>4</v>
      </c>
      <c r="O114" s="97">
        <v>4</v>
      </c>
      <c r="P114" s="148" t="s">
        <v>1978</v>
      </c>
      <c r="Q114" s="148">
        <v>1</v>
      </c>
    </row>
    <row r="115" spans="2:17" x14ac:dyDescent="0.35">
      <c r="B115" s="20" t="s">
        <v>194</v>
      </c>
      <c r="C115" s="21" t="s">
        <v>1960</v>
      </c>
      <c r="D115" s="21" t="s">
        <v>50</v>
      </c>
      <c r="E115" s="21"/>
      <c r="F115" s="21"/>
      <c r="G115" s="139" t="s">
        <v>3351</v>
      </c>
      <c r="H115" s="133" t="s">
        <v>3574</v>
      </c>
      <c r="I115" s="139">
        <v>226</v>
      </c>
      <c r="J115" s="96"/>
      <c r="K115" s="97" t="s">
        <v>1990</v>
      </c>
      <c r="L115" s="97"/>
      <c r="M115" s="97"/>
      <c r="N115" s="21">
        <v>4</v>
      </c>
      <c r="O115" s="97">
        <v>5.3</v>
      </c>
      <c r="P115" s="148" t="s">
        <v>1978</v>
      </c>
      <c r="Q115" s="148">
        <v>1</v>
      </c>
    </row>
    <row r="116" spans="2:17" x14ac:dyDescent="0.35">
      <c r="B116" s="20" t="s">
        <v>194</v>
      </c>
      <c r="C116" s="21" t="s">
        <v>1960</v>
      </c>
      <c r="D116" s="21" t="s">
        <v>50</v>
      </c>
      <c r="E116" s="21"/>
      <c r="F116" s="21"/>
      <c r="G116" s="139" t="s">
        <v>3352</v>
      </c>
      <c r="H116" s="133" t="s">
        <v>3575</v>
      </c>
      <c r="I116" s="139">
        <v>227</v>
      </c>
      <c r="J116" s="96"/>
      <c r="K116" s="97" t="s">
        <v>1991</v>
      </c>
      <c r="L116" s="96"/>
      <c r="M116" s="97"/>
      <c r="N116" s="21">
        <v>4</v>
      </c>
      <c r="O116" s="97">
        <v>3.8</v>
      </c>
      <c r="P116" s="148" t="s">
        <v>1978</v>
      </c>
      <c r="Q116" s="148">
        <v>1</v>
      </c>
    </row>
    <row r="117" spans="2:17" x14ac:dyDescent="0.35">
      <c r="B117" s="20" t="s">
        <v>194</v>
      </c>
      <c r="C117" s="21" t="s">
        <v>1960</v>
      </c>
      <c r="D117" s="21" t="s">
        <v>50</v>
      </c>
      <c r="E117" s="21"/>
      <c r="F117" s="21"/>
      <c r="G117" s="139" t="s">
        <v>3353</v>
      </c>
      <c r="H117" s="133" t="s">
        <v>3576</v>
      </c>
      <c r="I117" s="139">
        <v>228</v>
      </c>
      <c r="J117" s="96"/>
      <c r="K117" s="97" t="s">
        <v>1992</v>
      </c>
      <c r="L117" s="96"/>
      <c r="M117" s="97"/>
      <c r="N117" s="21">
        <v>4</v>
      </c>
      <c r="O117" s="97">
        <v>12.2</v>
      </c>
      <c r="P117" s="148" t="s">
        <v>1978</v>
      </c>
      <c r="Q117" s="148">
        <v>1</v>
      </c>
    </row>
    <row r="118" spans="2:17" x14ac:dyDescent="0.35">
      <c r="B118" s="20" t="s">
        <v>194</v>
      </c>
      <c r="C118" s="21" t="s">
        <v>1960</v>
      </c>
      <c r="D118" s="21" t="s">
        <v>50</v>
      </c>
      <c r="E118" s="21"/>
      <c r="F118" s="21"/>
      <c r="G118" s="139" t="s">
        <v>3354</v>
      </c>
      <c r="H118" s="133" t="s">
        <v>3577</v>
      </c>
      <c r="I118" s="139">
        <v>229</v>
      </c>
      <c r="J118" s="96"/>
      <c r="K118" s="97" t="s">
        <v>1993</v>
      </c>
      <c r="L118" s="97"/>
      <c r="M118" s="97"/>
      <c r="N118" s="21">
        <v>4</v>
      </c>
      <c r="O118" s="97">
        <v>7.5</v>
      </c>
      <c r="P118" s="148" t="s">
        <v>1978</v>
      </c>
      <c r="Q118" s="148">
        <v>1</v>
      </c>
    </row>
    <row r="119" spans="2:17" x14ac:dyDescent="0.35">
      <c r="B119" s="20" t="s">
        <v>194</v>
      </c>
      <c r="C119" s="21" t="s">
        <v>1960</v>
      </c>
      <c r="D119" s="21" t="s">
        <v>50</v>
      </c>
      <c r="E119" s="21"/>
      <c r="F119" s="21"/>
      <c r="G119" s="139" t="s">
        <v>3355</v>
      </c>
      <c r="H119" s="133" t="s">
        <v>3578</v>
      </c>
      <c r="I119" s="97">
        <v>231</v>
      </c>
      <c r="J119" s="96"/>
      <c r="K119" s="97" t="s">
        <v>1994</v>
      </c>
      <c r="L119" s="97"/>
      <c r="M119" s="97"/>
      <c r="N119" s="21">
        <v>2</v>
      </c>
      <c r="O119" s="97">
        <v>8.6</v>
      </c>
      <c r="P119" s="148" t="s">
        <v>1978</v>
      </c>
      <c r="Q119" s="148">
        <v>1</v>
      </c>
    </row>
    <row r="120" spans="2:17" x14ac:dyDescent="0.35">
      <c r="B120" s="20" t="s">
        <v>194</v>
      </c>
      <c r="C120" s="21" t="s">
        <v>1960</v>
      </c>
      <c r="D120" s="21" t="s">
        <v>50</v>
      </c>
      <c r="E120" s="21"/>
      <c r="F120" s="21"/>
      <c r="G120" s="139" t="s">
        <v>3356</v>
      </c>
      <c r="H120" s="133" t="s">
        <v>3579</v>
      </c>
      <c r="I120" s="97">
        <v>232</v>
      </c>
      <c r="J120" s="96"/>
      <c r="K120" s="97" t="s">
        <v>1994</v>
      </c>
      <c r="L120" s="96"/>
      <c r="M120" s="97"/>
      <c r="N120" s="21">
        <v>2</v>
      </c>
      <c r="O120" s="97">
        <v>8.6</v>
      </c>
      <c r="P120" s="148" t="s">
        <v>1978</v>
      </c>
      <c r="Q120" s="148">
        <v>1</v>
      </c>
    </row>
    <row r="121" spans="2:17" x14ac:dyDescent="0.35">
      <c r="B121" s="20" t="s">
        <v>194</v>
      </c>
      <c r="C121" s="21" t="s">
        <v>1960</v>
      </c>
      <c r="D121" s="21" t="s">
        <v>50</v>
      </c>
      <c r="E121" s="21"/>
      <c r="F121" s="21"/>
      <c r="G121" s="139" t="s">
        <v>3357</v>
      </c>
      <c r="H121" s="133" t="s">
        <v>3580</v>
      </c>
      <c r="I121" s="97">
        <v>233</v>
      </c>
      <c r="J121" s="96"/>
      <c r="K121" s="97" t="s">
        <v>1995</v>
      </c>
      <c r="L121" s="96"/>
      <c r="M121" s="97"/>
      <c r="N121" s="21">
        <v>4</v>
      </c>
      <c r="O121" s="97">
        <v>4</v>
      </c>
      <c r="P121" s="148" t="s">
        <v>1978</v>
      </c>
      <c r="Q121" s="148">
        <v>1</v>
      </c>
    </row>
    <row r="122" spans="2:17" x14ac:dyDescent="0.35">
      <c r="B122" s="20" t="s">
        <v>194</v>
      </c>
      <c r="C122" s="21" t="s">
        <v>1960</v>
      </c>
      <c r="D122" s="21" t="s">
        <v>50</v>
      </c>
      <c r="E122" s="21"/>
      <c r="F122" s="21"/>
      <c r="G122" s="139" t="s">
        <v>3358</v>
      </c>
      <c r="H122" s="133" t="s">
        <v>3581</v>
      </c>
      <c r="I122" s="97">
        <v>234</v>
      </c>
      <c r="J122" s="96"/>
      <c r="K122" s="97" t="s">
        <v>1996</v>
      </c>
      <c r="L122" s="96"/>
      <c r="M122" s="97"/>
      <c r="N122" s="21">
        <v>8</v>
      </c>
      <c r="O122" s="97">
        <v>3.5</v>
      </c>
      <c r="P122" s="148" t="s">
        <v>1978</v>
      </c>
      <c r="Q122" s="148">
        <v>1</v>
      </c>
    </row>
    <row r="123" spans="2:17" x14ac:dyDescent="0.35">
      <c r="B123" s="20" t="s">
        <v>194</v>
      </c>
      <c r="C123" s="21" t="s">
        <v>1960</v>
      </c>
      <c r="D123" s="21" t="s">
        <v>50</v>
      </c>
      <c r="E123" s="21"/>
      <c r="F123" s="21"/>
      <c r="G123" s="139" t="s">
        <v>3359</v>
      </c>
      <c r="H123" s="133" t="s">
        <v>3582</v>
      </c>
      <c r="I123" s="97">
        <v>235</v>
      </c>
      <c r="J123" s="96"/>
      <c r="K123" s="97" t="s">
        <v>1997</v>
      </c>
      <c r="L123" s="97"/>
      <c r="M123" s="97"/>
      <c r="N123" s="21">
        <v>4</v>
      </c>
      <c r="O123" s="97">
        <v>6.8</v>
      </c>
      <c r="P123" s="148" t="s">
        <v>1978</v>
      </c>
      <c r="Q123" s="148">
        <v>1</v>
      </c>
    </row>
    <row r="124" spans="2:17" x14ac:dyDescent="0.35">
      <c r="B124" s="20" t="s">
        <v>194</v>
      </c>
      <c r="C124" s="21" t="s">
        <v>1960</v>
      </c>
      <c r="D124" s="21" t="s">
        <v>50</v>
      </c>
      <c r="E124" s="21"/>
      <c r="F124" s="21"/>
      <c r="G124" s="139" t="s">
        <v>3360</v>
      </c>
      <c r="H124" s="133" t="s">
        <v>3583</v>
      </c>
      <c r="I124" s="97">
        <v>236</v>
      </c>
      <c r="J124" s="96"/>
      <c r="K124" s="97" t="s">
        <v>1998</v>
      </c>
      <c r="L124" s="97"/>
      <c r="M124" s="97"/>
      <c r="N124" s="21">
        <v>4</v>
      </c>
      <c r="O124" s="97">
        <v>4.8</v>
      </c>
      <c r="P124" s="148" t="s">
        <v>1978</v>
      </c>
      <c r="Q124" s="148">
        <v>1</v>
      </c>
    </row>
    <row r="125" spans="2:17" x14ac:dyDescent="0.35">
      <c r="B125" s="20" t="s">
        <v>194</v>
      </c>
      <c r="C125" s="21" t="s">
        <v>1960</v>
      </c>
      <c r="D125" s="21" t="s">
        <v>50</v>
      </c>
      <c r="E125" s="21"/>
      <c r="F125" s="21"/>
      <c r="G125" s="139" t="s">
        <v>3361</v>
      </c>
      <c r="H125" s="133" t="s">
        <v>3584</v>
      </c>
      <c r="I125" s="97">
        <v>238</v>
      </c>
      <c r="J125" s="129"/>
      <c r="K125" s="97" t="s">
        <v>1999</v>
      </c>
      <c r="L125" s="97"/>
      <c r="M125" s="97"/>
      <c r="N125" s="21">
        <v>2</v>
      </c>
      <c r="O125" s="97">
        <v>5.8</v>
      </c>
      <c r="P125" s="148" t="s">
        <v>1978</v>
      </c>
      <c r="Q125" s="148">
        <v>1</v>
      </c>
    </row>
    <row r="126" spans="2:17" x14ac:dyDescent="0.35">
      <c r="B126" s="20" t="s">
        <v>194</v>
      </c>
      <c r="C126" s="21" t="s">
        <v>1960</v>
      </c>
      <c r="D126" s="21" t="s">
        <v>50</v>
      </c>
      <c r="E126" s="21"/>
      <c r="F126" s="21"/>
      <c r="G126" s="139" t="s">
        <v>3362</v>
      </c>
      <c r="H126" s="133" t="s">
        <v>3585</v>
      </c>
      <c r="I126" s="97">
        <v>239</v>
      </c>
      <c r="J126" s="129"/>
      <c r="K126" s="97" t="s">
        <v>1999</v>
      </c>
      <c r="L126" s="97"/>
      <c r="M126" s="97"/>
      <c r="N126" s="21">
        <v>2</v>
      </c>
      <c r="O126" s="97">
        <v>5.8</v>
      </c>
      <c r="P126" s="148" t="s">
        <v>1978</v>
      </c>
      <c r="Q126" s="148">
        <v>1</v>
      </c>
    </row>
    <row r="127" spans="2:17" x14ac:dyDescent="0.35">
      <c r="B127" s="20" t="s">
        <v>194</v>
      </c>
      <c r="C127" s="21" t="s">
        <v>1960</v>
      </c>
      <c r="D127" s="21" t="s">
        <v>50</v>
      </c>
      <c r="E127" s="21"/>
      <c r="F127" s="21"/>
      <c r="G127" s="139" t="s">
        <v>3363</v>
      </c>
      <c r="H127" s="133" t="s">
        <v>3586</v>
      </c>
      <c r="I127" s="97">
        <v>240</v>
      </c>
      <c r="J127" s="129"/>
      <c r="K127" s="97" t="s">
        <v>2000</v>
      </c>
      <c r="L127" s="97"/>
      <c r="M127" s="97"/>
      <c r="N127" s="21">
        <v>2</v>
      </c>
      <c r="O127" s="97">
        <v>1.7</v>
      </c>
      <c r="P127" s="148" t="s">
        <v>1978</v>
      </c>
      <c r="Q127" s="148">
        <v>1</v>
      </c>
    </row>
    <row r="128" spans="2:17" x14ac:dyDescent="0.35">
      <c r="B128" s="20" t="s">
        <v>194</v>
      </c>
      <c r="C128" s="21" t="s">
        <v>1960</v>
      </c>
      <c r="D128" s="21" t="s">
        <v>50</v>
      </c>
      <c r="E128" s="21"/>
      <c r="F128" s="21"/>
      <c r="G128" s="155"/>
      <c r="H128" s="133"/>
      <c r="I128" s="97" t="s">
        <v>536</v>
      </c>
      <c r="J128" s="129" t="s">
        <v>19</v>
      </c>
      <c r="K128" s="97" t="s">
        <v>2001</v>
      </c>
      <c r="L128" s="96"/>
      <c r="M128" s="97"/>
      <c r="N128" s="21">
        <v>2</v>
      </c>
      <c r="O128" s="150">
        <v>1.9</v>
      </c>
      <c r="P128" s="148" t="s">
        <v>1978</v>
      </c>
      <c r="Q128" s="148">
        <v>1</v>
      </c>
    </row>
    <row r="129" spans="2:17" x14ac:dyDescent="0.35">
      <c r="B129" s="20" t="s">
        <v>194</v>
      </c>
      <c r="C129" s="21" t="s">
        <v>1960</v>
      </c>
      <c r="D129" s="21" t="s">
        <v>50</v>
      </c>
      <c r="E129" s="21"/>
      <c r="F129" s="21"/>
      <c r="G129" s="139" t="s">
        <v>3364</v>
      </c>
      <c r="H129" s="133" t="s">
        <v>3587</v>
      </c>
      <c r="I129" s="97">
        <v>241</v>
      </c>
      <c r="J129" s="129"/>
      <c r="K129" s="97" t="s">
        <v>2002</v>
      </c>
      <c r="L129" s="96"/>
      <c r="M129" s="97"/>
      <c r="N129" s="21">
        <v>2</v>
      </c>
      <c r="O129" s="150">
        <v>5.0999999999999996</v>
      </c>
      <c r="P129" s="148" t="s">
        <v>1978</v>
      </c>
      <c r="Q129" s="148">
        <v>1</v>
      </c>
    </row>
    <row r="130" spans="2:17" x14ac:dyDescent="0.35">
      <c r="B130" s="20" t="s">
        <v>194</v>
      </c>
      <c r="C130" s="21" t="s">
        <v>1960</v>
      </c>
      <c r="D130" s="21" t="s">
        <v>50</v>
      </c>
      <c r="E130" s="21"/>
      <c r="F130" s="21"/>
      <c r="G130" s="139" t="s">
        <v>3365</v>
      </c>
      <c r="H130" s="133" t="s">
        <v>3588</v>
      </c>
      <c r="I130" s="97">
        <v>242</v>
      </c>
      <c r="J130" s="129"/>
      <c r="K130" s="97" t="s">
        <v>2003</v>
      </c>
      <c r="L130" s="96"/>
      <c r="M130" s="97"/>
      <c r="N130" s="21">
        <v>2</v>
      </c>
      <c r="O130" s="150">
        <v>5.0999999999999996</v>
      </c>
      <c r="P130" s="148" t="s">
        <v>1978</v>
      </c>
      <c r="Q130" s="148">
        <v>1</v>
      </c>
    </row>
    <row r="131" spans="2:17" x14ac:dyDescent="0.35">
      <c r="B131" s="20" t="s">
        <v>194</v>
      </c>
      <c r="C131" s="21" t="s">
        <v>1960</v>
      </c>
      <c r="D131" s="21" t="s">
        <v>50</v>
      </c>
      <c r="E131" s="21"/>
      <c r="F131" s="21"/>
      <c r="G131" s="139" t="s">
        <v>3366</v>
      </c>
      <c r="H131" s="133" t="s">
        <v>3589</v>
      </c>
      <c r="I131" s="97">
        <v>243</v>
      </c>
      <c r="J131" s="129"/>
      <c r="K131" s="97" t="s">
        <v>2004</v>
      </c>
      <c r="L131" s="96"/>
      <c r="M131" s="97"/>
      <c r="N131" s="21">
        <v>4</v>
      </c>
      <c r="O131" s="97">
        <v>1.9</v>
      </c>
      <c r="P131" s="148" t="s">
        <v>1978</v>
      </c>
      <c r="Q131" s="148">
        <v>1</v>
      </c>
    </row>
    <row r="132" spans="2:17" x14ac:dyDescent="0.35">
      <c r="B132" s="20" t="s">
        <v>194</v>
      </c>
      <c r="C132" s="21" t="s">
        <v>1960</v>
      </c>
      <c r="D132" s="21" t="s">
        <v>50</v>
      </c>
      <c r="E132" s="21"/>
      <c r="F132" s="21"/>
      <c r="G132" s="139" t="s">
        <v>3367</v>
      </c>
      <c r="H132" s="133" t="s">
        <v>3590</v>
      </c>
      <c r="I132" s="97">
        <v>245</v>
      </c>
      <c r="J132" s="129"/>
      <c r="K132" s="97" t="s">
        <v>2005</v>
      </c>
      <c r="L132" s="96"/>
      <c r="M132" s="97"/>
      <c r="N132" s="21">
        <v>4</v>
      </c>
      <c r="O132" s="97">
        <v>1.3</v>
      </c>
      <c r="P132" s="148" t="s">
        <v>1978</v>
      </c>
      <c r="Q132" s="148">
        <v>1</v>
      </c>
    </row>
    <row r="133" spans="2:17" x14ac:dyDescent="0.35">
      <c r="B133" s="20" t="s">
        <v>194</v>
      </c>
      <c r="C133" s="21" t="s">
        <v>1960</v>
      </c>
      <c r="D133" s="21" t="s">
        <v>50</v>
      </c>
      <c r="E133" s="21"/>
      <c r="F133" s="21"/>
      <c r="G133" s="139" t="s">
        <v>3368</v>
      </c>
      <c r="H133" s="133" t="s">
        <v>3591</v>
      </c>
      <c r="I133" s="97">
        <v>246</v>
      </c>
      <c r="J133" s="129"/>
      <c r="K133" s="97" t="s">
        <v>2006</v>
      </c>
      <c r="L133" s="96"/>
      <c r="M133" s="97"/>
      <c r="N133" s="21">
        <v>4</v>
      </c>
      <c r="O133" s="97">
        <v>0.7</v>
      </c>
      <c r="P133" s="148" t="s">
        <v>1978</v>
      </c>
      <c r="Q133" s="148">
        <v>1</v>
      </c>
    </row>
    <row r="134" spans="2:17" x14ac:dyDescent="0.35">
      <c r="B134" s="20" t="s">
        <v>194</v>
      </c>
      <c r="C134" s="21" t="s">
        <v>1960</v>
      </c>
      <c r="D134" s="21" t="s">
        <v>46</v>
      </c>
      <c r="E134" s="21"/>
      <c r="F134" s="21"/>
      <c r="G134" s="139" t="s">
        <v>3369</v>
      </c>
      <c r="H134" s="133" t="s">
        <v>3592</v>
      </c>
      <c r="I134" s="97">
        <v>295</v>
      </c>
      <c r="J134" s="129"/>
      <c r="K134" s="97" t="s">
        <v>473</v>
      </c>
      <c r="L134" s="96"/>
      <c r="M134" s="97">
        <v>5453</v>
      </c>
      <c r="N134" s="21">
        <v>2</v>
      </c>
      <c r="O134" s="97">
        <v>33.299999999999997</v>
      </c>
      <c r="P134" s="148" t="s">
        <v>1978</v>
      </c>
      <c r="Q134" s="148">
        <v>2</v>
      </c>
    </row>
    <row r="135" spans="2:17" x14ac:dyDescent="0.35">
      <c r="B135" s="20" t="s">
        <v>194</v>
      </c>
      <c r="C135" s="21" t="s">
        <v>1960</v>
      </c>
      <c r="D135" s="21" t="s">
        <v>46</v>
      </c>
      <c r="E135" s="21"/>
      <c r="F135" s="21"/>
      <c r="G135" s="139" t="s">
        <v>3370</v>
      </c>
      <c r="H135" s="133" t="s">
        <v>3593</v>
      </c>
      <c r="I135" s="97">
        <v>296</v>
      </c>
      <c r="J135" s="129"/>
      <c r="K135" s="97" t="s">
        <v>473</v>
      </c>
      <c r="L135" s="96"/>
      <c r="M135" s="97">
        <v>5453</v>
      </c>
      <c r="N135" s="21">
        <v>2</v>
      </c>
      <c r="O135" s="150">
        <v>33.299999999999997</v>
      </c>
      <c r="P135" s="148" t="s">
        <v>1978</v>
      </c>
      <c r="Q135" s="148">
        <v>2</v>
      </c>
    </row>
    <row r="136" spans="2:17" x14ac:dyDescent="0.35">
      <c r="B136" s="20" t="s">
        <v>194</v>
      </c>
      <c r="C136" s="21" t="s">
        <v>1960</v>
      </c>
      <c r="D136" s="21" t="s">
        <v>46</v>
      </c>
      <c r="E136" s="21"/>
      <c r="F136" s="21"/>
      <c r="G136" s="139" t="s">
        <v>3371</v>
      </c>
      <c r="H136" s="133" t="s">
        <v>3594</v>
      </c>
      <c r="I136" s="97">
        <v>297</v>
      </c>
      <c r="J136" s="129"/>
      <c r="K136" s="97" t="s">
        <v>318</v>
      </c>
      <c r="L136" s="96"/>
      <c r="M136" s="97">
        <v>658</v>
      </c>
      <c r="N136" s="21">
        <v>2</v>
      </c>
      <c r="O136" s="150">
        <v>1.4</v>
      </c>
      <c r="P136" s="148" t="s">
        <v>1978</v>
      </c>
      <c r="Q136" s="148">
        <v>2</v>
      </c>
    </row>
    <row r="137" spans="2:17" x14ac:dyDescent="0.35">
      <c r="B137" s="20" t="s">
        <v>194</v>
      </c>
      <c r="C137" s="21" t="s">
        <v>1960</v>
      </c>
      <c r="D137" s="21" t="s">
        <v>46</v>
      </c>
      <c r="E137" s="21"/>
      <c r="F137" s="21"/>
      <c r="G137" s="139" t="s">
        <v>3372</v>
      </c>
      <c r="H137" s="133" t="s">
        <v>3595</v>
      </c>
      <c r="I137" s="97">
        <v>298</v>
      </c>
      <c r="J137" s="129"/>
      <c r="K137" s="97" t="s">
        <v>321</v>
      </c>
      <c r="L137" s="96"/>
      <c r="M137" s="97">
        <v>1889</v>
      </c>
      <c r="N137" s="21">
        <v>2</v>
      </c>
      <c r="O137" s="150">
        <v>4.5999999999999996</v>
      </c>
      <c r="P137" s="148" t="s">
        <v>1978</v>
      </c>
      <c r="Q137" s="148">
        <v>2</v>
      </c>
    </row>
    <row r="138" spans="2:17" x14ac:dyDescent="0.35">
      <c r="B138" s="20" t="s">
        <v>194</v>
      </c>
      <c r="C138" s="21" t="s">
        <v>1960</v>
      </c>
      <c r="D138" s="21" t="s">
        <v>46</v>
      </c>
      <c r="E138" s="21"/>
      <c r="F138" s="21"/>
      <c r="G138" s="139" t="s">
        <v>3373</v>
      </c>
      <c r="H138" s="133" t="s">
        <v>3596</v>
      </c>
      <c r="I138" s="97">
        <v>299</v>
      </c>
      <c r="J138" s="129"/>
      <c r="K138" s="97" t="s">
        <v>318</v>
      </c>
      <c r="L138" s="96"/>
      <c r="M138" s="97">
        <v>1244</v>
      </c>
      <c r="N138" s="21">
        <v>2</v>
      </c>
      <c r="O138" s="150">
        <v>2.7</v>
      </c>
      <c r="P138" s="148" t="s">
        <v>1978</v>
      </c>
      <c r="Q138" s="148">
        <v>2</v>
      </c>
    </row>
    <row r="139" spans="2:17" x14ac:dyDescent="0.35">
      <c r="B139" s="20" t="s">
        <v>194</v>
      </c>
      <c r="C139" s="21" t="s">
        <v>1960</v>
      </c>
      <c r="D139" s="21" t="s">
        <v>46</v>
      </c>
      <c r="E139" s="21"/>
      <c r="F139" s="21"/>
      <c r="G139" s="139" t="s">
        <v>3374</v>
      </c>
      <c r="H139" s="133" t="s">
        <v>3597</v>
      </c>
      <c r="I139" s="97">
        <v>300</v>
      </c>
      <c r="J139" s="129"/>
      <c r="K139" s="97" t="s">
        <v>353</v>
      </c>
      <c r="L139" s="96"/>
      <c r="M139" s="97">
        <v>2235</v>
      </c>
      <c r="N139" s="21">
        <v>2</v>
      </c>
      <c r="O139" s="150">
        <v>6.8</v>
      </c>
      <c r="P139" s="148" t="s">
        <v>1978</v>
      </c>
      <c r="Q139" s="148">
        <v>2</v>
      </c>
    </row>
    <row r="140" spans="2:17" x14ac:dyDescent="0.35">
      <c r="B140" s="20" t="s">
        <v>194</v>
      </c>
      <c r="C140" s="21" t="s">
        <v>1960</v>
      </c>
      <c r="D140" s="21" t="s">
        <v>46</v>
      </c>
      <c r="E140" s="21"/>
      <c r="F140" s="21"/>
      <c r="G140" s="139" t="s">
        <v>3375</v>
      </c>
      <c r="H140" s="133" t="s">
        <v>3598</v>
      </c>
      <c r="I140" s="97">
        <v>301</v>
      </c>
      <c r="J140" s="129"/>
      <c r="K140" s="97" t="s">
        <v>2007</v>
      </c>
      <c r="L140" s="96"/>
      <c r="M140" s="97">
        <v>5459</v>
      </c>
      <c r="N140" s="21">
        <v>2</v>
      </c>
      <c r="O140" s="150">
        <v>34.799999999999997</v>
      </c>
      <c r="P140" s="148" t="s">
        <v>1978</v>
      </c>
      <c r="Q140" s="148">
        <v>2</v>
      </c>
    </row>
    <row r="141" spans="2:17" x14ac:dyDescent="0.35">
      <c r="B141" s="20" t="s">
        <v>194</v>
      </c>
      <c r="C141" s="21" t="s">
        <v>1960</v>
      </c>
      <c r="D141" s="21" t="s">
        <v>46</v>
      </c>
      <c r="E141" s="21"/>
      <c r="F141" s="21"/>
      <c r="G141" s="139" t="s">
        <v>3376</v>
      </c>
      <c r="H141" s="133" t="s">
        <v>3599</v>
      </c>
      <c r="I141" s="97">
        <v>302</v>
      </c>
      <c r="J141" s="129"/>
      <c r="K141" s="97" t="s">
        <v>2007</v>
      </c>
      <c r="L141" s="96"/>
      <c r="M141" s="97">
        <v>5459</v>
      </c>
      <c r="N141" s="21">
        <v>2</v>
      </c>
      <c r="O141" s="150">
        <v>34.799999999999997</v>
      </c>
      <c r="P141" s="148" t="s">
        <v>1978</v>
      </c>
      <c r="Q141" s="148">
        <v>2</v>
      </c>
    </row>
    <row r="142" spans="2:17" x14ac:dyDescent="0.35">
      <c r="B142" s="20" t="s">
        <v>194</v>
      </c>
      <c r="C142" s="21" t="s">
        <v>1960</v>
      </c>
      <c r="D142" s="21" t="s">
        <v>46</v>
      </c>
      <c r="E142" s="21"/>
      <c r="F142" s="21"/>
      <c r="G142" s="139" t="s">
        <v>3377</v>
      </c>
      <c r="H142" s="133" t="s">
        <v>3600</v>
      </c>
      <c r="I142" s="97">
        <v>303</v>
      </c>
      <c r="J142" s="129"/>
      <c r="K142" s="97" t="s">
        <v>318</v>
      </c>
      <c r="L142" s="96"/>
      <c r="M142" s="97">
        <v>1060</v>
      </c>
      <c r="N142" s="21">
        <v>2</v>
      </c>
      <c r="O142" s="97">
        <v>2.2999999999999998</v>
      </c>
      <c r="P142" s="148" t="s">
        <v>1978</v>
      </c>
      <c r="Q142" s="148">
        <v>2</v>
      </c>
    </row>
    <row r="143" spans="2:17" x14ac:dyDescent="0.35">
      <c r="B143" s="20" t="s">
        <v>194</v>
      </c>
      <c r="C143" s="21" t="s">
        <v>1960</v>
      </c>
      <c r="D143" s="21" t="s">
        <v>46</v>
      </c>
      <c r="E143" s="21"/>
      <c r="F143" s="21"/>
      <c r="G143" s="139" t="s">
        <v>3378</v>
      </c>
      <c r="H143" s="133" t="s">
        <v>3601</v>
      </c>
      <c r="I143" s="97">
        <v>304</v>
      </c>
      <c r="J143" s="129"/>
      <c r="K143" s="97" t="s">
        <v>318</v>
      </c>
      <c r="L143" s="96"/>
      <c r="M143" s="97">
        <v>1060</v>
      </c>
      <c r="N143" s="21">
        <v>2</v>
      </c>
      <c r="O143" s="150">
        <v>2.2999999999999998</v>
      </c>
      <c r="P143" s="148" t="s">
        <v>1978</v>
      </c>
      <c r="Q143" s="148">
        <v>2</v>
      </c>
    </row>
    <row r="144" spans="2:17" x14ac:dyDescent="0.35">
      <c r="B144" s="20" t="s">
        <v>194</v>
      </c>
      <c r="C144" s="21" t="s">
        <v>1960</v>
      </c>
      <c r="D144" s="21" t="s">
        <v>46</v>
      </c>
      <c r="E144" s="21"/>
      <c r="F144" s="21"/>
      <c r="G144" s="139" t="s">
        <v>3379</v>
      </c>
      <c r="H144" s="133" t="s">
        <v>3602</v>
      </c>
      <c r="I144" s="97">
        <v>305</v>
      </c>
      <c r="J144" s="129"/>
      <c r="K144" s="97" t="s">
        <v>318</v>
      </c>
      <c r="L144" s="96"/>
      <c r="M144" s="97">
        <v>1029</v>
      </c>
      <c r="N144" s="21">
        <v>2</v>
      </c>
      <c r="O144" s="97">
        <v>2.2000000000000002</v>
      </c>
      <c r="P144" s="148" t="s">
        <v>1978</v>
      </c>
      <c r="Q144" s="148">
        <v>2</v>
      </c>
    </row>
    <row r="145" spans="2:17" x14ac:dyDescent="0.35">
      <c r="B145" s="20" t="s">
        <v>194</v>
      </c>
      <c r="C145" s="21" t="s">
        <v>1960</v>
      </c>
      <c r="D145" s="21" t="s">
        <v>46</v>
      </c>
      <c r="E145" s="21"/>
      <c r="F145" s="21"/>
      <c r="G145" s="139" t="s">
        <v>3380</v>
      </c>
      <c r="H145" s="133" t="s">
        <v>3603</v>
      </c>
      <c r="I145" s="97">
        <v>306</v>
      </c>
      <c r="J145" s="129"/>
      <c r="K145" s="97" t="s">
        <v>318</v>
      </c>
      <c r="L145" s="96"/>
      <c r="M145" s="97">
        <v>1029</v>
      </c>
      <c r="N145" s="21">
        <v>2</v>
      </c>
      <c r="O145" s="97">
        <v>2.2000000000000002</v>
      </c>
      <c r="P145" s="148" t="s">
        <v>1978</v>
      </c>
      <c r="Q145" s="148">
        <v>2</v>
      </c>
    </row>
    <row r="146" spans="2:17" x14ac:dyDescent="0.35">
      <c r="B146" s="20" t="s">
        <v>194</v>
      </c>
      <c r="C146" s="21" t="s">
        <v>1960</v>
      </c>
      <c r="D146" s="21" t="s">
        <v>46</v>
      </c>
      <c r="E146" s="21"/>
      <c r="F146" s="21"/>
      <c r="G146" s="139" t="s">
        <v>3381</v>
      </c>
      <c r="H146" s="133" t="s">
        <v>3604</v>
      </c>
      <c r="I146" s="97">
        <v>307</v>
      </c>
      <c r="J146" s="96"/>
      <c r="K146" s="97" t="s">
        <v>318</v>
      </c>
      <c r="L146" s="96"/>
      <c r="M146" s="97">
        <v>1367</v>
      </c>
      <c r="N146" s="21">
        <v>2</v>
      </c>
      <c r="O146" s="97">
        <v>2.9</v>
      </c>
      <c r="P146" s="148" t="s">
        <v>1978</v>
      </c>
      <c r="Q146" s="148">
        <v>2</v>
      </c>
    </row>
    <row r="147" spans="2:17" x14ac:dyDescent="0.35">
      <c r="B147" s="20" t="s">
        <v>194</v>
      </c>
      <c r="C147" s="21" t="s">
        <v>1960</v>
      </c>
      <c r="D147" s="21" t="s">
        <v>46</v>
      </c>
      <c r="E147" s="21"/>
      <c r="F147" s="21"/>
      <c r="G147" s="139" t="s">
        <v>3382</v>
      </c>
      <c r="H147" s="133" t="s">
        <v>3605</v>
      </c>
      <c r="I147" s="97">
        <v>308</v>
      </c>
      <c r="J147" s="96"/>
      <c r="K147" s="97" t="s">
        <v>318</v>
      </c>
      <c r="L147" s="96"/>
      <c r="M147" s="97">
        <v>1367</v>
      </c>
      <c r="N147" s="21">
        <v>2</v>
      </c>
      <c r="O147" s="97">
        <v>2.9</v>
      </c>
      <c r="P147" s="148" t="s">
        <v>1978</v>
      </c>
      <c r="Q147" s="148">
        <v>2</v>
      </c>
    </row>
    <row r="148" spans="2:17" x14ac:dyDescent="0.35">
      <c r="B148" s="20" t="s">
        <v>194</v>
      </c>
      <c r="C148" s="21" t="s">
        <v>1960</v>
      </c>
      <c r="D148" s="21" t="s">
        <v>46</v>
      </c>
      <c r="E148" s="21"/>
      <c r="F148" s="21"/>
      <c r="G148" s="139" t="s">
        <v>3383</v>
      </c>
      <c r="H148" s="133" t="s">
        <v>3606</v>
      </c>
      <c r="I148" s="97">
        <v>309</v>
      </c>
      <c r="J148" s="129"/>
      <c r="K148" s="97" t="s">
        <v>318</v>
      </c>
      <c r="L148" s="96"/>
      <c r="M148" s="97">
        <v>1327</v>
      </c>
      <c r="N148" s="21">
        <v>2</v>
      </c>
      <c r="O148" s="97">
        <v>2.8</v>
      </c>
      <c r="P148" s="148" t="s">
        <v>1978</v>
      </c>
      <c r="Q148" s="148">
        <v>2</v>
      </c>
    </row>
    <row r="149" spans="2:17" x14ac:dyDescent="0.35">
      <c r="B149" s="20" t="s">
        <v>194</v>
      </c>
      <c r="C149" s="21" t="s">
        <v>1960</v>
      </c>
      <c r="D149" s="21" t="s">
        <v>46</v>
      </c>
      <c r="E149" s="21"/>
      <c r="F149" s="21"/>
      <c r="G149" s="139" t="s">
        <v>3384</v>
      </c>
      <c r="H149" s="133" t="s">
        <v>3607</v>
      </c>
      <c r="I149" s="97">
        <v>310</v>
      </c>
      <c r="J149" s="129"/>
      <c r="K149" s="97" t="s">
        <v>318</v>
      </c>
      <c r="L149" s="96"/>
      <c r="M149" s="97">
        <v>1327</v>
      </c>
      <c r="N149" s="21">
        <v>2</v>
      </c>
      <c r="O149" s="97">
        <v>2.8</v>
      </c>
      <c r="P149" s="148" t="s">
        <v>1978</v>
      </c>
      <c r="Q149" s="148">
        <v>2</v>
      </c>
    </row>
    <row r="150" spans="2:17" x14ac:dyDescent="0.35">
      <c r="B150" s="20" t="s">
        <v>194</v>
      </c>
      <c r="C150" s="21" t="s">
        <v>1960</v>
      </c>
      <c r="D150" s="21" t="s">
        <v>46</v>
      </c>
      <c r="E150" s="21"/>
      <c r="F150" s="21"/>
      <c r="G150" s="139" t="s">
        <v>3385</v>
      </c>
      <c r="H150" s="133" t="s">
        <v>3608</v>
      </c>
      <c r="I150" s="97">
        <v>311</v>
      </c>
      <c r="J150" s="129"/>
      <c r="K150" s="97" t="s">
        <v>318</v>
      </c>
      <c r="L150" s="150"/>
      <c r="M150" s="97">
        <v>1577</v>
      </c>
      <c r="N150" s="21">
        <v>2</v>
      </c>
      <c r="O150" s="98">
        <v>3.4</v>
      </c>
      <c r="P150" s="148" t="s">
        <v>1978</v>
      </c>
      <c r="Q150" s="148">
        <v>2</v>
      </c>
    </row>
    <row r="151" spans="2:17" x14ac:dyDescent="0.35">
      <c r="B151" s="20" t="s">
        <v>194</v>
      </c>
      <c r="C151" s="21" t="s">
        <v>1960</v>
      </c>
      <c r="D151" s="21" t="s">
        <v>46</v>
      </c>
      <c r="E151" s="21"/>
      <c r="F151" s="21"/>
      <c r="G151" s="139" t="s">
        <v>3386</v>
      </c>
      <c r="H151" s="133" t="s">
        <v>3609</v>
      </c>
      <c r="I151" s="97">
        <v>312</v>
      </c>
      <c r="J151" s="129"/>
      <c r="K151" s="97" t="s">
        <v>318</v>
      </c>
      <c r="L151" s="150"/>
      <c r="M151" s="97">
        <v>1577</v>
      </c>
      <c r="N151" s="21">
        <v>2</v>
      </c>
      <c r="O151" s="98">
        <v>3.4</v>
      </c>
      <c r="P151" s="148" t="s">
        <v>1978</v>
      </c>
      <c r="Q151" s="148">
        <v>2</v>
      </c>
    </row>
    <row r="152" spans="2:17" x14ac:dyDescent="0.35">
      <c r="B152" s="20" t="s">
        <v>194</v>
      </c>
      <c r="C152" s="21" t="s">
        <v>1960</v>
      </c>
      <c r="D152" s="21" t="s">
        <v>46</v>
      </c>
      <c r="E152" s="21"/>
      <c r="F152" s="21"/>
      <c r="G152" s="139" t="s">
        <v>3387</v>
      </c>
      <c r="H152" s="133" t="s">
        <v>3610</v>
      </c>
      <c r="I152" s="97">
        <v>313</v>
      </c>
      <c r="J152" s="129"/>
      <c r="K152" s="97" t="s">
        <v>303</v>
      </c>
      <c r="L152" s="150"/>
      <c r="M152" s="97">
        <v>1760</v>
      </c>
      <c r="N152" s="21">
        <v>2</v>
      </c>
      <c r="O152" s="98">
        <v>1.7</v>
      </c>
      <c r="P152" s="148" t="s">
        <v>1978</v>
      </c>
      <c r="Q152" s="148">
        <v>2</v>
      </c>
    </row>
    <row r="153" spans="2:17" x14ac:dyDescent="0.35">
      <c r="B153" s="20" t="s">
        <v>194</v>
      </c>
      <c r="C153" s="21" t="s">
        <v>1960</v>
      </c>
      <c r="D153" s="21" t="s">
        <v>46</v>
      </c>
      <c r="E153" s="21"/>
      <c r="F153" s="21"/>
      <c r="G153" s="139" t="s">
        <v>3463</v>
      </c>
      <c r="H153" s="133" t="s">
        <v>3611</v>
      </c>
      <c r="I153" s="97" t="s">
        <v>2008</v>
      </c>
      <c r="J153" s="129" t="s">
        <v>19</v>
      </c>
      <c r="K153" s="97" t="s">
        <v>303</v>
      </c>
      <c r="L153" s="150"/>
      <c r="M153" s="97">
        <v>1658</v>
      </c>
      <c r="N153" s="21">
        <v>2</v>
      </c>
      <c r="O153" s="98">
        <v>1.6</v>
      </c>
      <c r="P153" s="148" t="s">
        <v>1978</v>
      </c>
      <c r="Q153" s="148">
        <v>2</v>
      </c>
    </row>
    <row r="154" spans="2:17" x14ac:dyDescent="0.35">
      <c r="B154" s="20" t="s">
        <v>194</v>
      </c>
      <c r="C154" s="21" t="s">
        <v>1960</v>
      </c>
      <c r="D154" s="21" t="s">
        <v>46</v>
      </c>
      <c r="E154" s="21"/>
      <c r="F154" s="21"/>
      <c r="G154" s="139" t="s">
        <v>3388</v>
      </c>
      <c r="H154" s="133" t="s">
        <v>3612</v>
      </c>
      <c r="I154" s="97">
        <v>314</v>
      </c>
      <c r="J154" s="129"/>
      <c r="K154" s="97" t="s">
        <v>318</v>
      </c>
      <c r="L154" s="150"/>
      <c r="M154" s="97">
        <v>667</v>
      </c>
      <c r="N154" s="21">
        <v>2</v>
      </c>
      <c r="O154" s="98">
        <v>1.4</v>
      </c>
      <c r="P154" s="148" t="s">
        <v>1978</v>
      </c>
      <c r="Q154" s="148">
        <v>2</v>
      </c>
    </row>
    <row r="155" spans="2:17" x14ac:dyDescent="0.35">
      <c r="B155" s="20" t="s">
        <v>194</v>
      </c>
      <c r="C155" s="21" t="s">
        <v>1960</v>
      </c>
      <c r="D155" s="21" t="s">
        <v>46</v>
      </c>
      <c r="E155" s="21"/>
      <c r="F155" s="21"/>
      <c r="G155" s="139" t="s">
        <v>3389</v>
      </c>
      <c r="H155" s="133" t="s">
        <v>3613</v>
      </c>
      <c r="I155" s="97">
        <v>315</v>
      </c>
      <c r="J155" s="129"/>
      <c r="K155" s="97" t="s">
        <v>321</v>
      </c>
      <c r="L155" s="150"/>
      <c r="M155" s="97">
        <v>1951</v>
      </c>
      <c r="N155" s="21">
        <v>2</v>
      </c>
      <c r="O155" s="98">
        <v>4.8</v>
      </c>
      <c r="P155" s="148" t="s">
        <v>1978</v>
      </c>
      <c r="Q155" s="148">
        <v>2</v>
      </c>
    </row>
    <row r="156" spans="2:17" x14ac:dyDescent="0.35">
      <c r="B156" s="20" t="s">
        <v>194</v>
      </c>
      <c r="C156" s="21" t="s">
        <v>1960</v>
      </c>
      <c r="D156" s="21" t="s">
        <v>46</v>
      </c>
      <c r="E156" s="21"/>
      <c r="F156" s="21"/>
      <c r="G156" s="139" t="s">
        <v>3390</v>
      </c>
      <c r="H156" s="133" t="s">
        <v>3614</v>
      </c>
      <c r="I156" s="97">
        <v>316</v>
      </c>
      <c r="J156" s="129"/>
      <c r="K156" s="97" t="s">
        <v>318</v>
      </c>
      <c r="L156" s="150"/>
      <c r="M156" s="97">
        <v>1249</v>
      </c>
      <c r="N156" s="21">
        <v>2</v>
      </c>
      <c r="O156" s="98">
        <v>2.7</v>
      </c>
      <c r="P156" s="148" t="s">
        <v>1978</v>
      </c>
      <c r="Q156" s="148">
        <v>2</v>
      </c>
    </row>
    <row r="157" spans="2:17" x14ac:dyDescent="0.35">
      <c r="B157" s="20" t="s">
        <v>194</v>
      </c>
      <c r="C157" s="21" t="s">
        <v>1960</v>
      </c>
      <c r="D157" s="21" t="s">
        <v>46</v>
      </c>
      <c r="E157" s="21"/>
      <c r="F157" s="21"/>
      <c r="G157" s="139" t="s">
        <v>3391</v>
      </c>
      <c r="H157" s="133" t="s">
        <v>3615</v>
      </c>
      <c r="I157" s="97">
        <v>317</v>
      </c>
      <c r="J157" s="96"/>
      <c r="K157" s="97" t="s">
        <v>353</v>
      </c>
      <c r="L157" s="150"/>
      <c r="M157" s="97">
        <v>2187</v>
      </c>
      <c r="N157" s="21">
        <v>2</v>
      </c>
      <c r="O157" s="98">
        <v>6.7</v>
      </c>
      <c r="P157" s="148" t="s">
        <v>1978</v>
      </c>
      <c r="Q157" s="148">
        <v>2</v>
      </c>
    </row>
    <row r="158" spans="2:17" x14ac:dyDescent="0.35">
      <c r="B158" s="20" t="s">
        <v>194</v>
      </c>
      <c r="C158" s="21" t="s">
        <v>1960</v>
      </c>
      <c r="D158" s="21" t="s">
        <v>46</v>
      </c>
      <c r="E158" s="21"/>
      <c r="F158" s="21"/>
      <c r="G158" s="155"/>
      <c r="H158" s="133"/>
      <c r="I158" s="139">
        <v>244</v>
      </c>
      <c r="J158" s="96"/>
      <c r="K158" s="97" t="s">
        <v>2005</v>
      </c>
      <c r="L158" s="150"/>
      <c r="M158" s="97"/>
      <c r="N158" s="21">
        <v>4</v>
      </c>
      <c r="O158" s="98">
        <v>1.3</v>
      </c>
      <c r="P158" s="148" t="s">
        <v>1978</v>
      </c>
      <c r="Q158" s="148">
        <v>2</v>
      </c>
    </row>
    <row r="159" spans="2:17" x14ac:dyDescent="0.35">
      <c r="B159" s="20" t="s">
        <v>194</v>
      </c>
      <c r="C159" s="21" t="s">
        <v>1960</v>
      </c>
      <c r="D159" s="21" t="s">
        <v>46</v>
      </c>
      <c r="E159" s="21"/>
      <c r="F159" s="21"/>
      <c r="G159" s="139" t="s">
        <v>3392</v>
      </c>
      <c r="H159" s="133" t="s">
        <v>3616</v>
      </c>
      <c r="I159" s="139">
        <v>347</v>
      </c>
      <c r="J159" s="129"/>
      <c r="K159" s="133" t="s">
        <v>2009</v>
      </c>
      <c r="L159" s="96"/>
      <c r="M159" s="133"/>
      <c r="N159" s="21">
        <v>1</v>
      </c>
      <c r="O159" s="151">
        <v>12.2</v>
      </c>
      <c r="P159" s="148" t="s">
        <v>1978</v>
      </c>
      <c r="Q159" s="148">
        <v>2</v>
      </c>
    </row>
    <row r="160" spans="2:17" x14ac:dyDescent="0.35">
      <c r="B160" s="20" t="s">
        <v>194</v>
      </c>
      <c r="C160" s="21" t="s">
        <v>1960</v>
      </c>
      <c r="D160" s="21" t="s">
        <v>46</v>
      </c>
      <c r="E160" s="21"/>
      <c r="F160" s="21"/>
      <c r="G160" s="155"/>
      <c r="H160" s="133"/>
      <c r="I160" s="97">
        <v>349</v>
      </c>
      <c r="J160" s="129"/>
      <c r="K160" s="133" t="s">
        <v>2010</v>
      </c>
      <c r="L160" s="96"/>
      <c r="M160" s="133"/>
      <c r="N160" s="21">
        <v>2</v>
      </c>
      <c r="O160" s="151">
        <v>1.3</v>
      </c>
      <c r="P160" s="148" t="s">
        <v>1978</v>
      </c>
      <c r="Q160" s="148">
        <v>2</v>
      </c>
    </row>
    <row r="161" spans="2:17" x14ac:dyDescent="0.35">
      <c r="B161" s="20" t="s">
        <v>194</v>
      </c>
      <c r="C161" s="21" t="s">
        <v>1960</v>
      </c>
      <c r="D161" s="21" t="s">
        <v>46</v>
      </c>
      <c r="E161" s="21"/>
      <c r="F161" s="21"/>
      <c r="G161" s="139" t="s">
        <v>3393</v>
      </c>
      <c r="H161" s="133" t="s">
        <v>3617</v>
      </c>
      <c r="I161" s="97">
        <v>247</v>
      </c>
      <c r="J161" s="96"/>
      <c r="K161" s="154"/>
      <c r="L161" s="96"/>
      <c r="M161" s="97"/>
      <c r="N161" s="21"/>
      <c r="O161" s="150"/>
      <c r="P161" s="148" t="s">
        <v>1978</v>
      </c>
      <c r="Q161" s="148">
        <v>2</v>
      </c>
    </row>
    <row r="162" spans="2:17" x14ac:dyDescent="0.35">
      <c r="B162" s="20" t="s">
        <v>194</v>
      </c>
      <c r="C162" s="21" t="s">
        <v>1960</v>
      </c>
      <c r="D162" s="21" t="s">
        <v>49</v>
      </c>
      <c r="E162" s="21"/>
      <c r="F162" s="21"/>
      <c r="G162" s="139" t="s">
        <v>3394</v>
      </c>
      <c r="H162" s="133" t="s">
        <v>3618</v>
      </c>
      <c r="I162" s="96">
        <v>190</v>
      </c>
      <c r="J162" s="129"/>
      <c r="K162" s="133" t="s">
        <v>1986</v>
      </c>
      <c r="L162" s="96"/>
      <c r="M162" s="133">
        <v>2240</v>
      </c>
      <c r="N162" s="21">
        <v>1</v>
      </c>
      <c r="O162" s="151">
        <v>8.1</v>
      </c>
      <c r="P162" s="148" t="s">
        <v>1978</v>
      </c>
      <c r="Q162" s="148">
        <v>2</v>
      </c>
    </row>
    <row r="163" spans="2:17" x14ac:dyDescent="0.35">
      <c r="B163" s="20" t="s">
        <v>194</v>
      </c>
      <c r="C163" s="21" t="s">
        <v>1960</v>
      </c>
      <c r="D163" s="21" t="s">
        <v>49</v>
      </c>
      <c r="E163" s="21"/>
      <c r="F163" s="21"/>
      <c r="G163" s="139" t="s">
        <v>3395</v>
      </c>
      <c r="H163" s="133" t="s">
        <v>3619</v>
      </c>
      <c r="I163" s="96">
        <v>191</v>
      </c>
      <c r="J163" s="96"/>
      <c r="K163" s="97" t="s">
        <v>1986</v>
      </c>
      <c r="L163" s="96"/>
      <c r="M163" s="97">
        <v>2240</v>
      </c>
      <c r="N163" s="21">
        <v>1</v>
      </c>
      <c r="O163" s="97">
        <v>8.1</v>
      </c>
      <c r="P163" s="148" t="s">
        <v>1978</v>
      </c>
      <c r="Q163" s="148">
        <v>2</v>
      </c>
    </row>
    <row r="164" spans="2:17" x14ac:dyDescent="0.35">
      <c r="B164" s="20" t="s">
        <v>194</v>
      </c>
      <c r="C164" s="21" t="s">
        <v>1960</v>
      </c>
      <c r="D164" s="21" t="s">
        <v>49</v>
      </c>
      <c r="E164" s="21"/>
      <c r="F164" s="21"/>
      <c r="G164" s="155"/>
      <c r="H164" s="133"/>
      <c r="I164" s="96">
        <v>254</v>
      </c>
      <c r="J164" s="96"/>
      <c r="K164" s="97" t="s">
        <v>320</v>
      </c>
      <c r="L164" s="150"/>
      <c r="M164" s="97">
        <v>1694</v>
      </c>
      <c r="N164" s="133">
        <v>4</v>
      </c>
      <c r="O164" s="133">
        <v>7.7</v>
      </c>
      <c r="P164" s="148" t="s">
        <v>1978</v>
      </c>
      <c r="Q164" s="148">
        <v>2</v>
      </c>
    </row>
    <row r="165" spans="2:17" x14ac:dyDescent="0.35">
      <c r="B165" s="20" t="s">
        <v>194</v>
      </c>
      <c r="C165" s="21" t="s">
        <v>1960</v>
      </c>
      <c r="D165" s="21" t="s">
        <v>49</v>
      </c>
      <c r="E165" s="21"/>
      <c r="F165" s="21"/>
      <c r="G165" s="139" t="s">
        <v>3396</v>
      </c>
      <c r="H165" s="133" t="s">
        <v>3620</v>
      </c>
      <c r="I165" s="96">
        <v>255</v>
      </c>
      <c r="J165" s="96"/>
      <c r="K165" s="97" t="s">
        <v>1986</v>
      </c>
      <c r="L165" s="96"/>
      <c r="M165" s="97">
        <v>2271</v>
      </c>
      <c r="N165" s="133">
        <v>2</v>
      </c>
      <c r="O165" s="133">
        <v>8.1999999999999993</v>
      </c>
      <c r="P165" s="148" t="s">
        <v>1978</v>
      </c>
      <c r="Q165" s="148">
        <v>2</v>
      </c>
    </row>
    <row r="166" spans="2:17" x14ac:dyDescent="0.35">
      <c r="B166" s="20" t="s">
        <v>194</v>
      </c>
      <c r="C166" s="21" t="s">
        <v>1960</v>
      </c>
      <c r="D166" s="21" t="s">
        <v>49</v>
      </c>
      <c r="E166" s="21"/>
      <c r="F166" s="21"/>
      <c r="G166" s="139" t="s">
        <v>3397</v>
      </c>
      <c r="H166" s="133" t="s">
        <v>3621</v>
      </c>
      <c r="I166" s="96">
        <v>256</v>
      </c>
      <c r="J166" s="96"/>
      <c r="K166" s="97" t="s">
        <v>1986</v>
      </c>
      <c r="L166" s="96"/>
      <c r="M166" s="97">
        <v>1086</v>
      </c>
      <c r="N166" s="133">
        <v>2</v>
      </c>
      <c r="O166" s="133">
        <v>3.9</v>
      </c>
      <c r="P166" s="148" t="s">
        <v>1978</v>
      </c>
      <c r="Q166" s="148">
        <v>2</v>
      </c>
    </row>
    <row r="167" spans="2:17" x14ac:dyDescent="0.35">
      <c r="B167" s="20" t="s">
        <v>194</v>
      </c>
      <c r="C167" s="21" t="s">
        <v>1960</v>
      </c>
      <c r="D167" s="21" t="s">
        <v>49</v>
      </c>
      <c r="E167" s="21"/>
      <c r="F167" s="21"/>
      <c r="G167" s="139" t="s">
        <v>3398</v>
      </c>
      <c r="H167" s="133" t="s">
        <v>3622</v>
      </c>
      <c r="I167" s="96">
        <v>257</v>
      </c>
      <c r="J167" s="96"/>
      <c r="K167" s="97" t="s">
        <v>1986</v>
      </c>
      <c r="L167" s="150"/>
      <c r="M167" s="97">
        <v>1107</v>
      </c>
      <c r="N167" s="133">
        <v>2</v>
      </c>
      <c r="O167" s="133">
        <v>4</v>
      </c>
      <c r="P167" s="148" t="s">
        <v>1978</v>
      </c>
      <c r="Q167" s="148">
        <v>2</v>
      </c>
    </row>
    <row r="168" spans="2:17" x14ac:dyDescent="0.35">
      <c r="B168" s="20" t="s">
        <v>194</v>
      </c>
      <c r="C168" s="21" t="s">
        <v>1960</v>
      </c>
      <c r="D168" s="21" t="s">
        <v>49</v>
      </c>
      <c r="E168" s="21"/>
      <c r="F168" s="21"/>
      <c r="G168" s="139" t="s">
        <v>3399</v>
      </c>
      <c r="H168" s="133" t="s">
        <v>3623</v>
      </c>
      <c r="I168" s="96">
        <v>258</v>
      </c>
      <c r="J168" s="129"/>
      <c r="K168" s="97" t="s">
        <v>1986</v>
      </c>
      <c r="L168" s="97"/>
      <c r="M168" s="97">
        <v>2291</v>
      </c>
      <c r="N168" s="133">
        <v>2</v>
      </c>
      <c r="O168" s="133">
        <v>8.3000000000000007</v>
      </c>
      <c r="P168" s="148" t="s">
        <v>1978</v>
      </c>
      <c r="Q168" s="148">
        <v>2</v>
      </c>
    </row>
    <row r="169" spans="2:17" x14ac:dyDescent="0.35">
      <c r="B169" s="20" t="s">
        <v>194</v>
      </c>
      <c r="C169" s="21" t="s">
        <v>1960</v>
      </c>
      <c r="D169" s="21" t="s">
        <v>49</v>
      </c>
      <c r="E169" s="21"/>
      <c r="F169" s="21"/>
      <c r="G169" s="139" t="s">
        <v>3400</v>
      </c>
      <c r="H169" s="133" t="s">
        <v>3624</v>
      </c>
      <c r="I169" s="96">
        <v>259</v>
      </c>
      <c r="J169" s="129"/>
      <c r="K169" s="97" t="s">
        <v>1986</v>
      </c>
      <c r="L169" s="96"/>
      <c r="M169" s="97">
        <v>1106</v>
      </c>
      <c r="N169" s="133">
        <v>2</v>
      </c>
      <c r="O169" s="133">
        <v>4</v>
      </c>
      <c r="P169" s="148" t="s">
        <v>1978</v>
      </c>
      <c r="Q169" s="148">
        <v>2</v>
      </c>
    </row>
    <row r="170" spans="2:17" x14ac:dyDescent="0.35">
      <c r="B170" s="20" t="s">
        <v>194</v>
      </c>
      <c r="C170" s="21" t="s">
        <v>1960</v>
      </c>
      <c r="D170" s="21" t="s">
        <v>49</v>
      </c>
      <c r="E170" s="21"/>
      <c r="F170" s="21"/>
      <c r="G170" s="139" t="s">
        <v>3401</v>
      </c>
      <c r="H170" s="133" t="s">
        <v>3625</v>
      </c>
      <c r="I170" s="96">
        <v>260</v>
      </c>
      <c r="J170" s="129"/>
      <c r="K170" s="97" t="s">
        <v>1986</v>
      </c>
      <c r="L170" s="96"/>
      <c r="M170" s="97">
        <v>1107</v>
      </c>
      <c r="N170" s="133">
        <v>2</v>
      </c>
      <c r="O170" s="133">
        <v>4</v>
      </c>
      <c r="P170" s="148" t="s">
        <v>1978</v>
      </c>
      <c r="Q170" s="148">
        <v>2</v>
      </c>
    </row>
    <row r="171" spans="2:17" x14ac:dyDescent="0.35">
      <c r="B171" s="20" t="s">
        <v>194</v>
      </c>
      <c r="C171" s="21" t="s">
        <v>1960</v>
      </c>
      <c r="D171" s="21" t="s">
        <v>49</v>
      </c>
      <c r="E171" s="21"/>
      <c r="F171" s="21"/>
      <c r="G171" s="139" t="s">
        <v>3402</v>
      </c>
      <c r="H171" s="133" t="s">
        <v>3626</v>
      </c>
      <c r="I171" s="96">
        <v>261</v>
      </c>
      <c r="J171" s="129"/>
      <c r="K171" s="97" t="s">
        <v>1986</v>
      </c>
      <c r="L171" s="96"/>
      <c r="M171" s="97">
        <v>2225</v>
      </c>
      <c r="N171" s="133">
        <v>2</v>
      </c>
      <c r="O171" s="133">
        <v>8.1</v>
      </c>
      <c r="P171" s="148" t="s">
        <v>1978</v>
      </c>
      <c r="Q171" s="148">
        <v>2</v>
      </c>
    </row>
    <row r="172" spans="2:17" x14ac:dyDescent="0.35">
      <c r="B172" s="20" t="s">
        <v>194</v>
      </c>
      <c r="C172" s="21" t="s">
        <v>1960</v>
      </c>
      <c r="D172" s="21" t="s">
        <v>49</v>
      </c>
      <c r="E172" s="21"/>
      <c r="F172" s="21"/>
      <c r="G172" s="139" t="s">
        <v>3403</v>
      </c>
      <c r="H172" s="133" t="s">
        <v>3627</v>
      </c>
      <c r="I172" s="96">
        <v>262</v>
      </c>
      <c r="J172" s="129"/>
      <c r="K172" s="97" t="s">
        <v>1986</v>
      </c>
      <c r="L172" s="96"/>
      <c r="M172" s="97">
        <v>1125</v>
      </c>
      <c r="N172" s="133">
        <v>2</v>
      </c>
      <c r="O172" s="133">
        <v>4.0999999999999996</v>
      </c>
      <c r="P172" s="148" t="s">
        <v>1978</v>
      </c>
      <c r="Q172" s="148">
        <v>2</v>
      </c>
    </row>
    <row r="173" spans="2:17" x14ac:dyDescent="0.35">
      <c r="B173" s="20" t="s">
        <v>194</v>
      </c>
      <c r="C173" s="21" t="s">
        <v>1960</v>
      </c>
      <c r="D173" s="21" t="s">
        <v>49</v>
      </c>
      <c r="E173" s="21"/>
      <c r="F173" s="21"/>
      <c r="G173" s="139" t="s">
        <v>3404</v>
      </c>
      <c r="H173" s="133" t="s">
        <v>3628</v>
      </c>
      <c r="I173" s="96">
        <v>263</v>
      </c>
      <c r="J173" s="129"/>
      <c r="K173" s="97" t="s">
        <v>1986</v>
      </c>
      <c r="L173" s="96"/>
      <c r="M173" s="97">
        <v>1022</v>
      </c>
      <c r="N173" s="97">
        <v>2</v>
      </c>
      <c r="O173" s="150">
        <v>3.7</v>
      </c>
      <c r="P173" s="148" t="s">
        <v>1978</v>
      </c>
      <c r="Q173" s="148">
        <v>2</v>
      </c>
    </row>
    <row r="174" spans="2:17" x14ac:dyDescent="0.35">
      <c r="B174" s="20" t="s">
        <v>194</v>
      </c>
      <c r="C174" s="21" t="s">
        <v>1960</v>
      </c>
      <c r="D174" s="21" t="s">
        <v>49</v>
      </c>
      <c r="E174" s="21"/>
      <c r="F174" s="21"/>
      <c r="G174" s="155"/>
      <c r="H174" s="133"/>
      <c r="I174" s="133">
        <v>285</v>
      </c>
      <c r="J174" s="129"/>
      <c r="K174" s="96" t="s">
        <v>1980</v>
      </c>
      <c r="L174" s="96"/>
      <c r="M174" s="97">
        <v>5549</v>
      </c>
      <c r="N174" s="21">
        <v>2</v>
      </c>
      <c r="O174" s="150">
        <v>40.5</v>
      </c>
      <c r="P174" s="148" t="s">
        <v>1978</v>
      </c>
      <c r="Q174" s="148">
        <v>2</v>
      </c>
    </row>
    <row r="175" spans="2:17" x14ac:dyDescent="0.35">
      <c r="B175" s="20" t="s">
        <v>194</v>
      </c>
      <c r="C175" s="21" t="s">
        <v>1960</v>
      </c>
      <c r="D175" s="21" t="s">
        <v>49</v>
      </c>
      <c r="E175" s="21"/>
      <c r="F175" s="21"/>
      <c r="G175" s="155"/>
      <c r="H175" s="133"/>
      <c r="I175" s="133">
        <v>286</v>
      </c>
      <c r="J175" s="129"/>
      <c r="K175" s="96" t="s">
        <v>1981</v>
      </c>
      <c r="L175" s="96"/>
      <c r="M175" s="97">
        <v>5361</v>
      </c>
      <c r="N175" s="21">
        <v>2</v>
      </c>
      <c r="O175" s="150">
        <v>31.7</v>
      </c>
      <c r="P175" s="148" t="s">
        <v>1978</v>
      </c>
      <c r="Q175" s="148">
        <v>2</v>
      </c>
    </row>
    <row r="176" spans="2:17" x14ac:dyDescent="0.35">
      <c r="B176" s="20" t="s">
        <v>194</v>
      </c>
      <c r="C176" s="21" t="s">
        <v>1960</v>
      </c>
      <c r="D176" s="21" t="s">
        <v>49</v>
      </c>
      <c r="E176" s="21"/>
      <c r="F176" s="21"/>
      <c r="G176" s="139" t="s">
        <v>3405</v>
      </c>
      <c r="H176" s="133" t="s">
        <v>3629</v>
      </c>
      <c r="I176" s="96">
        <v>287</v>
      </c>
      <c r="J176" s="129"/>
      <c r="K176" s="96" t="s">
        <v>1981</v>
      </c>
      <c r="L176" s="96"/>
      <c r="M176" s="97">
        <v>5361</v>
      </c>
      <c r="N176" s="21">
        <v>2</v>
      </c>
      <c r="O176" s="150">
        <v>31.7</v>
      </c>
      <c r="P176" s="148" t="s">
        <v>1978</v>
      </c>
      <c r="Q176" s="148">
        <v>2</v>
      </c>
    </row>
    <row r="177" spans="2:17" x14ac:dyDescent="0.35">
      <c r="B177" s="20" t="s">
        <v>194</v>
      </c>
      <c r="C177" s="21" t="s">
        <v>1960</v>
      </c>
      <c r="D177" s="21" t="s">
        <v>49</v>
      </c>
      <c r="E177" s="21"/>
      <c r="F177" s="21"/>
      <c r="G177" s="139" t="s">
        <v>3406</v>
      </c>
      <c r="H177" s="133" t="s">
        <v>3630</v>
      </c>
      <c r="I177" s="96">
        <v>288</v>
      </c>
      <c r="J177" s="129"/>
      <c r="K177" s="97" t="s">
        <v>318</v>
      </c>
      <c r="L177" s="96"/>
      <c r="M177" s="97">
        <v>1026</v>
      </c>
      <c r="N177" s="21">
        <v>4</v>
      </c>
      <c r="O177" s="150">
        <v>2.2000000000000002</v>
      </c>
      <c r="P177" s="148" t="s">
        <v>1978</v>
      </c>
      <c r="Q177" s="148">
        <v>2</v>
      </c>
    </row>
    <row r="178" spans="2:17" x14ac:dyDescent="0.35">
      <c r="B178" s="20" t="s">
        <v>194</v>
      </c>
      <c r="C178" s="21" t="s">
        <v>1960</v>
      </c>
      <c r="D178" s="21" t="s">
        <v>49</v>
      </c>
      <c r="E178" s="21"/>
      <c r="F178" s="21"/>
      <c r="G178" s="139" t="s">
        <v>3407</v>
      </c>
      <c r="H178" s="133" t="s">
        <v>3631</v>
      </c>
      <c r="I178" s="96">
        <v>289</v>
      </c>
      <c r="J178" s="129"/>
      <c r="K178" s="97" t="s">
        <v>318</v>
      </c>
      <c r="L178" s="96"/>
      <c r="M178" s="97">
        <v>995</v>
      </c>
      <c r="N178" s="21">
        <v>4</v>
      </c>
      <c r="O178" s="150">
        <v>2.1</v>
      </c>
      <c r="P178" s="148" t="s">
        <v>1978</v>
      </c>
      <c r="Q178" s="148">
        <v>2</v>
      </c>
    </row>
    <row r="179" spans="2:17" x14ac:dyDescent="0.35">
      <c r="B179" s="20" t="s">
        <v>194</v>
      </c>
      <c r="C179" s="21" t="s">
        <v>1960</v>
      </c>
      <c r="D179" s="21" t="s">
        <v>49</v>
      </c>
      <c r="E179" s="21"/>
      <c r="F179" s="21"/>
      <c r="G179" s="139" t="s">
        <v>3408</v>
      </c>
      <c r="H179" s="133" t="s">
        <v>3632</v>
      </c>
      <c r="I179" s="96">
        <v>290</v>
      </c>
      <c r="J179" s="129"/>
      <c r="K179" s="97" t="s">
        <v>318</v>
      </c>
      <c r="L179" s="96"/>
      <c r="M179" s="97">
        <v>1303</v>
      </c>
      <c r="N179" s="21">
        <v>4</v>
      </c>
      <c r="O179" s="97">
        <v>2.8</v>
      </c>
      <c r="P179" s="148" t="s">
        <v>1978</v>
      </c>
      <c r="Q179" s="148">
        <v>2</v>
      </c>
    </row>
    <row r="180" spans="2:17" x14ac:dyDescent="0.35">
      <c r="B180" s="20" t="s">
        <v>194</v>
      </c>
      <c r="C180" s="21" t="s">
        <v>1960</v>
      </c>
      <c r="D180" s="21" t="s">
        <v>49</v>
      </c>
      <c r="E180" s="21"/>
      <c r="F180" s="21"/>
      <c r="G180" s="139" t="s">
        <v>3409</v>
      </c>
      <c r="H180" s="133" t="s">
        <v>3633</v>
      </c>
      <c r="I180" s="96">
        <v>291</v>
      </c>
      <c r="J180" s="129"/>
      <c r="K180" s="97" t="s">
        <v>318</v>
      </c>
      <c r="L180" s="96"/>
      <c r="M180" s="97">
        <v>1258</v>
      </c>
      <c r="N180" s="21">
        <v>4</v>
      </c>
      <c r="O180" s="97">
        <v>2.7</v>
      </c>
      <c r="P180" s="148" t="s">
        <v>1978</v>
      </c>
      <c r="Q180" s="148">
        <v>2</v>
      </c>
    </row>
    <row r="181" spans="2:17" x14ac:dyDescent="0.35">
      <c r="B181" s="20" t="s">
        <v>194</v>
      </c>
      <c r="C181" s="21" t="s">
        <v>1960</v>
      </c>
      <c r="D181" s="21" t="s">
        <v>49</v>
      </c>
      <c r="E181" s="21"/>
      <c r="F181" s="21"/>
      <c r="G181" s="139" t="s">
        <v>3410</v>
      </c>
      <c r="H181" s="133" t="s">
        <v>3634</v>
      </c>
      <c r="I181" s="96">
        <v>292</v>
      </c>
      <c r="J181" s="129"/>
      <c r="K181" s="97" t="s">
        <v>318</v>
      </c>
      <c r="L181" s="96"/>
      <c r="M181" s="97">
        <v>1509</v>
      </c>
      <c r="N181" s="21">
        <v>4</v>
      </c>
      <c r="O181" s="150">
        <v>3.2</v>
      </c>
      <c r="P181" s="148" t="s">
        <v>1978</v>
      </c>
      <c r="Q181" s="148">
        <v>2</v>
      </c>
    </row>
    <row r="182" spans="2:17" x14ac:dyDescent="0.35">
      <c r="B182" s="20" t="s">
        <v>194</v>
      </c>
      <c r="C182" s="21" t="s">
        <v>1960</v>
      </c>
      <c r="D182" s="21" t="s">
        <v>49</v>
      </c>
      <c r="E182" s="21"/>
      <c r="F182" s="21"/>
      <c r="G182" s="139" t="s">
        <v>3411</v>
      </c>
      <c r="H182" s="133" t="s">
        <v>3635</v>
      </c>
      <c r="I182" s="96">
        <v>293</v>
      </c>
      <c r="J182" s="129"/>
      <c r="K182" s="97" t="s">
        <v>321</v>
      </c>
      <c r="L182" s="96"/>
      <c r="M182" s="97">
        <v>1837</v>
      </c>
      <c r="N182" s="21">
        <v>2</v>
      </c>
      <c r="O182" s="150">
        <v>4.5</v>
      </c>
      <c r="P182" s="148" t="s">
        <v>1978</v>
      </c>
      <c r="Q182" s="148">
        <v>2</v>
      </c>
    </row>
    <row r="183" spans="2:17" x14ac:dyDescent="0.35">
      <c r="B183" s="20" t="s">
        <v>194</v>
      </c>
      <c r="C183" s="21" t="s">
        <v>1960</v>
      </c>
      <c r="D183" s="21" t="s">
        <v>49</v>
      </c>
      <c r="E183" s="21"/>
      <c r="F183" s="21"/>
      <c r="G183" s="139" t="s">
        <v>3412</v>
      </c>
      <c r="H183" s="133" t="s">
        <v>3636</v>
      </c>
      <c r="I183" s="96">
        <v>294</v>
      </c>
      <c r="J183" s="96"/>
      <c r="K183" s="97" t="s">
        <v>321</v>
      </c>
      <c r="L183" s="96"/>
      <c r="M183" s="97">
        <v>1831</v>
      </c>
      <c r="N183" s="21">
        <v>2</v>
      </c>
      <c r="O183" s="150">
        <v>4.5</v>
      </c>
      <c r="P183" s="148" t="s">
        <v>1978</v>
      </c>
      <c r="Q183" s="148">
        <v>2</v>
      </c>
    </row>
    <row r="184" spans="2:17" x14ac:dyDescent="0.35">
      <c r="B184" s="20" t="s">
        <v>194</v>
      </c>
      <c r="C184" s="21" t="s">
        <v>1960</v>
      </c>
      <c r="D184" s="21" t="s">
        <v>49</v>
      </c>
      <c r="E184" s="21"/>
      <c r="F184" s="21"/>
      <c r="G184" s="155"/>
      <c r="H184" s="133"/>
      <c r="I184" s="133">
        <v>284</v>
      </c>
      <c r="J184" s="96"/>
      <c r="K184" s="97" t="s">
        <v>1980</v>
      </c>
      <c r="L184" s="96"/>
      <c r="M184" s="97">
        <v>5549</v>
      </c>
      <c r="N184" s="21">
        <v>2</v>
      </c>
      <c r="O184" s="150">
        <v>40.5</v>
      </c>
      <c r="P184" s="148" t="s">
        <v>1978</v>
      </c>
      <c r="Q184" s="148">
        <v>2</v>
      </c>
    </row>
    <row r="185" spans="2:17" x14ac:dyDescent="0.35">
      <c r="B185" s="20" t="s">
        <v>194</v>
      </c>
      <c r="C185" s="21" t="s">
        <v>1960</v>
      </c>
      <c r="D185" s="21" t="s">
        <v>49</v>
      </c>
      <c r="E185" s="21"/>
      <c r="F185" s="21"/>
      <c r="G185" s="139" t="s">
        <v>3413</v>
      </c>
      <c r="H185" s="133" t="s">
        <v>3637</v>
      </c>
      <c r="I185" s="96">
        <v>237</v>
      </c>
      <c r="J185" s="129"/>
      <c r="K185" s="97" t="s">
        <v>2011</v>
      </c>
      <c r="L185" s="96"/>
      <c r="M185" s="97">
        <v>0</v>
      </c>
      <c r="N185" s="21">
        <v>4</v>
      </c>
      <c r="O185" s="97">
        <v>0.7</v>
      </c>
      <c r="P185" s="148" t="s">
        <v>1978</v>
      </c>
      <c r="Q185" s="148">
        <v>2</v>
      </c>
    </row>
    <row r="186" spans="2:17" x14ac:dyDescent="0.35">
      <c r="B186" s="20" t="s">
        <v>194</v>
      </c>
      <c r="C186" s="21" t="s">
        <v>1960</v>
      </c>
      <c r="D186" s="21" t="s">
        <v>49</v>
      </c>
      <c r="E186" s="21"/>
      <c r="F186" s="21"/>
      <c r="G186" s="155"/>
      <c r="H186" s="133"/>
      <c r="I186" s="96">
        <v>325</v>
      </c>
      <c r="J186" s="129"/>
      <c r="K186" s="97" t="s">
        <v>2012</v>
      </c>
      <c r="L186" s="96"/>
      <c r="M186" s="97">
        <v>0</v>
      </c>
      <c r="N186" s="21">
        <v>12</v>
      </c>
      <c r="O186" s="150">
        <v>0.5</v>
      </c>
      <c r="P186" s="148" t="s">
        <v>1978</v>
      </c>
      <c r="Q186" s="148">
        <v>2</v>
      </c>
    </row>
    <row r="187" spans="2:17" x14ac:dyDescent="0.35">
      <c r="B187" s="20" t="s">
        <v>194</v>
      </c>
      <c r="C187" s="21" t="s">
        <v>1960</v>
      </c>
      <c r="D187" s="21" t="s">
        <v>49</v>
      </c>
      <c r="E187" s="21"/>
      <c r="F187" s="21"/>
      <c r="G187" s="139" t="s">
        <v>3414</v>
      </c>
      <c r="H187" s="133" t="s">
        <v>3638</v>
      </c>
      <c r="I187" s="96">
        <v>326</v>
      </c>
      <c r="J187" s="129"/>
      <c r="K187" s="97" t="s">
        <v>2013</v>
      </c>
      <c r="L187" s="96"/>
      <c r="M187" s="97">
        <v>0</v>
      </c>
      <c r="N187" s="21">
        <v>6</v>
      </c>
      <c r="O187" s="150">
        <v>0.7</v>
      </c>
      <c r="P187" s="148" t="s">
        <v>1978</v>
      </c>
      <c r="Q187" s="148">
        <v>2</v>
      </c>
    </row>
    <row r="188" spans="2:17" x14ac:dyDescent="0.35">
      <c r="B188" s="20" t="s">
        <v>194</v>
      </c>
      <c r="C188" s="21" t="s">
        <v>1960</v>
      </c>
      <c r="D188" s="21" t="s">
        <v>49</v>
      </c>
      <c r="E188" s="21"/>
      <c r="F188" s="21"/>
      <c r="G188" s="155"/>
      <c r="H188" s="133"/>
      <c r="I188" s="96">
        <v>330</v>
      </c>
      <c r="J188" s="129"/>
      <c r="K188" s="97" t="s">
        <v>2014</v>
      </c>
      <c r="L188" s="150"/>
      <c r="M188" s="97">
        <v>0</v>
      </c>
      <c r="N188" s="21">
        <v>6</v>
      </c>
      <c r="O188" s="98">
        <v>2.5</v>
      </c>
      <c r="P188" s="148" t="s">
        <v>1978</v>
      </c>
      <c r="Q188" s="148">
        <v>2</v>
      </c>
    </row>
    <row r="189" spans="2:17" x14ac:dyDescent="0.35">
      <c r="B189" s="20" t="s">
        <v>194</v>
      </c>
      <c r="C189" s="21" t="s">
        <v>1960</v>
      </c>
      <c r="D189" s="21" t="s">
        <v>49</v>
      </c>
      <c r="E189" s="21"/>
      <c r="F189" s="21"/>
      <c r="G189" s="155"/>
      <c r="H189" s="133"/>
      <c r="I189" s="96">
        <v>331</v>
      </c>
      <c r="J189" s="129"/>
      <c r="K189" s="97" t="s">
        <v>2014</v>
      </c>
      <c r="L189" s="150"/>
      <c r="M189" s="97">
        <v>0</v>
      </c>
      <c r="N189" s="21">
        <v>6</v>
      </c>
      <c r="O189" s="98">
        <v>2.5</v>
      </c>
      <c r="P189" s="148" t="s">
        <v>1978</v>
      </c>
      <c r="Q189" s="148">
        <v>2</v>
      </c>
    </row>
    <row r="190" spans="2:17" x14ac:dyDescent="0.35">
      <c r="B190" s="20" t="s">
        <v>194</v>
      </c>
      <c r="C190" s="21" t="s">
        <v>1960</v>
      </c>
      <c r="D190" s="21" t="s">
        <v>49</v>
      </c>
      <c r="E190" s="21"/>
      <c r="F190" s="21"/>
      <c r="G190" s="155"/>
      <c r="H190" s="133"/>
      <c r="I190" s="96">
        <v>332</v>
      </c>
      <c r="J190" s="129"/>
      <c r="K190" s="97" t="s">
        <v>2015</v>
      </c>
      <c r="L190" s="150"/>
      <c r="M190" s="97">
        <v>0</v>
      </c>
      <c r="N190" s="21">
        <v>6</v>
      </c>
      <c r="O190" s="98">
        <v>2.5</v>
      </c>
      <c r="P190" s="148" t="s">
        <v>1978</v>
      </c>
      <c r="Q190" s="148">
        <v>2</v>
      </c>
    </row>
    <row r="191" spans="2:17" x14ac:dyDescent="0.35">
      <c r="B191" s="20" t="s">
        <v>194</v>
      </c>
      <c r="C191" s="21" t="s">
        <v>1960</v>
      </c>
      <c r="D191" s="21" t="s">
        <v>49</v>
      </c>
      <c r="E191" s="21"/>
      <c r="F191" s="21"/>
      <c r="G191" s="155"/>
      <c r="H191" s="133"/>
      <c r="I191" s="96">
        <v>340</v>
      </c>
      <c r="J191" s="129"/>
      <c r="K191" s="97" t="s">
        <v>2016</v>
      </c>
      <c r="L191" s="150"/>
      <c r="M191" s="97">
        <v>0</v>
      </c>
      <c r="N191" s="21">
        <v>1</v>
      </c>
      <c r="O191" s="98">
        <v>12.2</v>
      </c>
      <c r="P191" s="148" t="s">
        <v>1978</v>
      </c>
      <c r="Q191" s="148">
        <v>2</v>
      </c>
    </row>
    <row r="192" spans="2:17" x14ac:dyDescent="0.35">
      <c r="B192" s="20" t="s">
        <v>194</v>
      </c>
      <c r="C192" s="21" t="s">
        <v>1960</v>
      </c>
      <c r="D192" s="21" t="s">
        <v>49</v>
      </c>
      <c r="E192" s="21"/>
      <c r="F192" s="21"/>
      <c r="G192" s="155"/>
      <c r="H192" s="133"/>
      <c r="I192" s="96">
        <v>342</v>
      </c>
      <c r="J192" s="96"/>
      <c r="K192" s="97" t="s">
        <v>2016</v>
      </c>
      <c r="L192" s="150"/>
      <c r="M192" s="97">
        <v>0</v>
      </c>
      <c r="N192" s="21">
        <v>1</v>
      </c>
      <c r="O192" s="98">
        <v>12.2</v>
      </c>
      <c r="P192" s="148" t="s">
        <v>1978</v>
      </c>
      <c r="Q192" s="148">
        <v>2</v>
      </c>
    </row>
    <row r="193" spans="2:17" x14ac:dyDescent="0.35">
      <c r="B193" s="20" t="s">
        <v>194</v>
      </c>
      <c r="C193" s="21" t="s">
        <v>1960</v>
      </c>
      <c r="D193" s="21" t="s">
        <v>49</v>
      </c>
      <c r="E193" s="21"/>
      <c r="F193" s="21"/>
      <c r="G193" s="155"/>
      <c r="H193" s="133"/>
      <c r="I193" s="96">
        <v>344</v>
      </c>
      <c r="J193" s="129"/>
      <c r="K193" s="97" t="s">
        <v>2017</v>
      </c>
      <c r="L193" s="150"/>
      <c r="M193" s="97">
        <v>0</v>
      </c>
      <c r="N193" s="21">
        <v>4</v>
      </c>
      <c r="O193" s="98">
        <v>2.8</v>
      </c>
      <c r="P193" s="148" t="s">
        <v>1978</v>
      </c>
      <c r="Q193" s="148">
        <v>2</v>
      </c>
    </row>
    <row r="194" spans="2:17" x14ac:dyDescent="0.35">
      <c r="B194" s="20" t="s">
        <v>194</v>
      </c>
      <c r="C194" s="21" t="s">
        <v>1960</v>
      </c>
      <c r="D194" s="21" t="s">
        <v>49</v>
      </c>
      <c r="E194" s="21"/>
      <c r="F194" s="21"/>
      <c r="G194" s="155"/>
      <c r="H194" s="133"/>
      <c r="I194" s="96">
        <v>345</v>
      </c>
      <c r="J194" s="96"/>
      <c r="K194" s="97" t="s">
        <v>2018</v>
      </c>
      <c r="L194" s="150"/>
      <c r="M194" s="97">
        <v>0</v>
      </c>
      <c r="N194" s="21">
        <v>4</v>
      </c>
      <c r="O194" s="98">
        <v>2.8</v>
      </c>
      <c r="P194" s="148" t="s">
        <v>1978</v>
      </c>
      <c r="Q194" s="148">
        <v>2</v>
      </c>
    </row>
    <row r="195" spans="2:17" x14ac:dyDescent="0.35">
      <c r="B195" s="20" t="s">
        <v>194</v>
      </c>
      <c r="C195" s="21" t="s">
        <v>1960</v>
      </c>
      <c r="D195" s="21" t="s">
        <v>49</v>
      </c>
      <c r="E195" s="21"/>
      <c r="F195" s="21"/>
      <c r="G195" s="155"/>
      <c r="H195" s="133"/>
      <c r="I195" s="96">
        <v>346</v>
      </c>
      <c r="J195" s="96"/>
      <c r="K195" s="97" t="s">
        <v>2019</v>
      </c>
      <c r="L195" s="96"/>
      <c r="M195" s="97">
        <v>0</v>
      </c>
      <c r="N195" s="21">
        <v>4</v>
      </c>
      <c r="O195" s="97">
        <v>2.7</v>
      </c>
      <c r="P195" s="148" t="s">
        <v>1978</v>
      </c>
      <c r="Q195" s="148">
        <v>2</v>
      </c>
    </row>
    <row r="196" spans="2:17" x14ac:dyDescent="0.35">
      <c r="B196" s="20" t="s">
        <v>194</v>
      </c>
      <c r="C196" s="21" t="s">
        <v>1960</v>
      </c>
      <c r="D196" s="21" t="s">
        <v>48</v>
      </c>
      <c r="E196" s="21"/>
      <c r="F196" s="21"/>
      <c r="G196" s="139" t="s">
        <v>3415</v>
      </c>
      <c r="H196" s="133" t="s">
        <v>3639</v>
      </c>
      <c r="I196" s="133">
        <v>172</v>
      </c>
      <c r="J196" s="96"/>
      <c r="K196" s="97" t="s">
        <v>598</v>
      </c>
      <c r="L196" s="96"/>
      <c r="M196" s="97">
        <v>2254</v>
      </c>
      <c r="N196" s="21">
        <v>1</v>
      </c>
      <c r="O196" s="97">
        <v>8.1999999999999993</v>
      </c>
      <c r="P196" s="148" t="s">
        <v>1978</v>
      </c>
      <c r="Q196" s="148">
        <v>3</v>
      </c>
    </row>
    <row r="197" spans="2:17" x14ac:dyDescent="0.35">
      <c r="B197" s="20" t="s">
        <v>194</v>
      </c>
      <c r="C197" s="21" t="s">
        <v>1960</v>
      </c>
      <c r="D197" s="21" t="s">
        <v>48</v>
      </c>
      <c r="E197" s="21"/>
      <c r="F197" s="21"/>
      <c r="G197" s="139" t="s">
        <v>3416</v>
      </c>
      <c r="H197" s="133" t="s">
        <v>3640</v>
      </c>
      <c r="I197" s="133">
        <v>173</v>
      </c>
      <c r="J197" s="96"/>
      <c r="K197" s="97" t="s">
        <v>598</v>
      </c>
      <c r="L197" s="96"/>
      <c r="M197" s="97">
        <v>2254</v>
      </c>
      <c r="N197" s="21">
        <v>1</v>
      </c>
      <c r="O197" s="97">
        <v>8.1999999999999993</v>
      </c>
      <c r="P197" s="148" t="s">
        <v>1978</v>
      </c>
      <c r="Q197" s="148">
        <v>3</v>
      </c>
    </row>
    <row r="198" spans="2:17" x14ac:dyDescent="0.35">
      <c r="B198" s="20" t="s">
        <v>194</v>
      </c>
      <c r="C198" s="21" t="s">
        <v>1960</v>
      </c>
      <c r="D198" s="21" t="s">
        <v>48</v>
      </c>
      <c r="E198" s="21"/>
      <c r="F198" s="21"/>
      <c r="G198" s="155"/>
      <c r="H198" s="133"/>
      <c r="I198" s="96">
        <v>254</v>
      </c>
      <c r="J198" s="96"/>
      <c r="K198" s="97" t="s">
        <v>320</v>
      </c>
      <c r="L198" s="150"/>
      <c r="M198" s="97">
        <v>1694</v>
      </c>
      <c r="N198" s="133">
        <v>4</v>
      </c>
      <c r="O198" s="133">
        <v>7.7</v>
      </c>
      <c r="P198" s="148" t="s">
        <v>1978</v>
      </c>
      <c r="Q198" s="148">
        <v>3</v>
      </c>
    </row>
    <row r="199" spans="2:17" x14ac:dyDescent="0.35">
      <c r="B199" s="20" t="s">
        <v>194</v>
      </c>
      <c r="C199" s="21" t="s">
        <v>1960</v>
      </c>
      <c r="D199" s="21" t="s">
        <v>48</v>
      </c>
      <c r="E199" s="21"/>
      <c r="F199" s="21"/>
      <c r="G199" s="139" t="s">
        <v>3396</v>
      </c>
      <c r="H199" s="133" t="s">
        <v>3620</v>
      </c>
      <c r="I199" s="96">
        <v>255</v>
      </c>
      <c r="J199" s="96"/>
      <c r="K199" s="97" t="s">
        <v>1986</v>
      </c>
      <c r="L199" s="96"/>
      <c r="M199" s="97">
        <v>2271</v>
      </c>
      <c r="N199" s="133">
        <v>2</v>
      </c>
      <c r="O199" s="133">
        <v>8.1999999999999993</v>
      </c>
      <c r="P199" s="148" t="s">
        <v>1978</v>
      </c>
      <c r="Q199" s="148">
        <v>3</v>
      </c>
    </row>
    <row r="200" spans="2:17" x14ac:dyDescent="0.35">
      <c r="B200" s="20" t="s">
        <v>194</v>
      </c>
      <c r="C200" s="21" t="s">
        <v>1960</v>
      </c>
      <c r="D200" s="21" t="s">
        <v>48</v>
      </c>
      <c r="E200" s="21"/>
      <c r="F200" s="21"/>
      <c r="G200" s="139" t="s">
        <v>3397</v>
      </c>
      <c r="H200" s="133" t="s">
        <v>3621</v>
      </c>
      <c r="I200" s="96">
        <v>256</v>
      </c>
      <c r="J200" s="96"/>
      <c r="K200" s="97" t="s">
        <v>1986</v>
      </c>
      <c r="L200" s="96"/>
      <c r="M200" s="97">
        <v>1086</v>
      </c>
      <c r="N200" s="133">
        <v>2</v>
      </c>
      <c r="O200" s="133">
        <v>3.9</v>
      </c>
      <c r="P200" s="148" t="s">
        <v>1978</v>
      </c>
      <c r="Q200" s="148">
        <v>3</v>
      </c>
    </row>
    <row r="201" spans="2:17" x14ac:dyDescent="0.35">
      <c r="B201" s="20" t="s">
        <v>194</v>
      </c>
      <c r="C201" s="21" t="s">
        <v>1960</v>
      </c>
      <c r="D201" s="21" t="s">
        <v>48</v>
      </c>
      <c r="E201" s="21"/>
      <c r="F201" s="21"/>
      <c r="G201" s="139" t="s">
        <v>3398</v>
      </c>
      <c r="H201" s="133" t="s">
        <v>3622</v>
      </c>
      <c r="I201" s="96">
        <v>257</v>
      </c>
      <c r="J201" s="96"/>
      <c r="K201" s="97" t="s">
        <v>1986</v>
      </c>
      <c r="L201" s="150"/>
      <c r="M201" s="97">
        <v>1107</v>
      </c>
      <c r="N201" s="133">
        <v>2</v>
      </c>
      <c r="O201" s="133">
        <v>4</v>
      </c>
      <c r="P201" s="148" t="s">
        <v>1978</v>
      </c>
      <c r="Q201" s="148">
        <v>3</v>
      </c>
    </row>
    <row r="202" spans="2:17" x14ac:dyDescent="0.35">
      <c r="B202" s="20" t="s">
        <v>194</v>
      </c>
      <c r="C202" s="21" t="s">
        <v>1960</v>
      </c>
      <c r="D202" s="21" t="s">
        <v>48</v>
      </c>
      <c r="E202" s="21"/>
      <c r="F202" s="21"/>
      <c r="G202" s="139" t="s">
        <v>3399</v>
      </c>
      <c r="H202" s="133" t="s">
        <v>3623</v>
      </c>
      <c r="I202" s="96">
        <v>258</v>
      </c>
      <c r="J202" s="129"/>
      <c r="K202" s="97" t="s">
        <v>1986</v>
      </c>
      <c r="L202" s="97"/>
      <c r="M202" s="97">
        <v>2291</v>
      </c>
      <c r="N202" s="133">
        <v>2</v>
      </c>
      <c r="O202" s="133">
        <v>8.3000000000000007</v>
      </c>
      <c r="P202" s="148" t="s">
        <v>1978</v>
      </c>
      <c r="Q202" s="148">
        <v>3</v>
      </c>
    </row>
    <row r="203" spans="2:17" x14ac:dyDescent="0.35">
      <c r="B203" s="20" t="s">
        <v>194</v>
      </c>
      <c r="C203" s="21" t="s">
        <v>1960</v>
      </c>
      <c r="D203" s="21" t="s">
        <v>48</v>
      </c>
      <c r="E203" s="21"/>
      <c r="F203" s="21"/>
      <c r="G203" s="139" t="s">
        <v>3400</v>
      </c>
      <c r="H203" s="133" t="s">
        <v>3624</v>
      </c>
      <c r="I203" s="96">
        <v>259</v>
      </c>
      <c r="J203" s="129"/>
      <c r="K203" s="97" t="s">
        <v>1986</v>
      </c>
      <c r="L203" s="96"/>
      <c r="M203" s="97">
        <v>1106</v>
      </c>
      <c r="N203" s="133">
        <v>2</v>
      </c>
      <c r="O203" s="133">
        <v>4</v>
      </c>
      <c r="P203" s="148" t="s">
        <v>1978</v>
      </c>
      <c r="Q203" s="148">
        <v>3</v>
      </c>
    </row>
    <row r="204" spans="2:17" x14ac:dyDescent="0.35">
      <c r="B204" s="20" t="s">
        <v>194</v>
      </c>
      <c r="C204" s="21" t="s">
        <v>1960</v>
      </c>
      <c r="D204" s="21" t="s">
        <v>48</v>
      </c>
      <c r="E204" s="21"/>
      <c r="F204" s="21"/>
      <c r="G204" s="139" t="s">
        <v>3401</v>
      </c>
      <c r="H204" s="133" t="s">
        <v>3625</v>
      </c>
      <c r="I204" s="96">
        <v>260</v>
      </c>
      <c r="J204" s="129"/>
      <c r="K204" s="97" t="s">
        <v>1986</v>
      </c>
      <c r="L204" s="96"/>
      <c r="M204" s="97">
        <v>1107</v>
      </c>
      <c r="N204" s="133">
        <v>2</v>
      </c>
      <c r="O204" s="133">
        <v>4</v>
      </c>
      <c r="P204" s="148" t="s">
        <v>1978</v>
      </c>
      <c r="Q204" s="148">
        <v>3</v>
      </c>
    </row>
    <row r="205" spans="2:17" x14ac:dyDescent="0.35">
      <c r="B205" s="20" t="s">
        <v>194</v>
      </c>
      <c r="C205" s="21" t="s">
        <v>1960</v>
      </c>
      <c r="D205" s="21" t="s">
        <v>48</v>
      </c>
      <c r="E205" s="21"/>
      <c r="F205" s="21"/>
      <c r="G205" s="139" t="s">
        <v>3402</v>
      </c>
      <c r="H205" s="133" t="s">
        <v>3626</v>
      </c>
      <c r="I205" s="96">
        <v>261</v>
      </c>
      <c r="J205" s="129"/>
      <c r="K205" s="97" t="s">
        <v>1986</v>
      </c>
      <c r="L205" s="96"/>
      <c r="M205" s="97">
        <v>2225</v>
      </c>
      <c r="N205" s="133">
        <v>2</v>
      </c>
      <c r="O205" s="133">
        <v>8.1</v>
      </c>
      <c r="P205" s="148" t="s">
        <v>1978</v>
      </c>
      <c r="Q205" s="148">
        <v>3</v>
      </c>
    </row>
    <row r="206" spans="2:17" x14ac:dyDescent="0.35">
      <c r="B206" s="20" t="s">
        <v>194</v>
      </c>
      <c r="C206" s="21" t="s">
        <v>1960</v>
      </c>
      <c r="D206" s="21" t="s">
        <v>48</v>
      </c>
      <c r="E206" s="21"/>
      <c r="F206" s="21"/>
      <c r="G206" s="139" t="s">
        <v>3403</v>
      </c>
      <c r="H206" s="133" t="s">
        <v>3627</v>
      </c>
      <c r="I206" s="96">
        <v>262</v>
      </c>
      <c r="J206" s="129"/>
      <c r="K206" s="97" t="s">
        <v>1986</v>
      </c>
      <c r="L206" s="96"/>
      <c r="M206" s="97">
        <v>1125</v>
      </c>
      <c r="N206" s="133">
        <v>2</v>
      </c>
      <c r="O206" s="133">
        <v>4.0999999999999996</v>
      </c>
      <c r="P206" s="148" t="s">
        <v>1978</v>
      </c>
      <c r="Q206" s="148">
        <v>3</v>
      </c>
    </row>
    <row r="207" spans="2:17" x14ac:dyDescent="0.35">
      <c r="B207" s="20" t="s">
        <v>194</v>
      </c>
      <c r="C207" s="21" t="s">
        <v>1960</v>
      </c>
      <c r="D207" s="21" t="s">
        <v>48</v>
      </c>
      <c r="E207" s="21"/>
      <c r="F207" s="21"/>
      <c r="G207" s="139" t="s">
        <v>3404</v>
      </c>
      <c r="H207" s="133" t="s">
        <v>3628</v>
      </c>
      <c r="I207" s="96">
        <v>263</v>
      </c>
      <c r="J207" s="129"/>
      <c r="K207" s="97" t="s">
        <v>1986</v>
      </c>
      <c r="L207" s="96"/>
      <c r="M207" s="97">
        <v>1022</v>
      </c>
      <c r="N207" s="97">
        <v>2</v>
      </c>
      <c r="O207" s="150">
        <v>3.7</v>
      </c>
      <c r="P207" s="148" t="s">
        <v>1978</v>
      </c>
      <c r="Q207" s="148">
        <v>3</v>
      </c>
    </row>
    <row r="208" spans="2:17" x14ac:dyDescent="0.35">
      <c r="B208" s="20" t="s">
        <v>194</v>
      </c>
      <c r="C208" s="21" t="s">
        <v>1960</v>
      </c>
      <c r="D208" s="21" t="s">
        <v>48</v>
      </c>
      <c r="E208" s="21"/>
      <c r="F208" s="21"/>
      <c r="G208" s="155"/>
      <c r="H208" s="133"/>
      <c r="I208" s="96">
        <v>273</v>
      </c>
      <c r="J208" s="129"/>
      <c r="K208" s="97" t="s">
        <v>1980</v>
      </c>
      <c r="L208" s="96"/>
      <c r="M208" s="97">
        <v>5569</v>
      </c>
      <c r="N208" s="21">
        <v>2</v>
      </c>
      <c r="O208" s="150">
        <v>40.6</v>
      </c>
      <c r="P208" s="148" t="s">
        <v>1978</v>
      </c>
      <c r="Q208" s="148">
        <v>3</v>
      </c>
    </row>
    <row r="209" spans="2:17" x14ac:dyDescent="0.35">
      <c r="B209" s="20" t="s">
        <v>194</v>
      </c>
      <c r="C209" s="21" t="s">
        <v>1960</v>
      </c>
      <c r="D209" s="21" t="s">
        <v>48</v>
      </c>
      <c r="E209" s="21"/>
      <c r="F209" s="21"/>
      <c r="G209" s="155"/>
      <c r="H209" s="133"/>
      <c r="I209" s="96">
        <v>274</v>
      </c>
      <c r="J209" s="96"/>
      <c r="K209" s="97" t="s">
        <v>1980</v>
      </c>
      <c r="L209" s="96"/>
      <c r="M209" s="97">
        <v>5569</v>
      </c>
      <c r="N209" s="21">
        <v>2</v>
      </c>
      <c r="O209" s="150">
        <v>40.6</v>
      </c>
      <c r="P209" s="148" t="s">
        <v>1978</v>
      </c>
      <c r="Q209" s="148">
        <v>3</v>
      </c>
    </row>
    <row r="210" spans="2:17" x14ac:dyDescent="0.35">
      <c r="B210" s="20" t="s">
        <v>194</v>
      </c>
      <c r="C210" s="21" t="s">
        <v>1960</v>
      </c>
      <c r="D210" s="21" t="s">
        <v>48</v>
      </c>
      <c r="E210" s="21"/>
      <c r="F210" s="21"/>
      <c r="G210" s="139" t="s">
        <v>3417</v>
      </c>
      <c r="H210" s="133" t="s">
        <v>3641</v>
      </c>
      <c r="I210" s="96">
        <v>275</v>
      </c>
      <c r="J210" s="96"/>
      <c r="K210" s="97" t="s">
        <v>1981</v>
      </c>
      <c r="L210" s="96"/>
      <c r="M210" s="97">
        <v>5350</v>
      </c>
      <c r="N210" s="21">
        <v>2</v>
      </c>
      <c r="O210" s="150">
        <v>31.6</v>
      </c>
      <c r="P210" s="148" t="s">
        <v>1978</v>
      </c>
      <c r="Q210" s="148">
        <v>3</v>
      </c>
    </row>
    <row r="211" spans="2:17" x14ac:dyDescent="0.35">
      <c r="B211" s="20" t="s">
        <v>194</v>
      </c>
      <c r="C211" s="21" t="s">
        <v>1960</v>
      </c>
      <c r="D211" s="21" t="s">
        <v>48</v>
      </c>
      <c r="E211" s="21"/>
      <c r="F211" s="21"/>
      <c r="G211" s="139" t="s">
        <v>3418</v>
      </c>
      <c r="H211" s="133" t="s">
        <v>3642</v>
      </c>
      <c r="I211" s="96">
        <v>276</v>
      </c>
      <c r="J211" s="96"/>
      <c r="K211" s="97" t="s">
        <v>1981</v>
      </c>
      <c r="L211" s="96"/>
      <c r="M211" s="97">
        <v>5350</v>
      </c>
      <c r="N211" s="21">
        <v>2</v>
      </c>
      <c r="O211" s="150">
        <v>31.6</v>
      </c>
      <c r="P211" s="148" t="s">
        <v>1978</v>
      </c>
      <c r="Q211" s="148">
        <v>3</v>
      </c>
    </row>
    <row r="212" spans="2:17" x14ac:dyDescent="0.35">
      <c r="B212" s="20" t="s">
        <v>194</v>
      </c>
      <c r="C212" s="21" t="s">
        <v>1960</v>
      </c>
      <c r="D212" s="21" t="s">
        <v>48</v>
      </c>
      <c r="E212" s="21"/>
      <c r="F212" s="21"/>
      <c r="G212" s="139" t="s">
        <v>3419</v>
      </c>
      <c r="H212" s="133" t="s">
        <v>3643</v>
      </c>
      <c r="I212" s="96">
        <v>277</v>
      </c>
      <c r="J212" s="96"/>
      <c r="K212" s="97" t="s">
        <v>318</v>
      </c>
      <c r="L212" s="96"/>
      <c r="M212" s="97">
        <v>1032</v>
      </c>
      <c r="N212" s="21">
        <v>4</v>
      </c>
      <c r="O212" s="150">
        <v>2.2000000000000002</v>
      </c>
      <c r="P212" s="148" t="s">
        <v>1978</v>
      </c>
      <c r="Q212" s="148">
        <v>3</v>
      </c>
    </row>
    <row r="213" spans="2:17" x14ac:dyDescent="0.35">
      <c r="B213" s="20" t="s">
        <v>194</v>
      </c>
      <c r="C213" s="21" t="s">
        <v>1960</v>
      </c>
      <c r="D213" s="21" t="s">
        <v>48</v>
      </c>
      <c r="E213" s="21"/>
      <c r="F213" s="21"/>
      <c r="G213" s="139" t="s">
        <v>3420</v>
      </c>
      <c r="H213" s="133" t="s">
        <v>3644</v>
      </c>
      <c r="I213" s="96">
        <v>278</v>
      </c>
      <c r="J213" s="96"/>
      <c r="K213" s="97" t="s">
        <v>318</v>
      </c>
      <c r="L213" s="150"/>
      <c r="M213" s="97">
        <v>985</v>
      </c>
      <c r="N213" s="21">
        <v>4</v>
      </c>
      <c r="O213" s="98">
        <v>2.1</v>
      </c>
      <c r="P213" s="148" t="s">
        <v>1978</v>
      </c>
      <c r="Q213" s="148">
        <v>3</v>
      </c>
    </row>
    <row r="214" spans="2:17" x14ac:dyDescent="0.35">
      <c r="B214" s="20" t="s">
        <v>194</v>
      </c>
      <c r="C214" s="21" t="s">
        <v>1960</v>
      </c>
      <c r="D214" s="21" t="s">
        <v>48</v>
      </c>
      <c r="E214" s="21"/>
      <c r="F214" s="21"/>
      <c r="G214" s="139" t="s">
        <v>3421</v>
      </c>
      <c r="H214" s="133" t="s">
        <v>3645</v>
      </c>
      <c r="I214" s="96">
        <v>279</v>
      </c>
      <c r="J214" s="129"/>
      <c r="K214" s="97" t="s">
        <v>318</v>
      </c>
      <c r="L214" s="96"/>
      <c r="M214" s="97">
        <v>1312</v>
      </c>
      <c r="N214" s="97">
        <v>4</v>
      </c>
      <c r="O214" s="150">
        <v>2.8</v>
      </c>
      <c r="P214" s="148" t="s">
        <v>1978</v>
      </c>
      <c r="Q214" s="148">
        <v>3</v>
      </c>
    </row>
    <row r="215" spans="2:17" x14ac:dyDescent="0.35">
      <c r="B215" s="20" t="s">
        <v>194</v>
      </c>
      <c r="C215" s="21" t="s">
        <v>1960</v>
      </c>
      <c r="D215" s="21" t="s">
        <v>48</v>
      </c>
      <c r="E215" s="21"/>
      <c r="F215" s="21"/>
      <c r="G215" s="139" t="s">
        <v>3422</v>
      </c>
      <c r="H215" s="133" t="s">
        <v>3646</v>
      </c>
      <c r="I215" s="96">
        <v>280</v>
      </c>
      <c r="J215" s="129"/>
      <c r="K215" s="97" t="s">
        <v>318</v>
      </c>
      <c r="L215" s="96"/>
      <c r="M215" s="97">
        <v>1249</v>
      </c>
      <c r="N215" s="97">
        <v>4</v>
      </c>
      <c r="O215" s="150">
        <v>2.7</v>
      </c>
      <c r="P215" s="148" t="s">
        <v>1978</v>
      </c>
      <c r="Q215" s="148">
        <v>3</v>
      </c>
    </row>
    <row r="216" spans="2:17" x14ac:dyDescent="0.35">
      <c r="B216" s="20" t="s">
        <v>194</v>
      </c>
      <c r="C216" s="21" t="s">
        <v>1960</v>
      </c>
      <c r="D216" s="21" t="s">
        <v>48</v>
      </c>
      <c r="E216" s="21"/>
      <c r="F216" s="21"/>
      <c r="G216" s="139" t="s">
        <v>3423</v>
      </c>
      <c r="H216" s="133" t="s">
        <v>3647</v>
      </c>
      <c r="I216" s="96">
        <v>281</v>
      </c>
      <c r="J216" s="129"/>
      <c r="K216" s="97" t="s">
        <v>318</v>
      </c>
      <c r="L216" s="96"/>
      <c r="M216" s="97">
        <v>1509</v>
      </c>
      <c r="N216" s="97">
        <v>4</v>
      </c>
      <c r="O216" s="150">
        <v>3.2</v>
      </c>
      <c r="P216" s="148" t="s">
        <v>1978</v>
      </c>
      <c r="Q216" s="148">
        <v>3</v>
      </c>
    </row>
    <row r="217" spans="2:17" x14ac:dyDescent="0.35">
      <c r="B217" s="20" t="s">
        <v>194</v>
      </c>
      <c r="C217" s="21" t="s">
        <v>1960</v>
      </c>
      <c r="D217" s="21" t="s">
        <v>48</v>
      </c>
      <c r="E217" s="21"/>
      <c r="F217" s="21"/>
      <c r="G217" s="139" t="s">
        <v>3424</v>
      </c>
      <c r="H217" s="133" t="s">
        <v>3648</v>
      </c>
      <c r="I217" s="96">
        <v>282</v>
      </c>
      <c r="J217" s="129"/>
      <c r="K217" s="97" t="s">
        <v>321</v>
      </c>
      <c r="L217" s="96"/>
      <c r="M217" s="97">
        <v>1840</v>
      </c>
      <c r="N217" s="97">
        <v>2</v>
      </c>
      <c r="O217" s="150">
        <v>4.5</v>
      </c>
      <c r="P217" s="148" t="s">
        <v>1978</v>
      </c>
      <c r="Q217" s="148">
        <v>3</v>
      </c>
    </row>
    <row r="218" spans="2:17" x14ac:dyDescent="0.35">
      <c r="B218" s="20" t="s">
        <v>194</v>
      </c>
      <c r="C218" s="21" t="s">
        <v>1960</v>
      </c>
      <c r="D218" s="21" t="s">
        <v>48</v>
      </c>
      <c r="E218" s="21"/>
      <c r="F218" s="21"/>
      <c r="G218" s="139" t="s">
        <v>3425</v>
      </c>
      <c r="H218" s="133" t="s">
        <v>3649</v>
      </c>
      <c r="I218" s="96">
        <v>283</v>
      </c>
      <c r="J218" s="129"/>
      <c r="K218" s="97" t="s">
        <v>321</v>
      </c>
      <c r="L218" s="96"/>
      <c r="M218" s="97">
        <v>1832</v>
      </c>
      <c r="N218" s="21">
        <v>2</v>
      </c>
      <c r="O218" s="97">
        <v>4.5</v>
      </c>
      <c r="P218" s="148" t="s">
        <v>1978</v>
      </c>
      <c r="Q218" s="148">
        <v>3</v>
      </c>
    </row>
    <row r="219" spans="2:17" x14ac:dyDescent="0.35">
      <c r="B219" s="20" t="s">
        <v>194</v>
      </c>
      <c r="C219" s="21" t="s">
        <v>1960</v>
      </c>
      <c r="D219" s="21" t="s">
        <v>48</v>
      </c>
      <c r="E219" s="21"/>
      <c r="F219" s="21"/>
      <c r="G219" s="139" t="s">
        <v>3426</v>
      </c>
      <c r="H219" s="133" t="s">
        <v>3650</v>
      </c>
      <c r="I219" s="96">
        <v>230</v>
      </c>
      <c r="J219" s="129"/>
      <c r="K219" s="97" t="s">
        <v>2020</v>
      </c>
      <c r="L219" s="96"/>
      <c r="M219" s="97">
        <v>0</v>
      </c>
      <c r="N219" s="97">
        <v>4</v>
      </c>
      <c r="O219" s="97">
        <v>0.9</v>
      </c>
      <c r="P219" s="148" t="s">
        <v>1978</v>
      </c>
      <c r="Q219" s="148">
        <v>3</v>
      </c>
    </row>
    <row r="220" spans="2:17" x14ac:dyDescent="0.35">
      <c r="B220" s="20" t="s">
        <v>194</v>
      </c>
      <c r="C220" s="21" t="s">
        <v>1960</v>
      </c>
      <c r="D220" s="21" t="s">
        <v>48</v>
      </c>
      <c r="E220" s="21"/>
      <c r="F220" s="21"/>
      <c r="G220" s="155"/>
      <c r="H220" s="133"/>
      <c r="I220" s="96">
        <v>325</v>
      </c>
      <c r="J220" s="129"/>
      <c r="K220" s="97" t="s">
        <v>2012</v>
      </c>
      <c r="L220" s="96"/>
      <c r="M220" s="97">
        <v>0</v>
      </c>
      <c r="N220" s="21">
        <v>12</v>
      </c>
      <c r="O220" s="150">
        <v>0.5</v>
      </c>
      <c r="P220" s="148" t="s">
        <v>1978</v>
      </c>
      <c r="Q220" s="148">
        <v>3</v>
      </c>
    </row>
    <row r="221" spans="2:17" x14ac:dyDescent="0.35">
      <c r="B221" s="20" t="s">
        <v>194</v>
      </c>
      <c r="C221" s="21" t="s">
        <v>1960</v>
      </c>
      <c r="D221" s="21" t="s">
        <v>48</v>
      </c>
      <c r="E221" s="21"/>
      <c r="F221" s="21"/>
      <c r="G221" s="139" t="s">
        <v>3414</v>
      </c>
      <c r="H221" s="133" t="s">
        <v>3638</v>
      </c>
      <c r="I221" s="96">
        <v>326</v>
      </c>
      <c r="J221" s="129"/>
      <c r="K221" s="97" t="s">
        <v>2013</v>
      </c>
      <c r="L221" s="96"/>
      <c r="M221" s="97">
        <v>0</v>
      </c>
      <c r="N221" s="21">
        <v>6</v>
      </c>
      <c r="O221" s="150">
        <v>0.7</v>
      </c>
      <c r="P221" s="148" t="s">
        <v>1978</v>
      </c>
      <c r="Q221" s="148">
        <v>3</v>
      </c>
    </row>
    <row r="222" spans="2:17" x14ac:dyDescent="0.35">
      <c r="B222" s="20" t="s">
        <v>194</v>
      </c>
      <c r="C222" s="21" t="s">
        <v>1960</v>
      </c>
      <c r="D222" s="21" t="s">
        <v>48</v>
      </c>
      <c r="E222" s="21"/>
      <c r="F222" s="21"/>
      <c r="G222" s="155"/>
      <c r="H222" s="133"/>
      <c r="I222" s="96">
        <v>330</v>
      </c>
      <c r="J222" s="129"/>
      <c r="K222" s="97" t="s">
        <v>2014</v>
      </c>
      <c r="L222" s="150"/>
      <c r="M222" s="97">
        <v>0</v>
      </c>
      <c r="N222" s="21">
        <v>6</v>
      </c>
      <c r="O222" s="98">
        <v>2.5</v>
      </c>
      <c r="P222" s="148" t="s">
        <v>1978</v>
      </c>
      <c r="Q222" s="148">
        <v>3</v>
      </c>
    </row>
    <row r="223" spans="2:17" x14ac:dyDescent="0.35">
      <c r="B223" s="20" t="s">
        <v>194</v>
      </c>
      <c r="C223" s="21" t="s">
        <v>1960</v>
      </c>
      <c r="D223" s="21" t="s">
        <v>48</v>
      </c>
      <c r="E223" s="21"/>
      <c r="F223" s="21"/>
      <c r="G223" s="155"/>
      <c r="H223" s="133"/>
      <c r="I223" s="96">
        <v>331</v>
      </c>
      <c r="J223" s="129"/>
      <c r="K223" s="97" t="s">
        <v>2014</v>
      </c>
      <c r="L223" s="150"/>
      <c r="M223" s="97">
        <v>0</v>
      </c>
      <c r="N223" s="21">
        <v>6</v>
      </c>
      <c r="O223" s="98">
        <v>2.5</v>
      </c>
      <c r="P223" s="148" t="s">
        <v>1978</v>
      </c>
      <c r="Q223" s="148">
        <v>3</v>
      </c>
    </row>
    <row r="224" spans="2:17" x14ac:dyDescent="0.35">
      <c r="B224" s="20" t="s">
        <v>194</v>
      </c>
      <c r="C224" s="21" t="s">
        <v>1960</v>
      </c>
      <c r="D224" s="21" t="s">
        <v>48</v>
      </c>
      <c r="E224" s="21"/>
      <c r="F224" s="21"/>
      <c r="G224" s="155"/>
      <c r="H224" s="133"/>
      <c r="I224" s="96">
        <v>332</v>
      </c>
      <c r="J224" s="129"/>
      <c r="K224" s="97" t="s">
        <v>2015</v>
      </c>
      <c r="L224" s="150"/>
      <c r="M224" s="97">
        <v>0</v>
      </c>
      <c r="N224" s="21">
        <v>6</v>
      </c>
      <c r="O224" s="98">
        <v>2.5</v>
      </c>
      <c r="P224" s="148" t="s">
        <v>1978</v>
      </c>
      <c r="Q224" s="148">
        <v>3</v>
      </c>
    </row>
    <row r="225" spans="2:17" x14ac:dyDescent="0.35">
      <c r="B225" s="20" t="s">
        <v>194</v>
      </c>
      <c r="C225" s="21" t="s">
        <v>1960</v>
      </c>
      <c r="D225" s="21" t="s">
        <v>48</v>
      </c>
      <c r="E225" s="21"/>
      <c r="F225" s="21"/>
      <c r="G225" s="155"/>
      <c r="H225" s="133"/>
      <c r="I225" s="96">
        <v>333</v>
      </c>
      <c r="J225" s="129"/>
      <c r="K225" s="97" t="s">
        <v>2016</v>
      </c>
      <c r="L225" s="96"/>
      <c r="M225" s="97">
        <v>0</v>
      </c>
      <c r="N225" s="97">
        <v>1</v>
      </c>
      <c r="O225" s="150">
        <v>12.2</v>
      </c>
      <c r="P225" s="148" t="s">
        <v>1978</v>
      </c>
      <c r="Q225" s="148">
        <v>3</v>
      </c>
    </row>
    <row r="226" spans="2:17" x14ac:dyDescent="0.35">
      <c r="B226" s="20" t="s">
        <v>194</v>
      </c>
      <c r="C226" s="21" t="s">
        <v>1960</v>
      </c>
      <c r="D226" s="21" t="s">
        <v>48</v>
      </c>
      <c r="E226" s="21"/>
      <c r="F226" s="21"/>
      <c r="G226" s="155"/>
      <c r="H226" s="133"/>
      <c r="I226" s="133">
        <v>335</v>
      </c>
      <c r="J226" s="129"/>
      <c r="K226" s="97" t="s">
        <v>2016</v>
      </c>
      <c r="L226" s="96"/>
      <c r="M226" s="97">
        <v>0</v>
      </c>
      <c r="N226" s="97">
        <v>1</v>
      </c>
      <c r="O226" s="150">
        <v>12.2</v>
      </c>
      <c r="P226" s="148" t="s">
        <v>1978</v>
      </c>
      <c r="Q226" s="148">
        <v>3</v>
      </c>
    </row>
    <row r="227" spans="2:17" x14ac:dyDescent="0.35">
      <c r="B227" s="20" t="s">
        <v>194</v>
      </c>
      <c r="C227" s="21" t="s">
        <v>1960</v>
      </c>
      <c r="D227" s="21" t="s">
        <v>48</v>
      </c>
      <c r="E227" s="21"/>
      <c r="F227" s="21"/>
      <c r="G227" s="155"/>
      <c r="H227" s="133"/>
      <c r="I227" s="96">
        <v>337</v>
      </c>
      <c r="J227" s="129"/>
      <c r="K227" s="97" t="s">
        <v>2021</v>
      </c>
      <c r="L227" s="96"/>
      <c r="M227" s="97">
        <v>0</v>
      </c>
      <c r="N227" s="97">
        <v>4</v>
      </c>
      <c r="O227" s="150">
        <v>2.8</v>
      </c>
      <c r="P227" s="148" t="s">
        <v>1978</v>
      </c>
      <c r="Q227" s="148">
        <v>3</v>
      </c>
    </row>
    <row r="228" spans="2:17" x14ac:dyDescent="0.35">
      <c r="B228" s="20" t="s">
        <v>194</v>
      </c>
      <c r="C228" s="21" t="s">
        <v>1960</v>
      </c>
      <c r="D228" s="21" t="s">
        <v>48</v>
      </c>
      <c r="E228" s="21"/>
      <c r="F228" s="21"/>
      <c r="G228" s="155"/>
      <c r="H228" s="133"/>
      <c r="I228" s="96">
        <v>338</v>
      </c>
      <c r="J228" s="129"/>
      <c r="K228" s="97" t="s">
        <v>2022</v>
      </c>
      <c r="L228" s="96"/>
      <c r="M228" s="97">
        <v>0</v>
      </c>
      <c r="N228" s="97">
        <v>4</v>
      </c>
      <c r="O228" s="150">
        <v>2.8</v>
      </c>
      <c r="P228" s="148" t="s">
        <v>1978</v>
      </c>
      <c r="Q228" s="148">
        <v>3</v>
      </c>
    </row>
    <row r="229" spans="2:17" x14ac:dyDescent="0.35">
      <c r="B229" s="20" t="s">
        <v>194</v>
      </c>
      <c r="C229" s="21" t="s">
        <v>1960</v>
      </c>
      <c r="D229" s="21" t="s">
        <v>48</v>
      </c>
      <c r="E229" s="21"/>
      <c r="F229" s="21"/>
      <c r="G229" s="155"/>
      <c r="H229" s="133"/>
      <c r="I229" s="96">
        <v>339</v>
      </c>
      <c r="J229" s="129"/>
      <c r="K229" s="97" t="s">
        <v>2023</v>
      </c>
      <c r="L229" s="96"/>
      <c r="M229" s="97">
        <v>0</v>
      </c>
      <c r="N229" s="97">
        <v>4</v>
      </c>
      <c r="O229" s="150">
        <v>2.6</v>
      </c>
      <c r="P229" s="148" t="s">
        <v>1978</v>
      </c>
      <c r="Q229" s="148">
        <v>3</v>
      </c>
    </row>
    <row r="230" spans="2:17" x14ac:dyDescent="0.35">
      <c r="B230" s="20" t="s">
        <v>194</v>
      </c>
      <c r="C230" s="21" t="s">
        <v>1960</v>
      </c>
      <c r="D230" s="21" t="s">
        <v>47</v>
      </c>
      <c r="E230" s="21"/>
      <c r="F230" s="21"/>
      <c r="G230" s="139" t="s">
        <v>3427</v>
      </c>
      <c r="H230" s="133" t="s">
        <v>3651</v>
      </c>
      <c r="I230" s="96">
        <v>149</v>
      </c>
      <c r="J230" s="129"/>
      <c r="K230" s="97" t="s">
        <v>320</v>
      </c>
      <c r="L230" s="96"/>
      <c r="M230" s="97">
        <v>2257</v>
      </c>
      <c r="N230" s="97">
        <v>1</v>
      </c>
      <c r="O230" s="150">
        <v>10.3</v>
      </c>
      <c r="P230" s="148" t="s">
        <v>1978</v>
      </c>
      <c r="Q230" s="148">
        <v>3</v>
      </c>
    </row>
    <row r="231" spans="2:17" x14ac:dyDescent="0.35">
      <c r="B231" s="20" t="s">
        <v>194</v>
      </c>
      <c r="C231" s="21" t="s">
        <v>1960</v>
      </c>
      <c r="D231" s="21" t="s">
        <v>47</v>
      </c>
      <c r="E231" s="21"/>
      <c r="F231" s="21"/>
      <c r="G231" s="139" t="s">
        <v>3428</v>
      </c>
      <c r="H231" s="133" t="s">
        <v>3652</v>
      </c>
      <c r="I231" s="96">
        <v>150</v>
      </c>
      <c r="J231" s="129"/>
      <c r="K231" s="97" t="s">
        <v>320</v>
      </c>
      <c r="L231" s="96"/>
      <c r="M231" s="97">
        <v>2257</v>
      </c>
      <c r="N231" s="97">
        <v>1</v>
      </c>
      <c r="O231" s="150">
        <v>10.3</v>
      </c>
      <c r="P231" s="148" t="s">
        <v>1978</v>
      </c>
      <c r="Q231" s="148">
        <v>3</v>
      </c>
    </row>
    <row r="232" spans="2:17" x14ac:dyDescent="0.35">
      <c r="B232" s="20" t="s">
        <v>194</v>
      </c>
      <c r="C232" s="21" t="s">
        <v>1960</v>
      </c>
      <c r="D232" s="21" t="s">
        <v>47</v>
      </c>
      <c r="E232" s="21"/>
      <c r="F232" s="21"/>
      <c r="G232" s="139" t="s">
        <v>3429</v>
      </c>
      <c r="H232" s="133" t="s">
        <v>3653</v>
      </c>
      <c r="I232" s="96">
        <v>151</v>
      </c>
      <c r="J232" s="96"/>
      <c r="K232" s="97" t="s">
        <v>318</v>
      </c>
      <c r="L232" s="96"/>
      <c r="M232" s="97">
        <v>786</v>
      </c>
      <c r="N232" s="97">
        <v>2</v>
      </c>
      <c r="O232" s="150">
        <v>1.7</v>
      </c>
      <c r="P232" s="148" t="s">
        <v>1978</v>
      </c>
      <c r="Q232" s="148">
        <v>3</v>
      </c>
    </row>
    <row r="233" spans="2:17" x14ac:dyDescent="0.35">
      <c r="B233" s="20" t="s">
        <v>194</v>
      </c>
      <c r="C233" s="21" t="s">
        <v>1960</v>
      </c>
      <c r="D233" s="21" t="s">
        <v>47</v>
      </c>
      <c r="E233" s="21"/>
      <c r="F233" s="21"/>
      <c r="G233" s="155"/>
      <c r="H233" s="133"/>
      <c r="I233" s="96">
        <v>251</v>
      </c>
      <c r="J233" s="96"/>
      <c r="K233" s="97" t="s">
        <v>1980</v>
      </c>
      <c r="L233" s="96"/>
      <c r="M233" s="97">
        <v>5579</v>
      </c>
      <c r="N233" s="97">
        <v>2</v>
      </c>
      <c r="O233" s="150">
        <v>40.700000000000003</v>
      </c>
      <c r="P233" s="148" t="s">
        <v>1978</v>
      </c>
      <c r="Q233" s="148">
        <v>3</v>
      </c>
    </row>
    <row r="234" spans="2:17" x14ac:dyDescent="0.35">
      <c r="B234" s="20" t="s">
        <v>194</v>
      </c>
      <c r="C234" s="21" t="s">
        <v>1960</v>
      </c>
      <c r="D234" s="21" t="s">
        <v>47</v>
      </c>
      <c r="E234" s="21"/>
      <c r="F234" s="21"/>
      <c r="G234" s="155"/>
      <c r="H234" s="133"/>
      <c r="I234" s="96">
        <v>252</v>
      </c>
      <c r="J234" s="129"/>
      <c r="K234" s="97" t="s">
        <v>1980</v>
      </c>
      <c r="L234" s="96"/>
      <c r="M234" s="97">
        <v>5579</v>
      </c>
      <c r="N234" s="97">
        <v>2</v>
      </c>
      <c r="O234" s="150">
        <v>40.700000000000003</v>
      </c>
      <c r="P234" s="148" t="s">
        <v>1978</v>
      </c>
      <c r="Q234" s="148">
        <v>3</v>
      </c>
    </row>
    <row r="235" spans="2:17" x14ac:dyDescent="0.35">
      <c r="B235" s="20" t="s">
        <v>194</v>
      </c>
      <c r="C235" s="21" t="s">
        <v>1960</v>
      </c>
      <c r="D235" s="21" t="s">
        <v>47</v>
      </c>
      <c r="E235" s="21"/>
      <c r="F235" s="21"/>
      <c r="G235" s="155"/>
      <c r="H235" s="133"/>
      <c r="I235" s="96">
        <v>254</v>
      </c>
      <c r="J235" s="96"/>
      <c r="K235" s="97" t="s">
        <v>320</v>
      </c>
      <c r="L235" s="150"/>
      <c r="M235" s="97">
        <v>1694</v>
      </c>
      <c r="N235" s="133">
        <v>4</v>
      </c>
      <c r="O235" s="133">
        <v>7.7</v>
      </c>
      <c r="P235" s="148" t="s">
        <v>1978</v>
      </c>
      <c r="Q235" s="148">
        <v>3</v>
      </c>
    </row>
    <row r="236" spans="2:17" x14ac:dyDescent="0.35">
      <c r="B236" s="20" t="s">
        <v>194</v>
      </c>
      <c r="C236" s="21" t="s">
        <v>1960</v>
      </c>
      <c r="D236" s="21" t="s">
        <v>47</v>
      </c>
      <c r="E236" s="21"/>
      <c r="F236" s="21"/>
      <c r="G236" s="139" t="s">
        <v>3396</v>
      </c>
      <c r="H236" s="133" t="s">
        <v>3620</v>
      </c>
      <c r="I236" s="96">
        <v>255</v>
      </c>
      <c r="J236" s="96"/>
      <c r="K236" s="97" t="s">
        <v>1986</v>
      </c>
      <c r="L236" s="96"/>
      <c r="M236" s="97">
        <v>2271</v>
      </c>
      <c r="N236" s="133">
        <v>2</v>
      </c>
      <c r="O236" s="133">
        <v>8.1999999999999993</v>
      </c>
      <c r="P236" s="148" t="s">
        <v>1978</v>
      </c>
      <c r="Q236" s="148">
        <v>3</v>
      </c>
    </row>
    <row r="237" spans="2:17" x14ac:dyDescent="0.35">
      <c r="B237" s="20" t="s">
        <v>194</v>
      </c>
      <c r="C237" s="21" t="s">
        <v>1960</v>
      </c>
      <c r="D237" s="21" t="s">
        <v>47</v>
      </c>
      <c r="E237" s="21"/>
      <c r="F237" s="21"/>
      <c r="G237" s="139" t="s">
        <v>3397</v>
      </c>
      <c r="H237" s="133" t="s">
        <v>3621</v>
      </c>
      <c r="I237" s="96">
        <v>256</v>
      </c>
      <c r="J237" s="96"/>
      <c r="K237" s="97" t="s">
        <v>1986</v>
      </c>
      <c r="L237" s="96"/>
      <c r="M237" s="97">
        <v>1086</v>
      </c>
      <c r="N237" s="133">
        <v>2</v>
      </c>
      <c r="O237" s="133">
        <v>3.9</v>
      </c>
      <c r="P237" s="148" t="s">
        <v>1978</v>
      </c>
      <c r="Q237" s="148">
        <v>3</v>
      </c>
    </row>
    <row r="238" spans="2:17" x14ac:dyDescent="0.35">
      <c r="B238" s="20" t="s">
        <v>194</v>
      </c>
      <c r="C238" s="21" t="s">
        <v>1960</v>
      </c>
      <c r="D238" s="21" t="s">
        <v>47</v>
      </c>
      <c r="E238" s="21"/>
      <c r="F238" s="21"/>
      <c r="G238" s="139" t="s">
        <v>3398</v>
      </c>
      <c r="H238" s="133" t="s">
        <v>3622</v>
      </c>
      <c r="I238" s="96">
        <v>257</v>
      </c>
      <c r="J238" s="96"/>
      <c r="K238" s="97" t="s">
        <v>1986</v>
      </c>
      <c r="L238" s="150"/>
      <c r="M238" s="97">
        <v>1107</v>
      </c>
      <c r="N238" s="133">
        <v>2</v>
      </c>
      <c r="O238" s="133">
        <v>4</v>
      </c>
      <c r="P238" s="148" t="s">
        <v>1978</v>
      </c>
      <c r="Q238" s="148">
        <v>3</v>
      </c>
    </row>
    <row r="239" spans="2:17" x14ac:dyDescent="0.35">
      <c r="B239" s="20" t="s">
        <v>194</v>
      </c>
      <c r="C239" s="21" t="s">
        <v>1960</v>
      </c>
      <c r="D239" s="21" t="s">
        <v>47</v>
      </c>
      <c r="E239" s="21"/>
      <c r="F239" s="21"/>
      <c r="G239" s="139" t="s">
        <v>3399</v>
      </c>
      <c r="H239" s="133" t="s">
        <v>3623</v>
      </c>
      <c r="I239" s="96">
        <v>258</v>
      </c>
      <c r="J239" s="129"/>
      <c r="K239" s="97" t="s">
        <v>1986</v>
      </c>
      <c r="L239" s="97"/>
      <c r="M239" s="97">
        <v>2291</v>
      </c>
      <c r="N239" s="133">
        <v>2</v>
      </c>
      <c r="O239" s="133">
        <v>8.3000000000000007</v>
      </c>
      <c r="P239" s="148" t="s">
        <v>1978</v>
      </c>
      <c r="Q239" s="148">
        <v>3</v>
      </c>
    </row>
    <row r="240" spans="2:17" x14ac:dyDescent="0.35">
      <c r="B240" s="20" t="s">
        <v>194</v>
      </c>
      <c r="C240" s="21" t="s">
        <v>1960</v>
      </c>
      <c r="D240" s="21" t="s">
        <v>47</v>
      </c>
      <c r="E240" s="21"/>
      <c r="F240" s="21"/>
      <c r="G240" s="139" t="s">
        <v>3400</v>
      </c>
      <c r="H240" s="133" t="s">
        <v>3624</v>
      </c>
      <c r="I240" s="96">
        <v>259</v>
      </c>
      <c r="J240" s="129"/>
      <c r="K240" s="97" t="s">
        <v>1986</v>
      </c>
      <c r="L240" s="96"/>
      <c r="M240" s="97">
        <v>1106</v>
      </c>
      <c r="N240" s="133">
        <v>2</v>
      </c>
      <c r="O240" s="133">
        <v>4</v>
      </c>
      <c r="P240" s="148" t="s">
        <v>1978</v>
      </c>
      <c r="Q240" s="148">
        <v>3</v>
      </c>
    </row>
    <row r="241" spans="2:17" x14ac:dyDescent="0.35">
      <c r="B241" s="20" t="s">
        <v>194</v>
      </c>
      <c r="C241" s="21" t="s">
        <v>1960</v>
      </c>
      <c r="D241" s="21" t="s">
        <v>47</v>
      </c>
      <c r="E241" s="21"/>
      <c r="F241" s="21"/>
      <c r="G241" s="139" t="s">
        <v>3401</v>
      </c>
      <c r="H241" s="133" t="s">
        <v>3625</v>
      </c>
      <c r="I241" s="96">
        <v>260</v>
      </c>
      <c r="J241" s="129"/>
      <c r="K241" s="97" t="s">
        <v>1986</v>
      </c>
      <c r="L241" s="96"/>
      <c r="M241" s="97">
        <v>1107</v>
      </c>
      <c r="N241" s="133">
        <v>2</v>
      </c>
      <c r="O241" s="133">
        <v>4</v>
      </c>
      <c r="P241" s="148" t="s">
        <v>1978</v>
      </c>
      <c r="Q241" s="148">
        <v>3</v>
      </c>
    </row>
    <row r="242" spans="2:17" x14ac:dyDescent="0.35">
      <c r="B242" s="20" t="s">
        <v>194</v>
      </c>
      <c r="C242" s="21" t="s">
        <v>1960</v>
      </c>
      <c r="D242" s="21" t="s">
        <v>47</v>
      </c>
      <c r="E242" s="21"/>
      <c r="F242" s="21"/>
      <c r="G242" s="139" t="s">
        <v>3402</v>
      </c>
      <c r="H242" s="133" t="s">
        <v>3626</v>
      </c>
      <c r="I242" s="96">
        <v>261</v>
      </c>
      <c r="J242" s="129"/>
      <c r="K242" s="97" t="s">
        <v>1986</v>
      </c>
      <c r="L242" s="96"/>
      <c r="M242" s="97">
        <v>2225</v>
      </c>
      <c r="N242" s="133">
        <v>2</v>
      </c>
      <c r="O242" s="133">
        <v>8.1</v>
      </c>
      <c r="P242" s="148" t="s">
        <v>1978</v>
      </c>
      <c r="Q242" s="148">
        <v>3</v>
      </c>
    </row>
    <row r="243" spans="2:17" x14ac:dyDescent="0.35">
      <c r="B243" s="20" t="s">
        <v>194</v>
      </c>
      <c r="C243" s="21" t="s">
        <v>1960</v>
      </c>
      <c r="D243" s="21" t="s">
        <v>47</v>
      </c>
      <c r="E243" s="21"/>
      <c r="F243" s="21"/>
      <c r="G243" s="139" t="s">
        <v>3403</v>
      </c>
      <c r="H243" s="133" t="s">
        <v>3627</v>
      </c>
      <c r="I243" s="96">
        <v>262</v>
      </c>
      <c r="J243" s="129"/>
      <c r="K243" s="97" t="s">
        <v>1986</v>
      </c>
      <c r="L243" s="96"/>
      <c r="M243" s="97">
        <v>1125</v>
      </c>
      <c r="N243" s="133">
        <v>2</v>
      </c>
      <c r="O243" s="133">
        <v>4.0999999999999996</v>
      </c>
      <c r="P243" s="148" t="s">
        <v>1978</v>
      </c>
      <c r="Q243" s="148">
        <v>3</v>
      </c>
    </row>
    <row r="244" spans="2:17" x14ac:dyDescent="0.35">
      <c r="B244" s="20" t="s">
        <v>194</v>
      </c>
      <c r="C244" s="21" t="s">
        <v>1960</v>
      </c>
      <c r="D244" s="21" t="s">
        <v>47</v>
      </c>
      <c r="E244" s="21"/>
      <c r="F244" s="21"/>
      <c r="G244" s="139" t="s">
        <v>3404</v>
      </c>
      <c r="H244" s="133" t="s">
        <v>3628</v>
      </c>
      <c r="I244" s="96">
        <v>263</v>
      </c>
      <c r="J244" s="129"/>
      <c r="K244" s="97" t="s">
        <v>1986</v>
      </c>
      <c r="L244" s="96"/>
      <c r="M244" s="97">
        <v>1022</v>
      </c>
      <c r="N244" s="97">
        <v>2</v>
      </c>
      <c r="O244" s="150">
        <v>3.7</v>
      </c>
      <c r="P244" s="148" t="s">
        <v>1978</v>
      </c>
      <c r="Q244" s="148">
        <v>3</v>
      </c>
    </row>
    <row r="245" spans="2:17" x14ac:dyDescent="0.35">
      <c r="B245" s="20" t="s">
        <v>194</v>
      </c>
      <c r="C245" s="21" t="s">
        <v>1960</v>
      </c>
      <c r="D245" s="21" t="s">
        <v>47</v>
      </c>
      <c r="E245" s="21"/>
      <c r="F245" s="21"/>
      <c r="G245" s="155"/>
      <c r="H245" s="133"/>
      <c r="I245" s="96">
        <v>264</v>
      </c>
      <c r="J245" s="129"/>
      <c r="K245" s="97" t="s">
        <v>1981</v>
      </c>
      <c r="L245" s="150"/>
      <c r="M245" s="97">
        <v>5340</v>
      </c>
      <c r="N245" s="97">
        <v>2</v>
      </c>
      <c r="O245" s="98">
        <v>31.6</v>
      </c>
      <c r="P245" s="148" t="s">
        <v>1978</v>
      </c>
      <c r="Q245" s="148">
        <v>3</v>
      </c>
    </row>
    <row r="246" spans="2:17" x14ac:dyDescent="0.35">
      <c r="B246" s="20" t="s">
        <v>194</v>
      </c>
      <c r="C246" s="21" t="s">
        <v>1960</v>
      </c>
      <c r="D246" s="21" t="s">
        <v>47</v>
      </c>
      <c r="E246" s="21"/>
      <c r="F246" s="21"/>
      <c r="G246" s="155"/>
      <c r="H246" s="133"/>
      <c r="I246" s="96">
        <v>265</v>
      </c>
      <c r="J246" s="129"/>
      <c r="K246" s="97" t="s">
        <v>1981</v>
      </c>
      <c r="L246" s="150"/>
      <c r="M246" s="97">
        <v>5340</v>
      </c>
      <c r="N246" s="97">
        <v>2</v>
      </c>
      <c r="O246" s="98">
        <v>31.6</v>
      </c>
      <c r="P246" s="148" t="s">
        <v>1978</v>
      </c>
      <c r="Q246" s="148">
        <v>3</v>
      </c>
    </row>
    <row r="247" spans="2:17" x14ac:dyDescent="0.35">
      <c r="B247" s="20" t="s">
        <v>194</v>
      </c>
      <c r="C247" s="21" t="s">
        <v>1960</v>
      </c>
      <c r="D247" s="21" t="s">
        <v>47</v>
      </c>
      <c r="E247" s="21"/>
      <c r="F247" s="21"/>
      <c r="G247" s="139" t="s">
        <v>3430</v>
      </c>
      <c r="H247" s="133" t="s">
        <v>3654</v>
      </c>
      <c r="I247" s="96">
        <v>266</v>
      </c>
      <c r="J247" s="129"/>
      <c r="K247" s="97" t="s">
        <v>318</v>
      </c>
      <c r="L247" s="150"/>
      <c r="M247" s="97">
        <v>1028</v>
      </c>
      <c r="N247" s="97">
        <v>4</v>
      </c>
      <c r="O247" s="98">
        <v>2.2000000000000002</v>
      </c>
      <c r="P247" s="148" t="s">
        <v>1978</v>
      </c>
      <c r="Q247" s="148">
        <v>3</v>
      </c>
    </row>
    <row r="248" spans="2:17" x14ac:dyDescent="0.35">
      <c r="B248" s="20" t="s">
        <v>194</v>
      </c>
      <c r="C248" s="21" t="s">
        <v>1960</v>
      </c>
      <c r="D248" s="21" t="s">
        <v>47</v>
      </c>
      <c r="E248" s="21"/>
      <c r="F248" s="21"/>
      <c r="G248" s="139" t="s">
        <v>3431</v>
      </c>
      <c r="H248" s="133" t="s">
        <v>3655</v>
      </c>
      <c r="I248" s="96">
        <v>267</v>
      </c>
      <c r="J248" s="96"/>
      <c r="K248" s="97" t="s">
        <v>318</v>
      </c>
      <c r="L248" s="150"/>
      <c r="M248" s="97">
        <v>991</v>
      </c>
      <c r="N248" s="97">
        <v>4</v>
      </c>
      <c r="O248" s="98">
        <v>2.1</v>
      </c>
      <c r="P248" s="148" t="s">
        <v>1978</v>
      </c>
      <c r="Q248" s="148">
        <v>3</v>
      </c>
    </row>
    <row r="249" spans="2:17" x14ac:dyDescent="0.35">
      <c r="B249" s="20" t="s">
        <v>194</v>
      </c>
      <c r="C249" s="21" t="s">
        <v>1960</v>
      </c>
      <c r="D249" s="21" t="s">
        <v>47</v>
      </c>
      <c r="E249" s="21"/>
      <c r="F249" s="21"/>
      <c r="G249" s="139" t="s">
        <v>3432</v>
      </c>
      <c r="H249" s="133" t="s">
        <v>3656</v>
      </c>
      <c r="I249" s="96">
        <v>268</v>
      </c>
      <c r="J249" s="96"/>
      <c r="K249" s="97" t="s">
        <v>318</v>
      </c>
      <c r="L249" s="150"/>
      <c r="M249" s="97">
        <v>1307</v>
      </c>
      <c r="N249" s="97">
        <v>4</v>
      </c>
      <c r="O249" s="98">
        <v>2.8</v>
      </c>
      <c r="P249" s="148" t="s">
        <v>1978</v>
      </c>
      <c r="Q249" s="148">
        <v>3</v>
      </c>
    </row>
    <row r="250" spans="2:17" x14ac:dyDescent="0.35">
      <c r="B250" s="20" t="s">
        <v>194</v>
      </c>
      <c r="C250" s="21" t="s">
        <v>1960</v>
      </c>
      <c r="D250" s="21" t="s">
        <v>47</v>
      </c>
      <c r="E250" s="21"/>
      <c r="F250" s="21"/>
      <c r="G250" s="139" t="s">
        <v>3433</v>
      </c>
      <c r="H250" s="133" t="s">
        <v>3657</v>
      </c>
      <c r="I250" s="96">
        <v>269</v>
      </c>
      <c r="J250" s="96"/>
      <c r="K250" s="97" t="s">
        <v>318</v>
      </c>
      <c r="L250" s="96"/>
      <c r="M250" s="97">
        <v>1252</v>
      </c>
      <c r="N250" s="21">
        <v>4</v>
      </c>
      <c r="O250" s="97">
        <v>2.7</v>
      </c>
      <c r="P250" s="148" t="s">
        <v>1978</v>
      </c>
      <c r="Q250" s="148">
        <v>3</v>
      </c>
    </row>
    <row r="251" spans="2:17" x14ac:dyDescent="0.35">
      <c r="B251" s="20" t="s">
        <v>194</v>
      </c>
      <c r="C251" s="21" t="s">
        <v>1960</v>
      </c>
      <c r="D251" s="21" t="s">
        <v>47</v>
      </c>
      <c r="E251" s="21"/>
      <c r="F251" s="21"/>
      <c r="G251" s="139" t="s">
        <v>3434</v>
      </c>
      <c r="H251" s="133" t="s">
        <v>3658</v>
      </c>
      <c r="I251" s="96">
        <v>270</v>
      </c>
      <c r="J251" s="96"/>
      <c r="K251" s="97" t="s">
        <v>318</v>
      </c>
      <c r="L251" s="96"/>
      <c r="M251" s="97">
        <v>1481</v>
      </c>
      <c r="N251" s="21">
        <v>4</v>
      </c>
      <c r="O251" s="97">
        <v>3.2</v>
      </c>
      <c r="P251" s="148" t="s">
        <v>1978</v>
      </c>
      <c r="Q251" s="148">
        <v>3</v>
      </c>
    </row>
    <row r="252" spans="2:17" x14ac:dyDescent="0.35">
      <c r="B252" s="20" t="s">
        <v>194</v>
      </c>
      <c r="C252" s="21" t="s">
        <v>1960</v>
      </c>
      <c r="D252" s="21" t="s">
        <v>47</v>
      </c>
      <c r="E252" s="21"/>
      <c r="F252" s="21"/>
      <c r="G252" s="139" t="s">
        <v>3435</v>
      </c>
      <c r="H252" s="133" t="s">
        <v>3659</v>
      </c>
      <c r="I252" s="96">
        <v>271</v>
      </c>
      <c r="J252" s="96"/>
      <c r="K252" s="97" t="s">
        <v>321</v>
      </c>
      <c r="L252" s="96"/>
      <c r="M252" s="97">
        <v>1841</v>
      </c>
      <c r="N252" s="21">
        <v>2</v>
      </c>
      <c r="O252" s="97">
        <v>4.5</v>
      </c>
      <c r="P252" s="148" t="s">
        <v>1978</v>
      </c>
      <c r="Q252" s="148">
        <v>3</v>
      </c>
    </row>
    <row r="253" spans="2:17" x14ac:dyDescent="0.35">
      <c r="B253" s="20" t="s">
        <v>194</v>
      </c>
      <c r="C253" s="21" t="s">
        <v>1960</v>
      </c>
      <c r="D253" s="21" t="s">
        <v>47</v>
      </c>
      <c r="E253" s="21"/>
      <c r="F253" s="21"/>
      <c r="G253" s="139" t="s">
        <v>3436</v>
      </c>
      <c r="H253" s="133" t="s">
        <v>3660</v>
      </c>
      <c r="I253" s="96">
        <v>272</v>
      </c>
      <c r="J253" s="96"/>
      <c r="K253" s="97" t="s">
        <v>321</v>
      </c>
      <c r="L253" s="96"/>
      <c r="M253" s="97">
        <v>1834</v>
      </c>
      <c r="N253" s="21">
        <v>2</v>
      </c>
      <c r="O253" s="97">
        <v>4.5</v>
      </c>
      <c r="P253" s="148" t="s">
        <v>1978</v>
      </c>
      <c r="Q253" s="148">
        <v>3</v>
      </c>
    </row>
    <row r="254" spans="2:17" x14ac:dyDescent="0.35">
      <c r="B254" s="20" t="s">
        <v>194</v>
      </c>
      <c r="C254" s="21" t="s">
        <v>1960</v>
      </c>
      <c r="D254" s="21" t="s">
        <v>47</v>
      </c>
      <c r="E254" s="21"/>
      <c r="F254" s="21"/>
      <c r="G254" s="139" t="s">
        <v>3437</v>
      </c>
      <c r="H254" s="133" t="s">
        <v>3661</v>
      </c>
      <c r="I254" s="96">
        <v>222</v>
      </c>
      <c r="J254" s="96"/>
      <c r="K254" s="97" t="s">
        <v>2024</v>
      </c>
      <c r="L254" s="96"/>
      <c r="M254" s="97">
        <v>0</v>
      </c>
      <c r="N254" s="21">
        <v>4</v>
      </c>
      <c r="O254" s="150">
        <v>1.1000000000000001</v>
      </c>
      <c r="P254" s="148" t="s">
        <v>1978</v>
      </c>
      <c r="Q254" s="148">
        <v>3</v>
      </c>
    </row>
    <row r="255" spans="2:17" x14ac:dyDescent="0.35">
      <c r="B255" s="20" t="s">
        <v>194</v>
      </c>
      <c r="C255" s="21" t="s">
        <v>1960</v>
      </c>
      <c r="D255" s="21" t="s">
        <v>47</v>
      </c>
      <c r="E255" s="21"/>
      <c r="F255" s="21"/>
      <c r="G255" s="155"/>
      <c r="H255" s="133"/>
      <c r="I255" s="96">
        <v>321</v>
      </c>
      <c r="J255" s="129"/>
      <c r="K255" s="97" t="s">
        <v>2016</v>
      </c>
      <c r="L255" s="96"/>
      <c r="M255" s="97">
        <v>0</v>
      </c>
      <c r="N255" s="21">
        <v>1</v>
      </c>
      <c r="O255" s="150">
        <v>12.2</v>
      </c>
      <c r="P255" s="148" t="s">
        <v>1978</v>
      </c>
      <c r="Q255" s="148">
        <v>3</v>
      </c>
    </row>
    <row r="256" spans="2:17" x14ac:dyDescent="0.35">
      <c r="B256" s="20" t="s">
        <v>194</v>
      </c>
      <c r="C256" s="21" t="s">
        <v>1960</v>
      </c>
      <c r="D256" s="21" t="s">
        <v>47</v>
      </c>
      <c r="E256" s="21"/>
      <c r="F256" s="21"/>
      <c r="G256" s="155"/>
      <c r="H256" s="133"/>
      <c r="I256" s="96">
        <v>323</v>
      </c>
      <c r="J256" s="96"/>
      <c r="K256" s="97" t="s">
        <v>2016</v>
      </c>
      <c r="L256" s="96"/>
      <c r="M256" s="97">
        <v>0</v>
      </c>
      <c r="N256" s="21">
        <v>1</v>
      </c>
      <c r="O256" s="150">
        <v>12.2</v>
      </c>
      <c r="P256" s="148" t="s">
        <v>1978</v>
      </c>
      <c r="Q256" s="148">
        <v>3</v>
      </c>
    </row>
    <row r="257" spans="2:17" x14ac:dyDescent="0.35">
      <c r="B257" s="20" t="s">
        <v>194</v>
      </c>
      <c r="C257" s="21" t="s">
        <v>1960</v>
      </c>
      <c r="D257" s="21" t="s">
        <v>47</v>
      </c>
      <c r="E257" s="21"/>
      <c r="F257" s="21"/>
      <c r="G257" s="155"/>
      <c r="H257" s="133"/>
      <c r="I257" s="96">
        <v>325</v>
      </c>
      <c r="J257" s="129"/>
      <c r="K257" s="97" t="s">
        <v>2012</v>
      </c>
      <c r="L257" s="96"/>
      <c r="M257" s="97">
        <v>0</v>
      </c>
      <c r="N257" s="21">
        <v>12</v>
      </c>
      <c r="O257" s="150">
        <v>0.5</v>
      </c>
      <c r="P257" s="148" t="s">
        <v>1978</v>
      </c>
      <c r="Q257" s="148">
        <v>3</v>
      </c>
    </row>
    <row r="258" spans="2:17" x14ac:dyDescent="0.35">
      <c r="B258" s="20" t="s">
        <v>194</v>
      </c>
      <c r="C258" s="21" t="s">
        <v>1960</v>
      </c>
      <c r="D258" s="21" t="s">
        <v>47</v>
      </c>
      <c r="E258" s="21"/>
      <c r="F258" s="21"/>
      <c r="G258" s="139" t="s">
        <v>3414</v>
      </c>
      <c r="H258" s="133" t="s">
        <v>3638</v>
      </c>
      <c r="I258" s="96">
        <v>326</v>
      </c>
      <c r="J258" s="129"/>
      <c r="K258" s="97" t="s">
        <v>2013</v>
      </c>
      <c r="L258" s="96"/>
      <c r="M258" s="97">
        <v>0</v>
      </c>
      <c r="N258" s="21">
        <v>6</v>
      </c>
      <c r="O258" s="150">
        <v>0.7</v>
      </c>
      <c r="P258" s="148" t="s">
        <v>1978</v>
      </c>
      <c r="Q258" s="148">
        <v>3</v>
      </c>
    </row>
    <row r="259" spans="2:17" x14ac:dyDescent="0.35">
      <c r="B259" s="20" t="s">
        <v>194</v>
      </c>
      <c r="C259" s="21" t="s">
        <v>1960</v>
      </c>
      <c r="D259" s="21" t="s">
        <v>47</v>
      </c>
      <c r="E259" s="21"/>
      <c r="F259" s="21"/>
      <c r="G259" s="155"/>
      <c r="H259" s="133"/>
      <c r="I259" s="96">
        <v>330</v>
      </c>
      <c r="J259" s="129"/>
      <c r="K259" s="97" t="s">
        <v>2014</v>
      </c>
      <c r="L259" s="150"/>
      <c r="M259" s="97">
        <v>0</v>
      </c>
      <c r="N259" s="21">
        <v>6</v>
      </c>
      <c r="O259" s="98">
        <v>2.5</v>
      </c>
      <c r="P259" s="148" t="s">
        <v>1978</v>
      </c>
      <c r="Q259" s="148">
        <v>3</v>
      </c>
    </row>
    <row r="260" spans="2:17" x14ac:dyDescent="0.35">
      <c r="B260" s="20" t="s">
        <v>194</v>
      </c>
      <c r="C260" s="21" t="s">
        <v>1960</v>
      </c>
      <c r="D260" s="21" t="s">
        <v>47</v>
      </c>
      <c r="E260" s="21"/>
      <c r="F260" s="21"/>
      <c r="G260" s="155"/>
      <c r="H260" s="133"/>
      <c r="I260" s="96">
        <v>331</v>
      </c>
      <c r="J260" s="129"/>
      <c r="K260" s="97" t="s">
        <v>2014</v>
      </c>
      <c r="L260" s="150"/>
      <c r="M260" s="97">
        <v>0</v>
      </c>
      <c r="N260" s="21">
        <v>6</v>
      </c>
      <c r="O260" s="98">
        <v>2.5</v>
      </c>
      <c r="P260" s="148" t="s">
        <v>1978</v>
      </c>
      <c r="Q260" s="148">
        <v>3</v>
      </c>
    </row>
    <row r="261" spans="2:17" x14ac:dyDescent="0.35">
      <c r="B261" s="20" t="s">
        <v>194</v>
      </c>
      <c r="C261" s="21" t="s">
        <v>1960</v>
      </c>
      <c r="D261" s="21" t="s">
        <v>47</v>
      </c>
      <c r="E261" s="21"/>
      <c r="F261" s="21"/>
      <c r="G261" s="155"/>
      <c r="H261" s="133"/>
      <c r="I261" s="96">
        <v>332</v>
      </c>
      <c r="J261" s="129"/>
      <c r="K261" s="97" t="s">
        <v>2015</v>
      </c>
      <c r="L261" s="150"/>
      <c r="M261" s="97">
        <v>0</v>
      </c>
      <c r="N261" s="21">
        <v>6</v>
      </c>
      <c r="O261" s="98">
        <v>2.5</v>
      </c>
      <c r="P261" s="148" t="s">
        <v>1978</v>
      </c>
      <c r="Q261" s="148">
        <v>3</v>
      </c>
    </row>
    <row r="262" spans="2:17" x14ac:dyDescent="0.35">
      <c r="B262" s="20" t="s">
        <v>194</v>
      </c>
      <c r="C262" s="21" t="s">
        <v>1960</v>
      </c>
      <c r="D262" s="21" t="s">
        <v>47</v>
      </c>
      <c r="E262" s="21"/>
      <c r="F262" s="21"/>
      <c r="G262" s="155"/>
      <c r="H262" s="133"/>
      <c r="I262" s="96">
        <v>327</v>
      </c>
      <c r="J262" s="96"/>
      <c r="K262" s="97" t="s">
        <v>2025</v>
      </c>
      <c r="L262" s="96"/>
      <c r="M262" s="97">
        <v>0</v>
      </c>
      <c r="N262" s="21">
        <v>4</v>
      </c>
      <c r="O262" s="150">
        <v>2.8</v>
      </c>
      <c r="P262" s="148" t="s">
        <v>1978</v>
      </c>
      <c r="Q262" s="148">
        <v>3</v>
      </c>
    </row>
    <row r="263" spans="2:17" x14ac:dyDescent="0.35">
      <c r="B263" s="20" t="s">
        <v>194</v>
      </c>
      <c r="C263" s="21" t="s">
        <v>1960</v>
      </c>
      <c r="D263" s="21" t="s">
        <v>47</v>
      </c>
      <c r="E263" s="21"/>
      <c r="F263" s="21"/>
      <c r="G263" s="155"/>
      <c r="H263" s="133"/>
      <c r="I263" s="96">
        <v>328</v>
      </c>
      <c r="J263" s="129"/>
      <c r="K263" s="97" t="s">
        <v>2026</v>
      </c>
      <c r="L263" s="96"/>
      <c r="M263" s="97">
        <v>0</v>
      </c>
      <c r="N263" s="21">
        <v>4</v>
      </c>
      <c r="O263" s="97">
        <v>2.9</v>
      </c>
      <c r="P263" s="148" t="s">
        <v>1978</v>
      </c>
      <c r="Q263" s="148">
        <v>3</v>
      </c>
    </row>
    <row r="264" spans="2:17" x14ac:dyDescent="0.35">
      <c r="B264" s="20" t="s">
        <v>194</v>
      </c>
      <c r="C264" s="21" t="s">
        <v>1960</v>
      </c>
      <c r="D264" s="21" t="s">
        <v>47</v>
      </c>
      <c r="E264" s="21"/>
      <c r="F264" s="21"/>
      <c r="G264" s="155"/>
      <c r="H264" s="133"/>
      <c r="I264" s="96">
        <v>329</v>
      </c>
      <c r="J264" s="96"/>
      <c r="K264" s="97" t="s">
        <v>2027</v>
      </c>
      <c r="L264" s="150"/>
      <c r="M264" s="97">
        <v>0</v>
      </c>
      <c r="N264" s="21">
        <v>4</v>
      </c>
      <c r="O264" s="98">
        <v>2.6</v>
      </c>
      <c r="P264" s="148" t="s">
        <v>1978</v>
      </c>
      <c r="Q264" s="148">
        <v>3</v>
      </c>
    </row>
    <row r="265" spans="2:17" x14ac:dyDescent="0.35">
      <c r="B265" s="20" t="s">
        <v>194</v>
      </c>
      <c r="C265" s="21" t="s">
        <v>1960</v>
      </c>
      <c r="D265" s="21" t="s">
        <v>1917</v>
      </c>
      <c r="E265" s="21" t="s">
        <v>35</v>
      </c>
      <c r="F265" s="21"/>
      <c r="G265" s="155"/>
      <c r="H265" s="133"/>
      <c r="I265" s="133" t="s">
        <v>247</v>
      </c>
      <c r="J265" s="129"/>
      <c r="K265" s="97" t="s">
        <v>2028</v>
      </c>
      <c r="L265" s="150"/>
      <c r="M265" s="97">
        <v>884</v>
      </c>
      <c r="N265" s="21">
        <v>8</v>
      </c>
      <c r="O265" s="98">
        <v>1.9</v>
      </c>
      <c r="P265" s="148" t="s">
        <v>2037</v>
      </c>
      <c r="Q265" s="148">
        <v>2</v>
      </c>
    </row>
    <row r="266" spans="2:17" x14ac:dyDescent="0.35">
      <c r="B266" s="20" t="s">
        <v>194</v>
      </c>
      <c r="C266" s="21" t="s">
        <v>1960</v>
      </c>
      <c r="D266" s="21" t="s">
        <v>1917</v>
      </c>
      <c r="E266" s="21" t="s">
        <v>35</v>
      </c>
      <c r="F266" s="21"/>
      <c r="G266" s="155"/>
      <c r="H266" s="133"/>
      <c r="I266" s="96">
        <v>354</v>
      </c>
      <c r="J266" s="129"/>
      <c r="K266" s="97" t="s">
        <v>2029</v>
      </c>
      <c r="L266" s="150"/>
      <c r="M266" s="97">
        <v>2779</v>
      </c>
      <c r="N266" s="21">
        <v>4</v>
      </c>
      <c r="O266" s="150">
        <v>12.7</v>
      </c>
      <c r="P266" s="148" t="s">
        <v>2037</v>
      </c>
      <c r="Q266" s="148">
        <v>2</v>
      </c>
    </row>
    <row r="267" spans="2:17" x14ac:dyDescent="0.35">
      <c r="B267" s="20" t="s">
        <v>194</v>
      </c>
      <c r="C267" s="21" t="s">
        <v>1960</v>
      </c>
      <c r="D267" s="21" t="s">
        <v>1917</v>
      </c>
      <c r="E267" s="21" t="s">
        <v>35</v>
      </c>
      <c r="F267" s="21"/>
      <c r="G267" s="155"/>
      <c r="H267" s="133"/>
      <c r="I267" s="96">
        <v>355</v>
      </c>
      <c r="J267" s="129"/>
      <c r="K267" s="97" t="s">
        <v>2029</v>
      </c>
      <c r="L267" s="96"/>
      <c r="M267" s="97">
        <v>2779</v>
      </c>
      <c r="N267" s="21">
        <v>4</v>
      </c>
      <c r="O267" s="150">
        <v>12.7</v>
      </c>
      <c r="P267" s="148" t="s">
        <v>2037</v>
      </c>
      <c r="Q267" s="148">
        <v>2</v>
      </c>
    </row>
    <row r="268" spans="2:17" x14ac:dyDescent="0.35">
      <c r="B268" s="20" t="s">
        <v>194</v>
      </c>
      <c r="C268" s="21" t="s">
        <v>1960</v>
      </c>
      <c r="D268" s="21" t="s">
        <v>1917</v>
      </c>
      <c r="E268" s="21" t="s">
        <v>35</v>
      </c>
      <c r="F268" s="21"/>
      <c r="G268" s="155"/>
      <c r="H268" s="133"/>
      <c r="I268" s="96">
        <v>356</v>
      </c>
      <c r="J268" s="129"/>
      <c r="K268" s="97" t="s">
        <v>287</v>
      </c>
      <c r="L268" s="150"/>
      <c r="M268" s="97">
        <v>1257</v>
      </c>
      <c r="N268" s="97">
        <v>8</v>
      </c>
      <c r="O268" s="98">
        <v>2.7</v>
      </c>
      <c r="P268" s="148" t="s">
        <v>2037</v>
      </c>
      <c r="Q268" s="148">
        <v>2</v>
      </c>
    </row>
    <row r="269" spans="2:17" x14ac:dyDescent="0.35">
      <c r="B269" s="20" t="s">
        <v>194</v>
      </c>
      <c r="C269" s="21" t="s">
        <v>1960</v>
      </c>
      <c r="D269" s="21" t="s">
        <v>1917</v>
      </c>
      <c r="E269" s="21" t="s">
        <v>35</v>
      </c>
      <c r="F269" s="21"/>
      <c r="G269" s="155"/>
      <c r="H269" s="133"/>
      <c r="I269" s="96">
        <v>357</v>
      </c>
      <c r="J269" s="129"/>
      <c r="K269" s="97" t="s">
        <v>287</v>
      </c>
      <c r="L269" s="96"/>
      <c r="M269" s="97">
        <v>1132</v>
      </c>
      <c r="N269" s="21">
        <v>8</v>
      </c>
      <c r="O269" s="150">
        <v>2.4</v>
      </c>
      <c r="P269" s="148" t="s">
        <v>2037</v>
      </c>
      <c r="Q269" s="148">
        <v>2</v>
      </c>
    </row>
    <row r="270" spans="2:17" x14ac:dyDescent="0.35">
      <c r="B270" s="20" t="s">
        <v>194</v>
      </c>
      <c r="C270" s="21" t="s">
        <v>1960</v>
      </c>
      <c r="D270" s="21" t="s">
        <v>1917</v>
      </c>
      <c r="E270" s="21" t="s">
        <v>35</v>
      </c>
      <c r="F270" s="21"/>
      <c r="G270" s="155"/>
      <c r="H270" s="133"/>
      <c r="I270" s="96">
        <v>391</v>
      </c>
      <c r="J270" s="129"/>
      <c r="K270" s="97" t="s">
        <v>2030</v>
      </c>
      <c r="L270" s="96"/>
      <c r="M270" s="97">
        <v>4557</v>
      </c>
      <c r="N270" s="21">
        <v>2</v>
      </c>
      <c r="O270" s="150">
        <v>89.3</v>
      </c>
      <c r="P270" s="148" t="s">
        <v>2037</v>
      </c>
      <c r="Q270" s="148">
        <v>2</v>
      </c>
    </row>
    <row r="271" spans="2:17" x14ac:dyDescent="0.35">
      <c r="B271" s="20" t="s">
        <v>194</v>
      </c>
      <c r="C271" s="21" t="s">
        <v>1960</v>
      </c>
      <c r="D271" s="21" t="s">
        <v>1917</v>
      </c>
      <c r="E271" s="21" t="s">
        <v>35</v>
      </c>
      <c r="F271" s="21"/>
      <c r="G271" s="155"/>
      <c r="H271" s="133"/>
      <c r="I271" s="96">
        <v>392</v>
      </c>
      <c r="J271" s="129"/>
      <c r="K271" s="97" t="s">
        <v>2030</v>
      </c>
      <c r="L271" s="96"/>
      <c r="M271" s="97">
        <v>4557</v>
      </c>
      <c r="N271" s="21">
        <v>2</v>
      </c>
      <c r="O271" s="150">
        <v>89.3</v>
      </c>
      <c r="P271" s="148" t="s">
        <v>2037</v>
      </c>
      <c r="Q271" s="148">
        <v>2</v>
      </c>
    </row>
    <row r="272" spans="2:17" x14ac:dyDescent="0.35">
      <c r="B272" s="20" t="s">
        <v>194</v>
      </c>
      <c r="C272" s="21" t="s">
        <v>1960</v>
      </c>
      <c r="D272" s="21" t="s">
        <v>1917</v>
      </c>
      <c r="E272" s="21" t="s">
        <v>35</v>
      </c>
      <c r="F272" s="21"/>
      <c r="G272" s="155"/>
      <c r="H272" s="133"/>
      <c r="I272" s="96">
        <v>394</v>
      </c>
      <c r="J272" s="129"/>
      <c r="K272" s="97" t="s">
        <v>2031</v>
      </c>
      <c r="L272" s="96"/>
      <c r="M272" s="97">
        <v>2659</v>
      </c>
      <c r="N272" s="21">
        <v>8</v>
      </c>
      <c r="O272" s="97">
        <v>9.6999999999999993</v>
      </c>
      <c r="P272" s="148" t="s">
        <v>2037</v>
      </c>
      <c r="Q272" s="148">
        <v>2</v>
      </c>
    </row>
    <row r="273" spans="2:17" x14ac:dyDescent="0.35">
      <c r="B273" s="20" t="s">
        <v>194</v>
      </c>
      <c r="C273" s="21" t="s">
        <v>1960</v>
      </c>
      <c r="D273" s="21" t="s">
        <v>1917</v>
      </c>
      <c r="E273" s="21" t="s">
        <v>35</v>
      </c>
      <c r="F273" s="21"/>
      <c r="G273" s="155"/>
      <c r="H273" s="133"/>
      <c r="I273" s="96">
        <v>395</v>
      </c>
      <c r="J273" s="129"/>
      <c r="K273" s="97" t="s">
        <v>2031</v>
      </c>
      <c r="L273" s="96"/>
      <c r="M273" s="97">
        <v>2659</v>
      </c>
      <c r="N273" s="21">
        <v>8</v>
      </c>
      <c r="O273" s="97">
        <v>9.6999999999999993</v>
      </c>
      <c r="P273" s="148" t="s">
        <v>2037</v>
      </c>
      <c r="Q273" s="148">
        <v>2</v>
      </c>
    </row>
    <row r="274" spans="2:17" x14ac:dyDescent="0.35">
      <c r="B274" s="20" t="s">
        <v>194</v>
      </c>
      <c r="C274" s="21" t="s">
        <v>1960</v>
      </c>
      <c r="D274" s="21" t="s">
        <v>1917</v>
      </c>
      <c r="E274" s="21" t="s">
        <v>35</v>
      </c>
      <c r="F274" s="21"/>
      <c r="G274" s="155"/>
      <c r="H274" s="133"/>
      <c r="I274" s="96">
        <v>396</v>
      </c>
      <c r="J274" s="129"/>
      <c r="K274" s="97" t="s">
        <v>2032</v>
      </c>
      <c r="L274" s="96"/>
      <c r="M274" s="97">
        <v>5228</v>
      </c>
      <c r="N274" s="21">
        <v>4</v>
      </c>
      <c r="O274" s="150">
        <v>23.8</v>
      </c>
      <c r="P274" s="148" t="s">
        <v>2037</v>
      </c>
      <c r="Q274" s="148">
        <v>2</v>
      </c>
    </row>
    <row r="275" spans="2:17" x14ac:dyDescent="0.35">
      <c r="B275" s="20" t="s">
        <v>194</v>
      </c>
      <c r="C275" s="21" t="s">
        <v>1960</v>
      </c>
      <c r="D275" s="21" t="s">
        <v>1917</v>
      </c>
      <c r="E275" s="21" t="s">
        <v>35</v>
      </c>
      <c r="F275" s="21"/>
      <c r="G275" s="155"/>
      <c r="H275" s="133"/>
      <c r="I275" s="96">
        <v>397</v>
      </c>
      <c r="J275" s="129"/>
      <c r="K275" s="97" t="s">
        <v>2033</v>
      </c>
      <c r="L275" s="96"/>
      <c r="M275" s="97">
        <v>4146</v>
      </c>
      <c r="N275" s="21">
        <v>4</v>
      </c>
      <c r="O275" s="150">
        <v>10.199999999999999</v>
      </c>
      <c r="P275" s="148" t="s">
        <v>2037</v>
      </c>
      <c r="Q275" s="148">
        <v>2</v>
      </c>
    </row>
    <row r="276" spans="2:17" x14ac:dyDescent="0.35">
      <c r="B276" s="20" t="s">
        <v>194</v>
      </c>
      <c r="C276" s="21" t="s">
        <v>1960</v>
      </c>
      <c r="D276" s="21" t="s">
        <v>1917</v>
      </c>
      <c r="E276" s="21" t="s">
        <v>35</v>
      </c>
      <c r="F276" s="21"/>
      <c r="G276" s="155"/>
      <c r="H276" s="133"/>
      <c r="I276" s="96">
        <v>398</v>
      </c>
      <c r="J276" s="129"/>
      <c r="K276" s="97" t="s">
        <v>2033</v>
      </c>
      <c r="L276" s="96"/>
      <c r="M276" s="97">
        <v>4146</v>
      </c>
      <c r="N276" s="21">
        <v>4</v>
      </c>
      <c r="O276" s="150">
        <v>10.199999999999999</v>
      </c>
      <c r="P276" s="148" t="s">
        <v>2037</v>
      </c>
      <c r="Q276" s="148">
        <v>2</v>
      </c>
    </row>
    <row r="277" spans="2:17" x14ac:dyDescent="0.35">
      <c r="B277" s="20" t="s">
        <v>194</v>
      </c>
      <c r="C277" s="21" t="s">
        <v>1960</v>
      </c>
      <c r="D277" s="21" t="s">
        <v>1917</v>
      </c>
      <c r="E277" s="21" t="s">
        <v>35</v>
      </c>
      <c r="F277" s="21"/>
      <c r="G277" s="155"/>
      <c r="H277" s="133"/>
      <c r="I277" s="96">
        <v>399</v>
      </c>
      <c r="J277" s="129"/>
      <c r="K277" s="97" t="s">
        <v>2028</v>
      </c>
      <c r="L277" s="96"/>
      <c r="M277" s="97">
        <v>1363</v>
      </c>
      <c r="N277" s="21">
        <v>4</v>
      </c>
      <c r="O277" s="150">
        <v>2.9</v>
      </c>
      <c r="P277" s="148" t="s">
        <v>2037</v>
      </c>
      <c r="Q277" s="148">
        <v>2</v>
      </c>
    </row>
    <row r="278" spans="2:17" x14ac:dyDescent="0.35">
      <c r="B278" s="20" t="s">
        <v>194</v>
      </c>
      <c r="C278" s="21" t="s">
        <v>1960</v>
      </c>
      <c r="D278" s="21" t="s">
        <v>1917</v>
      </c>
      <c r="E278" s="21" t="s">
        <v>35</v>
      </c>
      <c r="F278" s="21"/>
      <c r="G278" s="155"/>
      <c r="H278" s="133"/>
      <c r="I278" s="96">
        <v>400</v>
      </c>
      <c r="J278" s="129"/>
      <c r="K278" s="97" t="s">
        <v>2028</v>
      </c>
      <c r="L278" s="96"/>
      <c r="M278" s="97">
        <v>465</v>
      </c>
      <c r="N278" s="21">
        <v>4</v>
      </c>
      <c r="O278" s="150">
        <v>1</v>
      </c>
      <c r="P278" s="148" t="s">
        <v>2037</v>
      </c>
      <c r="Q278" s="148">
        <v>2</v>
      </c>
    </row>
    <row r="279" spans="2:17" x14ac:dyDescent="0.35">
      <c r="B279" s="20" t="s">
        <v>194</v>
      </c>
      <c r="C279" s="21" t="s">
        <v>1960</v>
      </c>
      <c r="D279" s="21" t="s">
        <v>1917</v>
      </c>
      <c r="E279" s="21" t="s">
        <v>35</v>
      </c>
      <c r="F279" s="21"/>
      <c r="G279" s="155"/>
      <c r="H279" s="133"/>
      <c r="I279" s="96">
        <v>401</v>
      </c>
      <c r="J279" s="129"/>
      <c r="K279" s="97" t="s">
        <v>2028</v>
      </c>
      <c r="L279" s="96"/>
      <c r="M279" s="97">
        <v>1170</v>
      </c>
      <c r="N279" s="21">
        <v>8</v>
      </c>
      <c r="O279" s="150">
        <v>2.5</v>
      </c>
      <c r="P279" s="148" t="s">
        <v>2037</v>
      </c>
      <c r="Q279" s="148">
        <v>2</v>
      </c>
    </row>
    <row r="280" spans="2:17" x14ac:dyDescent="0.35">
      <c r="B280" s="20" t="s">
        <v>194</v>
      </c>
      <c r="C280" s="21" t="s">
        <v>1960</v>
      </c>
      <c r="D280" s="21" t="s">
        <v>1917</v>
      </c>
      <c r="E280" s="21" t="s">
        <v>35</v>
      </c>
      <c r="F280" s="21"/>
      <c r="G280" s="155"/>
      <c r="H280" s="133"/>
      <c r="I280" s="96">
        <v>402</v>
      </c>
      <c r="J280" s="129"/>
      <c r="K280" s="97" t="s">
        <v>2028</v>
      </c>
      <c r="L280" s="96"/>
      <c r="M280" s="97">
        <v>1483</v>
      </c>
      <c r="N280" s="21">
        <v>8</v>
      </c>
      <c r="O280" s="150">
        <v>3.2</v>
      </c>
      <c r="P280" s="148" t="s">
        <v>2037</v>
      </c>
      <c r="Q280" s="148">
        <v>2</v>
      </c>
    </row>
    <row r="281" spans="2:17" x14ac:dyDescent="0.35">
      <c r="B281" s="20" t="s">
        <v>194</v>
      </c>
      <c r="C281" s="21" t="s">
        <v>1960</v>
      </c>
      <c r="D281" s="21" t="s">
        <v>1917</v>
      </c>
      <c r="E281" s="21" t="s">
        <v>35</v>
      </c>
      <c r="F281" s="21"/>
      <c r="G281" s="155"/>
      <c r="H281" s="133"/>
      <c r="I281" s="96">
        <v>403</v>
      </c>
      <c r="J281" s="129"/>
      <c r="K281" s="97" t="s">
        <v>2032</v>
      </c>
      <c r="L281" s="96"/>
      <c r="M281" s="97">
        <v>2202</v>
      </c>
      <c r="N281" s="21">
        <v>4</v>
      </c>
      <c r="O281" s="150">
        <v>10</v>
      </c>
      <c r="P281" s="148" t="s">
        <v>2037</v>
      </c>
      <c r="Q281" s="148">
        <v>2</v>
      </c>
    </row>
    <row r="282" spans="2:17" x14ac:dyDescent="0.35">
      <c r="B282" s="20" t="s">
        <v>194</v>
      </c>
      <c r="C282" s="21" t="s">
        <v>1960</v>
      </c>
      <c r="D282" s="21" t="s">
        <v>1917</v>
      </c>
      <c r="E282" s="21" t="s">
        <v>35</v>
      </c>
      <c r="F282" s="21"/>
      <c r="G282" s="155"/>
      <c r="H282" s="133"/>
      <c r="I282" s="96">
        <v>404</v>
      </c>
      <c r="J282" s="129"/>
      <c r="K282" s="97" t="s">
        <v>2032</v>
      </c>
      <c r="L282" s="96"/>
      <c r="M282" s="97">
        <v>2202</v>
      </c>
      <c r="N282" s="21">
        <v>4</v>
      </c>
      <c r="O282" s="150">
        <v>10</v>
      </c>
      <c r="P282" s="148" t="s">
        <v>2037</v>
      </c>
      <c r="Q282" s="148">
        <v>2</v>
      </c>
    </row>
    <row r="283" spans="2:17" x14ac:dyDescent="0.35">
      <c r="B283" s="20" t="s">
        <v>194</v>
      </c>
      <c r="C283" s="21" t="s">
        <v>1960</v>
      </c>
      <c r="D283" s="21" t="s">
        <v>1917</v>
      </c>
      <c r="E283" s="21" t="s">
        <v>35</v>
      </c>
      <c r="F283" s="21"/>
      <c r="G283" s="155"/>
      <c r="H283" s="133"/>
      <c r="I283" s="96">
        <v>405</v>
      </c>
      <c r="J283" s="129"/>
      <c r="K283" s="97" t="s">
        <v>2028</v>
      </c>
      <c r="L283" s="96"/>
      <c r="M283" s="97">
        <v>909</v>
      </c>
      <c r="N283" s="21">
        <v>8</v>
      </c>
      <c r="O283" s="150">
        <v>1.9</v>
      </c>
      <c r="P283" s="148" t="s">
        <v>2037</v>
      </c>
      <c r="Q283" s="148">
        <v>2</v>
      </c>
    </row>
    <row r="284" spans="2:17" x14ac:dyDescent="0.35">
      <c r="B284" s="20" t="s">
        <v>194</v>
      </c>
      <c r="C284" s="21" t="s">
        <v>1960</v>
      </c>
      <c r="D284" s="21" t="s">
        <v>1917</v>
      </c>
      <c r="E284" s="21" t="s">
        <v>35</v>
      </c>
      <c r="F284" s="21"/>
      <c r="G284" s="155"/>
      <c r="H284" s="133"/>
      <c r="I284" s="96">
        <v>406</v>
      </c>
      <c r="J284" s="129"/>
      <c r="K284" s="97" t="s">
        <v>2028</v>
      </c>
      <c r="L284" s="96"/>
      <c r="M284" s="97">
        <v>591</v>
      </c>
      <c r="N284" s="21">
        <v>8</v>
      </c>
      <c r="O284" s="150">
        <v>1.3</v>
      </c>
      <c r="P284" s="148" t="s">
        <v>2037</v>
      </c>
      <c r="Q284" s="148">
        <v>2</v>
      </c>
    </row>
    <row r="285" spans="2:17" x14ac:dyDescent="0.35">
      <c r="B285" s="20" t="s">
        <v>194</v>
      </c>
      <c r="C285" s="21" t="s">
        <v>1960</v>
      </c>
      <c r="D285" s="21" t="s">
        <v>1917</v>
      </c>
      <c r="E285" s="21" t="s">
        <v>35</v>
      </c>
      <c r="F285" s="21"/>
      <c r="G285" s="155"/>
      <c r="H285" s="133"/>
      <c r="I285" s="96">
        <v>408</v>
      </c>
      <c r="J285" s="129"/>
      <c r="K285" s="97" t="s">
        <v>2034</v>
      </c>
      <c r="L285" s="96"/>
      <c r="M285" s="97">
        <v>1551</v>
      </c>
      <c r="N285" s="21">
        <v>4</v>
      </c>
      <c r="O285" s="150">
        <v>7.1</v>
      </c>
      <c r="P285" s="148" t="s">
        <v>2037</v>
      </c>
      <c r="Q285" s="148">
        <v>2</v>
      </c>
    </row>
    <row r="286" spans="2:17" x14ac:dyDescent="0.35">
      <c r="B286" s="20" t="s">
        <v>194</v>
      </c>
      <c r="C286" s="21" t="s">
        <v>1960</v>
      </c>
      <c r="D286" s="21" t="s">
        <v>1917</v>
      </c>
      <c r="E286" s="21" t="s">
        <v>35</v>
      </c>
      <c r="F286" s="21"/>
      <c r="G286" s="155"/>
      <c r="H286" s="133"/>
      <c r="I286" s="96">
        <v>409</v>
      </c>
      <c r="J286" s="129"/>
      <c r="K286" s="97" t="s">
        <v>2034</v>
      </c>
      <c r="L286" s="96"/>
      <c r="M286" s="97">
        <v>1551</v>
      </c>
      <c r="N286" s="21">
        <v>4</v>
      </c>
      <c r="O286" s="150">
        <v>7.1</v>
      </c>
      <c r="P286" s="148" t="s">
        <v>2037</v>
      </c>
      <c r="Q286" s="148">
        <v>2</v>
      </c>
    </row>
    <row r="287" spans="2:17" x14ac:dyDescent="0.35">
      <c r="B287" s="20" t="s">
        <v>194</v>
      </c>
      <c r="C287" s="21" t="s">
        <v>1960</v>
      </c>
      <c r="D287" s="21" t="s">
        <v>1917</v>
      </c>
      <c r="E287" s="21" t="s">
        <v>35</v>
      </c>
      <c r="F287" s="21"/>
      <c r="G287" s="155"/>
      <c r="H287" s="133"/>
      <c r="I287" s="96">
        <v>410</v>
      </c>
      <c r="J287" s="96"/>
      <c r="K287" s="97" t="s">
        <v>2035</v>
      </c>
      <c r="L287" s="96"/>
      <c r="M287" s="97">
        <v>1456</v>
      </c>
      <c r="N287" s="21">
        <v>8</v>
      </c>
      <c r="O287" s="150">
        <v>4.5999999999999996</v>
      </c>
      <c r="P287" s="148" t="s">
        <v>2037</v>
      </c>
      <c r="Q287" s="148">
        <v>2</v>
      </c>
    </row>
    <row r="288" spans="2:17" x14ac:dyDescent="0.35">
      <c r="B288" s="20" t="s">
        <v>194</v>
      </c>
      <c r="C288" s="21" t="s">
        <v>1960</v>
      </c>
      <c r="D288" s="21" t="s">
        <v>1917</v>
      </c>
      <c r="E288" s="21" t="s">
        <v>35</v>
      </c>
      <c r="F288" s="21"/>
      <c r="G288" s="155"/>
      <c r="H288" s="133"/>
      <c r="I288" s="96">
        <v>411</v>
      </c>
      <c r="J288" s="96"/>
      <c r="K288" s="97" t="s">
        <v>2035</v>
      </c>
      <c r="L288" s="96"/>
      <c r="M288" s="97">
        <v>1456</v>
      </c>
      <c r="N288" s="21">
        <v>8</v>
      </c>
      <c r="O288" s="150">
        <v>4.5999999999999996</v>
      </c>
      <c r="P288" s="148" t="s">
        <v>2037</v>
      </c>
      <c r="Q288" s="148">
        <v>2</v>
      </c>
    </row>
    <row r="289" spans="2:17" x14ac:dyDescent="0.35">
      <c r="B289" s="20" t="s">
        <v>194</v>
      </c>
      <c r="C289" s="21" t="s">
        <v>1960</v>
      </c>
      <c r="D289" s="21" t="s">
        <v>1917</v>
      </c>
      <c r="E289" s="21" t="s">
        <v>35</v>
      </c>
      <c r="F289" s="21"/>
      <c r="G289" s="155"/>
      <c r="H289" s="133"/>
      <c r="I289" s="96">
        <v>412</v>
      </c>
      <c r="J289" s="129"/>
      <c r="K289" s="97" t="s">
        <v>2036</v>
      </c>
      <c r="L289" s="96"/>
      <c r="M289" s="97">
        <v>5696</v>
      </c>
      <c r="N289" s="21">
        <v>4</v>
      </c>
      <c r="O289" s="150">
        <v>47.2</v>
      </c>
      <c r="P289" s="148" t="s">
        <v>2037</v>
      </c>
      <c r="Q289" s="148">
        <v>2</v>
      </c>
    </row>
    <row r="290" spans="2:17" x14ac:dyDescent="0.35">
      <c r="B290" s="20" t="s">
        <v>194</v>
      </c>
      <c r="C290" s="21" t="s">
        <v>1960</v>
      </c>
      <c r="D290" s="21" t="s">
        <v>1917</v>
      </c>
      <c r="E290" s="21" t="s">
        <v>35</v>
      </c>
      <c r="F290" s="21"/>
      <c r="G290" s="155"/>
      <c r="H290" s="133"/>
      <c r="I290" s="96">
        <v>413</v>
      </c>
      <c r="J290" s="129"/>
      <c r="K290" s="97" t="s">
        <v>2038</v>
      </c>
      <c r="L290" s="96"/>
      <c r="M290" s="97">
        <v>4008</v>
      </c>
      <c r="N290" s="21">
        <v>4</v>
      </c>
      <c r="O290" s="150">
        <v>12.6</v>
      </c>
      <c r="P290" s="148" t="s">
        <v>2037</v>
      </c>
      <c r="Q290" s="148">
        <v>2</v>
      </c>
    </row>
    <row r="291" spans="2:17" x14ac:dyDescent="0.35">
      <c r="B291" s="20" t="s">
        <v>194</v>
      </c>
      <c r="C291" s="21" t="s">
        <v>1960</v>
      </c>
      <c r="D291" s="21" t="s">
        <v>1917</v>
      </c>
      <c r="E291" s="21" t="s">
        <v>35</v>
      </c>
      <c r="F291" s="21"/>
      <c r="G291" s="155"/>
      <c r="H291" s="133"/>
      <c r="I291" s="96">
        <v>414</v>
      </c>
      <c r="J291" s="129"/>
      <c r="K291" s="97" t="s">
        <v>2038</v>
      </c>
      <c r="L291" s="96"/>
      <c r="M291" s="97">
        <v>4008</v>
      </c>
      <c r="N291" s="21">
        <v>4</v>
      </c>
      <c r="O291" s="150">
        <v>12.6</v>
      </c>
      <c r="P291" s="148" t="s">
        <v>2037</v>
      </c>
      <c r="Q291" s="148">
        <v>2</v>
      </c>
    </row>
    <row r="292" spans="2:17" x14ac:dyDescent="0.35">
      <c r="B292" s="20" t="s">
        <v>194</v>
      </c>
      <c r="C292" s="21" t="s">
        <v>1960</v>
      </c>
      <c r="D292" s="21" t="s">
        <v>1917</v>
      </c>
      <c r="E292" s="21" t="s">
        <v>35</v>
      </c>
      <c r="F292" s="21"/>
      <c r="G292" s="155"/>
      <c r="H292" s="133"/>
      <c r="I292" s="96">
        <v>415</v>
      </c>
      <c r="J292" s="129"/>
      <c r="K292" s="97" t="s">
        <v>2038</v>
      </c>
      <c r="L292" s="96"/>
      <c r="M292" s="97">
        <v>1856</v>
      </c>
      <c r="N292" s="21">
        <v>4</v>
      </c>
      <c r="O292" s="97">
        <v>5.8</v>
      </c>
      <c r="P292" s="148" t="s">
        <v>2037</v>
      </c>
      <c r="Q292" s="148">
        <v>2</v>
      </c>
    </row>
    <row r="293" spans="2:17" x14ac:dyDescent="0.35">
      <c r="B293" s="20" t="s">
        <v>194</v>
      </c>
      <c r="C293" s="21" t="s">
        <v>1960</v>
      </c>
      <c r="D293" s="21" t="s">
        <v>1917</v>
      </c>
      <c r="E293" s="21" t="s">
        <v>35</v>
      </c>
      <c r="F293" s="21"/>
      <c r="G293" s="155"/>
      <c r="H293" s="133"/>
      <c r="I293" s="96">
        <v>421</v>
      </c>
      <c r="J293" s="129"/>
      <c r="K293" s="97" t="s">
        <v>2039</v>
      </c>
      <c r="L293" s="150"/>
      <c r="M293" s="97">
        <v>0</v>
      </c>
      <c r="N293" s="21">
        <v>8</v>
      </c>
      <c r="O293" s="98">
        <v>2.1</v>
      </c>
      <c r="P293" s="148" t="s">
        <v>2037</v>
      </c>
      <c r="Q293" s="148">
        <v>2</v>
      </c>
    </row>
    <row r="294" spans="2:17" x14ac:dyDescent="0.35">
      <c r="B294" s="20" t="s">
        <v>194</v>
      </c>
      <c r="C294" s="21" t="s">
        <v>1960</v>
      </c>
      <c r="D294" s="21" t="s">
        <v>1917</v>
      </c>
      <c r="E294" s="21" t="s">
        <v>35</v>
      </c>
      <c r="F294" s="21"/>
      <c r="G294" s="155"/>
      <c r="H294" s="133"/>
      <c r="I294" s="96">
        <v>422</v>
      </c>
      <c r="J294" s="129"/>
      <c r="K294" s="97" t="s">
        <v>2040</v>
      </c>
      <c r="L294" s="150"/>
      <c r="M294" s="97">
        <v>0</v>
      </c>
      <c r="N294" s="21">
        <v>8</v>
      </c>
      <c r="O294" s="98">
        <v>1.5</v>
      </c>
      <c r="P294" s="148" t="s">
        <v>2037</v>
      </c>
      <c r="Q294" s="148">
        <v>2</v>
      </c>
    </row>
    <row r="295" spans="2:17" x14ac:dyDescent="0.35">
      <c r="B295" s="20" t="s">
        <v>194</v>
      </c>
      <c r="C295" s="21" t="s">
        <v>1960</v>
      </c>
      <c r="D295" s="21" t="s">
        <v>1917</v>
      </c>
      <c r="E295" s="21" t="s">
        <v>35</v>
      </c>
      <c r="F295" s="21"/>
      <c r="G295" s="155"/>
      <c r="H295" s="133"/>
      <c r="I295" s="96">
        <v>423</v>
      </c>
      <c r="J295" s="129"/>
      <c r="K295" s="97" t="s">
        <v>2041</v>
      </c>
      <c r="L295" s="150"/>
      <c r="M295" s="97">
        <v>0</v>
      </c>
      <c r="N295" s="21">
        <v>4</v>
      </c>
      <c r="O295" s="98">
        <v>5.5</v>
      </c>
      <c r="P295" s="148" t="s">
        <v>2037</v>
      </c>
      <c r="Q295" s="148">
        <v>2</v>
      </c>
    </row>
    <row r="296" spans="2:17" x14ac:dyDescent="0.35">
      <c r="B296" s="20" t="s">
        <v>194</v>
      </c>
      <c r="C296" s="21" t="s">
        <v>1960</v>
      </c>
      <c r="D296" s="21" t="s">
        <v>1917</v>
      </c>
      <c r="E296" s="21" t="s">
        <v>35</v>
      </c>
      <c r="F296" s="21"/>
      <c r="G296" s="155"/>
      <c r="H296" s="133"/>
      <c r="I296" s="96">
        <v>424</v>
      </c>
      <c r="J296" s="129"/>
      <c r="K296" s="97" t="s">
        <v>2042</v>
      </c>
      <c r="L296" s="150"/>
      <c r="M296" s="97">
        <v>0</v>
      </c>
      <c r="N296" s="21">
        <v>4</v>
      </c>
      <c r="O296" s="98">
        <v>7.7</v>
      </c>
      <c r="P296" s="148" t="s">
        <v>2037</v>
      </c>
      <c r="Q296" s="148">
        <v>2</v>
      </c>
    </row>
    <row r="297" spans="2:17" x14ac:dyDescent="0.35">
      <c r="B297" s="20" t="s">
        <v>194</v>
      </c>
      <c r="C297" s="21" t="s">
        <v>1960</v>
      </c>
      <c r="D297" s="21" t="s">
        <v>1917</v>
      </c>
      <c r="E297" s="21" t="s">
        <v>35</v>
      </c>
      <c r="F297" s="21"/>
      <c r="G297" s="155"/>
      <c r="H297" s="133"/>
      <c r="I297" s="96">
        <v>425</v>
      </c>
      <c r="J297" s="129"/>
      <c r="K297" s="97" t="s">
        <v>2042</v>
      </c>
      <c r="L297" s="150"/>
      <c r="M297" s="97">
        <v>0</v>
      </c>
      <c r="N297" s="21">
        <v>4</v>
      </c>
      <c r="O297" s="98">
        <v>7.7</v>
      </c>
      <c r="P297" s="148" t="s">
        <v>2037</v>
      </c>
      <c r="Q297" s="148">
        <v>2</v>
      </c>
    </row>
    <row r="298" spans="2:17" x14ac:dyDescent="0.35">
      <c r="B298" s="20" t="s">
        <v>194</v>
      </c>
      <c r="C298" s="21" t="s">
        <v>1960</v>
      </c>
      <c r="D298" s="21" t="s">
        <v>1917</v>
      </c>
      <c r="E298" s="21" t="s">
        <v>35</v>
      </c>
      <c r="F298" s="21"/>
      <c r="G298" s="155"/>
      <c r="H298" s="133"/>
      <c r="I298" s="96">
        <v>427</v>
      </c>
      <c r="J298" s="129"/>
      <c r="K298" s="97" t="s">
        <v>2043</v>
      </c>
      <c r="L298" s="150"/>
      <c r="M298" s="97">
        <v>0</v>
      </c>
      <c r="N298" s="21">
        <v>8</v>
      </c>
      <c r="O298" s="98">
        <v>2.2000000000000002</v>
      </c>
      <c r="P298" s="148" t="s">
        <v>2037</v>
      </c>
      <c r="Q298" s="148">
        <v>2</v>
      </c>
    </row>
    <row r="299" spans="2:17" x14ac:dyDescent="0.35">
      <c r="B299" s="20" t="s">
        <v>194</v>
      </c>
      <c r="C299" s="21" t="s">
        <v>1960</v>
      </c>
      <c r="D299" s="21" t="s">
        <v>1917</v>
      </c>
      <c r="E299" s="21" t="s">
        <v>35</v>
      </c>
      <c r="F299" s="21"/>
      <c r="G299" s="155"/>
      <c r="H299" s="133"/>
      <c r="I299" s="96">
        <v>428</v>
      </c>
      <c r="J299" s="96"/>
      <c r="K299" s="97" t="s">
        <v>2044</v>
      </c>
      <c r="L299" s="150"/>
      <c r="M299" s="97">
        <v>0</v>
      </c>
      <c r="N299" s="21">
        <v>8</v>
      </c>
      <c r="O299" s="98">
        <v>2</v>
      </c>
      <c r="P299" s="148" t="s">
        <v>2037</v>
      </c>
      <c r="Q299" s="148">
        <v>2</v>
      </c>
    </row>
    <row r="300" spans="2:17" x14ac:dyDescent="0.35">
      <c r="B300" s="20" t="s">
        <v>194</v>
      </c>
      <c r="C300" s="21" t="s">
        <v>1960</v>
      </c>
      <c r="D300" s="21" t="s">
        <v>1917</v>
      </c>
      <c r="E300" s="21" t="s">
        <v>35</v>
      </c>
      <c r="F300" s="21"/>
      <c r="G300" s="155"/>
      <c r="H300" s="133"/>
      <c r="I300" s="96">
        <v>429</v>
      </c>
      <c r="J300" s="96"/>
      <c r="K300" s="97" t="s">
        <v>2045</v>
      </c>
      <c r="L300" s="150"/>
      <c r="M300" s="97">
        <v>0</v>
      </c>
      <c r="N300" s="21">
        <v>8</v>
      </c>
      <c r="O300" s="98">
        <v>7.9</v>
      </c>
      <c r="P300" s="148" t="s">
        <v>2037</v>
      </c>
      <c r="Q300" s="148">
        <v>2</v>
      </c>
    </row>
    <row r="301" spans="2:17" x14ac:dyDescent="0.35">
      <c r="B301" s="20" t="s">
        <v>194</v>
      </c>
      <c r="C301" s="21" t="s">
        <v>1960</v>
      </c>
      <c r="D301" s="21" t="s">
        <v>1917</v>
      </c>
      <c r="E301" s="21" t="s">
        <v>35</v>
      </c>
      <c r="F301" s="21"/>
      <c r="G301" s="155"/>
      <c r="H301" s="133"/>
      <c r="I301" s="155">
        <v>103</v>
      </c>
      <c r="J301" s="96"/>
      <c r="K301" s="133" t="s">
        <v>1979</v>
      </c>
      <c r="L301" s="97"/>
      <c r="M301" s="139">
        <v>570</v>
      </c>
      <c r="N301" s="139">
        <v>4</v>
      </c>
      <c r="O301" s="151">
        <v>10.199999999999999</v>
      </c>
      <c r="P301" s="148" t="s">
        <v>2037</v>
      </c>
      <c r="Q301" s="148">
        <v>2</v>
      </c>
    </row>
    <row r="302" spans="2:17" x14ac:dyDescent="0.35">
      <c r="B302" s="20" t="s">
        <v>194</v>
      </c>
      <c r="C302" s="21" t="s">
        <v>1960</v>
      </c>
      <c r="D302" s="21" t="s">
        <v>1917</v>
      </c>
      <c r="E302" s="21" t="s">
        <v>27</v>
      </c>
      <c r="F302" s="21"/>
      <c r="G302" s="155"/>
      <c r="H302" s="133"/>
      <c r="I302" s="133" t="s">
        <v>248</v>
      </c>
      <c r="J302" s="96"/>
      <c r="K302" s="139" t="s">
        <v>287</v>
      </c>
      <c r="L302" s="96"/>
      <c r="M302" s="97">
        <v>1017</v>
      </c>
      <c r="N302" s="21">
        <v>8</v>
      </c>
      <c r="O302" s="97">
        <v>2.2000000000000002</v>
      </c>
      <c r="P302" s="148" t="s">
        <v>2037</v>
      </c>
      <c r="Q302" s="148">
        <v>3</v>
      </c>
    </row>
    <row r="303" spans="2:17" x14ac:dyDescent="0.35">
      <c r="B303" s="20" t="s">
        <v>194</v>
      </c>
      <c r="C303" s="21" t="s">
        <v>1960</v>
      </c>
      <c r="D303" s="21" t="s">
        <v>1917</v>
      </c>
      <c r="E303" s="21" t="s">
        <v>27</v>
      </c>
      <c r="F303" s="21"/>
      <c r="G303" s="155"/>
      <c r="H303" s="133"/>
      <c r="I303" s="155">
        <v>103</v>
      </c>
      <c r="J303" s="96"/>
      <c r="K303" s="133" t="s">
        <v>1979</v>
      </c>
      <c r="L303" s="97"/>
      <c r="M303" s="139">
        <v>570</v>
      </c>
      <c r="N303" s="139">
        <v>4</v>
      </c>
      <c r="O303" s="151">
        <v>10.199999999999999</v>
      </c>
      <c r="P303" s="148" t="s">
        <v>2037</v>
      </c>
      <c r="Q303" s="148">
        <v>3</v>
      </c>
    </row>
    <row r="304" spans="2:17" x14ac:dyDescent="0.35">
      <c r="B304" s="20" t="s">
        <v>194</v>
      </c>
      <c r="C304" s="21" t="s">
        <v>1960</v>
      </c>
      <c r="D304" s="21" t="s">
        <v>1917</v>
      </c>
      <c r="E304" s="21" t="s">
        <v>27</v>
      </c>
      <c r="F304" s="21"/>
      <c r="G304" s="155"/>
      <c r="H304" s="133"/>
      <c r="I304" s="96">
        <v>354</v>
      </c>
      <c r="J304" s="96"/>
      <c r="K304" s="97" t="s">
        <v>2029</v>
      </c>
      <c r="L304" s="96"/>
      <c r="M304" s="97">
        <v>2779</v>
      </c>
      <c r="N304" s="21">
        <v>4</v>
      </c>
      <c r="O304" s="150">
        <v>12.7</v>
      </c>
      <c r="P304" s="148" t="s">
        <v>2037</v>
      </c>
      <c r="Q304" s="148">
        <v>3</v>
      </c>
    </row>
    <row r="305" spans="2:17" x14ac:dyDescent="0.35">
      <c r="B305" s="20" t="s">
        <v>194</v>
      </c>
      <c r="C305" s="21" t="s">
        <v>1960</v>
      </c>
      <c r="D305" s="21" t="s">
        <v>1917</v>
      </c>
      <c r="E305" s="21" t="s">
        <v>27</v>
      </c>
      <c r="F305" s="21"/>
      <c r="G305" s="155"/>
      <c r="H305" s="133"/>
      <c r="I305" s="96">
        <v>355</v>
      </c>
      <c r="J305" s="96"/>
      <c r="K305" s="97" t="s">
        <v>2029</v>
      </c>
      <c r="L305" s="96"/>
      <c r="M305" s="97">
        <v>2779</v>
      </c>
      <c r="N305" s="21">
        <v>4</v>
      </c>
      <c r="O305" s="150">
        <v>12.7</v>
      </c>
      <c r="P305" s="148" t="s">
        <v>2037</v>
      </c>
      <c r="Q305" s="148">
        <v>3</v>
      </c>
    </row>
    <row r="306" spans="2:17" x14ac:dyDescent="0.35">
      <c r="B306" s="20" t="s">
        <v>194</v>
      </c>
      <c r="C306" s="21" t="s">
        <v>1960</v>
      </c>
      <c r="D306" s="21" t="s">
        <v>1917</v>
      </c>
      <c r="E306" s="21" t="s">
        <v>27</v>
      </c>
      <c r="F306" s="21"/>
      <c r="G306" s="155"/>
      <c r="H306" s="133"/>
      <c r="I306" s="96">
        <v>356</v>
      </c>
      <c r="J306" s="96"/>
      <c r="K306" s="97" t="s">
        <v>287</v>
      </c>
      <c r="L306" s="96"/>
      <c r="M306" s="97">
        <v>1257</v>
      </c>
      <c r="N306" s="21">
        <v>8</v>
      </c>
      <c r="O306" s="150">
        <v>2.7</v>
      </c>
      <c r="P306" s="148" t="s">
        <v>2037</v>
      </c>
      <c r="Q306" s="148">
        <v>3</v>
      </c>
    </row>
    <row r="307" spans="2:17" x14ac:dyDescent="0.35">
      <c r="B307" s="20" t="s">
        <v>194</v>
      </c>
      <c r="C307" s="21" t="s">
        <v>1960</v>
      </c>
      <c r="D307" s="21" t="s">
        <v>1917</v>
      </c>
      <c r="E307" s="21" t="s">
        <v>27</v>
      </c>
      <c r="F307" s="21"/>
      <c r="G307" s="155"/>
      <c r="H307" s="133"/>
      <c r="I307" s="96">
        <v>357</v>
      </c>
      <c r="J307" s="96"/>
      <c r="K307" s="97" t="s">
        <v>287</v>
      </c>
      <c r="L307" s="96"/>
      <c r="M307" s="97">
        <v>1132</v>
      </c>
      <c r="N307" s="21">
        <v>8</v>
      </c>
      <c r="O307" s="150">
        <v>2.4</v>
      </c>
      <c r="P307" s="148" t="s">
        <v>2037</v>
      </c>
      <c r="Q307" s="148">
        <v>3</v>
      </c>
    </row>
    <row r="308" spans="2:17" x14ac:dyDescent="0.35">
      <c r="B308" s="20" t="s">
        <v>194</v>
      </c>
      <c r="C308" s="21" t="s">
        <v>1960</v>
      </c>
      <c r="D308" s="21" t="s">
        <v>1917</v>
      </c>
      <c r="E308" s="21" t="s">
        <v>27</v>
      </c>
      <c r="F308" s="21"/>
      <c r="G308" s="155"/>
      <c r="H308" s="133"/>
      <c r="I308" s="96">
        <v>358</v>
      </c>
      <c r="J308" s="129"/>
      <c r="K308" s="97" t="s">
        <v>2046</v>
      </c>
      <c r="L308" s="150"/>
      <c r="M308" s="97">
        <v>7149</v>
      </c>
      <c r="N308" s="97">
        <v>4</v>
      </c>
      <c r="O308" s="98">
        <v>45.6</v>
      </c>
      <c r="P308" s="148" t="s">
        <v>2037</v>
      </c>
      <c r="Q308" s="148">
        <v>3</v>
      </c>
    </row>
    <row r="309" spans="2:17" x14ac:dyDescent="0.35">
      <c r="B309" s="20" t="s">
        <v>194</v>
      </c>
      <c r="C309" s="21" t="s">
        <v>1960</v>
      </c>
      <c r="D309" s="21" t="s">
        <v>1917</v>
      </c>
      <c r="E309" s="21" t="s">
        <v>27</v>
      </c>
      <c r="F309" s="21"/>
      <c r="G309" s="155"/>
      <c r="H309" s="133"/>
      <c r="I309" s="96">
        <v>359</v>
      </c>
      <c r="J309" s="96"/>
      <c r="K309" s="97" t="s">
        <v>2046</v>
      </c>
      <c r="L309" s="96"/>
      <c r="M309" s="97">
        <v>7149</v>
      </c>
      <c r="N309" s="21">
        <v>4</v>
      </c>
      <c r="O309" s="150">
        <v>45.6</v>
      </c>
      <c r="P309" s="148" t="s">
        <v>2037</v>
      </c>
      <c r="Q309" s="148">
        <v>3</v>
      </c>
    </row>
    <row r="310" spans="2:17" x14ac:dyDescent="0.35">
      <c r="B310" s="20" t="s">
        <v>194</v>
      </c>
      <c r="C310" s="21" t="s">
        <v>1960</v>
      </c>
      <c r="D310" s="21" t="s">
        <v>1917</v>
      </c>
      <c r="E310" s="21" t="s">
        <v>27</v>
      </c>
      <c r="F310" s="21"/>
      <c r="G310" s="155"/>
      <c r="H310" s="133"/>
      <c r="I310" s="96">
        <v>360</v>
      </c>
      <c r="J310" s="96"/>
      <c r="K310" s="97" t="s">
        <v>287</v>
      </c>
      <c r="L310" s="96"/>
      <c r="M310" s="97">
        <v>1356</v>
      </c>
      <c r="N310" s="21">
        <v>8</v>
      </c>
      <c r="O310" s="150">
        <v>2.9</v>
      </c>
      <c r="P310" s="148" t="s">
        <v>2037</v>
      </c>
      <c r="Q310" s="148">
        <v>3</v>
      </c>
    </row>
    <row r="311" spans="2:17" x14ac:dyDescent="0.35">
      <c r="B311" s="20" t="s">
        <v>194</v>
      </c>
      <c r="C311" s="21" t="s">
        <v>1960</v>
      </c>
      <c r="D311" s="21" t="s">
        <v>1917</v>
      </c>
      <c r="E311" s="21" t="s">
        <v>27</v>
      </c>
      <c r="F311" s="21"/>
      <c r="G311" s="155"/>
      <c r="H311" s="133"/>
      <c r="I311" s="96">
        <v>361</v>
      </c>
      <c r="J311" s="96"/>
      <c r="K311" s="97" t="s">
        <v>2047</v>
      </c>
      <c r="L311" s="96"/>
      <c r="M311" s="97">
        <v>1951</v>
      </c>
      <c r="N311" s="21">
        <v>8</v>
      </c>
      <c r="O311" s="150">
        <v>4.8</v>
      </c>
      <c r="P311" s="148" t="s">
        <v>2037</v>
      </c>
      <c r="Q311" s="148">
        <v>3</v>
      </c>
    </row>
    <row r="312" spans="2:17" x14ac:dyDescent="0.35">
      <c r="B312" s="20" t="s">
        <v>194</v>
      </c>
      <c r="C312" s="21" t="s">
        <v>1960</v>
      </c>
      <c r="D312" s="21" t="s">
        <v>1917</v>
      </c>
      <c r="E312" s="21" t="s">
        <v>27</v>
      </c>
      <c r="F312" s="21"/>
      <c r="G312" s="155"/>
      <c r="H312" s="133"/>
      <c r="I312" s="96">
        <v>362</v>
      </c>
      <c r="J312" s="96"/>
      <c r="K312" s="97" t="s">
        <v>2047</v>
      </c>
      <c r="L312" s="96"/>
      <c r="M312" s="97">
        <v>2316</v>
      </c>
      <c r="N312" s="21">
        <v>8</v>
      </c>
      <c r="O312" s="150">
        <v>5.7</v>
      </c>
      <c r="P312" s="148" t="s">
        <v>2037</v>
      </c>
      <c r="Q312" s="148">
        <v>3</v>
      </c>
    </row>
    <row r="313" spans="2:17" x14ac:dyDescent="0.35">
      <c r="B313" s="20" t="s">
        <v>194</v>
      </c>
      <c r="C313" s="21" t="s">
        <v>1960</v>
      </c>
      <c r="D313" s="21" t="s">
        <v>1917</v>
      </c>
      <c r="E313" s="21" t="s">
        <v>27</v>
      </c>
      <c r="F313" s="21"/>
      <c r="G313" s="155"/>
      <c r="H313" s="133"/>
      <c r="I313" s="96">
        <v>363</v>
      </c>
      <c r="J313" s="96"/>
      <c r="K313" s="97" t="s">
        <v>2047</v>
      </c>
      <c r="L313" s="96"/>
      <c r="M313" s="97">
        <v>1599</v>
      </c>
      <c r="N313" s="21">
        <v>8</v>
      </c>
      <c r="O313" s="150">
        <v>3.9</v>
      </c>
      <c r="P313" s="148" t="s">
        <v>2037</v>
      </c>
      <c r="Q313" s="148">
        <v>3</v>
      </c>
    </row>
    <row r="314" spans="2:17" x14ac:dyDescent="0.35">
      <c r="B314" s="20" t="s">
        <v>194</v>
      </c>
      <c r="C314" s="21" t="s">
        <v>1960</v>
      </c>
      <c r="D314" s="21" t="s">
        <v>1917</v>
      </c>
      <c r="E314" s="21" t="s">
        <v>27</v>
      </c>
      <c r="F314" s="21"/>
      <c r="G314" s="155"/>
      <c r="H314" s="133"/>
      <c r="I314" s="96">
        <v>364</v>
      </c>
      <c r="J314" s="96"/>
      <c r="K314" s="97" t="s">
        <v>287</v>
      </c>
      <c r="L314" s="96"/>
      <c r="M314" s="97">
        <v>1368</v>
      </c>
      <c r="N314" s="21">
        <v>8</v>
      </c>
      <c r="O314" s="150">
        <v>2.9</v>
      </c>
      <c r="P314" s="148" t="s">
        <v>2037</v>
      </c>
      <c r="Q314" s="148">
        <v>3</v>
      </c>
    </row>
    <row r="315" spans="2:17" x14ac:dyDescent="0.35">
      <c r="B315" s="20" t="s">
        <v>194</v>
      </c>
      <c r="C315" s="21" t="s">
        <v>1960</v>
      </c>
      <c r="D315" s="21" t="s">
        <v>1917</v>
      </c>
      <c r="E315" s="21" t="s">
        <v>27</v>
      </c>
      <c r="F315" s="21"/>
      <c r="G315" s="155"/>
      <c r="H315" s="133"/>
      <c r="I315" s="96">
        <v>431</v>
      </c>
      <c r="J315" s="96"/>
      <c r="K315" s="97" t="s">
        <v>2030</v>
      </c>
      <c r="L315" s="96"/>
      <c r="M315" s="97">
        <v>9125</v>
      </c>
      <c r="N315" s="21">
        <v>2</v>
      </c>
      <c r="O315" s="150">
        <v>178.8</v>
      </c>
      <c r="P315" s="148" t="s">
        <v>2037</v>
      </c>
      <c r="Q315" s="148">
        <v>3</v>
      </c>
    </row>
    <row r="316" spans="2:17" x14ac:dyDescent="0.35">
      <c r="B316" s="20" t="s">
        <v>194</v>
      </c>
      <c r="C316" s="21" t="s">
        <v>1960</v>
      </c>
      <c r="D316" s="21" t="s">
        <v>1917</v>
      </c>
      <c r="E316" s="21" t="s">
        <v>27</v>
      </c>
      <c r="F316" s="21"/>
      <c r="G316" s="155"/>
      <c r="H316" s="133"/>
      <c r="I316" s="96">
        <v>432</v>
      </c>
      <c r="J316" s="96"/>
      <c r="K316" s="97" t="s">
        <v>2030</v>
      </c>
      <c r="L316" s="150"/>
      <c r="M316" s="97">
        <v>9125</v>
      </c>
      <c r="N316" s="21">
        <v>2</v>
      </c>
      <c r="O316" s="98">
        <v>178.8</v>
      </c>
      <c r="P316" s="148" t="s">
        <v>2037</v>
      </c>
      <c r="Q316" s="148">
        <v>3</v>
      </c>
    </row>
    <row r="317" spans="2:17" x14ac:dyDescent="0.35">
      <c r="B317" s="20" t="s">
        <v>194</v>
      </c>
      <c r="C317" s="21" t="s">
        <v>1960</v>
      </c>
      <c r="D317" s="21" t="s">
        <v>1917</v>
      </c>
      <c r="E317" s="21" t="s">
        <v>27</v>
      </c>
      <c r="F317" s="21"/>
      <c r="G317" s="155"/>
      <c r="H317" s="133"/>
      <c r="I317" s="96">
        <v>434</v>
      </c>
      <c r="J317" s="129"/>
      <c r="K317" s="97" t="s">
        <v>2035</v>
      </c>
      <c r="L317" s="150"/>
      <c r="M317" s="97">
        <v>3126</v>
      </c>
      <c r="N317" s="21">
        <v>8</v>
      </c>
      <c r="O317" s="98">
        <v>9.8000000000000007</v>
      </c>
      <c r="P317" s="148" t="s">
        <v>2037</v>
      </c>
      <c r="Q317" s="148">
        <v>3</v>
      </c>
    </row>
    <row r="318" spans="2:17" x14ac:dyDescent="0.35">
      <c r="B318" s="20" t="s">
        <v>194</v>
      </c>
      <c r="C318" s="21" t="s">
        <v>1960</v>
      </c>
      <c r="D318" s="21" t="s">
        <v>1917</v>
      </c>
      <c r="E318" s="21" t="s">
        <v>27</v>
      </c>
      <c r="F318" s="21"/>
      <c r="G318" s="155"/>
      <c r="H318" s="133"/>
      <c r="I318" s="96">
        <v>435</v>
      </c>
      <c r="J318" s="129"/>
      <c r="K318" s="97" t="s">
        <v>2035</v>
      </c>
      <c r="L318" s="96"/>
      <c r="M318" s="97">
        <v>3126</v>
      </c>
      <c r="N318" s="97">
        <v>8</v>
      </c>
      <c r="O318" s="150">
        <v>9.8000000000000007</v>
      </c>
      <c r="P318" s="148" t="s">
        <v>2037</v>
      </c>
      <c r="Q318" s="148">
        <v>3</v>
      </c>
    </row>
    <row r="319" spans="2:17" x14ac:dyDescent="0.35">
      <c r="B319" s="20" t="s">
        <v>194</v>
      </c>
      <c r="C319" s="21" t="s">
        <v>1960</v>
      </c>
      <c r="D319" s="21" t="s">
        <v>1917</v>
      </c>
      <c r="E319" s="21" t="s">
        <v>27</v>
      </c>
      <c r="F319" s="21"/>
      <c r="G319" s="155"/>
      <c r="H319" s="133"/>
      <c r="I319" s="96">
        <v>436</v>
      </c>
      <c r="J319" s="129"/>
      <c r="K319" s="97" t="s">
        <v>2048</v>
      </c>
      <c r="L319" s="96"/>
      <c r="M319" s="97">
        <v>6331</v>
      </c>
      <c r="N319" s="21">
        <v>4</v>
      </c>
      <c r="O319" s="150">
        <v>37.4</v>
      </c>
      <c r="P319" s="148" t="s">
        <v>2037</v>
      </c>
      <c r="Q319" s="148">
        <v>3</v>
      </c>
    </row>
    <row r="320" spans="2:17" x14ac:dyDescent="0.35">
      <c r="B320" s="20" t="s">
        <v>194</v>
      </c>
      <c r="C320" s="21" t="s">
        <v>1960</v>
      </c>
      <c r="D320" s="21" t="s">
        <v>1917</v>
      </c>
      <c r="E320" s="21" t="s">
        <v>27</v>
      </c>
      <c r="F320" s="21"/>
      <c r="G320" s="155"/>
      <c r="H320" s="133"/>
      <c r="I320" s="96">
        <v>437</v>
      </c>
      <c r="J320" s="129"/>
      <c r="K320" s="97" t="s">
        <v>2033</v>
      </c>
      <c r="L320" s="96"/>
      <c r="M320" s="97">
        <v>5011</v>
      </c>
      <c r="N320" s="97">
        <v>4</v>
      </c>
      <c r="O320" s="150">
        <v>12.3</v>
      </c>
      <c r="P320" s="148" t="s">
        <v>2037</v>
      </c>
      <c r="Q320" s="148">
        <v>3</v>
      </c>
    </row>
    <row r="321" spans="2:17" x14ac:dyDescent="0.35">
      <c r="B321" s="20" t="s">
        <v>194</v>
      </c>
      <c r="C321" s="21" t="s">
        <v>1960</v>
      </c>
      <c r="D321" s="21" t="s">
        <v>1917</v>
      </c>
      <c r="E321" s="21" t="s">
        <v>27</v>
      </c>
      <c r="F321" s="21"/>
      <c r="G321" s="155"/>
      <c r="H321" s="133"/>
      <c r="I321" s="96">
        <v>438</v>
      </c>
      <c r="J321" s="129"/>
      <c r="K321" s="97" t="s">
        <v>2033</v>
      </c>
      <c r="L321" s="96"/>
      <c r="M321" s="97">
        <v>5011</v>
      </c>
      <c r="N321" s="97">
        <v>4</v>
      </c>
      <c r="O321" s="97">
        <v>12.3</v>
      </c>
      <c r="P321" s="148" t="s">
        <v>2037</v>
      </c>
      <c r="Q321" s="148">
        <v>3</v>
      </c>
    </row>
    <row r="322" spans="2:17" x14ac:dyDescent="0.35">
      <c r="B322" s="20" t="s">
        <v>194</v>
      </c>
      <c r="C322" s="21" t="s">
        <v>1960</v>
      </c>
      <c r="D322" s="21" t="s">
        <v>1917</v>
      </c>
      <c r="E322" s="21" t="s">
        <v>27</v>
      </c>
      <c r="F322" s="21"/>
      <c r="G322" s="155"/>
      <c r="H322" s="133"/>
      <c r="I322" s="96">
        <v>439</v>
      </c>
      <c r="J322" s="129"/>
      <c r="K322" s="97" t="s">
        <v>2033</v>
      </c>
      <c r="L322" s="96"/>
      <c r="M322" s="97">
        <v>1649</v>
      </c>
      <c r="N322" s="21">
        <v>4</v>
      </c>
      <c r="O322" s="150">
        <v>4.0999999999999996</v>
      </c>
      <c r="P322" s="148" t="s">
        <v>2037</v>
      </c>
      <c r="Q322" s="148">
        <v>3</v>
      </c>
    </row>
    <row r="323" spans="2:17" x14ac:dyDescent="0.35">
      <c r="B323" s="20" t="s">
        <v>194</v>
      </c>
      <c r="C323" s="21" t="s">
        <v>1960</v>
      </c>
      <c r="D323" s="21" t="s">
        <v>1917</v>
      </c>
      <c r="E323" s="21" t="s">
        <v>27</v>
      </c>
      <c r="F323" s="21"/>
      <c r="G323" s="155"/>
      <c r="H323" s="133"/>
      <c r="I323" s="96">
        <v>440</v>
      </c>
      <c r="J323" s="129"/>
      <c r="K323" s="97" t="s">
        <v>2028</v>
      </c>
      <c r="L323" s="96"/>
      <c r="M323" s="97">
        <v>556</v>
      </c>
      <c r="N323" s="21">
        <v>4</v>
      </c>
      <c r="O323" s="150">
        <v>1.2</v>
      </c>
      <c r="P323" s="148" t="s">
        <v>2037</v>
      </c>
      <c r="Q323" s="148">
        <v>3</v>
      </c>
    </row>
    <row r="324" spans="2:17" x14ac:dyDescent="0.35">
      <c r="B324" s="20" t="s">
        <v>194</v>
      </c>
      <c r="C324" s="21" t="s">
        <v>1960</v>
      </c>
      <c r="D324" s="21" t="s">
        <v>1917</v>
      </c>
      <c r="E324" s="21" t="s">
        <v>27</v>
      </c>
      <c r="F324" s="21"/>
      <c r="G324" s="155"/>
      <c r="H324" s="133"/>
      <c r="I324" s="96">
        <v>441</v>
      </c>
      <c r="J324" s="96"/>
      <c r="K324" s="97" t="s">
        <v>2028</v>
      </c>
      <c r="L324" s="150"/>
      <c r="M324" s="97">
        <v>1460</v>
      </c>
      <c r="N324" s="21">
        <v>8</v>
      </c>
      <c r="O324" s="98">
        <v>3.1</v>
      </c>
      <c r="P324" s="148" t="s">
        <v>2037</v>
      </c>
      <c r="Q324" s="148">
        <v>3</v>
      </c>
    </row>
    <row r="325" spans="2:17" x14ac:dyDescent="0.35">
      <c r="B325" s="20" t="s">
        <v>194</v>
      </c>
      <c r="C325" s="21" t="s">
        <v>1960</v>
      </c>
      <c r="D325" s="21" t="s">
        <v>1917</v>
      </c>
      <c r="E325" s="21" t="s">
        <v>27</v>
      </c>
      <c r="F325" s="21"/>
      <c r="G325" s="155"/>
      <c r="H325" s="133"/>
      <c r="I325" s="96">
        <v>442</v>
      </c>
      <c r="J325" s="129"/>
      <c r="K325" s="97" t="s">
        <v>2033</v>
      </c>
      <c r="L325" s="150"/>
      <c r="M325" s="97">
        <v>1649</v>
      </c>
      <c r="N325" s="97">
        <v>8</v>
      </c>
      <c r="O325" s="98">
        <v>4.0999999999999996</v>
      </c>
      <c r="P325" s="148" t="s">
        <v>2037</v>
      </c>
      <c r="Q325" s="148">
        <v>3</v>
      </c>
    </row>
    <row r="326" spans="2:17" x14ac:dyDescent="0.35">
      <c r="B326" s="20" t="s">
        <v>194</v>
      </c>
      <c r="C326" s="21" t="s">
        <v>1960</v>
      </c>
      <c r="D326" s="21" t="s">
        <v>1917</v>
      </c>
      <c r="E326" s="21" t="s">
        <v>27</v>
      </c>
      <c r="F326" s="21"/>
      <c r="G326" s="155"/>
      <c r="H326" s="133"/>
      <c r="I326" s="96">
        <v>443</v>
      </c>
      <c r="J326" s="129"/>
      <c r="K326" s="97" t="s">
        <v>2032</v>
      </c>
      <c r="L326" s="150"/>
      <c r="M326" s="97">
        <v>2406</v>
      </c>
      <c r="N326" s="97">
        <v>4</v>
      </c>
      <c r="O326" s="98">
        <v>10.9</v>
      </c>
      <c r="P326" s="148" t="s">
        <v>2037</v>
      </c>
      <c r="Q326" s="148">
        <v>3</v>
      </c>
    </row>
    <row r="327" spans="2:17" x14ac:dyDescent="0.35">
      <c r="B327" s="20" t="s">
        <v>194</v>
      </c>
      <c r="C327" s="21" t="s">
        <v>1960</v>
      </c>
      <c r="D327" s="21" t="s">
        <v>1917</v>
      </c>
      <c r="E327" s="21" t="s">
        <v>27</v>
      </c>
      <c r="F327" s="21"/>
      <c r="G327" s="155"/>
      <c r="H327" s="133"/>
      <c r="I327" s="96">
        <v>444</v>
      </c>
      <c r="J327" s="129"/>
      <c r="K327" s="97" t="s">
        <v>2032</v>
      </c>
      <c r="L327" s="150"/>
      <c r="M327" s="97">
        <v>2406</v>
      </c>
      <c r="N327" s="97">
        <v>4</v>
      </c>
      <c r="O327" s="97">
        <v>10.9</v>
      </c>
      <c r="P327" s="148" t="s">
        <v>2037</v>
      </c>
      <c r="Q327" s="148">
        <v>3</v>
      </c>
    </row>
    <row r="328" spans="2:17" x14ac:dyDescent="0.35">
      <c r="B328" s="20" t="s">
        <v>194</v>
      </c>
      <c r="C328" s="21" t="s">
        <v>1960</v>
      </c>
      <c r="D328" s="21" t="s">
        <v>1917</v>
      </c>
      <c r="E328" s="21" t="s">
        <v>27</v>
      </c>
      <c r="F328" s="21"/>
      <c r="G328" s="155"/>
      <c r="H328" s="133"/>
      <c r="I328" s="96">
        <v>445</v>
      </c>
      <c r="J328" s="129"/>
      <c r="K328" s="97" t="s">
        <v>2049</v>
      </c>
      <c r="L328" s="96"/>
      <c r="M328" s="97">
        <v>995</v>
      </c>
      <c r="N328" s="97">
        <v>8</v>
      </c>
      <c r="O328" s="97">
        <v>2.1</v>
      </c>
      <c r="P328" s="148" t="s">
        <v>2037</v>
      </c>
      <c r="Q328" s="148">
        <v>3</v>
      </c>
    </row>
    <row r="329" spans="2:17" x14ac:dyDescent="0.35">
      <c r="B329" s="20" t="s">
        <v>194</v>
      </c>
      <c r="C329" s="21" t="s">
        <v>1960</v>
      </c>
      <c r="D329" s="21" t="s">
        <v>1917</v>
      </c>
      <c r="E329" s="21" t="s">
        <v>27</v>
      </c>
      <c r="F329" s="21"/>
      <c r="G329" s="155"/>
      <c r="H329" s="133"/>
      <c r="I329" s="96">
        <v>446</v>
      </c>
      <c r="J329" s="129"/>
      <c r="K329" s="97" t="s">
        <v>2049</v>
      </c>
      <c r="L329" s="96"/>
      <c r="M329" s="97">
        <v>726</v>
      </c>
      <c r="N329" s="97">
        <v>8</v>
      </c>
      <c r="O329" s="150">
        <v>1.6</v>
      </c>
      <c r="P329" s="148" t="s">
        <v>2037</v>
      </c>
      <c r="Q329" s="148">
        <v>3</v>
      </c>
    </row>
    <row r="330" spans="2:17" x14ac:dyDescent="0.35">
      <c r="B330" s="20" t="s">
        <v>194</v>
      </c>
      <c r="C330" s="21" t="s">
        <v>1960</v>
      </c>
      <c r="D330" s="21" t="s">
        <v>1917</v>
      </c>
      <c r="E330" s="21" t="s">
        <v>27</v>
      </c>
      <c r="F330" s="21"/>
      <c r="G330" s="155"/>
      <c r="H330" s="133"/>
      <c r="I330" s="96">
        <v>448</v>
      </c>
      <c r="J330" s="129"/>
      <c r="K330" s="97" t="s">
        <v>2029</v>
      </c>
      <c r="L330" s="96"/>
      <c r="M330" s="97">
        <v>1474</v>
      </c>
      <c r="N330" s="97">
        <v>4</v>
      </c>
      <c r="O330" s="150">
        <v>6.7</v>
      </c>
      <c r="P330" s="148" t="s">
        <v>2037</v>
      </c>
      <c r="Q330" s="148">
        <v>3</v>
      </c>
    </row>
    <row r="331" spans="2:17" x14ac:dyDescent="0.35">
      <c r="B331" s="20" t="s">
        <v>194</v>
      </c>
      <c r="C331" s="21" t="s">
        <v>1960</v>
      </c>
      <c r="D331" s="21" t="s">
        <v>1917</v>
      </c>
      <c r="E331" s="21" t="s">
        <v>27</v>
      </c>
      <c r="F331" s="21"/>
      <c r="G331" s="155"/>
      <c r="H331" s="133"/>
      <c r="I331" s="96">
        <v>449</v>
      </c>
      <c r="J331" s="129"/>
      <c r="K331" s="97" t="s">
        <v>2029</v>
      </c>
      <c r="L331" s="96"/>
      <c r="M331" s="97">
        <v>1474</v>
      </c>
      <c r="N331" s="97">
        <v>4</v>
      </c>
      <c r="O331" s="150">
        <v>6.7</v>
      </c>
      <c r="P331" s="148" t="s">
        <v>2037</v>
      </c>
      <c r="Q331" s="148">
        <v>3</v>
      </c>
    </row>
    <row r="332" spans="2:17" x14ac:dyDescent="0.35">
      <c r="B332" s="20" t="s">
        <v>194</v>
      </c>
      <c r="C332" s="21" t="s">
        <v>1960</v>
      </c>
      <c r="D332" s="21" t="s">
        <v>1917</v>
      </c>
      <c r="E332" s="21" t="s">
        <v>27</v>
      </c>
      <c r="F332" s="21"/>
      <c r="G332" s="155"/>
      <c r="H332" s="133"/>
      <c r="I332" s="96">
        <v>450</v>
      </c>
      <c r="J332" s="129"/>
      <c r="K332" s="97" t="s">
        <v>2038</v>
      </c>
      <c r="L332" s="96"/>
      <c r="M332" s="97">
        <v>1738</v>
      </c>
      <c r="N332" s="97">
        <v>8</v>
      </c>
      <c r="O332" s="150">
        <v>5.5</v>
      </c>
      <c r="P332" s="148" t="s">
        <v>2037</v>
      </c>
      <c r="Q332" s="148">
        <v>3</v>
      </c>
    </row>
    <row r="333" spans="2:17" x14ac:dyDescent="0.35">
      <c r="B333" s="20" t="s">
        <v>194</v>
      </c>
      <c r="C333" s="21" t="s">
        <v>1960</v>
      </c>
      <c r="D333" s="21" t="s">
        <v>1917</v>
      </c>
      <c r="E333" s="21" t="s">
        <v>27</v>
      </c>
      <c r="F333" s="21"/>
      <c r="G333" s="155"/>
      <c r="H333" s="133"/>
      <c r="I333" s="96">
        <v>451</v>
      </c>
      <c r="J333" s="129"/>
      <c r="K333" s="97" t="s">
        <v>2038</v>
      </c>
      <c r="L333" s="96"/>
      <c r="M333" s="97">
        <v>1738</v>
      </c>
      <c r="N333" s="97">
        <v>8</v>
      </c>
      <c r="O333" s="150">
        <v>5.5</v>
      </c>
      <c r="P333" s="148" t="s">
        <v>2037</v>
      </c>
      <c r="Q333" s="148">
        <v>3</v>
      </c>
    </row>
    <row r="334" spans="2:17" x14ac:dyDescent="0.35">
      <c r="B334" s="20" t="s">
        <v>194</v>
      </c>
      <c r="C334" s="21" t="s">
        <v>1960</v>
      </c>
      <c r="D334" s="21" t="s">
        <v>1917</v>
      </c>
      <c r="E334" s="21" t="s">
        <v>27</v>
      </c>
      <c r="F334" s="21"/>
      <c r="G334" s="155"/>
      <c r="H334" s="133"/>
      <c r="I334" s="96">
        <v>452</v>
      </c>
      <c r="J334" s="129"/>
      <c r="K334" s="97" t="s">
        <v>2050</v>
      </c>
      <c r="L334" s="96"/>
      <c r="M334" s="97">
        <v>6800</v>
      </c>
      <c r="N334" s="97">
        <v>4</v>
      </c>
      <c r="O334" s="150">
        <v>56.3</v>
      </c>
      <c r="P334" s="148" t="s">
        <v>2037</v>
      </c>
      <c r="Q334" s="148">
        <v>3</v>
      </c>
    </row>
    <row r="335" spans="2:17" x14ac:dyDescent="0.35">
      <c r="B335" s="20" t="s">
        <v>194</v>
      </c>
      <c r="C335" s="21" t="s">
        <v>1960</v>
      </c>
      <c r="D335" s="21" t="s">
        <v>1917</v>
      </c>
      <c r="E335" s="21" t="s">
        <v>27</v>
      </c>
      <c r="F335" s="21"/>
      <c r="G335" s="155"/>
      <c r="H335" s="133"/>
      <c r="I335" s="96">
        <v>453</v>
      </c>
      <c r="J335" s="96"/>
      <c r="K335" s="97" t="s">
        <v>2038</v>
      </c>
      <c r="L335" s="96"/>
      <c r="M335" s="97">
        <v>4966</v>
      </c>
      <c r="N335" s="21">
        <v>4</v>
      </c>
      <c r="O335" s="150">
        <v>15.6</v>
      </c>
      <c r="P335" s="148" t="s">
        <v>2037</v>
      </c>
      <c r="Q335" s="148">
        <v>3</v>
      </c>
    </row>
    <row r="336" spans="2:17" x14ac:dyDescent="0.35">
      <c r="B336" s="20" t="s">
        <v>194</v>
      </c>
      <c r="C336" s="21" t="s">
        <v>1960</v>
      </c>
      <c r="D336" s="21" t="s">
        <v>1917</v>
      </c>
      <c r="E336" s="21" t="s">
        <v>27</v>
      </c>
      <c r="F336" s="21"/>
      <c r="G336" s="155"/>
      <c r="H336" s="133"/>
      <c r="I336" s="96">
        <v>454</v>
      </c>
      <c r="J336" s="96"/>
      <c r="K336" s="97" t="s">
        <v>2038</v>
      </c>
      <c r="L336" s="150"/>
      <c r="M336" s="97">
        <v>4966</v>
      </c>
      <c r="N336" s="97">
        <v>4</v>
      </c>
      <c r="O336" s="98">
        <v>15.6</v>
      </c>
      <c r="P336" s="148" t="s">
        <v>2037</v>
      </c>
      <c r="Q336" s="148">
        <v>3</v>
      </c>
    </row>
    <row r="337" spans="2:17" x14ac:dyDescent="0.35">
      <c r="B337" s="20" t="s">
        <v>194</v>
      </c>
      <c r="C337" s="21" t="s">
        <v>1960</v>
      </c>
      <c r="D337" s="21" t="s">
        <v>1917</v>
      </c>
      <c r="E337" s="21" t="s">
        <v>27</v>
      </c>
      <c r="F337" s="21"/>
      <c r="G337" s="155"/>
      <c r="H337" s="133"/>
      <c r="I337" s="96">
        <v>455</v>
      </c>
      <c r="J337" s="96"/>
      <c r="K337" s="97" t="s">
        <v>2038</v>
      </c>
      <c r="L337" s="150"/>
      <c r="M337" s="97">
        <v>2078</v>
      </c>
      <c r="N337" s="21">
        <v>4</v>
      </c>
      <c r="O337" s="98">
        <v>6.5</v>
      </c>
      <c r="P337" s="148" t="s">
        <v>2037</v>
      </c>
      <c r="Q337" s="148">
        <v>3</v>
      </c>
    </row>
    <row r="338" spans="2:17" x14ac:dyDescent="0.35">
      <c r="B338" s="20" t="s">
        <v>194</v>
      </c>
      <c r="C338" s="21" t="s">
        <v>1960</v>
      </c>
      <c r="D338" s="21" t="s">
        <v>1917</v>
      </c>
      <c r="E338" s="21" t="s">
        <v>27</v>
      </c>
      <c r="F338" s="21"/>
      <c r="G338" s="155"/>
      <c r="H338" s="133"/>
      <c r="I338" s="96">
        <v>456</v>
      </c>
      <c r="J338" s="129"/>
      <c r="K338" s="97" t="s">
        <v>2038</v>
      </c>
      <c r="L338" s="96"/>
      <c r="M338" s="97">
        <v>577</v>
      </c>
      <c r="N338" s="21">
        <v>4</v>
      </c>
      <c r="O338" s="97">
        <v>1.8</v>
      </c>
      <c r="P338" s="148" t="s">
        <v>2037</v>
      </c>
      <c r="Q338" s="148">
        <v>3</v>
      </c>
    </row>
    <row r="339" spans="2:17" x14ac:dyDescent="0.35">
      <c r="B339" s="20" t="s">
        <v>194</v>
      </c>
      <c r="C339" s="21" t="s">
        <v>1960</v>
      </c>
      <c r="D339" s="21" t="s">
        <v>1917</v>
      </c>
      <c r="E339" s="21" t="s">
        <v>27</v>
      </c>
      <c r="F339" s="21"/>
      <c r="G339" s="139" t="s">
        <v>3438</v>
      </c>
      <c r="H339" s="133" t="s">
        <v>3662</v>
      </c>
      <c r="I339" s="96">
        <v>211</v>
      </c>
      <c r="J339" s="129"/>
      <c r="K339" s="97" t="s">
        <v>2051</v>
      </c>
      <c r="L339" s="96"/>
      <c r="M339" s="97">
        <v>0</v>
      </c>
      <c r="N339" s="97">
        <v>8</v>
      </c>
      <c r="O339" s="97">
        <v>5</v>
      </c>
      <c r="P339" s="148" t="s">
        <v>2037</v>
      </c>
      <c r="Q339" s="148">
        <v>3</v>
      </c>
    </row>
    <row r="340" spans="2:17" x14ac:dyDescent="0.35">
      <c r="B340" s="20" t="s">
        <v>194</v>
      </c>
      <c r="C340" s="21" t="s">
        <v>1960</v>
      </c>
      <c r="D340" s="21" t="s">
        <v>1917</v>
      </c>
      <c r="E340" s="21" t="s">
        <v>27</v>
      </c>
      <c r="F340" s="21"/>
      <c r="G340" s="155"/>
      <c r="H340" s="133"/>
      <c r="I340" s="96">
        <v>461</v>
      </c>
      <c r="J340" s="129"/>
      <c r="K340" s="97" t="s">
        <v>2052</v>
      </c>
      <c r="L340" s="96"/>
      <c r="M340" s="97">
        <v>0</v>
      </c>
      <c r="N340" s="97">
        <v>8</v>
      </c>
      <c r="O340" s="150">
        <v>2.2000000000000002</v>
      </c>
      <c r="P340" s="148" t="s">
        <v>2037</v>
      </c>
      <c r="Q340" s="148">
        <v>3</v>
      </c>
    </row>
    <row r="341" spans="2:17" x14ac:dyDescent="0.35">
      <c r="B341" s="20" t="s">
        <v>194</v>
      </c>
      <c r="C341" s="21" t="s">
        <v>1960</v>
      </c>
      <c r="D341" s="21" t="s">
        <v>1917</v>
      </c>
      <c r="E341" s="21" t="s">
        <v>27</v>
      </c>
      <c r="F341" s="21"/>
      <c r="G341" s="139" t="s">
        <v>3439</v>
      </c>
      <c r="H341" s="133" t="s">
        <v>3663</v>
      </c>
      <c r="I341" s="96">
        <v>462</v>
      </c>
      <c r="J341" s="129"/>
      <c r="K341" s="97" t="s">
        <v>2053</v>
      </c>
      <c r="L341" s="96"/>
      <c r="M341" s="97">
        <v>0</v>
      </c>
      <c r="N341" s="97">
        <v>8</v>
      </c>
      <c r="O341" s="150">
        <v>1.8</v>
      </c>
      <c r="P341" s="148" t="s">
        <v>2037</v>
      </c>
      <c r="Q341" s="148">
        <v>3</v>
      </c>
    </row>
    <row r="342" spans="2:17" x14ac:dyDescent="0.35">
      <c r="B342" s="20" t="s">
        <v>194</v>
      </c>
      <c r="C342" s="21" t="s">
        <v>1960</v>
      </c>
      <c r="D342" s="21" t="s">
        <v>1917</v>
      </c>
      <c r="E342" s="21" t="s">
        <v>27</v>
      </c>
      <c r="F342" s="21"/>
      <c r="G342" s="139" t="s">
        <v>3440</v>
      </c>
      <c r="H342" s="133" t="s">
        <v>3664</v>
      </c>
      <c r="I342" s="96">
        <v>463</v>
      </c>
      <c r="J342" s="129"/>
      <c r="K342" s="97" t="s">
        <v>2054</v>
      </c>
      <c r="L342" s="96"/>
      <c r="M342" s="97">
        <v>0</v>
      </c>
      <c r="N342" s="97">
        <v>4</v>
      </c>
      <c r="O342" s="150">
        <v>6</v>
      </c>
      <c r="P342" s="148" t="s">
        <v>2037</v>
      </c>
      <c r="Q342" s="148">
        <v>3</v>
      </c>
    </row>
    <row r="343" spans="2:17" x14ac:dyDescent="0.35">
      <c r="B343" s="20" t="s">
        <v>194</v>
      </c>
      <c r="C343" s="21" t="s">
        <v>1960</v>
      </c>
      <c r="D343" s="21" t="s">
        <v>1917</v>
      </c>
      <c r="E343" s="21" t="s">
        <v>27</v>
      </c>
      <c r="F343" s="21"/>
      <c r="G343" s="155"/>
      <c r="H343" s="133"/>
      <c r="I343" s="96">
        <v>464</v>
      </c>
      <c r="J343" s="129"/>
      <c r="K343" s="97" t="s">
        <v>2042</v>
      </c>
      <c r="L343" s="96"/>
      <c r="M343" s="97">
        <v>0</v>
      </c>
      <c r="N343" s="97">
        <v>4</v>
      </c>
      <c r="O343" s="150">
        <v>7.7</v>
      </c>
      <c r="P343" s="148" t="s">
        <v>2037</v>
      </c>
      <c r="Q343" s="148">
        <v>3</v>
      </c>
    </row>
    <row r="344" spans="2:17" x14ac:dyDescent="0.35">
      <c r="B344" s="20" t="s">
        <v>194</v>
      </c>
      <c r="C344" s="21" t="s">
        <v>1960</v>
      </c>
      <c r="D344" s="21" t="s">
        <v>1917</v>
      </c>
      <c r="E344" s="21" t="s">
        <v>27</v>
      </c>
      <c r="F344" s="21"/>
      <c r="G344" s="139" t="s">
        <v>3441</v>
      </c>
      <c r="H344" s="133" t="s">
        <v>3665</v>
      </c>
      <c r="I344" s="96">
        <v>465</v>
      </c>
      <c r="J344" s="129"/>
      <c r="K344" s="97" t="s">
        <v>2042</v>
      </c>
      <c r="L344" s="96"/>
      <c r="M344" s="97">
        <v>0</v>
      </c>
      <c r="N344" s="97">
        <v>4</v>
      </c>
      <c r="O344" s="150">
        <v>7.7</v>
      </c>
      <c r="P344" s="148" t="s">
        <v>2037</v>
      </c>
      <c r="Q344" s="148">
        <v>3</v>
      </c>
    </row>
    <row r="345" spans="2:17" x14ac:dyDescent="0.35">
      <c r="B345" s="20" t="s">
        <v>194</v>
      </c>
      <c r="C345" s="21" t="s">
        <v>1960</v>
      </c>
      <c r="D345" s="21" t="s">
        <v>1917</v>
      </c>
      <c r="E345" s="21" t="s">
        <v>27</v>
      </c>
      <c r="F345" s="21"/>
      <c r="G345" s="139" t="s">
        <v>3442</v>
      </c>
      <c r="H345" s="133" t="s">
        <v>3666</v>
      </c>
      <c r="I345" s="96">
        <v>467</v>
      </c>
      <c r="J345" s="129"/>
      <c r="K345" s="97" t="s">
        <v>2055</v>
      </c>
      <c r="L345" s="96"/>
      <c r="M345" s="97">
        <v>0</v>
      </c>
      <c r="N345" s="97">
        <v>8</v>
      </c>
      <c r="O345" s="150">
        <v>2.2999999999999998</v>
      </c>
      <c r="P345" s="148" t="s">
        <v>2037</v>
      </c>
      <c r="Q345" s="148">
        <v>3</v>
      </c>
    </row>
    <row r="346" spans="2:17" x14ac:dyDescent="0.35">
      <c r="B346" s="20" t="s">
        <v>194</v>
      </c>
      <c r="C346" s="21" t="s">
        <v>1960</v>
      </c>
      <c r="D346" s="21" t="s">
        <v>1917</v>
      </c>
      <c r="E346" s="21" t="s">
        <v>27</v>
      </c>
      <c r="F346" s="21"/>
      <c r="G346" s="139" t="s">
        <v>3443</v>
      </c>
      <c r="H346" s="133" t="s">
        <v>3667</v>
      </c>
      <c r="I346" s="96">
        <v>468</v>
      </c>
      <c r="J346" s="129"/>
      <c r="K346" s="97" t="s">
        <v>2056</v>
      </c>
      <c r="L346" s="96"/>
      <c r="M346" s="97">
        <v>0</v>
      </c>
      <c r="N346" s="97">
        <v>8</v>
      </c>
      <c r="O346" s="150">
        <v>1.9</v>
      </c>
      <c r="P346" s="148" t="s">
        <v>2037</v>
      </c>
      <c r="Q346" s="148">
        <v>3</v>
      </c>
    </row>
    <row r="347" spans="2:17" x14ac:dyDescent="0.35">
      <c r="B347" s="20" t="s">
        <v>194</v>
      </c>
      <c r="C347" s="21" t="s">
        <v>1960</v>
      </c>
      <c r="D347" s="21" t="s">
        <v>1917</v>
      </c>
      <c r="E347" s="21" t="s">
        <v>27</v>
      </c>
      <c r="F347" s="21"/>
      <c r="G347" s="139" t="s">
        <v>3444</v>
      </c>
      <c r="H347" s="133" t="s">
        <v>3668</v>
      </c>
      <c r="I347" s="96">
        <v>469</v>
      </c>
      <c r="J347" s="129"/>
      <c r="K347" s="97" t="s">
        <v>2057</v>
      </c>
      <c r="L347" s="96"/>
      <c r="M347" s="97">
        <v>0</v>
      </c>
      <c r="N347" s="97">
        <v>8</v>
      </c>
      <c r="O347" s="150">
        <v>7.7</v>
      </c>
      <c r="P347" s="148" t="s">
        <v>2037</v>
      </c>
      <c r="Q347" s="148">
        <v>3</v>
      </c>
    </row>
    <row r="348" spans="2:17" x14ac:dyDescent="0.35">
      <c r="B348" s="20" t="s">
        <v>194</v>
      </c>
      <c r="C348" s="21" t="s">
        <v>1960</v>
      </c>
      <c r="D348" s="21" t="s">
        <v>616</v>
      </c>
      <c r="E348" s="21" t="s">
        <v>162</v>
      </c>
      <c r="F348" s="21"/>
      <c r="G348" s="155"/>
      <c r="H348" s="133"/>
      <c r="I348" s="96">
        <v>351</v>
      </c>
      <c r="J348" s="129"/>
      <c r="K348" s="97" t="s">
        <v>2030</v>
      </c>
      <c r="L348" s="96"/>
      <c r="M348" s="97">
        <v>6060</v>
      </c>
      <c r="N348" s="97">
        <v>2</v>
      </c>
      <c r="O348" s="150">
        <v>118.8</v>
      </c>
      <c r="P348" s="148" t="s">
        <v>2037</v>
      </c>
      <c r="Q348" s="148">
        <v>1</v>
      </c>
    </row>
    <row r="349" spans="2:17" x14ac:dyDescent="0.35">
      <c r="B349" s="20" t="s">
        <v>194</v>
      </c>
      <c r="C349" s="21" t="s">
        <v>1960</v>
      </c>
      <c r="D349" s="21" t="s">
        <v>616</v>
      </c>
      <c r="E349" s="21" t="s">
        <v>162</v>
      </c>
      <c r="F349" s="21"/>
      <c r="G349" s="155"/>
      <c r="H349" s="133"/>
      <c r="I349" s="96">
        <v>352</v>
      </c>
      <c r="J349" s="129"/>
      <c r="K349" s="97" t="s">
        <v>2030</v>
      </c>
      <c r="L349" s="96"/>
      <c r="M349" s="97">
        <v>6060</v>
      </c>
      <c r="N349" s="21">
        <v>2</v>
      </c>
      <c r="O349" s="97">
        <v>118.8</v>
      </c>
      <c r="P349" s="148" t="s">
        <v>2037</v>
      </c>
      <c r="Q349" s="148">
        <v>1</v>
      </c>
    </row>
    <row r="350" spans="2:17" x14ac:dyDescent="0.35">
      <c r="B350" s="20" t="s">
        <v>194</v>
      </c>
      <c r="C350" s="21" t="s">
        <v>1960</v>
      </c>
      <c r="D350" s="21" t="s">
        <v>616</v>
      </c>
      <c r="E350" s="21" t="s">
        <v>162</v>
      </c>
      <c r="F350" s="21"/>
      <c r="G350" s="155"/>
      <c r="H350" s="133"/>
      <c r="I350" s="96">
        <v>353</v>
      </c>
      <c r="J350" s="129"/>
      <c r="K350" s="97" t="s">
        <v>1979</v>
      </c>
      <c r="L350" s="96"/>
      <c r="M350" s="97">
        <v>570</v>
      </c>
      <c r="N350" s="21">
        <v>4</v>
      </c>
      <c r="O350" s="97">
        <v>10.199999999999999</v>
      </c>
      <c r="P350" s="148" t="s">
        <v>2037</v>
      </c>
      <c r="Q350" s="148">
        <v>1</v>
      </c>
    </row>
    <row r="351" spans="2:17" x14ac:dyDescent="0.35">
      <c r="B351" s="20" t="s">
        <v>194</v>
      </c>
      <c r="C351" s="21" t="s">
        <v>1960</v>
      </c>
      <c r="D351" s="21" t="s">
        <v>616</v>
      </c>
      <c r="E351" s="21" t="s">
        <v>162</v>
      </c>
      <c r="F351" s="21"/>
      <c r="G351" s="155"/>
      <c r="H351" s="133"/>
      <c r="I351" s="96">
        <v>354</v>
      </c>
      <c r="J351" s="96"/>
      <c r="K351" s="97" t="s">
        <v>2029</v>
      </c>
      <c r="L351" s="96"/>
      <c r="M351" s="97">
        <v>2779</v>
      </c>
      <c r="N351" s="21">
        <v>4</v>
      </c>
      <c r="O351" s="97">
        <v>12.7</v>
      </c>
      <c r="P351" s="148" t="s">
        <v>2037</v>
      </c>
      <c r="Q351" s="148">
        <v>1</v>
      </c>
    </row>
    <row r="352" spans="2:17" x14ac:dyDescent="0.35">
      <c r="B352" s="20" t="s">
        <v>194</v>
      </c>
      <c r="C352" s="21" t="s">
        <v>1960</v>
      </c>
      <c r="D352" s="21" t="s">
        <v>616</v>
      </c>
      <c r="E352" s="21" t="s">
        <v>162</v>
      </c>
      <c r="F352" s="21"/>
      <c r="G352" s="155"/>
      <c r="H352" s="133"/>
      <c r="I352" s="96">
        <v>355</v>
      </c>
      <c r="J352" s="96"/>
      <c r="K352" s="97" t="s">
        <v>2029</v>
      </c>
      <c r="L352" s="150"/>
      <c r="M352" s="97">
        <v>2779</v>
      </c>
      <c r="N352" s="21">
        <v>4</v>
      </c>
      <c r="O352" s="98">
        <v>12.7</v>
      </c>
      <c r="P352" s="148" t="s">
        <v>2037</v>
      </c>
      <c r="Q352" s="148">
        <v>1</v>
      </c>
    </row>
    <row r="353" spans="2:17" x14ac:dyDescent="0.35">
      <c r="B353" s="20" t="s">
        <v>194</v>
      </c>
      <c r="C353" s="21" t="s">
        <v>1960</v>
      </c>
      <c r="D353" s="21" t="s">
        <v>616</v>
      </c>
      <c r="E353" s="21" t="s">
        <v>162</v>
      </c>
      <c r="F353" s="21"/>
      <c r="G353" s="155"/>
      <c r="H353" s="133"/>
      <c r="I353" s="96">
        <v>356</v>
      </c>
      <c r="J353" s="129"/>
      <c r="K353" s="97" t="s">
        <v>287</v>
      </c>
      <c r="L353" s="96"/>
      <c r="M353" s="97">
        <v>1257</v>
      </c>
      <c r="N353" s="21">
        <v>8</v>
      </c>
      <c r="O353" s="150">
        <v>2.7</v>
      </c>
      <c r="P353" s="148" t="s">
        <v>2037</v>
      </c>
      <c r="Q353" s="148">
        <v>1</v>
      </c>
    </row>
    <row r="354" spans="2:17" x14ac:dyDescent="0.35">
      <c r="B354" s="20" t="s">
        <v>194</v>
      </c>
      <c r="C354" s="21" t="s">
        <v>1960</v>
      </c>
      <c r="D354" s="21" t="s">
        <v>616</v>
      </c>
      <c r="E354" s="21" t="s">
        <v>162</v>
      </c>
      <c r="F354" s="21"/>
      <c r="G354" s="155"/>
      <c r="H354" s="133"/>
      <c r="I354" s="96">
        <v>357</v>
      </c>
      <c r="J354" s="129"/>
      <c r="K354" s="97" t="s">
        <v>287</v>
      </c>
      <c r="L354" s="96"/>
      <c r="M354" s="97">
        <v>1132</v>
      </c>
      <c r="N354" s="21">
        <v>8</v>
      </c>
      <c r="O354" s="150">
        <v>2.4</v>
      </c>
      <c r="P354" s="148" t="s">
        <v>2037</v>
      </c>
      <c r="Q354" s="148">
        <v>1</v>
      </c>
    </row>
    <row r="355" spans="2:17" x14ac:dyDescent="0.35">
      <c r="B355" s="20" t="s">
        <v>194</v>
      </c>
      <c r="C355" s="21" t="s">
        <v>1960</v>
      </c>
      <c r="D355" s="21" t="s">
        <v>616</v>
      </c>
      <c r="E355" s="21" t="s">
        <v>162</v>
      </c>
      <c r="F355" s="21"/>
      <c r="G355" s="155"/>
      <c r="H355" s="133"/>
      <c r="I355" s="96">
        <v>358</v>
      </c>
      <c r="J355" s="96"/>
      <c r="K355" s="97" t="s">
        <v>2046</v>
      </c>
      <c r="L355" s="96"/>
      <c r="M355" s="97">
        <v>7149</v>
      </c>
      <c r="N355" s="21">
        <v>4</v>
      </c>
      <c r="O355" s="150">
        <v>45.6</v>
      </c>
      <c r="P355" s="148" t="s">
        <v>2037</v>
      </c>
      <c r="Q355" s="148">
        <v>1</v>
      </c>
    </row>
    <row r="356" spans="2:17" x14ac:dyDescent="0.35">
      <c r="B356" s="20" t="s">
        <v>194</v>
      </c>
      <c r="C356" s="21" t="s">
        <v>1960</v>
      </c>
      <c r="D356" s="21" t="s">
        <v>616</v>
      </c>
      <c r="E356" s="21" t="s">
        <v>162</v>
      </c>
      <c r="F356" s="21"/>
      <c r="G356" s="155"/>
      <c r="H356" s="133"/>
      <c r="I356" s="96">
        <v>359</v>
      </c>
      <c r="J356" s="129"/>
      <c r="K356" s="97" t="s">
        <v>2046</v>
      </c>
      <c r="L356" s="96"/>
      <c r="M356" s="97">
        <v>7149</v>
      </c>
      <c r="N356" s="21">
        <v>4</v>
      </c>
      <c r="O356" s="150">
        <v>45.6</v>
      </c>
      <c r="P356" s="148" t="s">
        <v>2037</v>
      </c>
      <c r="Q356" s="148">
        <v>1</v>
      </c>
    </row>
    <row r="357" spans="2:17" x14ac:dyDescent="0.35">
      <c r="B357" s="20" t="s">
        <v>194</v>
      </c>
      <c r="C357" s="21" t="s">
        <v>1960</v>
      </c>
      <c r="D357" s="21" t="s">
        <v>616</v>
      </c>
      <c r="E357" s="21" t="s">
        <v>162</v>
      </c>
      <c r="F357" s="21"/>
      <c r="G357" s="155"/>
      <c r="H357" s="133"/>
      <c r="I357" s="96">
        <v>360</v>
      </c>
      <c r="J357" s="129"/>
      <c r="K357" s="97" t="s">
        <v>287</v>
      </c>
      <c r="L357" s="96"/>
      <c r="M357" s="97">
        <v>1356</v>
      </c>
      <c r="N357" s="21">
        <v>8</v>
      </c>
      <c r="O357" s="150">
        <v>2.9</v>
      </c>
      <c r="P357" s="148" t="s">
        <v>2037</v>
      </c>
      <c r="Q357" s="148">
        <v>1</v>
      </c>
    </row>
    <row r="358" spans="2:17" x14ac:dyDescent="0.35">
      <c r="B358" s="20" t="s">
        <v>194</v>
      </c>
      <c r="C358" s="21" t="s">
        <v>1960</v>
      </c>
      <c r="D358" s="21" t="s">
        <v>616</v>
      </c>
      <c r="E358" s="21" t="s">
        <v>162</v>
      </c>
      <c r="F358" s="21"/>
      <c r="G358" s="155"/>
      <c r="H358" s="133"/>
      <c r="I358" s="96">
        <v>361</v>
      </c>
      <c r="J358" s="129"/>
      <c r="K358" s="97" t="s">
        <v>2047</v>
      </c>
      <c r="L358" s="96"/>
      <c r="M358" s="97">
        <v>1951</v>
      </c>
      <c r="N358" s="21">
        <v>8</v>
      </c>
      <c r="O358" s="150">
        <v>4.8</v>
      </c>
      <c r="P358" s="148" t="s">
        <v>2037</v>
      </c>
      <c r="Q358" s="148">
        <v>1</v>
      </c>
    </row>
    <row r="359" spans="2:17" x14ac:dyDescent="0.35">
      <c r="B359" s="20" t="s">
        <v>194</v>
      </c>
      <c r="C359" s="21" t="s">
        <v>1960</v>
      </c>
      <c r="D359" s="21" t="s">
        <v>616</v>
      </c>
      <c r="E359" s="21" t="s">
        <v>162</v>
      </c>
      <c r="F359" s="21"/>
      <c r="G359" s="155"/>
      <c r="H359" s="133"/>
      <c r="I359" s="96">
        <v>362</v>
      </c>
      <c r="J359" s="129"/>
      <c r="K359" s="97" t="s">
        <v>2047</v>
      </c>
      <c r="L359" s="96"/>
      <c r="M359" s="97">
        <v>2316</v>
      </c>
      <c r="N359" s="21">
        <v>8</v>
      </c>
      <c r="O359" s="150">
        <v>5.7</v>
      </c>
      <c r="P359" s="148" t="s">
        <v>2037</v>
      </c>
      <c r="Q359" s="148">
        <v>1</v>
      </c>
    </row>
    <row r="360" spans="2:17" x14ac:dyDescent="0.35">
      <c r="B360" s="20" t="s">
        <v>194</v>
      </c>
      <c r="C360" s="21" t="s">
        <v>1960</v>
      </c>
      <c r="D360" s="21" t="s">
        <v>616</v>
      </c>
      <c r="E360" s="21" t="s">
        <v>162</v>
      </c>
      <c r="F360" s="21"/>
      <c r="G360" s="155"/>
      <c r="H360" s="133"/>
      <c r="I360" s="96">
        <v>363</v>
      </c>
      <c r="J360" s="129"/>
      <c r="K360" s="97" t="s">
        <v>2047</v>
      </c>
      <c r="L360" s="150"/>
      <c r="M360" s="97">
        <v>1599</v>
      </c>
      <c r="N360" s="97">
        <v>8</v>
      </c>
      <c r="O360" s="98">
        <v>3.9</v>
      </c>
      <c r="P360" s="148" t="s">
        <v>2037</v>
      </c>
      <c r="Q360" s="148">
        <v>1</v>
      </c>
    </row>
    <row r="361" spans="2:17" x14ac:dyDescent="0.35">
      <c r="B361" s="20" t="s">
        <v>194</v>
      </c>
      <c r="C361" s="21" t="s">
        <v>1960</v>
      </c>
      <c r="D361" s="21" t="s">
        <v>616</v>
      </c>
      <c r="E361" s="21" t="s">
        <v>162</v>
      </c>
      <c r="F361" s="21"/>
      <c r="G361" s="155"/>
      <c r="H361" s="133"/>
      <c r="I361" s="96">
        <v>364</v>
      </c>
      <c r="J361" s="96"/>
      <c r="K361" s="97" t="s">
        <v>287</v>
      </c>
      <c r="L361" s="96"/>
      <c r="M361" s="97">
        <v>1368</v>
      </c>
      <c r="N361" s="21">
        <v>8</v>
      </c>
      <c r="O361" s="150">
        <v>2.9</v>
      </c>
      <c r="P361" s="148" t="s">
        <v>2037</v>
      </c>
      <c r="Q361" s="148">
        <v>1</v>
      </c>
    </row>
    <row r="362" spans="2:17" x14ac:dyDescent="0.35">
      <c r="B362" s="20" t="s">
        <v>194</v>
      </c>
      <c r="C362" s="21" t="s">
        <v>1960</v>
      </c>
      <c r="D362" s="21" t="s">
        <v>616</v>
      </c>
      <c r="E362" s="21" t="s">
        <v>162</v>
      </c>
      <c r="F362" s="21"/>
      <c r="G362" s="155"/>
      <c r="H362" s="133"/>
      <c r="I362" s="96">
        <v>390</v>
      </c>
      <c r="J362" s="96"/>
      <c r="K362" s="97" t="s">
        <v>2058</v>
      </c>
      <c r="L362" s="96"/>
      <c r="M362" s="97">
        <v>0</v>
      </c>
      <c r="N362" s="21">
        <v>8</v>
      </c>
      <c r="O362" s="150">
        <v>5</v>
      </c>
      <c r="P362" s="148" t="s">
        <v>2037</v>
      </c>
      <c r="Q362" s="148">
        <v>1</v>
      </c>
    </row>
    <row r="363" spans="2:17" x14ac:dyDescent="0.35">
      <c r="B363" s="20" t="s">
        <v>194</v>
      </c>
      <c r="C363" s="21" t="s">
        <v>1960</v>
      </c>
      <c r="D363" s="21" t="s">
        <v>1917</v>
      </c>
      <c r="E363" s="21" t="s">
        <v>162</v>
      </c>
      <c r="F363" s="21"/>
      <c r="G363" s="155"/>
      <c r="H363" s="133"/>
      <c r="I363" s="96" t="s">
        <v>248</v>
      </c>
      <c r="J363" s="96"/>
      <c r="K363" s="97" t="s">
        <v>2059</v>
      </c>
      <c r="L363" s="96"/>
      <c r="M363" s="97">
        <v>1017</v>
      </c>
      <c r="N363" s="21">
        <v>8</v>
      </c>
      <c r="O363" s="150">
        <v>2.2000000000000002</v>
      </c>
      <c r="P363" s="148" t="s">
        <v>2037</v>
      </c>
      <c r="Q363" s="148">
        <v>4</v>
      </c>
    </row>
    <row r="364" spans="2:17" x14ac:dyDescent="0.35">
      <c r="B364" s="20" t="s">
        <v>194</v>
      </c>
      <c r="C364" s="21" t="s">
        <v>1960</v>
      </c>
      <c r="D364" s="21" t="s">
        <v>1917</v>
      </c>
      <c r="E364" s="21" t="s">
        <v>162</v>
      </c>
      <c r="F364" s="21"/>
      <c r="G364" s="155"/>
      <c r="H364" s="133"/>
      <c r="I364" s="96">
        <v>367</v>
      </c>
      <c r="J364" s="96"/>
      <c r="K364" s="97" t="s">
        <v>2060</v>
      </c>
      <c r="L364" s="96"/>
      <c r="M364" s="97">
        <v>8030</v>
      </c>
      <c r="N364" s="21">
        <v>4</v>
      </c>
      <c r="O364" s="150">
        <v>55</v>
      </c>
      <c r="P364" s="148" t="s">
        <v>2037</v>
      </c>
      <c r="Q364" s="148">
        <v>4</v>
      </c>
    </row>
    <row r="365" spans="2:17" x14ac:dyDescent="0.35">
      <c r="B365" s="20" t="s">
        <v>194</v>
      </c>
      <c r="C365" s="21" t="s">
        <v>1960</v>
      </c>
      <c r="D365" s="21" t="s">
        <v>1917</v>
      </c>
      <c r="E365" s="21" t="s">
        <v>162</v>
      </c>
      <c r="F365" s="21"/>
      <c r="G365" s="155"/>
      <c r="H365" s="133"/>
      <c r="I365" s="96">
        <v>368</v>
      </c>
      <c r="J365" s="96"/>
      <c r="K365" s="97" t="s">
        <v>2060</v>
      </c>
      <c r="L365" s="96"/>
      <c r="M365" s="97">
        <v>8030</v>
      </c>
      <c r="N365" s="21">
        <v>4</v>
      </c>
      <c r="O365" s="150">
        <v>55</v>
      </c>
      <c r="P365" s="148" t="s">
        <v>2037</v>
      </c>
      <c r="Q365" s="148">
        <v>4</v>
      </c>
    </row>
    <row r="366" spans="2:17" x14ac:dyDescent="0.35">
      <c r="B366" s="20" t="s">
        <v>194</v>
      </c>
      <c r="C366" s="21" t="s">
        <v>1960</v>
      </c>
      <c r="D366" s="21" t="s">
        <v>1917</v>
      </c>
      <c r="E366" s="21" t="s">
        <v>162</v>
      </c>
      <c r="F366" s="21"/>
      <c r="G366" s="155"/>
      <c r="H366" s="133"/>
      <c r="I366" s="96">
        <v>369</v>
      </c>
      <c r="J366" s="96"/>
      <c r="K366" s="97" t="s">
        <v>2061</v>
      </c>
      <c r="L366" s="96"/>
      <c r="M366" s="97">
        <v>3534</v>
      </c>
      <c r="N366" s="21">
        <v>2</v>
      </c>
      <c r="O366" s="150">
        <v>13</v>
      </c>
      <c r="P366" s="148" t="s">
        <v>2037</v>
      </c>
      <c r="Q366" s="148">
        <v>4</v>
      </c>
    </row>
    <row r="367" spans="2:17" x14ac:dyDescent="0.35">
      <c r="B367" s="20" t="s">
        <v>194</v>
      </c>
      <c r="C367" s="21" t="s">
        <v>1960</v>
      </c>
      <c r="D367" s="21" t="s">
        <v>1917</v>
      </c>
      <c r="E367" s="21" t="s">
        <v>162</v>
      </c>
      <c r="F367" s="21"/>
      <c r="G367" s="155"/>
      <c r="H367" s="133"/>
      <c r="I367" s="96" t="s">
        <v>351</v>
      </c>
      <c r="J367" s="96" t="s">
        <v>19</v>
      </c>
      <c r="K367" s="97" t="s">
        <v>2061</v>
      </c>
      <c r="L367" s="96"/>
      <c r="M367" s="97">
        <v>3534</v>
      </c>
      <c r="N367" s="21">
        <v>2</v>
      </c>
      <c r="O367" s="150">
        <v>13</v>
      </c>
      <c r="P367" s="148" t="s">
        <v>2037</v>
      </c>
      <c r="Q367" s="148">
        <v>4</v>
      </c>
    </row>
    <row r="368" spans="2:17" x14ac:dyDescent="0.35">
      <c r="B368" s="20" t="s">
        <v>194</v>
      </c>
      <c r="C368" s="21" t="s">
        <v>1960</v>
      </c>
      <c r="D368" s="21" t="s">
        <v>1917</v>
      </c>
      <c r="E368" s="21" t="s">
        <v>162</v>
      </c>
      <c r="F368" s="21"/>
      <c r="G368" s="155"/>
      <c r="H368" s="133"/>
      <c r="I368" s="96">
        <v>370</v>
      </c>
      <c r="J368" s="96"/>
      <c r="K368" s="97" t="s">
        <v>2061</v>
      </c>
      <c r="L368" s="150"/>
      <c r="M368" s="97">
        <v>3534</v>
      </c>
      <c r="N368" s="21">
        <v>4</v>
      </c>
      <c r="O368" s="98">
        <v>13</v>
      </c>
      <c r="P368" s="148" t="s">
        <v>2037</v>
      </c>
      <c r="Q368" s="148">
        <v>4</v>
      </c>
    </row>
    <row r="369" spans="2:17" x14ac:dyDescent="0.35">
      <c r="B369" s="20" t="s">
        <v>194</v>
      </c>
      <c r="C369" s="21" t="s">
        <v>1960</v>
      </c>
      <c r="D369" s="21" t="s">
        <v>1917</v>
      </c>
      <c r="E369" s="21" t="s">
        <v>162</v>
      </c>
      <c r="F369" s="21"/>
      <c r="G369" s="155"/>
      <c r="H369" s="133"/>
      <c r="I369" s="96">
        <v>371</v>
      </c>
      <c r="J369" s="129"/>
      <c r="K369" s="97" t="s">
        <v>2029</v>
      </c>
      <c r="L369" s="150"/>
      <c r="M369" s="97">
        <v>4239</v>
      </c>
      <c r="N369" s="21">
        <v>4</v>
      </c>
      <c r="O369" s="98">
        <v>19.399999999999999</v>
      </c>
      <c r="P369" s="148" t="s">
        <v>2037</v>
      </c>
      <c r="Q369" s="148">
        <v>4</v>
      </c>
    </row>
    <row r="370" spans="2:17" x14ac:dyDescent="0.35">
      <c r="B370" s="20" t="s">
        <v>194</v>
      </c>
      <c r="C370" s="21" t="s">
        <v>1960</v>
      </c>
      <c r="D370" s="21" t="s">
        <v>1917</v>
      </c>
      <c r="E370" s="21" t="s">
        <v>162</v>
      </c>
      <c r="F370" s="21"/>
      <c r="G370" s="155"/>
      <c r="H370" s="133"/>
      <c r="I370" s="96">
        <v>372</v>
      </c>
      <c r="J370" s="129"/>
      <c r="K370" s="97" t="s">
        <v>2062</v>
      </c>
      <c r="L370" s="96"/>
      <c r="M370" s="97">
        <v>2000</v>
      </c>
      <c r="N370" s="97">
        <v>4</v>
      </c>
      <c r="O370" s="150">
        <v>6.1</v>
      </c>
      <c r="P370" s="148" t="s">
        <v>2037</v>
      </c>
      <c r="Q370" s="148">
        <v>4</v>
      </c>
    </row>
    <row r="371" spans="2:17" x14ac:dyDescent="0.35">
      <c r="B371" s="20" t="s">
        <v>194</v>
      </c>
      <c r="C371" s="21" t="s">
        <v>1960</v>
      </c>
      <c r="D371" s="21" t="s">
        <v>1917</v>
      </c>
      <c r="E371" s="21" t="s">
        <v>162</v>
      </c>
      <c r="F371" s="21"/>
      <c r="G371" s="155"/>
      <c r="H371" s="133"/>
      <c r="I371" s="96">
        <v>373</v>
      </c>
      <c r="J371" s="129"/>
      <c r="K371" s="97" t="s">
        <v>2061</v>
      </c>
      <c r="L371" s="96"/>
      <c r="M371" s="97">
        <v>3736</v>
      </c>
      <c r="N371" s="21">
        <v>2</v>
      </c>
      <c r="O371" s="150">
        <v>13.7</v>
      </c>
      <c r="P371" s="148" t="s">
        <v>2037</v>
      </c>
      <c r="Q371" s="148">
        <v>4</v>
      </c>
    </row>
    <row r="372" spans="2:17" x14ac:dyDescent="0.35">
      <c r="B372" s="20" t="s">
        <v>194</v>
      </c>
      <c r="C372" s="21" t="s">
        <v>1960</v>
      </c>
      <c r="D372" s="21" t="s">
        <v>1917</v>
      </c>
      <c r="E372" s="21" t="s">
        <v>162</v>
      </c>
      <c r="F372" s="21"/>
      <c r="G372" s="155"/>
      <c r="H372" s="133"/>
      <c r="I372" s="96">
        <v>374</v>
      </c>
      <c r="J372" s="129"/>
      <c r="K372" s="97" t="s">
        <v>2047</v>
      </c>
      <c r="L372" s="96"/>
      <c r="M372" s="97">
        <v>1473</v>
      </c>
      <c r="N372" s="97">
        <v>2</v>
      </c>
      <c r="O372" s="150">
        <v>3.6</v>
      </c>
      <c r="P372" s="148" t="s">
        <v>2037</v>
      </c>
      <c r="Q372" s="148">
        <v>4</v>
      </c>
    </row>
    <row r="373" spans="2:17" x14ac:dyDescent="0.35">
      <c r="B373" s="20" t="s">
        <v>194</v>
      </c>
      <c r="C373" s="21" t="s">
        <v>1960</v>
      </c>
      <c r="D373" s="21" t="s">
        <v>1917</v>
      </c>
      <c r="E373" s="21" t="s">
        <v>162</v>
      </c>
      <c r="F373" s="21"/>
      <c r="G373" s="155"/>
      <c r="H373" s="133"/>
      <c r="I373" s="96">
        <v>375</v>
      </c>
      <c r="J373" s="129"/>
      <c r="K373" s="97" t="s">
        <v>2047</v>
      </c>
      <c r="L373" s="96"/>
      <c r="M373" s="97">
        <v>1631</v>
      </c>
      <c r="N373" s="97">
        <v>8</v>
      </c>
      <c r="O373" s="97">
        <v>4</v>
      </c>
      <c r="P373" s="148" t="s">
        <v>2037</v>
      </c>
      <c r="Q373" s="148">
        <v>4</v>
      </c>
    </row>
    <row r="374" spans="2:17" x14ac:dyDescent="0.35">
      <c r="B374" s="20" t="s">
        <v>194</v>
      </c>
      <c r="C374" s="21" t="s">
        <v>1960</v>
      </c>
      <c r="D374" s="21" t="s">
        <v>1917</v>
      </c>
      <c r="E374" s="21" t="s">
        <v>162</v>
      </c>
      <c r="F374" s="1"/>
      <c r="G374" s="155"/>
      <c r="H374" s="133"/>
      <c r="I374" s="133">
        <v>376</v>
      </c>
      <c r="J374" s="63"/>
      <c r="K374" s="133" t="s">
        <v>2047</v>
      </c>
      <c r="L374" s="73"/>
      <c r="M374" s="133">
        <v>2156</v>
      </c>
      <c r="N374" s="149">
        <v>8</v>
      </c>
      <c r="O374" s="151">
        <v>5.3</v>
      </c>
      <c r="P374" s="148" t="s">
        <v>2037</v>
      </c>
      <c r="Q374" s="148">
        <v>4</v>
      </c>
    </row>
    <row r="375" spans="2:17" x14ac:dyDescent="0.35">
      <c r="B375" s="20" t="s">
        <v>194</v>
      </c>
      <c r="C375" s="21" t="s">
        <v>1960</v>
      </c>
      <c r="D375" s="21" t="s">
        <v>1917</v>
      </c>
      <c r="E375" s="21" t="s">
        <v>162</v>
      </c>
      <c r="F375" s="21"/>
      <c r="G375" s="155"/>
      <c r="H375" s="133"/>
      <c r="I375" s="133">
        <v>377</v>
      </c>
      <c r="J375" s="63"/>
      <c r="K375" s="133" t="s">
        <v>287</v>
      </c>
      <c r="L375" s="73"/>
      <c r="M375" s="73">
        <v>1273</v>
      </c>
      <c r="N375" s="149">
        <v>8</v>
      </c>
      <c r="O375" s="151">
        <v>2.7</v>
      </c>
      <c r="P375" s="148" t="s">
        <v>2037</v>
      </c>
      <c r="Q375" s="148">
        <v>4</v>
      </c>
    </row>
    <row r="376" spans="2:17" x14ac:dyDescent="0.35">
      <c r="B376" s="20" t="s">
        <v>194</v>
      </c>
      <c r="C376" s="21" t="s">
        <v>1960</v>
      </c>
      <c r="D376" s="21" t="s">
        <v>1917</v>
      </c>
      <c r="E376" s="21" t="s">
        <v>162</v>
      </c>
      <c r="F376" s="21"/>
      <c r="G376" s="155"/>
      <c r="H376" s="133"/>
      <c r="I376" s="133">
        <v>378</v>
      </c>
      <c r="J376" s="63"/>
      <c r="K376" s="133" t="s">
        <v>2047</v>
      </c>
      <c r="L376" s="73"/>
      <c r="M376" s="73">
        <v>1827</v>
      </c>
      <c r="N376" s="149">
        <v>8</v>
      </c>
      <c r="O376" s="151">
        <v>4.5</v>
      </c>
      <c r="P376" s="148" t="s">
        <v>2037</v>
      </c>
      <c r="Q376" s="148">
        <v>4</v>
      </c>
    </row>
    <row r="377" spans="2:17" x14ac:dyDescent="0.35">
      <c r="B377" s="20" t="s">
        <v>194</v>
      </c>
      <c r="C377" s="21" t="s">
        <v>1960</v>
      </c>
      <c r="D377" s="21" t="s">
        <v>1917</v>
      </c>
      <c r="E377" s="21" t="s">
        <v>162</v>
      </c>
      <c r="F377" s="21"/>
      <c r="G377" s="155"/>
      <c r="H377" s="133"/>
      <c r="I377" s="133">
        <v>379</v>
      </c>
      <c r="J377" s="63"/>
      <c r="K377" s="133" t="s">
        <v>2047</v>
      </c>
      <c r="L377" s="73"/>
      <c r="M377" s="133">
        <v>1640</v>
      </c>
      <c r="N377" s="149">
        <v>8</v>
      </c>
      <c r="O377" s="151">
        <v>4</v>
      </c>
      <c r="P377" s="148" t="s">
        <v>2037</v>
      </c>
      <c r="Q377" s="148">
        <v>4</v>
      </c>
    </row>
    <row r="378" spans="2:17" x14ac:dyDescent="0.35">
      <c r="B378" s="20" t="s">
        <v>194</v>
      </c>
      <c r="C378" s="21" t="s">
        <v>1960</v>
      </c>
      <c r="D378" s="21" t="s">
        <v>1917</v>
      </c>
      <c r="E378" s="21" t="s">
        <v>162</v>
      </c>
      <c r="F378" s="21"/>
      <c r="G378" s="155"/>
      <c r="H378" s="133"/>
      <c r="I378" s="133">
        <v>471</v>
      </c>
      <c r="J378" s="63"/>
      <c r="K378" s="133" t="s">
        <v>2030</v>
      </c>
      <c r="L378" s="73"/>
      <c r="M378" s="133">
        <v>7622</v>
      </c>
      <c r="N378" s="149">
        <v>2</v>
      </c>
      <c r="O378" s="151">
        <v>149.4</v>
      </c>
      <c r="P378" s="148" t="s">
        <v>2037</v>
      </c>
      <c r="Q378" s="148">
        <v>4</v>
      </c>
    </row>
    <row r="379" spans="2:17" x14ac:dyDescent="0.35">
      <c r="B379" s="20" t="s">
        <v>194</v>
      </c>
      <c r="C379" s="21" t="s">
        <v>1960</v>
      </c>
      <c r="D379" s="21" t="s">
        <v>1917</v>
      </c>
      <c r="E379" s="21" t="s">
        <v>162</v>
      </c>
      <c r="F379" s="21"/>
      <c r="G379" s="155"/>
      <c r="H379" s="133"/>
      <c r="I379" s="133">
        <v>472</v>
      </c>
      <c r="J379" s="63"/>
      <c r="K379" s="133" t="s">
        <v>2030</v>
      </c>
      <c r="L379" s="73"/>
      <c r="M379" s="133">
        <v>7622</v>
      </c>
      <c r="N379" s="149">
        <v>2</v>
      </c>
      <c r="O379" s="151">
        <v>149.4</v>
      </c>
      <c r="P379" s="148" t="s">
        <v>2037</v>
      </c>
      <c r="Q379" s="148">
        <v>4</v>
      </c>
    </row>
    <row r="380" spans="2:17" x14ac:dyDescent="0.35">
      <c r="B380" s="20" t="s">
        <v>194</v>
      </c>
      <c r="C380" s="21" t="s">
        <v>1960</v>
      </c>
      <c r="D380" s="21" t="s">
        <v>1917</v>
      </c>
      <c r="E380" s="21" t="s">
        <v>162</v>
      </c>
      <c r="F380" s="21"/>
      <c r="G380" s="155"/>
      <c r="H380" s="133"/>
      <c r="I380" s="133">
        <v>474</v>
      </c>
      <c r="J380" s="63"/>
      <c r="K380" s="133" t="s">
        <v>2031</v>
      </c>
      <c r="L380" s="73"/>
      <c r="M380" s="133">
        <v>3618</v>
      </c>
      <c r="N380" s="149">
        <v>4</v>
      </c>
      <c r="O380" s="151">
        <v>13.1</v>
      </c>
      <c r="P380" s="148" t="s">
        <v>2037</v>
      </c>
      <c r="Q380" s="148">
        <v>4</v>
      </c>
    </row>
    <row r="381" spans="2:17" x14ac:dyDescent="0.35">
      <c r="B381" s="20" t="s">
        <v>194</v>
      </c>
      <c r="C381" s="21" t="s">
        <v>1960</v>
      </c>
      <c r="D381" s="21" t="s">
        <v>1917</v>
      </c>
      <c r="E381" s="21" t="s">
        <v>162</v>
      </c>
      <c r="F381" s="21"/>
      <c r="G381" s="155"/>
      <c r="H381" s="133"/>
      <c r="I381" s="133" t="s">
        <v>876</v>
      </c>
      <c r="J381" s="129" t="s">
        <v>19</v>
      </c>
      <c r="K381" s="133" t="s">
        <v>2031</v>
      </c>
      <c r="L381" s="73"/>
      <c r="M381" s="133">
        <v>3618</v>
      </c>
      <c r="N381" s="149">
        <v>4</v>
      </c>
      <c r="O381" s="151">
        <v>13.1</v>
      </c>
      <c r="P381" s="148" t="s">
        <v>2037</v>
      </c>
      <c r="Q381" s="148">
        <v>4</v>
      </c>
    </row>
    <row r="382" spans="2:17" x14ac:dyDescent="0.35">
      <c r="B382" s="20" t="s">
        <v>194</v>
      </c>
      <c r="C382" s="21" t="s">
        <v>1960</v>
      </c>
      <c r="D382" s="21" t="s">
        <v>1917</v>
      </c>
      <c r="E382" s="21" t="s">
        <v>162</v>
      </c>
      <c r="F382" s="21"/>
      <c r="G382" s="155"/>
      <c r="H382" s="133"/>
      <c r="I382" s="133">
        <v>475</v>
      </c>
      <c r="J382" s="63"/>
      <c r="K382" s="133" t="s">
        <v>2031</v>
      </c>
      <c r="L382" s="73"/>
      <c r="M382" s="133">
        <v>3618</v>
      </c>
      <c r="N382" s="149">
        <v>4</v>
      </c>
      <c r="O382" s="151">
        <v>13.1</v>
      </c>
      <c r="P382" s="148" t="s">
        <v>2037</v>
      </c>
      <c r="Q382" s="148">
        <v>4</v>
      </c>
    </row>
    <row r="383" spans="2:17" x14ac:dyDescent="0.35">
      <c r="B383" s="20" t="s">
        <v>194</v>
      </c>
      <c r="C383" s="21" t="s">
        <v>1960</v>
      </c>
      <c r="D383" s="21" t="s">
        <v>1917</v>
      </c>
      <c r="E383" s="21" t="s">
        <v>162</v>
      </c>
      <c r="F383" s="21"/>
      <c r="G383" s="155"/>
      <c r="H383" s="133"/>
      <c r="I383" s="133" t="s">
        <v>2063</v>
      </c>
      <c r="J383" s="63" t="s">
        <v>19</v>
      </c>
      <c r="K383" s="133" t="s">
        <v>2031</v>
      </c>
      <c r="L383" s="73"/>
      <c r="M383" s="133">
        <v>3618</v>
      </c>
      <c r="N383" s="149">
        <v>4</v>
      </c>
      <c r="O383" s="151">
        <v>13.1</v>
      </c>
      <c r="P383" s="148" t="s">
        <v>2037</v>
      </c>
      <c r="Q383" s="148">
        <v>4</v>
      </c>
    </row>
    <row r="384" spans="2:17" x14ac:dyDescent="0.35">
      <c r="B384" s="20" t="s">
        <v>194</v>
      </c>
      <c r="C384" s="21" t="s">
        <v>1960</v>
      </c>
      <c r="D384" s="21" t="s">
        <v>1917</v>
      </c>
      <c r="E384" s="21" t="s">
        <v>162</v>
      </c>
      <c r="F384" s="21"/>
      <c r="G384" s="155"/>
      <c r="H384" s="133"/>
      <c r="I384" s="133">
        <v>476</v>
      </c>
      <c r="J384" s="63"/>
      <c r="K384" s="133" t="s">
        <v>2064</v>
      </c>
      <c r="L384" s="73"/>
      <c r="M384" s="133">
        <v>7434</v>
      </c>
      <c r="N384" s="149">
        <v>4</v>
      </c>
      <c r="O384" s="151">
        <v>47.4</v>
      </c>
      <c r="P384" s="148" t="s">
        <v>2037</v>
      </c>
      <c r="Q384" s="148">
        <v>4</v>
      </c>
    </row>
    <row r="385" spans="2:17" x14ac:dyDescent="0.35">
      <c r="B385" s="20" t="s">
        <v>194</v>
      </c>
      <c r="C385" s="21" t="s">
        <v>1960</v>
      </c>
      <c r="D385" s="21" t="s">
        <v>1917</v>
      </c>
      <c r="E385" s="21" t="s">
        <v>162</v>
      </c>
      <c r="F385" s="21"/>
      <c r="G385" s="155"/>
      <c r="H385" s="133"/>
      <c r="I385" s="133">
        <v>477</v>
      </c>
      <c r="J385" s="63"/>
      <c r="K385" s="133" t="s">
        <v>2031</v>
      </c>
      <c r="L385" s="73"/>
      <c r="M385" s="133">
        <v>5877</v>
      </c>
      <c r="N385" s="149">
        <v>4</v>
      </c>
      <c r="O385" s="151">
        <v>21.3</v>
      </c>
      <c r="P385" s="148" t="s">
        <v>2037</v>
      </c>
      <c r="Q385" s="148">
        <v>4</v>
      </c>
    </row>
    <row r="386" spans="2:17" x14ac:dyDescent="0.35">
      <c r="B386" s="20" t="s">
        <v>194</v>
      </c>
      <c r="C386" s="21" t="s">
        <v>1960</v>
      </c>
      <c r="D386" s="21" t="s">
        <v>1917</v>
      </c>
      <c r="E386" s="21" t="s">
        <v>162</v>
      </c>
      <c r="F386" s="21"/>
      <c r="G386" s="155"/>
      <c r="H386" s="133"/>
      <c r="I386" s="133">
        <v>478</v>
      </c>
      <c r="J386" s="63"/>
      <c r="K386" s="133" t="s">
        <v>2031</v>
      </c>
      <c r="L386" s="73"/>
      <c r="M386" s="133">
        <v>5877</v>
      </c>
      <c r="N386" s="149">
        <v>4</v>
      </c>
      <c r="O386" s="151">
        <v>21.3</v>
      </c>
      <c r="P386" s="148" t="s">
        <v>2037</v>
      </c>
      <c r="Q386" s="148">
        <v>4</v>
      </c>
    </row>
    <row r="387" spans="2:17" x14ac:dyDescent="0.35">
      <c r="B387" s="20" t="s">
        <v>194</v>
      </c>
      <c r="C387" s="21" t="s">
        <v>1960</v>
      </c>
      <c r="D387" s="21" t="s">
        <v>1917</v>
      </c>
      <c r="E387" s="21" t="s">
        <v>162</v>
      </c>
      <c r="F387" s="21"/>
      <c r="G387" s="155"/>
      <c r="H387" s="133"/>
      <c r="I387" s="133">
        <v>479</v>
      </c>
      <c r="J387" s="63"/>
      <c r="K387" s="133" t="s">
        <v>2033</v>
      </c>
      <c r="L387" s="73"/>
      <c r="M387" s="133">
        <v>1933</v>
      </c>
      <c r="N387" s="149">
        <v>4</v>
      </c>
      <c r="O387" s="151">
        <v>4.8</v>
      </c>
      <c r="P387" s="148" t="s">
        <v>2037</v>
      </c>
      <c r="Q387" s="148">
        <v>4</v>
      </c>
    </row>
    <row r="388" spans="2:17" x14ac:dyDescent="0.35">
      <c r="B388" s="20" t="s">
        <v>194</v>
      </c>
      <c r="C388" s="21" t="s">
        <v>1960</v>
      </c>
      <c r="D388" s="21" t="s">
        <v>1917</v>
      </c>
      <c r="E388" s="21" t="s">
        <v>162</v>
      </c>
      <c r="F388" s="21"/>
      <c r="G388" s="155"/>
      <c r="H388" s="133"/>
      <c r="I388" s="133">
        <v>480</v>
      </c>
      <c r="J388" s="63"/>
      <c r="K388" s="133" t="s">
        <v>2028</v>
      </c>
      <c r="L388" s="73"/>
      <c r="M388" s="133">
        <v>647</v>
      </c>
      <c r="N388" s="149">
        <v>4</v>
      </c>
      <c r="O388" s="74">
        <v>1.4</v>
      </c>
      <c r="P388" s="148" t="s">
        <v>2037</v>
      </c>
      <c r="Q388" s="148">
        <v>4</v>
      </c>
    </row>
    <row r="389" spans="2:17" x14ac:dyDescent="0.35">
      <c r="B389" s="20" t="s">
        <v>194</v>
      </c>
      <c r="C389" s="21" t="s">
        <v>1960</v>
      </c>
      <c r="D389" s="21" t="s">
        <v>1917</v>
      </c>
      <c r="E389" s="21" t="s">
        <v>162</v>
      </c>
      <c r="F389" s="21"/>
      <c r="G389" s="155"/>
      <c r="H389" s="133"/>
      <c r="I389" s="133">
        <v>481</v>
      </c>
      <c r="J389" s="63"/>
      <c r="K389" s="133" t="s">
        <v>2033</v>
      </c>
      <c r="L389" s="73"/>
      <c r="M389" s="133">
        <v>1701</v>
      </c>
      <c r="N389" s="149">
        <v>8</v>
      </c>
      <c r="O389" s="151">
        <v>4.2</v>
      </c>
      <c r="P389" s="148" t="s">
        <v>2037</v>
      </c>
      <c r="Q389" s="148">
        <v>4</v>
      </c>
    </row>
    <row r="390" spans="2:17" x14ac:dyDescent="0.35">
      <c r="B390" s="20" t="s">
        <v>194</v>
      </c>
      <c r="C390" s="21" t="s">
        <v>1960</v>
      </c>
      <c r="D390" s="21" t="s">
        <v>1917</v>
      </c>
      <c r="E390" s="21" t="s">
        <v>162</v>
      </c>
      <c r="F390" s="21"/>
      <c r="G390" s="155"/>
      <c r="H390" s="133"/>
      <c r="I390" s="133">
        <v>482</v>
      </c>
      <c r="J390" s="129"/>
      <c r="K390" s="133" t="s">
        <v>2033</v>
      </c>
      <c r="L390" s="73"/>
      <c r="M390" s="133">
        <v>1878</v>
      </c>
      <c r="N390" s="149">
        <v>8</v>
      </c>
      <c r="O390" s="151">
        <v>4.5999999999999996</v>
      </c>
      <c r="P390" s="148" t="s">
        <v>2037</v>
      </c>
      <c r="Q390" s="148">
        <v>4</v>
      </c>
    </row>
    <row r="391" spans="2:17" x14ac:dyDescent="0.35">
      <c r="B391" s="20" t="s">
        <v>194</v>
      </c>
      <c r="C391" s="21" t="s">
        <v>1960</v>
      </c>
      <c r="D391" s="21" t="s">
        <v>1917</v>
      </c>
      <c r="E391" s="21" t="s">
        <v>162</v>
      </c>
      <c r="F391" s="21"/>
      <c r="G391" s="155"/>
      <c r="H391" s="133"/>
      <c r="I391" s="133">
        <v>483</v>
      </c>
      <c r="J391" s="129"/>
      <c r="K391" s="133" t="s">
        <v>2034</v>
      </c>
      <c r="L391" s="130"/>
      <c r="M391" s="133">
        <v>2623</v>
      </c>
      <c r="N391" s="139">
        <v>4</v>
      </c>
      <c r="O391" s="151">
        <v>12</v>
      </c>
      <c r="P391" s="148" t="s">
        <v>2037</v>
      </c>
      <c r="Q391" s="148">
        <v>4</v>
      </c>
    </row>
    <row r="392" spans="2:17" x14ac:dyDescent="0.35">
      <c r="B392" s="20" t="s">
        <v>194</v>
      </c>
      <c r="C392" s="21" t="s">
        <v>1960</v>
      </c>
      <c r="D392" s="21" t="s">
        <v>1917</v>
      </c>
      <c r="E392" s="21" t="s">
        <v>162</v>
      </c>
      <c r="F392" s="21"/>
      <c r="G392" s="155"/>
      <c r="H392" s="133"/>
      <c r="I392" s="133">
        <v>484</v>
      </c>
      <c r="J392" s="129"/>
      <c r="K392" s="133" t="s">
        <v>2034</v>
      </c>
      <c r="L392" s="130"/>
      <c r="M392" s="133">
        <v>2623</v>
      </c>
      <c r="N392" s="139">
        <v>4</v>
      </c>
      <c r="O392" s="151">
        <v>12</v>
      </c>
      <c r="P392" s="148" t="s">
        <v>2037</v>
      </c>
      <c r="Q392" s="148">
        <v>4</v>
      </c>
    </row>
    <row r="393" spans="2:17" x14ac:dyDescent="0.35">
      <c r="B393" s="20" t="s">
        <v>194</v>
      </c>
      <c r="C393" s="21" t="s">
        <v>1960</v>
      </c>
      <c r="D393" s="21" t="s">
        <v>1917</v>
      </c>
      <c r="E393" s="21" t="s">
        <v>162</v>
      </c>
      <c r="F393" s="21"/>
      <c r="G393" s="155"/>
      <c r="H393" s="133"/>
      <c r="I393" s="133">
        <v>485</v>
      </c>
      <c r="J393" s="129"/>
      <c r="K393" s="133" t="s">
        <v>2028</v>
      </c>
      <c r="L393" s="130"/>
      <c r="M393" s="133">
        <v>1095</v>
      </c>
      <c r="N393" s="139">
        <v>8</v>
      </c>
      <c r="O393" s="151">
        <v>2.2999999999999998</v>
      </c>
      <c r="P393" s="148" t="s">
        <v>2037</v>
      </c>
      <c r="Q393" s="148">
        <v>4</v>
      </c>
    </row>
    <row r="394" spans="2:17" x14ac:dyDescent="0.35">
      <c r="B394" s="20" t="s">
        <v>194</v>
      </c>
      <c r="C394" s="21" t="s">
        <v>1960</v>
      </c>
      <c r="D394" s="21" t="s">
        <v>1917</v>
      </c>
      <c r="E394" s="21" t="s">
        <v>162</v>
      </c>
      <c r="F394" s="21"/>
      <c r="G394" s="155"/>
      <c r="H394" s="133"/>
      <c r="I394" s="133">
        <v>486</v>
      </c>
      <c r="J394" s="129"/>
      <c r="K394" s="133" t="s">
        <v>2028</v>
      </c>
      <c r="L394" s="130"/>
      <c r="M394" s="133">
        <v>866</v>
      </c>
      <c r="N394" s="139">
        <v>8</v>
      </c>
      <c r="O394" s="151">
        <v>1.9</v>
      </c>
      <c r="P394" s="148" t="s">
        <v>2037</v>
      </c>
      <c r="Q394" s="148">
        <v>4</v>
      </c>
    </row>
    <row r="395" spans="2:17" x14ac:dyDescent="0.35">
      <c r="B395" s="20" t="s">
        <v>194</v>
      </c>
      <c r="C395" s="21" t="s">
        <v>1960</v>
      </c>
      <c r="D395" s="21" t="s">
        <v>1917</v>
      </c>
      <c r="E395" s="21" t="s">
        <v>162</v>
      </c>
      <c r="F395" s="21"/>
      <c r="G395" s="155"/>
      <c r="H395" s="133"/>
      <c r="I395" s="133">
        <v>488</v>
      </c>
      <c r="J395" s="129"/>
      <c r="K395" s="133" t="s">
        <v>2032</v>
      </c>
      <c r="L395" s="130"/>
      <c r="M395" s="133">
        <v>1396</v>
      </c>
      <c r="N395" s="139">
        <v>4</v>
      </c>
      <c r="O395" s="151">
        <v>6.4</v>
      </c>
      <c r="P395" s="148" t="s">
        <v>2037</v>
      </c>
      <c r="Q395" s="148">
        <v>4</v>
      </c>
    </row>
    <row r="396" spans="2:17" x14ac:dyDescent="0.35">
      <c r="B396" s="20" t="s">
        <v>194</v>
      </c>
      <c r="C396" s="21" t="s">
        <v>1960</v>
      </c>
      <c r="D396" s="21" t="s">
        <v>1917</v>
      </c>
      <c r="E396" s="21" t="s">
        <v>162</v>
      </c>
      <c r="F396" s="21"/>
      <c r="G396" s="155"/>
      <c r="H396" s="133"/>
      <c r="I396" s="133">
        <v>489</v>
      </c>
      <c r="J396" s="129"/>
      <c r="K396" s="133" t="s">
        <v>2032</v>
      </c>
      <c r="L396" s="130"/>
      <c r="M396" s="133">
        <v>1396</v>
      </c>
      <c r="N396" s="139">
        <v>4</v>
      </c>
      <c r="O396" s="151">
        <v>6.4</v>
      </c>
      <c r="P396" s="148" t="s">
        <v>2037</v>
      </c>
      <c r="Q396" s="148">
        <v>4</v>
      </c>
    </row>
    <row r="397" spans="2:17" x14ac:dyDescent="0.35">
      <c r="B397" s="20" t="s">
        <v>194</v>
      </c>
      <c r="C397" s="21" t="s">
        <v>1960</v>
      </c>
      <c r="D397" s="21" t="s">
        <v>1917</v>
      </c>
      <c r="E397" s="21" t="s">
        <v>162</v>
      </c>
      <c r="F397" s="21"/>
      <c r="G397" s="155"/>
      <c r="H397" s="133"/>
      <c r="I397" s="133">
        <v>490</v>
      </c>
      <c r="J397" s="129"/>
      <c r="K397" s="133" t="s">
        <v>2031</v>
      </c>
      <c r="L397" s="130"/>
      <c r="M397" s="133">
        <v>2034</v>
      </c>
      <c r="N397" s="139">
        <v>8</v>
      </c>
      <c r="O397" s="151">
        <v>7.4</v>
      </c>
      <c r="P397" s="148" t="s">
        <v>2037</v>
      </c>
      <c r="Q397" s="148">
        <v>4</v>
      </c>
    </row>
    <row r="398" spans="2:17" x14ac:dyDescent="0.35">
      <c r="B398" s="20" t="s">
        <v>194</v>
      </c>
      <c r="C398" s="21" t="s">
        <v>1960</v>
      </c>
      <c r="D398" s="21" t="s">
        <v>1917</v>
      </c>
      <c r="E398" s="21" t="s">
        <v>162</v>
      </c>
      <c r="F398" s="21"/>
      <c r="G398" s="155"/>
      <c r="H398" s="133"/>
      <c r="I398" s="133">
        <v>491</v>
      </c>
      <c r="J398" s="129"/>
      <c r="K398" s="133" t="s">
        <v>2031</v>
      </c>
      <c r="L398" s="130"/>
      <c r="M398" s="133">
        <v>2034</v>
      </c>
      <c r="N398" s="139">
        <v>8</v>
      </c>
      <c r="O398" s="151">
        <v>7.4</v>
      </c>
      <c r="P398" s="148" t="s">
        <v>2037</v>
      </c>
      <c r="Q398" s="148">
        <v>4</v>
      </c>
    </row>
    <row r="399" spans="2:17" x14ac:dyDescent="0.35">
      <c r="B399" s="20" t="s">
        <v>194</v>
      </c>
      <c r="C399" s="21" t="s">
        <v>1960</v>
      </c>
      <c r="D399" s="21" t="s">
        <v>1917</v>
      </c>
      <c r="E399" s="21" t="s">
        <v>162</v>
      </c>
      <c r="F399" s="21"/>
      <c r="G399" s="155"/>
      <c r="H399" s="133"/>
      <c r="I399" s="133">
        <v>492</v>
      </c>
      <c r="J399" s="129"/>
      <c r="K399" s="133" t="s">
        <v>2035</v>
      </c>
      <c r="L399" s="130"/>
      <c r="M399" s="133">
        <v>1477</v>
      </c>
      <c r="N399" s="139">
        <v>4</v>
      </c>
      <c r="O399" s="151">
        <v>4.7</v>
      </c>
      <c r="P399" s="148" t="s">
        <v>2037</v>
      </c>
      <c r="Q399" s="148">
        <v>4</v>
      </c>
    </row>
    <row r="400" spans="2:17" x14ac:dyDescent="0.35">
      <c r="B400" s="20" t="s">
        <v>194</v>
      </c>
      <c r="C400" s="21" t="s">
        <v>1960</v>
      </c>
      <c r="D400" s="21" t="s">
        <v>1917</v>
      </c>
      <c r="E400" s="21" t="s">
        <v>162</v>
      </c>
      <c r="F400" s="21"/>
      <c r="G400" s="155"/>
      <c r="H400" s="133"/>
      <c r="I400" s="133">
        <v>493</v>
      </c>
      <c r="J400" s="129"/>
      <c r="K400" s="133" t="s">
        <v>2036</v>
      </c>
      <c r="L400" s="130"/>
      <c r="M400" s="133">
        <v>7904</v>
      </c>
      <c r="N400" s="139">
        <v>4</v>
      </c>
      <c r="O400" s="151">
        <v>65.400000000000006</v>
      </c>
      <c r="P400" s="148" t="s">
        <v>2037</v>
      </c>
      <c r="Q400" s="148">
        <v>4</v>
      </c>
    </row>
    <row r="401" spans="2:17" x14ac:dyDescent="0.35">
      <c r="B401" s="20" t="s">
        <v>194</v>
      </c>
      <c r="C401" s="21" t="s">
        <v>1960</v>
      </c>
      <c r="D401" s="21" t="s">
        <v>1917</v>
      </c>
      <c r="E401" s="21" t="s">
        <v>162</v>
      </c>
      <c r="F401" s="21"/>
      <c r="G401" s="155"/>
      <c r="H401" s="133"/>
      <c r="I401" s="133">
        <v>494</v>
      </c>
      <c r="J401" s="129"/>
      <c r="K401" s="133" t="s">
        <v>2032</v>
      </c>
      <c r="L401" s="130"/>
      <c r="M401" s="133">
        <v>5971</v>
      </c>
      <c r="N401" s="139">
        <v>4</v>
      </c>
      <c r="O401" s="151">
        <v>27.2</v>
      </c>
      <c r="P401" s="148" t="s">
        <v>2037</v>
      </c>
      <c r="Q401" s="148">
        <v>4</v>
      </c>
    </row>
    <row r="402" spans="2:17" x14ac:dyDescent="0.35">
      <c r="B402" s="20" t="s">
        <v>194</v>
      </c>
      <c r="C402" s="21" t="s">
        <v>1960</v>
      </c>
      <c r="D402" s="21" t="s">
        <v>1917</v>
      </c>
      <c r="E402" s="21" t="s">
        <v>162</v>
      </c>
      <c r="F402" s="21"/>
      <c r="G402" s="155"/>
      <c r="H402" s="133"/>
      <c r="I402" s="133">
        <v>495</v>
      </c>
      <c r="J402" s="129"/>
      <c r="K402" s="133" t="s">
        <v>2032</v>
      </c>
      <c r="L402" s="130"/>
      <c r="M402" s="133">
        <v>5971</v>
      </c>
      <c r="N402" s="139">
        <v>4</v>
      </c>
      <c r="O402" s="151">
        <v>27.2</v>
      </c>
      <c r="P402" s="148" t="s">
        <v>2037</v>
      </c>
      <c r="Q402" s="148">
        <v>4</v>
      </c>
    </row>
    <row r="403" spans="2:17" x14ac:dyDescent="0.35">
      <c r="B403" s="20" t="s">
        <v>194</v>
      </c>
      <c r="C403" s="21" t="s">
        <v>1960</v>
      </c>
      <c r="D403" s="21" t="s">
        <v>1917</v>
      </c>
      <c r="E403" s="21" t="s">
        <v>162</v>
      </c>
      <c r="F403" s="21"/>
      <c r="G403" s="155"/>
      <c r="H403" s="133"/>
      <c r="I403" s="133">
        <v>496</v>
      </c>
      <c r="J403" s="129"/>
      <c r="K403" s="133" t="s">
        <v>2031</v>
      </c>
      <c r="L403" s="130"/>
      <c r="M403" s="133">
        <v>2220</v>
      </c>
      <c r="N403" s="139">
        <v>4</v>
      </c>
      <c r="O403" s="151">
        <v>8.1</v>
      </c>
      <c r="P403" s="148" t="s">
        <v>2037</v>
      </c>
      <c r="Q403" s="148">
        <v>4</v>
      </c>
    </row>
    <row r="404" spans="2:17" x14ac:dyDescent="0.35">
      <c r="B404" s="20" t="s">
        <v>194</v>
      </c>
      <c r="C404" s="21" t="s">
        <v>1960</v>
      </c>
      <c r="D404" s="21" t="s">
        <v>1917</v>
      </c>
      <c r="E404" s="21" t="s">
        <v>162</v>
      </c>
      <c r="F404" s="21"/>
      <c r="G404" s="155"/>
      <c r="H404" s="133"/>
      <c r="I404" s="133">
        <v>497</v>
      </c>
      <c r="J404" s="129"/>
      <c r="K404" s="133" t="s">
        <v>2035</v>
      </c>
      <c r="L404" s="130"/>
      <c r="M404" s="133">
        <v>690</v>
      </c>
      <c r="N404" s="139">
        <v>4</v>
      </c>
      <c r="O404" s="151">
        <v>2.2000000000000002</v>
      </c>
      <c r="P404" s="148" t="s">
        <v>2037</v>
      </c>
      <c r="Q404" s="148">
        <v>4</v>
      </c>
    </row>
    <row r="405" spans="2:17" x14ac:dyDescent="0.35">
      <c r="B405" s="20" t="s">
        <v>194</v>
      </c>
      <c r="C405" s="21" t="s">
        <v>1960</v>
      </c>
      <c r="D405" s="21" t="s">
        <v>1917</v>
      </c>
      <c r="E405" s="21" t="s">
        <v>162</v>
      </c>
      <c r="F405" s="21"/>
      <c r="G405" s="155"/>
      <c r="H405" s="133"/>
      <c r="I405" s="133">
        <v>501</v>
      </c>
      <c r="J405" s="129"/>
      <c r="K405" s="133" t="s">
        <v>2065</v>
      </c>
      <c r="L405" s="130"/>
      <c r="M405" s="133">
        <v>0</v>
      </c>
      <c r="N405" s="139">
        <v>8</v>
      </c>
      <c r="O405" s="151">
        <v>2.4</v>
      </c>
      <c r="P405" s="148" t="s">
        <v>2037</v>
      </c>
      <c r="Q405" s="148">
        <v>4</v>
      </c>
    </row>
    <row r="406" spans="2:17" x14ac:dyDescent="0.35">
      <c r="B406" s="20" t="s">
        <v>194</v>
      </c>
      <c r="C406" s="21" t="s">
        <v>1960</v>
      </c>
      <c r="D406" s="21" t="s">
        <v>1917</v>
      </c>
      <c r="E406" s="21" t="s">
        <v>162</v>
      </c>
      <c r="F406" s="21"/>
      <c r="G406" s="155"/>
      <c r="H406" s="133"/>
      <c r="I406" s="133">
        <v>502</v>
      </c>
      <c r="J406" s="63"/>
      <c r="K406" s="133" t="s">
        <v>2066</v>
      </c>
      <c r="L406" s="73"/>
      <c r="M406" s="133">
        <v>0</v>
      </c>
      <c r="N406" s="139">
        <v>8</v>
      </c>
      <c r="O406" s="151">
        <v>2.2999999999999998</v>
      </c>
      <c r="P406" s="148" t="s">
        <v>2037</v>
      </c>
      <c r="Q406" s="148">
        <v>4</v>
      </c>
    </row>
    <row r="407" spans="2:17" x14ac:dyDescent="0.35">
      <c r="B407" s="20" t="s">
        <v>194</v>
      </c>
      <c r="C407" s="21" t="s">
        <v>1960</v>
      </c>
      <c r="D407" s="21" t="s">
        <v>1917</v>
      </c>
      <c r="E407" s="21" t="s">
        <v>162</v>
      </c>
      <c r="F407" s="21"/>
      <c r="G407" s="155"/>
      <c r="H407" s="133"/>
      <c r="I407" s="133">
        <v>503</v>
      </c>
      <c r="J407" s="129"/>
      <c r="K407" s="133" t="s">
        <v>2067</v>
      </c>
      <c r="L407" s="130"/>
      <c r="M407" s="133">
        <v>0</v>
      </c>
      <c r="N407" s="139">
        <v>4</v>
      </c>
      <c r="O407" s="151">
        <v>6</v>
      </c>
      <c r="P407" s="148" t="s">
        <v>2037</v>
      </c>
      <c r="Q407" s="148">
        <v>4</v>
      </c>
    </row>
    <row r="408" spans="2:17" x14ac:dyDescent="0.35">
      <c r="B408" s="20" t="s">
        <v>194</v>
      </c>
      <c r="C408" s="21" t="s">
        <v>1960</v>
      </c>
      <c r="D408" s="21" t="s">
        <v>1917</v>
      </c>
      <c r="E408" s="21" t="s">
        <v>162</v>
      </c>
      <c r="F408" s="21"/>
      <c r="G408" s="155"/>
      <c r="H408" s="133"/>
      <c r="I408" s="133">
        <v>504</v>
      </c>
      <c r="J408" s="129"/>
      <c r="K408" s="133" t="s">
        <v>2068</v>
      </c>
      <c r="L408" s="130"/>
      <c r="M408" s="133">
        <v>0</v>
      </c>
      <c r="N408" s="139">
        <v>4</v>
      </c>
      <c r="O408" s="151">
        <v>7.7</v>
      </c>
      <c r="P408" s="148" t="s">
        <v>2037</v>
      </c>
      <c r="Q408" s="148">
        <v>4</v>
      </c>
    </row>
    <row r="409" spans="2:17" x14ac:dyDescent="0.35">
      <c r="B409" s="20" t="s">
        <v>194</v>
      </c>
      <c r="C409" s="21" t="s">
        <v>1960</v>
      </c>
      <c r="D409" s="21" t="s">
        <v>1917</v>
      </c>
      <c r="E409" s="21" t="s">
        <v>162</v>
      </c>
      <c r="F409" s="21"/>
      <c r="G409" s="155"/>
      <c r="H409" s="133"/>
      <c r="I409" s="133">
        <v>505</v>
      </c>
      <c r="J409" s="129"/>
      <c r="K409" s="133" t="s">
        <v>2068</v>
      </c>
      <c r="L409" s="130"/>
      <c r="M409" s="133">
        <v>0</v>
      </c>
      <c r="N409" s="139">
        <v>4</v>
      </c>
      <c r="O409" s="151">
        <v>7.7</v>
      </c>
      <c r="P409" s="148" t="s">
        <v>2037</v>
      </c>
      <c r="Q409" s="148">
        <v>4</v>
      </c>
    </row>
    <row r="410" spans="2:17" x14ac:dyDescent="0.35">
      <c r="B410" s="20" t="s">
        <v>194</v>
      </c>
      <c r="C410" s="21" t="s">
        <v>1960</v>
      </c>
      <c r="D410" s="21" t="s">
        <v>1917</v>
      </c>
      <c r="E410" s="21" t="s">
        <v>162</v>
      </c>
      <c r="F410" s="21"/>
      <c r="G410" s="155"/>
      <c r="H410" s="133"/>
      <c r="I410" s="133">
        <v>507</v>
      </c>
      <c r="J410" s="129"/>
      <c r="K410" s="133" t="s">
        <v>2069</v>
      </c>
      <c r="L410" s="130"/>
      <c r="M410" s="133">
        <v>0</v>
      </c>
      <c r="N410" s="139">
        <v>8</v>
      </c>
      <c r="O410" s="151">
        <v>2.5</v>
      </c>
      <c r="P410" s="148" t="s">
        <v>2037</v>
      </c>
      <c r="Q410" s="148">
        <v>4</v>
      </c>
    </row>
    <row r="411" spans="2:17" x14ac:dyDescent="0.35">
      <c r="B411" s="20" t="s">
        <v>194</v>
      </c>
      <c r="C411" s="21" t="s">
        <v>1960</v>
      </c>
      <c r="D411" s="21" t="s">
        <v>1917</v>
      </c>
      <c r="E411" s="21" t="s">
        <v>162</v>
      </c>
      <c r="F411" s="21"/>
      <c r="G411" s="155"/>
      <c r="H411" s="133"/>
      <c r="I411" s="133">
        <v>508</v>
      </c>
      <c r="J411" s="129"/>
      <c r="K411" s="133" t="s">
        <v>2070</v>
      </c>
      <c r="L411" s="130"/>
      <c r="M411" s="133">
        <v>0</v>
      </c>
      <c r="N411" s="139">
        <v>8</v>
      </c>
      <c r="O411" s="151">
        <v>2.1</v>
      </c>
      <c r="P411" s="148" t="s">
        <v>2037</v>
      </c>
      <c r="Q411" s="148">
        <v>4</v>
      </c>
    </row>
    <row r="412" spans="2:17" x14ac:dyDescent="0.35">
      <c r="B412" s="20" t="s">
        <v>194</v>
      </c>
      <c r="C412" s="21" t="s">
        <v>1960</v>
      </c>
      <c r="D412" s="21" t="s">
        <v>1917</v>
      </c>
      <c r="E412" s="21" t="s">
        <v>162</v>
      </c>
      <c r="F412" s="21"/>
      <c r="G412" s="155"/>
      <c r="H412" s="133"/>
      <c r="I412" s="133">
        <v>509</v>
      </c>
      <c r="J412" s="129"/>
      <c r="K412" s="133" t="s">
        <v>2071</v>
      </c>
      <c r="L412" s="130"/>
      <c r="M412" s="133">
        <v>0</v>
      </c>
      <c r="N412" s="139">
        <v>8</v>
      </c>
      <c r="O412" s="151">
        <v>8.3000000000000007</v>
      </c>
      <c r="P412" s="148" t="s">
        <v>2037</v>
      </c>
      <c r="Q412" s="148">
        <v>4</v>
      </c>
    </row>
    <row r="413" spans="2:17" x14ac:dyDescent="0.35">
      <c r="B413" s="20" t="s">
        <v>194</v>
      </c>
      <c r="C413" s="21" t="s">
        <v>1960</v>
      </c>
      <c r="D413" s="21" t="s">
        <v>616</v>
      </c>
      <c r="E413" s="21" t="s">
        <v>2072</v>
      </c>
      <c r="F413" s="21"/>
      <c r="G413" s="155"/>
      <c r="H413" s="133"/>
      <c r="I413" s="133">
        <v>353</v>
      </c>
      <c r="J413" s="129"/>
      <c r="K413" s="133" t="s">
        <v>2073</v>
      </c>
      <c r="L413" s="130"/>
      <c r="M413" s="133">
        <v>570</v>
      </c>
      <c r="N413" s="139">
        <v>8</v>
      </c>
      <c r="O413" s="151">
        <v>10.199999999999999</v>
      </c>
      <c r="P413" s="148" t="s">
        <v>2037</v>
      </c>
      <c r="Q413" s="148">
        <v>1</v>
      </c>
    </row>
    <row r="414" spans="2:17" x14ac:dyDescent="0.35">
      <c r="B414" s="20" t="s">
        <v>194</v>
      </c>
      <c r="C414" s="21" t="s">
        <v>1960</v>
      </c>
      <c r="D414" s="21" t="s">
        <v>616</v>
      </c>
      <c r="E414" s="21" t="s">
        <v>2072</v>
      </c>
      <c r="F414" s="21"/>
      <c r="G414" s="155"/>
      <c r="H414" s="133"/>
      <c r="I414" s="133">
        <v>365</v>
      </c>
      <c r="J414" s="129"/>
      <c r="K414" s="133" t="s">
        <v>2074</v>
      </c>
      <c r="L414" s="130"/>
      <c r="M414" s="133">
        <v>4548</v>
      </c>
      <c r="N414" s="139">
        <v>2</v>
      </c>
      <c r="O414" s="151">
        <v>89.1</v>
      </c>
      <c r="P414" s="148" t="s">
        <v>2037</v>
      </c>
      <c r="Q414" s="148">
        <v>1</v>
      </c>
    </row>
    <row r="415" spans="2:17" x14ac:dyDescent="0.35">
      <c r="B415" s="20" t="s">
        <v>194</v>
      </c>
      <c r="C415" s="21" t="s">
        <v>1960</v>
      </c>
      <c r="D415" s="21" t="s">
        <v>616</v>
      </c>
      <c r="E415" s="21" t="s">
        <v>2072</v>
      </c>
      <c r="F415" s="21"/>
      <c r="G415" s="155"/>
      <c r="H415" s="133"/>
      <c r="I415" s="133">
        <v>366</v>
      </c>
      <c r="J415" s="129"/>
      <c r="K415" s="133" t="s">
        <v>2074</v>
      </c>
      <c r="L415" s="130"/>
      <c r="M415" s="133">
        <v>4548</v>
      </c>
      <c r="N415" s="139">
        <v>2</v>
      </c>
      <c r="O415" s="151">
        <v>89.1</v>
      </c>
      <c r="P415" s="148" t="s">
        <v>2037</v>
      </c>
      <c r="Q415" s="148">
        <v>1</v>
      </c>
    </row>
    <row r="416" spans="2:17" x14ac:dyDescent="0.35">
      <c r="B416" s="20" t="s">
        <v>194</v>
      </c>
      <c r="C416" s="21" t="s">
        <v>1960</v>
      </c>
      <c r="D416" s="21" t="s">
        <v>616</v>
      </c>
      <c r="E416" s="21" t="s">
        <v>2072</v>
      </c>
      <c r="F416" s="21"/>
      <c r="G416" s="155"/>
      <c r="H416" s="133"/>
      <c r="I416" s="133">
        <v>367</v>
      </c>
      <c r="J416" s="129"/>
      <c r="K416" s="133" t="s">
        <v>2075</v>
      </c>
      <c r="L416" s="130"/>
      <c r="M416" s="133">
        <v>8030</v>
      </c>
      <c r="N416" s="139">
        <v>4</v>
      </c>
      <c r="O416" s="151">
        <v>55</v>
      </c>
      <c r="P416" s="148" t="s">
        <v>2037</v>
      </c>
      <c r="Q416" s="148">
        <v>1</v>
      </c>
    </row>
    <row r="417" spans="2:17" x14ac:dyDescent="0.35">
      <c r="B417" s="20" t="s">
        <v>194</v>
      </c>
      <c r="C417" s="21" t="s">
        <v>1960</v>
      </c>
      <c r="D417" s="21" t="s">
        <v>616</v>
      </c>
      <c r="E417" s="21" t="s">
        <v>2072</v>
      </c>
      <c r="F417" s="21"/>
      <c r="G417" s="155"/>
      <c r="H417" s="133"/>
      <c r="I417" s="133">
        <v>368</v>
      </c>
      <c r="J417" s="129"/>
      <c r="K417" s="133" t="s">
        <v>2075</v>
      </c>
      <c r="L417" s="130"/>
      <c r="M417" s="133">
        <v>8030</v>
      </c>
      <c r="N417" s="139">
        <v>4</v>
      </c>
      <c r="O417" s="151">
        <v>55</v>
      </c>
      <c r="P417" s="148" t="s">
        <v>2037</v>
      </c>
      <c r="Q417" s="148">
        <v>1</v>
      </c>
    </row>
    <row r="418" spans="2:17" x14ac:dyDescent="0.35">
      <c r="B418" s="20" t="s">
        <v>194</v>
      </c>
      <c r="C418" s="21" t="s">
        <v>1960</v>
      </c>
      <c r="D418" s="21" t="s">
        <v>616</v>
      </c>
      <c r="E418" s="21" t="s">
        <v>2072</v>
      </c>
      <c r="F418" s="21"/>
      <c r="G418" s="155"/>
      <c r="H418" s="133"/>
      <c r="I418" s="133">
        <v>369</v>
      </c>
      <c r="J418" s="129"/>
      <c r="K418" s="133" t="s">
        <v>2076</v>
      </c>
      <c r="L418" s="130"/>
      <c r="M418" s="133">
        <v>3534</v>
      </c>
      <c r="N418" s="139">
        <v>2</v>
      </c>
      <c r="O418" s="151">
        <v>13</v>
      </c>
      <c r="P418" s="148" t="s">
        <v>2037</v>
      </c>
      <c r="Q418" s="148">
        <v>1</v>
      </c>
    </row>
    <row r="419" spans="2:17" x14ac:dyDescent="0.35">
      <c r="B419" s="20" t="s">
        <v>194</v>
      </c>
      <c r="C419" s="21" t="s">
        <v>1960</v>
      </c>
      <c r="D419" s="21" t="s">
        <v>616</v>
      </c>
      <c r="E419" s="21" t="s">
        <v>2072</v>
      </c>
      <c r="F419" s="21"/>
      <c r="G419" s="155"/>
      <c r="H419" s="133"/>
      <c r="I419" s="133" t="s">
        <v>351</v>
      </c>
      <c r="J419" s="129" t="s">
        <v>19</v>
      </c>
      <c r="K419" s="133" t="s">
        <v>2076</v>
      </c>
      <c r="L419" s="130"/>
      <c r="M419" s="133">
        <v>3534</v>
      </c>
      <c r="N419" s="139">
        <v>2</v>
      </c>
      <c r="O419" s="151">
        <v>13</v>
      </c>
      <c r="P419" s="148" t="s">
        <v>2037</v>
      </c>
      <c r="Q419" s="148">
        <v>1</v>
      </c>
    </row>
    <row r="420" spans="2:17" x14ac:dyDescent="0.35">
      <c r="B420" s="20" t="s">
        <v>194</v>
      </c>
      <c r="C420" s="21" t="s">
        <v>1960</v>
      </c>
      <c r="D420" s="21" t="s">
        <v>616</v>
      </c>
      <c r="E420" s="21" t="s">
        <v>2072</v>
      </c>
      <c r="F420" s="21"/>
      <c r="G420" s="155"/>
      <c r="H420" s="133"/>
      <c r="I420" s="133">
        <v>370</v>
      </c>
      <c r="J420" s="129"/>
      <c r="K420" s="133" t="s">
        <v>2076</v>
      </c>
      <c r="L420" s="130"/>
      <c r="M420" s="133">
        <v>3534</v>
      </c>
      <c r="N420" s="139">
        <v>4</v>
      </c>
      <c r="O420" s="151">
        <v>13</v>
      </c>
      <c r="P420" s="148" t="s">
        <v>2037</v>
      </c>
      <c r="Q420" s="148">
        <v>1</v>
      </c>
    </row>
    <row r="421" spans="2:17" x14ac:dyDescent="0.35">
      <c r="B421" s="20" t="s">
        <v>194</v>
      </c>
      <c r="C421" s="21" t="s">
        <v>1960</v>
      </c>
      <c r="D421" s="21" t="s">
        <v>616</v>
      </c>
      <c r="E421" s="21" t="s">
        <v>2072</v>
      </c>
      <c r="F421" s="21"/>
      <c r="G421" s="155"/>
      <c r="H421" s="133"/>
      <c r="I421" s="133">
        <v>371</v>
      </c>
      <c r="J421" s="129"/>
      <c r="K421" s="133" t="s">
        <v>2034</v>
      </c>
      <c r="L421" s="130"/>
      <c r="M421" s="133">
        <v>4239</v>
      </c>
      <c r="N421" s="139">
        <v>4</v>
      </c>
      <c r="O421" s="151">
        <v>19.399999999999999</v>
      </c>
      <c r="P421" s="148" t="s">
        <v>2037</v>
      </c>
      <c r="Q421" s="148">
        <v>1</v>
      </c>
    </row>
    <row r="422" spans="2:17" x14ac:dyDescent="0.35">
      <c r="B422" s="20" t="s">
        <v>194</v>
      </c>
      <c r="C422" s="21" t="s">
        <v>1960</v>
      </c>
      <c r="D422" s="21" t="s">
        <v>616</v>
      </c>
      <c r="E422" s="21" t="s">
        <v>2072</v>
      </c>
      <c r="F422" s="21"/>
      <c r="G422" s="155"/>
      <c r="H422" s="133"/>
      <c r="I422" s="133">
        <v>372</v>
      </c>
      <c r="J422" s="129"/>
      <c r="K422" s="133" t="s">
        <v>2062</v>
      </c>
      <c r="L422" s="130"/>
      <c r="M422" s="133">
        <v>2000</v>
      </c>
      <c r="N422" s="139">
        <v>4</v>
      </c>
      <c r="O422" s="151">
        <v>6.1</v>
      </c>
      <c r="P422" s="148" t="s">
        <v>2037</v>
      </c>
      <c r="Q422" s="148">
        <v>1</v>
      </c>
    </row>
    <row r="423" spans="2:17" x14ac:dyDescent="0.35">
      <c r="B423" s="20" t="s">
        <v>194</v>
      </c>
      <c r="C423" s="21" t="s">
        <v>1960</v>
      </c>
      <c r="D423" s="21" t="s">
        <v>616</v>
      </c>
      <c r="E423" s="21" t="s">
        <v>2072</v>
      </c>
      <c r="F423" s="21"/>
      <c r="G423" s="155"/>
      <c r="H423" s="133"/>
      <c r="I423" s="133">
        <v>373</v>
      </c>
      <c r="J423" s="129"/>
      <c r="K423" s="133" t="s">
        <v>2061</v>
      </c>
      <c r="L423" s="130"/>
      <c r="M423" s="133">
        <v>3736</v>
      </c>
      <c r="N423" s="139">
        <v>2</v>
      </c>
      <c r="O423" s="151">
        <v>13.7</v>
      </c>
      <c r="P423" s="148" t="s">
        <v>2037</v>
      </c>
      <c r="Q423" s="148">
        <v>1</v>
      </c>
    </row>
    <row r="424" spans="2:17" x14ac:dyDescent="0.35">
      <c r="B424" s="20" t="s">
        <v>194</v>
      </c>
      <c r="C424" s="21" t="s">
        <v>1960</v>
      </c>
      <c r="D424" s="21" t="s">
        <v>616</v>
      </c>
      <c r="E424" s="21" t="s">
        <v>2072</v>
      </c>
      <c r="F424" s="21"/>
      <c r="G424" s="155"/>
      <c r="H424" s="133"/>
      <c r="I424" s="133">
        <v>374</v>
      </c>
      <c r="J424" s="129"/>
      <c r="K424" s="133" t="s">
        <v>2047</v>
      </c>
      <c r="L424" s="130"/>
      <c r="M424" s="133">
        <v>1473</v>
      </c>
      <c r="N424" s="139">
        <v>2</v>
      </c>
      <c r="O424" s="151">
        <v>3.6</v>
      </c>
      <c r="P424" s="148" t="s">
        <v>2037</v>
      </c>
      <c r="Q424" s="148">
        <v>1</v>
      </c>
    </row>
    <row r="425" spans="2:17" x14ac:dyDescent="0.35">
      <c r="B425" s="20" t="s">
        <v>194</v>
      </c>
      <c r="C425" s="21" t="s">
        <v>1960</v>
      </c>
      <c r="D425" s="21" t="s">
        <v>616</v>
      </c>
      <c r="E425" s="21" t="s">
        <v>2072</v>
      </c>
      <c r="F425" s="21"/>
      <c r="G425" s="155"/>
      <c r="H425" s="133"/>
      <c r="I425" s="133">
        <v>375</v>
      </c>
      <c r="J425" s="129"/>
      <c r="K425" s="133" t="s">
        <v>2047</v>
      </c>
      <c r="L425" s="130"/>
      <c r="M425" s="133">
        <v>1631</v>
      </c>
      <c r="N425" s="139">
        <v>8</v>
      </c>
      <c r="O425" s="151">
        <v>4</v>
      </c>
      <c r="P425" s="148" t="s">
        <v>2037</v>
      </c>
      <c r="Q425" s="148">
        <v>1</v>
      </c>
    </row>
    <row r="426" spans="2:17" x14ac:dyDescent="0.35">
      <c r="B426" s="20" t="s">
        <v>194</v>
      </c>
      <c r="C426" s="21" t="s">
        <v>1960</v>
      </c>
      <c r="D426" s="21" t="s">
        <v>616</v>
      </c>
      <c r="E426" s="21" t="s">
        <v>2072</v>
      </c>
      <c r="F426" s="21"/>
      <c r="G426" s="155"/>
      <c r="H426" s="133"/>
      <c r="I426" s="133">
        <v>376</v>
      </c>
      <c r="J426" s="129"/>
      <c r="K426" s="133" t="s">
        <v>2047</v>
      </c>
      <c r="L426" s="130"/>
      <c r="M426" s="133">
        <v>2156</v>
      </c>
      <c r="N426" s="139">
        <v>8</v>
      </c>
      <c r="O426" s="151">
        <v>5.3</v>
      </c>
      <c r="P426" s="148" t="s">
        <v>2037</v>
      </c>
      <c r="Q426" s="148">
        <v>1</v>
      </c>
    </row>
    <row r="427" spans="2:17" x14ac:dyDescent="0.35">
      <c r="B427" s="20" t="s">
        <v>194</v>
      </c>
      <c r="C427" s="21" t="s">
        <v>1960</v>
      </c>
      <c r="D427" s="21" t="s">
        <v>616</v>
      </c>
      <c r="E427" s="21" t="s">
        <v>2072</v>
      </c>
      <c r="F427" s="21"/>
      <c r="G427" s="155"/>
      <c r="H427" s="133"/>
      <c r="I427" s="133">
        <v>377</v>
      </c>
      <c r="J427" s="129"/>
      <c r="K427" s="133" t="s">
        <v>287</v>
      </c>
      <c r="L427" s="130"/>
      <c r="M427" s="133">
        <v>1273</v>
      </c>
      <c r="N427" s="139">
        <v>8</v>
      </c>
      <c r="O427" s="151">
        <v>2.7</v>
      </c>
      <c r="P427" s="148" t="s">
        <v>2037</v>
      </c>
      <c r="Q427" s="148">
        <v>1</v>
      </c>
    </row>
    <row r="428" spans="2:17" x14ac:dyDescent="0.35">
      <c r="B428" s="20" t="s">
        <v>194</v>
      </c>
      <c r="C428" s="21" t="s">
        <v>1960</v>
      </c>
      <c r="D428" s="21" t="s">
        <v>616</v>
      </c>
      <c r="E428" s="21" t="s">
        <v>2072</v>
      </c>
      <c r="F428" s="21"/>
      <c r="G428" s="155"/>
      <c r="H428" s="133"/>
      <c r="I428" s="133">
        <v>378</v>
      </c>
      <c r="J428" s="129"/>
      <c r="K428" s="133" t="s">
        <v>2047</v>
      </c>
      <c r="L428" s="130"/>
      <c r="M428" s="133">
        <v>1827</v>
      </c>
      <c r="N428" s="139">
        <v>8</v>
      </c>
      <c r="O428" s="151">
        <v>4.5</v>
      </c>
      <c r="P428" s="148" t="s">
        <v>2037</v>
      </c>
      <c r="Q428" s="148">
        <v>1</v>
      </c>
    </row>
    <row r="429" spans="2:17" x14ac:dyDescent="0.35">
      <c r="B429" s="20" t="s">
        <v>194</v>
      </c>
      <c r="C429" s="21" t="s">
        <v>1960</v>
      </c>
      <c r="D429" s="21" t="s">
        <v>616</v>
      </c>
      <c r="E429" s="21" t="s">
        <v>2072</v>
      </c>
      <c r="F429" s="21"/>
      <c r="G429" s="155"/>
      <c r="H429" s="133"/>
      <c r="I429" s="133">
        <v>379</v>
      </c>
      <c r="J429" s="63"/>
      <c r="K429" s="133" t="s">
        <v>2047</v>
      </c>
      <c r="L429" s="73"/>
      <c r="M429" s="133">
        <v>1640</v>
      </c>
      <c r="N429" s="139">
        <v>8</v>
      </c>
      <c r="O429" s="151">
        <v>4</v>
      </c>
      <c r="P429" s="148" t="s">
        <v>2037</v>
      </c>
      <c r="Q429" s="148">
        <v>1</v>
      </c>
    </row>
    <row r="430" spans="2:17" x14ac:dyDescent="0.35">
      <c r="B430" s="20" t="s">
        <v>194</v>
      </c>
      <c r="C430" s="21" t="s">
        <v>1960</v>
      </c>
      <c r="D430" s="21" t="s">
        <v>616</v>
      </c>
      <c r="E430" s="21" t="s">
        <v>2072</v>
      </c>
      <c r="F430" s="21"/>
      <c r="G430" s="155"/>
      <c r="H430" s="133"/>
      <c r="I430" s="133">
        <v>382</v>
      </c>
      <c r="J430" s="129"/>
      <c r="K430" s="133" t="s">
        <v>2077</v>
      </c>
      <c r="L430" s="130"/>
      <c r="M430" s="133">
        <v>8960</v>
      </c>
      <c r="N430" s="139">
        <v>4</v>
      </c>
      <c r="O430" s="151">
        <v>65.5</v>
      </c>
      <c r="P430" s="148" t="s">
        <v>2037</v>
      </c>
      <c r="Q430" s="148">
        <v>1</v>
      </c>
    </row>
    <row r="431" spans="2:17" x14ac:dyDescent="0.35">
      <c r="B431" s="20" t="s">
        <v>194</v>
      </c>
      <c r="C431" s="21" t="s">
        <v>1960</v>
      </c>
      <c r="D431" s="21" t="s">
        <v>616</v>
      </c>
      <c r="E431" s="21" t="s">
        <v>2072</v>
      </c>
      <c r="F431" s="21"/>
      <c r="G431" s="155"/>
      <c r="H431" s="133"/>
      <c r="I431" s="133">
        <v>383</v>
      </c>
      <c r="J431" s="129"/>
      <c r="K431" s="133" t="s">
        <v>2077</v>
      </c>
      <c r="L431" s="130"/>
      <c r="M431" s="133">
        <v>8960</v>
      </c>
      <c r="N431" s="139">
        <v>4</v>
      </c>
      <c r="O431" s="151">
        <v>65.5</v>
      </c>
      <c r="P431" s="148" t="s">
        <v>2037</v>
      </c>
      <c r="Q431" s="148">
        <v>1</v>
      </c>
    </row>
    <row r="432" spans="2:17" x14ac:dyDescent="0.35">
      <c r="B432" s="20" t="s">
        <v>194</v>
      </c>
      <c r="C432" s="21" t="s">
        <v>1960</v>
      </c>
      <c r="D432" s="21" t="s">
        <v>616</v>
      </c>
      <c r="E432" s="21" t="s">
        <v>2072</v>
      </c>
      <c r="F432" s="21"/>
      <c r="G432" s="155"/>
      <c r="H432" s="133"/>
      <c r="I432" s="133">
        <v>390</v>
      </c>
      <c r="J432" s="129"/>
      <c r="K432" s="133" t="s">
        <v>2051</v>
      </c>
      <c r="L432" s="130"/>
      <c r="M432" s="133">
        <v>0</v>
      </c>
      <c r="N432" s="139">
        <v>16</v>
      </c>
      <c r="O432" s="151">
        <v>5</v>
      </c>
      <c r="P432" s="148" t="s">
        <v>2037</v>
      </c>
      <c r="Q432" s="148">
        <v>1</v>
      </c>
    </row>
    <row r="433" spans="2:17" x14ac:dyDescent="0.35">
      <c r="B433" s="20" t="s">
        <v>194</v>
      </c>
      <c r="C433" s="21" t="s">
        <v>1960</v>
      </c>
      <c r="D433" s="21" t="s">
        <v>1917</v>
      </c>
      <c r="E433" s="21" t="s">
        <v>2072</v>
      </c>
      <c r="F433" s="21"/>
      <c r="G433" s="155"/>
      <c r="H433" s="133"/>
      <c r="I433" s="133" t="s">
        <v>248</v>
      </c>
      <c r="J433" s="129"/>
      <c r="K433" s="133" t="s">
        <v>2028</v>
      </c>
      <c r="L433" s="130"/>
      <c r="M433" s="133">
        <v>1017</v>
      </c>
      <c r="N433" s="139">
        <v>8</v>
      </c>
      <c r="O433" s="151">
        <v>2.2000000000000002</v>
      </c>
      <c r="P433" s="148" t="s">
        <v>2037</v>
      </c>
      <c r="Q433" s="148">
        <v>6</v>
      </c>
    </row>
    <row r="434" spans="2:17" x14ac:dyDescent="0.35">
      <c r="B434" s="20" t="s">
        <v>194</v>
      </c>
      <c r="C434" s="21" t="s">
        <v>1960</v>
      </c>
      <c r="D434" s="21" t="s">
        <v>1917</v>
      </c>
      <c r="E434" s="21" t="s">
        <v>2072</v>
      </c>
      <c r="F434" s="21"/>
      <c r="G434" s="155"/>
      <c r="H434" s="133"/>
      <c r="I434" s="133">
        <v>384</v>
      </c>
      <c r="J434" s="129"/>
      <c r="K434" s="133" t="s">
        <v>2047</v>
      </c>
      <c r="L434" s="130"/>
      <c r="M434" s="133">
        <v>4079</v>
      </c>
      <c r="N434" s="139">
        <v>8</v>
      </c>
      <c r="O434" s="151">
        <v>14.8</v>
      </c>
      <c r="P434" s="148" t="s">
        <v>2037</v>
      </c>
      <c r="Q434" s="148">
        <v>6</v>
      </c>
    </row>
    <row r="435" spans="2:17" x14ac:dyDescent="0.35">
      <c r="B435" s="20" t="s">
        <v>194</v>
      </c>
      <c r="C435" s="21" t="s">
        <v>1960</v>
      </c>
      <c r="D435" s="21" t="s">
        <v>1917</v>
      </c>
      <c r="E435" s="21" t="s">
        <v>2072</v>
      </c>
      <c r="F435" s="21"/>
      <c r="G435" s="155"/>
      <c r="H435" s="133"/>
      <c r="I435" s="133">
        <v>385</v>
      </c>
      <c r="J435" s="129"/>
      <c r="K435" s="133" t="s">
        <v>2047</v>
      </c>
      <c r="L435" s="130"/>
      <c r="M435" s="133">
        <v>1904</v>
      </c>
      <c r="N435" s="139">
        <v>8</v>
      </c>
      <c r="O435" s="151">
        <v>4.7</v>
      </c>
      <c r="P435" s="148" t="s">
        <v>2037</v>
      </c>
      <c r="Q435" s="148">
        <v>6</v>
      </c>
    </row>
    <row r="436" spans="2:17" x14ac:dyDescent="0.35">
      <c r="B436" s="20" t="s">
        <v>194</v>
      </c>
      <c r="C436" s="21" t="s">
        <v>1960</v>
      </c>
      <c r="D436" s="21" t="s">
        <v>1917</v>
      </c>
      <c r="E436" s="21" t="s">
        <v>2072</v>
      </c>
      <c r="F436" s="21"/>
      <c r="G436" s="155"/>
      <c r="H436" s="133"/>
      <c r="I436" s="133">
        <v>386</v>
      </c>
      <c r="J436" s="129"/>
      <c r="K436" s="133" t="s">
        <v>2062</v>
      </c>
      <c r="L436" s="130"/>
      <c r="M436" s="133">
        <v>2377</v>
      </c>
      <c r="N436" s="139">
        <v>8</v>
      </c>
      <c r="O436" s="151">
        <v>7.3</v>
      </c>
      <c r="P436" s="148" t="s">
        <v>2037</v>
      </c>
      <c r="Q436" s="148">
        <v>6</v>
      </c>
    </row>
    <row r="437" spans="2:17" x14ac:dyDescent="0.35">
      <c r="B437" s="20" t="s">
        <v>194</v>
      </c>
      <c r="C437" s="21" t="s">
        <v>1960</v>
      </c>
      <c r="D437" s="21" t="s">
        <v>1917</v>
      </c>
      <c r="E437" s="21" t="s">
        <v>2072</v>
      </c>
      <c r="F437" s="21"/>
      <c r="G437" s="155"/>
      <c r="H437" s="133"/>
      <c r="I437" s="96">
        <v>387</v>
      </c>
      <c r="J437" s="129"/>
      <c r="K437" s="97" t="s">
        <v>287</v>
      </c>
      <c r="L437" s="150"/>
      <c r="M437" s="97">
        <v>1254</v>
      </c>
      <c r="N437" s="97">
        <v>8</v>
      </c>
      <c r="O437" s="98">
        <v>2.7</v>
      </c>
      <c r="P437" s="148" t="s">
        <v>2037</v>
      </c>
      <c r="Q437" s="148">
        <v>6</v>
      </c>
    </row>
    <row r="438" spans="2:17" x14ac:dyDescent="0.35">
      <c r="B438" s="20" t="s">
        <v>194</v>
      </c>
      <c r="C438" s="21" t="s">
        <v>1960</v>
      </c>
      <c r="D438" s="21" t="s">
        <v>1917</v>
      </c>
      <c r="E438" s="21" t="s">
        <v>2072</v>
      </c>
      <c r="F438" s="21"/>
      <c r="G438" s="155"/>
      <c r="H438" s="133"/>
      <c r="I438" s="96">
        <v>388</v>
      </c>
      <c r="J438" s="96"/>
      <c r="K438" s="97" t="s">
        <v>2062</v>
      </c>
      <c r="L438" s="96"/>
      <c r="M438" s="97">
        <v>2066</v>
      </c>
      <c r="N438" s="21">
        <v>8</v>
      </c>
      <c r="O438" s="150">
        <v>6.3</v>
      </c>
      <c r="P438" s="148" t="s">
        <v>2037</v>
      </c>
      <c r="Q438" s="148">
        <v>6</v>
      </c>
    </row>
    <row r="439" spans="2:17" x14ac:dyDescent="0.35">
      <c r="B439" s="20" t="s">
        <v>194</v>
      </c>
      <c r="C439" s="21" t="s">
        <v>1960</v>
      </c>
      <c r="D439" s="21" t="s">
        <v>1917</v>
      </c>
      <c r="E439" s="21" t="s">
        <v>2072</v>
      </c>
      <c r="F439" s="21"/>
      <c r="G439" s="155"/>
      <c r="H439" s="133"/>
      <c r="I439" s="96">
        <v>389</v>
      </c>
      <c r="J439" s="96"/>
      <c r="K439" s="97" t="s">
        <v>2047</v>
      </c>
      <c r="L439" s="96"/>
      <c r="M439" s="97">
        <v>1915</v>
      </c>
      <c r="N439" s="21">
        <v>8</v>
      </c>
      <c r="O439" s="150">
        <v>4.7</v>
      </c>
      <c r="P439" s="148" t="s">
        <v>2037</v>
      </c>
      <c r="Q439" s="148">
        <v>6</v>
      </c>
    </row>
    <row r="440" spans="2:17" x14ac:dyDescent="0.35">
      <c r="B440" s="20" t="s">
        <v>194</v>
      </c>
      <c r="C440" s="21" t="s">
        <v>1960</v>
      </c>
      <c r="D440" s="21" t="s">
        <v>1917</v>
      </c>
      <c r="E440" s="21" t="s">
        <v>2072</v>
      </c>
      <c r="F440" s="21"/>
      <c r="G440" s="155"/>
      <c r="H440" s="133"/>
      <c r="I440" s="96">
        <v>511</v>
      </c>
      <c r="J440" s="96"/>
      <c r="K440" s="97" t="s">
        <v>2030</v>
      </c>
      <c r="L440" s="96"/>
      <c r="M440" s="97">
        <v>7632</v>
      </c>
      <c r="N440" s="21">
        <v>2</v>
      </c>
      <c r="O440" s="150">
        <v>149.6</v>
      </c>
      <c r="P440" s="148" t="s">
        <v>2037</v>
      </c>
      <c r="Q440" s="148">
        <v>6</v>
      </c>
    </row>
    <row r="441" spans="2:17" x14ac:dyDescent="0.35">
      <c r="B441" s="20" t="s">
        <v>194</v>
      </c>
      <c r="C441" s="21" t="s">
        <v>1960</v>
      </c>
      <c r="D441" s="21" t="s">
        <v>1917</v>
      </c>
      <c r="E441" s="21" t="s">
        <v>2072</v>
      </c>
      <c r="F441" s="21"/>
      <c r="G441" s="155"/>
      <c r="H441" s="133"/>
      <c r="I441" s="96">
        <v>512</v>
      </c>
      <c r="J441" s="96"/>
      <c r="K441" s="97" t="s">
        <v>2030</v>
      </c>
      <c r="L441" s="96"/>
      <c r="M441" s="97">
        <v>7632</v>
      </c>
      <c r="N441" s="21">
        <v>2</v>
      </c>
      <c r="O441" s="150">
        <v>149.6</v>
      </c>
      <c r="P441" s="148" t="s">
        <v>2037</v>
      </c>
      <c r="Q441" s="148">
        <v>6</v>
      </c>
    </row>
    <row r="442" spans="2:17" x14ac:dyDescent="0.35">
      <c r="B442" s="20" t="s">
        <v>194</v>
      </c>
      <c r="C442" s="21" t="s">
        <v>1960</v>
      </c>
      <c r="D442" s="21" t="s">
        <v>1917</v>
      </c>
      <c r="E442" s="21" t="s">
        <v>2072</v>
      </c>
      <c r="F442" s="21"/>
      <c r="G442" s="155"/>
      <c r="H442" s="133"/>
      <c r="I442" s="96">
        <v>514</v>
      </c>
      <c r="J442" s="96"/>
      <c r="K442" s="97" t="s">
        <v>2031</v>
      </c>
      <c r="L442" s="96"/>
      <c r="M442" s="97">
        <v>4111</v>
      </c>
      <c r="N442" s="21">
        <v>4</v>
      </c>
      <c r="O442" s="150">
        <v>14.9</v>
      </c>
      <c r="P442" s="148" t="s">
        <v>2037</v>
      </c>
      <c r="Q442" s="148">
        <v>6</v>
      </c>
    </row>
    <row r="443" spans="2:17" x14ac:dyDescent="0.35">
      <c r="B443" s="20" t="s">
        <v>194</v>
      </c>
      <c r="C443" s="21" t="s">
        <v>1960</v>
      </c>
      <c r="D443" s="21" t="s">
        <v>1917</v>
      </c>
      <c r="E443" s="21" t="s">
        <v>2072</v>
      </c>
      <c r="F443" s="21"/>
      <c r="G443" s="155"/>
      <c r="H443" s="133"/>
      <c r="I443" s="96" t="s">
        <v>2078</v>
      </c>
      <c r="J443" s="96" t="s">
        <v>19</v>
      </c>
      <c r="K443" s="97" t="s">
        <v>2031</v>
      </c>
      <c r="L443" s="96"/>
      <c r="M443" s="97">
        <v>4111</v>
      </c>
      <c r="N443" s="21">
        <v>4</v>
      </c>
      <c r="O443" s="150">
        <v>14.9</v>
      </c>
      <c r="P443" s="148" t="s">
        <v>2037</v>
      </c>
      <c r="Q443" s="148">
        <v>6</v>
      </c>
    </row>
    <row r="444" spans="2:17" x14ac:dyDescent="0.35">
      <c r="B444" s="20" t="s">
        <v>194</v>
      </c>
      <c r="C444" s="21" t="s">
        <v>1960</v>
      </c>
      <c r="D444" s="21" t="s">
        <v>1917</v>
      </c>
      <c r="E444" s="21" t="s">
        <v>2072</v>
      </c>
      <c r="F444" s="21"/>
      <c r="G444" s="155"/>
      <c r="H444" s="133"/>
      <c r="I444" s="96">
        <v>515</v>
      </c>
      <c r="J444" s="96"/>
      <c r="K444" s="97" t="s">
        <v>2031</v>
      </c>
      <c r="L444" s="96"/>
      <c r="M444" s="97">
        <v>4111</v>
      </c>
      <c r="N444" s="21">
        <v>4</v>
      </c>
      <c r="O444" s="150">
        <v>14.9</v>
      </c>
      <c r="P444" s="148" t="s">
        <v>2037</v>
      </c>
      <c r="Q444" s="148">
        <v>6</v>
      </c>
    </row>
    <row r="445" spans="2:17" x14ac:dyDescent="0.35">
      <c r="B445" s="20" t="s">
        <v>194</v>
      </c>
      <c r="C445" s="21" t="s">
        <v>1960</v>
      </c>
      <c r="D445" s="21" t="s">
        <v>1917</v>
      </c>
      <c r="E445" s="21" t="s">
        <v>2072</v>
      </c>
      <c r="F445" s="21"/>
      <c r="G445" s="155"/>
      <c r="H445" s="133"/>
      <c r="I445" s="96" t="s">
        <v>2079</v>
      </c>
      <c r="J445" s="96"/>
      <c r="K445" s="97" t="s">
        <v>2031</v>
      </c>
      <c r="L445" s="150"/>
      <c r="M445" s="97">
        <v>4111</v>
      </c>
      <c r="N445" s="21">
        <v>4</v>
      </c>
      <c r="O445" s="98">
        <v>14.9</v>
      </c>
      <c r="P445" s="148" t="s">
        <v>2037</v>
      </c>
      <c r="Q445" s="148">
        <v>6</v>
      </c>
    </row>
    <row r="446" spans="2:17" x14ac:dyDescent="0.35">
      <c r="B446" s="20" t="s">
        <v>194</v>
      </c>
      <c r="C446" s="21" t="s">
        <v>1960</v>
      </c>
      <c r="D446" s="21" t="s">
        <v>1917</v>
      </c>
      <c r="E446" s="21" t="s">
        <v>2072</v>
      </c>
      <c r="F446" s="21"/>
      <c r="G446" s="155"/>
      <c r="H446" s="133"/>
      <c r="I446" s="96">
        <v>516</v>
      </c>
      <c r="J446" s="129"/>
      <c r="K446" s="97" t="s">
        <v>2075</v>
      </c>
      <c r="L446" s="150"/>
      <c r="M446" s="97">
        <v>8538</v>
      </c>
      <c r="N446" s="21">
        <v>4</v>
      </c>
      <c r="O446" s="98">
        <v>58.5</v>
      </c>
      <c r="P446" s="148" t="s">
        <v>2037</v>
      </c>
      <c r="Q446" s="148">
        <v>6</v>
      </c>
    </row>
    <row r="447" spans="2:17" x14ac:dyDescent="0.35">
      <c r="B447" s="20" t="s">
        <v>194</v>
      </c>
      <c r="C447" s="21" t="s">
        <v>1960</v>
      </c>
      <c r="D447" s="21" t="s">
        <v>1917</v>
      </c>
      <c r="E447" s="21" t="s">
        <v>2072</v>
      </c>
      <c r="F447" s="21"/>
      <c r="G447" s="155"/>
      <c r="H447" s="133"/>
      <c r="I447" s="96">
        <v>517</v>
      </c>
      <c r="J447" s="129"/>
      <c r="K447" s="97" t="s">
        <v>2031</v>
      </c>
      <c r="L447" s="96"/>
      <c r="M447" s="97">
        <v>6743</v>
      </c>
      <c r="N447" s="97">
        <v>4</v>
      </c>
      <c r="O447" s="150">
        <v>24.5</v>
      </c>
      <c r="P447" s="148" t="s">
        <v>2037</v>
      </c>
      <c r="Q447" s="148">
        <v>6</v>
      </c>
    </row>
    <row r="448" spans="2:17" x14ac:dyDescent="0.35">
      <c r="B448" s="20" t="s">
        <v>194</v>
      </c>
      <c r="C448" s="21" t="s">
        <v>1960</v>
      </c>
      <c r="D448" s="21" t="s">
        <v>1917</v>
      </c>
      <c r="E448" s="21" t="s">
        <v>2072</v>
      </c>
      <c r="F448" s="21"/>
      <c r="G448" s="155"/>
      <c r="H448" s="133"/>
      <c r="I448" s="96">
        <v>518</v>
      </c>
      <c r="J448" s="129"/>
      <c r="K448" s="97" t="s">
        <v>2031</v>
      </c>
      <c r="L448" s="96"/>
      <c r="M448" s="97">
        <v>6743</v>
      </c>
      <c r="N448" s="21">
        <v>4</v>
      </c>
      <c r="O448" s="150">
        <v>24.5</v>
      </c>
      <c r="P448" s="148" t="s">
        <v>2037</v>
      </c>
      <c r="Q448" s="148">
        <v>6</v>
      </c>
    </row>
    <row r="449" spans="2:17" x14ac:dyDescent="0.35">
      <c r="B449" s="20" t="s">
        <v>194</v>
      </c>
      <c r="C449" s="21" t="s">
        <v>1960</v>
      </c>
      <c r="D449" s="21" t="s">
        <v>1917</v>
      </c>
      <c r="E449" s="21" t="s">
        <v>2072</v>
      </c>
      <c r="F449" s="21"/>
      <c r="G449" s="155"/>
      <c r="H449" s="133"/>
      <c r="I449" s="96">
        <v>519</v>
      </c>
      <c r="J449" s="129"/>
      <c r="K449" s="97" t="s">
        <v>2080</v>
      </c>
      <c r="L449" s="96"/>
      <c r="M449" s="97">
        <v>2225</v>
      </c>
      <c r="N449" s="97">
        <v>4</v>
      </c>
      <c r="O449" s="150">
        <v>6.8</v>
      </c>
      <c r="P449" s="148" t="s">
        <v>2037</v>
      </c>
      <c r="Q449" s="148">
        <v>6</v>
      </c>
    </row>
    <row r="450" spans="2:17" x14ac:dyDescent="0.35">
      <c r="B450" s="20" t="s">
        <v>194</v>
      </c>
      <c r="C450" s="21" t="s">
        <v>1960</v>
      </c>
      <c r="D450" s="21" t="s">
        <v>1917</v>
      </c>
      <c r="E450" s="21" t="s">
        <v>2072</v>
      </c>
      <c r="F450" s="21"/>
      <c r="G450" s="155"/>
      <c r="H450" s="133"/>
      <c r="I450" s="96">
        <v>520</v>
      </c>
      <c r="J450" s="129"/>
      <c r="K450" s="97" t="s">
        <v>2028</v>
      </c>
      <c r="L450" s="96"/>
      <c r="M450" s="97">
        <v>1403</v>
      </c>
      <c r="N450" s="97">
        <v>4</v>
      </c>
      <c r="O450" s="97">
        <v>3</v>
      </c>
      <c r="P450" s="148" t="s">
        <v>2037</v>
      </c>
      <c r="Q450" s="148">
        <v>6</v>
      </c>
    </row>
    <row r="451" spans="2:17" x14ac:dyDescent="0.35">
      <c r="B451" s="20" t="s">
        <v>194</v>
      </c>
      <c r="C451" s="21" t="s">
        <v>1960</v>
      </c>
      <c r="D451" s="21" t="s">
        <v>1917</v>
      </c>
      <c r="E451" s="21" t="s">
        <v>2072</v>
      </c>
      <c r="F451" s="1"/>
      <c r="G451" s="155"/>
      <c r="H451" s="133"/>
      <c r="I451" s="133">
        <v>521</v>
      </c>
      <c r="J451" s="63"/>
      <c r="K451" s="133" t="s">
        <v>2028</v>
      </c>
      <c r="L451" s="73"/>
      <c r="M451" s="133">
        <v>1403</v>
      </c>
      <c r="N451" s="149">
        <v>4</v>
      </c>
      <c r="O451" s="151">
        <v>3</v>
      </c>
      <c r="P451" s="148" t="s">
        <v>2037</v>
      </c>
      <c r="Q451" s="148">
        <v>6</v>
      </c>
    </row>
    <row r="452" spans="2:17" x14ac:dyDescent="0.35">
      <c r="B452" s="20" t="s">
        <v>194</v>
      </c>
      <c r="C452" s="21" t="s">
        <v>1960</v>
      </c>
      <c r="D452" s="21" t="s">
        <v>1917</v>
      </c>
      <c r="E452" s="21" t="s">
        <v>2072</v>
      </c>
      <c r="F452" s="21"/>
      <c r="G452" s="155"/>
      <c r="H452" s="133"/>
      <c r="I452" s="133">
        <v>522</v>
      </c>
      <c r="J452" s="63"/>
      <c r="K452" s="133" t="s">
        <v>2028</v>
      </c>
      <c r="L452" s="73"/>
      <c r="M452" s="73">
        <v>738</v>
      </c>
      <c r="N452" s="149">
        <v>4</v>
      </c>
      <c r="O452" s="151">
        <v>1.6</v>
      </c>
      <c r="P452" s="148" t="s">
        <v>2037</v>
      </c>
      <c r="Q452" s="148">
        <v>6</v>
      </c>
    </row>
    <row r="453" spans="2:17" x14ac:dyDescent="0.35">
      <c r="B453" s="20" t="s">
        <v>194</v>
      </c>
      <c r="C453" s="21" t="s">
        <v>1960</v>
      </c>
      <c r="D453" s="21" t="s">
        <v>1917</v>
      </c>
      <c r="E453" s="21" t="s">
        <v>2072</v>
      </c>
      <c r="F453" s="21"/>
      <c r="G453" s="155"/>
      <c r="H453" s="133"/>
      <c r="I453" s="133">
        <v>523</v>
      </c>
      <c r="J453" s="63"/>
      <c r="K453" s="133" t="s">
        <v>2033</v>
      </c>
      <c r="L453" s="73"/>
      <c r="M453" s="73">
        <v>1947</v>
      </c>
      <c r="N453" s="149">
        <v>8</v>
      </c>
      <c r="O453" s="151">
        <v>4.8</v>
      </c>
      <c r="P453" s="148" t="s">
        <v>2037</v>
      </c>
      <c r="Q453" s="148">
        <v>6</v>
      </c>
    </row>
    <row r="454" spans="2:17" x14ac:dyDescent="0.35">
      <c r="B454" s="20" t="s">
        <v>194</v>
      </c>
      <c r="C454" s="21" t="s">
        <v>1960</v>
      </c>
      <c r="D454" s="21" t="s">
        <v>1917</v>
      </c>
      <c r="E454" s="21" t="s">
        <v>2072</v>
      </c>
      <c r="F454" s="21"/>
      <c r="G454" s="155"/>
      <c r="H454" s="133"/>
      <c r="I454" s="133">
        <v>524</v>
      </c>
      <c r="J454" s="63"/>
      <c r="K454" s="133" t="s">
        <v>2080</v>
      </c>
      <c r="L454" s="73"/>
      <c r="M454" s="133">
        <v>2208</v>
      </c>
      <c r="N454" s="149">
        <v>8</v>
      </c>
      <c r="O454" s="151">
        <v>6.8</v>
      </c>
      <c r="P454" s="148" t="s">
        <v>2037</v>
      </c>
      <c r="Q454" s="148">
        <v>6</v>
      </c>
    </row>
    <row r="455" spans="2:17" x14ac:dyDescent="0.35">
      <c r="B455" s="20" t="s">
        <v>194</v>
      </c>
      <c r="C455" s="21" t="s">
        <v>1960</v>
      </c>
      <c r="D455" s="21" t="s">
        <v>1917</v>
      </c>
      <c r="E455" s="21" t="s">
        <v>2072</v>
      </c>
      <c r="F455" s="21"/>
      <c r="G455" s="155"/>
      <c r="H455" s="133"/>
      <c r="I455" s="133">
        <v>525</v>
      </c>
      <c r="J455" s="63"/>
      <c r="K455" s="133" t="s">
        <v>2064</v>
      </c>
      <c r="L455" s="73"/>
      <c r="M455" s="133">
        <v>2852</v>
      </c>
      <c r="N455" s="149">
        <v>4</v>
      </c>
      <c r="O455" s="151">
        <v>18.2</v>
      </c>
      <c r="P455" s="148" t="s">
        <v>2037</v>
      </c>
      <c r="Q455" s="148">
        <v>6</v>
      </c>
    </row>
    <row r="456" spans="2:17" x14ac:dyDescent="0.35">
      <c r="B456" s="20" t="s">
        <v>194</v>
      </c>
      <c r="C456" s="21" t="s">
        <v>1960</v>
      </c>
      <c r="D456" s="21" t="s">
        <v>1917</v>
      </c>
      <c r="E456" s="21" t="s">
        <v>2072</v>
      </c>
      <c r="F456" s="21"/>
      <c r="G456" s="155"/>
      <c r="H456" s="133"/>
      <c r="I456" s="133">
        <v>526</v>
      </c>
      <c r="J456" s="63"/>
      <c r="K456" s="133" t="s">
        <v>2064</v>
      </c>
      <c r="L456" s="73"/>
      <c r="M456" s="133">
        <v>2852</v>
      </c>
      <c r="N456" s="149">
        <v>4</v>
      </c>
      <c r="O456" s="151">
        <v>18.2</v>
      </c>
      <c r="P456" s="148" t="s">
        <v>2037</v>
      </c>
      <c r="Q456" s="148">
        <v>6</v>
      </c>
    </row>
    <row r="457" spans="2:17" x14ac:dyDescent="0.35">
      <c r="B457" s="20" t="s">
        <v>194</v>
      </c>
      <c r="C457" s="21" t="s">
        <v>1960</v>
      </c>
      <c r="D457" s="21" t="s">
        <v>1917</v>
      </c>
      <c r="E457" s="21" t="s">
        <v>2072</v>
      </c>
      <c r="F457" s="21"/>
      <c r="G457" s="155"/>
      <c r="H457" s="133"/>
      <c r="I457" s="133">
        <v>527</v>
      </c>
      <c r="J457" s="63"/>
      <c r="K457" s="133" t="s">
        <v>2028</v>
      </c>
      <c r="L457" s="73"/>
      <c r="M457" s="133">
        <v>1198</v>
      </c>
      <c r="N457" s="149">
        <v>8</v>
      </c>
      <c r="O457" s="151">
        <v>2.6</v>
      </c>
      <c r="P457" s="148" t="s">
        <v>2037</v>
      </c>
      <c r="Q457" s="148">
        <v>6</v>
      </c>
    </row>
    <row r="458" spans="2:17" x14ac:dyDescent="0.35">
      <c r="B458" s="20" t="s">
        <v>194</v>
      </c>
      <c r="C458" s="21" t="s">
        <v>1960</v>
      </c>
      <c r="D458" s="21" t="s">
        <v>1917</v>
      </c>
      <c r="E458" s="21" t="s">
        <v>2072</v>
      </c>
      <c r="F458" s="21"/>
      <c r="G458" s="155"/>
      <c r="H458" s="133"/>
      <c r="I458" s="133">
        <v>528</v>
      </c>
      <c r="J458" s="129"/>
      <c r="K458" s="133" t="s">
        <v>2028</v>
      </c>
      <c r="L458" s="73"/>
      <c r="M458" s="133">
        <v>996</v>
      </c>
      <c r="N458" s="149">
        <v>8</v>
      </c>
      <c r="O458" s="151">
        <v>2.1</v>
      </c>
      <c r="P458" s="148" t="s">
        <v>2037</v>
      </c>
      <c r="Q458" s="148">
        <v>6</v>
      </c>
    </row>
    <row r="459" spans="2:17" x14ac:dyDescent="0.35">
      <c r="B459" s="20" t="s">
        <v>194</v>
      </c>
      <c r="C459" s="21" t="s">
        <v>1960</v>
      </c>
      <c r="D459" s="21" t="s">
        <v>1917</v>
      </c>
      <c r="E459" s="21" t="s">
        <v>2072</v>
      </c>
      <c r="F459" s="21"/>
      <c r="G459" s="155"/>
      <c r="H459" s="133"/>
      <c r="I459" s="133">
        <v>530</v>
      </c>
      <c r="J459" s="63"/>
      <c r="K459" s="133" t="s">
        <v>2032</v>
      </c>
      <c r="L459" s="73"/>
      <c r="M459" s="133">
        <v>1391</v>
      </c>
      <c r="N459" s="149">
        <v>4</v>
      </c>
      <c r="O459" s="151">
        <v>6.3</v>
      </c>
      <c r="P459" s="148" t="s">
        <v>2037</v>
      </c>
      <c r="Q459" s="148">
        <v>6</v>
      </c>
    </row>
    <row r="460" spans="2:17" x14ac:dyDescent="0.35">
      <c r="B460" s="20" t="s">
        <v>194</v>
      </c>
      <c r="C460" s="21" t="s">
        <v>1960</v>
      </c>
      <c r="D460" s="21" t="s">
        <v>1917</v>
      </c>
      <c r="E460" s="21" t="s">
        <v>2072</v>
      </c>
      <c r="F460" s="21"/>
      <c r="G460" s="155"/>
      <c r="H460" s="133"/>
      <c r="I460" s="133">
        <v>531</v>
      </c>
      <c r="J460" s="63"/>
      <c r="K460" s="133" t="s">
        <v>2032</v>
      </c>
      <c r="L460" s="73"/>
      <c r="M460" s="133">
        <v>1391</v>
      </c>
      <c r="N460" s="149">
        <v>4</v>
      </c>
      <c r="O460" s="151">
        <v>6.3</v>
      </c>
      <c r="P460" s="148" t="s">
        <v>2037</v>
      </c>
      <c r="Q460" s="148">
        <v>6</v>
      </c>
    </row>
    <row r="461" spans="2:17" x14ac:dyDescent="0.35">
      <c r="B461" s="20" t="s">
        <v>194</v>
      </c>
      <c r="C461" s="21" t="s">
        <v>1960</v>
      </c>
      <c r="D461" s="21" t="s">
        <v>1917</v>
      </c>
      <c r="E461" s="21" t="s">
        <v>2072</v>
      </c>
      <c r="F461" s="21"/>
      <c r="G461" s="155"/>
      <c r="H461" s="133"/>
      <c r="I461" s="133">
        <v>532</v>
      </c>
      <c r="J461" s="63"/>
      <c r="K461" s="133" t="s">
        <v>2032</v>
      </c>
      <c r="L461" s="73"/>
      <c r="M461" s="133">
        <v>2422</v>
      </c>
      <c r="N461" s="149">
        <v>8</v>
      </c>
      <c r="O461" s="151">
        <v>11</v>
      </c>
      <c r="P461" s="148" t="s">
        <v>2037</v>
      </c>
      <c r="Q461" s="148">
        <v>6</v>
      </c>
    </row>
    <row r="462" spans="2:17" x14ac:dyDescent="0.35">
      <c r="B462" s="20" t="s">
        <v>194</v>
      </c>
      <c r="C462" s="21" t="s">
        <v>1960</v>
      </c>
      <c r="D462" s="21" t="s">
        <v>1917</v>
      </c>
      <c r="E462" s="21" t="s">
        <v>2072</v>
      </c>
      <c r="F462" s="21"/>
      <c r="G462" s="155"/>
      <c r="H462" s="133"/>
      <c r="I462" s="133">
        <v>533</v>
      </c>
      <c r="J462" s="63"/>
      <c r="K462" s="133" t="s">
        <v>2032</v>
      </c>
      <c r="L462" s="73"/>
      <c r="M462" s="133">
        <v>2422</v>
      </c>
      <c r="N462" s="149">
        <v>8</v>
      </c>
      <c r="O462" s="151">
        <v>11</v>
      </c>
      <c r="P462" s="148" t="s">
        <v>2037</v>
      </c>
      <c r="Q462" s="148">
        <v>6</v>
      </c>
    </row>
    <row r="463" spans="2:17" x14ac:dyDescent="0.35">
      <c r="B463" s="20" t="s">
        <v>194</v>
      </c>
      <c r="C463" s="21" t="s">
        <v>1960</v>
      </c>
      <c r="D463" s="21" t="s">
        <v>1917</v>
      </c>
      <c r="E463" s="21" t="s">
        <v>2072</v>
      </c>
      <c r="F463" s="21"/>
      <c r="G463" s="155"/>
      <c r="H463" s="133"/>
      <c r="I463" s="133">
        <v>534</v>
      </c>
      <c r="J463" s="63"/>
      <c r="K463" s="133" t="s">
        <v>2035</v>
      </c>
      <c r="L463" s="73"/>
      <c r="M463" s="133">
        <v>1487</v>
      </c>
      <c r="N463" s="149">
        <v>4</v>
      </c>
      <c r="O463" s="151">
        <v>34.700000000000003</v>
      </c>
      <c r="P463" s="148" t="s">
        <v>2037</v>
      </c>
      <c r="Q463" s="148">
        <v>6</v>
      </c>
    </row>
    <row r="464" spans="2:17" x14ac:dyDescent="0.35">
      <c r="B464" s="20" t="s">
        <v>194</v>
      </c>
      <c r="C464" s="21" t="s">
        <v>1960</v>
      </c>
      <c r="D464" s="21" t="s">
        <v>1917</v>
      </c>
      <c r="E464" s="21" t="s">
        <v>2072</v>
      </c>
      <c r="F464" s="21"/>
      <c r="G464" s="155"/>
      <c r="H464" s="133"/>
      <c r="I464" s="133">
        <v>535</v>
      </c>
      <c r="J464" s="129"/>
      <c r="K464" s="133" t="s">
        <v>2081</v>
      </c>
      <c r="L464" s="130"/>
      <c r="M464" s="133">
        <v>9008</v>
      </c>
      <c r="N464" s="139">
        <v>4</v>
      </c>
      <c r="O464" s="151">
        <v>96.4</v>
      </c>
      <c r="P464" s="148" t="s">
        <v>2037</v>
      </c>
      <c r="Q464" s="148">
        <v>6</v>
      </c>
    </row>
    <row r="465" spans="2:17" x14ac:dyDescent="0.35">
      <c r="B465" s="20" t="s">
        <v>194</v>
      </c>
      <c r="C465" s="21" t="s">
        <v>1960</v>
      </c>
      <c r="D465" s="21" t="s">
        <v>1917</v>
      </c>
      <c r="E465" s="21" t="s">
        <v>2072</v>
      </c>
      <c r="F465" s="21"/>
      <c r="G465" s="155"/>
      <c r="H465" s="133"/>
      <c r="I465" s="133">
        <v>536</v>
      </c>
      <c r="J465" s="129"/>
      <c r="K465" s="133" t="s">
        <v>2031</v>
      </c>
      <c r="L465" s="130"/>
      <c r="M465" s="133">
        <v>6998</v>
      </c>
      <c r="N465" s="139">
        <v>4</v>
      </c>
      <c r="O465" s="151">
        <v>25.4</v>
      </c>
      <c r="P465" s="148" t="s">
        <v>2037</v>
      </c>
      <c r="Q465" s="148">
        <v>6</v>
      </c>
    </row>
    <row r="466" spans="2:17" x14ac:dyDescent="0.35">
      <c r="B466" s="20" t="s">
        <v>194</v>
      </c>
      <c r="C466" s="21" t="s">
        <v>1960</v>
      </c>
      <c r="D466" s="21" t="s">
        <v>1917</v>
      </c>
      <c r="E466" s="21" t="s">
        <v>2072</v>
      </c>
      <c r="F466" s="21"/>
      <c r="G466" s="155"/>
      <c r="H466" s="133"/>
      <c r="I466" s="133">
        <v>537</v>
      </c>
      <c r="J466" s="129"/>
      <c r="K466" s="133" t="s">
        <v>2031</v>
      </c>
      <c r="L466" s="130"/>
      <c r="M466" s="133">
        <v>6998</v>
      </c>
      <c r="N466" s="139">
        <v>4</v>
      </c>
      <c r="O466" s="151">
        <v>25.4</v>
      </c>
      <c r="P466" s="148" t="s">
        <v>2037</v>
      </c>
      <c r="Q466" s="148">
        <v>6</v>
      </c>
    </row>
    <row r="467" spans="2:17" x14ac:dyDescent="0.35">
      <c r="B467" s="20" t="s">
        <v>194</v>
      </c>
      <c r="C467" s="21" t="s">
        <v>1960</v>
      </c>
      <c r="D467" s="21" t="s">
        <v>1917</v>
      </c>
      <c r="E467" s="21" t="s">
        <v>2072</v>
      </c>
      <c r="F467" s="21"/>
      <c r="G467" s="155"/>
      <c r="H467" s="133"/>
      <c r="I467" s="133">
        <v>538</v>
      </c>
      <c r="J467" s="129"/>
      <c r="K467" s="133" t="s">
        <v>2031</v>
      </c>
      <c r="L467" s="130"/>
      <c r="M467" s="133">
        <v>2339</v>
      </c>
      <c r="N467" s="139">
        <v>4</v>
      </c>
      <c r="O467" s="151">
        <v>8.5</v>
      </c>
      <c r="P467" s="148" t="s">
        <v>2037</v>
      </c>
      <c r="Q467" s="148">
        <v>6</v>
      </c>
    </row>
    <row r="468" spans="2:17" x14ac:dyDescent="0.35">
      <c r="B468" s="20" t="s">
        <v>194</v>
      </c>
      <c r="C468" s="21" t="s">
        <v>1960</v>
      </c>
      <c r="D468" s="21" t="s">
        <v>1917</v>
      </c>
      <c r="E468" s="21" t="s">
        <v>2072</v>
      </c>
      <c r="F468" s="21"/>
      <c r="G468" s="155"/>
      <c r="H468" s="133"/>
      <c r="I468" s="133">
        <v>539</v>
      </c>
      <c r="J468" s="129"/>
      <c r="K468" s="133" t="s">
        <v>2035</v>
      </c>
      <c r="L468" s="130"/>
      <c r="M468" s="133">
        <v>1455</v>
      </c>
      <c r="N468" s="139">
        <v>4</v>
      </c>
      <c r="O468" s="151">
        <v>4.5999999999999996</v>
      </c>
      <c r="P468" s="148" t="s">
        <v>2037</v>
      </c>
      <c r="Q468" s="148">
        <v>6</v>
      </c>
    </row>
    <row r="469" spans="2:17" x14ac:dyDescent="0.35">
      <c r="B469" s="20" t="s">
        <v>194</v>
      </c>
      <c r="C469" s="21" t="s">
        <v>1960</v>
      </c>
      <c r="D469" s="21" t="s">
        <v>1917</v>
      </c>
      <c r="E469" s="21" t="s">
        <v>2072</v>
      </c>
      <c r="F469" s="21"/>
      <c r="G469" s="155"/>
      <c r="H469" s="133"/>
      <c r="I469" s="133">
        <v>540</v>
      </c>
      <c r="J469" s="129"/>
      <c r="K469" s="133" t="s">
        <v>2035</v>
      </c>
      <c r="L469" s="130"/>
      <c r="M469" s="133">
        <v>1455</v>
      </c>
      <c r="N469" s="139">
        <v>4</v>
      </c>
      <c r="O469" s="151">
        <v>4.5999999999999996</v>
      </c>
      <c r="P469" s="148" t="s">
        <v>2037</v>
      </c>
      <c r="Q469" s="148">
        <v>6</v>
      </c>
    </row>
    <row r="470" spans="2:17" x14ac:dyDescent="0.35">
      <c r="B470" s="20" t="s">
        <v>194</v>
      </c>
      <c r="C470" s="21" t="s">
        <v>1960</v>
      </c>
      <c r="D470" s="21" t="s">
        <v>1917</v>
      </c>
      <c r="E470" s="21" t="s">
        <v>2072</v>
      </c>
      <c r="F470" s="21"/>
      <c r="G470" s="155"/>
      <c r="H470" s="133"/>
      <c r="I470" s="133">
        <v>541</v>
      </c>
      <c r="J470" s="129"/>
      <c r="K470" s="133" t="s">
        <v>2035</v>
      </c>
      <c r="L470" s="130"/>
      <c r="M470" s="133">
        <v>765</v>
      </c>
      <c r="N470" s="139">
        <v>4</v>
      </c>
      <c r="O470" s="151">
        <v>2.4</v>
      </c>
      <c r="P470" s="148" t="s">
        <v>2037</v>
      </c>
      <c r="Q470" s="148">
        <v>6</v>
      </c>
    </row>
    <row r="471" spans="2:17" x14ac:dyDescent="0.35">
      <c r="B471" s="20" t="s">
        <v>194</v>
      </c>
      <c r="C471" s="21" t="s">
        <v>1960</v>
      </c>
      <c r="D471" s="21" t="s">
        <v>1917</v>
      </c>
      <c r="E471" s="21" t="s">
        <v>2072</v>
      </c>
      <c r="F471" s="21"/>
      <c r="G471" s="155"/>
      <c r="H471" s="133"/>
      <c r="I471" s="133">
        <v>551</v>
      </c>
      <c r="J471" s="129"/>
      <c r="K471" s="133" t="s">
        <v>2082</v>
      </c>
      <c r="L471" s="130"/>
      <c r="M471" s="133">
        <v>0</v>
      </c>
      <c r="N471" s="139">
        <v>8</v>
      </c>
      <c r="O471" s="151">
        <v>2</v>
      </c>
      <c r="P471" s="148" t="s">
        <v>2037</v>
      </c>
      <c r="Q471" s="148">
        <v>6</v>
      </c>
    </row>
    <row r="472" spans="2:17" x14ac:dyDescent="0.35">
      <c r="B472" s="20" t="s">
        <v>194</v>
      </c>
      <c r="C472" s="21" t="s">
        <v>1960</v>
      </c>
      <c r="D472" s="21" t="s">
        <v>1917</v>
      </c>
      <c r="E472" s="21" t="s">
        <v>2072</v>
      </c>
      <c r="F472" s="21"/>
      <c r="G472" s="155"/>
      <c r="H472" s="133"/>
      <c r="I472" s="133">
        <v>552</v>
      </c>
      <c r="J472" s="129"/>
      <c r="K472" s="133" t="s">
        <v>2083</v>
      </c>
      <c r="L472" s="130"/>
      <c r="M472" s="133">
        <v>0</v>
      </c>
      <c r="N472" s="139">
        <v>8</v>
      </c>
      <c r="O472" s="151">
        <v>1.8</v>
      </c>
      <c r="P472" s="148" t="s">
        <v>2037</v>
      </c>
      <c r="Q472" s="148">
        <v>6</v>
      </c>
    </row>
    <row r="473" spans="2:17" x14ac:dyDescent="0.35">
      <c r="B473" s="20" t="s">
        <v>194</v>
      </c>
      <c r="C473" s="21" t="s">
        <v>1960</v>
      </c>
      <c r="D473" s="21" t="s">
        <v>1917</v>
      </c>
      <c r="E473" s="21" t="s">
        <v>2072</v>
      </c>
      <c r="F473" s="21"/>
      <c r="G473" s="155"/>
      <c r="H473" s="133"/>
      <c r="I473" s="133">
        <v>553</v>
      </c>
      <c r="J473" s="129"/>
      <c r="K473" s="133" t="s">
        <v>2084</v>
      </c>
      <c r="L473" s="130"/>
      <c r="M473" s="133">
        <v>0</v>
      </c>
      <c r="N473" s="139">
        <v>4</v>
      </c>
      <c r="O473" s="151">
        <v>6.6</v>
      </c>
      <c r="P473" s="148" t="s">
        <v>2037</v>
      </c>
      <c r="Q473" s="148">
        <v>6</v>
      </c>
    </row>
    <row r="474" spans="2:17" x14ac:dyDescent="0.35">
      <c r="B474" s="20" t="s">
        <v>194</v>
      </c>
      <c r="C474" s="21" t="s">
        <v>1960</v>
      </c>
      <c r="D474" s="21" t="s">
        <v>1917</v>
      </c>
      <c r="E474" s="21" t="s">
        <v>2072</v>
      </c>
      <c r="F474" s="21"/>
      <c r="G474" s="155"/>
      <c r="H474" s="133"/>
      <c r="I474" s="133">
        <v>554</v>
      </c>
      <c r="J474" s="129"/>
      <c r="K474" s="133" t="s">
        <v>2042</v>
      </c>
      <c r="L474" s="130"/>
      <c r="M474" s="133">
        <v>0</v>
      </c>
      <c r="N474" s="139">
        <v>4</v>
      </c>
      <c r="O474" s="151">
        <v>7.7</v>
      </c>
      <c r="P474" s="148" t="s">
        <v>2037</v>
      </c>
      <c r="Q474" s="148">
        <v>6</v>
      </c>
    </row>
    <row r="475" spans="2:17" x14ac:dyDescent="0.35">
      <c r="B475" s="20" t="s">
        <v>194</v>
      </c>
      <c r="C475" s="21" t="s">
        <v>1960</v>
      </c>
      <c r="D475" s="21" t="s">
        <v>1917</v>
      </c>
      <c r="E475" s="21" t="s">
        <v>2072</v>
      </c>
      <c r="F475" s="21"/>
      <c r="G475" s="155"/>
      <c r="H475" s="133"/>
      <c r="I475" s="133">
        <v>555</v>
      </c>
      <c r="J475" s="129"/>
      <c r="K475" s="133" t="s">
        <v>2042</v>
      </c>
      <c r="L475" s="130"/>
      <c r="M475" s="133">
        <v>0</v>
      </c>
      <c r="N475" s="139">
        <v>4</v>
      </c>
      <c r="O475" s="151">
        <v>7.7</v>
      </c>
      <c r="P475" s="148" t="s">
        <v>2037</v>
      </c>
      <c r="Q475" s="148">
        <v>6</v>
      </c>
    </row>
    <row r="476" spans="2:17" x14ac:dyDescent="0.35">
      <c r="B476" s="20" t="s">
        <v>194</v>
      </c>
      <c r="C476" s="21" t="s">
        <v>1960</v>
      </c>
      <c r="D476" s="21" t="s">
        <v>1917</v>
      </c>
      <c r="E476" s="21" t="s">
        <v>2072</v>
      </c>
      <c r="F476" s="21"/>
      <c r="G476" s="155"/>
      <c r="H476" s="133"/>
      <c r="I476" s="133">
        <v>557</v>
      </c>
      <c r="J476" s="129"/>
      <c r="K476" s="133" t="s">
        <v>2085</v>
      </c>
      <c r="L476" s="130"/>
      <c r="M476" s="133">
        <v>0</v>
      </c>
      <c r="N476" s="139">
        <v>8</v>
      </c>
      <c r="O476" s="151">
        <v>2.9</v>
      </c>
      <c r="P476" s="148" t="s">
        <v>2037</v>
      </c>
      <c r="Q476" s="148">
        <v>6</v>
      </c>
    </row>
    <row r="477" spans="2:17" x14ac:dyDescent="0.35">
      <c r="B477" s="20" t="s">
        <v>194</v>
      </c>
      <c r="C477" s="21" t="s">
        <v>1960</v>
      </c>
      <c r="D477" s="21" t="s">
        <v>1917</v>
      </c>
      <c r="E477" s="21" t="s">
        <v>2072</v>
      </c>
      <c r="F477" s="21"/>
      <c r="G477" s="155"/>
      <c r="H477" s="133"/>
      <c r="I477" s="133">
        <v>558</v>
      </c>
      <c r="J477" s="129"/>
      <c r="K477" s="133" t="s">
        <v>2086</v>
      </c>
      <c r="L477" s="130"/>
      <c r="M477" s="133">
        <v>0</v>
      </c>
      <c r="N477" s="139">
        <v>8</v>
      </c>
      <c r="O477" s="151">
        <v>2</v>
      </c>
      <c r="P477" s="148" t="s">
        <v>2037</v>
      </c>
      <c r="Q477" s="148">
        <v>6</v>
      </c>
    </row>
    <row r="478" spans="2:17" x14ac:dyDescent="0.35">
      <c r="B478" s="20" t="s">
        <v>194</v>
      </c>
      <c r="C478" s="21" t="s">
        <v>1960</v>
      </c>
      <c r="D478" s="21" t="s">
        <v>1917</v>
      </c>
      <c r="E478" s="21" t="s">
        <v>2072</v>
      </c>
      <c r="F478" s="21"/>
      <c r="G478" s="155"/>
      <c r="H478" s="133"/>
      <c r="I478" s="133">
        <v>559</v>
      </c>
      <c r="J478" s="129"/>
      <c r="K478" s="133" t="s">
        <v>2087</v>
      </c>
      <c r="L478" s="130"/>
      <c r="M478" s="133">
        <v>0</v>
      </c>
      <c r="N478" s="139">
        <v>8</v>
      </c>
      <c r="O478" s="151">
        <v>8.6999999999999993</v>
      </c>
      <c r="P478" s="148" t="s">
        <v>2037</v>
      </c>
      <c r="Q478" s="148">
        <v>6</v>
      </c>
    </row>
    <row r="479" spans="2:17" x14ac:dyDescent="0.35">
      <c r="B479" s="20" t="s">
        <v>194</v>
      </c>
      <c r="C479" s="21" t="s">
        <v>1960</v>
      </c>
      <c r="D479" s="21" t="s">
        <v>616</v>
      </c>
      <c r="E479" s="21" t="s">
        <v>2088</v>
      </c>
      <c r="F479" s="21"/>
      <c r="G479" s="155"/>
      <c r="H479" s="133"/>
      <c r="I479" s="133">
        <v>353</v>
      </c>
      <c r="J479" s="129"/>
      <c r="K479" s="133" t="s">
        <v>2073</v>
      </c>
      <c r="L479" s="130"/>
      <c r="M479" s="133">
        <v>570</v>
      </c>
      <c r="N479" s="139">
        <v>8</v>
      </c>
      <c r="O479" s="151">
        <v>10.199999999999999</v>
      </c>
      <c r="P479" s="148" t="s">
        <v>2037</v>
      </c>
      <c r="Q479" s="148">
        <v>1</v>
      </c>
    </row>
    <row r="480" spans="2:17" x14ac:dyDescent="0.35">
      <c r="B480" s="20" t="s">
        <v>194</v>
      </c>
      <c r="C480" s="21" t="s">
        <v>1960</v>
      </c>
      <c r="D480" s="21" t="s">
        <v>616</v>
      </c>
      <c r="E480" s="21" t="s">
        <v>2088</v>
      </c>
      <c r="F480" s="21"/>
      <c r="G480" s="155"/>
      <c r="H480" s="133"/>
      <c r="I480" s="133">
        <v>365</v>
      </c>
      <c r="J480" s="129"/>
      <c r="K480" s="133" t="s">
        <v>2074</v>
      </c>
      <c r="L480" s="130"/>
      <c r="M480" s="133">
        <v>4548</v>
      </c>
      <c r="N480" s="139">
        <v>2</v>
      </c>
      <c r="O480" s="151">
        <v>89.1</v>
      </c>
      <c r="P480" s="148" t="s">
        <v>2037</v>
      </c>
      <c r="Q480" s="148">
        <v>1</v>
      </c>
    </row>
    <row r="481" spans="2:17" x14ac:dyDescent="0.35">
      <c r="B481" s="20" t="s">
        <v>194</v>
      </c>
      <c r="C481" s="21" t="s">
        <v>1960</v>
      </c>
      <c r="D481" s="21" t="s">
        <v>616</v>
      </c>
      <c r="E481" s="21" t="s">
        <v>2088</v>
      </c>
      <c r="F481" s="21"/>
      <c r="G481" s="155"/>
      <c r="H481" s="133"/>
      <c r="I481" s="133">
        <v>366</v>
      </c>
      <c r="J481" s="129"/>
      <c r="K481" s="133" t="s">
        <v>2074</v>
      </c>
      <c r="L481" s="130"/>
      <c r="M481" s="133">
        <v>4548</v>
      </c>
      <c r="N481" s="139">
        <v>2</v>
      </c>
      <c r="O481" s="151">
        <v>89.1</v>
      </c>
      <c r="P481" s="148" t="s">
        <v>2037</v>
      </c>
      <c r="Q481" s="148">
        <v>1</v>
      </c>
    </row>
    <row r="482" spans="2:17" x14ac:dyDescent="0.35">
      <c r="B482" s="20" t="s">
        <v>194</v>
      </c>
      <c r="C482" s="21" t="s">
        <v>1960</v>
      </c>
      <c r="D482" s="21" t="s">
        <v>616</v>
      </c>
      <c r="E482" s="21" t="s">
        <v>2088</v>
      </c>
      <c r="F482" s="21"/>
      <c r="G482" s="155"/>
      <c r="H482" s="133"/>
      <c r="I482" s="133">
        <v>367</v>
      </c>
      <c r="J482" s="129"/>
      <c r="K482" s="133" t="s">
        <v>2075</v>
      </c>
      <c r="L482" s="130"/>
      <c r="M482" s="133">
        <v>8030</v>
      </c>
      <c r="N482" s="139">
        <v>4</v>
      </c>
      <c r="O482" s="151">
        <v>55</v>
      </c>
      <c r="P482" s="148" t="s">
        <v>2037</v>
      </c>
      <c r="Q482" s="148">
        <v>1</v>
      </c>
    </row>
    <row r="483" spans="2:17" x14ac:dyDescent="0.35">
      <c r="B483" s="20" t="s">
        <v>194</v>
      </c>
      <c r="C483" s="21" t="s">
        <v>1960</v>
      </c>
      <c r="D483" s="21" t="s">
        <v>616</v>
      </c>
      <c r="E483" s="21" t="s">
        <v>2088</v>
      </c>
      <c r="F483" s="21"/>
      <c r="G483" s="155"/>
      <c r="H483" s="133"/>
      <c r="I483" s="133">
        <v>368</v>
      </c>
      <c r="J483" s="129"/>
      <c r="K483" s="133" t="s">
        <v>2075</v>
      </c>
      <c r="L483" s="130"/>
      <c r="M483" s="133">
        <v>8030</v>
      </c>
      <c r="N483" s="139">
        <v>4</v>
      </c>
      <c r="O483" s="151">
        <v>55</v>
      </c>
      <c r="P483" s="148" t="s">
        <v>2037</v>
      </c>
      <c r="Q483" s="148">
        <v>1</v>
      </c>
    </row>
    <row r="484" spans="2:17" x14ac:dyDescent="0.35">
      <c r="B484" s="20" t="s">
        <v>194</v>
      </c>
      <c r="C484" s="21" t="s">
        <v>1960</v>
      </c>
      <c r="D484" s="21" t="s">
        <v>616</v>
      </c>
      <c r="E484" s="21" t="s">
        <v>2088</v>
      </c>
      <c r="F484" s="21"/>
      <c r="G484" s="155"/>
      <c r="H484" s="133"/>
      <c r="I484" s="133">
        <v>369</v>
      </c>
      <c r="J484" s="129"/>
      <c r="K484" s="133" t="s">
        <v>2076</v>
      </c>
      <c r="L484" s="130"/>
      <c r="M484" s="133">
        <v>3534</v>
      </c>
      <c r="N484" s="139">
        <v>2</v>
      </c>
      <c r="O484" s="151">
        <v>13</v>
      </c>
      <c r="P484" s="148" t="s">
        <v>2037</v>
      </c>
      <c r="Q484" s="148">
        <v>1</v>
      </c>
    </row>
    <row r="485" spans="2:17" x14ac:dyDescent="0.35">
      <c r="B485" s="20" t="s">
        <v>194</v>
      </c>
      <c r="C485" s="21" t="s">
        <v>1960</v>
      </c>
      <c r="D485" s="21" t="s">
        <v>616</v>
      </c>
      <c r="E485" s="21" t="s">
        <v>2088</v>
      </c>
      <c r="F485" s="21"/>
      <c r="G485" s="155"/>
      <c r="H485" s="133"/>
      <c r="I485" s="133" t="s">
        <v>351</v>
      </c>
      <c r="J485" s="129" t="s">
        <v>19</v>
      </c>
      <c r="K485" s="133" t="s">
        <v>2076</v>
      </c>
      <c r="L485" s="130"/>
      <c r="M485" s="133">
        <v>3534</v>
      </c>
      <c r="N485" s="139">
        <v>2</v>
      </c>
      <c r="O485" s="151">
        <v>13</v>
      </c>
      <c r="P485" s="148" t="s">
        <v>2037</v>
      </c>
      <c r="Q485" s="148">
        <v>1</v>
      </c>
    </row>
    <row r="486" spans="2:17" x14ac:dyDescent="0.35">
      <c r="B486" s="20" t="s">
        <v>194</v>
      </c>
      <c r="C486" s="21" t="s">
        <v>1960</v>
      </c>
      <c r="D486" s="21" t="s">
        <v>616</v>
      </c>
      <c r="E486" s="21" t="s">
        <v>2088</v>
      </c>
      <c r="F486" s="21"/>
      <c r="G486" s="155"/>
      <c r="H486" s="133"/>
      <c r="I486" s="133">
        <v>370</v>
      </c>
      <c r="J486" s="129"/>
      <c r="K486" s="133" t="s">
        <v>2076</v>
      </c>
      <c r="L486" s="130"/>
      <c r="M486" s="133">
        <v>3534</v>
      </c>
      <c r="N486" s="139">
        <v>4</v>
      </c>
      <c r="O486" s="151">
        <v>13</v>
      </c>
      <c r="P486" s="148" t="s">
        <v>2037</v>
      </c>
      <c r="Q486" s="148">
        <v>1</v>
      </c>
    </row>
    <row r="487" spans="2:17" x14ac:dyDescent="0.35">
      <c r="B487" s="20" t="s">
        <v>194</v>
      </c>
      <c r="C487" s="21" t="s">
        <v>1960</v>
      </c>
      <c r="D487" s="21" t="s">
        <v>616</v>
      </c>
      <c r="E487" s="21" t="s">
        <v>2088</v>
      </c>
      <c r="F487" s="21"/>
      <c r="G487" s="155"/>
      <c r="H487" s="133"/>
      <c r="I487" s="133">
        <v>371</v>
      </c>
      <c r="J487" s="129"/>
      <c r="K487" s="133" t="s">
        <v>2034</v>
      </c>
      <c r="L487" s="130"/>
      <c r="M487" s="133">
        <v>4239</v>
      </c>
      <c r="N487" s="139">
        <v>4</v>
      </c>
      <c r="O487" s="151">
        <v>19.399999999999999</v>
      </c>
      <c r="P487" s="148" t="s">
        <v>2037</v>
      </c>
      <c r="Q487" s="148">
        <v>1</v>
      </c>
    </row>
    <row r="488" spans="2:17" x14ac:dyDescent="0.35">
      <c r="B488" s="20" t="s">
        <v>194</v>
      </c>
      <c r="C488" s="21" t="s">
        <v>1960</v>
      </c>
      <c r="D488" s="21" t="s">
        <v>616</v>
      </c>
      <c r="E488" s="21" t="s">
        <v>2088</v>
      </c>
      <c r="F488" s="21"/>
      <c r="G488" s="155"/>
      <c r="H488" s="133"/>
      <c r="I488" s="133">
        <v>372</v>
      </c>
      <c r="J488" s="129"/>
      <c r="K488" s="133" t="s">
        <v>2062</v>
      </c>
      <c r="L488" s="130"/>
      <c r="M488" s="133">
        <v>2000</v>
      </c>
      <c r="N488" s="139">
        <v>4</v>
      </c>
      <c r="O488" s="151">
        <v>6.1</v>
      </c>
      <c r="P488" s="148" t="s">
        <v>2037</v>
      </c>
      <c r="Q488" s="148">
        <v>1</v>
      </c>
    </row>
    <row r="489" spans="2:17" x14ac:dyDescent="0.35">
      <c r="B489" s="20" t="s">
        <v>194</v>
      </c>
      <c r="C489" s="21" t="s">
        <v>1960</v>
      </c>
      <c r="D489" s="21" t="s">
        <v>616</v>
      </c>
      <c r="E489" s="21" t="s">
        <v>2088</v>
      </c>
      <c r="F489" s="21"/>
      <c r="G489" s="155"/>
      <c r="H489" s="133"/>
      <c r="I489" s="133">
        <v>373</v>
      </c>
      <c r="J489" s="129"/>
      <c r="K489" s="133" t="s">
        <v>2061</v>
      </c>
      <c r="L489" s="130"/>
      <c r="M489" s="133">
        <v>3736</v>
      </c>
      <c r="N489" s="139">
        <v>2</v>
      </c>
      <c r="O489" s="151">
        <v>13.7</v>
      </c>
      <c r="P489" s="148" t="s">
        <v>2037</v>
      </c>
      <c r="Q489" s="148">
        <v>1</v>
      </c>
    </row>
    <row r="490" spans="2:17" x14ac:dyDescent="0.35">
      <c r="B490" s="20" t="s">
        <v>194</v>
      </c>
      <c r="C490" s="21" t="s">
        <v>1960</v>
      </c>
      <c r="D490" s="21" t="s">
        <v>616</v>
      </c>
      <c r="E490" s="21" t="s">
        <v>2088</v>
      </c>
      <c r="F490" s="21"/>
      <c r="G490" s="155"/>
      <c r="H490" s="133"/>
      <c r="I490" s="133">
        <v>374</v>
      </c>
      <c r="J490" s="129"/>
      <c r="K490" s="133" t="s">
        <v>2047</v>
      </c>
      <c r="L490" s="130"/>
      <c r="M490" s="133">
        <v>1473</v>
      </c>
      <c r="N490" s="139">
        <v>2</v>
      </c>
      <c r="O490" s="151">
        <v>3.6</v>
      </c>
      <c r="P490" s="148" t="s">
        <v>2037</v>
      </c>
      <c r="Q490" s="148">
        <v>1</v>
      </c>
    </row>
    <row r="491" spans="2:17" x14ac:dyDescent="0.35">
      <c r="B491" s="20" t="s">
        <v>194</v>
      </c>
      <c r="C491" s="21" t="s">
        <v>1960</v>
      </c>
      <c r="D491" s="21" t="s">
        <v>616</v>
      </c>
      <c r="E491" s="21" t="s">
        <v>2088</v>
      </c>
      <c r="F491" s="21"/>
      <c r="G491" s="155"/>
      <c r="H491" s="133"/>
      <c r="I491" s="133">
        <v>375</v>
      </c>
      <c r="J491" s="129"/>
      <c r="K491" s="133" t="s">
        <v>2047</v>
      </c>
      <c r="L491" s="130"/>
      <c r="M491" s="133">
        <v>1631</v>
      </c>
      <c r="N491" s="139">
        <v>8</v>
      </c>
      <c r="O491" s="151">
        <v>4</v>
      </c>
      <c r="P491" s="148" t="s">
        <v>2037</v>
      </c>
      <c r="Q491" s="148">
        <v>1</v>
      </c>
    </row>
    <row r="492" spans="2:17" x14ac:dyDescent="0.35">
      <c r="B492" s="20" t="s">
        <v>194</v>
      </c>
      <c r="C492" s="21" t="s">
        <v>1960</v>
      </c>
      <c r="D492" s="21" t="s">
        <v>616</v>
      </c>
      <c r="E492" s="21" t="s">
        <v>2088</v>
      </c>
      <c r="F492" s="21"/>
      <c r="G492" s="155"/>
      <c r="H492" s="133"/>
      <c r="I492" s="133">
        <v>376</v>
      </c>
      <c r="J492" s="129"/>
      <c r="K492" s="133" t="s">
        <v>2047</v>
      </c>
      <c r="L492" s="130"/>
      <c r="M492" s="133">
        <v>2156</v>
      </c>
      <c r="N492" s="139">
        <v>8</v>
      </c>
      <c r="O492" s="151">
        <v>5.3</v>
      </c>
      <c r="P492" s="148" t="s">
        <v>2037</v>
      </c>
      <c r="Q492" s="148">
        <v>1</v>
      </c>
    </row>
    <row r="493" spans="2:17" x14ac:dyDescent="0.35">
      <c r="B493" s="20" t="s">
        <v>194</v>
      </c>
      <c r="C493" s="21" t="s">
        <v>1960</v>
      </c>
      <c r="D493" s="21" t="s">
        <v>616</v>
      </c>
      <c r="E493" s="21" t="s">
        <v>2088</v>
      </c>
      <c r="F493" s="21"/>
      <c r="G493" s="155"/>
      <c r="H493" s="133"/>
      <c r="I493" s="133">
        <v>377</v>
      </c>
      <c r="J493" s="129"/>
      <c r="K493" s="133" t="s">
        <v>287</v>
      </c>
      <c r="L493" s="130"/>
      <c r="M493" s="133">
        <v>1273</v>
      </c>
      <c r="N493" s="139">
        <v>8</v>
      </c>
      <c r="O493" s="151">
        <v>2.7</v>
      </c>
      <c r="P493" s="148" t="s">
        <v>2037</v>
      </c>
      <c r="Q493" s="148">
        <v>1</v>
      </c>
    </row>
    <row r="494" spans="2:17" x14ac:dyDescent="0.35">
      <c r="B494" s="20" t="s">
        <v>194</v>
      </c>
      <c r="C494" s="21" t="s">
        <v>1960</v>
      </c>
      <c r="D494" s="21" t="s">
        <v>616</v>
      </c>
      <c r="E494" s="21" t="s">
        <v>2088</v>
      </c>
      <c r="F494" s="21"/>
      <c r="G494" s="155"/>
      <c r="H494" s="133"/>
      <c r="I494" s="133">
        <v>378</v>
      </c>
      <c r="J494" s="129"/>
      <c r="K494" s="133" t="s">
        <v>2047</v>
      </c>
      <c r="L494" s="130"/>
      <c r="M494" s="133">
        <v>1827</v>
      </c>
      <c r="N494" s="139">
        <v>8</v>
      </c>
      <c r="O494" s="151">
        <v>4.5</v>
      </c>
      <c r="P494" s="148" t="s">
        <v>2037</v>
      </c>
      <c r="Q494" s="148">
        <v>1</v>
      </c>
    </row>
    <row r="495" spans="2:17" x14ac:dyDescent="0.35">
      <c r="B495" s="20" t="s">
        <v>194</v>
      </c>
      <c r="C495" s="21" t="s">
        <v>1960</v>
      </c>
      <c r="D495" s="21" t="s">
        <v>616</v>
      </c>
      <c r="E495" s="21" t="s">
        <v>2088</v>
      </c>
      <c r="F495" s="21"/>
      <c r="G495" s="155"/>
      <c r="H495" s="133"/>
      <c r="I495" s="133">
        <v>379</v>
      </c>
      <c r="J495" s="63"/>
      <c r="K495" s="133" t="s">
        <v>2047</v>
      </c>
      <c r="L495" s="73"/>
      <c r="M495" s="133">
        <v>1640</v>
      </c>
      <c r="N495" s="139">
        <v>8</v>
      </c>
      <c r="O495" s="151">
        <v>4</v>
      </c>
      <c r="P495" s="148" t="s">
        <v>2037</v>
      </c>
      <c r="Q495" s="148">
        <v>1</v>
      </c>
    </row>
    <row r="496" spans="2:17" x14ac:dyDescent="0.35">
      <c r="B496" s="20" t="s">
        <v>194</v>
      </c>
      <c r="C496" s="21" t="s">
        <v>1960</v>
      </c>
      <c r="D496" s="21" t="s">
        <v>616</v>
      </c>
      <c r="E496" s="21" t="s">
        <v>2088</v>
      </c>
      <c r="F496" s="21"/>
      <c r="G496" s="155"/>
      <c r="H496" s="133"/>
      <c r="I496" s="133">
        <v>382</v>
      </c>
      <c r="J496" s="129"/>
      <c r="K496" s="133" t="s">
        <v>2077</v>
      </c>
      <c r="L496" s="130"/>
      <c r="M496" s="133">
        <v>8960</v>
      </c>
      <c r="N496" s="139">
        <v>4</v>
      </c>
      <c r="O496" s="151">
        <v>65.5</v>
      </c>
      <c r="P496" s="148" t="s">
        <v>2037</v>
      </c>
      <c r="Q496" s="148">
        <v>1</v>
      </c>
    </row>
    <row r="497" spans="2:17" x14ac:dyDescent="0.35">
      <c r="B497" s="20" t="s">
        <v>194</v>
      </c>
      <c r="C497" s="21" t="s">
        <v>1960</v>
      </c>
      <c r="D497" s="21" t="s">
        <v>616</v>
      </c>
      <c r="E497" s="21" t="s">
        <v>2088</v>
      </c>
      <c r="F497" s="21"/>
      <c r="G497" s="155"/>
      <c r="H497" s="133"/>
      <c r="I497" s="133">
        <v>383</v>
      </c>
      <c r="J497" s="129"/>
      <c r="K497" s="133" t="s">
        <v>2077</v>
      </c>
      <c r="L497" s="130"/>
      <c r="M497" s="133">
        <v>8960</v>
      </c>
      <c r="N497" s="139">
        <v>4</v>
      </c>
      <c r="O497" s="151">
        <v>65.5</v>
      </c>
      <c r="P497" s="148" t="s">
        <v>2037</v>
      </c>
      <c r="Q497" s="148">
        <v>1</v>
      </c>
    </row>
    <row r="498" spans="2:17" x14ac:dyDescent="0.35">
      <c r="B498" s="20" t="s">
        <v>194</v>
      </c>
      <c r="C498" s="21" t="s">
        <v>1960</v>
      </c>
      <c r="D498" s="21" t="s">
        <v>616</v>
      </c>
      <c r="E498" s="21" t="s">
        <v>2088</v>
      </c>
      <c r="F498" s="21"/>
      <c r="G498" s="155"/>
      <c r="H498" s="133"/>
      <c r="I498" s="133">
        <v>390</v>
      </c>
      <c r="J498" s="129"/>
      <c r="K498" s="133" t="s">
        <v>2051</v>
      </c>
      <c r="L498" s="130"/>
      <c r="M498" s="133">
        <v>0</v>
      </c>
      <c r="N498" s="139">
        <v>16</v>
      </c>
      <c r="O498" s="151">
        <v>5</v>
      </c>
      <c r="P498" s="148" t="s">
        <v>2037</v>
      </c>
      <c r="Q498" s="148">
        <v>1</v>
      </c>
    </row>
    <row r="499" spans="2:17" x14ac:dyDescent="0.35">
      <c r="B499" s="20" t="s">
        <v>194</v>
      </c>
      <c r="C499" s="21" t="s">
        <v>1960</v>
      </c>
      <c r="D499" s="21" t="s">
        <v>1917</v>
      </c>
      <c r="E499" s="21" t="s">
        <v>2088</v>
      </c>
      <c r="F499" s="21"/>
      <c r="G499" s="155"/>
      <c r="H499" s="133"/>
      <c r="I499" s="133" t="s">
        <v>248</v>
      </c>
      <c r="J499" s="129"/>
      <c r="K499" s="133" t="s">
        <v>2059</v>
      </c>
      <c r="L499" s="130"/>
      <c r="M499" s="133">
        <v>1017</v>
      </c>
      <c r="N499" s="133">
        <v>8</v>
      </c>
      <c r="O499" s="133">
        <v>2.2000000000000002</v>
      </c>
      <c r="P499" s="148" t="s">
        <v>2037</v>
      </c>
      <c r="Q499" s="148">
        <v>8</v>
      </c>
    </row>
    <row r="500" spans="2:17" x14ac:dyDescent="0.35">
      <c r="B500" s="20" t="s">
        <v>194</v>
      </c>
      <c r="C500" s="21" t="s">
        <v>1960</v>
      </c>
      <c r="D500" s="21" t="s">
        <v>1917</v>
      </c>
      <c r="E500" s="21" t="s">
        <v>2088</v>
      </c>
      <c r="F500" s="21"/>
      <c r="G500" s="155"/>
      <c r="H500" s="133"/>
      <c r="I500" s="133">
        <v>353</v>
      </c>
      <c r="J500" s="129"/>
      <c r="K500" s="133" t="s">
        <v>1970</v>
      </c>
      <c r="L500" s="130"/>
      <c r="M500" s="133">
        <v>570</v>
      </c>
      <c r="N500" s="139">
        <v>12</v>
      </c>
      <c r="O500" s="151">
        <v>10.199999999999999</v>
      </c>
      <c r="P500" s="148" t="s">
        <v>2037</v>
      </c>
      <c r="Q500" s="148">
        <v>8</v>
      </c>
    </row>
    <row r="501" spans="2:17" x14ac:dyDescent="0.35">
      <c r="B501" s="20" t="s">
        <v>194</v>
      </c>
      <c r="C501" s="21" t="s">
        <v>1960</v>
      </c>
      <c r="D501" s="21" t="s">
        <v>1917</v>
      </c>
      <c r="E501" s="21" t="s">
        <v>2088</v>
      </c>
      <c r="F501" s="21"/>
      <c r="G501" s="155"/>
      <c r="H501" s="133"/>
      <c r="I501" s="133">
        <v>381</v>
      </c>
      <c r="J501" s="129"/>
      <c r="K501" s="133" t="s">
        <v>2030</v>
      </c>
      <c r="L501" s="130"/>
      <c r="M501" s="133">
        <v>4568</v>
      </c>
      <c r="N501" s="139">
        <v>2</v>
      </c>
      <c r="O501" s="151">
        <v>89.5</v>
      </c>
      <c r="P501" s="148" t="s">
        <v>2037</v>
      </c>
      <c r="Q501" s="148">
        <v>8</v>
      </c>
    </row>
    <row r="502" spans="2:17" x14ac:dyDescent="0.35">
      <c r="B502" s="20" t="s">
        <v>194</v>
      </c>
      <c r="C502" s="21" t="s">
        <v>1960</v>
      </c>
      <c r="D502" s="21" t="s">
        <v>1917</v>
      </c>
      <c r="E502" s="21" t="s">
        <v>2088</v>
      </c>
      <c r="F502" s="21"/>
      <c r="G502" s="155"/>
      <c r="H502" s="133"/>
      <c r="I502" s="133">
        <v>382</v>
      </c>
      <c r="J502" s="129"/>
      <c r="K502" s="133" t="s">
        <v>2089</v>
      </c>
      <c r="L502" s="130"/>
      <c r="M502" s="133">
        <v>8960</v>
      </c>
      <c r="N502" s="139">
        <v>4</v>
      </c>
      <c r="O502" s="151">
        <v>65.599999999999994</v>
      </c>
      <c r="P502" s="148" t="s">
        <v>2037</v>
      </c>
      <c r="Q502" s="148">
        <v>8</v>
      </c>
    </row>
    <row r="503" spans="2:17" x14ac:dyDescent="0.35">
      <c r="B503" s="20" t="s">
        <v>194</v>
      </c>
      <c r="C503" s="21" t="s">
        <v>1960</v>
      </c>
      <c r="D503" s="21" t="s">
        <v>1917</v>
      </c>
      <c r="E503" s="21" t="s">
        <v>2088</v>
      </c>
      <c r="F503" s="21"/>
      <c r="G503" s="155"/>
      <c r="H503" s="133"/>
      <c r="I503" s="133">
        <v>384</v>
      </c>
      <c r="J503" s="129"/>
      <c r="K503" s="133" t="s">
        <v>2031</v>
      </c>
      <c r="L503" s="130"/>
      <c r="M503" s="133">
        <v>4079</v>
      </c>
      <c r="N503" s="139">
        <v>8</v>
      </c>
      <c r="O503" s="151">
        <v>14.8</v>
      </c>
      <c r="P503" s="148" t="s">
        <v>2037</v>
      </c>
      <c r="Q503" s="148">
        <v>8</v>
      </c>
    </row>
    <row r="504" spans="2:17" x14ac:dyDescent="0.35">
      <c r="B504" s="20" t="s">
        <v>194</v>
      </c>
      <c r="C504" s="21" t="s">
        <v>1960</v>
      </c>
      <c r="D504" s="21" t="s">
        <v>1917</v>
      </c>
      <c r="E504" s="21" t="s">
        <v>2088</v>
      </c>
      <c r="F504" s="21"/>
      <c r="G504" s="155"/>
      <c r="H504" s="133"/>
      <c r="I504" s="133">
        <v>385</v>
      </c>
      <c r="J504" s="129"/>
      <c r="K504" s="133" t="s">
        <v>2033</v>
      </c>
      <c r="L504" s="130"/>
      <c r="M504" s="133">
        <v>1904</v>
      </c>
      <c r="N504" s="139">
        <v>8</v>
      </c>
      <c r="O504" s="151">
        <v>4.7</v>
      </c>
      <c r="P504" s="148" t="s">
        <v>2037</v>
      </c>
      <c r="Q504" s="148">
        <v>8</v>
      </c>
    </row>
    <row r="505" spans="2:17" x14ac:dyDescent="0.35">
      <c r="B505" s="20" t="s">
        <v>194</v>
      </c>
      <c r="C505" s="21" t="s">
        <v>1960</v>
      </c>
      <c r="D505" s="21" t="s">
        <v>1917</v>
      </c>
      <c r="E505" s="21" t="s">
        <v>2088</v>
      </c>
      <c r="F505" s="21"/>
      <c r="G505" s="155"/>
      <c r="H505" s="133"/>
      <c r="I505" s="133">
        <v>386</v>
      </c>
      <c r="J505" s="129"/>
      <c r="K505" s="133" t="s">
        <v>2080</v>
      </c>
      <c r="L505" s="130"/>
      <c r="M505" s="133">
        <v>2377</v>
      </c>
      <c r="N505" s="139">
        <v>8</v>
      </c>
      <c r="O505" s="151">
        <v>7.3</v>
      </c>
      <c r="P505" s="148" t="s">
        <v>2037</v>
      </c>
      <c r="Q505" s="148">
        <v>8</v>
      </c>
    </row>
    <row r="506" spans="2:17" x14ac:dyDescent="0.35">
      <c r="B506" s="20" t="s">
        <v>194</v>
      </c>
      <c r="C506" s="21" t="s">
        <v>1960</v>
      </c>
      <c r="D506" s="21" t="s">
        <v>1917</v>
      </c>
      <c r="E506" s="21" t="s">
        <v>2088</v>
      </c>
      <c r="F506" s="21"/>
      <c r="G506" s="155"/>
      <c r="H506" s="133"/>
      <c r="I506" s="133">
        <v>387</v>
      </c>
      <c r="J506" s="129"/>
      <c r="K506" s="133" t="s">
        <v>2028</v>
      </c>
      <c r="L506" s="130"/>
      <c r="M506" s="133">
        <v>1254</v>
      </c>
      <c r="N506" s="139">
        <v>8</v>
      </c>
      <c r="O506" s="151">
        <v>2.7</v>
      </c>
      <c r="P506" s="148" t="s">
        <v>2037</v>
      </c>
      <c r="Q506" s="148">
        <v>8</v>
      </c>
    </row>
    <row r="507" spans="2:17" x14ac:dyDescent="0.35">
      <c r="B507" s="20" t="s">
        <v>194</v>
      </c>
      <c r="C507" s="21" t="s">
        <v>1960</v>
      </c>
      <c r="D507" s="21" t="s">
        <v>1917</v>
      </c>
      <c r="E507" s="21" t="s">
        <v>2088</v>
      </c>
      <c r="F507" s="21"/>
      <c r="G507" s="155"/>
      <c r="H507" s="133"/>
      <c r="I507" s="133">
        <v>388</v>
      </c>
      <c r="J507" s="129"/>
      <c r="K507" s="133" t="s">
        <v>2080</v>
      </c>
      <c r="L507" s="130"/>
      <c r="M507" s="133">
        <v>2066</v>
      </c>
      <c r="N507" s="139">
        <v>8</v>
      </c>
      <c r="O507" s="151">
        <v>6.3</v>
      </c>
      <c r="P507" s="148" t="s">
        <v>2037</v>
      </c>
      <c r="Q507" s="148">
        <v>8</v>
      </c>
    </row>
    <row r="508" spans="2:17" x14ac:dyDescent="0.35">
      <c r="B508" s="20" t="s">
        <v>194</v>
      </c>
      <c r="C508" s="21" t="s">
        <v>1960</v>
      </c>
      <c r="D508" s="21" t="s">
        <v>1917</v>
      </c>
      <c r="E508" s="21" t="s">
        <v>2088</v>
      </c>
      <c r="F508" s="21"/>
      <c r="G508" s="155"/>
      <c r="H508" s="133"/>
      <c r="I508" s="133">
        <v>389</v>
      </c>
      <c r="J508" s="129"/>
      <c r="K508" s="133" t="s">
        <v>2033</v>
      </c>
      <c r="L508" s="130"/>
      <c r="M508" s="133">
        <v>1915</v>
      </c>
      <c r="N508" s="139">
        <v>8</v>
      </c>
      <c r="O508" s="151">
        <v>4.7</v>
      </c>
      <c r="P508" s="148" t="s">
        <v>2037</v>
      </c>
      <c r="Q508" s="148">
        <v>8</v>
      </c>
    </row>
    <row r="509" spans="2:17" x14ac:dyDescent="0.35">
      <c r="B509" s="20" t="s">
        <v>194</v>
      </c>
      <c r="C509" s="21" t="s">
        <v>1960</v>
      </c>
      <c r="D509" s="21" t="s">
        <v>1917</v>
      </c>
      <c r="E509" s="21" t="s">
        <v>2088</v>
      </c>
      <c r="F509" s="21"/>
      <c r="G509" s="155"/>
      <c r="H509" s="133"/>
      <c r="I509" s="133">
        <v>561</v>
      </c>
      <c r="J509" s="129"/>
      <c r="K509" s="133" t="s">
        <v>2030</v>
      </c>
      <c r="L509" s="130"/>
      <c r="M509" s="133">
        <v>7623</v>
      </c>
      <c r="N509" s="139">
        <v>2</v>
      </c>
      <c r="O509" s="151">
        <v>149.4</v>
      </c>
      <c r="P509" s="148" t="s">
        <v>2037</v>
      </c>
      <c r="Q509" s="148">
        <v>8</v>
      </c>
    </row>
    <row r="510" spans="2:17" x14ac:dyDescent="0.35">
      <c r="B510" s="20" t="s">
        <v>194</v>
      </c>
      <c r="C510" s="21" t="s">
        <v>1960</v>
      </c>
      <c r="D510" s="21" t="s">
        <v>1917</v>
      </c>
      <c r="E510" s="21" t="s">
        <v>2088</v>
      </c>
      <c r="F510" s="21"/>
      <c r="G510" s="155"/>
      <c r="H510" s="133"/>
      <c r="I510" s="133">
        <v>562</v>
      </c>
      <c r="J510" s="129"/>
      <c r="K510" s="133" t="s">
        <v>2030</v>
      </c>
      <c r="L510" s="130"/>
      <c r="M510" s="133">
        <v>7623</v>
      </c>
      <c r="N510" s="139">
        <v>2</v>
      </c>
      <c r="O510" s="151">
        <v>149.4</v>
      </c>
      <c r="P510" s="148" t="s">
        <v>2037</v>
      </c>
      <c r="Q510" s="148">
        <v>8</v>
      </c>
    </row>
    <row r="511" spans="2:17" x14ac:dyDescent="0.35">
      <c r="B511" s="20" t="s">
        <v>194</v>
      </c>
      <c r="C511" s="21" t="s">
        <v>1960</v>
      </c>
      <c r="D511" s="21" t="s">
        <v>1917</v>
      </c>
      <c r="E511" s="21" t="s">
        <v>2088</v>
      </c>
      <c r="F511" s="21"/>
      <c r="G511" s="155"/>
      <c r="H511" s="133"/>
      <c r="I511" s="133">
        <v>564</v>
      </c>
      <c r="J511" s="129"/>
      <c r="K511" s="133" t="s">
        <v>2089</v>
      </c>
      <c r="L511" s="130"/>
      <c r="M511" s="133">
        <v>4478</v>
      </c>
      <c r="N511" s="139">
        <v>4</v>
      </c>
      <c r="O511" s="151">
        <v>32.799999999999997</v>
      </c>
      <c r="P511" s="148" t="s">
        <v>2037</v>
      </c>
      <c r="Q511" s="148">
        <v>8</v>
      </c>
    </row>
    <row r="512" spans="2:17" x14ac:dyDescent="0.35">
      <c r="B512" s="20" t="s">
        <v>194</v>
      </c>
      <c r="C512" s="21" t="s">
        <v>1960</v>
      </c>
      <c r="D512" s="21" t="s">
        <v>1917</v>
      </c>
      <c r="E512" s="21" t="s">
        <v>2088</v>
      </c>
      <c r="F512" s="21"/>
      <c r="G512" s="155"/>
      <c r="H512" s="133"/>
      <c r="I512" s="133">
        <v>565</v>
      </c>
      <c r="J512" s="129"/>
      <c r="K512" s="133" t="s">
        <v>2089</v>
      </c>
      <c r="L512" s="130"/>
      <c r="M512" s="133">
        <v>4478</v>
      </c>
      <c r="N512" s="139">
        <v>4</v>
      </c>
      <c r="O512" s="151">
        <v>32.799999999999997</v>
      </c>
      <c r="P512" s="148" t="s">
        <v>2037</v>
      </c>
      <c r="Q512" s="148">
        <v>8</v>
      </c>
    </row>
    <row r="513" spans="2:17" x14ac:dyDescent="0.35">
      <c r="B513" s="20" t="s">
        <v>194</v>
      </c>
      <c r="C513" s="21" t="s">
        <v>1960</v>
      </c>
      <c r="D513" s="21" t="s">
        <v>1917</v>
      </c>
      <c r="E513" s="21" t="s">
        <v>2088</v>
      </c>
      <c r="F513" s="21"/>
      <c r="G513" s="155"/>
      <c r="H513" s="133"/>
      <c r="I513" s="133">
        <v>566</v>
      </c>
      <c r="J513" s="129"/>
      <c r="K513" s="133" t="s">
        <v>2036</v>
      </c>
      <c r="L513" s="130"/>
      <c r="M513" s="133">
        <v>5620</v>
      </c>
      <c r="N513" s="139">
        <v>4</v>
      </c>
      <c r="O513" s="151">
        <v>46.5</v>
      </c>
      <c r="P513" s="148" t="s">
        <v>2037</v>
      </c>
      <c r="Q513" s="148">
        <v>8</v>
      </c>
    </row>
    <row r="514" spans="2:17" x14ac:dyDescent="0.35">
      <c r="B514" s="20" t="s">
        <v>194</v>
      </c>
      <c r="C514" s="21" t="s">
        <v>1960</v>
      </c>
      <c r="D514" s="21" t="s">
        <v>1917</v>
      </c>
      <c r="E514" s="21" t="s">
        <v>2088</v>
      </c>
      <c r="F514" s="21"/>
      <c r="G514" s="155"/>
      <c r="H514" s="133"/>
      <c r="I514" s="133">
        <v>567</v>
      </c>
      <c r="J514" s="129"/>
      <c r="K514" s="133" t="s">
        <v>2036</v>
      </c>
      <c r="L514" s="130"/>
      <c r="M514" s="133">
        <v>5620</v>
      </c>
      <c r="N514" s="139">
        <v>4</v>
      </c>
      <c r="O514" s="151">
        <v>46.5</v>
      </c>
      <c r="P514" s="148" t="s">
        <v>2037</v>
      </c>
      <c r="Q514" s="148">
        <v>8</v>
      </c>
    </row>
    <row r="515" spans="2:17" x14ac:dyDescent="0.35">
      <c r="B515" s="20" t="s">
        <v>194</v>
      </c>
      <c r="C515" s="21" t="s">
        <v>1960</v>
      </c>
      <c r="D515" s="21" t="s">
        <v>1917</v>
      </c>
      <c r="E515" s="21" t="s">
        <v>2088</v>
      </c>
      <c r="F515" s="21"/>
      <c r="G515" s="155"/>
      <c r="H515" s="133"/>
      <c r="I515" s="133">
        <v>568</v>
      </c>
      <c r="J515" s="129"/>
      <c r="K515" s="133" t="s">
        <v>2032</v>
      </c>
      <c r="L515" s="130"/>
      <c r="M515" s="133">
        <v>4635</v>
      </c>
      <c r="N515" s="139">
        <v>8</v>
      </c>
      <c r="O515" s="151">
        <v>21.1</v>
      </c>
      <c r="P515" s="148" t="s">
        <v>2037</v>
      </c>
      <c r="Q515" s="148">
        <v>8</v>
      </c>
    </row>
    <row r="516" spans="2:17" x14ac:dyDescent="0.35">
      <c r="B516" s="20" t="s">
        <v>194</v>
      </c>
      <c r="C516" s="21" t="s">
        <v>1960</v>
      </c>
      <c r="D516" s="21" t="s">
        <v>1917</v>
      </c>
      <c r="E516" s="21" t="s">
        <v>2088</v>
      </c>
      <c r="F516" s="21"/>
      <c r="G516" s="155"/>
      <c r="H516" s="133"/>
      <c r="I516" s="133">
        <v>569</v>
      </c>
      <c r="J516" s="129"/>
      <c r="K516" s="133" t="s">
        <v>2080</v>
      </c>
      <c r="L516" s="130"/>
      <c r="M516" s="133">
        <v>2181</v>
      </c>
      <c r="N516" s="139">
        <v>8</v>
      </c>
      <c r="O516" s="151">
        <v>6.7</v>
      </c>
      <c r="P516" s="148" t="s">
        <v>2037</v>
      </c>
      <c r="Q516" s="148">
        <v>8</v>
      </c>
    </row>
    <row r="517" spans="2:17" x14ac:dyDescent="0.35">
      <c r="B517" s="20" t="s">
        <v>194</v>
      </c>
      <c r="C517" s="21" t="s">
        <v>1960</v>
      </c>
      <c r="D517" s="21" t="s">
        <v>1917</v>
      </c>
      <c r="E517" s="21" t="s">
        <v>2088</v>
      </c>
      <c r="F517" s="21"/>
      <c r="G517" s="155"/>
      <c r="H517" s="133"/>
      <c r="I517" s="133">
        <v>570</v>
      </c>
      <c r="J517" s="129"/>
      <c r="K517" s="133" t="s">
        <v>2076</v>
      </c>
      <c r="L517" s="130"/>
      <c r="M517" s="133">
        <v>2613</v>
      </c>
      <c r="N517" s="139">
        <v>8</v>
      </c>
      <c r="O517" s="151">
        <v>9.6</v>
      </c>
      <c r="P517" s="148" t="s">
        <v>2037</v>
      </c>
      <c r="Q517" s="148">
        <v>8</v>
      </c>
    </row>
    <row r="518" spans="2:17" x14ac:dyDescent="0.35">
      <c r="B518" s="20" t="s">
        <v>194</v>
      </c>
      <c r="C518" s="21" t="s">
        <v>1960</v>
      </c>
      <c r="D518" s="21" t="s">
        <v>1917</v>
      </c>
      <c r="E518" s="21" t="s">
        <v>2088</v>
      </c>
      <c r="F518" s="21"/>
      <c r="G518" s="155"/>
      <c r="H518" s="133"/>
      <c r="I518" s="133" t="s">
        <v>2090</v>
      </c>
      <c r="J518" s="129" t="s">
        <v>19</v>
      </c>
      <c r="K518" s="133" t="s">
        <v>2028</v>
      </c>
      <c r="L518" s="130"/>
      <c r="M518" s="133">
        <v>1244</v>
      </c>
      <c r="N518" s="139">
        <v>8</v>
      </c>
      <c r="O518" s="151">
        <v>2.7</v>
      </c>
      <c r="P518" s="148" t="s">
        <v>2037</v>
      </c>
      <c r="Q518" s="148">
        <v>8</v>
      </c>
    </row>
    <row r="519" spans="2:17" x14ac:dyDescent="0.35">
      <c r="B519" s="20" t="s">
        <v>194</v>
      </c>
      <c r="C519" s="21" t="s">
        <v>1960</v>
      </c>
      <c r="D519" s="21" t="s">
        <v>1917</v>
      </c>
      <c r="E519" s="21" t="s">
        <v>2088</v>
      </c>
      <c r="F519" s="21"/>
      <c r="G519" s="155"/>
      <c r="H519" s="133"/>
      <c r="I519" s="133">
        <v>571</v>
      </c>
      <c r="J519" s="129"/>
      <c r="K519" s="133" t="s">
        <v>2080</v>
      </c>
      <c r="L519" s="130"/>
      <c r="M519" s="133">
        <v>2312</v>
      </c>
      <c r="N519" s="139">
        <v>8</v>
      </c>
      <c r="O519" s="151">
        <v>7.1</v>
      </c>
      <c r="P519" s="148" t="s">
        <v>2037</v>
      </c>
      <c r="Q519" s="148">
        <v>8</v>
      </c>
    </row>
    <row r="520" spans="2:17" x14ac:dyDescent="0.35">
      <c r="B520" s="20" t="s">
        <v>194</v>
      </c>
      <c r="C520" s="21" t="s">
        <v>1960</v>
      </c>
      <c r="D520" s="21" t="s">
        <v>1917</v>
      </c>
      <c r="E520" s="21" t="s">
        <v>2088</v>
      </c>
      <c r="F520" s="21"/>
      <c r="G520" s="155"/>
      <c r="H520" s="133"/>
      <c r="I520" s="133">
        <v>572</v>
      </c>
      <c r="J520" s="129"/>
      <c r="K520" s="133" t="s">
        <v>2080</v>
      </c>
      <c r="L520" s="130"/>
      <c r="M520" s="133">
        <v>2189</v>
      </c>
      <c r="N520" s="139">
        <v>8</v>
      </c>
      <c r="O520" s="151">
        <v>6.7</v>
      </c>
      <c r="P520" s="148" t="s">
        <v>2037</v>
      </c>
      <c r="Q520" s="148">
        <v>8</v>
      </c>
    </row>
    <row r="521" spans="2:17" x14ac:dyDescent="0.35">
      <c r="B521" s="20" t="s">
        <v>194</v>
      </c>
      <c r="C521" s="21" t="s">
        <v>1960</v>
      </c>
      <c r="D521" s="21" t="s">
        <v>1917</v>
      </c>
      <c r="E521" s="21" t="s">
        <v>2088</v>
      </c>
      <c r="F521" s="21"/>
      <c r="G521" s="155"/>
      <c r="H521" s="133"/>
      <c r="I521" s="133">
        <v>573</v>
      </c>
      <c r="J521" s="129"/>
      <c r="K521" s="133" t="s">
        <v>2032</v>
      </c>
      <c r="L521" s="130"/>
      <c r="M521" s="133">
        <v>4582</v>
      </c>
      <c r="N521" s="139">
        <v>4</v>
      </c>
      <c r="O521" s="151">
        <v>20.8</v>
      </c>
      <c r="P521" s="148" t="s">
        <v>2037</v>
      </c>
      <c r="Q521" s="148">
        <v>8</v>
      </c>
    </row>
    <row r="522" spans="2:17" x14ac:dyDescent="0.35">
      <c r="B522" s="20" t="s">
        <v>194</v>
      </c>
      <c r="C522" s="21" t="s">
        <v>1960</v>
      </c>
      <c r="D522" s="21" t="s">
        <v>1917</v>
      </c>
      <c r="E522" s="21" t="s">
        <v>2088</v>
      </c>
      <c r="F522" s="21"/>
      <c r="G522" s="155"/>
      <c r="H522" s="133"/>
      <c r="I522" s="133" t="s">
        <v>2091</v>
      </c>
      <c r="J522" s="129" t="s">
        <v>19</v>
      </c>
      <c r="K522" s="133" t="s">
        <v>2032</v>
      </c>
      <c r="L522" s="130"/>
      <c r="M522" s="133">
        <v>4582</v>
      </c>
      <c r="N522" s="139">
        <v>4</v>
      </c>
      <c r="O522" s="151">
        <v>20.8</v>
      </c>
      <c r="P522" s="148" t="s">
        <v>2037</v>
      </c>
      <c r="Q522" s="148">
        <v>8</v>
      </c>
    </row>
    <row r="523" spans="2:17" x14ac:dyDescent="0.35">
      <c r="B523" s="20" t="s">
        <v>194</v>
      </c>
      <c r="C523" s="21" t="s">
        <v>1960</v>
      </c>
      <c r="D523" s="21" t="s">
        <v>1917</v>
      </c>
      <c r="E523" s="21" t="s">
        <v>2088</v>
      </c>
      <c r="F523" s="21"/>
      <c r="G523" s="155"/>
      <c r="H523" s="133"/>
      <c r="I523" s="133">
        <v>574</v>
      </c>
      <c r="J523" s="129"/>
      <c r="K523" s="133" t="s">
        <v>2032</v>
      </c>
      <c r="L523" s="130"/>
      <c r="M523" s="133">
        <v>4582</v>
      </c>
      <c r="N523" s="139">
        <v>4</v>
      </c>
      <c r="O523" s="151">
        <v>20.8</v>
      </c>
      <c r="P523" s="148" t="s">
        <v>2037</v>
      </c>
      <c r="Q523" s="148">
        <v>8</v>
      </c>
    </row>
    <row r="524" spans="2:17" x14ac:dyDescent="0.35">
      <c r="B524" s="20" t="s">
        <v>194</v>
      </c>
      <c r="C524" s="21" t="s">
        <v>1960</v>
      </c>
      <c r="D524" s="21" t="s">
        <v>1917</v>
      </c>
      <c r="E524" s="21" t="s">
        <v>2088</v>
      </c>
      <c r="F524" s="21"/>
      <c r="G524" s="155"/>
      <c r="H524" s="133"/>
      <c r="I524" s="133" t="s">
        <v>2092</v>
      </c>
      <c r="J524" s="129" t="s">
        <v>19</v>
      </c>
      <c r="K524" s="133" t="s">
        <v>2032</v>
      </c>
      <c r="L524" s="130"/>
      <c r="M524" s="133">
        <v>4582</v>
      </c>
      <c r="N524" s="139">
        <v>4</v>
      </c>
      <c r="O524" s="151">
        <v>20.8</v>
      </c>
      <c r="P524" s="148" t="s">
        <v>2037</v>
      </c>
      <c r="Q524" s="148">
        <v>8</v>
      </c>
    </row>
    <row r="525" spans="2:17" x14ac:dyDescent="0.35">
      <c r="B525" s="20" t="s">
        <v>194</v>
      </c>
      <c r="C525" s="21" t="s">
        <v>1960</v>
      </c>
      <c r="D525" s="21" t="s">
        <v>1917</v>
      </c>
      <c r="E525" s="21" t="s">
        <v>2088</v>
      </c>
      <c r="F525" s="21"/>
      <c r="G525" s="155"/>
      <c r="H525" s="133"/>
      <c r="I525" s="133">
        <v>575</v>
      </c>
      <c r="J525" s="129"/>
      <c r="K525" s="133" t="s">
        <v>2089</v>
      </c>
      <c r="L525" s="130"/>
      <c r="M525" s="133">
        <v>4268</v>
      </c>
      <c r="N525" s="139">
        <v>4</v>
      </c>
      <c r="O525" s="151">
        <v>31.2</v>
      </c>
      <c r="P525" s="148" t="s">
        <v>2037</v>
      </c>
      <c r="Q525" s="148">
        <v>8</v>
      </c>
    </row>
    <row r="526" spans="2:17" x14ac:dyDescent="0.35">
      <c r="B526" s="20" t="s">
        <v>194</v>
      </c>
      <c r="C526" s="21" t="s">
        <v>1960</v>
      </c>
      <c r="D526" s="21" t="s">
        <v>1917</v>
      </c>
      <c r="E526" s="21" t="s">
        <v>2088</v>
      </c>
      <c r="F526" s="21"/>
      <c r="G526" s="155"/>
      <c r="H526" s="133"/>
      <c r="I526" s="133">
        <v>576</v>
      </c>
      <c r="J526" s="129"/>
      <c r="K526" s="133" t="s">
        <v>2089</v>
      </c>
      <c r="L526" s="130"/>
      <c r="M526" s="133">
        <v>5366</v>
      </c>
      <c r="N526" s="139">
        <v>4</v>
      </c>
      <c r="O526" s="151">
        <v>39.299999999999997</v>
      </c>
      <c r="P526" s="148" t="s">
        <v>2037</v>
      </c>
      <c r="Q526" s="148">
        <v>8</v>
      </c>
    </row>
    <row r="527" spans="2:17" x14ac:dyDescent="0.35">
      <c r="B527" s="20" t="s">
        <v>194</v>
      </c>
      <c r="C527" s="21" t="s">
        <v>1960</v>
      </c>
      <c r="D527" s="21" t="s">
        <v>1917</v>
      </c>
      <c r="E527" s="21" t="s">
        <v>2088</v>
      </c>
      <c r="F527" s="21"/>
      <c r="G527" s="155"/>
      <c r="H527" s="133"/>
      <c r="I527" s="133">
        <v>577</v>
      </c>
      <c r="J527" s="129"/>
      <c r="K527" s="133" t="s">
        <v>2089</v>
      </c>
      <c r="L527" s="130"/>
      <c r="M527" s="133">
        <v>350</v>
      </c>
      <c r="N527" s="139">
        <v>4</v>
      </c>
      <c r="O527" s="151">
        <v>2.6</v>
      </c>
      <c r="P527" s="148" t="s">
        <v>2037</v>
      </c>
      <c r="Q527" s="148">
        <v>8</v>
      </c>
    </row>
    <row r="528" spans="2:17" x14ac:dyDescent="0.35">
      <c r="B528" s="20" t="s">
        <v>194</v>
      </c>
      <c r="C528" s="21" t="s">
        <v>1960</v>
      </c>
      <c r="D528" s="21" t="s">
        <v>1917</v>
      </c>
      <c r="E528" s="21" t="s">
        <v>2088</v>
      </c>
      <c r="F528" s="21"/>
      <c r="G528" s="155"/>
      <c r="H528" s="133"/>
      <c r="I528" s="133">
        <v>578</v>
      </c>
      <c r="J528" s="129"/>
      <c r="K528" s="133" t="s">
        <v>2076</v>
      </c>
      <c r="L528" s="130"/>
      <c r="M528" s="133">
        <v>7609</v>
      </c>
      <c r="N528" s="139">
        <v>4</v>
      </c>
      <c r="O528" s="151">
        <v>28</v>
      </c>
      <c r="P528" s="148" t="s">
        <v>2037</v>
      </c>
      <c r="Q528" s="148">
        <v>8</v>
      </c>
    </row>
    <row r="529" spans="2:17" x14ac:dyDescent="0.35">
      <c r="B529" s="20" t="s">
        <v>194</v>
      </c>
      <c r="C529" s="21" t="s">
        <v>1960</v>
      </c>
      <c r="D529" s="21" t="s">
        <v>1917</v>
      </c>
      <c r="E529" s="21" t="s">
        <v>2088</v>
      </c>
      <c r="F529" s="21"/>
      <c r="G529" s="155"/>
      <c r="H529" s="133"/>
      <c r="I529" s="133">
        <v>579</v>
      </c>
      <c r="J529" s="129"/>
      <c r="K529" s="133" t="s">
        <v>2076</v>
      </c>
      <c r="L529" s="130"/>
      <c r="M529" s="133">
        <v>7609</v>
      </c>
      <c r="N529" s="139">
        <v>4</v>
      </c>
      <c r="O529" s="151">
        <v>28</v>
      </c>
      <c r="P529" s="148" t="s">
        <v>2037</v>
      </c>
      <c r="Q529" s="148">
        <v>8</v>
      </c>
    </row>
    <row r="530" spans="2:17" x14ac:dyDescent="0.35">
      <c r="B530" s="20" t="s">
        <v>194</v>
      </c>
      <c r="C530" s="21" t="s">
        <v>1960</v>
      </c>
      <c r="D530" s="21" t="s">
        <v>1917</v>
      </c>
      <c r="E530" s="21" t="s">
        <v>2088</v>
      </c>
      <c r="F530" s="21"/>
      <c r="G530" s="155"/>
      <c r="H530" s="133"/>
      <c r="I530" s="133">
        <v>580</v>
      </c>
      <c r="J530" s="129"/>
      <c r="K530" s="133" t="s">
        <v>2076</v>
      </c>
      <c r="L530" s="130"/>
      <c r="M530" s="133">
        <v>2508</v>
      </c>
      <c r="N530" s="139">
        <v>4</v>
      </c>
      <c r="O530" s="151">
        <v>9.1999999999999993</v>
      </c>
      <c r="P530" s="148" t="s">
        <v>2037</v>
      </c>
      <c r="Q530" s="148">
        <v>8</v>
      </c>
    </row>
    <row r="531" spans="2:17" x14ac:dyDescent="0.35">
      <c r="B531" s="20" t="s">
        <v>194</v>
      </c>
      <c r="C531" s="21" t="s">
        <v>1960</v>
      </c>
      <c r="D531" s="21" t="s">
        <v>1917</v>
      </c>
      <c r="E531" s="21" t="s">
        <v>2088</v>
      </c>
      <c r="F531" s="21"/>
      <c r="G531" s="155"/>
      <c r="H531" s="133"/>
      <c r="I531" s="133">
        <v>581</v>
      </c>
      <c r="J531" s="129"/>
      <c r="K531" s="133" t="s">
        <v>2028</v>
      </c>
      <c r="L531" s="130"/>
      <c r="M531" s="133">
        <v>1581</v>
      </c>
      <c r="N531" s="139">
        <v>4</v>
      </c>
      <c r="O531" s="151">
        <v>3.4</v>
      </c>
      <c r="P531" s="148" t="s">
        <v>2037</v>
      </c>
      <c r="Q531" s="148">
        <v>8</v>
      </c>
    </row>
    <row r="532" spans="2:17" x14ac:dyDescent="0.35">
      <c r="B532" s="20" t="s">
        <v>194</v>
      </c>
      <c r="C532" s="21" t="s">
        <v>1960</v>
      </c>
      <c r="D532" s="21" t="s">
        <v>1917</v>
      </c>
      <c r="E532" s="21" t="s">
        <v>2088</v>
      </c>
      <c r="F532" s="21"/>
      <c r="G532" s="155"/>
      <c r="H532" s="133"/>
      <c r="I532" s="133">
        <v>582</v>
      </c>
      <c r="J532" s="129"/>
      <c r="K532" s="133" t="s">
        <v>2028</v>
      </c>
      <c r="L532" s="130"/>
      <c r="M532" s="133">
        <v>1581</v>
      </c>
      <c r="N532" s="139">
        <v>4</v>
      </c>
      <c r="O532" s="151">
        <v>3.4</v>
      </c>
      <c r="P532" s="148" t="s">
        <v>2037</v>
      </c>
      <c r="Q532" s="148">
        <v>8</v>
      </c>
    </row>
    <row r="533" spans="2:17" ht="13.5" customHeight="1" x14ac:dyDescent="0.35">
      <c r="B533" s="20" t="s">
        <v>194</v>
      </c>
      <c r="C533" s="21" t="s">
        <v>1960</v>
      </c>
      <c r="D533" s="21" t="s">
        <v>1917</v>
      </c>
      <c r="E533" s="21" t="s">
        <v>2088</v>
      </c>
      <c r="F533" s="21"/>
      <c r="G533" s="155"/>
      <c r="H533" s="133"/>
      <c r="I533" s="133">
        <v>583</v>
      </c>
      <c r="J533" s="129"/>
      <c r="K533" s="133" t="s">
        <v>287</v>
      </c>
      <c r="L533" s="130"/>
      <c r="M533" s="133">
        <v>829</v>
      </c>
      <c r="N533" s="139">
        <v>4</v>
      </c>
      <c r="O533" s="151">
        <v>1.8</v>
      </c>
      <c r="P533" s="148" t="s">
        <v>2037</v>
      </c>
      <c r="Q533" s="148">
        <v>8</v>
      </c>
    </row>
    <row r="534" spans="2:17" x14ac:dyDescent="0.35">
      <c r="B534" s="20" t="s">
        <v>194</v>
      </c>
      <c r="C534" s="21" t="s">
        <v>1960</v>
      </c>
      <c r="D534" s="21" t="s">
        <v>1917</v>
      </c>
      <c r="E534" s="21" t="s">
        <v>2088</v>
      </c>
      <c r="F534" s="21"/>
      <c r="G534" s="155"/>
      <c r="H534" s="133"/>
      <c r="I534" s="133">
        <v>584</v>
      </c>
      <c r="J534" s="129"/>
      <c r="K534" s="133" t="s">
        <v>2062</v>
      </c>
      <c r="L534" s="130"/>
      <c r="M534" s="133">
        <v>2387</v>
      </c>
      <c r="N534" s="139">
        <v>8</v>
      </c>
      <c r="O534" s="151">
        <v>7.3</v>
      </c>
      <c r="P534" s="148" t="s">
        <v>2037</v>
      </c>
      <c r="Q534" s="148">
        <v>8</v>
      </c>
    </row>
    <row r="535" spans="2:17" x14ac:dyDescent="0.35">
      <c r="B535" s="20" t="s">
        <v>194</v>
      </c>
      <c r="C535" s="21" t="s">
        <v>1960</v>
      </c>
      <c r="D535" s="21" t="s">
        <v>1917</v>
      </c>
      <c r="E535" s="21" t="s">
        <v>2088</v>
      </c>
      <c r="F535" s="21"/>
      <c r="G535" s="139" t="s">
        <v>3445</v>
      </c>
      <c r="H535" s="133" t="s">
        <v>3669</v>
      </c>
      <c r="I535" s="133">
        <v>585</v>
      </c>
      <c r="J535" s="129"/>
      <c r="K535" s="133" t="s">
        <v>2061</v>
      </c>
      <c r="L535" s="130"/>
      <c r="M535" s="133">
        <v>2557</v>
      </c>
      <c r="N535" s="139">
        <v>8</v>
      </c>
      <c r="O535" s="151">
        <v>9.4</v>
      </c>
      <c r="P535" s="148" t="s">
        <v>2037</v>
      </c>
      <c r="Q535" s="148">
        <v>8</v>
      </c>
    </row>
    <row r="536" spans="2:17" x14ac:dyDescent="0.35">
      <c r="B536" s="20" t="s">
        <v>194</v>
      </c>
      <c r="C536" s="21" t="s">
        <v>1960</v>
      </c>
      <c r="D536" s="21" t="s">
        <v>1917</v>
      </c>
      <c r="E536" s="21" t="s">
        <v>2088</v>
      </c>
      <c r="F536" s="21"/>
      <c r="G536" s="155"/>
      <c r="H536" s="133"/>
      <c r="I536" s="133">
        <v>586</v>
      </c>
      <c r="J536" s="129"/>
      <c r="K536" s="133" t="s">
        <v>2060</v>
      </c>
      <c r="L536" s="130"/>
      <c r="M536" s="133">
        <v>3087</v>
      </c>
      <c r="N536" s="139">
        <v>4</v>
      </c>
      <c r="O536" s="151">
        <v>21.1</v>
      </c>
      <c r="P536" s="148" t="s">
        <v>2037</v>
      </c>
      <c r="Q536" s="148">
        <v>8</v>
      </c>
    </row>
    <row r="537" spans="2:17" x14ac:dyDescent="0.35">
      <c r="B537" s="20" t="s">
        <v>194</v>
      </c>
      <c r="C537" s="21" t="s">
        <v>1960</v>
      </c>
      <c r="D537" s="21" t="s">
        <v>1917</v>
      </c>
      <c r="E537" s="21" t="s">
        <v>2088</v>
      </c>
      <c r="F537" s="21"/>
      <c r="G537" s="155"/>
      <c r="H537" s="133"/>
      <c r="I537" s="133">
        <v>587</v>
      </c>
      <c r="J537" s="129"/>
      <c r="K537" s="133" t="s">
        <v>2060</v>
      </c>
      <c r="L537" s="130"/>
      <c r="M537" s="133">
        <v>3087</v>
      </c>
      <c r="N537" s="139">
        <v>4</v>
      </c>
      <c r="O537" s="151">
        <v>21.1</v>
      </c>
      <c r="P537" s="148" t="s">
        <v>2037</v>
      </c>
      <c r="Q537" s="148">
        <v>8</v>
      </c>
    </row>
    <row r="538" spans="2:17" x14ac:dyDescent="0.35">
      <c r="B538" s="20" t="s">
        <v>194</v>
      </c>
      <c r="C538" s="21" t="s">
        <v>1960</v>
      </c>
      <c r="D538" s="21" t="s">
        <v>1917</v>
      </c>
      <c r="E538" s="21" t="s">
        <v>2088</v>
      </c>
      <c r="F538" s="21"/>
      <c r="G538" s="155"/>
      <c r="H538" s="133"/>
      <c r="I538" s="133">
        <v>588</v>
      </c>
      <c r="J538" s="129"/>
      <c r="K538" s="133" t="s">
        <v>287</v>
      </c>
      <c r="L538" s="130"/>
      <c r="M538" s="133">
        <v>1307</v>
      </c>
      <c r="N538" s="139">
        <v>8</v>
      </c>
      <c r="O538" s="151">
        <v>2.8</v>
      </c>
      <c r="P538" s="148" t="s">
        <v>2037</v>
      </c>
      <c r="Q538" s="148">
        <v>8</v>
      </c>
    </row>
    <row r="539" spans="2:17" x14ac:dyDescent="0.35">
      <c r="B539" s="20" t="s">
        <v>194</v>
      </c>
      <c r="C539" s="21" t="s">
        <v>1960</v>
      </c>
      <c r="D539" s="21" t="s">
        <v>1917</v>
      </c>
      <c r="E539" s="21" t="s">
        <v>2088</v>
      </c>
      <c r="F539" s="21"/>
      <c r="G539" s="155"/>
      <c r="H539" s="133"/>
      <c r="I539" s="133">
        <v>589</v>
      </c>
      <c r="J539" s="129"/>
      <c r="K539" s="133" t="s">
        <v>287</v>
      </c>
      <c r="L539" s="130"/>
      <c r="M539" s="133">
        <v>1131</v>
      </c>
      <c r="N539" s="139">
        <v>8</v>
      </c>
      <c r="O539" s="151">
        <v>2.4</v>
      </c>
      <c r="P539" s="148" t="s">
        <v>2037</v>
      </c>
      <c r="Q539" s="148">
        <v>8</v>
      </c>
    </row>
    <row r="540" spans="2:17" x14ac:dyDescent="0.35">
      <c r="B540" s="20" t="s">
        <v>194</v>
      </c>
      <c r="C540" s="21" t="s">
        <v>1960</v>
      </c>
      <c r="D540" s="21" t="s">
        <v>1917</v>
      </c>
      <c r="E540" s="21" t="s">
        <v>2088</v>
      </c>
      <c r="F540" s="21"/>
      <c r="G540" s="155"/>
      <c r="H540" s="133"/>
      <c r="I540" s="133">
        <v>591</v>
      </c>
      <c r="J540" s="129"/>
      <c r="K540" s="133" t="s">
        <v>289</v>
      </c>
      <c r="L540" s="130"/>
      <c r="M540" s="133">
        <v>1381</v>
      </c>
      <c r="N540" s="139">
        <v>4</v>
      </c>
      <c r="O540" s="151">
        <v>6.3</v>
      </c>
      <c r="P540" s="148" t="s">
        <v>2037</v>
      </c>
      <c r="Q540" s="148">
        <v>8</v>
      </c>
    </row>
    <row r="541" spans="2:17" x14ac:dyDescent="0.35">
      <c r="B541" s="20" t="s">
        <v>194</v>
      </c>
      <c r="C541" s="21" t="s">
        <v>1960</v>
      </c>
      <c r="D541" s="21" t="s">
        <v>1917</v>
      </c>
      <c r="E541" s="21" t="s">
        <v>2088</v>
      </c>
      <c r="F541" s="21"/>
      <c r="G541" s="155"/>
      <c r="H541" s="133"/>
      <c r="I541" s="133">
        <v>592</v>
      </c>
      <c r="J541" s="129"/>
      <c r="K541" s="133" t="s">
        <v>289</v>
      </c>
      <c r="L541" s="130"/>
      <c r="M541" s="133">
        <v>1381</v>
      </c>
      <c r="N541" s="139">
        <v>4</v>
      </c>
      <c r="O541" s="151">
        <v>6.3</v>
      </c>
      <c r="P541" s="148" t="s">
        <v>2037</v>
      </c>
      <c r="Q541" s="148">
        <v>8</v>
      </c>
    </row>
    <row r="542" spans="2:17" x14ac:dyDescent="0.35">
      <c r="B542" s="20" t="s">
        <v>194</v>
      </c>
      <c r="C542" s="21" t="s">
        <v>1960</v>
      </c>
      <c r="D542" s="21" t="s">
        <v>1917</v>
      </c>
      <c r="E542" s="21" t="s">
        <v>2088</v>
      </c>
      <c r="F542" s="21"/>
      <c r="G542" s="155"/>
      <c r="H542" s="133"/>
      <c r="I542" s="133">
        <v>593</v>
      </c>
      <c r="J542" s="129"/>
      <c r="K542" s="133" t="s">
        <v>2029</v>
      </c>
      <c r="L542" s="130"/>
      <c r="M542" s="133">
        <v>2768</v>
      </c>
      <c r="N542" s="139">
        <v>8</v>
      </c>
      <c r="O542" s="151">
        <v>12.6</v>
      </c>
      <c r="P542" s="148" t="s">
        <v>2037</v>
      </c>
      <c r="Q542" s="148">
        <v>8</v>
      </c>
    </row>
    <row r="543" spans="2:17" x14ac:dyDescent="0.35">
      <c r="B543" s="20" t="s">
        <v>194</v>
      </c>
      <c r="C543" s="21" t="s">
        <v>1960</v>
      </c>
      <c r="D543" s="21" t="s">
        <v>1917</v>
      </c>
      <c r="E543" s="21" t="s">
        <v>2088</v>
      </c>
      <c r="F543" s="21"/>
      <c r="G543" s="155"/>
      <c r="H543" s="133"/>
      <c r="I543" s="133">
        <v>594</v>
      </c>
      <c r="J543" s="129"/>
      <c r="K543" s="133" t="s">
        <v>2029</v>
      </c>
      <c r="L543" s="130"/>
      <c r="M543" s="133">
        <v>2768</v>
      </c>
      <c r="N543" s="139">
        <v>8</v>
      </c>
      <c r="O543" s="151">
        <v>12.6</v>
      </c>
      <c r="P543" s="148" t="s">
        <v>2037</v>
      </c>
      <c r="Q543" s="148">
        <v>8</v>
      </c>
    </row>
    <row r="544" spans="2:17" x14ac:dyDescent="0.35">
      <c r="B544" s="20" t="s">
        <v>194</v>
      </c>
      <c r="C544" s="21" t="s">
        <v>1960</v>
      </c>
      <c r="D544" s="21" t="s">
        <v>1917</v>
      </c>
      <c r="E544" s="21" t="s">
        <v>2088</v>
      </c>
      <c r="F544" s="21"/>
      <c r="G544" s="155"/>
      <c r="H544" s="133"/>
      <c r="I544" s="133">
        <v>595</v>
      </c>
      <c r="J544" s="129"/>
      <c r="K544" s="133" t="s">
        <v>287</v>
      </c>
      <c r="L544" s="130"/>
      <c r="M544" s="133">
        <v>1477</v>
      </c>
      <c r="N544" s="139">
        <v>4</v>
      </c>
      <c r="O544" s="151">
        <v>4.7</v>
      </c>
      <c r="P544" s="148" t="s">
        <v>2037</v>
      </c>
      <c r="Q544" s="148">
        <v>8</v>
      </c>
    </row>
    <row r="545" spans="2:17" x14ac:dyDescent="0.35">
      <c r="B545" s="20" t="s">
        <v>194</v>
      </c>
      <c r="C545" s="21" t="s">
        <v>1960</v>
      </c>
      <c r="D545" s="21" t="s">
        <v>1917</v>
      </c>
      <c r="E545" s="21" t="s">
        <v>2088</v>
      </c>
      <c r="F545" s="21"/>
      <c r="G545" s="155"/>
      <c r="H545" s="133"/>
      <c r="I545" s="133">
        <v>596</v>
      </c>
      <c r="J545" s="129"/>
      <c r="K545" s="133" t="s">
        <v>2093</v>
      </c>
      <c r="L545" s="130"/>
      <c r="M545" s="133">
        <v>5412</v>
      </c>
      <c r="N545" s="139">
        <v>4</v>
      </c>
      <c r="O545" s="151">
        <v>79.599999999999994</v>
      </c>
      <c r="P545" s="148" t="s">
        <v>2037</v>
      </c>
      <c r="Q545" s="148">
        <v>8</v>
      </c>
    </row>
    <row r="546" spans="2:17" x14ac:dyDescent="0.35">
      <c r="B546" s="20" t="s">
        <v>194</v>
      </c>
      <c r="C546" s="21" t="s">
        <v>1960</v>
      </c>
      <c r="D546" s="21" t="s">
        <v>1917</v>
      </c>
      <c r="E546" s="21" t="s">
        <v>2088</v>
      </c>
      <c r="F546" s="21"/>
      <c r="G546" s="155"/>
      <c r="H546" s="133"/>
      <c r="I546" s="133">
        <v>597</v>
      </c>
      <c r="J546" s="129"/>
      <c r="K546" s="133" t="s">
        <v>2093</v>
      </c>
      <c r="L546" s="130"/>
      <c r="M546" s="133">
        <v>4690</v>
      </c>
      <c r="N546" s="139">
        <v>4</v>
      </c>
      <c r="O546" s="151">
        <v>68.900000000000006</v>
      </c>
      <c r="P546" s="148" t="s">
        <v>2037</v>
      </c>
      <c r="Q546" s="148">
        <v>8</v>
      </c>
    </row>
    <row r="547" spans="2:17" x14ac:dyDescent="0.35">
      <c r="B547" s="20" t="s">
        <v>194</v>
      </c>
      <c r="C547" s="21" t="s">
        <v>1960</v>
      </c>
      <c r="D547" s="21" t="s">
        <v>1917</v>
      </c>
      <c r="E547" s="21" t="s">
        <v>2088</v>
      </c>
      <c r="F547" s="21"/>
      <c r="G547" s="155"/>
      <c r="H547" s="133"/>
      <c r="I547" s="133">
        <v>598</v>
      </c>
      <c r="J547" s="129"/>
      <c r="K547" s="133" t="s">
        <v>2093</v>
      </c>
      <c r="L547" s="130"/>
      <c r="M547" s="133">
        <v>474</v>
      </c>
      <c r="N547" s="139">
        <v>4</v>
      </c>
      <c r="O547" s="151">
        <v>7</v>
      </c>
      <c r="P547" s="148" t="s">
        <v>2037</v>
      </c>
      <c r="Q547" s="148">
        <v>8</v>
      </c>
    </row>
    <row r="548" spans="2:17" x14ac:dyDescent="0.35">
      <c r="B548" s="20" t="s">
        <v>194</v>
      </c>
      <c r="C548" s="21" t="s">
        <v>1960</v>
      </c>
      <c r="D548" s="21" t="s">
        <v>1917</v>
      </c>
      <c r="E548" s="21" t="s">
        <v>2088</v>
      </c>
      <c r="F548" s="21"/>
      <c r="G548" s="155"/>
      <c r="H548" s="133"/>
      <c r="I548" s="133">
        <v>599</v>
      </c>
      <c r="J548" s="129"/>
      <c r="K548" s="133" t="s">
        <v>289</v>
      </c>
      <c r="L548" s="130"/>
      <c r="M548" s="133">
        <v>8025</v>
      </c>
      <c r="N548" s="139">
        <v>4</v>
      </c>
      <c r="O548" s="151">
        <v>36.5</v>
      </c>
      <c r="P548" s="148" t="s">
        <v>2037</v>
      </c>
      <c r="Q548" s="148">
        <v>8</v>
      </c>
    </row>
    <row r="549" spans="2:17" x14ac:dyDescent="0.35">
      <c r="B549" s="20" t="s">
        <v>194</v>
      </c>
      <c r="C549" s="21" t="s">
        <v>1960</v>
      </c>
      <c r="D549" s="21" t="s">
        <v>1917</v>
      </c>
      <c r="E549" s="21" t="s">
        <v>2088</v>
      </c>
      <c r="F549" s="21"/>
      <c r="G549" s="155"/>
      <c r="H549" s="133"/>
      <c r="I549" s="133">
        <v>600</v>
      </c>
      <c r="J549" s="129"/>
      <c r="K549" s="133" t="s">
        <v>289</v>
      </c>
      <c r="L549" s="130"/>
      <c r="M549" s="133">
        <v>8025</v>
      </c>
      <c r="N549" s="139">
        <v>4</v>
      </c>
      <c r="O549" s="151">
        <v>36.5</v>
      </c>
      <c r="P549" s="148" t="s">
        <v>2037</v>
      </c>
      <c r="Q549" s="148">
        <v>8</v>
      </c>
    </row>
    <row r="550" spans="2:17" x14ac:dyDescent="0.35">
      <c r="B550" s="20" t="s">
        <v>194</v>
      </c>
      <c r="C550" s="21" t="s">
        <v>1960</v>
      </c>
      <c r="D550" s="21" t="s">
        <v>1917</v>
      </c>
      <c r="E550" s="21" t="s">
        <v>2088</v>
      </c>
      <c r="F550" s="21"/>
      <c r="G550" s="155"/>
      <c r="H550" s="133"/>
      <c r="I550" s="133">
        <v>601</v>
      </c>
      <c r="J550" s="129"/>
      <c r="K550" s="133" t="s">
        <v>2094</v>
      </c>
      <c r="L550" s="130"/>
      <c r="M550" s="133">
        <v>2401</v>
      </c>
      <c r="N550" s="139">
        <v>4</v>
      </c>
      <c r="O550" s="151">
        <v>8.6999999999999993</v>
      </c>
      <c r="P550" s="148" t="s">
        <v>2037</v>
      </c>
      <c r="Q550" s="148">
        <v>8</v>
      </c>
    </row>
    <row r="551" spans="2:17" x14ac:dyDescent="0.35">
      <c r="B551" s="20" t="s">
        <v>194</v>
      </c>
      <c r="C551" s="21" t="s">
        <v>1960</v>
      </c>
      <c r="D551" s="21" t="s">
        <v>1917</v>
      </c>
      <c r="E551" s="21" t="s">
        <v>2088</v>
      </c>
      <c r="F551" s="21"/>
      <c r="G551" s="155"/>
      <c r="H551" s="133"/>
      <c r="I551" s="133">
        <v>602</v>
      </c>
      <c r="J551" s="129"/>
      <c r="K551" s="133" t="s">
        <v>287</v>
      </c>
      <c r="L551" s="130"/>
      <c r="M551" s="133">
        <v>1682</v>
      </c>
      <c r="N551" s="139">
        <v>4</v>
      </c>
      <c r="O551" s="151">
        <v>5.3</v>
      </c>
      <c r="P551" s="148" t="s">
        <v>2037</v>
      </c>
      <c r="Q551" s="148">
        <v>8</v>
      </c>
    </row>
    <row r="552" spans="2:17" x14ac:dyDescent="0.35">
      <c r="B552" s="20" t="s">
        <v>194</v>
      </c>
      <c r="C552" s="21" t="s">
        <v>1960</v>
      </c>
      <c r="D552" s="21" t="s">
        <v>1917</v>
      </c>
      <c r="E552" s="21" t="s">
        <v>2088</v>
      </c>
      <c r="F552" s="21"/>
      <c r="G552" s="155"/>
      <c r="H552" s="133"/>
      <c r="I552" s="96">
        <v>603</v>
      </c>
      <c r="J552" s="129"/>
      <c r="K552" s="97" t="s">
        <v>287</v>
      </c>
      <c r="L552" s="96"/>
      <c r="M552" s="97">
        <v>1682</v>
      </c>
      <c r="N552" s="21">
        <v>4</v>
      </c>
      <c r="O552" s="97">
        <v>5.3</v>
      </c>
      <c r="P552" s="148" t="s">
        <v>2037</v>
      </c>
      <c r="Q552" s="148">
        <v>8</v>
      </c>
    </row>
    <row r="553" spans="2:17" x14ac:dyDescent="0.35">
      <c r="B553" s="20" t="s">
        <v>194</v>
      </c>
      <c r="C553" s="21" t="s">
        <v>1960</v>
      </c>
      <c r="D553" s="21" t="s">
        <v>1917</v>
      </c>
      <c r="E553" s="21" t="s">
        <v>2088</v>
      </c>
      <c r="F553" s="21"/>
      <c r="G553" s="155"/>
      <c r="H553" s="133"/>
      <c r="I553" s="96">
        <v>611</v>
      </c>
      <c r="J553" s="129"/>
      <c r="K553" s="97" t="s">
        <v>2095</v>
      </c>
      <c r="L553" s="96"/>
      <c r="M553" s="97">
        <v>0</v>
      </c>
      <c r="N553" s="21">
        <v>8</v>
      </c>
      <c r="O553" s="97">
        <v>2.1</v>
      </c>
      <c r="P553" s="148" t="s">
        <v>2037</v>
      </c>
      <c r="Q553" s="148">
        <v>8</v>
      </c>
    </row>
    <row r="554" spans="2:17" x14ac:dyDescent="0.35">
      <c r="B554" s="20" t="s">
        <v>194</v>
      </c>
      <c r="C554" s="21" t="s">
        <v>1960</v>
      </c>
      <c r="D554" s="21" t="s">
        <v>1917</v>
      </c>
      <c r="E554" s="21" t="s">
        <v>2088</v>
      </c>
      <c r="F554" s="21"/>
      <c r="G554" s="155"/>
      <c r="H554" s="133"/>
      <c r="I554" s="96">
        <v>613</v>
      </c>
      <c r="J554" s="129"/>
      <c r="K554" s="97" t="s">
        <v>2096</v>
      </c>
      <c r="L554" s="96"/>
      <c r="M554" s="97">
        <v>0</v>
      </c>
      <c r="N554" s="21">
        <v>4</v>
      </c>
      <c r="O554" s="150">
        <v>7.9</v>
      </c>
      <c r="P554" s="148" t="s">
        <v>2037</v>
      </c>
      <c r="Q554" s="148">
        <v>8</v>
      </c>
    </row>
    <row r="555" spans="2:17" x14ac:dyDescent="0.35">
      <c r="B555" s="20" t="s">
        <v>194</v>
      </c>
      <c r="C555" s="21" t="s">
        <v>1960</v>
      </c>
      <c r="D555" s="21" t="s">
        <v>1917</v>
      </c>
      <c r="E555" s="21" t="s">
        <v>2088</v>
      </c>
      <c r="F555" s="21"/>
      <c r="G555" s="155"/>
      <c r="H555" s="133"/>
      <c r="I555" s="96">
        <v>614</v>
      </c>
      <c r="J555" s="129"/>
      <c r="K555" s="97" t="s">
        <v>2068</v>
      </c>
      <c r="L555" s="96"/>
      <c r="M555" s="97">
        <v>0</v>
      </c>
      <c r="N555" s="21">
        <v>4</v>
      </c>
      <c r="O555" s="150">
        <v>7.7</v>
      </c>
      <c r="P555" s="148" t="s">
        <v>2037</v>
      </c>
      <c r="Q555" s="148">
        <v>8</v>
      </c>
    </row>
    <row r="556" spans="2:17" x14ac:dyDescent="0.35">
      <c r="B556" s="20" t="s">
        <v>194</v>
      </c>
      <c r="C556" s="21" t="s">
        <v>1960</v>
      </c>
      <c r="D556" s="21" t="s">
        <v>1917</v>
      </c>
      <c r="E556" s="21" t="s">
        <v>2088</v>
      </c>
      <c r="F556" s="21"/>
      <c r="G556" s="155"/>
      <c r="H556" s="133"/>
      <c r="I556" s="96">
        <v>615</v>
      </c>
      <c r="J556" s="129"/>
      <c r="K556" s="97" t="s">
        <v>2068</v>
      </c>
      <c r="L556" s="96"/>
      <c r="M556" s="97">
        <v>0</v>
      </c>
      <c r="N556" s="21">
        <v>4</v>
      </c>
      <c r="O556" s="97">
        <v>7.7</v>
      </c>
      <c r="P556" s="148" t="s">
        <v>2037</v>
      </c>
      <c r="Q556" s="148">
        <v>8</v>
      </c>
    </row>
    <row r="557" spans="2:17" x14ac:dyDescent="0.35">
      <c r="B557" s="20" t="s">
        <v>194</v>
      </c>
      <c r="C557" s="21" t="s">
        <v>1960</v>
      </c>
      <c r="D557" s="21" t="s">
        <v>1917</v>
      </c>
      <c r="E557" s="21" t="s">
        <v>2088</v>
      </c>
      <c r="F557" s="21"/>
      <c r="G557" s="155"/>
      <c r="H557" s="133"/>
      <c r="I557" s="96">
        <v>617</v>
      </c>
      <c r="J557" s="129"/>
      <c r="K557" s="97" t="s">
        <v>2097</v>
      </c>
      <c r="L557" s="150"/>
      <c r="M557" s="97">
        <v>0</v>
      </c>
      <c r="N557" s="21">
        <v>8</v>
      </c>
      <c r="O557" s="98">
        <v>3.2</v>
      </c>
      <c r="P557" s="148" t="s">
        <v>2037</v>
      </c>
      <c r="Q557" s="148">
        <v>8</v>
      </c>
    </row>
    <row r="558" spans="2:17" x14ac:dyDescent="0.35">
      <c r="B558" s="20" t="s">
        <v>194</v>
      </c>
      <c r="C558" s="21" t="s">
        <v>1960</v>
      </c>
      <c r="D558" s="21" t="s">
        <v>1917</v>
      </c>
      <c r="E558" s="21" t="s">
        <v>2088</v>
      </c>
      <c r="F558" s="21"/>
      <c r="G558" s="155"/>
      <c r="H558" s="133"/>
      <c r="I558" s="96">
        <v>618</v>
      </c>
      <c r="J558" s="129"/>
      <c r="K558" s="97" t="s">
        <v>2098</v>
      </c>
      <c r="L558" s="150"/>
      <c r="M558" s="97">
        <v>0</v>
      </c>
      <c r="N558" s="21">
        <v>8</v>
      </c>
      <c r="O558" s="98">
        <v>3.5</v>
      </c>
      <c r="P558" s="148" t="s">
        <v>2037</v>
      </c>
      <c r="Q558" s="148">
        <v>8</v>
      </c>
    </row>
    <row r="559" spans="2:17" x14ac:dyDescent="0.35">
      <c r="B559" s="20" t="s">
        <v>194</v>
      </c>
      <c r="C559" s="21" t="s">
        <v>1960</v>
      </c>
      <c r="D559" s="21" t="s">
        <v>1917</v>
      </c>
      <c r="E559" s="21" t="s">
        <v>2088</v>
      </c>
      <c r="F559" s="21"/>
      <c r="G559" s="155"/>
      <c r="H559" s="133"/>
      <c r="I559" s="96">
        <v>619</v>
      </c>
      <c r="J559" s="129"/>
      <c r="K559" s="97" t="s">
        <v>2099</v>
      </c>
      <c r="L559" s="96"/>
      <c r="M559" s="97">
        <v>0</v>
      </c>
      <c r="N559" s="21">
        <v>8</v>
      </c>
      <c r="O559" s="97">
        <v>11</v>
      </c>
      <c r="P559" s="148" t="s">
        <v>2037</v>
      </c>
      <c r="Q559" s="148">
        <v>8</v>
      </c>
    </row>
    <row r="560" spans="2:17" x14ac:dyDescent="0.35">
      <c r="B560" s="20" t="s">
        <v>194</v>
      </c>
      <c r="C560" s="21" t="s">
        <v>1960</v>
      </c>
      <c r="D560" s="21" t="s">
        <v>240</v>
      </c>
      <c r="E560" s="21"/>
      <c r="F560" s="21"/>
      <c r="G560" s="155"/>
      <c r="H560" s="133"/>
      <c r="I560" s="96">
        <v>631</v>
      </c>
      <c r="J560" s="129"/>
      <c r="K560" s="97" t="s">
        <v>2100</v>
      </c>
      <c r="L560" s="96"/>
      <c r="M560" s="97">
        <v>1237</v>
      </c>
      <c r="N560" s="21">
        <v>1</v>
      </c>
      <c r="O560" s="97">
        <v>28.9</v>
      </c>
      <c r="P560" s="148" t="s">
        <v>2103</v>
      </c>
      <c r="Q560" s="148">
        <v>1</v>
      </c>
    </row>
    <row r="561" spans="2:17" x14ac:dyDescent="0.35">
      <c r="B561" s="20" t="s">
        <v>194</v>
      </c>
      <c r="C561" s="21" t="s">
        <v>1960</v>
      </c>
      <c r="D561" s="21" t="s">
        <v>240</v>
      </c>
      <c r="E561" s="21"/>
      <c r="F561" s="21"/>
      <c r="G561" s="139" t="s">
        <v>3446</v>
      </c>
      <c r="H561" s="133" t="s">
        <v>3670</v>
      </c>
      <c r="I561" s="96">
        <v>632</v>
      </c>
      <c r="J561" s="129"/>
      <c r="K561" s="97" t="s">
        <v>1963</v>
      </c>
      <c r="L561" s="96"/>
      <c r="M561" s="97">
        <v>570</v>
      </c>
      <c r="N561" s="21">
        <v>1</v>
      </c>
      <c r="O561" s="150">
        <v>11.2</v>
      </c>
      <c r="P561" s="148" t="s">
        <v>2103</v>
      </c>
      <c r="Q561" s="148">
        <v>1</v>
      </c>
    </row>
    <row r="562" spans="2:17" x14ac:dyDescent="0.35">
      <c r="B562" s="20" t="s">
        <v>194</v>
      </c>
      <c r="C562" s="21" t="s">
        <v>1960</v>
      </c>
      <c r="D562" s="21" t="s">
        <v>240</v>
      </c>
      <c r="E562" s="21"/>
      <c r="F562" s="21"/>
      <c r="G562" s="139" t="s">
        <v>3447</v>
      </c>
      <c r="H562" s="133" t="s">
        <v>3671</v>
      </c>
      <c r="I562" s="96">
        <v>633</v>
      </c>
      <c r="J562" s="129"/>
      <c r="K562" s="97" t="s">
        <v>2101</v>
      </c>
      <c r="L562" s="96"/>
      <c r="M562" s="97">
        <v>2761</v>
      </c>
      <c r="N562" s="21">
        <v>1</v>
      </c>
      <c r="O562" s="150">
        <v>12.6</v>
      </c>
      <c r="P562" s="148" t="s">
        <v>2103</v>
      </c>
      <c r="Q562" s="148">
        <v>1</v>
      </c>
    </row>
    <row r="563" spans="2:17" x14ac:dyDescent="0.35">
      <c r="B563" s="20" t="s">
        <v>194</v>
      </c>
      <c r="C563" s="21" t="s">
        <v>1960</v>
      </c>
      <c r="D563" s="21" t="s">
        <v>240</v>
      </c>
      <c r="E563" s="21"/>
      <c r="F563" s="21"/>
      <c r="G563" s="155"/>
      <c r="H563" s="133"/>
      <c r="I563" s="96">
        <v>634</v>
      </c>
      <c r="J563" s="129"/>
      <c r="K563" s="97" t="s">
        <v>2101</v>
      </c>
      <c r="L563" s="96"/>
      <c r="M563" s="97">
        <v>2761</v>
      </c>
      <c r="N563" s="21">
        <v>1</v>
      </c>
      <c r="O563" s="150">
        <v>12.6</v>
      </c>
      <c r="P563" s="148" t="s">
        <v>2103</v>
      </c>
      <c r="Q563" s="148">
        <v>1</v>
      </c>
    </row>
    <row r="564" spans="2:17" x14ac:dyDescent="0.35">
      <c r="B564" s="20" t="s">
        <v>194</v>
      </c>
      <c r="C564" s="21" t="s">
        <v>1960</v>
      </c>
      <c r="D564" s="21" t="s">
        <v>240</v>
      </c>
      <c r="E564" s="21"/>
      <c r="F564" s="21"/>
      <c r="G564" s="155"/>
      <c r="H564" s="133"/>
      <c r="I564" s="96">
        <v>635</v>
      </c>
      <c r="J564" s="129"/>
      <c r="K564" s="97" t="s">
        <v>2102</v>
      </c>
      <c r="L564" s="96"/>
      <c r="M564" s="97">
        <v>1240</v>
      </c>
      <c r="N564" s="21">
        <v>2</v>
      </c>
      <c r="O564" s="150">
        <v>3.9</v>
      </c>
      <c r="P564" s="148" t="s">
        <v>2103</v>
      </c>
      <c r="Q564" s="148">
        <v>1</v>
      </c>
    </row>
    <row r="565" spans="2:17" x14ac:dyDescent="0.35">
      <c r="B565" s="20" t="s">
        <v>194</v>
      </c>
      <c r="C565" s="21" t="s">
        <v>1960</v>
      </c>
      <c r="D565" s="21" t="s">
        <v>240</v>
      </c>
      <c r="E565" s="21"/>
      <c r="F565" s="21"/>
      <c r="G565" s="139" t="s">
        <v>3448</v>
      </c>
      <c r="H565" s="133" t="s">
        <v>3672</v>
      </c>
      <c r="I565" s="96">
        <v>638</v>
      </c>
      <c r="J565" s="129"/>
      <c r="K565" s="97" t="s">
        <v>2104</v>
      </c>
      <c r="L565" s="96"/>
      <c r="M565" s="97">
        <v>0</v>
      </c>
      <c r="N565" s="21">
        <v>2</v>
      </c>
      <c r="O565" s="150">
        <v>6.7</v>
      </c>
      <c r="P565" s="148" t="s">
        <v>2103</v>
      </c>
      <c r="Q565" s="148">
        <v>1</v>
      </c>
    </row>
    <row r="566" spans="2:17" x14ac:dyDescent="0.35">
      <c r="B566" s="20" t="s">
        <v>194</v>
      </c>
      <c r="C566" s="21" t="s">
        <v>1960</v>
      </c>
      <c r="D566" s="21" t="s">
        <v>240</v>
      </c>
      <c r="E566" s="21"/>
      <c r="F566" s="21"/>
      <c r="G566" s="155"/>
      <c r="H566" s="133"/>
      <c r="I566" s="96">
        <v>639</v>
      </c>
      <c r="J566" s="129"/>
      <c r="K566" s="97" t="s">
        <v>2105</v>
      </c>
      <c r="L566" s="96"/>
      <c r="M566" s="97">
        <v>0</v>
      </c>
      <c r="N566" s="21">
        <v>2</v>
      </c>
      <c r="O566" s="150">
        <v>1.4</v>
      </c>
      <c r="P566" s="148" t="s">
        <v>2103</v>
      </c>
      <c r="Q566" s="148">
        <v>1</v>
      </c>
    </row>
    <row r="567" spans="2:17" x14ac:dyDescent="0.35">
      <c r="B567" s="20" t="s">
        <v>194</v>
      </c>
      <c r="C567" s="21" t="s">
        <v>1960</v>
      </c>
      <c r="D567" s="21" t="s">
        <v>234</v>
      </c>
      <c r="E567" s="21"/>
      <c r="F567" s="21"/>
      <c r="G567" s="139" t="s">
        <v>3446</v>
      </c>
      <c r="H567" s="133" t="s">
        <v>3670</v>
      </c>
      <c r="I567" s="96">
        <v>632</v>
      </c>
      <c r="J567" s="129"/>
      <c r="K567" s="97" t="s">
        <v>1963</v>
      </c>
      <c r="L567" s="96"/>
      <c r="M567" s="97">
        <v>570</v>
      </c>
      <c r="N567" s="21">
        <v>1</v>
      </c>
      <c r="O567" s="98">
        <v>11.2</v>
      </c>
      <c r="P567" s="148" t="s">
        <v>2103</v>
      </c>
      <c r="Q567" s="148">
        <v>1</v>
      </c>
    </row>
    <row r="568" spans="2:17" x14ac:dyDescent="0.35">
      <c r="B568" s="20" t="s">
        <v>194</v>
      </c>
      <c r="C568" s="21" t="s">
        <v>1960</v>
      </c>
      <c r="D568" s="21" t="s">
        <v>234</v>
      </c>
      <c r="E568" s="21"/>
      <c r="F568" s="21"/>
      <c r="G568" s="155"/>
      <c r="H568" s="133"/>
      <c r="I568" s="96">
        <v>641</v>
      </c>
      <c r="J568" s="129"/>
      <c r="K568" s="97" t="s">
        <v>2100</v>
      </c>
      <c r="L568" s="96"/>
      <c r="M568" s="97">
        <v>2760</v>
      </c>
      <c r="N568" s="21">
        <v>1</v>
      </c>
      <c r="O568" s="97">
        <v>64.599999999999994</v>
      </c>
      <c r="P568" s="148" t="s">
        <v>2103</v>
      </c>
      <c r="Q568" s="148">
        <v>1</v>
      </c>
    </row>
    <row r="569" spans="2:17" x14ac:dyDescent="0.35">
      <c r="B569" s="20" t="s">
        <v>194</v>
      </c>
      <c r="C569" s="21" t="s">
        <v>1960</v>
      </c>
      <c r="D569" s="21" t="s">
        <v>234</v>
      </c>
      <c r="E569" s="21"/>
      <c r="F569" s="21"/>
      <c r="G569" s="155"/>
      <c r="H569" s="133"/>
      <c r="I569" s="96">
        <v>642</v>
      </c>
      <c r="J569" s="129"/>
      <c r="K569" s="97" t="s">
        <v>2106</v>
      </c>
      <c r="L569" s="150"/>
      <c r="M569" s="97">
        <v>3912</v>
      </c>
      <c r="N569" s="21">
        <v>1</v>
      </c>
      <c r="O569" s="98">
        <v>26.8</v>
      </c>
      <c r="P569" s="148" t="s">
        <v>2103</v>
      </c>
      <c r="Q569" s="148">
        <v>1</v>
      </c>
    </row>
    <row r="570" spans="2:17" x14ac:dyDescent="0.35">
      <c r="B570" s="20" t="s">
        <v>194</v>
      </c>
      <c r="C570" s="21" t="s">
        <v>1960</v>
      </c>
      <c r="D570" s="21" t="s">
        <v>234</v>
      </c>
      <c r="E570" s="21"/>
      <c r="F570" s="21"/>
      <c r="G570" s="139" t="s">
        <v>3449</v>
      </c>
      <c r="H570" s="133" t="s">
        <v>3673</v>
      </c>
      <c r="I570" s="96">
        <v>643</v>
      </c>
      <c r="J570" s="129"/>
      <c r="K570" s="97" t="s">
        <v>2106</v>
      </c>
      <c r="L570" s="150"/>
      <c r="M570" s="97">
        <v>3912</v>
      </c>
      <c r="N570" s="21">
        <v>1</v>
      </c>
      <c r="O570" s="98">
        <v>26.8</v>
      </c>
      <c r="P570" s="148" t="s">
        <v>2103</v>
      </c>
      <c r="Q570" s="148">
        <v>1</v>
      </c>
    </row>
    <row r="571" spans="2:17" x14ac:dyDescent="0.35">
      <c r="B571" s="20" t="s">
        <v>194</v>
      </c>
      <c r="C571" s="21" t="s">
        <v>1960</v>
      </c>
      <c r="D571" s="21" t="s">
        <v>234</v>
      </c>
      <c r="E571" s="21"/>
      <c r="F571" s="21"/>
      <c r="G571" s="155"/>
      <c r="H571" s="133"/>
      <c r="I571" s="96">
        <v>644</v>
      </c>
      <c r="J571" s="129"/>
      <c r="K571" s="97" t="s">
        <v>2102</v>
      </c>
      <c r="L571" s="96"/>
      <c r="M571" s="97">
        <v>1714</v>
      </c>
      <c r="N571" s="21">
        <v>2</v>
      </c>
      <c r="O571" s="150">
        <v>5.4</v>
      </c>
      <c r="P571" s="148" t="s">
        <v>2103</v>
      </c>
      <c r="Q571" s="148">
        <v>1</v>
      </c>
    </row>
    <row r="572" spans="2:17" x14ac:dyDescent="0.35">
      <c r="B572" s="20" t="s">
        <v>194</v>
      </c>
      <c r="C572" s="21" t="s">
        <v>1960</v>
      </c>
      <c r="D572" s="21" t="s">
        <v>234</v>
      </c>
      <c r="E572" s="21"/>
      <c r="F572" s="21"/>
      <c r="G572" s="155"/>
      <c r="H572" s="133"/>
      <c r="I572" s="96">
        <v>645</v>
      </c>
      <c r="J572" s="129"/>
      <c r="K572" s="97" t="s">
        <v>2102</v>
      </c>
      <c r="L572" s="96"/>
      <c r="M572" s="97">
        <v>1112</v>
      </c>
      <c r="N572" s="21">
        <v>1</v>
      </c>
      <c r="O572" s="150">
        <v>3.5</v>
      </c>
      <c r="P572" s="148" t="s">
        <v>2103</v>
      </c>
      <c r="Q572" s="148">
        <v>1</v>
      </c>
    </row>
    <row r="573" spans="2:17" x14ac:dyDescent="0.35">
      <c r="B573" s="20" t="s">
        <v>194</v>
      </c>
      <c r="C573" s="21" t="s">
        <v>1960</v>
      </c>
      <c r="D573" s="21" t="s">
        <v>234</v>
      </c>
      <c r="E573" s="21"/>
      <c r="F573" s="21"/>
      <c r="G573" s="155"/>
      <c r="H573" s="133"/>
      <c r="I573" s="96">
        <v>646</v>
      </c>
      <c r="J573" s="129"/>
      <c r="K573" s="97" t="s">
        <v>2102</v>
      </c>
      <c r="L573" s="96"/>
      <c r="M573" s="97">
        <v>1112</v>
      </c>
      <c r="N573" s="21">
        <v>1</v>
      </c>
      <c r="O573" s="97">
        <v>3.5</v>
      </c>
      <c r="P573" s="148" t="s">
        <v>2103</v>
      </c>
      <c r="Q573" s="148">
        <v>1</v>
      </c>
    </row>
    <row r="574" spans="2:17" x14ac:dyDescent="0.35">
      <c r="B574" s="20" t="s">
        <v>194</v>
      </c>
      <c r="C574" s="21" t="s">
        <v>1960</v>
      </c>
      <c r="D574" s="21" t="s">
        <v>234</v>
      </c>
      <c r="E574" s="21"/>
      <c r="F574" s="21"/>
      <c r="G574" s="155"/>
      <c r="H574" s="133"/>
      <c r="I574" s="96">
        <v>647</v>
      </c>
      <c r="J574" s="129"/>
      <c r="K574" s="97" t="s">
        <v>2101</v>
      </c>
      <c r="L574" s="96"/>
      <c r="M574" s="97">
        <v>2757</v>
      </c>
      <c r="N574" s="21">
        <v>1</v>
      </c>
      <c r="O574" s="97">
        <v>12.6</v>
      </c>
      <c r="P574" s="148" t="s">
        <v>2103</v>
      </c>
      <c r="Q574" s="148">
        <v>1</v>
      </c>
    </row>
    <row r="575" spans="2:17" x14ac:dyDescent="0.35">
      <c r="B575" s="20" t="s">
        <v>194</v>
      </c>
      <c r="C575" s="21" t="s">
        <v>1960</v>
      </c>
      <c r="D575" s="21" t="s">
        <v>234</v>
      </c>
      <c r="E575" s="21"/>
      <c r="F575" s="21"/>
      <c r="G575" s="155"/>
      <c r="H575" s="133"/>
      <c r="I575" s="96">
        <v>648</v>
      </c>
      <c r="J575" s="129"/>
      <c r="K575" s="97" t="s">
        <v>2035</v>
      </c>
      <c r="L575" s="96"/>
      <c r="M575" s="97">
        <v>1640</v>
      </c>
      <c r="N575" s="21">
        <v>1</v>
      </c>
      <c r="O575" s="150">
        <v>5.2</v>
      </c>
      <c r="P575" s="148" t="s">
        <v>2103</v>
      </c>
      <c r="Q575" s="148">
        <v>1</v>
      </c>
    </row>
    <row r="576" spans="2:17" x14ac:dyDescent="0.35">
      <c r="B576" s="20" t="s">
        <v>194</v>
      </c>
      <c r="C576" s="21" t="s">
        <v>1960</v>
      </c>
      <c r="D576" s="21" t="s">
        <v>234</v>
      </c>
      <c r="E576" s="21"/>
      <c r="F576" s="21"/>
      <c r="G576" s="139" t="s">
        <v>3448</v>
      </c>
      <c r="H576" s="133" t="s">
        <v>3672</v>
      </c>
      <c r="I576" s="96">
        <v>638</v>
      </c>
      <c r="J576" s="129"/>
      <c r="K576" s="97" t="s">
        <v>2104</v>
      </c>
      <c r="L576" s="96"/>
      <c r="M576" s="97">
        <v>0</v>
      </c>
      <c r="N576" s="21">
        <v>2</v>
      </c>
      <c r="O576" s="150">
        <v>6.7</v>
      </c>
      <c r="P576" s="148" t="s">
        <v>2103</v>
      </c>
      <c r="Q576" s="148">
        <v>1</v>
      </c>
    </row>
    <row r="577" spans="2:17" x14ac:dyDescent="0.35">
      <c r="B577" s="20" t="s">
        <v>194</v>
      </c>
      <c r="C577" s="21" t="s">
        <v>1960</v>
      </c>
      <c r="D577" s="21" t="s">
        <v>234</v>
      </c>
      <c r="E577" s="21"/>
      <c r="F577" s="21"/>
      <c r="G577" s="155"/>
      <c r="H577" s="133"/>
      <c r="I577" s="96">
        <v>649</v>
      </c>
      <c r="J577" s="129"/>
      <c r="K577" s="97" t="s">
        <v>2107</v>
      </c>
      <c r="L577" s="96"/>
      <c r="M577" s="97">
        <v>0</v>
      </c>
      <c r="N577" s="21">
        <v>2</v>
      </c>
      <c r="O577" s="150">
        <v>1.5</v>
      </c>
      <c r="P577" s="148" t="s">
        <v>2103</v>
      </c>
      <c r="Q577" s="148">
        <v>1</v>
      </c>
    </row>
    <row r="578" spans="2:17" x14ac:dyDescent="0.35">
      <c r="B578" s="20" t="s">
        <v>194</v>
      </c>
      <c r="C578" s="21" t="s">
        <v>1960</v>
      </c>
      <c r="D578" s="21" t="s">
        <v>234</v>
      </c>
      <c r="E578" s="21"/>
      <c r="F578" s="21"/>
      <c r="G578" s="155"/>
      <c r="H578" s="133"/>
      <c r="I578" s="96">
        <v>650</v>
      </c>
      <c r="J578" s="129"/>
      <c r="K578" s="97" t="s">
        <v>2108</v>
      </c>
      <c r="L578" s="96"/>
      <c r="M578" s="97">
        <v>0</v>
      </c>
      <c r="N578" s="21">
        <v>3</v>
      </c>
      <c r="O578" s="150">
        <v>0.9</v>
      </c>
      <c r="P578" s="148" t="s">
        <v>2103</v>
      </c>
      <c r="Q578" s="148">
        <v>1</v>
      </c>
    </row>
    <row r="579" spans="2:17" x14ac:dyDescent="0.35">
      <c r="B579" s="20" t="s">
        <v>194</v>
      </c>
      <c r="C579" s="21" t="s">
        <v>1960</v>
      </c>
      <c r="D579" s="21" t="s">
        <v>73</v>
      </c>
      <c r="E579" s="21"/>
      <c r="F579" s="21"/>
      <c r="G579" s="139" t="s">
        <v>3446</v>
      </c>
      <c r="H579" s="133" t="s">
        <v>3670</v>
      </c>
      <c r="I579" s="96">
        <v>632</v>
      </c>
      <c r="J579" s="129"/>
      <c r="K579" s="97" t="s">
        <v>1963</v>
      </c>
      <c r="L579" s="96"/>
      <c r="M579" s="97">
        <v>570</v>
      </c>
      <c r="N579" s="21">
        <v>1</v>
      </c>
      <c r="O579" s="150">
        <v>11.2</v>
      </c>
      <c r="P579" s="148" t="s">
        <v>2103</v>
      </c>
      <c r="Q579" s="148">
        <v>1</v>
      </c>
    </row>
    <row r="580" spans="2:17" x14ac:dyDescent="0.35">
      <c r="B580" s="20" t="s">
        <v>194</v>
      </c>
      <c r="C580" s="21" t="s">
        <v>1960</v>
      </c>
      <c r="D580" s="21" t="s">
        <v>73</v>
      </c>
      <c r="E580" s="21"/>
      <c r="F580" s="21"/>
      <c r="G580" s="155"/>
      <c r="H580" s="133"/>
      <c r="I580" s="96">
        <v>651</v>
      </c>
      <c r="J580" s="129"/>
      <c r="K580" s="97" t="s">
        <v>2100</v>
      </c>
      <c r="L580" s="96"/>
      <c r="M580" s="97">
        <v>4282</v>
      </c>
      <c r="N580" s="21">
        <v>1</v>
      </c>
      <c r="O580" s="150">
        <v>100.2</v>
      </c>
      <c r="P580" s="148" t="s">
        <v>2103</v>
      </c>
      <c r="Q580" s="148">
        <v>1</v>
      </c>
    </row>
    <row r="581" spans="2:17" x14ac:dyDescent="0.35">
      <c r="B581" s="20" t="s">
        <v>194</v>
      </c>
      <c r="C581" s="21" t="s">
        <v>1960</v>
      </c>
      <c r="D581" s="21" t="s">
        <v>73</v>
      </c>
      <c r="E581" s="21"/>
      <c r="F581" s="21"/>
      <c r="G581" s="155"/>
      <c r="H581" s="133"/>
      <c r="I581" s="96">
        <v>652</v>
      </c>
      <c r="J581" s="129"/>
      <c r="K581" s="97" t="s">
        <v>2106</v>
      </c>
      <c r="L581" s="96"/>
      <c r="M581" s="97">
        <v>5280</v>
      </c>
      <c r="N581" s="21">
        <v>1</v>
      </c>
      <c r="O581" s="150">
        <v>36.200000000000003</v>
      </c>
      <c r="P581" s="148" t="s">
        <v>2103</v>
      </c>
      <c r="Q581" s="148">
        <v>1</v>
      </c>
    </row>
    <row r="582" spans="2:17" x14ac:dyDescent="0.35">
      <c r="B582" s="20" t="s">
        <v>194</v>
      </c>
      <c r="C582" s="21" t="s">
        <v>1960</v>
      </c>
      <c r="D582" s="21" t="s">
        <v>73</v>
      </c>
      <c r="E582" s="21"/>
      <c r="F582" s="21"/>
      <c r="G582" s="155"/>
      <c r="H582" s="133"/>
      <c r="I582" s="96">
        <v>653</v>
      </c>
      <c r="J582" s="129"/>
      <c r="K582" s="97" t="s">
        <v>2106</v>
      </c>
      <c r="L582" s="96"/>
      <c r="M582" s="97">
        <v>5280</v>
      </c>
      <c r="N582" s="21">
        <v>1</v>
      </c>
      <c r="O582" s="150">
        <v>36.200000000000003</v>
      </c>
      <c r="P582" s="148" t="s">
        <v>2103</v>
      </c>
      <c r="Q582" s="148">
        <v>1</v>
      </c>
    </row>
    <row r="583" spans="2:17" x14ac:dyDescent="0.35">
      <c r="B583" s="20" t="s">
        <v>194</v>
      </c>
      <c r="C583" s="21" t="s">
        <v>1960</v>
      </c>
      <c r="D583" s="21" t="s">
        <v>73</v>
      </c>
      <c r="E583" s="21"/>
      <c r="F583" s="21"/>
      <c r="G583" s="155"/>
      <c r="H583" s="133"/>
      <c r="I583" s="96">
        <v>654</v>
      </c>
      <c r="J583" s="129"/>
      <c r="K583" s="97" t="s">
        <v>1962</v>
      </c>
      <c r="L583" s="96"/>
      <c r="M583" s="97">
        <v>1945</v>
      </c>
      <c r="N583" s="21">
        <v>2</v>
      </c>
      <c r="O583" s="150">
        <v>4.2</v>
      </c>
      <c r="P583" s="148" t="s">
        <v>2103</v>
      </c>
      <c r="Q583" s="148">
        <v>1</v>
      </c>
    </row>
    <row r="584" spans="2:17" x14ac:dyDescent="0.35">
      <c r="B584" s="20" t="s">
        <v>194</v>
      </c>
      <c r="C584" s="21" t="s">
        <v>1960</v>
      </c>
      <c r="D584" s="21" t="s">
        <v>73</v>
      </c>
      <c r="E584" s="21"/>
      <c r="F584" s="21"/>
      <c r="G584" s="155"/>
      <c r="H584" s="133"/>
      <c r="I584" s="96">
        <v>655</v>
      </c>
      <c r="J584" s="129"/>
      <c r="K584" s="97" t="s">
        <v>1962</v>
      </c>
      <c r="L584" s="96"/>
      <c r="M584" s="97">
        <v>1493</v>
      </c>
      <c r="N584" s="21">
        <v>1</v>
      </c>
      <c r="O584" s="150">
        <v>3.2</v>
      </c>
      <c r="P584" s="148" t="s">
        <v>2103</v>
      </c>
      <c r="Q584" s="148">
        <v>1</v>
      </c>
    </row>
    <row r="585" spans="2:17" x14ac:dyDescent="0.35">
      <c r="B585" s="20" t="s">
        <v>194</v>
      </c>
      <c r="C585" s="21" t="s">
        <v>1960</v>
      </c>
      <c r="D585" s="21" t="s">
        <v>73</v>
      </c>
      <c r="E585" s="21"/>
      <c r="F585" s="21"/>
      <c r="G585" s="155"/>
      <c r="H585" s="133"/>
      <c r="I585" s="96">
        <v>656</v>
      </c>
      <c r="J585" s="129"/>
      <c r="K585" s="97" t="s">
        <v>1962</v>
      </c>
      <c r="L585" s="96"/>
      <c r="M585" s="97">
        <v>1493</v>
      </c>
      <c r="N585" s="21">
        <v>1</v>
      </c>
      <c r="O585" s="150">
        <v>3.2</v>
      </c>
      <c r="P585" s="148" t="s">
        <v>2103</v>
      </c>
      <c r="Q585" s="148">
        <v>1</v>
      </c>
    </row>
    <row r="586" spans="2:17" x14ac:dyDescent="0.35">
      <c r="B586" s="20" t="s">
        <v>194</v>
      </c>
      <c r="C586" s="21" t="s">
        <v>1960</v>
      </c>
      <c r="D586" s="21" t="s">
        <v>73</v>
      </c>
      <c r="E586" s="21"/>
      <c r="F586" s="21"/>
      <c r="G586" s="155"/>
      <c r="H586" s="133"/>
      <c r="I586" s="96">
        <v>657</v>
      </c>
      <c r="J586" s="129"/>
      <c r="K586" s="97" t="s">
        <v>1966</v>
      </c>
      <c r="L586" s="150"/>
      <c r="M586" s="97">
        <v>1641</v>
      </c>
      <c r="N586" s="21">
        <v>2</v>
      </c>
      <c r="O586" s="98">
        <v>5.2</v>
      </c>
      <c r="P586" s="148" t="s">
        <v>2103</v>
      </c>
      <c r="Q586" s="148">
        <v>1</v>
      </c>
    </row>
    <row r="587" spans="2:17" x14ac:dyDescent="0.35">
      <c r="B587" s="20" t="s">
        <v>194</v>
      </c>
      <c r="C587" s="21" t="s">
        <v>1960</v>
      </c>
      <c r="D587" s="21" t="s">
        <v>73</v>
      </c>
      <c r="E587" s="21"/>
      <c r="F587" s="21"/>
      <c r="G587" s="155"/>
      <c r="H587" s="133"/>
      <c r="I587" s="96">
        <v>658</v>
      </c>
      <c r="J587" s="129"/>
      <c r="K587" s="97" t="s">
        <v>1966</v>
      </c>
      <c r="L587" s="96"/>
      <c r="M587" s="97">
        <v>743</v>
      </c>
      <c r="N587" s="21">
        <v>1</v>
      </c>
      <c r="O587" s="97">
        <v>2.2999999999999998</v>
      </c>
      <c r="P587" s="148" t="s">
        <v>2103</v>
      </c>
      <c r="Q587" s="148">
        <v>1</v>
      </c>
    </row>
    <row r="588" spans="2:17" x14ac:dyDescent="0.35">
      <c r="B588" s="20" t="s">
        <v>194</v>
      </c>
      <c r="C588" s="21" t="s">
        <v>1960</v>
      </c>
      <c r="D588" s="21" t="s">
        <v>73</v>
      </c>
      <c r="E588" s="21"/>
      <c r="F588" s="21"/>
      <c r="G588" s="155"/>
      <c r="H588" s="133"/>
      <c r="I588" s="96">
        <v>659</v>
      </c>
      <c r="J588" s="129"/>
      <c r="K588" s="97" t="s">
        <v>1966</v>
      </c>
      <c r="L588" s="150"/>
      <c r="M588" s="97">
        <v>743</v>
      </c>
      <c r="N588" s="21">
        <v>1</v>
      </c>
      <c r="O588" s="98">
        <v>2.2999999999999998</v>
      </c>
      <c r="P588" s="148" t="s">
        <v>2103</v>
      </c>
      <c r="Q588" s="148">
        <v>1</v>
      </c>
    </row>
    <row r="589" spans="2:17" x14ac:dyDescent="0.35">
      <c r="B589" s="20" t="s">
        <v>194</v>
      </c>
      <c r="C589" s="21" t="s">
        <v>1960</v>
      </c>
      <c r="D589" s="21" t="s">
        <v>73</v>
      </c>
      <c r="E589" s="21"/>
      <c r="F589" s="21"/>
      <c r="G589" s="155"/>
      <c r="H589" s="133"/>
      <c r="I589" s="96">
        <v>662</v>
      </c>
      <c r="J589" s="129"/>
      <c r="K589" s="97" t="s">
        <v>2109</v>
      </c>
      <c r="L589" s="150"/>
      <c r="M589" s="97">
        <v>2155</v>
      </c>
      <c r="N589" s="21">
        <v>1</v>
      </c>
      <c r="O589" s="98">
        <v>5.3</v>
      </c>
      <c r="P589" s="148" t="s">
        <v>2103</v>
      </c>
      <c r="Q589" s="148">
        <v>1</v>
      </c>
    </row>
    <row r="590" spans="2:17" x14ac:dyDescent="0.35">
      <c r="B590" s="20" t="s">
        <v>194</v>
      </c>
      <c r="C590" s="21" t="s">
        <v>1960</v>
      </c>
      <c r="D590" s="21" t="s">
        <v>73</v>
      </c>
      <c r="E590" s="21"/>
      <c r="F590" s="21"/>
      <c r="G590" s="155"/>
      <c r="H590" s="133"/>
      <c r="I590" s="96">
        <v>663</v>
      </c>
      <c r="J590" s="129"/>
      <c r="K590" s="97" t="s">
        <v>2110</v>
      </c>
      <c r="L590" s="96"/>
      <c r="M590" s="97">
        <v>2348</v>
      </c>
      <c r="N590" s="21">
        <v>1</v>
      </c>
      <c r="O590" s="150">
        <v>8.5</v>
      </c>
      <c r="P590" s="148" t="s">
        <v>2103</v>
      </c>
      <c r="Q590" s="148">
        <v>1</v>
      </c>
    </row>
    <row r="591" spans="2:17" x14ac:dyDescent="0.35">
      <c r="B591" s="20" t="s">
        <v>194</v>
      </c>
      <c r="C591" s="21" t="s">
        <v>1960</v>
      </c>
      <c r="D591" s="21" t="s">
        <v>73</v>
      </c>
      <c r="E591" s="21"/>
      <c r="F591" s="21"/>
      <c r="G591" s="139" t="s">
        <v>3450</v>
      </c>
      <c r="H591" s="133" t="s">
        <v>3674</v>
      </c>
      <c r="I591" s="96">
        <v>664</v>
      </c>
      <c r="J591" s="129"/>
      <c r="K591" s="97" t="s">
        <v>1966</v>
      </c>
      <c r="L591" s="96"/>
      <c r="M591" s="97">
        <v>1121</v>
      </c>
      <c r="N591" s="21">
        <v>1</v>
      </c>
      <c r="O591" s="97">
        <v>3.5</v>
      </c>
      <c r="P591" s="148" t="s">
        <v>2103</v>
      </c>
      <c r="Q591" s="148">
        <v>1</v>
      </c>
    </row>
    <row r="592" spans="2:17" x14ac:dyDescent="0.35">
      <c r="B592" s="20" t="s">
        <v>194</v>
      </c>
      <c r="C592" s="21" t="s">
        <v>1960</v>
      </c>
      <c r="D592" s="21" t="s">
        <v>73</v>
      </c>
      <c r="E592" s="21"/>
      <c r="F592" s="21"/>
      <c r="G592" s="139" t="s">
        <v>3448</v>
      </c>
      <c r="H592" s="133" t="s">
        <v>3672</v>
      </c>
      <c r="I592" s="96">
        <v>638</v>
      </c>
      <c r="J592" s="129"/>
      <c r="K592" s="97" t="s">
        <v>2104</v>
      </c>
      <c r="L592" s="96"/>
      <c r="M592" s="97">
        <v>0</v>
      </c>
      <c r="N592" s="21">
        <v>2</v>
      </c>
      <c r="O592" s="97">
        <v>6.7</v>
      </c>
      <c r="P592" s="148" t="s">
        <v>2103</v>
      </c>
      <c r="Q592" s="148">
        <v>1</v>
      </c>
    </row>
    <row r="593" spans="2:17" x14ac:dyDescent="0.35">
      <c r="B593" s="20" t="s">
        <v>194</v>
      </c>
      <c r="C593" s="21" t="s">
        <v>1960</v>
      </c>
      <c r="D593" s="21" t="s">
        <v>73</v>
      </c>
      <c r="E593" s="21"/>
      <c r="F593" s="21"/>
      <c r="G593" s="139" t="s">
        <v>3451</v>
      </c>
      <c r="H593" s="133" t="s">
        <v>3675</v>
      </c>
      <c r="I593" s="96">
        <v>666</v>
      </c>
      <c r="J593" s="129"/>
      <c r="K593" s="97" t="s">
        <v>2111</v>
      </c>
      <c r="L593" s="96"/>
      <c r="M593" s="97">
        <v>0</v>
      </c>
      <c r="N593" s="21">
        <v>2</v>
      </c>
      <c r="O593" s="150">
        <v>1.5</v>
      </c>
      <c r="P593" s="148" t="s">
        <v>2103</v>
      </c>
      <c r="Q593" s="148">
        <v>1</v>
      </c>
    </row>
    <row r="594" spans="2:17" x14ac:dyDescent="0.35">
      <c r="B594" s="20" t="s">
        <v>194</v>
      </c>
      <c r="C594" s="21" t="s">
        <v>1960</v>
      </c>
      <c r="D594" s="21" t="s">
        <v>73</v>
      </c>
      <c r="E594" s="21"/>
      <c r="F594" s="21"/>
      <c r="G594" s="139" t="s">
        <v>3452</v>
      </c>
      <c r="H594" s="133" t="s">
        <v>3676</v>
      </c>
      <c r="I594" s="96">
        <v>667</v>
      </c>
      <c r="J594" s="129"/>
      <c r="K594" s="97" t="s">
        <v>2108</v>
      </c>
      <c r="L594" s="96"/>
      <c r="M594" s="97">
        <v>0</v>
      </c>
      <c r="N594" s="21">
        <v>4</v>
      </c>
      <c r="O594" s="150">
        <v>0.9</v>
      </c>
      <c r="P594" s="148" t="s">
        <v>2103</v>
      </c>
      <c r="Q594" s="148">
        <v>1</v>
      </c>
    </row>
    <row r="595" spans="2:17" x14ac:dyDescent="0.35">
      <c r="B595" s="20" t="s">
        <v>194</v>
      </c>
      <c r="C595" s="21" t="s">
        <v>1960</v>
      </c>
      <c r="D595" s="21" t="s">
        <v>73</v>
      </c>
      <c r="E595" s="21"/>
      <c r="F595" s="21"/>
      <c r="G595" s="155"/>
      <c r="H595" s="133"/>
      <c r="I595" s="96">
        <v>668</v>
      </c>
      <c r="J595" s="129"/>
      <c r="K595" s="97" t="s">
        <v>2108</v>
      </c>
      <c r="L595" s="96"/>
      <c r="M595" s="97">
        <v>0</v>
      </c>
      <c r="N595" s="21">
        <v>2</v>
      </c>
      <c r="O595" s="97">
        <v>0.9</v>
      </c>
      <c r="P595" s="148" t="s">
        <v>2103</v>
      </c>
      <c r="Q595" s="148">
        <v>1</v>
      </c>
    </row>
    <row r="596" spans="2:17" x14ac:dyDescent="0.35">
      <c r="B596" s="20" t="s">
        <v>194</v>
      </c>
      <c r="C596" s="21" t="s">
        <v>1960</v>
      </c>
      <c r="D596" s="21" t="s">
        <v>74</v>
      </c>
      <c r="E596" s="21"/>
      <c r="F596" s="21"/>
      <c r="G596" s="139" t="s">
        <v>3446</v>
      </c>
      <c r="H596" s="133" t="s">
        <v>3670</v>
      </c>
      <c r="I596" s="133">
        <v>632</v>
      </c>
      <c r="J596" s="129"/>
      <c r="K596" s="97" t="s">
        <v>2074</v>
      </c>
      <c r="L596" s="96"/>
      <c r="M596" s="97">
        <v>570</v>
      </c>
      <c r="N596" s="21">
        <v>1</v>
      </c>
      <c r="O596" s="97">
        <v>11.2</v>
      </c>
      <c r="P596" s="148" t="s">
        <v>2103</v>
      </c>
      <c r="Q596" s="148">
        <v>2</v>
      </c>
    </row>
    <row r="597" spans="2:17" x14ac:dyDescent="0.35">
      <c r="B597" s="20" t="s">
        <v>194</v>
      </c>
      <c r="C597" s="21" t="s">
        <v>1960</v>
      </c>
      <c r="D597" s="21" t="s">
        <v>74</v>
      </c>
      <c r="E597" s="21"/>
      <c r="F597" s="21"/>
      <c r="G597" s="155"/>
      <c r="H597" s="133"/>
      <c r="I597" s="133">
        <v>671</v>
      </c>
      <c r="J597" s="129"/>
      <c r="K597" s="97" t="s">
        <v>2112</v>
      </c>
      <c r="L597" s="96"/>
      <c r="M597" s="97">
        <v>5805</v>
      </c>
      <c r="N597" s="21">
        <v>1</v>
      </c>
      <c r="O597" s="150">
        <v>135.80000000000001</v>
      </c>
      <c r="P597" s="148" t="s">
        <v>2103</v>
      </c>
      <c r="Q597" s="148">
        <v>2</v>
      </c>
    </row>
    <row r="598" spans="2:17" x14ac:dyDescent="0.35">
      <c r="B598" s="20" t="s">
        <v>194</v>
      </c>
      <c r="C598" s="21" t="s">
        <v>1960</v>
      </c>
      <c r="D598" s="21" t="s">
        <v>74</v>
      </c>
      <c r="E598" s="21"/>
      <c r="F598" s="21"/>
      <c r="G598" s="139" t="s">
        <v>3453</v>
      </c>
      <c r="H598" s="133" t="s">
        <v>3677</v>
      </c>
      <c r="I598" s="133">
        <v>672</v>
      </c>
      <c r="J598" s="129"/>
      <c r="K598" s="97" t="s">
        <v>2113</v>
      </c>
      <c r="L598" s="96"/>
      <c r="M598" s="97">
        <v>6692</v>
      </c>
      <c r="N598" s="21">
        <v>1</v>
      </c>
      <c r="O598" s="150">
        <v>45.8</v>
      </c>
      <c r="P598" s="148" t="s">
        <v>2103</v>
      </c>
      <c r="Q598" s="148">
        <v>2</v>
      </c>
    </row>
    <row r="599" spans="2:17" x14ac:dyDescent="0.35">
      <c r="B599" s="20" t="s">
        <v>194</v>
      </c>
      <c r="C599" s="21" t="s">
        <v>1960</v>
      </c>
      <c r="D599" s="21" t="s">
        <v>74</v>
      </c>
      <c r="E599" s="21"/>
      <c r="F599" s="21"/>
      <c r="G599" s="139" t="s">
        <v>3454</v>
      </c>
      <c r="H599" s="133" t="s">
        <v>3678</v>
      </c>
      <c r="I599" s="133">
        <v>673</v>
      </c>
      <c r="J599" s="129"/>
      <c r="K599" s="97" t="s">
        <v>2113</v>
      </c>
      <c r="L599" s="96"/>
      <c r="M599" s="97">
        <v>6692</v>
      </c>
      <c r="N599" s="21">
        <v>1</v>
      </c>
      <c r="O599" s="150">
        <v>45.8</v>
      </c>
      <c r="P599" s="148" t="s">
        <v>2103</v>
      </c>
      <c r="Q599" s="148">
        <v>2</v>
      </c>
    </row>
    <row r="600" spans="2:17" x14ac:dyDescent="0.35">
      <c r="B600" s="20" t="s">
        <v>194</v>
      </c>
      <c r="C600" s="21" t="s">
        <v>1960</v>
      </c>
      <c r="D600" s="21" t="s">
        <v>74</v>
      </c>
      <c r="E600" s="21"/>
      <c r="F600" s="21"/>
      <c r="G600" s="155"/>
      <c r="H600" s="133"/>
      <c r="I600" s="133">
        <v>674</v>
      </c>
      <c r="J600" s="129"/>
      <c r="K600" s="97" t="s">
        <v>2114</v>
      </c>
      <c r="L600" s="96"/>
      <c r="M600" s="97">
        <v>2073</v>
      </c>
      <c r="N600" s="21">
        <v>2</v>
      </c>
      <c r="O600" s="150">
        <v>6.3</v>
      </c>
      <c r="P600" s="148" t="s">
        <v>2103</v>
      </c>
      <c r="Q600" s="148">
        <v>2</v>
      </c>
    </row>
    <row r="601" spans="2:17" x14ac:dyDescent="0.35">
      <c r="B601" s="20" t="s">
        <v>194</v>
      </c>
      <c r="C601" s="21" t="s">
        <v>1960</v>
      </c>
      <c r="D601" s="21" t="s">
        <v>74</v>
      </c>
      <c r="E601" s="21"/>
      <c r="F601" s="21"/>
      <c r="G601" s="155"/>
      <c r="H601" s="133"/>
      <c r="I601" s="133">
        <v>675</v>
      </c>
      <c r="J601" s="129"/>
      <c r="K601" s="97" t="s">
        <v>2115</v>
      </c>
      <c r="L601" s="96"/>
      <c r="M601" s="97">
        <v>1681</v>
      </c>
      <c r="N601" s="21">
        <v>1</v>
      </c>
      <c r="O601" s="150">
        <v>4.0999999999999996</v>
      </c>
      <c r="P601" s="148" t="s">
        <v>2103</v>
      </c>
      <c r="Q601" s="148">
        <v>2</v>
      </c>
    </row>
    <row r="602" spans="2:17" x14ac:dyDescent="0.35">
      <c r="B602" s="20" t="s">
        <v>194</v>
      </c>
      <c r="C602" s="21" t="s">
        <v>1960</v>
      </c>
      <c r="D602" s="21" t="s">
        <v>74</v>
      </c>
      <c r="E602" s="21"/>
      <c r="F602" s="21"/>
      <c r="G602" s="155"/>
      <c r="H602" s="133"/>
      <c r="I602" s="133">
        <v>676</v>
      </c>
      <c r="J602" s="129"/>
      <c r="K602" s="97" t="s">
        <v>2115</v>
      </c>
      <c r="L602" s="96"/>
      <c r="M602" s="97">
        <v>1681</v>
      </c>
      <c r="N602" s="21">
        <v>1</v>
      </c>
      <c r="O602" s="150">
        <v>4.0999999999999996</v>
      </c>
      <c r="P602" s="148" t="s">
        <v>2103</v>
      </c>
      <c r="Q602" s="148">
        <v>2</v>
      </c>
    </row>
    <row r="603" spans="2:17" x14ac:dyDescent="0.35">
      <c r="B603" s="20" t="s">
        <v>194</v>
      </c>
      <c r="C603" s="21" t="s">
        <v>1960</v>
      </c>
      <c r="D603" s="21" t="s">
        <v>74</v>
      </c>
      <c r="E603" s="21"/>
      <c r="F603" s="21"/>
      <c r="G603" s="155"/>
      <c r="H603" s="133"/>
      <c r="I603" s="133">
        <v>677</v>
      </c>
      <c r="J603" s="129"/>
      <c r="K603" s="97" t="s">
        <v>2059</v>
      </c>
      <c r="L603" s="96"/>
      <c r="M603" s="97">
        <v>1798</v>
      </c>
      <c r="N603" s="21">
        <v>2</v>
      </c>
      <c r="O603" s="150">
        <v>3.8</v>
      </c>
      <c r="P603" s="148" t="s">
        <v>2103</v>
      </c>
      <c r="Q603" s="148">
        <v>2</v>
      </c>
    </row>
    <row r="604" spans="2:17" x14ac:dyDescent="0.35">
      <c r="B604" s="20" t="s">
        <v>194</v>
      </c>
      <c r="C604" s="21" t="s">
        <v>1960</v>
      </c>
      <c r="D604" s="21" t="s">
        <v>74</v>
      </c>
      <c r="E604" s="21"/>
      <c r="F604" s="21"/>
      <c r="G604" s="155"/>
      <c r="H604" s="133"/>
      <c r="I604" s="133">
        <v>678</v>
      </c>
      <c r="J604" s="129"/>
      <c r="K604" s="97" t="s">
        <v>2059</v>
      </c>
      <c r="L604" s="96"/>
      <c r="M604" s="97">
        <v>1118</v>
      </c>
      <c r="N604" s="21">
        <v>1</v>
      </c>
      <c r="O604" s="150">
        <v>2.4</v>
      </c>
      <c r="P604" s="148" t="s">
        <v>2103</v>
      </c>
      <c r="Q604" s="148">
        <v>2</v>
      </c>
    </row>
    <row r="605" spans="2:17" x14ac:dyDescent="0.35">
      <c r="B605" s="20" t="s">
        <v>194</v>
      </c>
      <c r="C605" s="21" t="s">
        <v>1960</v>
      </c>
      <c r="D605" s="21" t="s">
        <v>74</v>
      </c>
      <c r="E605" s="21"/>
      <c r="F605" s="21"/>
      <c r="G605" s="155"/>
      <c r="H605" s="133"/>
      <c r="I605" s="133">
        <v>679</v>
      </c>
      <c r="J605" s="129"/>
      <c r="K605" s="97" t="s">
        <v>2059</v>
      </c>
      <c r="L605" s="96"/>
      <c r="M605" s="97">
        <v>1118</v>
      </c>
      <c r="N605" s="21">
        <v>1</v>
      </c>
      <c r="O605" s="150">
        <v>2.4</v>
      </c>
      <c r="P605" s="148" t="s">
        <v>2103</v>
      </c>
      <c r="Q605" s="148">
        <v>2</v>
      </c>
    </row>
    <row r="606" spans="2:17" x14ac:dyDescent="0.35">
      <c r="B606" s="20" t="s">
        <v>194</v>
      </c>
      <c r="C606" s="21" t="s">
        <v>1960</v>
      </c>
      <c r="D606" s="21" t="s">
        <v>74</v>
      </c>
      <c r="E606" s="21"/>
      <c r="F606" s="21"/>
      <c r="G606" s="139" t="s">
        <v>3455</v>
      </c>
      <c r="H606" s="133" t="s">
        <v>3679</v>
      </c>
      <c r="I606" s="133">
        <v>680</v>
      </c>
      <c r="J606" s="129"/>
      <c r="K606" s="97" t="s">
        <v>2102</v>
      </c>
      <c r="L606" s="96"/>
      <c r="M606" s="97">
        <v>1591</v>
      </c>
      <c r="N606" s="21">
        <v>2</v>
      </c>
      <c r="O606" s="150">
        <v>5</v>
      </c>
      <c r="P606" s="148" t="s">
        <v>2103</v>
      </c>
      <c r="Q606" s="148">
        <v>2</v>
      </c>
    </row>
    <row r="607" spans="2:17" x14ac:dyDescent="0.35">
      <c r="B607" s="20" t="s">
        <v>194</v>
      </c>
      <c r="C607" s="21" t="s">
        <v>1960</v>
      </c>
      <c r="D607" s="21" t="s">
        <v>74</v>
      </c>
      <c r="E607" s="21"/>
      <c r="F607" s="21"/>
      <c r="G607" s="139" t="s">
        <v>3456</v>
      </c>
      <c r="H607" s="133" t="s">
        <v>3680</v>
      </c>
      <c r="I607" s="133">
        <v>681</v>
      </c>
      <c r="J607" s="129"/>
      <c r="K607" s="97" t="s">
        <v>2102</v>
      </c>
      <c r="L607" s="96"/>
      <c r="M607" s="97">
        <v>555</v>
      </c>
      <c r="N607" s="21">
        <v>1</v>
      </c>
      <c r="O607" s="150">
        <v>1.7</v>
      </c>
      <c r="P607" s="148" t="s">
        <v>2103</v>
      </c>
      <c r="Q607" s="148">
        <v>2</v>
      </c>
    </row>
    <row r="608" spans="2:17" x14ac:dyDescent="0.35">
      <c r="B608" s="20" t="s">
        <v>194</v>
      </c>
      <c r="C608" s="21" t="s">
        <v>1960</v>
      </c>
      <c r="D608" s="21" t="s">
        <v>74</v>
      </c>
      <c r="E608" s="21"/>
      <c r="F608" s="21"/>
      <c r="G608" s="155"/>
      <c r="H608" s="133"/>
      <c r="I608" s="133">
        <v>682</v>
      </c>
      <c r="J608" s="129"/>
      <c r="K608" s="97" t="s">
        <v>2102</v>
      </c>
      <c r="L608" s="150"/>
      <c r="M608" s="97">
        <v>555</v>
      </c>
      <c r="N608" s="21">
        <v>1</v>
      </c>
      <c r="O608" s="98">
        <v>1.7</v>
      </c>
      <c r="P608" s="148" t="s">
        <v>2103</v>
      </c>
      <c r="Q608" s="148">
        <v>2</v>
      </c>
    </row>
    <row r="609" spans="2:17" x14ac:dyDescent="0.35">
      <c r="B609" s="20" t="s">
        <v>194</v>
      </c>
      <c r="C609" s="21" t="s">
        <v>1960</v>
      </c>
      <c r="D609" s="21" t="s">
        <v>74</v>
      </c>
      <c r="E609" s="21"/>
      <c r="F609" s="21"/>
      <c r="G609" s="155"/>
      <c r="H609" s="133"/>
      <c r="I609" s="133">
        <v>683</v>
      </c>
      <c r="J609" s="129"/>
      <c r="K609" s="97" t="s">
        <v>2059</v>
      </c>
      <c r="L609" s="150"/>
      <c r="M609" s="97">
        <v>3061</v>
      </c>
      <c r="N609" s="21">
        <v>1</v>
      </c>
      <c r="O609" s="98">
        <v>6.6</v>
      </c>
      <c r="P609" s="148" t="s">
        <v>2103</v>
      </c>
      <c r="Q609" s="148">
        <v>2</v>
      </c>
    </row>
    <row r="610" spans="2:17" x14ac:dyDescent="0.35">
      <c r="B610" s="20" t="s">
        <v>194</v>
      </c>
      <c r="C610" s="21" t="s">
        <v>1960</v>
      </c>
      <c r="D610" s="21" t="s">
        <v>74</v>
      </c>
      <c r="E610" s="21"/>
      <c r="F610" s="21"/>
      <c r="G610" s="155"/>
      <c r="H610" s="133"/>
      <c r="I610" s="133">
        <v>684</v>
      </c>
      <c r="J610" s="129"/>
      <c r="K610" s="97" t="s">
        <v>2059</v>
      </c>
      <c r="L610" s="150"/>
      <c r="M610" s="97">
        <v>3061</v>
      </c>
      <c r="N610" s="21">
        <v>1</v>
      </c>
      <c r="O610" s="98">
        <v>6.6</v>
      </c>
      <c r="P610" s="148" t="s">
        <v>2103</v>
      </c>
      <c r="Q610" s="148">
        <v>2</v>
      </c>
    </row>
    <row r="611" spans="2:17" x14ac:dyDescent="0.35">
      <c r="B611" s="20" t="s">
        <v>194</v>
      </c>
      <c r="C611" s="21" t="s">
        <v>1960</v>
      </c>
      <c r="D611" s="21" t="s">
        <v>74</v>
      </c>
      <c r="E611" s="21"/>
      <c r="F611" s="21"/>
      <c r="G611" s="155"/>
      <c r="H611" s="133"/>
      <c r="I611" s="133">
        <v>685</v>
      </c>
      <c r="J611" s="129"/>
      <c r="K611" s="97" t="s">
        <v>2115</v>
      </c>
      <c r="L611" s="150"/>
      <c r="M611" s="97">
        <v>2422</v>
      </c>
      <c r="N611" s="21">
        <v>1</v>
      </c>
      <c r="O611" s="98">
        <v>6</v>
      </c>
      <c r="P611" s="148" t="s">
        <v>2103</v>
      </c>
      <c r="Q611" s="148">
        <v>2</v>
      </c>
    </row>
    <row r="612" spans="2:17" x14ac:dyDescent="0.35">
      <c r="B612" s="20" t="s">
        <v>194</v>
      </c>
      <c r="C612" s="21" t="s">
        <v>1960</v>
      </c>
      <c r="D612" s="21" t="s">
        <v>74</v>
      </c>
      <c r="E612" s="21"/>
      <c r="F612" s="21"/>
      <c r="G612" s="155"/>
      <c r="H612" s="133"/>
      <c r="I612" s="133">
        <v>686</v>
      </c>
      <c r="J612" s="129"/>
      <c r="K612" s="97" t="s">
        <v>2116</v>
      </c>
      <c r="L612" s="150"/>
      <c r="M612" s="97">
        <v>2601</v>
      </c>
      <c r="N612" s="21">
        <v>1</v>
      </c>
      <c r="O612" s="98">
        <v>9.6</v>
      </c>
      <c r="P612" s="148" t="s">
        <v>2103</v>
      </c>
      <c r="Q612" s="148">
        <v>2</v>
      </c>
    </row>
    <row r="613" spans="2:17" x14ac:dyDescent="0.35">
      <c r="B613" s="20" t="s">
        <v>194</v>
      </c>
      <c r="C613" s="21" t="s">
        <v>1960</v>
      </c>
      <c r="D613" s="21" t="s">
        <v>74</v>
      </c>
      <c r="E613" s="21"/>
      <c r="F613" s="21"/>
      <c r="G613" s="155"/>
      <c r="H613" s="133"/>
      <c r="I613" s="133">
        <v>687</v>
      </c>
      <c r="J613" s="129"/>
      <c r="K613" s="97" t="s">
        <v>2059</v>
      </c>
      <c r="L613" s="96"/>
      <c r="M613" s="97">
        <v>1645</v>
      </c>
      <c r="N613" s="21">
        <v>1</v>
      </c>
      <c r="O613" s="150">
        <v>3.5</v>
      </c>
      <c r="P613" s="148" t="s">
        <v>2103</v>
      </c>
      <c r="Q613" s="148">
        <v>2</v>
      </c>
    </row>
    <row r="614" spans="2:17" x14ac:dyDescent="0.35">
      <c r="B614" s="20" t="s">
        <v>194</v>
      </c>
      <c r="C614" s="21" t="s">
        <v>1960</v>
      </c>
      <c r="D614" s="21" t="s">
        <v>74</v>
      </c>
      <c r="E614" s="21"/>
      <c r="F614" s="21"/>
      <c r="G614" s="139" t="s">
        <v>3457</v>
      </c>
      <c r="H614" s="133" t="s">
        <v>3681</v>
      </c>
      <c r="I614" s="133">
        <v>688</v>
      </c>
      <c r="J614" s="129"/>
      <c r="K614" s="97" t="s">
        <v>2102</v>
      </c>
      <c r="L614" s="96"/>
      <c r="M614" s="97">
        <v>2078</v>
      </c>
      <c r="N614" s="21">
        <v>1</v>
      </c>
      <c r="O614" s="150">
        <v>6.5</v>
      </c>
      <c r="P614" s="148" t="s">
        <v>2103</v>
      </c>
      <c r="Q614" s="148">
        <v>2</v>
      </c>
    </row>
    <row r="615" spans="2:17" x14ac:dyDescent="0.35">
      <c r="B615" s="20" t="s">
        <v>194</v>
      </c>
      <c r="C615" s="21" t="s">
        <v>1960</v>
      </c>
      <c r="D615" s="21" t="s">
        <v>74</v>
      </c>
      <c r="E615" s="21"/>
      <c r="F615" s="21"/>
      <c r="G615" s="139" t="s">
        <v>3458</v>
      </c>
      <c r="H615" s="133" t="s">
        <v>3682</v>
      </c>
      <c r="I615" s="133">
        <v>689</v>
      </c>
      <c r="J615" s="129"/>
      <c r="K615" s="97" t="s">
        <v>2102</v>
      </c>
      <c r="L615" s="96"/>
      <c r="M615" s="97">
        <v>850</v>
      </c>
      <c r="N615" s="21">
        <v>1</v>
      </c>
      <c r="O615" s="150">
        <v>2.7</v>
      </c>
      <c r="P615" s="148" t="s">
        <v>2103</v>
      </c>
      <c r="Q615" s="148">
        <v>2</v>
      </c>
    </row>
    <row r="616" spans="2:17" x14ac:dyDescent="0.35">
      <c r="B616" s="20" t="s">
        <v>194</v>
      </c>
      <c r="C616" s="21" t="s">
        <v>1960</v>
      </c>
      <c r="D616" s="21" t="s">
        <v>74</v>
      </c>
      <c r="E616" s="21"/>
      <c r="F616" s="21"/>
      <c r="G616" s="139" t="s">
        <v>3448</v>
      </c>
      <c r="H616" s="133" t="s">
        <v>3672</v>
      </c>
      <c r="I616" s="96">
        <v>638</v>
      </c>
      <c r="J616" s="129"/>
      <c r="K616" s="97" t="s">
        <v>2104</v>
      </c>
      <c r="L616" s="96"/>
      <c r="M616" s="97">
        <v>0</v>
      </c>
      <c r="N616" s="21">
        <v>2</v>
      </c>
      <c r="O616" s="150">
        <v>6.7</v>
      </c>
      <c r="P616" s="148" t="s">
        <v>2103</v>
      </c>
      <c r="Q616" s="148">
        <v>2</v>
      </c>
    </row>
    <row r="617" spans="2:17" x14ac:dyDescent="0.35">
      <c r="B617" s="20" t="s">
        <v>194</v>
      </c>
      <c r="C617" s="21" t="s">
        <v>1960</v>
      </c>
      <c r="D617" s="21" t="s">
        <v>74</v>
      </c>
      <c r="E617" s="21"/>
      <c r="F617" s="21"/>
      <c r="G617" s="139" t="s">
        <v>3459</v>
      </c>
      <c r="H617" s="133" t="s">
        <v>3683</v>
      </c>
      <c r="I617" s="96">
        <v>694</v>
      </c>
      <c r="J617" s="129"/>
      <c r="K617" s="97" t="s">
        <v>2108</v>
      </c>
      <c r="L617" s="96"/>
      <c r="M617" s="97">
        <v>0</v>
      </c>
      <c r="N617" s="21">
        <v>6</v>
      </c>
      <c r="O617" s="150">
        <v>0.9</v>
      </c>
      <c r="P617" s="148" t="s">
        <v>2103</v>
      </c>
      <c r="Q617" s="148">
        <v>2</v>
      </c>
    </row>
    <row r="618" spans="2:17" x14ac:dyDescent="0.35">
      <c r="B618" s="20" t="s">
        <v>194</v>
      </c>
      <c r="C618" s="21" t="s">
        <v>1960</v>
      </c>
      <c r="D618" s="21" t="s">
        <v>74</v>
      </c>
      <c r="E618" s="21"/>
      <c r="F618" s="21"/>
      <c r="G618" s="155"/>
      <c r="H618" s="133"/>
      <c r="I618" s="96">
        <v>695</v>
      </c>
      <c r="J618" s="129"/>
      <c r="K618" s="97" t="s">
        <v>2108</v>
      </c>
      <c r="L618" s="96"/>
      <c r="M618" s="97">
        <v>0</v>
      </c>
      <c r="N618" s="21">
        <v>2</v>
      </c>
      <c r="O618" s="97">
        <v>0.9</v>
      </c>
      <c r="P618" s="148" t="s">
        <v>2103</v>
      </c>
      <c r="Q618" s="148">
        <v>2</v>
      </c>
    </row>
    <row r="619" spans="2:17" x14ac:dyDescent="0.35">
      <c r="B619" s="20" t="s">
        <v>194</v>
      </c>
      <c r="C619" s="21" t="s">
        <v>1960</v>
      </c>
      <c r="D619" s="21" t="s">
        <v>2117</v>
      </c>
      <c r="E619" s="21"/>
      <c r="F619" s="21"/>
      <c r="G619" s="139" t="s">
        <v>3446</v>
      </c>
      <c r="H619" s="133" t="s">
        <v>3670</v>
      </c>
      <c r="I619" s="96">
        <v>632</v>
      </c>
      <c r="J619" s="129"/>
      <c r="K619" s="97" t="s">
        <v>1963</v>
      </c>
      <c r="L619" s="96"/>
      <c r="M619" s="97">
        <v>570</v>
      </c>
      <c r="N619" s="21">
        <v>1</v>
      </c>
      <c r="O619" s="97">
        <v>11.2</v>
      </c>
      <c r="P619" s="148" t="s">
        <v>2103</v>
      </c>
      <c r="Q619" s="148">
        <v>2</v>
      </c>
    </row>
    <row r="620" spans="2:17" x14ac:dyDescent="0.35">
      <c r="B620" s="20" t="s">
        <v>194</v>
      </c>
      <c r="C620" s="21" t="s">
        <v>1960</v>
      </c>
      <c r="D620" s="21" t="s">
        <v>2117</v>
      </c>
      <c r="E620" s="21"/>
      <c r="F620" s="21"/>
      <c r="G620" s="155"/>
      <c r="H620" s="133"/>
      <c r="I620" s="96">
        <v>701</v>
      </c>
      <c r="J620" s="129"/>
      <c r="K620" s="97" t="s">
        <v>2100</v>
      </c>
      <c r="L620" s="96"/>
      <c r="M620" s="97">
        <v>7327</v>
      </c>
      <c r="N620" s="21">
        <v>1</v>
      </c>
      <c r="O620" s="150">
        <v>171.5</v>
      </c>
      <c r="P620" s="148" t="s">
        <v>2103</v>
      </c>
      <c r="Q620" s="148">
        <v>2</v>
      </c>
    </row>
    <row r="621" spans="2:17" x14ac:dyDescent="0.35">
      <c r="B621" s="20" t="s">
        <v>194</v>
      </c>
      <c r="C621" s="21" t="s">
        <v>1960</v>
      </c>
      <c r="D621" s="21" t="s">
        <v>2117</v>
      </c>
      <c r="E621" s="21"/>
      <c r="F621" s="21"/>
      <c r="G621" s="155"/>
      <c r="H621" s="133"/>
      <c r="I621" s="96">
        <v>702</v>
      </c>
      <c r="J621" s="129"/>
      <c r="K621" s="97" t="s">
        <v>2106</v>
      </c>
      <c r="L621" s="96"/>
      <c r="M621" s="97">
        <v>8145</v>
      </c>
      <c r="N621" s="21">
        <v>1</v>
      </c>
      <c r="O621" s="150">
        <v>55.8</v>
      </c>
      <c r="P621" s="148" t="s">
        <v>2103</v>
      </c>
      <c r="Q621" s="148">
        <v>2</v>
      </c>
    </row>
    <row r="622" spans="2:17" x14ac:dyDescent="0.35">
      <c r="B622" s="20" t="s">
        <v>194</v>
      </c>
      <c r="C622" s="21" t="s">
        <v>1960</v>
      </c>
      <c r="D622" s="21" t="s">
        <v>2117</v>
      </c>
      <c r="E622" s="21"/>
      <c r="F622" s="21"/>
      <c r="G622" s="155"/>
      <c r="H622" s="133"/>
      <c r="I622" s="96">
        <v>703</v>
      </c>
      <c r="J622" s="129"/>
      <c r="K622" s="97" t="s">
        <v>2106</v>
      </c>
      <c r="L622" s="96"/>
      <c r="M622" s="97">
        <v>8145</v>
      </c>
      <c r="N622" s="21">
        <v>1</v>
      </c>
      <c r="O622" s="150">
        <v>55.8</v>
      </c>
      <c r="P622" s="148" t="s">
        <v>2103</v>
      </c>
      <c r="Q622" s="148">
        <v>2</v>
      </c>
    </row>
    <row r="623" spans="2:17" x14ac:dyDescent="0.35">
      <c r="B623" s="20" t="s">
        <v>194</v>
      </c>
      <c r="C623" s="21" t="s">
        <v>1960</v>
      </c>
      <c r="D623" s="21" t="s">
        <v>2117</v>
      </c>
      <c r="E623" s="21"/>
      <c r="F623" s="21"/>
      <c r="G623" s="155"/>
      <c r="H623" s="133"/>
      <c r="I623" s="96">
        <v>704</v>
      </c>
      <c r="J623" s="129"/>
      <c r="K623" s="97" t="s">
        <v>2118</v>
      </c>
      <c r="L623" s="96"/>
      <c r="M623" s="97">
        <v>2155</v>
      </c>
      <c r="N623" s="21">
        <v>2</v>
      </c>
      <c r="O623" s="150">
        <v>6.6</v>
      </c>
      <c r="P623" s="148" t="s">
        <v>2103</v>
      </c>
      <c r="Q623" s="148">
        <v>2</v>
      </c>
    </row>
    <row r="624" spans="2:17" x14ac:dyDescent="0.35">
      <c r="B624" s="20" t="s">
        <v>194</v>
      </c>
      <c r="C624" s="21" t="s">
        <v>1960</v>
      </c>
      <c r="D624" s="21" t="s">
        <v>2117</v>
      </c>
      <c r="E624" s="21"/>
      <c r="F624" s="21"/>
      <c r="G624" s="155"/>
      <c r="H624" s="133"/>
      <c r="I624" s="96">
        <v>705</v>
      </c>
      <c r="J624" s="129"/>
      <c r="K624" s="97" t="s">
        <v>2109</v>
      </c>
      <c r="L624" s="96"/>
      <c r="M624" s="97">
        <v>1793</v>
      </c>
      <c r="N624" s="21">
        <v>1</v>
      </c>
      <c r="O624" s="150">
        <v>4.4000000000000004</v>
      </c>
      <c r="P624" s="148" t="s">
        <v>2103</v>
      </c>
      <c r="Q624" s="148">
        <v>2</v>
      </c>
    </row>
    <row r="625" spans="2:17" x14ac:dyDescent="0.35">
      <c r="B625" s="20" t="s">
        <v>194</v>
      </c>
      <c r="C625" s="21" t="s">
        <v>1960</v>
      </c>
      <c r="D625" s="21" t="s">
        <v>2117</v>
      </c>
      <c r="E625" s="21"/>
      <c r="F625" s="21"/>
      <c r="G625" s="155"/>
      <c r="H625" s="133"/>
      <c r="I625" s="96">
        <v>706</v>
      </c>
      <c r="J625" s="129"/>
      <c r="K625" s="97" t="s">
        <v>2109</v>
      </c>
      <c r="L625" s="96"/>
      <c r="M625" s="97">
        <v>1793</v>
      </c>
      <c r="N625" s="21">
        <v>1</v>
      </c>
      <c r="O625" s="150">
        <v>4.4000000000000004</v>
      </c>
      <c r="P625" s="148" t="s">
        <v>2103</v>
      </c>
      <c r="Q625" s="148">
        <v>2</v>
      </c>
    </row>
    <row r="626" spans="2:17" x14ac:dyDescent="0.35">
      <c r="B626" s="20" t="s">
        <v>194</v>
      </c>
      <c r="C626" s="21" t="s">
        <v>1960</v>
      </c>
      <c r="D626" s="21" t="s">
        <v>2117</v>
      </c>
      <c r="E626" s="21"/>
      <c r="F626" s="21"/>
      <c r="G626" s="155"/>
      <c r="H626" s="133"/>
      <c r="I626" s="96">
        <v>707</v>
      </c>
      <c r="J626" s="129"/>
      <c r="K626" s="97" t="s">
        <v>1962</v>
      </c>
      <c r="L626" s="96"/>
      <c r="M626" s="97">
        <v>1922</v>
      </c>
      <c r="N626" s="21">
        <v>2</v>
      </c>
      <c r="O626" s="150">
        <v>4.0999999999999996</v>
      </c>
      <c r="P626" s="148" t="s">
        <v>2103</v>
      </c>
      <c r="Q626" s="148">
        <v>2</v>
      </c>
    </row>
    <row r="627" spans="2:17" x14ac:dyDescent="0.35">
      <c r="B627" s="20" t="s">
        <v>194</v>
      </c>
      <c r="C627" s="21" t="s">
        <v>1960</v>
      </c>
      <c r="D627" s="21" t="s">
        <v>2117</v>
      </c>
      <c r="E627" s="21"/>
      <c r="F627" s="21"/>
      <c r="G627" s="155"/>
      <c r="H627" s="133"/>
      <c r="I627" s="96">
        <v>708</v>
      </c>
      <c r="J627" s="129"/>
      <c r="K627" s="97" t="s">
        <v>1962</v>
      </c>
      <c r="L627" s="96"/>
      <c r="M627" s="97">
        <v>1344</v>
      </c>
      <c r="N627" s="21">
        <v>1</v>
      </c>
      <c r="O627" s="150">
        <v>2.9</v>
      </c>
      <c r="P627" s="148" t="s">
        <v>2103</v>
      </c>
      <c r="Q627" s="148">
        <v>2</v>
      </c>
    </row>
    <row r="628" spans="2:17" x14ac:dyDescent="0.35">
      <c r="B628" s="20" t="s">
        <v>194</v>
      </c>
      <c r="C628" s="21" t="s">
        <v>1960</v>
      </c>
      <c r="D628" s="21" t="s">
        <v>2117</v>
      </c>
      <c r="E628" s="21"/>
      <c r="F628" s="21"/>
      <c r="G628" s="155"/>
      <c r="H628" s="133"/>
      <c r="I628" s="96">
        <v>709</v>
      </c>
      <c r="J628" s="129"/>
      <c r="K628" s="97" t="s">
        <v>1962</v>
      </c>
      <c r="L628" s="96"/>
      <c r="M628" s="97">
        <v>1344</v>
      </c>
      <c r="N628" s="21">
        <v>1</v>
      </c>
      <c r="O628" s="150">
        <v>2.9</v>
      </c>
      <c r="P628" s="148" t="s">
        <v>2103</v>
      </c>
      <c r="Q628" s="148">
        <v>2</v>
      </c>
    </row>
    <row r="629" spans="2:17" x14ac:dyDescent="0.35">
      <c r="B629" s="20" t="s">
        <v>194</v>
      </c>
      <c r="C629" s="21" t="s">
        <v>1960</v>
      </c>
      <c r="D629" s="21" t="s">
        <v>2117</v>
      </c>
      <c r="E629" s="21"/>
      <c r="F629" s="21"/>
      <c r="G629" s="155"/>
      <c r="H629" s="133"/>
      <c r="I629" s="96">
        <v>710</v>
      </c>
      <c r="J629" s="129"/>
      <c r="K629" s="97" t="s">
        <v>1962</v>
      </c>
      <c r="L629" s="96"/>
      <c r="M629" s="97">
        <v>1695</v>
      </c>
      <c r="N629" s="21">
        <v>2</v>
      </c>
      <c r="O629" s="150">
        <v>3.6</v>
      </c>
      <c r="P629" s="148" t="s">
        <v>2103</v>
      </c>
      <c r="Q629" s="148">
        <v>2</v>
      </c>
    </row>
    <row r="630" spans="2:17" x14ac:dyDescent="0.35">
      <c r="B630" s="20" t="s">
        <v>194</v>
      </c>
      <c r="C630" s="21" t="s">
        <v>1960</v>
      </c>
      <c r="D630" s="21" t="s">
        <v>2117</v>
      </c>
      <c r="E630" s="21"/>
      <c r="F630" s="21"/>
      <c r="G630" s="155"/>
      <c r="H630" s="133"/>
      <c r="I630" s="96">
        <v>711</v>
      </c>
      <c r="J630" s="129"/>
      <c r="K630" s="97" t="s">
        <v>1962</v>
      </c>
      <c r="L630" s="96"/>
      <c r="M630" s="97">
        <v>893</v>
      </c>
      <c r="N630" s="21">
        <v>1</v>
      </c>
      <c r="O630" s="150">
        <v>1.9</v>
      </c>
      <c r="P630" s="148" t="s">
        <v>2103</v>
      </c>
      <c r="Q630" s="148">
        <v>2</v>
      </c>
    </row>
    <row r="631" spans="2:17" x14ac:dyDescent="0.35">
      <c r="B631" s="20" t="s">
        <v>194</v>
      </c>
      <c r="C631" s="21" t="s">
        <v>1960</v>
      </c>
      <c r="D631" s="21" t="s">
        <v>2117</v>
      </c>
      <c r="E631" s="21"/>
      <c r="F631" s="21"/>
      <c r="G631" s="155"/>
      <c r="H631" s="133"/>
      <c r="I631" s="96">
        <v>712</v>
      </c>
      <c r="J631" s="129"/>
      <c r="K631" s="97" t="s">
        <v>1962</v>
      </c>
      <c r="L631" s="96"/>
      <c r="M631" s="97">
        <v>893</v>
      </c>
      <c r="N631" s="21">
        <v>1</v>
      </c>
      <c r="O631" s="150">
        <v>1.9</v>
      </c>
      <c r="P631" s="148" t="s">
        <v>2103</v>
      </c>
      <c r="Q631" s="148">
        <v>2</v>
      </c>
    </row>
    <row r="632" spans="2:17" x14ac:dyDescent="0.35">
      <c r="B632" s="20" t="s">
        <v>194</v>
      </c>
      <c r="C632" s="21" t="s">
        <v>1960</v>
      </c>
      <c r="D632" s="21" t="s">
        <v>2117</v>
      </c>
      <c r="E632" s="21"/>
      <c r="F632" s="21"/>
      <c r="G632" s="155"/>
      <c r="H632" s="133"/>
      <c r="I632" s="96">
        <v>713</v>
      </c>
      <c r="J632" s="129"/>
      <c r="K632" s="97" t="s">
        <v>1966</v>
      </c>
      <c r="L632" s="96"/>
      <c r="M632" s="97">
        <v>1571</v>
      </c>
      <c r="N632" s="21">
        <v>2</v>
      </c>
      <c r="O632" s="150">
        <v>4.9000000000000004</v>
      </c>
      <c r="P632" s="148" t="s">
        <v>2103</v>
      </c>
      <c r="Q632" s="148">
        <v>2</v>
      </c>
    </row>
    <row r="633" spans="2:17" x14ac:dyDescent="0.35">
      <c r="B633" s="20" t="s">
        <v>194</v>
      </c>
      <c r="C633" s="21" t="s">
        <v>1960</v>
      </c>
      <c r="D633" s="21" t="s">
        <v>2117</v>
      </c>
      <c r="E633" s="21"/>
      <c r="F633" s="21"/>
      <c r="G633" s="155"/>
      <c r="H633" s="133"/>
      <c r="I633" s="96">
        <v>714</v>
      </c>
      <c r="J633" s="129"/>
      <c r="K633" s="97" t="s">
        <v>1966</v>
      </c>
      <c r="L633" s="96"/>
      <c r="M633" s="97">
        <v>443</v>
      </c>
      <c r="N633" s="21">
        <v>1</v>
      </c>
      <c r="O633" s="150">
        <v>1.4</v>
      </c>
      <c r="P633" s="148" t="s">
        <v>2103</v>
      </c>
      <c r="Q633" s="148">
        <v>2</v>
      </c>
    </row>
    <row r="634" spans="2:17" x14ac:dyDescent="0.35">
      <c r="B634" s="20" t="s">
        <v>194</v>
      </c>
      <c r="C634" s="21" t="s">
        <v>1960</v>
      </c>
      <c r="D634" s="21" t="s">
        <v>2117</v>
      </c>
      <c r="E634" s="21"/>
      <c r="F634" s="21"/>
      <c r="G634" s="155"/>
      <c r="H634" s="133"/>
      <c r="I634" s="96">
        <v>715</v>
      </c>
      <c r="J634" s="129"/>
      <c r="K634" s="97" t="s">
        <v>1966</v>
      </c>
      <c r="L634" s="96"/>
      <c r="M634" s="97">
        <v>443</v>
      </c>
      <c r="N634" s="21">
        <v>1</v>
      </c>
      <c r="O634" s="150">
        <v>1.4</v>
      </c>
      <c r="P634" s="148" t="s">
        <v>2103</v>
      </c>
      <c r="Q634" s="148">
        <v>2</v>
      </c>
    </row>
    <row r="635" spans="2:17" x14ac:dyDescent="0.35">
      <c r="B635" s="20" t="s">
        <v>194</v>
      </c>
      <c r="C635" s="21" t="s">
        <v>1960</v>
      </c>
      <c r="D635" s="21" t="s">
        <v>2117</v>
      </c>
      <c r="E635" s="21"/>
      <c r="F635" s="21"/>
      <c r="G635" s="155"/>
      <c r="H635" s="133"/>
      <c r="I635" s="96">
        <v>716</v>
      </c>
      <c r="J635" s="129"/>
      <c r="K635" s="97" t="s">
        <v>1966</v>
      </c>
      <c r="L635" s="96"/>
      <c r="M635" s="97">
        <v>805</v>
      </c>
      <c r="N635" s="21">
        <v>2</v>
      </c>
      <c r="O635" s="150">
        <v>2.5</v>
      </c>
      <c r="P635" s="148" t="s">
        <v>2103</v>
      </c>
      <c r="Q635" s="148">
        <v>2</v>
      </c>
    </row>
    <row r="636" spans="2:17" x14ac:dyDescent="0.35">
      <c r="B636" s="20" t="s">
        <v>194</v>
      </c>
      <c r="C636" s="21" t="s">
        <v>1960</v>
      </c>
      <c r="D636" s="21" t="s">
        <v>2117</v>
      </c>
      <c r="E636" s="21"/>
      <c r="F636" s="21"/>
      <c r="G636" s="155"/>
      <c r="H636" s="133"/>
      <c r="I636" s="96">
        <v>717</v>
      </c>
      <c r="J636" s="129"/>
      <c r="K636" s="97" t="s">
        <v>1966</v>
      </c>
      <c r="L636" s="96"/>
      <c r="M636" s="97">
        <v>146</v>
      </c>
      <c r="N636" s="21">
        <v>2</v>
      </c>
      <c r="O636" s="150">
        <v>0.5</v>
      </c>
      <c r="P636" s="148" t="s">
        <v>2103</v>
      </c>
      <c r="Q636" s="148">
        <v>2</v>
      </c>
    </row>
    <row r="637" spans="2:17" x14ac:dyDescent="0.35">
      <c r="B637" s="20" t="s">
        <v>194</v>
      </c>
      <c r="C637" s="21" t="s">
        <v>1960</v>
      </c>
      <c r="D637" s="21" t="s">
        <v>2117</v>
      </c>
      <c r="E637" s="21"/>
      <c r="F637" s="21"/>
      <c r="G637" s="155"/>
      <c r="H637" s="133"/>
      <c r="I637" s="96">
        <v>719</v>
      </c>
      <c r="J637" s="129"/>
      <c r="K637" s="97" t="s">
        <v>1962</v>
      </c>
      <c r="L637" s="96"/>
      <c r="M637" s="97">
        <v>3125</v>
      </c>
      <c r="N637" s="21">
        <v>1</v>
      </c>
      <c r="O637" s="150">
        <v>6.7</v>
      </c>
      <c r="P637" s="148" t="s">
        <v>2103</v>
      </c>
      <c r="Q637" s="148">
        <v>2</v>
      </c>
    </row>
    <row r="638" spans="2:17" x14ac:dyDescent="0.35">
      <c r="B638" s="20" t="s">
        <v>194</v>
      </c>
      <c r="C638" s="21" t="s">
        <v>1960</v>
      </c>
      <c r="D638" s="21" t="s">
        <v>2117</v>
      </c>
      <c r="E638" s="21"/>
      <c r="F638" s="21"/>
      <c r="G638" s="155"/>
      <c r="H638" s="133"/>
      <c r="I638" s="96">
        <v>720</v>
      </c>
      <c r="J638" s="129"/>
      <c r="K638" s="97" t="s">
        <v>1962</v>
      </c>
      <c r="L638" s="96"/>
      <c r="M638" s="97">
        <v>3125</v>
      </c>
      <c r="N638" s="21">
        <v>1</v>
      </c>
      <c r="O638" s="150">
        <v>6.7</v>
      </c>
      <c r="P638" s="148" t="s">
        <v>2103</v>
      </c>
      <c r="Q638" s="148">
        <v>2</v>
      </c>
    </row>
    <row r="639" spans="2:17" x14ac:dyDescent="0.35">
      <c r="B639" s="20" t="s">
        <v>194</v>
      </c>
      <c r="C639" s="21" t="s">
        <v>1960</v>
      </c>
      <c r="D639" s="21" t="s">
        <v>2117</v>
      </c>
      <c r="E639" s="21"/>
      <c r="F639" s="21"/>
      <c r="G639" s="155"/>
      <c r="H639" s="133"/>
      <c r="I639" s="96">
        <v>721</v>
      </c>
      <c r="J639" s="129"/>
      <c r="K639" s="97" t="s">
        <v>2119</v>
      </c>
      <c r="L639" s="96"/>
      <c r="M639" s="97">
        <v>2578</v>
      </c>
      <c r="N639" s="21">
        <v>1</v>
      </c>
      <c r="O639" s="150">
        <v>9.5</v>
      </c>
      <c r="P639" s="148" t="s">
        <v>2103</v>
      </c>
      <c r="Q639" s="148">
        <v>2</v>
      </c>
    </row>
    <row r="640" spans="2:17" x14ac:dyDescent="0.35">
      <c r="B640" s="20" t="s">
        <v>194</v>
      </c>
      <c r="C640" s="21" t="s">
        <v>1960</v>
      </c>
      <c r="D640" s="21" t="s">
        <v>2117</v>
      </c>
      <c r="E640" s="21"/>
      <c r="F640" s="21"/>
      <c r="G640" s="155"/>
      <c r="H640" s="133"/>
      <c r="I640" s="96">
        <v>722</v>
      </c>
      <c r="J640" s="129"/>
      <c r="K640" s="97" t="s">
        <v>2119</v>
      </c>
      <c r="L640" s="96"/>
      <c r="M640" s="97">
        <v>2769</v>
      </c>
      <c r="N640" s="21">
        <v>1</v>
      </c>
      <c r="O640" s="150">
        <v>10.199999999999999</v>
      </c>
      <c r="P640" s="148" t="s">
        <v>2103</v>
      </c>
      <c r="Q640" s="148">
        <v>2</v>
      </c>
    </row>
    <row r="641" spans="2:17" x14ac:dyDescent="0.35">
      <c r="B641" s="20" t="s">
        <v>194</v>
      </c>
      <c r="C641" s="21" t="s">
        <v>1960</v>
      </c>
      <c r="D641" s="21" t="s">
        <v>2117</v>
      </c>
      <c r="E641" s="21"/>
      <c r="F641" s="21"/>
      <c r="G641" s="155"/>
      <c r="H641" s="133"/>
      <c r="I641" s="96">
        <v>723</v>
      </c>
      <c r="J641" s="129"/>
      <c r="K641" s="97" t="s">
        <v>1962</v>
      </c>
      <c r="L641" s="96"/>
      <c r="M641" s="97">
        <v>1958</v>
      </c>
      <c r="N641" s="21">
        <v>1</v>
      </c>
      <c r="O641" s="150">
        <v>4.2</v>
      </c>
      <c r="P641" s="148" t="s">
        <v>2103</v>
      </c>
      <c r="Q641" s="148">
        <v>2</v>
      </c>
    </row>
    <row r="642" spans="2:17" x14ac:dyDescent="0.35">
      <c r="B642" s="20" t="s">
        <v>194</v>
      </c>
      <c r="C642" s="21" t="s">
        <v>1960</v>
      </c>
      <c r="D642" s="21" t="s">
        <v>2117</v>
      </c>
      <c r="E642" s="21"/>
      <c r="F642" s="21"/>
      <c r="G642" s="155"/>
      <c r="H642" s="133"/>
      <c r="I642" s="96">
        <v>724</v>
      </c>
      <c r="J642" s="129"/>
      <c r="K642" s="97" t="s">
        <v>2109</v>
      </c>
      <c r="L642" s="96"/>
      <c r="M642" s="97">
        <v>2312</v>
      </c>
      <c r="N642" s="21">
        <v>1</v>
      </c>
      <c r="O642" s="150">
        <v>5.7</v>
      </c>
      <c r="P642" s="148" t="s">
        <v>2103</v>
      </c>
      <c r="Q642" s="148">
        <v>2</v>
      </c>
    </row>
    <row r="643" spans="2:17" x14ac:dyDescent="0.35">
      <c r="B643" s="20" t="s">
        <v>194</v>
      </c>
      <c r="C643" s="21" t="s">
        <v>1960</v>
      </c>
      <c r="D643" s="21" t="s">
        <v>2117</v>
      </c>
      <c r="E643" s="21"/>
      <c r="F643" s="21"/>
      <c r="G643" s="155"/>
      <c r="H643" s="133"/>
      <c r="I643" s="96">
        <v>725</v>
      </c>
      <c r="J643" s="129"/>
      <c r="K643" s="97" t="s">
        <v>1962</v>
      </c>
      <c r="L643" s="96"/>
      <c r="M643" s="97">
        <v>1325</v>
      </c>
      <c r="N643" s="21">
        <v>1</v>
      </c>
      <c r="O643" s="150">
        <v>2.8</v>
      </c>
      <c r="P643" s="148" t="s">
        <v>2103</v>
      </c>
      <c r="Q643" s="148">
        <v>2</v>
      </c>
    </row>
    <row r="644" spans="2:17" x14ac:dyDescent="0.35">
      <c r="B644" s="20" t="s">
        <v>194</v>
      </c>
      <c r="C644" s="21" t="s">
        <v>1960</v>
      </c>
      <c r="D644" s="21" t="s">
        <v>2117</v>
      </c>
      <c r="E644" s="21"/>
      <c r="F644" s="21"/>
      <c r="G644" s="155"/>
      <c r="H644" s="133"/>
      <c r="I644" s="96">
        <v>726</v>
      </c>
      <c r="J644" s="129"/>
      <c r="K644" s="97" t="s">
        <v>1966</v>
      </c>
      <c r="L644" s="96"/>
      <c r="M644" s="97">
        <v>1920</v>
      </c>
      <c r="N644" s="21">
        <v>1</v>
      </c>
      <c r="O644" s="150">
        <v>6</v>
      </c>
      <c r="P644" s="148" t="s">
        <v>2103</v>
      </c>
      <c r="Q644" s="148">
        <v>2</v>
      </c>
    </row>
    <row r="645" spans="2:17" x14ac:dyDescent="0.35">
      <c r="B645" s="20" t="s">
        <v>194</v>
      </c>
      <c r="C645" s="21" t="s">
        <v>1960</v>
      </c>
      <c r="D645" s="21" t="s">
        <v>2117</v>
      </c>
      <c r="E645" s="21"/>
      <c r="F645" s="21"/>
      <c r="G645" s="155"/>
      <c r="H645" s="133"/>
      <c r="I645" s="96">
        <v>727</v>
      </c>
      <c r="J645" s="129"/>
      <c r="K645" s="97" t="s">
        <v>1966</v>
      </c>
      <c r="L645" s="96"/>
      <c r="M645" s="97">
        <v>690</v>
      </c>
      <c r="N645" s="21">
        <v>1</v>
      </c>
      <c r="O645" s="150">
        <v>2.2000000000000002</v>
      </c>
      <c r="P645" s="148" t="s">
        <v>2103</v>
      </c>
      <c r="Q645" s="148">
        <v>2</v>
      </c>
    </row>
    <row r="646" spans="2:17" x14ac:dyDescent="0.35">
      <c r="B646" s="20" t="s">
        <v>194</v>
      </c>
      <c r="C646" s="21" t="s">
        <v>1960</v>
      </c>
      <c r="D646" s="21" t="s">
        <v>2117</v>
      </c>
      <c r="E646" s="21"/>
      <c r="F646" s="21"/>
      <c r="G646" s="155"/>
      <c r="H646" s="133"/>
      <c r="I646" s="96">
        <v>731</v>
      </c>
      <c r="J646" s="129"/>
      <c r="K646" s="97" t="s">
        <v>2120</v>
      </c>
      <c r="L646" s="96"/>
      <c r="M646" s="97">
        <v>0</v>
      </c>
      <c r="N646" s="21">
        <v>1</v>
      </c>
      <c r="O646" s="150">
        <v>10.5</v>
      </c>
      <c r="P646" s="148" t="s">
        <v>2103</v>
      </c>
      <c r="Q646" s="148">
        <v>2</v>
      </c>
    </row>
    <row r="647" spans="2:17" x14ac:dyDescent="0.35">
      <c r="B647" s="20" t="s">
        <v>194</v>
      </c>
      <c r="C647" s="21" t="s">
        <v>1960</v>
      </c>
      <c r="D647" s="21" t="s">
        <v>2117</v>
      </c>
      <c r="E647" s="21"/>
      <c r="F647" s="21"/>
      <c r="G647" s="155"/>
      <c r="H647" s="133"/>
      <c r="I647" s="96">
        <v>732</v>
      </c>
      <c r="J647" s="129"/>
      <c r="K647" s="97" t="s">
        <v>2120</v>
      </c>
      <c r="L647" s="96"/>
      <c r="M647" s="97">
        <v>0</v>
      </c>
      <c r="N647" s="21">
        <v>1</v>
      </c>
      <c r="O647" s="150">
        <v>10.5</v>
      </c>
      <c r="P647" s="148" t="s">
        <v>2103</v>
      </c>
      <c r="Q647" s="148">
        <v>2</v>
      </c>
    </row>
    <row r="648" spans="2:17" x14ac:dyDescent="0.35">
      <c r="B648" s="20" t="s">
        <v>194</v>
      </c>
      <c r="C648" s="21" t="s">
        <v>1960</v>
      </c>
      <c r="D648" s="21" t="s">
        <v>2117</v>
      </c>
      <c r="E648" s="21"/>
      <c r="F648" s="21"/>
      <c r="G648" s="155"/>
      <c r="H648" s="133"/>
      <c r="I648" s="96">
        <v>733</v>
      </c>
      <c r="J648" s="129"/>
      <c r="K648" s="97" t="s">
        <v>2121</v>
      </c>
      <c r="L648" s="96"/>
      <c r="M648" s="97">
        <v>0</v>
      </c>
      <c r="N648" s="21">
        <v>8</v>
      </c>
      <c r="O648" s="150">
        <v>0.9</v>
      </c>
      <c r="P648" s="148" t="s">
        <v>2103</v>
      </c>
      <c r="Q648" s="148">
        <v>2</v>
      </c>
    </row>
    <row r="649" spans="2:17" x14ac:dyDescent="0.35">
      <c r="B649" s="20" t="s">
        <v>194</v>
      </c>
      <c r="C649" s="21" t="s">
        <v>1960</v>
      </c>
      <c r="D649" s="21" t="s">
        <v>2117</v>
      </c>
      <c r="E649" s="21"/>
      <c r="F649" s="21"/>
      <c r="G649" s="155"/>
      <c r="H649" s="133"/>
      <c r="I649" s="96">
        <v>734</v>
      </c>
      <c r="J649" s="129"/>
      <c r="K649" s="97" t="s">
        <v>2121</v>
      </c>
      <c r="L649" s="96"/>
      <c r="M649" s="97">
        <v>0</v>
      </c>
      <c r="N649" s="21">
        <v>2</v>
      </c>
      <c r="O649" s="150">
        <v>0.9</v>
      </c>
      <c r="P649" s="148" t="s">
        <v>2103</v>
      </c>
      <c r="Q649" s="148">
        <v>2</v>
      </c>
    </row>
  </sheetData>
  <autoFilter ref="B3:Q649" xr:uid="{3D1BDF66-A967-440E-8225-61121533ACC4}"/>
  <mergeCells count="2">
    <mergeCell ref="C1:I1"/>
    <mergeCell ref="C2:I2"/>
  </mergeCells>
  <phoneticPr fontId="3" type="noConversion"/>
  <conditionalFormatting sqref="I4:I45 I48:I95 I134 I154:I224">
    <cfRule type="expression" dxfId="1276" priority="59">
      <formula>AND(XDW4="ESTRUCTURA",I4="")</formula>
    </cfRule>
  </conditionalFormatting>
  <conditionalFormatting sqref="I46">
    <cfRule type="expression" dxfId="1275" priority="95">
      <formula>AND(XDW47="ESTRUCTURA",I46="")</formula>
    </cfRule>
  </conditionalFormatting>
  <conditionalFormatting sqref="I96:I112 I114:I133 I135:I153">
    <cfRule type="expression" dxfId="1274" priority="57">
      <formula>AND(XDX96="ESTRUCTURA",I96="")</formula>
    </cfRule>
  </conditionalFormatting>
  <conditionalFormatting sqref="I113">
    <cfRule type="expression" dxfId="1273" priority="52">
      <formula>AND(XDW113="ESTRUCTURA",I113="")</formula>
    </cfRule>
  </conditionalFormatting>
  <conditionalFormatting sqref="I235:I244">
    <cfRule type="expression" dxfId="1272" priority="20">
      <formula>AND(XDW235="ESTRUCTURA",I235="")</formula>
    </cfRule>
  </conditionalFormatting>
  <conditionalFormatting sqref="I257:I261">
    <cfRule type="expression" dxfId="1271" priority="13">
      <formula>AND(XDW257="ESTRUCTURA",I257="")</formula>
    </cfRule>
  </conditionalFormatting>
  <conditionalFormatting sqref="I301">
    <cfRule type="expression" dxfId="1270" priority="8">
      <formula>AND(XDW301="ESTRUCTURA",I301="")</formula>
    </cfRule>
  </conditionalFormatting>
  <conditionalFormatting sqref="I303">
    <cfRule type="expression" dxfId="1269" priority="4">
      <formula>AND(XDW303="ESTRUCTURA",I303="")</formula>
    </cfRule>
  </conditionalFormatting>
  <conditionalFormatting sqref="K4:K24 K27:K95 K154:K163 K165:K197 K199:K224">
    <cfRule type="expression" dxfId="1268" priority="58">
      <formula>AND(XDV4="ESTRUCTURA",K4="")</formula>
    </cfRule>
  </conditionalFormatting>
  <conditionalFormatting sqref="K96:K112 K115:K133 K136:K153">
    <cfRule type="expression" dxfId="1267" priority="60">
      <formula>AND(XDW96="ESTRUCTURA",K96="")</formula>
    </cfRule>
  </conditionalFormatting>
  <conditionalFormatting sqref="K113:K114 K134:K135">
    <cfRule type="expression" dxfId="1266" priority="51">
      <formula>AND(XDV113="ESTRUCTURA",K113="")</formula>
    </cfRule>
  </conditionalFormatting>
  <conditionalFormatting sqref="K164">
    <cfRule type="expression" dxfId="1265" priority="35">
      <formula>AND(XDW164="ESTRUCTURA",K164="")</formula>
    </cfRule>
  </conditionalFormatting>
  <conditionalFormatting sqref="K198">
    <cfRule type="expression" dxfId="1264" priority="24">
      <formula>AND(XDW198="ESTRUCTURA",K198="")</formula>
    </cfRule>
  </conditionalFormatting>
  <conditionalFormatting sqref="K227">
    <cfRule type="expression" dxfId="1263" priority="46">
      <formula>AND(XDV227="ESTRUCTURA",K227="")</formula>
    </cfRule>
  </conditionalFormatting>
  <conditionalFormatting sqref="K235">
    <cfRule type="expression" dxfId="1262" priority="15">
      <formula>AND(XDW235="ESTRUCTURA",K235="")</formula>
    </cfRule>
  </conditionalFormatting>
  <conditionalFormatting sqref="K236:K244">
    <cfRule type="expression" dxfId="1261" priority="19">
      <formula>AND(XDV236="ESTRUCTURA",K236="")</formula>
    </cfRule>
  </conditionalFormatting>
  <conditionalFormatting sqref="K257:K261">
    <cfRule type="expression" dxfId="1260" priority="12">
      <formula>AND(XDV257="ESTRUCTURA",K257="")</formula>
    </cfRule>
  </conditionalFormatting>
  <conditionalFormatting sqref="K301">
    <cfRule type="expression" dxfId="1259" priority="7">
      <formula>AND(XDV301="ESTRUCTURA",K301="")</formula>
    </cfRule>
  </conditionalFormatting>
  <conditionalFormatting sqref="K303">
    <cfRule type="expression" dxfId="1258" priority="3">
      <formula>AND(XDV303="ESTRUCTURA",K303="")</formula>
    </cfRule>
  </conditionalFormatting>
  <conditionalFormatting sqref="L25:L26 M96:M112 M115:M133 M136:M153 K252:K255">
    <cfRule type="expression" dxfId="1257" priority="45">
      <formula>AND(XDU25="ESTRUCTURA",K25="")</formula>
    </cfRule>
  </conditionalFormatting>
  <conditionalFormatting sqref="M4:M95 O96:O97 O99:O104 O114:O127 O142 M154:M163">
    <cfRule type="expression" dxfId="1256" priority="56">
      <formula>AND(XDV4="ESTRUCTURA",M4="")</formula>
    </cfRule>
  </conditionalFormatting>
  <conditionalFormatting sqref="M113:M114 M134:M135">
    <cfRule type="expression" dxfId="1255" priority="50">
      <formula>AND(XDV113="ESTRUCTURA",M113="")</formula>
    </cfRule>
  </conditionalFormatting>
  <conditionalFormatting sqref="M164">
    <cfRule type="expression" dxfId="1254" priority="34">
      <formula>AND(XDW164="ESTRUCTURA",M164="")</formula>
    </cfRule>
  </conditionalFormatting>
  <conditionalFormatting sqref="M165:M197 M199:M224">
    <cfRule type="expression" dxfId="1253" priority="47">
      <formula>AND(XDV165="ESTRUCTURA",M165="")</formula>
    </cfRule>
  </conditionalFormatting>
  <conditionalFormatting sqref="M198">
    <cfRule type="expression" dxfId="1252" priority="23">
      <formula>AND(XDW198="ESTRUCTURA",M198="")</formula>
    </cfRule>
  </conditionalFormatting>
  <conditionalFormatting sqref="M235">
    <cfRule type="expression" dxfId="1251" priority="14">
      <formula>AND(XDW235="ESTRUCTURA",M235="")</formula>
    </cfRule>
  </conditionalFormatting>
  <conditionalFormatting sqref="M236:M244">
    <cfRule type="expression" dxfId="1250" priority="17">
      <formula>AND(XDV236="ESTRUCTURA",M236="")</formula>
    </cfRule>
  </conditionalFormatting>
  <conditionalFormatting sqref="M251:M255 O557:O558 O586 O597:O602 O620:O649">
    <cfRule type="expression" dxfId="1249" priority="44">
      <formula>AND(XDU251="ESTRUCTURA",M251="")</formula>
    </cfRule>
  </conditionalFormatting>
  <conditionalFormatting sqref="M257:M261">
    <cfRule type="expression" dxfId="1248" priority="11">
      <formula>AND(XDV257="ESTRUCTURA",M257="")</formula>
    </cfRule>
  </conditionalFormatting>
  <conditionalFormatting sqref="M301">
    <cfRule type="expression" dxfId="1247" priority="6">
      <formula>AND(XDV301="ESTRUCTURA",M301="")</formula>
    </cfRule>
  </conditionalFormatting>
  <conditionalFormatting sqref="M303">
    <cfRule type="expression" dxfId="1246" priority="2">
      <formula>AND(XDV303="ESTRUCTURA",M303="")</formula>
    </cfRule>
  </conditionalFormatting>
  <conditionalFormatting sqref="O4:O95 O105:O113 O134:O141 O150:O172 N173 O176:O181 O187:O206 N207 O226:O231">
    <cfRule type="expression" dxfId="1245" priority="48">
      <formula>AND(XDV4="ESTRUCTURA",N4="")</formula>
    </cfRule>
  </conditionalFormatting>
  <conditionalFormatting sqref="O98 O143 O208 O210 O254:O255 O274:O279 O340:O348 O561:O567 O588:O590 O615:O617">
    <cfRule type="expression" dxfId="1244" priority="37">
      <formula>AND(XDW98="ESTRUCTURA",O98="")</formula>
    </cfRule>
  </conditionalFormatting>
  <conditionalFormatting sqref="O128:O130 O216:O219 O316:O318 O320:O321 O368:O370 O372:O373 O554:O555 O577:O584 O605:O612">
    <cfRule type="expression" dxfId="1243" priority="40">
      <formula>AND(XDW128="ESTRUCTURA",O128="")</formula>
    </cfRule>
  </conditionalFormatting>
  <conditionalFormatting sqref="O131:O133">
    <cfRule type="expression" dxfId="1242" priority="54">
      <formula>AND(XDX131="ESTRUCTURA",O131="")</formula>
    </cfRule>
  </conditionalFormatting>
  <conditionalFormatting sqref="O144:O149">
    <cfRule type="expression" dxfId="1241" priority="53">
      <formula>AND(XDX144="ESTRUCTURA",O144="")</formula>
    </cfRule>
  </conditionalFormatting>
  <conditionalFormatting sqref="O173:O175 O209 O214:O215 O225 O232:O234 O262 O266:O267 O286:O288 O309:O315 O322:O323 O329:O332 O354:O356 O358:O359 O361:O367">
    <cfRule type="expression" dxfId="1240" priority="38">
      <formula>AND(XDX173="ESTRUCTURA",O173="")</formula>
    </cfRule>
  </conditionalFormatting>
  <conditionalFormatting sqref="O182:O184 O186 O211 O290:O291 O319 O585 O603:O604">
    <cfRule type="expression" dxfId="1239" priority="39">
      <formula>AND(XDX182="ESTRUCTURA",O182="")</formula>
    </cfRule>
  </conditionalFormatting>
  <conditionalFormatting sqref="O185 O212:O213">
    <cfRule type="expression" dxfId="1238" priority="49">
      <formula>AND(XDW185="ESTRUCTURA",O185="")</formula>
    </cfRule>
  </conditionalFormatting>
  <conditionalFormatting sqref="O207">
    <cfRule type="expression" dxfId="1237" priority="25">
      <formula>AND(XDX207="ESTRUCTURA",O207="")</formula>
    </cfRule>
  </conditionalFormatting>
  <conditionalFormatting sqref="O220">
    <cfRule type="expression" dxfId="1236" priority="21">
      <formula>AND(XDX220="ESTRUCTURA",O220="")</formula>
    </cfRule>
  </conditionalFormatting>
  <conditionalFormatting sqref="O221:O224">
    <cfRule type="expression" dxfId="1235" priority="22">
      <formula>AND(XDW221="ESTRUCTURA",O221="")</formula>
    </cfRule>
  </conditionalFormatting>
  <conditionalFormatting sqref="O235:O243 N244">
    <cfRule type="expression" dxfId="1234" priority="18">
      <formula>AND(XDV235="ESTRUCTURA",N235="")</formula>
    </cfRule>
  </conditionalFormatting>
  <conditionalFormatting sqref="O244">
    <cfRule type="expression" dxfId="1233" priority="16">
      <formula>AND(XDX244="ESTRUCTURA",O244="")</formula>
    </cfRule>
  </conditionalFormatting>
  <conditionalFormatting sqref="O245:O249 O324:O326 O336:O337 O569:O570">
    <cfRule type="expression" dxfId="1232" priority="55">
      <formula>AND(XDW245="ESTRUCTURA",O245="")</formula>
    </cfRule>
  </conditionalFormatting>
  <conditionalFormatting sqref="O252:O253">
    <cfRule type="expression" dxfId="1231" priority="43">
      <formula>AND(XDV252="ESTRUCTURA",O252="")</formula>
    </cfRule>
  </conditionalFormatting>
  <conditionalFormatting sqref="O256:O257">
    <cfRule type="expression" dxfId="1230" priority="9">
      <formula>AND(XDX256="ESTRUCTURA",O256="")</formula>
    </cfRule>
  </conditionalFormatting>
  <conditionalFormatting sqref="O258:O261">
    <cfRule type="expression" dxfId="1229" priority="10">
      <formula>AND(XDW258="ESTRUCTURA",O258="")</formula>
    </cfRule>
  </conditionalFormatting>
  <conditionalFormatting sqref="O263:O265">
    <cfRule type="expression" dxfId="1228" priority="42">
      <formula>AND(XDW263="ESTRUCTURA",O263="")</formula>
    </cfRule>
  </conditionalFormatting>
  <conditionalFormatting sqref="O268:O272">
    <cfRule type="expression" dxfId="1227" priority="33">
      <formula>AND(XDW268="ESTRUCTURA",O268="")</formula>
    </cfRule>
  </conditionalFormatting>
  <conditionalFormatting sqref="O280:O281 O285 O304:O307 O333:O335 O571:O572 O575:O576 O613:O614">
    <cfRule type="expression" dxfId="1226" priority="36">
      <formula>AND(XDV280="ESTRUCTURA",O280="")</formula>
    </cfRule>
  </conditionalFormatting>
  <conditionalFormatting sqref="O282:O284 O289 O352:O353 O357 O593:O594">
    <cfRule type="expression" dxfId="1225" priority="41">
      <formula>AND(XDW282="ESTRUCTURA",O282="")</formula>
    </cfRule>
  </conditionalFormatting>
  <conditionalFormatting sqref="O293:O301">
    <cfRule type="expression" dxfId="1224" priority="5">
      <formula>AND(XDW293="ESTRUCTURA",O293="")</formula>
    </cfRule>
  </conditionalFormatting>
  <conditionalFormatting sqref="O303">
    <cfRule type="expression" dxfId="1223" priority="1">
      <formula>AND(XDW303="ESTRUCTURA",O303="")</formula>
    </cfRule>
  </conditionalFormatting>
  <conditionalFormatting sqref="O308">
    <cfRule type="expression" dxfId="1222" priority="31">
      <formula>AND(XDW308="ESTRUCTURA",O308="")</formula>
    </cfRule>
  </conditionalFormatting>
  <conditionalFormatting sqref="O360">
    <cfRule type="expression" dxfId="1221" priority="30">
      <formula>AND(XDW360="ESTRUCTURA",O360="")</formula>
    </cfRule>
  </conditionalFormatting>
  <conditionalFormatting sqref="O371">
    <cfRule type="expression" dxfId="1220" priority="32">
      <formula>AND(XDX371="ESTRUCTURA",O371="")</formula>
    </cfRule>
  </conditionalFormatting>
  <conditionalFormatting sqref="O437">
    <cfRule type="expression" dxfId="1219" priority="26">
      <formula>AND(XDW437="ESTRUCTURA",O437="")</formula>
    </cfRule>
  </conditionalFormatting>
  <conditionalFormatting sqref="O438:O444">
    <cfRule type="expression" dxfId="1218" priority="28">
      <formula>AND(XDX438="ESTRUCTURA",O438="")</formula>
    </cfRule>
  </conditionalFormatting>
  <conditionalFormatting sqref="O445:O447 O449:O450">
    <cfRule type="expression" dxfId="1217" priority="29">
      <formula>AND(XDW445="ESTRUCTURA",O445="")</formula>
    </cfRule>
  </conditionalFormatting>
  <conditionalFormatting sqref="O448">
    <cfRule type="expression" dxfId="1216" priority="27">
      <formula>AND(XDX448="ESTRUCTURA",O448="")</formula>
    </cfRule>
  </conditionalFormatting>
  <dataValidations count="1">
    <dataValidation type="list" allowBlank="1" showInputMessage="1" showErrorMessage="1" sqref="G4:G649" xr:uid="{2865E4A7-5B3D-4218-84AF-CD4D6DF1DA16}">
      <formula1>INDIRECT(XEB4)</formula1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846F4-D9DF-48AF-ABFC-BC8923F4F208}">
  <sheetPr codeName="Hoja10"/>
  <dimension ref="B1:R524"/>
  <sheetViews>
    <sheetView topLeftCell="L1" zoomScale="90" zoomScaleNormal="90" workbookViewId="0">
      <pane ySplit="3" topLeftCell="A252" activePane="bottomLeft" state="frozen"/>
      <selection pane="bottomLeft" activeCell="K23" sqref="K23"/>
    </sheetView>
  </sheetViews>
  <sheetFormatPr baseColWidth="10" defaultRowHeight="14.5" x14ac:dyDescent="0.35"/>
  <cols>
    <col min="2" max="2" width="13.90625" style="40" customWidth="1"/>
    <col min="3" max="3" width="10.90625" style="41"/>
    <col min="4" max="4" width="19.08984375" style="41" bestFit="1" customWidth="1"/>
    <col min="5" max="6" width="14.81640625" style="41" customWidth="1"/>
    <col min="7" max="7" width="10.90625" style="41" customWidth="1"/>
    <col min="8" max="8" width="34.453125" style="59" customWidth="1"/>
    <col min="9" max="9" width="15.453125" style="59" customWidth="1"/>
    <col min="10" max="10" width="3.453125" style="41" customWidth="1"/>
    <col min="11" max="11" width="15.81640625" style="41" customWidth="1"/>
    <col min="12" max="12" width="10.81640625" style="41" customWidth="1"/>
    <col min="13" max="14" width="14.1796875" style="41" customWidth="1"/>
    <col min="15" max="15" width="11.1796875" style="41" customWidth="1"/>
    <col min="16" max="16" width="13.81640625" style="105" customWidth="1"/>
    <col min="17" max="17" width="10.90625" style="40"/>
    <col min="18" max="19" width="13.453125" customWidth="1"/>
    <col min="20" max="20" width="12.81640625" customWidth="1"/>
    <col min="22" max="22" width="13.453125" customWidth="1"/>
  </cols>
  <sheetData>
    <row r="1" spans="2:18" ht="21" customHeight="1" x14ac:dyDescent="0.35">
      <c r="C1" s="228" t="s">
        <v>91</v>
      </c>
      <c r="D1" s="229"/>
      <c r="E1" s="229"/>
      <c r="F1" s="229"/>
      <c r="G1" s="229"/>
      <c r="H1" s="229"/>
      <c r="I1" s="230"/>
      <c r="K1" s="41" t="s">
        <v>192</v>
      </c>
      <c r="L1" s="41" t="s">
        <v>2122</v>
      </c>
      <c r="M1" s="41" t="s">
        <v>22</v>
      </c>
      <c r="R1" s="53" t="s">
        <v>90</v>
      </c>
    </row>
    <row r="2" spans="2:18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8" ht="34.5" customHeight="1" x14ac:dyDescent="0.35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52" t="s">
        <v>70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48" t="s">
        <v>5</v>
      </c>
      <c r="P3" s="46" t="s">
        <v>9</v>
      </c>
      <c r="Q3" s="46" t="s">
        <v>10</v>
      </c>
    </row>
    <row r="4" spans="2:18" x14ac:dyDescent="0.35">
      <c r="B4" s="20" t="s">
        <v>194</v>
      </c>
      <c r="C4" s="21" t="s">
        <v>2122</v>
      </c>
      <c r="D4" s="21" t="s">
        <v>51</v>
      </c>
      <c r="E4" s="21"/>
      <c r="F4" s="21"/>
      <c r="G4" s="155"/>
      <c r="H4" s="133"/>
      <c r="I4" s="139" t="s">
        <v>245</v>
      </c>
      <c r="J4" s="63"/>
      <c r="K4" s="133" t="s">
        <v>2124</v>
      </c>
      <c r="L4" s="73"/>
      <c r="M4" s="133">
        <v>562</v>
      </c>
      <c r="N4" s="139">
        <v>4</v>
      </c>
      <c r="O4" s="151">
        <v>1.3</v>
      </c>
      <c r="P4" s="148" t="s">
        <v>2131</v>
      </c>
      <c r="Q4" s="148">
        <v>4</v>
      </c>
    </row>
    <row r="5" spans="2:18" x14ac:dyDescent="0.35">
      <c r="B5" s="20" t="s">
        <v>194</v>
      </c>
      <c r="C5" s="21" t="s">
        <v>2122</v>
      </c>
      <c r="D5" s="21" t="s">
        <v>51</v>
      </c>
      <c r="E5" s="21"/>
      <c r="F5" s="21"/>
      <c r="G5" s="139" t="s">
        <v>4102</v>
      </c>
      <c r="H5" s="133"/>
      <c r="I5" s="139" t="s">
        <v>331</v>
      </c>
      <c r="J5" s="63"/>
      <c r="K5" s="133" t="s">
        <v>2124</v>
      </c>
      <c r="L5" s="73"/>
      <c r="M5" s="133">
        <v>189</v>
      </c>
      <c r="N5" s="139">
        <v>4</v>
      </c>
      <c r="O5" s="151">
        <v>0.4</v>
      </c>
      <c r="P5" s="148" t="s">
        <v>2131</v>
      </c>
      <c r="Q5" s="148">
        <v>4</v>
      </c>
    </row>
    <row r="6" spans="2:18" x14ac:dyDescent="0.35">
      <c r="B6" s="20" t="s">
        <v>194</v>
      </c>
      <c r="C6" s="21" t="s">
        <v>2122</v>
      </c>
      <c r="D6" s="21" t="s">
        <v>51</v>
      </c>
      <c r="E6" s="21"/>
      <c r="F6" s="21"/>
      <c r="G6" s="139" t="s">
        <v>4103</v>
      </c>
      <c r="H6" s="133"/>
      <c r="I6" s="139" t="s">
        <v>343</v>
      </c>
      <c r="J6" s="63"/>
      <c r="K6" s="133" t="s">
        <v>2124</v>
      </c>
      <c r="L6" s="73"/>
      <c r="M6" s="133">
        <v>131</v>
      </c>
      <c r="N6" s="139">
        <v>4</v>
      </c>
      <c r="O6" s="151">
        <v>0.3</v>
      </c>
      <c r="P6" s="148" t="s">
        <v>2131</v>
      </c>
      <c r="Q6" s="148">
        <v>4</v>
      </c>
    </row>
    <row r="7" spans="2:18" x14ac:dyDescent="0.35">
      <c r="B7" s="20" t="s">
        <v>194</v>
      </c>
      <c r="C7" s="21" t="s">
        <v>2122</v>
      </c>
      <c r="D7" s="21" t="s">
        <v>51</v>
      </c>
      <c r="E7" s="21"/>
      <c r="F7" s="21"/>
      <c r="G7" s="139" t="s">
        <v>4104</v>
      </c>
      <c r="H7" s="133"/>
      <c r="I7" s="139" t="s">
        <v>246</v>
      </c>
      <c r="J7" s="63"/>
      <c r="K7" s="133" t="s">
        <v>2059</v>
      </c>
      <c r="L7" s="73"/>
      <c r="M7" s="133">
        <v>896</v>
      </c>
      <c r="N7" s="139">
        <v>4</v>
      </c>
      <c r="O7" s="151">
        <v>1.9</v>
      </c>
      <c r="P7" s="148" t="s">
        <v>2131</v>
      </c>
      <c r="Q7" s="148">
        <v>4</v>
      </c>
    </row>
    <row r="8" spans="2:18" x14ac:dyDescent="0.35">
      <c r="B8" s="20" t="s">
        <v>194</v>
      </c>
      <c r="C8" s="21" t="s">
        <v>2122</v>
      </c>
      <c r="D8" s="21" t="s">
        <v>51</v>
      </c>
      <c r="E8" s="21"/>
      <c r="F8" s="21"/>
      <c r="G8" s="155"/>
      <c r="H8" s="133"/>
      <c r="I8" s="139" t="s">
        <v>247</v>
      </c>
      <c r="J8" s="63"/>
      <c r="K8" s="133" t="s">
        <v>2059</v>
      </c>
      <c r="L8" s="73"/>
      <c r="M8" s="133">
        <v>896</v>
      </c>
      <c r="N8" s="139">
        <v>4</v>
      </c>
      <c r="O8" s="151">
        <v>1.9</v>
      </c>
      <c r="P8" s="148" t="s">
        <v>2131</v>
      </c>
      <c r="Q8" s="148">
        <v>4</v>
      </c>
    </row>
    <row r="9" spans="2:18" x14ac:dyDescent="0.35">
      <c r="B9" s="20" t="s">
        <v>194</v>
      </c>
      <c r="C9" s="21" t="s">
        <v>2122</v>
      </c>
      <c r="D9" s="21" t="s">
        <v>51</v>
      </c>
      <c r="E9" s="21"/>
      <c r="F9" s="21"/>
      <c r="G9" s="139" t="s">
        <v>3684</v>
      </c>
      <c r="H9" s="133" t="s">
        <v>3685</v>
      </c>
      <c r="I9" s="139">
        <v>101</v>
      </c>
      <c r="J9" s="63"/>
      <c r="K9" s="133" t="s">
        <v>2125</v>
      </c>
      <c r="L9" s="73"/>
      <c r="M9" s="133">
        <v>6401</v>
      </c>
      <c r="N9" s="139">
        <v>2</v>
      </c>
      <c r="O9" s="151">
        <v>174.7</v>
      </c>
      <c r="P9" s="148" t="s">
        <v>2131</v>
      </c>
      <c r="Q9" s="148">
        <v>4</v>
      </c>
    </row>
    <row r="10" spans="2:18" x14ac:dyDescent="0.35">
      <c r="B10" s="20" t="s">
        <v>194</v>
      </c>
      <c r="C10" s="21" t="s">
        <v>2122</v>
      </c>
      <c r="D10" s="21" t="s">
        <v>51</v>
      </c>
      <c r="E10" s="21"/>
      <c r="F10" s="21"/>
      <c r="G10" s="139" t="s">
        <v>3686</v>
      </c>
      <c r="H10" s="133" t="s">
        <v>3687</v>
      </c>
      <c r="I10" s="139">
        <v>102</v>
      </c>
      <c r="J10" s="63"/>
      <c r="K10" s="133" t="s">
        <v>2125</v>
      </c>
      <c r="L10" s="73"/>
      <c r="M10" s="133">
        <v>6401</v>
      </c>
      <c r="N10" s="139">
        <v>2</v>
      </c>
      <c r="O10" s="151">
        <v>174.7</v>
      </c>
      <c r="P10" s="148" t="s">
        <v>2131</v>
      </c>
      <c r="Q10" s="148">
        <v>4</v>
      </c>
    </row>
    <row r="11" spans="2:18" x14ac:dyDescent="0.35">
      <c r="B11" s="20" t="s">
        <v>194</v>
      </c>
      <c r="C11" s="21" t="s">
        <v>2122</v>
      </c>
      <c r="D11" s="21" t="s">
        <v>51</v>
      </c>
      <c r="E11" s="21"/>
      <c r="F11" s="21"/>
      <c r="G11" s="139" t="s">
        <v>3688</v>
      </c>
      <c r="H11" s="133" t="s">
        <v>3689</v>
      </c>
      <c r="I11" s="139">
        <v>103</v>
      </c>
      <c r="J11" s="63"/>
      <c r="K11" s="133" t="s">
        <v>2126</v>
      </c>
      <c r="L11" s="73"/>
      <c r="M11" s="133">
        <v>650</v>
      </c>
      <c r="N11" s="139">
        <v>8</v>
      </c>
      <c r="O11" s="151">
        <v>14.9</v>
      </c>
      <c r="P11" s="148" t="s">
        <v>2131</v>
      </c>
      <c r="Q11" s="148">
        <v>4</v>
      </c>
    </row>
    <row r="12" spans="2:18" x14ac:dyDescent="0.35">
      <c r="B12" s="20" t="s">
        <v>194</v>
      </c>
      <c r="C12" s="21" t="s">
        <v>2122</v>
      </c>
      <c r="D12" s="21" t="s">
        <v>51</v>
      </c>
      <c r="E12" s="21"/>
      <c r="F12" s="21"/>
      <c r="G12" s="139" t="s">
        <v>3690</v>
      </c>
      <c r="H12" s="133" t="s">
        <v>3691</v>
      </c>
      <c r="I12" s="139">
        <v>104</v>
      </c>
      <c r="J12" s="63"/>
      <c r="K12" s="133" t="s">
        <v>2101</v>
      </c>
      <c r="L12" s="73"/>
      <c r="M12" s="133">
        <v>5396</v>
      </c>
      <c r="N12" s="139">
        <v>4</v>
      </c>
      <c r="O12" s="151">
        <v>24.7</v>
      </c>
      <c r="P12" s="148" t="s">
        <v>2131</v>
      </c>
      <c r="Q12" s="148">
        <v>4</v>
      </c>
    </row>
    <row r="13" spans="2:18" x14ac:dyDescent="0.35">
      <c r="B13" s="20" t="s">
        <v>194</v>
      </c>
      <c r="C13" s="21" t="s">
        <v>2122</v>
      </c>
      <c r="D13" s="21" t="s">
        <v>51</v>
      </c>
      <c r="E13" s="21"/>
      <c r="F13" s="21"/>
      <c r="G13" s="139" t="s">
        <v>3692</v>
      </c>
      <c r="H13" s="133" t="s">
        <v>3693</v>
      </c>
      <c r="I13" s="139">
        <v>105</v>
      </c>
      <c r="J13" s="63"/>
      <c r="K13" s="133" t="s">
        <v>2127</v>
      </c>
      <c r="L13" s="73"/>
      <c r="M13" s="133">
        <v>3758</v>
      </c>
      <c r="N13" s="139">
        <v>4</v>
      </c>
      <c r="O13" s="151">
        <v>17.100000000000001</v>
      </c>
      <c r="P13" s="148" t="s">
        <v>2131</v>
      </c>
      <c r="Q13" s="148">
        <v>4</v>
      </c>
    </row>
    <row r="14" spans="2:18" x14ac:dyDescent="0.35">
      <c r="B14" s="20" t="s">
        <v>194</v>
      </c>
      <c r="C14" s="21" t="s">
        <v>2122</v>
      </c>
      <c r="D14" s="21" t="s">
        <v>51</v>
      </c>
      <c r="E14" s="21"/>
      <c r="F14" s="21"/>
      <c r="G14" s="139" t="s">
        <v>3694</v>
      </c>
      <c r="H14" s="133" t="s">
        <v>3695</v>
      </c>
      <c r="I14" s="139">
        <v>106</v>
      </c>
      <c r="J14" s="63"/>
      <c r="K14" s="133" t="s">
        <v>2102</v>
      </c>
      <c r="L14" s="73"/>
      <c r="M14" s="133">
        <v>1838</v>
      </c>
      <c r="N14" s="139">
        <v>4</v>
      </c>
      <c r="O14" s="151">
        <v>5.8</v>
      </c>
      <c r="P14" s="148" t="s">
        <v>2131</v>
      </c>
      <c r="Q14" s="148">
        <v>4</v>
      </c>
    </row>
    <row r="15" spans="2:18" x14ac:dyDescent="0.35">
      <c r="B15" s="20" t="s">
        <v>194</v>
      </c>
      <c r="C15" s="21" t="s">
        <v>2122</v>
      </c>
      <c r="D15" s="21" t="s">
        <v>51</v>
      </c>
      <c r="E15" s="21"/>
      <c r="F15" s="21"/>
      <c r="G15" s="139" t="s">
        <v>3696</v>
      </c>
      <c r="H15" s="133" t="s">
        <v>3697</v>
      </c>
      <c r="I15" s="139">
        <v>107</v>
      </c>
      <c r="J15" s="63"/>
      <c r="K15" s="133" t="s">
        <v>2127</v>
      </c>
      <c r="L15" s="73"/>
      <c r="M15" s="133">
        <v>5388</v>
      </c>
      <c r="N15" s="139">
        <v>1</v>
      </c>
      <c r="O15" s="151">
        <v>24.5</v>
      </c>
      <c r="P15" s="148" t="s">
        <v>2131</v>
      </c>
      <c r="Q15" s="148">
        <v>4</v>
      </c>
    </row>
    <row r="16" spans="2:18" x14ac:dyDescent="0.35">
      <c r="B16" s="20" t="s">
        <v>194</v>
      </c>
      <c r="C16" s="21" t="s">
        <v>2122</v>
      </c>
      <c r="D16" s="21" t="s">
        <v>51</v>
      </c>
      <c r="E16" s="21"/>
      <c r="F16" s="21"/>
      <c r="G16" s="155"/>
      <c r="H16" s="133"/>
      <c r="I16" s="139">
        <v>108</v>
      </c>
      <c r="J16" s="129"/>
      <c r="K16" s="133" t="s">
        <v>2127</v>
      </c>
      <c r="L16" s="73"/>
      <c r="M16" s="133">
        <v>266</v>
      </c>
      <c r="N16" s="139">
        <v>1</v>
      </c>
      <c r="O16" s="151">
        <v>1.2</v>
      </c>
      <c r="P16" s="148" t="s">
        <v>2131</v>
      </c>
      <c r="Q16" s="148">
        <v>4</v>
      </c>
    </row>
    <row r="17" spans="2:17" x14ac:dyDescent="0.35">
      <c r="B17" s="20" t="s">
        <v>194</v>
      </c>
      <c r="C17" s="21" t="s">
        <v>2122</v>
      </c>
      <c r="D17" s="21" t="s">
        <v>51</v>
      </c>
      <c r="E17" s="21"/>
      <c r="F17" s="21"/>
      <c r="G17" s="155"/>
      <c r="H17" s="133"/>
      <c r="I17" s="139">
        <v>109</v>
      </c>
      <c r="J17" s="63"/>
      <c r="K17" s="133" t="s">
        <v>2127</v>
      </c>
      <c r="L17" s="73"/>
      <c r="M17" s="133">
        <v>2652</v>
      </c>
      <c r="N17" s="139">
        <v>1</v>
      </c>
      <c r="O17" s="151">
        <v>12.1</v>
      </c>
      <c r="P17" s="148" t="s">
        <v>2131</v>
      </c>
      <c r="Q17" s="148">
        <v>4</v>
      </c>
    </row>
    <row r="18" spans="2:17" x14ac:dyDescent="0.35">
      <c r="B18" s="20" t="s">
        <v>194</v>
      </c>
      <c r="C18" s="21" t="s">
        <v>2122</v>
      </c>
      <c r="D18" s="21" t="s">
        <v>51</v>
      </c>
      <c r="E18" s="21"/>
      <c r="F18" s="21"/>
      <c r="G18" s="155"/>
      <c r="H18" s="133"/>
      <c r="I18" s="139">
        <v>110</v>
      </c>
      <c r="J18" s="129"/>
      <c r="K18" s="133" t="s">
        <v>2127</v>
      </c>
      <c r="L18" s="73"/>
      <c r="M18" s="133">
        <v>2652</v>
      </c>
      <c r="N18" s="139">
        <v>1</v>
      </c>
      <c r="O18" s="151">
        <v>12.1</v>
      </c>
      <c r="P18" s="148" t="s">
        <v>2131</v>
      </c>
      <c r="Q18" s="148">
        <v>4</v>
      </c>
    </row>
    <row r="19" spans="2:17" x14ac:dyDescent="0.35">
      <c r="B19" s="20" t="s">
        <v>194</v>
      </c>
      <c r="C19" s="21" t="s">
        <v>2122</v>
      </c>
      <c r="D19" s="21" t="s">
        <v>51</v>
      </c>
      <c r="E19" s="21"/>
      <c r="F19" s="21"/>
      <c r="G19" s="139" t="s">
        <v>3698</v>
      </c>
      <c r="H19" s="133" t="s">
        <v>3699</v>
      </c>
      <c r="I19" s="139">
        <v>111</v>
      </c>
      <c r="J19" s="129"/>
      <c r="K19" s="133" t="s">
        <v>2101</v>
      </c>
      <c r="L19" s="73"/>
      <c r="M19" s="133">
        <v>3164</v>
      </c>
      <c r="N19" s="139">
        <v>4</v>
      </c>
      <c r="O19" s="151">
        <v>14.5</v>
      </c>
      <c r="P19" s="148" t="s">
        <v>2131</v>
      </c>
      <c r="Q19" s="148">
        <v>4</v>
      </c>
    </row>
    <row r="20" spans="2:17" x14ac:dyDescent="0.35">
      <c r="B20" s="20" t="s">
        <v>194</v>
      </c>
      <c r="C20" s="21" t="s">
        <v>2122</v>
      </c>
      <c r="D20" s="21" t="s">
        <v>51</v>
      </c>
      <c r="E20" s="21"/>
      <c r="F20" s="21"/>
      <c r="G20" s="139" t="s">
        <v>3700</v>
      </c>
      <c r="H20" s="133" t="s">
        <v>3701</v>
      </c>
      <c r="I20" s="97">
        <v>112</v>
      </c>
      <c r="J20" s="96"/>
      <c r="K20" s="133" t="s">
        <v>2101</v>
      </c>
      <c r="L20" s="97"/>
      <c r="M20" s="97">
        <v>3164</v>
      </c>
      <c r="N20" s="139">
        <v>4</v>
      </c>
      <c r="O20" s="151">
        <v>14.5</v>
      </c>
      <c r="P20" s="148" t="s">
        <v>2131</v>
      </c>
      <c r="Q20" s="148">
        <v>4</v>
      </c>
    </row>
    <row r="21" spans="2:17" x14ac:dyDescent="0.35">
      <c r="B21" s="20" t="s">
        <v>194</v>
      </c>
      <c r="C21" s="21" t="s">
        <v>2122</v>
      </c>
      <c r="D21" s="21" t="s">
        <v>51</v>
      </c>
      <c r="E21" s="21"/>
      <c r="F21" s="21"/>
      <c r="G21" s="139" t="s">
        <v>3702</v>
      </c>
      <c r="H21" s="133" t="s">
        <v>3703</v>
      </c>
      <c r="I21" s="97">
        <v>113</v>
      </c>
      <c r="J21" s="96"/>
      <c r="K21" s="133" t="s">
        <v>2059</v>
      </c>
      <c r="L21" s="97"/>
      <c r="M21" s="139">
        <v>1305</v>
      </c>
      <c r="N21" s="139">
        <v>4</v>
      </c>
      <c r="O21" s="151">
        <v>2.8</v>
      </c>
      <c r="P21" s="148" t="s">
        <v>2131</v>
      </c>
      <c r="Q21" s="148">
        <v>4</v>
      </c>
    </row>
    <row r="22" spans="2:17" x14ac:dyDescent="0.35">
      <c r="B22" s="20" t="s">
        <v>194</v>
      </c>
      <c r="C22" s="21" t="s">
        <v>2122</v>
      </c>
      <c r="D22" s="21" t="s">
        <v>51</v>
      </c>
      <c r="E22" s="21"/>
      <c r="F22" s="21"/>
      <c r="G22" s="155"/>
      <c r="H22" s="133"/>
      <c r="I22" s="139" t="s">
        <v>2123</v>
      </c>
      <c r="J22" s="129" t="s">
        <v>19</v>
      </c>
      <c r="K22" s="133" t="s">
        <v>2059</v>
      </c>
      <c r="L22" s="73"/>
      <c r="M22" s="133">
        <v>1305</v>
      </c>
      <c r="N22" s="139">
        <v>4</v>
      </c>
      <c r="O22" s="151">
        <v>2.8</v>
      </c>
      <c r="P22" s="148" t="s">
        <v>2131</v>
      </c>
      <c r="Q22" s="148">
        <v>4</v>
      </c>
    </row>
    <row r="23" spans="2:17" x14ac:dyDescent="0.35">
      <c r="B23" s="20" t="s">
        <v>194</v>
      </c>
      <c r="C23" s="21" t="s">
        <v>2122</v>
      </c>
      <c r="D23" s="21" t="s">
        <v>51</v>
      </c>
      <c r="E23" s="21"/>
      <c r="F23" s="21"/>
      <c r="G23" s="139" t="s">
        <v>3704</v>
      </c>
      <c r="H23" s="133" t="s">
        <v>3705</v>
      </c>
      <c r="I23" s="139">
        <v>114</v>
      </c>
      <c r="J23" s="63"/>
      <c r="K23" s="133" t="s">
        <v>2102</v>
      </c>
      <c r="L23" s="73"/>
      <c r="M23" s="133">
        <v>1906</v>
      </c>
      <c r="N23" s="139">
        <v>4</v>
      </c>
      <c r="O23" s="151">
        <v>6</v>
      </c>
      <c r="P23" s="148" t="s">
        <v>2131</v>
      </c>
      <c r="Q23" s="148">
        <v>4</v>
      </c>
    </row>
    <row r="24" spans="2:17" x14ac:dyDescent="0.35">
      <c r="B24" s="20" t="s">
        <v>194</v>
      </c>
      <c r="C24" s="21" t="s">
        <v>2122</v>
      </c>
      <c r="D24" s="21" t="s">
        <v>51</v>
      </c>
      <c r="E24" s="21"/>
      <c r="F24" s="21"/>
      <c r="G24" s="139" t="s">
        <v>3706</v>
      </c>
      <c r="H24" s="133" t="s">
        <v>3707</v>
      </c>
      <c r="I24" s="139">
        <v>115</v>
      </c>
      <c r="J24" s="63"/>
      <c r="K24" s="133" t="s">
        <v>2102</v>
      </c>
      <c r="L24" s="73"/>
      <c r="M24" s="133">
        <v>1906</v>
      </c>
      <c r="N24" s="139">
        <v>4</v>
      </c>
      <c r="O24" s="151">
        <v>6</v>
      </c>
      <c r="P24" s="148" t="s">
        <v>2131</v>
      </c>
      <c r="Q24" s="148">
        <v>4</v>
      </c>
    </row>
    <row r="25" spans="2:17" x14ac:dyDescent="0.35">
      <c r="B25" s="20" t="s">
        <v>194</v>
      </c>
      <c r="C25" s="21" t="s">
        <v>2122</v>
      </c>
      <c r="D25" s="21" t="s">
        <v>51</v>
      </c>
      <c r="E25" s="21"/>
      <c r="F25" s="21"/>
      <c r="G25" s="139" t="s">
        <v>3708</v>
      </c>
      <c r="H25" s="133" t="s">
        <v>3709</v>
      </c>
      <c r="I25" s="139">
        <v>116</v>
      </c>
      <c r="J25" s="63"/>
      <c r="K25" s="21" t="s">
        <v>2102</v>
      </c>
      <c r="L25" s="133"/>
      <c r="M25" s="133">
        <v>1168</v>
      </c>
      <c r="N25" s="139">
        <v>4</v>
      </c>
      <c r="O25" s="151">
        <v>3.7</v>
      </c>
      <c r="P25" s="148" t="s">
        <v>2131</v>
      </c>
      <c r="Q25" s="148">
        <v>4</v>
      </c>
    </row>
    <row r="26" spans="2:17" x14ac:dyDescent="0.35">
      <c r="B26" s="20" t="s">
        <v>194</v>
      </c>
      <c r="C26" s="21" t="s">
        <v>2122</v>
      </c>
      <c r="D26" s="21" t="s">
        <v>51</v>
      </c>
      <c r="E26" s="21"/>
      <c r="F26" s="21"/>
      <c r="G26" s="139" t="s">
        <v>3710</v>
      </c>
      <c r="H26" s="133" t="s">
        <v>3711</v>
      </c>
      <c r="I26" s="139">
        <v>117</v>
      </c>
      <c r="J26" s="63"/>
      <c r="K26" s="21" t="s">
        <v>2102</v>
      </c>
      <c r="L26" s="133"/>
      <c r="M26" s="133">
        <v>1168</v>
      </c>
      <c r="N26" s="139">
        <v>4</v>
      </c>
      <c r="O26" s="151">
        <v>3.7</v>
      </c>
      <c r="P26" s="148" t="s">
        <v>2131</v>
      </c>
      <c r="Q26" s="148">
        <v>4</v>
      </c>
    </row>
    <row r="27" spans="2:17" x14ac:dyDescent="0.35">
      <c r="B27" s="20" t="s">
        <v>194</v>
      </c>
      <c r="C27" s="21" t="s">
        <v>2122</v>
      </c>
      <c r="D27" s="21" t="s">
        <v>51</v>
      </c>
      <c r="E27" s="21"/>
      <c r="F27" s="21"/>
      <c r="G27" s="139" t="s">
        <v>3712</v>
      </c>
      <c r="H27" s="133" t="s">
        <v>3713</v>
      </c>
      <c r="I27" s="139">
        <v>118</v>
      </c>
      <c r="J27" s="63"/>
      <c r="K27" s="133" t="s">
        <v>2113</v>
      </c>
      <c r="L27" s="73"/>
      <c r="M27" s="133">
        <v>5811</v>
      </c>
      <c r="N27" s="139">
        <v>4</v>
      </c>
      <c r="O27" s="151">
        <v>39.799999999999997</v>
      </c>
      <c r="P27" s="148" t="s">
        <v>2131</v>
      </c>
      <c r="Q27" s="148">
        <v>4</v>
      </c>
    </row>
    <row r="28" spans="2:17" x14ac:dyDescent="0.35">
      <c r="B28" s="20" t="s">
        <v>194</v>
      </c>
      <c r="C28" s="21" t="s">
        <v>2122</v>
      </c>
      <c r="D28" s="21" t="s">
        <v>51</v>
      </c>
      <c r="E28" s="21"/>
      <c r="F28" s="21"/>
      <c r="G28" s="139" t="s">
        <v>3714</v>
      </c>
      <c r="H28" s="133" t="s">
        <v>3715</v>
      </c>
      <c r="I28" s="139">
        <v>119</v>
      </c>
      <c r="J28" s="63"/>
      <c r="K28" s="133" t="s">
        <v>2113</v>
      </c>
      <c r="L28" s="73"/>
      <c r="M28" s="133">
        <v>5811</v>
      </c>
      <c r="N28" s="139">
        <v>4</v>
      </c>
      <c r="O28" s="151">
        <v>39.799999999999997</v>
      </c>
      <c r="P28" s="148" t="s">
        <v>2131</v>
      </c>
      <c r="Q28" s="148">
        <v>4</v>
      </c>
    </row>
    <row r="29" spans="2:17" x14ac:dyDescent="0.35">
      <c r="B29" s="20" t="s">
        <v>194</v>
      </c>
      <c r="C29" s="21" t="s">
        <v>2122</v>
      </c>
      <c r="D29" s="21" t="s">
        <v>51</v>
      </c>
      <c r="E29" s="21"/>
      <c r="F29" s="21"/>
      <c r="G29" s="139" t="s">
        <v>3716</v>
      </c>
      <c r="H29" s="133" t="s">
        <v>3717</v>
      </c>
      <c r="I29" s="139">
        <v>120</v>
      </c>
      <c r="J29" s="96"/>
      <c r="K29" s="133" t="s">
        <v>2115</v>
      </c>
      <c r="L29" s="97"/>
      <c r="M29" s="133">
        <v>1976</v>
      </c>
      <c r="N29" s="139">
        <v>8</v>
      </c>
      <c r="O29" s="151">
        <v>4.9000000000000004</v>
      </c>
      <c r="P29" s="148" t="s">
        <v>2131</v>
      </c>
      <c r="Q29" s="148">
        <v>4</v>
      </c>
    </row>
    <row r="30" spans="2:17" x14ac:dyDescent="0.35">
      <c r="B30" s="20" t="s">
        <v>194</v>
      </c>
      <c r="C30" s="21" t="s">
        <v>2122</v>
      </c>
      <c r="D30" s="21" t="s">
        <v>51</v>
      </c>
      <c r="E30" s="21"/>
      <c r="F30" s="21"/>
      <c r="G30" s="139" t="s">
        <v>3718</v>
      </c>
      <c r="H30" s="133" t="s">
        <v>3719</v>
      </c>
      <c r="I30" s="139">
        <v>121</v>
      </c>
      <c r="J30" s="129"/>
      <c r="K30" s="133" t="s">
        <v>2059</v>
      </c>
      <c r="L30" s="97"/>
      <c r="M30" s="133">
        <v>1733</v>
      </c>
      <c r="N30" s="139">
        <v>8</v>
      </c>
      <c r="O30" s="151">
        <v>3.7</v>
      </c>
      <c r="P30" s="148" t="s">
        <v>2131</v>
      </c>
      <c r="Q30" s="148">
        <v>4</v>
      </c>
    </row>
    <row r="31" spans="2:17" x14ac:dyDescent="0.35">
      <c r="B31" s="20" t="s">
        <v>194</v>
      </c>
      <c r="C31" s="21" t="s">
        <v>2122</v>
      </c>
      <c r="D31" s="21" t="s">
        <v>51</v>
      </c>
      <c r="E31" s="21"/>
      <c r="F31" s="21"/>
      <c r="G31" s="139" t="s">
        <v>3720</v>
      </c>
      <c r="H31" s="133" t="s">
        <v>3721</v>
      </c>
      <c r="I31" s="139">
        <v>122</v>
      </c>
      <c r="J31" s="96"/>
      <c r="K31" s="133" t="s">
        <v>2059</v>
      </c>
      <c r="L31" s="97"/>
      <c r="M31" s="133">
        <v>975</v>
      </c>
      <c r="N31" s="139">
        <v>8</v>
      </c>
      <c r="O31" s="151">
        <v>2.1</v>
      </c>
      <c r="P31" s="148" t="s">
        <v>2131</v>
      </c>
      <c r="Q31" s="148">
        <v>4</v>
      </c>
    </row>
    <row r="32" spans="2:17" x14ac:dyDescent="0.35">
      <c r="B32" s="20" t="s">
        <v>194</v>
      </c>
      <c r="C32" s="21" t="s">
        <v>2122</v>
      </c>
      <c r="D32" s="21" t="s">
        <v>51</v>
      </c>
      <c r="E32" s="21"/>
      <c r="F32" s="21"/>
      <c r="G32" s="139" t="s">
        <v>3722</v>
      </c>
      <c r="H32" s="133" t="s">
        <v>3723</v>
      </c>
      <c r="I32" s="139">
        <v>123</v>
      </c>
      <c r="J32" s="96"/>
      <c r="K32" s="133" t="s">
        <v>2128</v>
      </c>
      <c r="L32" s="97"/>
      <c r="M32" s="133">
        <v>5931</v>
      </c>
      <c r="N32" s="139">
        <v>2</v>
      </c>
      <c r="O32" s="151">
        <v>161.9</v>
      </c>
      <c r="P32" s="148" t="s">
        <v>2131</v>
      </c>
      <c r="Q32" s="148">
        <v>4</v>
      </c>
    </row>
    <row r="33" spans="2:17" x14ac:dyDescent="0.35">
      <c r="B33" s="20" t="s">
        <v>194</v>
      </c>
      <c r="C33" s="21" t="s">
        <v>2122</v>
      </c>
      <c r="D33" s="21" t="s">
        <v>51</v>
      </c>
      <c r="E33" s="21"/>
      <c r="F33" s="21"/>
      <c r="G33" s="139" t="s">
        <v>3724</v>
      </c>
      <c r="H33" s="133" t="s">
        <v>3725</v>
      </c>
      <c r="I33" s="139">
        <v>124</v>
      </c>
      <c r="J33" s="96"/>
      <c r="K33" s="133" t="s">
        <v>2128</v>
      </c>
      <c r="L33" s="97"/>
      <c r="M33" s="133">
        <v>5931</v>
      </c>
      <c r="N33" s="139">
        <v>2</v>
      </c>
      <c r="O33" s="151">
        <v>161.9</v>
      </c>
      <c r="P33" s="148" t="s">
        <v>2131</v>
      </c>
      <c r="Q33" s="148">
        <v>4</v>
      </c>
    </row>
    <row r="34" spans="2:17" x14ac:dyDescent="0.35">
      <c r="B34" s="20" t="s">
        <v>194</v>
      </c>
      <c r="C34" s="21" t="s">
        <v>2122</v>
      </c>
      <c r="D34" s="21" t="s">
        <v>51</v>
      </c>
      <c r="E34" s="21"/>
      <c r="F34" s="21"/>
      <c r="G34" s="139" t="s">
        <v>3726</v>
      </c>
      <c r="H34" s="133" t="s">
        <v>3727</v>
      </c>
      <c r="I34" s="139">
        <v>125</v>
      </c>
      <c r="J34" s="129"/>
      <c r="K34" s="133" t="s">
        <v>2129</v>
      </c>
      <c r="L34" s="97"/>
      <c r="M34" s="133">
        <v>4685</v>
      </c>
      <c r="N34" s="139">
        <v>4</v>
      </c>
      <c r="O34" s="151">
        <v>29.9</v>
      </c>
      <c r="P34" s="148" t="s">
        <v>2131</v>
      </c>
      <c r="Q34" s="148">
        <v>4</v>
      </c>
    </row>
    <row r="35" spans="2:17" x14ac:dyDescent="0.35">
      <c r="B35" s="20" t="s">
        <v>194</v>
      </c>
      <c r="C35" s="21" t="s">
        <v>2122</v>
      </c>
      <c r="D35" s="21" t="s">
        <v>51</v>
      </c>
      <c r="E35" s="21"/>
      <c r="F35" s="21"/>
      <c r="G35" s="139" t="s">
        <v>3728</v>
      </c>
      <c r="H35" s="133" t="s">
        <v>3729</v>
      </c>
      <c r="I35" s="139">
        <v>126</v>
      </c>
      <c r="J35" s="96"/>
      <c r="K35" s="133" t="s">
        <v>2129</v>
      </c>
      <c r="L35" s="97"/>
      <c r="M35" s="133">
        <v>4685</v>
      </c>
      <c r="N35" s="139">
        <v>4</v>
      </c>
      <c r="O35" s="151">
        <v>29.9</v>
      </c>
      <c r="P35" s="148" t="s">
        <v>2131</v>
      </c>
      <c r="Q35" s="148">
        <v>4</v>
      </c>
    </row>
    <row r="36" spans="2:17" x14ac:dyDescent="0.35">
      <c r="B36" s="20" t="s">
        <v>194</v>
      </c>
      <c r="C36" s="21" t="s">
        <v>2122</v>
      </c>
      <c r="D36" s="21" t="s">
        <v>51</v>
      </c>
      <c r="E36" s="21"/>
      <c r="F36" s="21"/>
      <c r="G36" s="139" t="s">
        <v>3730</v>
      </c>
      <c r="H36" s="133" t="s">
        <v>3731</v>
      </c>
      <c r="I36" s="139">
        <v>127</v>
      </c>
      <c r="J36" s="96"/>
      <c r="K36" s="133" t="s">
        <v>2059</v>
      </c>
      <c r="L36" s="97"/>
      <c r="M36" s="133">
        <v>1512</v>
      </c>
      <c r="N36" s="139">
        <v>8</v>
      </c>
      <c r="O36" s="151">
        <v>3.2</v>
      </c>
      <c r="P36" s="148" t="s">
        <v>2131</v>
      </c>
      <c r="Q36" s="148">
        <v>4</v>
      </c>
    </row>
    <row r="37" spans="2:17" x14ac:dyDescent="0.35">
      <c r="B37" s="20" t="s">
        <v>194</v>
      </c>
      <c r="C37" s="21" t="s">
        <v>2122</v>
      </c>
      <c r="D37" s="21" t="s">
        <v>51</v>
      </c>
      <c r="E37" s="21"/>
      <c r="F37" s="21"/>
      <c r="G37" s="139" t="s">
        <v>3732</v>
      </c>
      <c r="H37" s="133" t="s">
        <v>3733</v>
      </c>
      <c r="I37" s="139">
        <v>128</v>
      </c>
      <c r="J37" s="129"/>
      <c r="K37" s="133" t="s">
        <v>2059</v>
      </c>
      <c r="L37" s="97"/>
      <c r="M37" s="133">
        <v>956</v>
      </c>
      <c r="N37" s="139">
        <v>8</v>
      </c>
      <c r="O37" s="151">
        <v>2</v>
      </c>
      <c r="P37" s="148" t="s">
        <v>2131</v>
      </c>
      <c r="Q37" s="148">
        <v>4</v>
      </c>
    </row>
    <row r="38" spans="2:17" x14ac:dyDescent="0.35">
      <c r="B38" s="20" t="s">
        <v>194</v>
      </c>
      <c r="C38" s="21" t="s">
        <v>2122</v>
      </c>
      <c r="D38" s="21" t="s">
        <v>51</v>
      </c>
      <c r="E38" s="21"/>
      <c r="F38" s="21"/>
      <c r="G38" s="139" t="s">
        <v>3734</v>
      </c>
      <c r="H38" s="133" t="s">
        <v>3735</v>
      </c>
      <c r="I38" s="139">
        <v>129</v>
      </c>
      <c r="J38" s="96"/>
      <c r="K38" s="133" t="s">
        <v>2130</v>
      </c>
      <c r="L38" s="97"/>
      <c r="M38" s="133">
        <v>3036</v>
      </c>
      <c r="N38" s="139">
        <v>4</v>
      </c>
      <c r="O38" s="151">
        <v>17.899999999999999</v>
      </c>
      <c r="P38" s="148" t="s">
        <v>2131</v>
      </c>
      <c r="Q38" s="148">
        <v>4</v>
      </c>
    </row>
    <row r="39" spans="2:17" x14ac:dyDescent="0.35">
      <c r="B39" s="20" t="s">
        <v>194</v>
      </c>
      <c r="C39" s="21" t="s">
        <v>2122</v>
      </c>
      <c r="D39" s="21" t="s">
        <v>51</v>
      </c>
      <c r="E39" s="21"/>
      <c r="F39" s="21"/>
      <c r="G39" s="139" t="s">
        <v>3736</v>
      </c>
      <c r="H39" s="133" t="s">
        <v>3737</v>
      </c>
      <c r="I39" s="139">
        <v>130</v>
      </c>
      <c r="J39" s="129"/>
      <c r="K39" s="133" t="s">
        <v>2130</v>
      </c>
      <c r="L39" s="97"/>
      <c r="M39" s="133">
        <v>3036</v>
      </c>
      <c r="N39" s="139">
        <v>4</v>
      </c>
      <c r="O39" s="151">
        <v>17.899999999999999</v>
      </c>
      <c r="P39" s="148" t="s">
        <v>2131</v>
      </c>
      <c r="Q39" s="148">
        <v>4</v>
      </c>
    </row>
    <row r="40" spans="2:17" x14ac:dyDescent="0.35">
      <c r="B40" s="20" t="s">
        <v>194</v>
      </c>
      <c r="C40" s="21" t="s">
        <v>2122</v>
      </c>
      <c r="D40" s="21" t="s">
        <v>51</v>
      </c>
      <c r="E40" s="21"/>
      <c r="F40" s="21"/>
      <c r="G40" s="139" t="s">
        <v>3738</v>
      </c>
      <c r="H40" s="133" t="s">
        <v>3739</v>
      </c>
      <c r="I40" s="139">
        <v>131</v>
      </c>
      <c r="J40" s="129"/>
      <c r="K40" s="133" t="s">
        <v>2059</v>
      </c>
      <c r="L40" s="97"/>
      <c r="M40" s="133">
        <v>1064</v>
      </c>
      <c r="N40" s="139">
        <v>8</v>
      </c>
      <c r="O40" s="151">
        <v>2.2999999999999998</v>
      </c>
      <c r="P40" s="148" t="s">
        <v>2131</v>
      </c>
      <c r="Q40" s="148">
        <v>4</v>
      </c>
    </row>
    <row r="41" spans="2:17" x14ac:dyDescent="0.35">
      <c r="B41" s="20" t="s">
        <v>194</v>
      </c>
      <c r="C41" s="21" t="s">
        <v>2122</v>
      </c>
      <c r="D41" s="21" t="s">
        <v>51</v>
      </c>
      <c r="E41" s="21"/>
      <c r="F41" s="21"/>
      <c r="G41" s="139" t="s">
        <v>3740</v>
      </c>
      <c r="H41" s="133" t="s">
        <v>3741</v>
      </c>
      <c r="I41" s="139">
        <v>132</v>
      </c>
      <c r="J41" s="129"/>
      <c r="K41" s="133" t="s">
        <v>2059</v>
      </c>
      <c r="L41" s="97"/>
      <c r="M41" s="133">
        <v>664</v>
      </c>
      <c r="N41" s="139">
        <v>8</v>
      </c>
      <c r="O41" s="151">
        <v>1.4</v>
      </c>
      <c r="P41" s="148" t="s">
        <v>2131</v>
      </c>
      <c r="Q41" s="148">
        <v>4</v>
      </c>
    </row>
    <row r="42" spans="2:17" x14ac:dyDescent="0.35">
      <c r="B42" s="20" t="s">
        <v>194</v>
      </c>
      <c r="C42" s="21" t="s">
        <v>2122</v>
      </c>
      <c r="D42" s="21" t="s">
        <v>51</v>
      </c>
      <c r="E42" s="21"/>
      <c r="F42" s="21"/>
      <c r="G42" s="139" t="s">
        <v>3742</v>
      </c>
      <c r="H42" s="133" t="s">
        <v>3743</v>
      </c>
      <c r="I42" s="139">
        <v>210</v>
      </c>
      <c r="J42" s="96"/>
      <c r="K42" s="133" t="s">
        <v>2132</v>
      </c>
      <c r="L42" s="97"/>
      <c r="M42" s="139">
        <v>0</v>
      </c>
      <c r="N42" s="139">
        <v>8</v>
      </c>
      <c r="O42" s="151">
        <v>1.3</v>
      </c>
      <c r="P42" s="148" t="s">
        <v>2131</v>
      </c>
      <c r="Q42" s="148">
        <v>4</v>
      </c>
    </row>
    <row r="43" spans="2:17" x14ac:dyDescent="0.35">
      <c r="B43" s="20" t="s">
        <v>194</v>
      </c>
      <c r="C43" s="21" t="s">
        <v>2122</v>
      </c>
      <c r="D43" s="21" t="s">
        <v>51</v>
      </c>
      <c r="E43" s="21"/>
      <c r="F43" s="21"/>
      <c r="G43" s="139" t="s">
        <v>3744</v>
      </c>
      <c r="H43" s="133" t="s">
        <v>3745</v>
      </c>
      <c r="I43" s="139">
        <v>211</v>
      </c>
      <c r="J43" s="96"/>
      <c r="K43" s="133" t="s">
        <v>2133</v>
      </c>
      <c r="L43" s="97"/>
      <c r="M43" s="139">
        <v>0</v>
      </c>
      <c r="N43" s="139">
        <v>16</v>
      </c>
      <c r="O43" s="151">
        <v>8.9</v>
      </c>
      <c r="P43" s="148" t="s">
        <v>2131</v>
      </c>
      <c r="Q43" s="148">
        <v>4</v>
      </c>
    </row>
    <row r="44" spans="2:17" x14ac:dyDescent="0.35">
      <c r="B44" s="20" t="s">
        <v>194</v>
      </c>
      <c r="C44" s="21" t="s">
        <v>2122</v>
      </c>
      <c r="D44" s="21" t="s">
        <v>51</v>
      </c>
      <c r="E44" s="21"/>
      <c r="F44" s="21"/>
      <c r="G44" s="139" t="s">
        <v>3746</v>
      </c>
      <c r="H44" s="133" t="s">
        <v>3747</v>
      </c>
      <c r="I44" s="139">
        <v>212</v>
      </c>
      <c r="J44" s="96"/>
      <c r="K44" s="133" t="s">
        <v>2134</v>
      </c>
      <c r="L44" s="97"/>
      <c r="M44" s="139">
        <v>0</v>
      </c>
      <c r="N44" s="139">
        <v>4</v>
      </c>
      <c r="O44" s="151">
        <v>8.6999999999999993</v>
      </c>
      <c r="P44" s="148" t="s">
        <v>2131</v>
      </c>
      <c r="Q44" s="148">
        <v>4</v>
      </c>
    </row>
    <row r="45" spans="2:17" x14ac:dyDescent="0.35">
      <c r="B45" s="20" t="s">
        <v>194</v>
      </c>
      <c r="C45" s="21" t="s">
        <v>2122</v>
      </c>
      <c r="D45" s="21" t="s">
        <v>50</v>
      </c>
      <c r="E45" s="21"/>
      <c r="F45" s="21"/>
      <c r="G45" s="139" t="s">
        <v>3748</v>
      </c>
      <c r="H45" s="133" t="s">
        <v>3749</v>
      </c>
      <c r="I45" s="97">
        <v>133</v>
      </c>
      <c r="J45" s="96"/>
      <c r="K45" s="133" t="s">
        <v>2100</v>
      </c>
      <c r="L45" s="97"/>
      <c r="M45" s="97">
        <v>5160</v>
      </c>
      <c r="N45" s="139">
        <v>2</v>
      </c>
      <c r="O45" s="151">
        <v>120.7</v>
      </c>
      <c r="P45" s="148" t="s">
        <v>2131</v>
      </c>
      <c r="Q45" s="148">
        <v>1</v>
      </c>
    </row>
    <row r="46" spans="2:17" x14ac:dyDescent="0.35">
      <c r="B46" s="20" t="s">
        <v>194</v>
      </c>
      <c r="C46" s="21" t="s">
        <v>2122</v>
      </c>
      <c r="D46" s="21" t="s">
        <v>50</v>
      </c>
      <c r="E46" s="21"/>
      <c r="F46" s="21"/>
      <c r="G46" s="139" t="s">
        <v>3750</v>
      </c>
      <c r="H46" s="133" t="s">
        <v>3751</v>
      </c>
      <c r="I46" s="139">
        <v>134</v>
      </c>
      <c r="J46" s="96"/>
      <c r="K46" s="133" t="s">
        <v>2100</v>
      </c>
      <c r="L46" s="97"/>
      <c r="M46" s="139">
        <v>5160</v>
      </c>
      <c r="N46" s="139">
        <v>2</v>
      </c>
      <c r="O46" s="151">
        <v>120.7</v>
      </c>
      <c r="P46" s="148" t="s">
        <v>2131</v>
      </c>
      <c r="Q46" s="148">
        <v>1</v>
      </c>
    </row>
    <row r="47" spans="2:17" x14ac:dyDescent="0.35">
      <c r="B47" s="20" t="s">
        <v>194</v>
      </c>
      <c r="C47" s="21" t="s">
        <v>2122</v>
      </c>
      <c r="D47" s="21" t="s">
        <v>50</v>
      </c>
      <c r="E47" s="21"/>
      <c r="F47" s="21"/>
      <c r="G47" s="139" t="s">
        <v>3752</v>
      </c>
      <c r="H47" s="133" t="s">
        <v>3753</v>
      </c>
      <c r="I47" s="41">
        <v>135</v>
      </c>
      <c r="J47" s="96"/>
      <c r="K47" s="133" t="s">
        <v>2135</v>
      </c>
      <c r="L47" s="97"/>
      <c r="M47" s="139">
        <v>670</v>
      </c>
      <c r="N47" s="133">
        <v>4</v>
      </c>
      <c r="O47" s="133">
        <v>15.7</v>
      </c>
      <c r="P47" s="148" t="s">
        <v>2131</v>
      </c>
      <c r="Q47" s="148">
        <v>1</v>
      </c>
    </row>
    <row r="48" spans="2:17" x14ac:dyDescent="0.35">
      <c r="B48" s="20" t="s">
        <v>194</v>
      </c>
      <c r="C48" s="21" t="s">
        <v>2122</v>
      </c>
      <c r="D48" s="21" t="s">
        <v>50</v>
      </c>
      <c r="E48" s="21"/>
      <c r="F48" s="21"/>
      <c r="G48" s="139" t="s">
        <v>3754</v>
      </c>
      <c r="H48" s="133" t="s">
        <v>3755</v>
      </c>
      <c r="I48" s="139">
        <v>136</v>
      </c>
      <c r="J48" s="96"/>
      <c r="K48" s="133" t="s">
        <v>2136</v>
      </c>
      <c r="L48" s="97"/>
      <c r="M48" s="139">
        <v>1850</v>
      </c>
      <c r="N48" s="133">
        <v>2</v>
      </c>
      <c r="O48" s="133">
        <v>19.8</v>
      </c>
      <c r="P48" s="148" t="s">
        <v>2131</v>
      </c>
      <c r="Q48" s="148">
        <v>1</v>
      </c>
    </row>
    <row r="49" spans="2:17" x14ac:dyDescent="0.35">
      <c r="B49" s="20" t="s">
        <v>194</v>
      </c>
      <c r="C49" s="21" t="s">
        <v>2122</v>
      </c>
      <c r="D49" s="21" t="s">
        <v>50</v>
      </c>
      <c r="E49" s="21"/>
      <c r="F49" s="21"/>
      <c r="G49" s="139" t="s">
        <v>3756</v>
      </c>
      <c r="H49" s="133" t="s">
        <v>3757</v>
      </c>
      <c r="I49" s="139">
        <v>137</v>
      </c>
      <c r="J49" s="96"/>
      <c r="K49" s="133" t="s">
        <v>2127</v>
      </c>
      <c r="L49" s="97"/>
      <c r="M49" s="139">
        <v>1720</v>
      </c>
      <c r="N49" s="133">
        <v>2</v>
      </c>
      <c r="O49" s="133">
        <v>7.8</v>
      </c>
      <c r="P49" s="148" t="s">
        <v>2131</v>
      </c>
      <c r="Q49" s="148">
        <v>1</v>
      </c>
    </row>
    <row r="50" spans="2:17" x14ac:dyDescent="0.35">
      <c r="B50" s="20" t="s">
        <v>194</v>
      </c>
      <c r="C50" s="21" t="s">
        <v>2122</v>
      </c>
      <c r="D50" s="21" t="s">
        <v>50</v>
      </c>
      <c r="E50" s="21"/>
      <c r="F50" s="21"/>
      <c r="G50" s="139" t="s">
        <v>3758</v>
      </c>
      <c r="H50" s="133" t="s">
        <v>3759</v>
      </c>
      <c r="I50" s="139">
        <v>141</v>
      </c>
      <c r="J50" s="96"/>
      <c r="K50" s="133" t="s">
        <v>2130</v>
      </c>
      <c r="L50" s="97"/>
      <c r="M50" s="139">
        <v>2053</v>
      </c>
      <c r="N50" s="139">
        <v>2</v>
      </c>
      <c r="O50" s="151">
        <v>12.1</v>
      </c>
      <c r="P50" s="148" t="s">
        <v>2131</v>
      </c>
      <c r="Q50" s="148">
        <v>1</v>
      </c>
    </row>
    <row r="51" spans="2:17" x14ac:dyDescent="0.35">
      <c r="B51" s="20" t="s">
        <v>194</v>
      </c>
      <c r="C51" s="21" t="s">
        <v>2122</v>
      </c>
      <c r="D51" s="21" t="s">
        <v>50</v>
      </c>
      <c r="E51" s="21"/>
      <c r="F51" s="21"/>
      <c r="G51" s="139" t="s">
        <v>3760</v>
      </c>
      <c r="H51" s="133" t="s">
        <v>3761</v>
      </c>
      <c r="I51" s="139">
        <v>142</v>
      </c>
      <c r="J51" s="96"/>
      <c r="K51" s="133" t="s">
        <v>2130</v>
      </c>
      <c r="L51" s="97"/>
      <c r="M51" s="139">
        <v>2053</v>
      </c>
      <c r="N51" s="139">
        <v>2</v>
      </c>
      <c r="O51" s="151">
        <v>12.1</v>
      </c>
      <c r="P51" s="148" t="s">
        <v>2131</v>
      </c>
      <c r="Q51" s="148">
        <v>1</v>
      </c>
    </row>
    <row r="52" spans="2:17" x14ac:dyDescent="0.35">
      <c r="B52" s="20" t="s">
        <v>194</v>
      </c>
      <c r="C52" s="21" t="s">
        <v>2122</v>
      </c>
      <c r="D52" s="21" t="s">
        <v>50</v>
      </c>
      <c r="E52" s="21"/>
      <c r="F52" s="21"/>
      <c r="G52" s="139" t="s">
        <v>3762</v>
      </c>
      <c r="H52" s="133" t="s">
        <v>3763</v>
      </c>
      <c r="I52" s="139">
        <v>143</v>
      </c>
      <c r="J52" s="96"/>
      <c r="K52" s="133" t="s">
        <v>2130</v>
      </c>
      <c r="L52" s="97"/>
      <c r="M52" s="139">
        <v>2053</v>
      </c>
      <c r="N52" s="139">
        <v>2</v>
      </c>
      <c r="O52" s="151">
        <v>12.1</v>
      </c>
      <c r="P52" s="148" t="s">
        <v>2131</v>
      </c>
      <c r="Q52" s="148">
        <v>1</v>
      </c>
    </row>
    <row r="53" spans="2:17" x14ac:dyDescent="0.35">
      <c r="B53" s="20" t="s">
        <v>194</v>
      </c>
      <c r="C53" s="21" t="s">
        <v>2122</v>
      </c>
      <c r="D53" s="21" t="s">
        <v>50</v>
      </c>
      <c r="E53" s="21"/>
      <c r="F53" s="21"/>
      <c r="G53" s="139" t="s">
        <v>3764</v>
      </c>
      <c r="H53" s="133" t="s">
        <v>3765</v>
      </c>
      <c r="I53" s="139">
        <v>144</v>
      </c>
      <c r="J53" s="96"/>
      <c r="K53" s="133" t="s">
        <v>2138</v>
      </c>
      <c r="L53" s="97"/>
      <c r="M53" s="139">
        <v>2053</v>
      </c>
      <c r="N53" s="139">
        <v>2</v>
      </c>
      <c r="O53" s="151">
        <v>12.1</v>
      </c>
      <c r="P53" s="148" t="s">
        <v>2131</v>
      </c>
      <c r="Q53" s="148">
        <v>1</v>
      </c>
    </row>
    <row r="54" spans="2:17" x14ac:dyDescent="0.35">
      <c r="B54" s="20" t="s">
        <v>194</v>
      </c>
      <c r="C54" s="21" t="s">
        <v>2122</v>
      </c>
      <c r="D54" s="21" t="s">
        <v>50</v>
      </c>
      <c r="E54" s="21"/>
      <c r="F54" s="21"/>
      <c r="G54" s="139" t="s">
        <v>3766</v>
      </c>
      <c r="H54" s="133" t="s">
        <v>3767</v>
      </c>
      <c r="I54" s="139">
        <v>145</v>
      </c>
      <c r="J54" s="63"/>
      <c r="K54" s="133" t="s">
        <v>2059</v>
      </c>
      <c r="L54" s="73"/>
      <c r="M54" s="133">
        <v>671</v>
      </c>
      <c r="N54" s="139">
        <v>2</v>
      </c>
      <c r="O54" s="151">
        <v>1.4</v>
      </c>
      <c r="P54" s="148" t="s">
        <v>2131</v>
      </c>
      <c r="Q54" s="148">
        <v>1</v>
      </c>
    </row>
    <row r="55" spans="2:17" x14ac:dyDescent="0.35">
      <c r="B55" s="20" t="s">
        <v>194</v>
      </c>
      <c r="C55" s="21" t="s">
        <v>2122</v>
      </c>
      <c r="D55" s="21" t="s">
        <v>50</v>
      </c>
      <c r="E55" s="21"/>
      <c r="F55" s="21"/>
      <c r="G55" s="155"/>
      <c r="H55" s="133"/>
      <c r="I55" s="97" t="s">
        <v>2137</v>
      </c>
      <c r="J55" s="129" t="s">
        <v>19</v>
      </c>
      <c r="K55" s="97" t="s">
        <v>2059</v>
      </c>
      <c r="L55" s="97"/>
      <c r="M55" s="97">
        <v>679</v>
      </c>
      <c r="N55" s="139">
        <v>2</v>
      </c>
      <c r="O55" s="98">
        <v>1.5</v>
      </c>
      <c r="P55" s="148" t="s">
        <v>2131</v>
      </c>
      <c r="Q55" s="148">
        <v>1</v>
      </c>
    </row>
    <row r="56" spans="2:17" x14ac:dyDescent="0.35">
      <c r="B56" s="20" t="s">
        <v>194</v>
      </c>
      <c r="C56" s="21" t="s">
        <v>2122</v>
      </c>
      <c r="D56" s="21" t="s">
        <v>50</v>
      </c>
      <c r="E56" s="21"/>
      <c r="F56" s="21"/>
      <c r="G56" s="139" t="s">
        <v>3768</v>
      </c>
      <c r="H56" s="133" t="s">
        <v>3769</v>
      </c>
      <c r="I56" s="97">
        <v>146</v>
      </c>
      <c r="J56" s="96"/>
      <c r="K56" s="97" t="s">
        <v>2129</v>
      </c>
      <c r="L56" s="150"/>
      <c r="M56" s="97">
        <v>1550</v>
      </c>
      <c r="N56" s="139">
        <v>2</v>
      </c>
      <c r="O56" s="98">
        <v>9.9</v>
      </c>
      <c r="P56" s="148" t="s">
        <v>2131</v>
      </c>
      <c r="Q56" s="148">
        <v>1</v>
      </c>
    </row>
    <row r="57" spans="2:17" x14ac:dyDescent="0.35">
      <c r="B57" s="20" t="s">
        <v>194</v>
      </c>
      <c r="C57" s="21" t="s">
        <v>2122</v>
      </c>
      <c r="D57" s="21" t="s">
        <v>50</v>
      </c>
      <c r="E57" s="21"/>
      <c r="F57" s="21"/>
      <c r="G57" s="139" t="s">
        <v>3770</v>
      </c>
      <c r="H57" s="133" t="s">
        <v>3771</v>
      </c>
      <c r="I57" s="97">
        <v>147</v>
      </c>
      <c r="J57" s="96"/>
      <c r="K57" s="97" t="s">
        <v>2130</v>
      </c>
      <c r="L57" s="150"/>
      <c r="M57" s="97">
        <v>1550</v>
      </c>
      <c r="N57" s="139">
        <v>2</v>
      </c>
      <c r="O57" s="98">
        <v>9.1999999999999993</v>
      </c>
      <c r="P57" s="148" t="s">
        <v>2131</v>
      </c>
      <c r="Q57" s="148">
        <v>1</v>
      </c>
    </row>
    <row r="58" spans="2:17" x14ac:dyDescent="0.35">
      <c r="B58" s="20" t="s">
        <v>194</v>
      </c>
      <c r="C58" s="21" t="s">
        <v>2122</v>
      </c>
      <c r="D58" s="21" t="s">
        <v>50</v>
      </c>
      <c r="E58" s="21"/>
      <c r="F58" s="21"/>
      <c r="G58" s="139" t="s">
        <v>3772</v>
      </c>
      <c r="H58" s="133" t="s">
        <v>3773</v>
      </c>
      <c r="I58" s="139">
        <v>148</v>
      </c>
      <c r="J58" s="63"/>
      <c r="K58" s="133" t="s">
        <v>2129</v>
      </c>
      <c r="L58" s="73"/>
      <c r="M58" s="133">
        <v>2742</v>
      </c>
      <c r="N58" s="139">
        <v>4</v>
      </c>
      <c r="O58" s="151">
        <v>17.5</v>
      </c>
      <c r="P58" s="148" t="s">
        <v>2131</v>
      </c>
      <c r="Q58" s="148">
        <v>1</v>
      </c>
    </row>
    <row r="59" spans="2:17" x14ac:dyDescent="0.35">
      <c r="B59" s="20" t="s">
        <v>194</v>
      </c>
      <c r="C59" s="21" t="s">
        <v>2122</v>
      </c>
      <c r="D59" s="21" t="s">
        <v>50</v>
      </c>
      <c r="E59" s="21"/>
      <c r="F59" s="21"/>
      <c r="G59" s="139" t="s">
        <v>3774</v>
      </c>
      <c r="H59" s="133" t="s">
        <v>3775</v>
      </c>
      <c r="I59" s="139">
        <v>149</v>
      </c>
      <c r="J59" s="129"/>
      <c r="K59" s="133" t="s">
        <v>2129</v>
      </c>
      <c r="L59" s="73"/>
      <c r="M59" s="133">
        <v>2742</v>
      </c>
      <c r="N59" s="139">
        <v>4</v>
      </c>
      <c r="O59" s="151">
        <v>17.5</v>
      </c>
      <c r="P59" s="148" t="s">
        <v>2131</v>
      </c>
      <c r="Q59" s="148">
        <v>1</v>
      </c>
    </row>
    <row r="60" spans="2:17" x14ac:dyDescent="0.35">
      <c r="B60" s="20" t="s">
        <v>194</v>
      </c>
      <c r="C60" s="21" t="s">
        <v>2122</v>
      </c>
      <c r="D60" s="21" t="s">
        <v>50</v>
      </c>
      <c r="E60" s="21"/>
      <c r="F60" s="21"/>
      <c r="G60" s="139" t="s">
        <v>3776</v>
      </c>
      <c r="H60" s="133" t="s">
        <v>3777</v>
      </c>
      <c r="I60" s="139">
        <v>150</v>
      </c>
      <c r="J60" s="63"/>
      <c r="K60" s="133" t="s">
        <v>2139</v>
      </c>
      <c r="L60" s="73"/>
      <c r="M60" s="133">
        <v>2570</v>
      </c>
      <c r="N60" s="139">
        <v>2</v>
      </c>
      <c r="O60" s="151">
        <v>18.8</v>
      </c>
      <c r="P60" s="148" t="s">
        <v>2131</v>
      </c>
      <c r="Q60" s="148">
        <v>1</v>
      </c>
    </row>
    <row r="61" spans="2:17" x14ac:dyDescent="0.35">
      <c r="B61" s="20" t="s">
        <v>194</v>
      </c>
      <c r="C61" s="21" t="s">
        <v>2122</v>
      </c>
      <c r="D61" s="21" t="s">
        <v>50</v>
      </c>
      <c r="E61" s="21"/>
      <c r="F61" s="21"/>
      <c r="G61" s="139" t="s">
        <v>3778</v>
      </c>
      <c r="H61" s="133" t="s">
        <v>3779</v>
      </c>
      <c r="I61" s="139">
        <v>151</v>
      </c>
      <c r="J61" s="63"/>
      <c r="K61" s="133" t="s">
        <v>2139</v>
      </c>
      <c r="L61" s="73"/>
      <c r="M61" s="133">
        <v>2570</v>
      </c>
      <c r="N61" s="139">
        <v>2</v>
      </c>
      <c r="O61" s="151">
        <v>18.8</v>
      </c>
      <c r="P61" s="148" t="s">
        <v>2131</v>
      </c>
      <c r="Q61" s="148">
        <v>1</v>
      </c>
    </row>
    <row r="62" spans="2:17" x14ac:dyDescent="0.35">
      <c r="B62" s="20" t="s">
        <v>194</v>
      </c>
      <c r="C62" s="21" t="s">
        <v>2122</v>
      </c>
      <c r="D62" s="21" t="s">
        <v>50</v>
      </c>
      <c r="E62" s="21"/>
      <c r="F62" s="21"/>
      <c r="G62" s="139" t="s">
        <v>3780</v>
      </c>
      <c r="H62" s="133" t="s">
        <v>3781</v>
      </c>
      <c r="I62" s="139">
        <v>152</v>
      </c>
      <c r="J62" s="129"/>
      <c r="K62" s="133" t="s">
        <v>2129</v>
      </c>
      <c r="L62" s="73"/>
      <c r="M62" s="133">
        <v>2570</v>
      </c>
      <c r="N62" s="139">
        <v>2</v>
      </c>
      <c r="O62" s="151">
        <v>16.399999999999999</v>
      </c>
      <c r="P62" s="148" t="s">
        <v>2131</v>
      </c>
      <c r="Q62" s="148">
        <v>1</v>
      </c>
    </row>
    <row r="63" spans="2:17" x14ac:dyDescent="0.35">
      <c r="B63" s="20" t="s">
        <v>194</v>
      </c>
      <c r="C63" s="21" t="s">
        <v>2122</v>
      </c>
      <c r="D63" s="21" t="s">
        <v>50</v>
      </c>
      <c r="E63" s="21"/>
      <c r="F63" s="21"/>
      <c r="G63" s="139" t="s">
        <v>3782</v>
      </c>
      <c r="H63" s="133" t="s">
        <v>3783</v>
      </c>
      <c r="I63" s="139">
        <v>153</v>
      </c>
      <c r="J63" s="129"/>
      <c r="K63" s="133" t="s">
        <v>2129</v>
      </c>
      <c r="L63" s="73"/>
      <c r="M63" s="133">
        <v>2570</v>
      </c>
      <c r="N63" s="139">
        <v>2</v>
      </c>
      <c r="O63" s="151">
        <v>16.399999999999999</v>
      </c>
      <c r="P63" s="148" t="s">
        <v>2131</v>
      </c>
      <c r="Q63" s="148">
        <v>1</v>
      </c>
    </row>
    <row r="64" spans="2:17" x14ac:dyDescent="0.35">
      <c r="B64" s="20" t="s">
        <v>194</v>
      </c>
      <c r="C64" s="21" t="s">
        <v>2122</v>
      </c>
      <c r="D64" s="21" t="s">
        <v>50</v>
      </c>
      <c r="E64" s="21"/>
      <c r="F64" s="21"/>
      <c r="G64" s="139" t="s">
        <v>3784</v>
      </c>
      <c r="H64" s="133" t="s">
        <v>3785</v>
      </c>
      <c r="I64" s="139">
        <v>154</v>
      </c>
      <c r="J64" s="96"/>
      <c r="K64" s="133" t="s">
        <v>2140</v>
      </c>
      <c r="L64" s="97"/>
      <c r="M64" s="139">
        <v>5561</v>
      </c>
      <c r="N64" s="139">
        <v>2</v>
      </c>
      <c r="O64" s="151">
        <v>67.3</v>
      </c>
      <c r="P64" s="148" t="s">
        <v>2131</v>
      </c>
      <c r="Q64" s="148">
        <v>1</v>
      </c>
    </row>
    <row r="65" spans="2:17" x14ac:dyDescent="0.35">
      <c r="B65" s="20" t="s">
        <v>194</v>
      </c>
      <c r="C65" s="21" t="s">
        <v>2122</v>
      </c>
      <c r="D65" s="21" t="s">
        <v>50</v>
      </c>
      <c r="E65" s="21"/>
      <c r="F65" s="21"/>
      <c r="G65" s="139" t="s">
        <v>3786</v>
      </c>
      <c r="H65" s="133" t="s">
        <v>3787</v>
      </c>
      <c r="I65" s="139">
        <v>155</v>
      </c>
      <c r="J65" s="129"/>
      <c r="K65" s="133" t="s">
        <v>2140</v>
      </c>
      <c r="L65" s="97"/>
      <c r="M65" s="147">
        <v>5561</v>
      </c>
      <c r="N65" s="41">
        <v>2</v>
      </c>
      <c r="O65" s="151">
        <v>67.3</v>
      </c>
      <c r="P65" s="148" t="s">
        <v>2131</v>
      </c>
      <c r="Q65" s="148">
        <v>1</v>
      </c>
    </row>
    <row r="66" spans="2:17" x14ac:dyDescent="0.35">
      <c r="B66" s="20" t="s">
        <v>194</v>
      </c>
      <c r="C66" s="21" t="s">
        <v>2122</v>
      </c>
      <c r="D66" s="21" t="s">
        <v>50</v>
      </c>
      <c r="E66" s="21"/>
      <c r="F66" s="21"/>
      <c r="G66" s="139" t="s">
        <v>3788</v>
      </c>
      <c r="H66" s="133" t="s">
        <v>3789</v>
      </c>
      <c r="I66" s="139">
        <v>156</v>
      </c>
      <c r="J66" s="129"/>
      <c r="K66" s="133" t="s">
        <v>2140</v>
      </c>
      <c r="L66" s="97"/>
      <c r="M66" s="139">
        <v>486</v>
      </c>
      <c r="N66" s="139">
        <v>4</v>
      </c>
      <c r="O66" s="151">
        <v>5.9</v>
      </c>
      <c r="P66" s="148" t="s">
        <v>2131</v>
      </c>
      <c r="Q66" s="148">
        <v>1</v>
      </c>
    </row>
    <row r="67" spans="2:17" x14ac:dyDescent="0.35">
      <c r="B67" s="20" t="s">
        <v>194</v>
      </c>
      <c r="C67" s="21" t="s">
        <v>2122</v>
      </c>
      <c r="D67" s="21" t="s">
        <v>50</v>
      </c>
      <c r="E67" s="21"/>
      <c r="F67" s="21"/>
      <c r="G67" s="139" t="s">
        <v>3790</v>
      </c>
      <c r="H67" s="133" t="s">
        <v>3791</v>
      </c>
      <c r="I67" s="139">
        <v>157</v>
      </c>
      <c r="J67" s="96"/>
      <c r="K67" s="133" t="s">
        <v>2141</v>
      </c>
      <c r="L67" s="97"/>
      <c r="M67" s="139">
        <v>1850</v>
      </c>
      <c r="N67" s="139">
        <v>2</v>
      </c>
      <c r="O67" s="151">
        <v>13.5</v>
      </c>
      <c r="P67" s="148" t="s">
        <v>2131</v>
      </c>
      <c r="Q67" s="148">
        <v>1</v>
      </c>
    </row>
    <row r="68" spans="2:17" x14ac:dyDescent="0.35">
      <c r="B68" s="20" t="s">
        <v>194</v>
      </c>
      <c r="C68" s="21" t="s">
        <v>2122</v>
      </c>
      <c r="D68" s="21" t="s">
        <v>50</v>
      </c>
      <c r="E68" s="21"/>
      <c r="F68" s="21"/>
      <c r="G68" s="139" t="s">
        <v>3792</v>
      </c>
      <c r="H68" s="133" t="s">
        <v>3793</v>
      </c>
      <c r="I68" s="139">
        <v>158</v>
      </c>
      <c r="J68" s="63"/>
      <c r="K68" s="133" t="s">
        <v>2127</v>
      </c>
      <c r="L68" s="73"/>
      <c r="M68" s="133">
        <v>1760</v>
      </c>
      <c r="N68" s="139">
        <v>2</v>
      </c>
      <c r="O68" s="151">
        <v>8</v>
      </c>
      <c r="P68" s="148" t="s">
        <v>2131</v>
      </c>
      <c r="Q68" s="148">
        <v>1</v>
      </c>
    </row>
    <row r="69" spans="2:17" x14ac:dyDescent="0.35">
      <c r="B69" s="20" t="s">
        <v>194</v>
      </c>
      <c r="C69" s="21" t="s">
        <v>2122</v>
      </c>
      <c r="D69" s="21" t="s">
        <v>50</v>
      </c>
      <c r="E69" s="21"/>
      <c r="F69" s="21"/>
      <c r="G69" s="139" t="s">
        <v>3794</v>
      </c>
      <c r="H69" s="133" t="s">
        <v>3795</v>
      </c>
      <c r="I69" s="139">
        <v>161</v>
      </c>
      <c r="J69" s="63"/>
      <c r="K69" s="133" t="s">
        <v>2127</v>
      </c>
      <c r="L69" s="73"/>
      <c r="M69" s="133">
        <v>2091</v>
      </c>
      <c r="N69" s="139">
        <v>2</v>
      </c>
      <c r="O69" s="151">
        <v>9.5</v>
      </c>
      <c r="P69" s="148" t="s">
        <v>2131</v>
      </c>
      <c r="Q69" s="148">
        <v>1</v>
      </c>
    </row>
    <row r="70" spans="2:17" x14ac:dyDescent="0.35">
      <c r="B70" s="20" t="s">
        <v>194</v>
      </c>
      <c r="C70" s="21" t="s">
        <v>2122</v>
      </c>
      <c r="D70" s="21" t="s">
        <v>50</v>
      </c>
      <c r="E70" s="21"/>
      <c r="F70" s="21"/>
      <c r="G70" s="139" t="s">
        <v>3796</v>
      </c>
      <c r="H70" s="133" t="s">
        <v>3797</v>
      </c>
      <c r="I70" s="139">
        <v>162</v>
      </c>
      <c r="J70" s="63"/>
      <c r="K70" s="133" t="s">
        <v>2127</v>
      </c>
      <c r="L70" s="73"/>
      <c r="M70" s="133">
        <v>2091</v>
      </c>
      <c r="N70" s="139">
        <v>2</v>
      </c>
      <c r="O70" s="151">
        <v>9.5</v>
      </c>
      <c r="P70" s="148" t="s">
        <v>2131</v>
      </c>
      <c r="Q70" s="148">
        <v>1</v>
      </c>
    </row>
    <row r="71" spans="2:17" x14ac:dyDescent="0.35">
      <c r="B71" s="20" t="s">
        <v>194</v>
      </c>
      <c r="C71" s="21" t="s">
        <v>2122</v>
      </c>
      <c r="D71" s="21" t="s">
        <v>50</v>
      </c>
      <c r="E71" s="21"/>
      <c r="F71" s="21"/>
      <c r="G71" s="139" t="s">
        <v>3798</v>
      </c>
      <c r="H71" s="133" t="s">
        <v>3799</v>
      </c>
      <c r="I71" s="139">
        <v>163</v>
      </c>
      <c r="J71" s="63"/>
      <c r="K71" s="133" t="s">
        <v>2127</v>
      </c>
      <c r="L71" s="73"/>
      <c r="M71" s="133">
        <v>2091</v>
      </c>
      <c r="N71" s="139">
        <v>2</v>
      </c>
      <c r="O71" s="151">
        <v>9.5</v>
      </c>
      <c r="P71" s="148" t="s">
        <v>2131</v>
      </c>
      <c r="Q71" s="148">
        <v>1</v>
      </c>
    </row>
    <row r="72" spans="2:17" x14ac:dyDescent="0.35">
      <c r="B72" s="20" t="s">
        <v>194</v>
      </c>
      <c r="C72" s="21" t="s">
        <v>2122</v>
      </c>
      <c r="D72" s="21" t="s">
        <v>50</v>
      </c>
      <c r="E72" s="21"/>
      <c r="F72" s="21"/>
      <c r="G72" s="139" t="s">
        <v>3800</v>
      </c>
      <c r="H72" s="133" t="s">
        <v>3801</v>
      </c>
      <c r="I72" s="139">
        <v>164</v>
      </c>
      <c r="J72" s="129"/>
      <c r="K72" s="133" t="s">
        <v>2127</v>
      </c>
      <c r="L72" s="97"/>
      <c r="M72" s="97">
        <v>2091</v>
      </c>
      <c r="N72" s="139">
        <v>2</v>
      </c>
      <c r="O72" s="97">
        <v>9.5</v>
      </c>
      <c r="P72" s="148" t="s">
        <v>2131</v>
      </c>
      <c r="Q72" s="148">
        <v>1</v>
      </c>
    </row>
    <row r="73" spans="2:17" x14ac:dyDescent="0.35">
      <c r="B73" s="20" t="s">
        <v>194</v>
      </c>
      <c r="C73" s="21" t="s">
        <v>2122</v>
      </c>
      <c r="D73" s="21" t="s">
        <v>50</v>
      </c>
      <c r="E73" s="21"/>
      <c r="F73" s="21"/>
      <c r="G73" s="139" t="s">
        <v>3802</v>
      </c>
      <c r="H73" s="133" t="s">
        <v>3803</v>
      </c>
      <c r="I73" s="139">
        <v>165</v>
      </c>
      <c r="J73" s="96"/>
      <c r="K73" s="97" t="s">
        <v>2059</v>
      </c>
      <c r="L73" s="97"/>
      <c r="M73" s="97">
        <v>673</v>
      </c>
      <c r="N73" s="139">
        <v>2</v>
      </c>
      <c r="O73" s="97">
        <v>1.4</v>
      </c>
      <c r="P73" s="148" t="s">
        <v>2131</v>
      </c>
      <c r="Q73" s="148">
        <v>1</v>
      </c>
    </row>
    <row r="74" spans="2:17" x14ac:dyDescent="0.35">
      <c r="B74" s="20" t="s">
        <v>194</v>
      </c>
      <c r="C74" s="21" t="s">
        <v>2122</v>
      </c>
      <c r="D74" s="21" t="s">
        <v>50</v>
      </c>
      <c r="E74" s="21"/>
      <c r="F74" s="21"/>
      <c r="G74" s="139" t="s">
        <v>3804</v>
      </c>
      <c r="H74" s="133" t="s">
        <v>3805</v>
      </c>
      <c r="I74" s="139">
        <v>166</v>
      </c>
      <c r="J74" s="96"/>
      <c r="K74" s="97" t="s">
        <v>2101</v>
      </c>
      <c r="L74" s="97"/>
      <c r="M74" s="97">
        <v>1562</v>
      </c>
      <c r="N74" s="139">
        <v>2</v>
      </c>
      <c r="O74" s="97">
        <v>7.1</v>
      </c>
      <c r="P74" s="148" t="s">
        <v>2131</v>
      </c>
      <c r="Q74" s="148">
        <v>1</v>
      </c>
    </row>
    <row r="75" spans="2:17" x14ac:dyDescent="0.35">
      <c r="B75" s="20" t="s">
        <v>194</v>
      </c>
      <c r="C75" s="21" t="s">
        <v>2122</v>
      </c>
      <c r="D75" s="21" t="s">
        <v>50</v>
      </c>
      <c r="E75" s="21"/>
      <c r="F75" s="21"/>
      <c r="G75" s="139" t="s">
        <v>3806</v>
      </c>
      <c r="H75" s="133" t="s">
        <v>3807</v>
      </c>
      <c r="I75" s="139">
        <v>167</v>
      </c>
      <c r="J75" s="129"/>
      <c r="K75" s="97" t="s">
        <v>2142</v>
      </c>
      <c r="L75" s="97"/>
      <c r="M75" s="97">
        <v>1562</v>
      </c>
      <c r="N75" s="21">
        <v>2</v>
      </c>
      <c r="O75" s="97">
        <v>5.7</v>
      </c>
      <c r="P75" s="148" t="s">
        <v>2131</v>
      </c>
      <c r="Q75" s="148">
        <v>1</v>
      </c>
    </row>
    <row r="76" spans="2:17" x14ac:dyDescent="0.35">
      <c r="B76" s="20" t="s">
        <v>194</v>
      </c>
      <c r="C76" s="21" t="s">
        <v>2122</v>
      </c>
      <c r="D76" s="21" t="s">
        <v>50</v>
      </c>
      <c r="E76" s="21"/>
      <c r="F76" s="21"/>
      <c r="G76" s="139" t="s">
        <v>3808</v>
      </c>
      <c r="H76" s="133" t="s">
        <v>3809</v>
      </c>
      <c r="I76" s="139">
        <v>168</v>
      </c>
      <c r="J76" s="96"/>
      <c r="K76" s="97" t="s">
        <v>2130</v>
      </c>
      <c r="L76" s="97"/>
      <c r="M76" s="97">
        <v>2730</v>
      </c>
      <c r="N76" s="21">
        <v>2</v>
      </c>
      <c r="O76" s="97">
        <v>16.100000000000001</v>
      </c>
      <c r="P76" s="148" t="s">
        <v>2131</v>
      </c>
      <c r="Q76" s="148">
        <v>1</v>
      </c>
    </row>
    <row r="77" spans="2:17" x14ac:dyDescent="0.35">
      <c r="B77" s="20" t="s">
        <v>194</v>
      </c>
      <c r="C77" s="21" t="s">
        <v>2122</v>
      </c>
      <c r="D77" s="21" t="s">
        <v>50</v>
      </c>
      <c r="E77" s="21"/>
      <c r="F77" s="21"/>
      <c r="G77" s="139" t="s">
        <v>3810</v>
      </c>
      <c r="H77" s="133" t="s">
        <v>3811</v>
      </c>
      <c r="I77" s="139">
        <v>169</v>
      </c>
      <c r="J77" s="129"/>
      <c r="K77" s="97" t="s">
        <v>2130</v>
      </c>
      <c r="L77" s="97"/>
      <c r="M77" s="97">
        <v>2730</v>
      </c>
      <c r="N77" s="139">
        <v>2</v>
      </c>
      <c r="O77" s="97">
        <v>16.100000000000001</v>
      </c>
      <c r="P77" s="148" t="s">
        <v>2131</v>
      </c>
      <c r="Q77" s="148">
        <v>1</v>
      </c>
    </row>
    <row r="78" spans="2:17" x14ac:dyDescent="0.35">
      <c r="B78" s="20" t="s">
        <v>194</v>
      </c>
      <c r="C78" s="21" t="s">
        <v>2122</v>
      </c>
      <c r="D78" s="21" t="s">
        <v>50</v>
      </c>
      <c r="E78" s="21"/>
      <c r="F78" s="21"/>
      <c r="G78" s="139" t="s">
        <v>3812</v>
      </c>
      <c r="H78" s="133" t="s">
        <v>3813</v>
      </c>
      <c r="I78" s="97">
        <v>170</v>
      </c>
      <c r="J78" s="129"/>
      <c r="K78" s="97" t="s">
        <v>2101</v>
      </c>
      <c r="L78" s="97"/>
      <c r="M78" s="97">
        <v>2730</v>
      </c>
      <c r="N78" s="139">
        <v>2</v>
      </c>
      <c r="O78" s="97">
        <v>12.5</v>
      </c>
      <c r="P78" s="148" t="s">
        <v>2131</v>
      </c>
      <c r="Q78" s="148">
        <v>1</v>
      </c>
    </row>
    <row r="79" spans="2:17" x14ac:dyDescent="0.35">
      <c r="B79" s="20" t="s">
        <v>194</v>
      </c>
      <c r="C79" s="21" t="s">
        <v>2122</v>
      </c>
      <c r="D79" s="21" t="s">
        <v>50</v>
      </c>
      <c r="E79" s="21"/>
      <c r="F79" s="21"/>
      <c r="G79" s="139" t="s">
        <v>3814</v>
      </c>
      <c r="H79" s="133" t="s">
        <v>3815</v>
      </c>
      <c r="I79" s="97">
        <v>171</v>
      </c>
      <c r="J79" s="129"/>
      <c r="K79" s="97" t="s">
        <v>2101</v>
      </c>
      <c r="L79" s="97"/>
      <c r="M79" s="97">
        <v>2730</v>
      </c>
      <c r="N79" s="21">
        <v>2</v>
      </c>
      <c r="O79" s="97">
        <v>12.5</v>
      </c>
      <c r="P79" s="148" t="s">
        <v>2131</v>
      </c>
      <c r="Q79" s="148">
        <v>1</v>
      </c>
    </row>
    <row r="80" spans="2:17" x14ac:dyDescent="0.35">
      <c r="B80" s="20" t="s">
        <v>194</v>
      </c>
      <c r="C80" s="21" t="s">
        <v>2122</v>
      </c>
      <c r="D80" s="21" t="s">
        <v>50</v>
      </c>
      <c r="E80" s="21"/>
      <c r="F80" s="21"/>
      <c r="G80" s="139" t="s">
        <v>3816</v>
      </c>
      <c r="H80" s="133" t="s">
        <v>3817</v>
      </c>
      <c r="I80" s="97">
        <v>172</v>
      </c>
      <c r="J80" s="129"/>
      <c r="K80" s="97" t="s">
        <v>2129</v>
      </c>
      <c r="L80" s="96"/>
      <c r="M80" s="97">
        <v>2618</v>
      </c>
      <c r="N80" s="21">
        <v>2</v>
      </c>
      <c r="O80" s="97">
        <v>16.7</v>
      </c>
      <c r="P80" s="148" t="s">
        <v>2131</v>
      </c>
      <c r="Q80" s="148">
        <v>1</v>
      </c>
    </row>
    <row r="81" spans="2:17" x14ac:dyDescent="0.35">
      <c r="B81" s="20" t="s">
        <v>194</v>
      </c>
      <c r="C81" s="21" t="s">
        <v>2122</v>
      </c>
      <c r="D81" s="21" t="s">
        <v>50</v>
      </c>
      <c r="E81" s="21"/>
      <c r="F81" s="21"/>
      <c r="G81" s="139" t="s">
        <v>3818</v>
      </c>
      <c r="H81" s="133" t="s">
        <v>3819</v>
      </c>
      <c r="I81" s="97">
        <v>173</v>
      </c>
      <c r="J81" s="129"/>
      <c r="K81" s="97" t="s">
        <v>2129</v>
      </c>
      <c r="L81" s="96"/>
      <c r="M81" s="97">
        <v>2618</v>
      </c>
      <c r="N81" s="21">
        <v>2</v>
      </c>
      <c r="O81" s="97">
        <v>16.7</v>
      </c>
      <c r="P81" s="148" t="s">
        <v>2131</v>
      </c>
      <c r="Q81" s="148">
        <v>1</v>
      </c>
    </row>
    <row r="82" spans="2:17" x14ac:dyDescent="0.35">
      <c r="B82" s="20" t="s">
        <v>194</v>
      </c>
      <c r="C82" s="21" t="s">
        <v>2122</v>
      </c>
      <c r="D82" s="21" t="s">
        <v>50</v>
      </c>
      <c r="E82" s="21"/>
      <c r="F82" s="21"/>
      <c r="G82" s="139" t="s">
        <v>3820</v>
      </c>
      <c r="H82" s="133" t="s">
        <v>3821</v>
      </c>
      <c r="I82" s="97">
        <v>174</v>
      </c>
      <c r="J82" s="129"/>
      <c r="K82" s="97" t="s">
        <v>257</v>
      </c>
      <c r="L82" s="96"/>
      <c r="M82" s="97">
        <v>2618</v>
      </c>
      <c r="N82" s="21">
        <v>2</v>
      </c>
      <c r="O82" s="97">
        <v>12</v>
      </c>
      <c r="P82" s="148" t="s">
        <v>2131</v>
      </c>
      <c r="Q82" s="148">
        <v>1</v>
      </c>
    </row>
    <row r="83" spans="2:17" x14ac:dyDescent="0.35">
      <c r="B83" s="20" t="s">
        <v>194</v>
      </c>
      <c r="C83" s="21" t="s">
        <v>2122</v>
      </c>
      <c r="D83" s="21" t="s">
        <v>50</v>
      </c>
      <c r="E83" s="21"/>
      <c r="F83" s="21"/>
      <c r="G83" s="139" t="s">
        <v>3822</v>
      </c>
      <c r="H83" s="133" t="s">
        <v>3823</v>
      </c>
      <c r="I83" s="97">
        <v>175</v>
      </c>
      <c r="J83" s="129"/>
      <c r="K83" s="97" t="s">
        <v>257</v>
      </c>
      <c r="L83" s="96"/>
      <c r="M83" s="97">
        <v>2618</v>
      </c>
      <c r="N83" s="21">
        <v>2</v>
      </c>
      <c r="O83" s="97">
        <v>12</v>
      </c>
      <c r="P83" s="148" t="s">
        <v>2131</v>
      </c>
      <c r="Q83" s="148">
        <v>1</v>
      </c>
    </row>
    <row r="84" spans="2:17" x14ac:dyDescent="0.35">
      <c r="B84" s="20" t="s">
        <v>194</v>
      </c>
      <c r="C84" s="21" t="s">
        <v>2122</v>
      </c>
      <c r="D84" s="21" t="s">
        <v>50</v>
      </c>
      <c r="E84" s="21"/>
      <c r="F84" s="21"/>
      <c r="G84" s="139" t="s">
        <v>3824</v>
      </c>
      <c r="H84" s="133" t="s">
        <v>3825</v>
      </c>
      <c r="I84" s="97">
        <v>176</v>
      </c>
      <c r="J84" s="129"/>
      <c r="K84" s="97" t="s">
        <v>274</v>
      </c>
      <c r="L84" s="96"/>
      <c r="M84" s="97">
        <v>3766</v>
      </c>
      <c r="N84" s="21">
        <v>2</v>
      </c>
      <c r="O84" s="97">
        <v>28.8</v>
      </c>
      <c r="P84" s="148" t="s">
        <v>2131</v>
      </c>
      <c r="Q84" s="148">
        <v>1</v>
      </c>
    </row>
    <row r="85" spans="2:17" x14ac:dyDescent="0.35">
      <c r="B85" s="20" t="s">
        <v>194</v>
      </c>
      <c r="C85" s="21" t="s">
        <v>2122</v>
      </c>
      <c r="D85" s="21" t="s">
        <v>50</v>
      </c>
      <c r="E85" s="21"/>
      <c r="F85" s="21"/>
      <c r="G85" s="139" t="s">
        <v>3826</v>
      </c>
      <c r="H85" s="133" t="s">
        <v>3827</v>
      </c>
      <c r="I85" s="97">
        <v>177</v>
      </c>
      <c r="J85" s="129"/>
      <c r="K85" s="97" t="s">
        <v>274</v>
      </c>
      <c r="L85" s="96"/>
      <c r="M85" s="97">
        <v>3766</v>
      </c>
      <c r="N85" s="21">
        <v>2</v>
      </c>
      <c r="O85" s="97">
        <v>28.8</v>
      </c>
      <c r="P85" s="148" t="s">
        <v>2131</v>
      </c>
      <c r="Q85" s="148">
        <v>1</v>
      </c>
    </row>
    <row r="86" spans="2:17" x14ac:dyDescent="0.35">
      <c r="B86" s="20" t="s">
        <v>194</v>
      </c>
      <c r="C86" s="21" t="s">
        <v>2122</v>
      </c>
      <c r="D86" s="21" t="s">
        <v>50</v>
      </c>
      <c r="E86" s="21"/>
      <c r="F86" s="21"/>
      <c r="G86" s="139" t="s">
        <v>3828</v>
      </c>
      <c r="H86" s="133" t="s">
        <v>3829</v>
      </c>
      <c r="I86" s="97">
        <v>178</v>
      </c>
      <c r="J86" s="129"/>
      <c r="K86" s="97" t="s">
        <v>274</v>
      </c>
      <c r="L86" s="96"/>
      <c r="M86" s="97">
        <v>320</v>
      </c>
      <c r="N86" s="21">
        <v>4</v>
      </c>
      <c r="O86" s="97">
        <v>2.5</v>
      </c>
      <c r="P86" s="148" t="s">
        <v>2131</v>
      </c>
      <c r="Q86" s="148">
        <v>1</v>
      </c>
    </row>
    <row r="87" spans="2:17" x14ac:dyDescent="0.35">
      <c r="B87" s="20" t="s">
        <v>194</v>
      </c>
      <c r="C87" s="21" t="s">
        <v>2122</v>
      </c>
      <c r="D87" s="21" t="s">
        <v>50</v>
      </c>
      <c r="E87" s="21"/>
      <c r="F87" s="21"/>
      <c r="G87" s="139" t="s">
        <v>3830</v>
      </c>
      <c r="H87" s="133" t="s">
        <v>3831</v>
      </c>
      <c r="I87" s="97">
        <v>179</v>
      </c>
      <c r="J87" s="129"/>
      <c r="K87" s="97" t="s">
        <v>2143</v>
      </c>
      <c r="L87" s="96"/>
      <c r="M87" s="97">
        <v>1832</v>
      </c>
      <c r="N87" s="21">
        <v>2</v>
      </c>
      <c r="O87" s="97">
        <v>13.4</v>
      </c>
      <c r="P87" s="148" t="s">
        <v>2131</v>
      </c>
      <c r="Q87" s="148">
        <v>1</v>
      </c>
    </row>
    <row r="88" spans="2:17" x14ac:dyDescent="0.35">
      <c r="B88" s="20" t="s">
        <v>194</v>
      </c>
      <c r="C88" s="21" t="s">
        <v>2122</v>
      </c>
      <c r="D88" s="21" t="s">
        <v>50</v>
      </c>
      <c r="E88" s="21"/>
      <c r="F88" s="21"/>
      <c r="G88" s="139" t="s">
        <v>3832</v>
      </c>
      <c r="H88" s="133" t="s">
        <v>3833</v>
      </c>
      <c r="I88" s="97">
        <v>180</v>
      </c>
      <c r="J88" s="129"/>
      <c r="K88" s="97" t="s">
        <v>289</v>
      </c>
      <c r="L88" s="96"/>
      <c r="M88" s="97">
        <v>1832</v>
      </c>
      <c r="N88" s="21">
        <v>2</v>
      </c>
      <c r="O88" s="97">
        <v>8.3000000000000007</v>
      </c>
      <c r="P88" s="148" t="s">
        <v>2131</v>
      </c>
      <c r="Q88" s="148">
        <v>1</v>
      </c>
    </row>
    <row r="89" spans="2:17" x14ac:dyDescent="0.35">
      <c r="B89" s="20" t="s">
        <v>194</v>
      </c>
      <c r="C89" s="21" t="s">
        <v>2122</v>
      </c>
      <c r="D89" s="21" t="s">
        <v>50</v>
      </c>
      <c r="E89" s="21"/>
      <c r="F89" s="21"/>
      <c r="G89" s="139" t="s">
        <v>3834</v>
      </c>
      <c r="H89" s="133" t="s">
        <v>3835</v>
      </c>
      <c r="I89" s="97">
        <v>184</v>
      </c>
      <c r="J89" s="129"/>
      <c r="K89" s="97" t="s">
        <v>2038</v>
      </c>
      <c r="L89" s="96"/>
      <c r="M89" s="97">
        <v>2108</v>
      </c>
      <c r="N89" s="21">
        <v>2</v>
      </c>
      <c r="O89" s="97">
        <v>6.6</v>
      </c>
      <c r="P89" s="148" t="s">
        <v>2131</v>
      </c>
      <c r="Q89" s="148">
        <v>1</v>
      </c>
    </row>
    <row r="90" spans="2:17" x14ac:dyDescent="0.35">
      <c r="B90" s="20" t="s">
        <v>194</v>
      </c>
      <c r="C90" s="21" t="s">
        <v>2122</v>
      </c>
      <c r="D90" s="21" t="s">
        <v>50</v>
      </c>
      <c r="E90" s="21"/>
      <c r="F90" s="21"/>
      <c r="G90" s="139" t="s">
        <v>3836</v>
      </c>
      <c r="H90" s="133" t="s">
        <v>3837</v>
      </c>
      <c r="I90" s="97">
        <v>185</v>
      </c>
      <c r="J90" s="96"/>
      <c r="K90" s="97" t="s">
        <v>2038</v>
      </c>
      <c r="L90" s="96"/>
      <c r="M90" s="97">
        <v>2108</v>
      </c>
      <c r="N90" s="21">
        <v>4</v>
      </c>
      <c r="O90" s="97">
        <v>6.6</v>
      </c>
      <c r="P90" s="148" t="s">
        <v>2131</v>
      </c>
      <c r="Q90" s="148">
        <v>1</v>
      </c>
    </row>
    <row r="91" spans="2:17" x14ac:dyDescent="0.35">
      <c r="B91" s="20" t="s">
        <v>194</v>
      </c>
      <c r="C91" s="21" t="s">
        <v>2122</v>
      </c>
      <c r="D91" s="21" t="s">
        <v>50</v>
      </c>
      <c r="E91" s="21"/>
      <c r="F91" s="21"/>
      <c r="G91" s="139" t="s">
        <v>3838</v>
      </c>
      <c r="H91" s="133" t="s">
        <v>3839</v>
      </c>
      <c r="I91" s="97">
        <v>186</v>
      </c>
      <c r="J91" s="129"/>
      <c r="K91" s="97" t="s">
        <v>2038</v>
      </c>
      <c r="L91" s="96"/>
      <c r="M91" s="97">
        <v>2108</v>
      </c>
      <c r="N91" s="21">
        <v>2</v>
      </c>
      <c r="O91" s="150">
        <v>6.6</v>
      </c>
      <c r="P91" s="148" t="s">
        <v>2131</v>
      </c>
      <c r="Q91" s="148">
        <v>1</v>
      </c>
    </row>
    <row r="92" spans="2:17" x14ac:dyDescent="0.35">
      <c r="B92" s="20" t="s">
        <v>194</v>
      </c>
      <c r="C92" s="21" t="s">
        <v>2122</v>
      </c>
      <c r="D92" s="21" t="s">
        <v>50</v>
      </c>
      <c r="E92" s="21"/>
      <c r="F92" s="21"/>
      <c r="G92" s="139" t="s">
        <v>3840</v>
      </c>
      <c r="H92" s="133" t="s">
        <v>3841</v>
      </c>
      <c r="I92" s="97">
        <v>187</v>
      </c>
      <c r="J92" s="129"/>
      <c r="K92" s="97" t="s">
        <v>287</v>
      </c>
      <c r="L92" s="96"/>
      <c r="M92" s="97">
        <v>634</v>
      </c>
      <c r="N92" s="21">
        <v>2</v>
      </c>
      <c r="O92" s="150">
        <v>1.4</v>
      </c>
      <c r="P92" s="148" t="s">
        <v>2131</v>
      </c>
      <c r="Q92" s="148">
        <v>1</v>
      </c>
    </row>
    <row r="93" spans="2:17" x14ac:dyDescent="0.35">
      <c r="B93" s="20" t="s">
        <v>194</v>
      </c>
      <c r="C93" s="21" t="s">
        <v>2122</v>
      </c>
      <c r="D93" s="21" t="s">
        <v>50</v>
      </c>
      <c r="E93" s="21"/>
      <c r="F93" s="21"/>
      <c r="G93" s="139" t="s">
        <v>3842</v>
      </c>
      <c r="H93" s="133" t="s">
        <v>3843</v>
      </c>
      <c r="I93" s="97">
        <v>188</v>
      </c>
      <c r="J93" s="129"/>
      <c r="K93" s="97" t="s">
        <v>289</v>
      </c>
      <c r="L93" s="96"/>
      <c r="M93" s="97">
        <v>1616</v>
      </c>
      <c r="N93" s="21">
        <v>2</v>
      </c>
      <c r="O93" s="97">
        <v>7.4</v>
      </c>
      <c r="P93" s="148" t="s">
        <v>2131</v>
      </c>
      <c r="Q93" s="148">
        <v>1</v>
      </c>
    </row>
    <row r="94" spans="2:17" x14ac:dyDescent="0.35">
      <c r="B94" s="20" t="s">
        <v>194</v>
      </c>
      <c r="C94" s="21" t="s">
        <v>2122</v>
      </c>
      <c r="D94" s="21" t="s">
        <v>50</v>
      </c>
      <c r="E94" s="21"/>
      <c r="F94" s="21"/>
      <c r="G94" s="139" t="s">
        <v>3844</v>
      </c>
      <c r="H94" s="133" t="s">
        <v>3845</v>
      </c>
      <c r="I94" s="97">
        <v>189</v>
      </c>
      <c r="J94" s="129"/>
      <c r="K94" s="97" t="s">
        <v>2094</v>
      </c>
      <c r="L94" s="96"/>
      <c r="M94" s="97">
        <v>1616</v>
      </c>
      <c r="N94" s="21">
        <v>2</v>
      </c>
      <c r="O94" s="97">
        <v>5.9</v>
      </c>
      <c r="P94" s="148" t="s">
        <v>2131</v>
      </c>
      <c r="Q94" s="148">
        <v>1</v>
      </c>
    </row>
    <row r="95" spans="2:17" x14ac:dyDescent="0.35">
      <c r="B95" s="20" t="s">
        <v>194</v>
      </c>
      <c r="C95" s="21" t="s">
        <v>2122</v>
      </c>
      <c r="D95" s="21" t="s">
        <v>50</v>
      </c>
      <c r="E95" s="21"/>
      <c r="F95" s="21"/>
      <c r="G95" s="139" t="s">
        <v>3846</v>
      </c>
      <c r="H95" s="133" t="s">
        <v>3847</v>
      </c>
      <c r="I95" s="97">
        <v>190</v>
      </c>
      <c r="J95" s="129"/>
      <c r="K95" s="97" t="s">
        <v>2038</v>
      </c>
      <c r="L95" s="96"/>
      <c r="M95" s="97">
        <v>2538</v>
      </c>
      <c r="N95" s="21">
        <v>4</v>
      </c>
      <c r="O95" s="97">
        <v>8</v>
      </c>
      <c r="P95" s="148" t="s">
        <v>2131</v>
      </c>
      <c r="Q95" s="148">
        <v>1</v>
      </c>
    </row>
    <row r="96" spans="2:17" x14ac:dyDescent="0.35">
      <c r="B96" s="20" t="s">
        <v>194</v>
      </c>
      <c r="C96" s="21" t="s">
        <v>2122</v>
      </c>
      <c r="D96" s="21" t="s">
        <v>50</v>
      </c>
      <c r="E96" s="21"/>
      <c r="F96" s="21"/>
      <c r="G96" s="139" t="s">
        <v>3848</v>
      </c>
      <c r="H96" s="133" t="s">
        <v>3849</v>
      </c>
      <c r="I96" s="97">
        <v>191</v>
      </c>
      <c r="J96" s="129"/>
      <c r="K96" s="97" t="s">
        <v>2038</v>
      </c>
      <c r="L96" s="96"/>
      <c r="M96" s="97">
        <v>2538</v>
      </c>
      <c r="N96" s="21">
        <v>2</v>
      </c>
      <c r="O96" s="97">
        <v>8</v>
      </c>
      <c r="P96" s="148" t="s">
        <v>2131</v>
      </c>
      <c r="Q96" s="148">
        <v>1</v>
      </c>
    </row>
    <row r="97" spans="2:17" x14ac:dyDescent="0.35">
      <c r="B97" s="20" t="s">
        <v>194</v>
      </c>
      <c r="C97" s="21" t="s">
        <v>2122</v>
      </c>
      <c r="D97" s="21" t="s">
        <v>50</v>
      </c>
      <c r="E97" s="21"/>
      <c r="F97" s="21"/>
      <c r="G97" s="139" t="s">
        <v>3850</v>
      </c>
      <c r="H97" s="133" t="s">
        <v>3851</v>
      </c>
      <c r="I97" s="97">
        <v>192</v>
      </c>
      <c r="J97" s="129"/>
      <c r="K97" s="97" t="s">
        <v>2038</v>
      </c>
      <c r="L97" s="96"/>
      <c r="M97" s="97">
        <v>2538</v>
      </c>
      <c r="N97" s="21">
        <v>2</v>
      </c>
      <c r="O97" s="97">
        <v>8</v>
      </c>
      <c r="P97" s="148" t="s">
        <v>2131</v>
      </c>
      <c r="Q97" s="148">
        <v>1</v>
      </c>
    </row>
    <row r="98" spans="2:17" x14ac:dyDescent="0.35">
      <c r="B98" s="20" t="s">
        <v>194</v>
      </c>
      <c r="C98" s="21" t="s">
        <v>2122</v>
      </c>
      <c r="D98" s="21" t="s">
        <v>50</v>
      </c>
      <c r="E98" s="21"/>
      <c r="F98" s="21"/>
      <c r="G98" s="139" t="s">
        <v>3852</v>
      </c>
      <c r="H98" s="133" t="s">
        <v>3853</v>
      </c>
      <c r="I98" s="97">
        <v>193</v>
      </c>
      <c r="J98" s="129"/>
      <c r="K98" s="97" t="s">
        <v>2094</v>
      </c>
      <c r="L98" s="96"/>
      <c r="M98" s="97">
        <v>1656</v>
      </c>
      <c r="N98" s="21">
        <v>2</v>
      </c>
      <c r="O98" s="150">
        <v>6</v>
      </c>
      <c r="P98" s="148" t="s">
        <v>2131</v>
      </c>
      <c r="Q98" s="148">
        <v>1</v>
      </c>
    </row>
    <row r="99" spans="2:17" x14ac:dyDescent="0.35">
      <c r="B99" s="20" t="s">
        <v>194</v>
      </c>
      <c r="C99" s="21" t="s">
        <v>2122</v>
      </c>
      <c r="D99" s="21" t="s">
        <v>50</v>
      </c>
      <c r="E99" s="21"/>
      <c r="F99" s="21"/>
      <c r="G99" s="139" t="s">
        <v>3854</v>
      </c>
      <c r="H99" s="133" t="s">
        <v>3855</v>
      </c>
      <c r="I99" s="97">
        <v>194</v>
      </c>
      <c r="J99" s="129"/>
      <c r="K99" s="97" t="s">
        <v>2038</v>
      </c>
      <c r="L99" s="96"/>
      <c r="M99" s="97">
        <v>1656</v>
      </c>
      <c r="N99" s="21">
        <v>2</v>
      </c>
      <c r="O99" s="97">
        <v>5.2</v>
      </c>
      <c r="P99" s="148" t="s">
        <v>2131</v>
      </c>
      <c r="Q99" s="148">
        <v>1</v>
      </c>
    </row>
    <row r="100" spans="2:17" x14ac:dyDescent="0.35">
      <c r="B100" s="20" t="s">
        <v>194</v>
      </c>
      <c r="C100" s="21" t="s">
        <v>2122</v>
      </c>
      <c r="D100" s="21" t="s">
        <v>50</v>
      </c>
      <c r="E100" s="21"/>
      <c r="F100" s="21"/>
      <c r="G100" s="139" t="s">
        <v>3856</v>
      </c>
      <c r="H100" s="133" t="s">
        <v>3857</v>
      </c>
      <c r="I100" s="97">
        <v>195</v>
      </c>
      <c r="J100" s="96"/>
      <c r="K100" s="97" t="s">
        <v>2038</v>
      </c>
      <c r="L100" s="96"/>
      <c r="M100" s="97">
        <v>2266</v>
      </c>
      <c r="N100" s="21">
        <v>4</v>
      </c>
      <c r="O100" s="97">
        <v>7.1</v>
      </c>
      <c r="P100" s="148" t="s">
        <v>2131</v>
      </c>
      <c r="Q100" s="148">
        <v>1</v>
      </c>
    </row>
    <row r="101" spans="2:17" x14ac:dyDescent="0.35">
      <c r="B101" s="20" t="s">
        <v>194</v>
      </c>
      <c r="C101" s="21" t="s">
        <v>2122</v>
      </c>
      <c r="D101" s="21" t="s">
        <v>50</v>
      </c>
      <c r="E101" s="21"/>
      <c r="F101" s="21"/>
      <c r="G101" s="139" t="s">
        <v>3858</v>
      </c>
      <c r="H101" s="133" t="s">
        <v>3859</v>
      </c>
      <c r="I101" s="97">
        <v>196</v>
      </c>
      <c r="J101" s="96"/>
      <c r="K101" s="97" t="s">
        <v>2038</v>
      </c>
      <c r="L101" s="96"/>
      <c r="M101" s="97">
        <v>2266</v>
      </c>
      <c r="N101" s="21">
        <v>2</v>
      </c>
      <c r="O101" s="97">
        <v>7.1</v>
      </c>
      <c r="P101" s="148" t="s">
        <v>2131</v>
      </c>
      <c r="Q101" s="148">
        <v>1</v>
      </c>
    </row>
    <row r="102" spans="2:17" x14ac:dyDescent="0.35">
      <c r="B102" s="20" t="s">
        <v>194</v>
      </c>
      <c r="C102" s="21" t="s">
        <v>2122</v>
      </c>
      <c r="D102" s="21" t="s">
        <v>50</v>
      </c>
      <c r="E102" s="21"/>
      <c r="F102" s="21"/>
      <c r="G102" s="139" t="s">
        <v>3860</v>
      </c>
      <c r="H102" s="133" t="s">
        <v>3861</v>
      </c>
      <c r="I102" s="97">
        <v>197</v>
      </c>
      <c r="J102" s="129"/>
      <c r="K102" s="97" t="s">
        <v>2038</v>
      </c>
      <c r="L102" s="96"/>
      <c r="M102" s="97">
        <v>2256</v>
      </c>
      <c r="N102" s="21">
        <v>2</v>
      </c>
      <c r="O102" s="97">
        <v>7.1</v>
      </c>
      <c r="P102" s="148" t="s">
        <v>2131</v>
      </c>
      <c r="Q102" s="148">
        <v>1</v>
      </c>
    </row>
    <row r="103" spans="2:17" x14ac:dyDescent="0.35">
      <c r="B103" s="20" t="s">
        <v>194</v>
      </c>
      <c r="C103" s="21" t="s">
        <v>2122</v>
      </c>
      <c r="D103" s="21" t="s">
        <v>50</v>
      </c>
      <c r="E103" s="21"/>
      <c r="F103" s="21"/>
      <c r="G103" s="139" t="s">
        <v>3862</v>
      </c>
      <c r="H103" s="133" t="s">
        <v>3863</v>
      </c>
      <c r="I103" s="97">
        <v>198</v>
      </c>
      <c r="J103" s="129"/>
      <c r="K103" s="97" t="s">
        <v>2144</v>
      </c>
      <c r="L103" s="96"/>
      <c r="M103" s="97">
        <v>1866</v>
      </c>
      <c r="N103" s="21">
        <v>2</v>
      </c>
      <c r="O103" s="97">
        <v>11.4</v>
      </c>
      <c r="P103" s="148" t="s">
        <v>2131</v>
      </c>
      <c r="Q103" s="148">
        <v>1</v>
      </c>
    </row>
    <row r="104" spans="2:17" x14ac:dyDescent="0.35">
      <c r="B104" s="20" t="s">
        <v>194</v>
      </c>
      <c r="C104" s="21" t="s">
        <v>2122</v>
      </c>
      <c r="D104" s="21" t="s">
        <v>50</v>
      </c>
      <c r="E104" s="21"/>
      <c r="F104" s="21"/>
      <c r="G104" s="139" t="s">
        <v>3864</v>
      </c>
      <c r="H104" s="133" t="s">
        <v>3865</v>
      </c>
      <c r="I104" s="97">
        <v>199</v>
      </c>
      <c r="J104" s="129"/>
      <c r="K104" s="97" t="s">
        <v>2094</v>
      </c>
      <c r="L104" s="96"/>
      <c r="M104" s="97">
        <v>1866</v>
      </c>
      <c r="N104" s="21">
        <v>2</v>
      </c>
      <c r="O104" s="97">
        <v>6.8</v>
      </c>
      <c r="P104" s="148" t="s">
        <v>2131</v>
      </c>
      <c r="Q104" s="148">
        <v>1</v>
      </c>
    </row>
    <row r="105" spans="2:17" x14ac:dyDescent="0.35">
      <c r="B105" s="20" t="s">
        <v>194</v>
      </c>
      <c r="C105" s="21" t="s">
        <v>2122</v>
      </c>
      <c r="D105" s="21" t="s">
        <v>50</v>
      </c>
      <c r="E105" s="21"/>
      <c r="F105" s="21"/>
      <c r="G105" s="139" t="s">
        <v>3866</v>
      </c>
      <c r="H105" s="133" t="s">
        <v>3867</v>
      </c>
      <c r="I105" s="97">
        <v>213</v>
      </c>
      <c r="J105" s="129"/>
      <c r="K105" s="97" t="s">
        <v>2145</v>
      </c>
      <c r="L105" s="150"/>
      <c r="M105" s="97">
        <v>0</v>
      </c>
      <c r="N105" s="21">
        <v>2</v>
      </c>
      <c r="O105" s="98">
        <v>7.9</v>
      </c>
      <c r="P105" s="148" t="s">
        <v>2131</v>
      </c>
      <c r="Q105" s="148">
        <v>1</v>
      </c>
    </row>
    <row r="106" spans="2:17" x14ac:dyDescent="0.35">
      <c r="B106" s="20" t="s">
        <v>194</v>
      </c>
      <c r="C106" s="21" t="s">
        <v>2122</v>
      </c>
      <c r="D106" s="21" t="s">
        <v>50</v>
      </c>
      <c r="E106" s="21"/>
      <c r="F106" s="21"/>
      <c r="G106" s="139" t="s">
        <v>3868</v>
      </c>
      <c r="H106" s="133" t="s">
        <v>3869</v>
      </c>
      <c r="I106" s="97">
        <v>214</v>
      </c>
      <c r="J106" s="129"/>
      <c r="K106" s="97" t="s">
        <v>2145</v>
      </c>
      <c r="L106" s="150"/>
      <c r="M106" s="97">
        <v>0</v>
      </c>
      <c r="N106" s="21">
        <v>2</v>
      </c>
      <c r="O106" s="98">
        <v>7.9</v>
      </c>
      <c r="P106" s="148" t="s">
        <v>2131</v>
      </c>
      <c r="Q106" s="148">
        <v>1</v>
      </c>
    </row>
    <row r="107" spans="2:17" x14ac:dyDescent="0.35">
      <c r="B107" s="20" t="s">
        <v>194</v>
      </c>
      <c r="C107" s="21" t="s">
        <v>2122</v>
      </c>
      <c r="D107" s="21" t="s">
        <v>50</v>
      </c>
      <c r="E107" s="21"/>
      <c r="F107" s="21"/>
      <c r="G107" s="139" t="s">
        <v>3870</v>
      </c>
      <c r="H107" s="133" t="s">
        <v>3871</v>
      </c>
      <c r="I107" s="97">
        <v>217</v>
      </c>
      <c r="J107" s="129"/>
      <c r="K107" s="97" t="s">
        <v>2146</v>
      </c>
      <c r="L107" s="150"/>
      <c r="M107" s="97">
        <v>0</v>
      </c>
      <c r="N107" s="21">
        <v>4</v>
      </c>
      <c r="O107" s="98">
        <v>1.2</v>
      </c>
      <c r="P107" s="148" t="s">
        <v>2131</v>
      </c>
      <c r="Q107" s="148">
        <v>1</v>
      </c>
    </row>
    <row r="108" spans="2:17" x14ac:dyDescent="0.35">
      <c r="B108" s="20" t="s">
        <v>194</v>
      </c>
      <c r="C108" s="21" t="s">
        <v>2122</v>
      </c>
      <c r="D108" s="21" t="s">
        <v>50</v>
      </c>
      <c r="E108" s="21"/>
      <c r="F108" s="21"/>
      <c r="G108" s="139" t="s">
        <v>3872</v>
      </c>
      <c r="H108" s="133" t="s">
        <v>3873</v>
      </c>
      <c r="I108" s="97">
        <v>218</v>
      </c>
      <c r="J108" s="129"/>
      <c r="K108" s="97" t="s">
        <v>2147</v>
      </c>
      <c r="L108" s="150"/>
      <c r="M108" s="97">
        <v>0</v>
      </c>
      <c r="N108" s="21">
        <v>4</v>
      </c>
      <c r="O108" s="98">
        <v>8.6</v>
      </c>
      <c r="P108" s="148" t="s">
        <v>2131</v>
      </c>
      <c r="Q108" s="148">
        <v>1</v>
      </c>
    </row>
    <row r="109" spans="2:17" x14ac:dyDescent="0.35">
      <c r="B109" s="20" t="s">
        <v>194</v>
      </c>
      <c r="C109" s="21" t="s">
        <v>2122</v>
      </c>
      <c r="D109" s="21" t="s">
        <v>50</v>
      </c>
      <c r="E109" s="21"/>
      <c r="F109" s="21"/>
      <c r="G109" s="139" t="s">
        <v>3874</v>
      </c>
      <c r="H109" s="133" t="s">
        <v>3875</v>
      </c>
      <c r="I109" s="97">
        <v>219</v>
      </c>
      <c r="J109" s="129"/>
      <c r="K109" s="97" t="s">
        <v>2148</v>
      </c>
      <c r="L109" s="150"/>
      <c r="M109" s="97">
        <v>0</v>
      </c>
      <c r="N109" s="21">
        <v>4</v>
      </c>
      <c r="O109" s="98">
        <v>3.5</v>
      </c>
      <c r="P109" s="148" t="s">
        <v>2131</v>
      </c>
      <c r="Q109" s="148">
        <v>1</v>
      </c>
    </row>
    <row r="110" spans="2:17" x14ac:dyDescent="0.35">
      <c r="B110" s="20" t="s">
        <v>194</v>
      </c>
      <c r="C110" s="21" t="s">
        <v>2122</v>
      </c>
      <c r="D110" s="21" t="s">
        <v>50</v>
      </c>
      <c r="E110" s="21"/>
      <c r="F110" s="21"/>
      <c r="G110" s="139" t="s">
        <v>3876</v>
      </c>
      <c r="H110" s="133" t="s">
        <v>3877</v>
      </c>
      <c r="I110" s="97">
        <v>220</v>
      </c>
      <c r="J110" s="129"/>
      <c r="K110" s="97" t="s">
        <v>2149</v>
      </c>
      <c r="L110" s="150"/>
      <c r="M110" s="97">
        <v>0</v>
      </c>
      <c r="N110" s="21">
        <v>8</v>
      </c>
      <c r="O110" s="98">
        <v>3.5</v>
      </c>
      <c r="P110" s="148" t="s">
        <v>2131</v>
      </c>
      <c r="Q110" s="148">
        <v>1</v>
      </c>
    </row>
    <row r="111" spans="2:17" x14ac:dyDescent="0.35">
      <c r="B111" s="20" t="s">
        <v>194</v>
      </c>
      <c r="C111" s="21" t="s">
        <v>2122</v>
      </c>
      <c r="D111" s="21" t="s">
        <v>50</v>
      </c>
      <c r="E111" s="21"/>
      <c r="F111" s="21"/>
      <c r="G111" s="139" t="s">
        <v>3878</v>
      </c>
      <c r="H111" s="133" t="s">
        <v>3879</v>
      </c>
      <c r="I111" s="97">
        <v>221</v>
      </c>
      <c r="J111" s="129"/>
      <c r="K111" s="97" t="s">
        <v>2150</v>
      </c>
      <c r="L111" s="150"/>
      <c r="M111" s="97">
        <v>0</v>
      </c>
      <c r="N111" s="21">
        <v>4</v>
      </c>
      <c r="O111" s="98">
        <v>5.0999999999999996</v>
      </c>
      <c r="P111" s="148" t="s">
        <v>2131</v>
      </c>
      <c r="Q111" s="148">
        <v>1</v>
      </c>
    </row>
    <row r="112" spans="2:17" x14ac:dyDescent="0.35">
      <c r="B112" s="20" t="s">
        <v>194</v>
      </c>
      <c r="C112" s="21" t="s">
        <v>2122</v>
      </c>
      <c r="D112" s="21" t="s">
        <v>50</v>
      </c>
      <c r="E112" s="21"/>
      <c r="F112" s="21"/>
      <c r="G112" s="139" t="s">
        <v>3880</v>
      </c>
      <c r="H112" s="133" t="s">
        <v>3881</v>
      </c>
      <c r="I112" s="139">
        <v>222</v>
      </c>
      <c r="J112" s="96"/>
      <c r="K112" s="97" t="s">
        <v>2150</v>
      </c>
      <c r="L112" s="150"/>
      <c r="M112" s="97">
        <v>0</v>
      </c>
      <c r="N112" s="21">
        <v>4</v>
      </c>
      <c r="O112" s="98">
        <v>5.0999999999999996</v>
      </c>
      <c r="P112" s="148" t="s">
        <v>2131</v>
      </c>
      <c r="Q112" s="148">
        <v>1</v>
      </c>
    </row>
    <row r="113" spans="2:17" x14ac:dyDescent="0.35">
      <c r="B113" s="20" t="s">
        <v>194</v>
      </c>
      <c r="C113" s="21" t="s">
        <v>2122</v>
      </c>
      <c r="D113" s="21" t="s">
        <v>50</v>
      </c>
      <c r="E113" s="21"/>
      <c r="F113" s="21"/>
      <c r="G113" s="139" t="s">
        <v>3882</v>
      </c>
      <c r="H113" s="133" t="s">
        <v>3883</v>
      </c>
      <c r="I113" s="139">
        <v>224</v>
      </c>
      <c r="J113" s="96"/>
      <c r="K113" s="97" t="s">
        <v>2151</v>
      </c>
      <c r="L113" s="150"/>
      <c r="M113" s="97">
        <v>0</v>
      </c>
      <c r="N113" s="21">
        <v>4</v>
      </c>
      <c r="O113" s="98">
        <v>7.7</v>
      </c>
      <c r="P113" s="148" t="s">
        <v>2131</v>
      </c>
      <c r="Q113" s="148">
        <v>1</v>
      </c>
    </row>
    <row r="114" spans="2:17" x14ac:dyDescent="0.35">
      <c r="B114" s="20" t="s">
        <v>194</v>
      </c>
      <c r="C114" s="21" t="s">
        <v>2122</v>
      </c>
      <c r="D114" s="21" t="s">
        <v>50</v>
      </c>
      <c r="E114" s="21"/>
      <c r="F114" s="21"/>
      <c r="G114" s="139" t="s">
        <v>3884</v>
      </c>
      <c r="H114" s="133" t="s">
        <v>3885</v>
      </c>
      <c r="I114" s="139">
        <v>225</v>
      </c>
      <c r="J114" s="96"/>
      <c r="K114" s="97" t="s">
        <v>2152</v>
      </c>
      <c r="L114" s="150"/>
      <c r="M114" s="97">
        <v>0</v>
      </c>
      <c r="N114" s="21">
        <v>4</v>
      </c>
      <c r="O114" s="97">
        <v>4.2</v>
      </c>
      <c r="P114" s="148" t="s">
        <v>2131</v>
      </c>
      <c r="Q114" s="148">
        <v>1</v>
      </c>
    </row>
    <row r="115" spans="2:17" x14ac:dyDescent="0.35">
      <c r="B115" s="20" t="s">
        <v>194</v>
      </c>
      <c r="C115" s="21" t="s">
        <v>2122</v>
      </c>
      <c r="D115" s="21" t="s">
        <v>50</v>
      </c>
      <c r="E115" s="21"/>
      <c r="F115" s="21"/>
      <c r="G115" s="139" t="s">
        <v>3886</v>
      </c>
      <c r="H115" s="133" t="s">
        <v>3887</v>
      </c>
      <c r="I115" s="139">
        <v>226</v>
      </c>
      <c r="J115" s="96"/>
      <c r="K115" s="97" t="s">
        <v>2153</v>
      </c>
      <c r="L115" s="97"/>
      <c r="M115" s="97">
        <v>0</v>
      </c>
      <c r="N115" s="21">
        <v>8</v>
      </c>
      <c r="O115" s="97">
        <v>2.4</v>
      </c>
      <c r="P115" s="148" t="s">
        <v>2131</v>
      </c>
      <c r="Q115" s="148">
        <v>1</v>
      </c>
    </row>
    <row r="116" spans="2:17" x14ac:dyDescent="0.35">
      <c r="B116" s="20" t="s">
        <v>194</v>
      </c>
      <c r="C116" s="21" t="s">
        <v>2122</v>
      </c>
      <c r="D116" s="21" t="s">
        <v>50</v>
      </c>
      <c r="E116" s="21"/>
      <c r="F116" s="21"/>
      <c r="G116" s="139" t="s">
        <v>3888</v>
      </c>
      <c r="H116" s="133" t="s">
        <v>3889</v>
      </c>
      <c r="I116" s="139">
        <v>227</v>
      </c>
      <c r="J116" s="96"/>
      <c r="K116" s="97" t="s">
        <v>2154</v>
      </c>
      <c r="L116" s="96"/>
      <c r="M116" s="97">
        <v>0</v>
      </c>
      <c r="N116" s="21">
        <v>4</v>
      </c>
      <c r="O116" s="97">
        <v>3.9</v>
      </c>
      <c r="P116" s="148" t="s">
        <v>2131</v>
      </c>
      <c r="Q116" s="148">
        <v>1</v>
      </c>
    </row>
    <row r="117" spans="2:17" x14ac:dyDescent="0.35">
      <c r="B117" s="20" t="s">
        <v>194</v>
      </c>
      <c r="C117" s="21" t="s">
        <v>2122</v>
      </c>
      <c r="D117" s="21" t="s">
        <v>50</v>
      </c>
      <c r="E117" s="21"/>
      <c r="F117" s="21"/>
      <c r="G117" s="139" t="s">
        <v>3890</v>
      </c>
      <c r="H117" s="133" t="s">
        <v>3891</v>
      </c>
      <c r="I117" s="139">
        <v>228</v>
      </c>
      <c r="J117" s="96"/>
      <c r="K117" s="97" t="s">
        <v>2155</v>
      </c>
      <c r="L117" s="96"/>
      <c r="M117" s="97">
        <v>0</v>
      </c>
      <c r="N117" s="21">
        <v>4</v>
      </c>
      <c r="O117" s="97">
        <v>3.6</v>
      </c>
      <c r="P117" s="148" t="s">
        <v>2131</v>
      </c>
      <c r="Q117" s="148">
        <v>1</v>
      </c>
    </row>
    <row r="118" spans="2:17" x14ac:dyDescent="0.35">
      <c r="B118" s="20" t="s">
        <v>194</v>
      </c>
      <c r="C118" s="21" t="s">
        <v>2122</v>
      </c>
      <c r="D118" s="21" t="s">
        <v>50</v>
      </c>
      <c r="E118" s="21"/>
      <c r="F118" s="21"/>
      <c r="G118" s="139" t="s">
        <v>3892</v>
      </c>
      <c r="H118" s="133" t="s">
        <v>3893</v>
      </c>
      <c r="I118" s="139">
        <v>229</v>
      </c>
      <c r="J118" s="96"/>
      <c r="K118" s="97" t="s">
        <v>2156</v>
      </c>
      <c r="L118" s="97"/>
      <c r="M118" s="97">
        <v>0</v>
      </c>
      <c r="N118" s="21">
        <v>4</v>
      </c>
      <c r="O118" s="97">
        <v>0.5</v>
      </c>
      <c r="P118" s="148" t="s">
        <v>2131</v>
      </c>
      <c r="Q118" s="148">
        <v>1</v>
      </c>
    </row>
    <row r="119" spans="2:17" x14ac:dyDescent="0.35">
      <c r="B119" s="20" t="s">
        <v>194</v>
      </c>
      <c r="C119" s="21" t="s">
        <v>2122</v>
      </c>
      <c r="D119" s="21" t="s">
        <v>50</v>
      </c>
      <c r="E119" s="21"/>
      <c r="F119" s="21"/>
      <c r="G119" s="139" t="s">
        <v>3894</v>
      </c>
      <c r="H119" s="133" t="s">
        <v>3895</v>
      </c>
      <c r="I119" s="97">
        <v>231</v>
      </c>
      <c r="J119" s="96"/>
      <c r="K119" s="97" t="s">
        <v>2158</v>
      </c>
      <c r="L119" s="97"/>
      <c r="M119" s="97">
        <v>0</v>
      </c>
      <c r="N119" s="21">
        <v>2</v>
      </c>
      <c r="O119" s="97">
        <v>5.4</v>
      </c>
      <c r="P119" s="148" t="s">
        <v>2131</v>
      </c>
      <c r="Q119" s="148">
        <v>1</v>
      </c>
    </row>
    <row r="120" spans="2:17" x14ac:dyDescent="0.35">
      <c r="B120" s="20" t="s">
        <v>194</v>
      </c>
      <c r="C120" s="21" t="s">
        <v>2122</v>
      </c>
      <c r="D120" s="21" t="s">
        <v>50</v>
      </c>
      <c r="E120" s="21"/>
      <c r="F120" s="21"/>
      <c r="G120" s="155"/>
      <c r="H120" s="133"/>
      <c r="I120" s="97" t="s">
        <v>2157</v>
      </c>
      <c r="J120" s="96" t="s">
        <v>19</v>
      </c>
      <c r="K120" s="97" t="s">
        <v>2158</v>
      </c>
      <c r="L120" s="96"/>
      <c r="M120" s="97">
        <v>0</v>
      </c>
      <c r="N120" s="21">
        <v>2</v>
      </c>
      <c r="O120" s="97">
        <v>5.4</v>
      </c>
      <c r="P120" s="148" t="s">
        <v>2131</v>
      </c>
      <c r="Q120" s="148">
        <v>1</v>
      </c>
    </row>
    <row r="121" spans="2:17" x14ac:dyDescent="0.35">
      <c r="B121" s="20" t="s">
        <v>194</v>
      </c>
      <c r="C121" s="21" t="s">
        <v>2122</v>
      </c>
      <c r="D121" s="21" t="s">
        <v>50</v>
      </c>
      <c r="E121" s="21"/>
      <c r="F121" s="21"/>
      <c r="G121" s="139" t="s">
        <v>3896</v>
      </c>
      <c r="H121" s="133" t="s">
        <v>3897</v>
      </c>
      <c r="I121" s="97">
        <v>232</v>
      </c>
      <c r="J121" s="96"/>
      <c r="K121" s="97" t="s">
        <v>2159</v>
      </c>
      <c r="L121" s="96"/>
      <c r="M121" s="97">
        <v>0</v>
      </c>
      <c r="N121" s="21">
        <v>4</v>
      </c>
      <c r="O121" s="97">
        <v>1.6</v>
      </c>
      <c r="P121" s="148" t="s">
        <v>2131</v>
      </c>
      <c r="Q121" s="148">
        <v>1</v>
      </c>
    </row>
    <row r="122" spans="2:17" x14ac:dyDescent="0.35">
      <c r="B122" s="20" t="s">
        <v>194</v>
      </c>
      <c r="C122" s="21" t="s">
        <v>2122</v>
      </c>
      <c r="D122" s="21" t="s">
        <v>50</v>
      </c>
      <c r="E122" s="21"/>
      <c r="F122" s="21"/>
      <c r="G122" s="139" t="s">
        <v>3898</v>
      </c>
      <c r="H122" s="133" t="s">
        <v>3899</v>
      </c>
      <c r="I122" s="97">
        <v>233</v>
      </c>
      <c r="J122" s="96"/>
      <c r="K122" s="97" t="s">
        <v>2160</v>
      </c>
      <c r="L122" s="96"/>
      <c r="M122" s="97">
        <v>0</v>
      </c>
      <c r="N122" s="21">
        <v>2</v>
      </c>
      <c r="O122" s="97">
        <v>4.5999999999999996</v>
      </c>
      <c r="P122" s="148" t="s">
        <v>2131</v>
      </c>
      <c r="Q122" s="148">
        <v>1</v>
      </c>
    </row>
    <row r="123" spans="2:17" x14ac:dyDescent="0.35">
      <c r="B123" s="20" t="s">
        <v>194</v>
      </c>
      <c r="C123" s="21" t="s">
        <v>2122</v>
      </c>
      <c r="D123" s="21" t="s">
        <v>50</v>
      </c>
      <c r="E123" s="21"/>
      <c r="F123" s="21"/>
      <c r="G123" s="139" t="s">
        <v>3900</v>
      </c>
      <c r="H123" s="133" t="s">
        <v>3901</v>
      </c>
      <c r="I123" s="97">
        <v>234</v>
      </c>
      <c r="J123" s="96"/>
      <c r="K123" s="97" t="s">
        <v>2160</v>
      </c>
      <c r="L123" s="97"/>
      <c r="M123" s="97">
        <v>0</v>
      </c>
      <c r="N123" s="21">
        <v>2</v>
      </c>
      <c r="O123" s="97">
        <v>4.5999999999999996</v>
      </c>
      <c r="P123" s="148" t="s">
        <v>2131</v>
      </c>
      <c r="Q123" s="148">
        <v>1</v>
      </c>
    </row>
    <row r="124" spans="2:17" x14ac:dyDescent="0.35">
      <c r="B124" s="20" t="s">
        <v>194</v>
      </c>
      <c r="C124" s="21" t="s">
        <v>2122</v>
      </c>
      <c r="D124" s="21" t="s">
        <v>50</v>
      </c>
      <c r="E124" s="21"/>
      <c r="F124" s="21"/>
      <c r="G124" s="139" t="s">
        <v>3902</v>
      </c>
      <c r="H124" s="133" t="s">
        <v>3903</v>
      </c>
      <c r="I124" s="97">
        <v>235</v>
      </c>
      <c r="J124" s="96"/>
      <c r="K124" s="97" t="s">
        <v>2159</v>
      </c>
      <c r="L124" s="97"/>
      <c r="M124" s="97">
        <v>0</v>
      </c>
      <c r="N124" s="21">
        <v>4</v>
      </c>
      <c r="O124" s="97">
        <v>1.6</v>
      </c>
      <c r="P124" s="148" t="s">
        <v>2131</v>
      </c>
      <c r="Q124" s="148">
        <v>1</v>
      </c>
    </row>
    <row r="125" spans="2:17" x14ac:dyDescent="0.35">
      <c r="B125" s="20" t="s">
        <v>194</v>
      </c>
      <c r="C125" s="21" t="s">
        <v>2122</v>
      </c>
      <c r="D125" s="21" t="s">
        <v>50</v>
      </c>
      <c r="E125" s="21"/>
      <c r="F125" s="21"/>
      <c r="G125" s="139" t="s">
        <v>3904</v>
      </c>
      <c r="H125" s="133" t="s">
        <v>3905</v>
      </c>
      <c r="I125" s="97">
        <v>236</v>
      </c>
      <c r="J125" s="129"/>
      <c r="K125" s="97" t="s">
        <v>2161</v>
      </c>
      <c r="L125" s="97"/>
      <c r="M125" s="97">
        <v>0</v>
      </c>
      <c r="N125" s="21">
        <v>8</v>
      </c>
      <c r="O125" s="97">
        <v>1.5</v>
      </c>
      <c r="P125" s="148" t="s">
        <v>2131</v>
      </c>
      <c r="Q125" s="148">
        <v>1</v>
      </c>
    </row>
    <row r="126" spans="2:17" x14ac:dyDescent="0.35">
      <c r="B126" s="20" t="s">
        <v>194</v>
      </c>
      <c r="C126" s="21" t="s">
        <v>2122</v>
      </c>
      <c r="D126" s="21" t="s">
        <v>46</v>
      </c>
      <c r="E126" s="21"/>
      <c r="F126" s="21"/>
      <c r="G126" s="155"/>
      <c r="H126" s="133"/>
      <c r="I126" s="97">
        <v>200</v>
      </c>
      <c r="J126" s="129"/>
      <c r="K126" s="97" t="s">
        <v>2038</v>
      </c>
      <c r="L126" s="97"/>
      <c r="M126" s="97">
        <v>2568</v>
      </c>
      <c r="N126" s="21">
        <v>1</v>
      </c>
      <c r="O126" s="97">
        <v>8.1</v>
      </c>
      <c r="P126" s="148" t="s">
        <v>2131</v>
      </c>
      <c r="Q126" s="148">
        <v>2</v>
      </c>
    </row>
    <row r="127" spans="2:17" x14ac:dyDescent="0.35">
      <c r="B127" s="20" t="s">
        <v>194</v>
      </c>
      <c r="C127" s="21" t="s">
        <v>2122</v>
      </c>
      <c r="D127" s="21" t="s">
        <v>46</v>
      </c>
      <c r="E127" s="21"/>
      <c r="F127" s="21"/>
      <c r="G127" s="155"/>
      <c r="H127" s="133"/>
      <c r="I127" s="97">
        <v>201</v>
      </c>
      <c r="J127" s="129"/>
      <c r="K127" s="97" t="s">
        <v>2038</v>
      </c>
      <c r="L127" s="97"/>
      <c r="M127" s="97">
        <v>2568</v>
      </c>
      <c r="N127" s="21">
        <v>1</v>
      </c>
      <c r="O127" s="97">
        <v>8.1</v>
      </c>
      <c r="P127" s="148" t="s">
        <v>2131</v>
      </c>
      <c r="Q127" s="148">
        <v>2</v>
      </c>
    </row>
    <row r="128" spans="2:17" x14ac:dyDescent="0.35">
      <c r="B128" s="20" t="s">
        <v>194</v>
      </c>
      <c r="C128" s="21" t="s">
        <v>2122</v>
      </c>
      <c r="D128" s="21" t="s">
        <v>46</v>
      </c>
      <c r="E128" s="21"/>
      <c r="F128" s="21"/>
      <c r="G128" s="139" t="s">
        <v>3906</v>
      </c>
      <c r="H128" s="133" t="s">
        <v>3907</v>
      </c>
      <c r="I128" s="133">
        <v>280</v>
      </c>
      <c r="J128" s="129"/>
      <c r="K128" s="97" t="s">
        <v>2162</v>
      </c>
      <c r="L128" s="96"/>
      <c r="M128" s="97">
        <v>4427</v>
      </c>
      <c r="N128" s="21">
        <v>2</v>
      </c>
      <c r="O128" s="150">
        <v>27</v>
      </c>
      <c r="P128" s="148" t="s">
        <v>2131</v>
      </c>
      <c r="Q128" s="148">
        <v>2</v>
      </c>
    </row>
    <row r="129" spans="2:17" x14ac:dyDescent="0.35">
      <c r="B129" s="20" t="s">
        <v>194</v>
      </c>
      <c r="C129" s="21" t="s">
        <v>2122</v>
      </c>
      <c r="D129" s="21" t="s">
        <v>46</v>
      </c>
      <c r="E129" s="21"/>
      <c r="F129" s="21"/>
      <c r="G129" s="139" t="s">
        <v>3908</v>
      </c>
      <c r="H129" s="133" t="s">
        <v>3909</v>
      </c>
      <c r="I129" s="133">
        <v>281</v>
      </c>
      <c r="J129" s="129"/>
      <c r="K129" s="97" t="s">
        <v>2162</v>
      </c>
      <c r="L129" s="96"/>
      <c r="M129" s="97">
        <v>4427</v>
      </c>
      <c r="N129" s="21">
        <v>2</v>
      </c>
      <c r="O129" s="150">
        <v>27</v>
      </c>
      <c r="P129" s="148" t="s">
        <v>2131</v>
      </c>
      <c r="Q129" s="148">
        <v>2</v>
      </c>
    </row>
    <row r="130" spans="2:17" x14ac:dyDescent="0.35">
      <c r="B130" s="20" t="s">
        <v>194</v>
      </c>
      <c r="C130" s="21" t="s">
        <v>2122</v>
      </c>
      <c r="D130" s="21" t="s">
        <v>46</v>
      </c>
      <c r="E130" s="21"/>
      <c r="F130" s="21"/>
      <c r="G130" s="139" t="s">
        <v>3910</v>
      </c>
      <c r="H130" s="133" t="s">
        <v>3911</v>
      </c>
      <c r="I130" s="97">
        <v>283</v>
      </c>
      <c r="J130" s="129"/>
      <c r="K130" s="97" t="s">
        <v>2031</v>
      </c>
      <c r="L130" s="96"/>
      <c r="M130" s="97">
        <v>2475</v>
      </c>
      <c r="N130" s="21">
        <v>2</v>
      </c>
      <c r="O130" s="150">
        <v>9</v>
      </c>
      <c r="P130" s="148" t="s">
        <v>2131</v>
      </c>
      <c r="Q130" s="148">
        <v>2</v>
      </c>
    </row>
    <row r="131" spans="2:17" x14ac:dyDescent="0.35">
      <c r="B131" s="20" t="s">
        <v>194</v>
      </c>
      <c r="C131" s="21" t="s">
        <v>2122</v>
      </c>
      <c r="D131" s="21" t="s">
        <v>46</v>
      </c>
      <c r="E131" s="21"/>
      <c r="F131" s="21"/>
      <c r="G131" s="139" t="s">
        <v>3912</v>
      </c>
      <c r="H131" s="133" t="s">
        <v>3913</v>
      </c>
      <c r="I131" s="97">
        <v>284</v>
      </c>
      <c r="J131" s="129"/>
      <c r="K131" s="97" t="s">
        <v>2163</v>
      </c>
      <c r="L131" s="96"/>
      <c r="M131" s="97">
        <v>4447</v>
      </c>
      <c r="N131" s="21">
        <v>2</v>
      </c>
      <c r="O131" s="97">
        <v>26.3</v>
      </c>
      <c r="P131" s="148" t="s">
        <v>2131</v>
      </c>
      <c r="Q131" s="148">
        <v>2</v>
      </c>
    </row>
    <row r="132" spans="2:17" x14ac:dyDescent="0.35">
      <c r="B132" s="20" t="s">
        <v>194</v>
      </c>
      <c r="C132" s="21" t="s">
        <v>2122</v>
      </c>
      <c r="D132" s="21" t="s">
        <v>46</v>
      </c>
      <c r="E132" s="21"/>
      <c r="F132" s="21"/>
      <c r="G132" s="139" t="s">
        <v>3914</v>
      </c>
      <c r="H132" s="133" t="s">
        <v>3915</v>
      </c>
      <c r="I132" s="97">
        <v>285</v>
      </c>
      <c r="J132" s="129"/>
      <c r="K132" s="97" t="s">
        <v>2163</v>
      </c>
      <c r="L132" s="96"/>
      <c r="M132" s="97">
        <v>4447</v>
      </c>
      <c r="N132" s="21">
        <v>2</v>
      </c>
      <c r="O132" s="97">
        <v>26.3</v>
      </c>
      <c r="P132" s="148" t="s">
        <v>2131</v>
      </c>
      <c r="Q132" s="148">
        <v>2</v>
      </c>
    </row>
    <row r="133" spans="2:17" x14ac:dyDescent="0.35">
      <c r="B133" s="20" t="s">
        <v>194</v>
      </c>
      <c r="C133" s="21" t="s">
        <v>2122</v>
      </c>
      <c r="D133" s="21" t="s">
        <v>46</v>
      </c>
      <c r="E133" s="21"/>
      <c r="F133" s="21"/>
      <c r="G133" s="139" t="s">
        <v>3916</v>
      </c>
      <c r="H133" s="133" t="s">
        <v>3917</v>
      </c>
      <c r="I133" s="97">
        <v>286</v>
      </c>
      <c r="J133" s="129"/>
      <c r="K133" s="97" t="s">
        <v>2028</v>
      </c>
      <c r="L133" s="96"/>
      <c r="M133" s="97">
        <v>1344</v>
      </c>
      <c r="N133" s="21">
        <v>2</v>
      </c>
      <c r="O133" s="97">
        <v>2.9</v>
      </c>
      <c r="P133" s="148" t="s">
        <v>2131</v>
      </c>
      <c r="Q133" s="148">
        <v>2</v>
      </c>
    </row>
    <row r="134" spans="2:17" x14ac:dyDescent="0.35">
      <c r="B134" s="20" t="s">
        <v>194</v>
      </c>
      <c r="C134" s="21" t="s">
        <v>2122</v>
      </c>
      <c r="D134" s="21" t="s">
        <v>46</v>
      </c>
      <c r="E134" s="21"/>
      <c r="F134" s="21"/>
      <c r="G134" s="139" t="s">
        <v>3918</v>
      </c>
      <c r="H134" s="133" t="s">
        <v>3919</v>
      </c>
      <c r="I134" s="97">
        <v>287</v>
      </c>
      <c r="J134" s="129"/>
      <c r="K134" s="97" t="s">
        <v>2028</v>
      </c>
      <c r="L134" s="96"/>
      <c r="M134" s="97">
        <v>1344</v>
      </c>
      <c r="N134" s="21">
        <v>2</v>
      </c>
      <c r="O134" s="97">
        <v>2.9</v>
      </c>
      <c r="P134" s="148" t="s">
        <v>2131</v>
      </c>
      <c r="Q134" s="148">
        <v>2</v>
      </c>
    </row>
    <row r="135" spans="2:17" x14ac:dyDescent="0.35">
      <c r="B135" s="20" t="s">
        <v>194</v>
      </c>
      <c r="C135" s="21" t="s">
        <v>2122</v>
      </c>
      <c r="D135" s="21" t="s">
        <v>46</v>
      </c>
      <c r="E135" s="21"/>
      <c r="F135" s="21"/>
      <c r="G135" s="139" t="s">
        <v>3920</v>
      </c>
      <c r="H135" s="133" t="s">
        <v>3921</v>
      </c>
      <c r="I135" s="97">
        <v>288</v>
      </c>
      <c r="J135" s="129"/>
      <c r="K135" s="97" t="s">
        <v>2028</v>
      </c>
      <c r="L135" s="96"/>
      <c r="M135" s="97">
        <v>1309</v>
      </c>
      <c r="N135" s="21">
        <v>2</v>
      </c>
      <c r="O135" s="150">
        <v>2.8</v>
      </c>
      <c r="P135" s="148" t="s">
        <v>2131</v>
      </c>
      <c r="Q135" s="148">
        <v>2</v>
      </c>
    </row>
    <row r="136" spans="2:17" x14ac:dyDescent="0.35">
      <c r="B136" s="20" t="s">
        <v>194</v>
      </c>
      <c r="C136" s="21" t="s">
        <v>2122</v>
      </c>
      <c r="D136" s="21" t="s">
        <v>46</v>
      </c>
      <c r="E136" s="21"/>
      <c r="F136" s="21"/>
      <c r="G136" s="139" t="s">
        <v>3922</v>
      </c>
      <c r="H136" s="133" t="s">
        <v>3923</v>
      </c>
      <c r="I136" s="97">
        <v>289</v>
      </c>
      <c r="J136" s="129"/>
      <c r="K136" s="97" t="s">
        <v>2028</v>
      </c>
      <c r="L136" s="96"/>
      <c r="M136" s="97">
        <v>1309</v>
      </c>
      <c r="N136" s="21">
        <v>2</v>
      </c>
      <c r="O136" s="150">
        <v>2.8</v>
      </c>
      <c r="P136" s="148" t="s">
        <v>2131</v>
      </c>
      <c r="Q136" s="148">
        <v>2</v>
      </c>
    </row>
    <row r="137" spans="2:17" x14ac:dyDescent="0.35">
      <c r="B137" s="20" t="s">
        <v>194</v>
      </c>
      <c r="C137" s="21" t="s">
        <v>2122</v>
      </c>
      <c r="D137" s="21" t="s">
        <v>46</v>
      </c>
      <c r="E137" s="21"/>
      <c r="F137" s="21"/>
      <c r="G137" s="139" t="s">
        <v>3924</v>
      </c>
      <c r="H137" s="133" t="s">
        <v>3925</v>
      </c>
      <c r="I137" s="97">
        <v>290</v>
      </c>
      <c r="J137" s="129"/>
      <c r="K137" s="97" t="s">
        <v>2028</v>
      </c>
      <c r="L137" s="96"/>
      <c r="M137" s="97">
        <v>1706</v>
      </c>
      <c r="N137" s="21">
        <v>2</v>
      </c>
      <c r="O137" s="150">
        <v>3.7</v>
      </c>
      <c r="P137" s="148" t="s">
        <v>2131</v>
      </c>
      <c r="Q137" s="148">
        <v>2</v>
      </c>
    </row>
    <row r="138" spans="2:17" x14ac:dyDescent="0.35">
      <c r="B138" s="20" t="s">
        <v>194</v>
      </c>
      <c r="C138" s="21" t="s">
        <v>2122</v>
      </c>
      <c r="D138" s="21" t="s">
        <v>46</v>
      </c>
      <c r="E138" s="21"/>
      <c r="F138" s="21"/>
      <c r="G138" s="139" t="s">
        <v>3926</v>
      </c>
      <c r="H138" s="133" t="s">
        <v>3927</v>
      </c>
      <c r="I138" s="97">
        <v>291</v>
      </c>
      <c r="J138" s="129"/>
      <c r="K138" s="97" t="s">
        <v>2028</v>
      </c>
      <c r="L138" s="96"/>
      <c r="M138" s="97">
        <v>1706</v>
      </c>
      <c r="N138" s="21">
        <v>2</v>
      </c>
      <c r="O138" s="150">
        <v>3.7</v>
      </c>
      <c r="P138" s="148" t="s">
        <v>2131</v>
      </c>
      <c r="Q138" s="148">
        <v>2</v>
      </c>
    </row>
    <row r="139" spans="2:17" x14ac:dyDescent="0.35">
      <c r="B139" s="20" t="s">
        <v>194</v>
      </c>
      <c r="C139" s="21" t="s">
        <v>2122</v>
      </c>
      <c r="D139" s="21" t="s">
        <v>46</v>
      </c>
      <c r="E139" s="21"/>
      <c r="F139" s="21"/>
      <c r="G139" s="139" t="s">
        <v>3928</v>
      </c>
      <c r="H139" s="133" t="s">
        <v>3929</v>
      </c>
      <c r="I139" s="97">
        <v>292</v>
      </c>
      <c r="J139" s="129"/>
      <c r="K139" s="97" t="s">
        <v>2028</v>
      </c>
      <c r="L139" s="96"/>
      <c r="M139" s="97">
        <v>720</v>
      </c>
      <c r="N139" s="21">
        <v>2</v>
      </c>
      <c r="O139" s="150">
        <v>1.5</v>
      </c>
      <c r="P139" s="148" t="s">
        <v>2131</v>
      </c>
      <c r="Q139" s="148">
        <v>2</v>
      </c>
    </row>
    <row r="140" spans="2:17" x14ac:dyDescent="0.35">
      <c r="B140" s="20" t="s">
        <v>194</v>
      </c>
      <c r="C140" s="21" t="s">
        <v>2122</v>
      </c>
      <c r="D140" s="21" t="s">
        <v>46</v>
      </c>
      <c r="E140" s="21"/>
      <c r="F140" s="21"/>
      <c r="G140" s="139" t="s">
        <v>3930</v>
      </c>
      <c r="H140" s="133" t="s">
        <v>3931</v>
      </c>
      <c r="I140" s="97">
        <v>293</v>
      </c>
      <c r="J140" s="129"/>
      <c r="K140" s="97" t="s">
        <v>2047</v>
      </c>
      <c r="L140" s="96"/>
      <c r="M140" s="97">
        <v>1716</v>
      </c>
      <c r="N140" s="21">
        <v>2</v>
      </c>
      <c r="O140" s="150">
        <v>4.2</v>
      </c>
      <c r="P140" s="148" t="s">
        <v>2131</v>
      </c>
      <c r="Q140" s="148">
        <v>2</v>
      </c>
    </row>
    <row r="141" spans="2:17" x14ac:dyDescent="0.35">
      <c r="B141" s="20" t="s">
        <v>194</v>
      </c>
      <c r="C141" s="21" t="s">
        <v>2122</v>
      </c>
      <c r="D141" s="21" t="s">
        <v>46</v>
      </c>
      <c r="E141" s="21"/>
      <c r="F141" s="21"/>
      <c r="G141" s="139" t="s">
        <v>3932</v>
      </c>
      <c r="H141" s="133" t="s">
        <v>3933</v>
      </c>
      <c r="I141" s="97">
        <v>294</v>
      </c>
      <c r="J141" s="129"/>
      <c r="K141" s="97" t="s">
        <v>287</v>
      </c>
      <c r="L141" s="96"/>
      <c r="M141" s="97">
        <v>1379</v>
      </c>
      <c r="N141" s="21">
        <v>2</v>
      </c>
      <c r="O141" s="150">
        <v>3</v>
      </c>
      <c r="P141" s="148" t="s">
        <v>2131</v>
      </c>
      <c r="Q141" s="148">
        <v>2</v>
      </c>
    </row>
    <row r="142" spans="2:17" x14ac:dyDescent="0.35">
      <c r="B142" s="20" t="s">
        <v>194</v>
      </c>
      <c r="C142" s="21" t="s">
        <v>2122</v>
      </c>
      <c r="D142" s="21" t="s">
        <v>46</v>
      </c>
      <c r="E142" s="21"/>
      <c r="F142" s="21"/>
      <c r="G142" s="139" t="s">
        <v>3934</v>
      </c>
      <c r="H142" s="133" t="s">
        <v>3935</v>
      </c>
      <c r="I142" s="97">
        <v>295</v>
      </c>
      <c r="J142" s="129"/>
      <c r="K142" s="97" t="s">
        <v>2047</v>
      </c>
      <c r="L142" s="96"/>
      <c r="M142" s="97">
        <v>2053</v>
      </c>
      <c r="N142" s="21">
        <v>2</v>
      </c>
      <c r="O142" s="97">
        <v>5.0999999999999996</v>
      </c>
      <c r="P142" s="148" t="s">
        <v>2131</v>
      </c>
      <c r="Q142" s="148">
        <v>2</v>
      </c>
    </row>
    <row r="143" spans="2:17" x14ac:dyDescent="0.35">
      <c r="B143" s="20" t="s">
        <v>194</v>
      </c>
      <c r="C143" s="21" t="s">
        <v>2122</v>
      </c>
      <c r="D143" s="21" t="s">
        <v>46</v>
      </c>
      <c r="E143" s="21"/>
      <c r="F143" s="21"/>
      <c r="G143" s="139" t="s">
        <v>3936</v>
      </c>
      <c r="H143" s="133" t="s">
        <v>3937</v>
      </c>
      <c r="I143" s="97">
        <v>296</v>
      </c>
      <c r="J143" s="129"/>
      <c r="K143" s="97" t="s">
        <v>2164</v>
      </c>
      <c r="L143" s="96"/>
      <c r="M143" s="97">
        <v>1716</v>
      </c>
      <c r="N143" s="21">
        <v>2</v>
      </c>
      <c r="O143" s="150">
        <v>1.6</v>
      </c>
      <c r="P143" s="148" t="s">
        <v>2131</v>
      </c>
      <c r="Q143" s="148">
        <v>2</v>
      </c>
    </row>
    <row r="144" spans="2:17" x14ac:dyDescent="0.35">
      <c r="B144" s="20" t="s">
        <v>194</v>
      </c>
      <c r="C144" s="21" t="s">
        <v>2122</v>
      </c>
      <c r="D144" s="21" t="s">
        <v>46</v>
      </c>
      <c r="E144" s="21"/>
      <c r="F144" s="21"/>
      <c r="G144" s="139" t="s">
        <v>3938</v>
      </c>
      <c r="H144" s="133" t="s">
        <v>3939</v>
      </c>
      <c r="I144" s="97">
        <v>297</v>
      </c>
      <c r="J144" s="129"/>
      <c r="K144" s="97" t="s">
        <v>2164</v>
      </c>
      <c r="L144" s="96"/>
      <c r="M144" s="97">
        <v>2082</v>
      </c>
      <c r="N144" s="21">
        <v>2</v>
      </c>
      <c r="O144" s="97">
        <v>2</v>
      </c>
      <c r="P144" s="148" t="s">
        <v>2131</v>
      </c>
      <c r="Q144" s="148">
        <v>2</v>
      </c>
    </row>
    <row r="145" spans="2:17" x14ac:dyDescent="0.35">
      <c r="B145" s="20" t="s">
        <v>194</v>
      </c>
      <c r="C145" s="21" t="s">
        <v>2122</v>
      </c>
      <c r="D145" s="21" t="s">
        <v>46</v>
      </c>
      <c r="E145" s="21"/>
      <c r="F145" s="21"/>
      <c r="G145" s="139" t="s">
        <v>3940</v>
      </c>
      <c r="H145" s="133" t="s">
        <v>3941</v>
      </c>
      <c r="I145" s="97">
        <v>317</v>
      </c>
      <c r="J145" s="129"/>
      <c r="K145" s="97" t="s">
        <v>2165</v>
      </c>
      <c r="L145" s="96"/>
      <c r="M145" s="97">
        <v>0</v>
      </c>
      <c r="N145" s="21">
        <v>2</v>
      </c>
      <c r="O145" s="97">
        <v>14.3</v>
      </c>
      <c r="P145" s="148" t="s">
        <v>2131</v>
      </c>
      <c r="Q145" s="148">
        <v>2</v>
      </c>
    </row>
    <row r="146" spans="2:17" x14ac:dyDescent="0.35">
      <c r="B146" s="20" t="s">
        <v>194</v>
      </c>
      <c r="C146" s="21" t="s">
        <v>2122</v>
      </c>
      <c r="D146" s="21" t="s">
        <v>46</v>
      </c>
      <c r="E146" s="21"/>
      <c r="F146" s="21"/>
      <c r="G146" s="139" t="s">
        <v>3942</v>
      </c>
      <c r="H146" s="133" t="s">
        <v>3943</v>
      </c>
      <c r="I146" s="97">
        <v>318</v>
      </c>
      <c r="J146" s="96"/>
      <c r="K146" s="97" t="s">
        <v>2166</v>
      </c>
      <c r="L146" s="96"/>
      <c r="M146" s="97">
        <v>0</v>
      </c>
      <c r="N146" s="21">
        <v>2</v>
      </c>
      <c r="O146" s="97">
        <v>1.9</v>
      </c>
      <c r="P146" s="148" t="s">
        <v>2131</v>
      </c>
      <c r="Q146" s="148">
        <v>2</v>
      </c>
    </row>
    <row r="147" spans="2:17" x14ac:dyDescent="0.35">
      <c r="B147" s="20" t="s">
        <v>194</v>
      </c>
      <c r="C147" s="21" t="s">
        <v>2122</v>
      </c>
      <c r="D147" s="21" t="s">
        <v>46</v>
      </c>
      <c r="E147" s="21"/>
      <c r="F147" s="21"/>
      <c r="G147" s="139" t="s">
        <v>3944</v>
      </c>
      <c r="H147" s="133" t="s">
        <v>3945</v>
      </c>
      <c r="I147" s="97">
        <v>319</v>
      </c>
      <c r="J147" s="96"/>
      <c r="K147" s="97" t="s">
        <v>2167</v>
      </c>
      <c r="L147" s="96"/>
      <c r="M147" s="97">
        <v>0</v>
      </c>
      <c r="N147" s="21">
        <v>2</v>
      </c>
      <c r="O147" s="97">
        <v>1.5</v>
      </c>
      <c r="P147" s="148" t="s">
        <v>2131</v>
      </c>
      <c r="Q147" s="148">
        <v>2</v>
      </c>
    </row>
    <row r="148" spans="2:17" x14ac:dyDescent="0.35">
      <c r="B148" s="20" t="s">
        <v>194</v>
      </c>
      <c r="C148" s="21" t="s">
        <v>2122</v>
      </c>
      <c r="D148" s="21" t="s">
        <v>49</v>
      </c>
      <c r="E148" s="21"/>
      <c r="F148" s="21"/>
      <c r="G148" s="139" t="s">
        <v>3946</v>
      </c>
      <c r="H148" s="133" t="s">
        <v>3947</v>
      </c>
      <c r="I148" s="97">
        <v>181</v>
      </c>
      <c r="J148" s="129"/>
      <c r="K148" s="97" t="s">
        <v>2094</v>
      </c>
      <c r="L148" s="96"/>
      <c r="M148" s="97">
        <v>2524</v>
      </c>
      <c r="N148" s="21">
        <v>1</v>
      </c>
      <c r="O148" s="97">
        <v>9.1999999999999993</v>
      </c>
      <c r="P148" s="148" t="s">
        <v>2131</v>
      </c>
      <c r="Q148" s="148">
        <v>2</v>
      </c>
    </row>
    <row r="149" spans="2:17" x14ac:dyDescent="0.35">
      <c r="B149" s="20" t="s">
        <v>194</v>
      </c>
      <c r="C149" s="21" t="s">
        <v>2122</v>
      </c>
      <c r="D149" s="21" t="s">
        <v>49</v>
      </c>
      <c r="E149" s="21"/>
      <c r="F149" s="21"/>
      <c r="G149" s="139" t="s">
        <v>3948</v>
      </c>
      <c r="H149" s="133" t="s">
        <v>3949</v>
      </c>
      <c r="I149" s="97">
        <v>182</v>
      </c>
      <c r="J149" s="129"/>
      <c r="K149" s="97" t="s">
        <v>2094</v>
      </c>
      <c r="L149" s="96"/>
      <c r="M149" s="97">
        <v>2524</v>
      </c>
      <c r="N149" s="21">
        <v>1</v>
      </c>
      <c r="O149" s="97">
        <v>9.1999999999999993</v>
      </c>
      <c r="P149" s="148" t="s">
        <v>2131</v>
      </c>
      <c r="Q149" s="148">
        <v>2</v>
      </c>
    </row>
    <row r="150" spans="2:17" x14ac:dyDescent="0.35">
      <c r="B150" s="20" t="s">
        <v>194</v>
      </c>
      <c r="C150" s="21" t="s">
        <v>2122</v>
      </c>
      <c r="D150" s="21" t="s">
        <v>49</v>
      </c>
      <c r="E150" s="21"/>
      <c r="F150" s="21"/>
      <c r="G150" s="139" t="s">
        <v>3950</v>
      </c>
      <c r="H150" s="133" t="s">
        <v>3951</v>
      </c>
      <c r="I150" s="97">
        <v>183</v>
      </c>
      <c r="J150" s="129"/>
      <c r="K150" s="97" t="s">
        <v>287</v>
      </c>
      <c r="L150" s="150"/>
      <c r="M150" s="97">
        <v>889</v>
      </c>
      <c r="N150" s="21">
        <v>2</v>
      </c>
      <c r="O150" s="98">
        <v>1.9</v>
      </c>
      <c r="P150" s="148" t="s">
        <v>2131</v>
      </c>
      <c r="Q150" s="148">
        <v>2</v>
      </c>
    </row>
    <row r="151" spans="2:17" x14ac:dyDescent="0.35">
      <c r="B151" s="20" t="s">
        <v>194</v>
      </c>
      <c r="C151" s="21" t="s">
        <v>2122</v>
      </c>
      <c r="D151" s="21" t="s">
        <v>49</v>
      </c>
      <c r="E151" s="21"/>
      <c r="F151" s="21"/>
      <c r="G151" s="139" t="s">
        <v>3952</v>
      </c>
      <c r="H151" s="133" t="s">
        <v>3953</v>
      </c>
      <c r="I151" s="97">
        <v>265</v>
      </c>
      <c r="J151" s="129"/>
      <c r="K151" s="97" t="s">
        <v>1980</v>
      </c>
      <c r="L151" s="150"/>
      <c r="M151" s="97">
        <v>4472</v>
      </c>
      <c r="N151" s="21">
        <v>2</v>
      </c>
      <c r="O151" s="98">
        <v>32.6</v>
      </c>
      <c r="P151" s="148" t="s">
        <v>2131</v>
      </c>
      <c r="Q151" s="148">
        <v>2</v>
      </c>
    </row>
    <row r="152" spans="2:17" x14ac:dyDescent="0.35">
      <c r="B152" s="20" t="s">
        <v>194</v>
      </c>
      <c r="C152" s="21" t="s">
        <v>2122</v>
      </c>
      <c r="D152" s="21" t="s">
        <v>49</v>
      </c>
      <c r="E152" s="21"/>
      <c r="F152" s="21"/>
      <c r="G152" s="139" t="s">
        <v>3954</v>
      </c>
      <c r="H152" s="133" t="s">
        <v>3955</v>
      </c>
      <c r="I152" s="97">
        <v>266</v>
      </c>
      <c r="J152" s="129"/>
      <c r="K152" s="97" t="s">
        <v>1980</v>
      </c>
      <c r="L152" s="150"/>
      <c r="M152" s="97">
        <v>4472</v>
      </c>
      <c r="N152" s="21">
        <v>2</v>
      </c>
      <c r="O152" s="98">
        <v>32.6</v>
      </c>
      <c r="P152" s="148" t="s">
        <v>2131</v>
      </c>
      <c r="Q152" s="148">
        <v>2</v>
      </c>
    </row>
    <row r="153" spans="2:17" x14ac:dyDescent="0.35">
      <c r="B153" s="20" t="s">
        <v>194</v>
      </c>
      <c r="C153" s="21" t="s">
        <v>2122</v>
      </c>
      <c r="D153" s="21" t="s">
        <v>49</v>
      </c>
      <c r="E153" s="21"/>
      <c r="F153" s="21"/>
      <c r="G153" s="139" t="s">
        <v>3956</v>
      </c>
      <c r="H153" s="133" t="s">
        <v>3957</v>
      </c>
      <c r="I153" s="97">
        <v>267</v>
      </c>
      <c r="J153" s="129"/>
      <c r="K153" s="97" t="s">
        <v>2032</v>
      </c>
      <c r="L153" s="150"/>
      <c r="M153" s="97">
        <v>1884</v>
      </c>
      <c r="N153" s="21">
        <v>4</v>
      </c>
      <c r="O153" s="98">
        <v>8.6</v>
      </c>
      <c r="P153" s="148" t="s">
        <v>2131</v>
      </c>
      <c r="Q153" s="148">
        <v>2</v>
      </c>
    </row>
    <row r="154" spans="2:17" x14ac:dyDescent="0.35">
      <c r="B154" s="20" t="s">
        <v>194</v>
      </c>
      <c r="C154" s="21" t="s">
        <v>2122</v>
      </c>
      <c r="D154" s="21" t="s">
        <v>49</v>
      </c>
      <c r="E154" s="21"/>
      <c r="F154" s="21"/>
      <c r="G154" s="139" t="s">
        <v>3958</v>
      </c>
      <c r="H154" s="133" t="s">
        <v>3959</v>
      </c>
      <c r="I154" s="97">
        <v>268</v>
      </c>
      <c r="J154" s="129"/>
      <c r="K154" s="97" t="s">
        <v>2031</v>
      </c>
      <c r="L154" s="150"/>
      <c r="M154" s="97">
        <v>2643</v>
      </c>
      <c r="N154" s="21">
        <v>2</v>
      </c>
      <c r="O154" s="98">
        <v>9.6</v>
      </c>
      <c r="P154" s="148" t="s">
        <v>2131</v>
      </c>
      <c r="Q154" s="148">
        <v>2</v>
      </c>
    </row>
    <row r="155" spans="2:17" x14ac:dyDescent="0.35">
      <c r="B155" s="20" t="s">
        <v>194</v>
      </c>
      <c r="C155" s="21" t="s">
        <v>2122</v>
      </c>
      <c r="D155" s="21" t="s">
        <v>49</v>
      </c>
      <c r="E155" s="21"/>
      <c r="F155" s="21"/>
      <c r="G155" s="139" t="s">
        <v>3960</v>
      </c>
      <c r="H155" s="133" t="s">
        <v>3961</v>
      </c>
      <c r="I155" s="97">
        <v>269</v>
      </c>
      <c r="J155" s="129"/>
      <c r="K155" s="97" t="s">
        <v>2031</v>
      </c>
      <c r="L155" s="150"/>
      <c r="M155" s="97">
        <v>1281</v>
      </c>
      <c r="N155" s="21">
        <v>2</v>
      </c>
      <c r="O155" s="98">
        <v>4.7</v>
      </c>
      <c r="P155" s="148" t="s">
        <v>2131</v>
      </c>
      <c r="Q155" s="148">
        <v>2</v>
      </c>
    </row>
    <row r="156" spans="2:17" x14ac:dyDescent="0.35">
      <c r="B156" s="20" t="s">
        <v>194</v>
      </c>
      <c r="C156" s="21" t="s">
        <v>2122</v>
      </c>
      <c r="D156" s="21" t="s">
        <v>49</v>
      </c>
      <c r="E156" s="21"/>
      <c r="F156" s="21"/>
      <c r="G156" s="139" t="s">
        <v>3962</v>
      </c>
      <c r="H156" s="133" t="s">
        <v>3963</v>
      </c>
      <c r="I156" s="97">
        <v>270</v>
      </c>
      <c r="J156" s="129"/>
      <c r="K156" s="97" t="s">
        <v>2031</v>
      </c>
      <c r="L156" s="150"/>
      <c r="M156" s="97">
        <v>1294</v>
      </c>
      <c r="N156" s="21">
        <v>2</v>
      </c>
      <c r="O156" s="98">
        <v>4.7</v>
      </c>
      <c r="P156" s="148" t="s">
        <v>2131</v>
      </c>
      <c r="Q156" s="148">
        <v>2</v>
      </c>
    </row>
    <row r="157" spans="2:17" x14ac:dyDescent="0.35">
      <c r="B157" s="20" t="s">
        <v>194</v>
      </c>
      <c r="C157" s="21" t="s">
        <v>2122</v>
      </c>
      <c r="D157" s="21" t="s">
        <v>49</v>
      </c>
      <c r="E157" s="21"/>
      <c r="F157" s="21"/>
      <c r="G157" s="139" t="s">
        <v>3964</v>
      </c>
      <c r="H157" s="133" t="s">
        <v>3965</v>
      </c>
      <c r="I157" s="97">
        <v>271</v>
      </c>
      <c r="J157" s="96"/>
      <c r="K157" s="97" t="s">
        <v>2031</v>
      </c>
      <c r="L157" s="150"/>
      <c r="M157" s="97">
        <v>2601</v>
      </c>
      <c r="N157" s="21">
        <v>2</v>
      </c>
      <c r="O157" s="98">
        <v>9.4</v>
      </c>
      <c r="P157" s="148" t="s">
        <v>2131</v>
      </c>
      <c r="Q157" s="148">
        <v>2</v>
      </c>
    </row>
    <row r="158" spans="2:17" x14ac:dyDescent="0.35">
      <c r="B158" s="20" t="s">
        <v>194</v>
      </c>
      <c r="C158" s="21" t="s">
        <v>2122</v>
      </c>
      <c r="D158" s="21" t="s">
        <v>49</v>
      </c>
      <c r="E158" s="21"/>
      <c r="F158" s="21"/>
      <c r="G158" s="139" t="s">
        <v>3966</v>
      </c>
      <c r="H158" s="133" t="s">
        <v>3967</v>
      </c>
      <c r="I158" s="139">
        <v>272</v>
      </c>
      <c r="J158" s="96"/>
      <c r="K158" s="97" t="s">
        <v>2031</v>
      </c>
      <c r="L158" s="150"/>
      <c r="M158" s="97">
        <v>1309</v>
      </c>
      <c r="N158" s="21">
        <v>2</v>
      </c>
      <c r="O158" s="98">
        <v>4.8</v>
      </c>
      <c r="P158" s="148" t="s">
        <v>2131</v>
      </c>
      <c r="Q158" s="148">
        <v>2</v>
      </c>
    </row>
    <row r="159" spans="2:17" x14ac:dyDescent="0.35">
      <c r="B159" s="20" t="s">
        <v>194</v>
      </c>
      <c r="C159" s="21" t="s">
        <v>2122</v>
      </c>
      <c r="D159" s="21" t="s">
        <v>49</v>
      </c>
      <c r="E159" s="21"/>
      <c r="F159" s="21"/>
      <c r="G159" s="139" t="s">
        <v>3968</v>
      </c>
      <c r="H159" s="133" t="s">
        <v>3969</v>
      </c>
      <c r="I159" s="139">
        <v>273</v>
      </c>
      <c r="J159" s="129"/>
      <c r="K159" s="133" t="s">
        <v>2031</v>
      </c>
      <c r="L159" s="96"/>
      <c r="M159" s="133">
        <v>1214</v>
      </c>
      <c r="N159" s="21">
        <v>2</v>
      </c>
      <c r="O159" s="151">
        <v>4.4000000000000004</v>
      </c>
      <c r="P159" s="148" t="s">
        <v>2131</v>
      </c>
      <c r="Q159" s="148">
        <v>2</v>
      </c>
    </row>
    <row r="160" spans="2:17" x14ac:dyDescent="0.35">
      <c r="B160" s="20" t="s">
        <v>194</v>
      </c>
      <c r="C160" s="21" t="s">
        <v>2122</v>
      </c>
      <c r="D160" s="21" t="s">
        <v>49</v>
      </c>
      <c r="E160" s="21"/>
      <c r="F160" s="21"/>
      <c r="G160" s="139" t="s">
        <v>3970</v>
      </c>
      <c r="H160" s="133" t="s">
        <v>3971</v>
      </c>
      <c r="I160" s="97">
        <v>274</v>
      </c>
      <c r="J160" s="129"/>
      <c r="K160" s="133" t="s">
        <v>2048</v>
      </c>
      <c r="L160" s="96"/>
      <c r="M160" s="133">
        <v>4277</v>
      </c>
      <c r="N160" s="21">
        <v>2</v>
      </c>
      <c r="O160" s="151">
        <v>25.3</v>
      </c>
      <c r="P160" s="148" t="s">
        <v>2131</v>
      </c>
      <c r="Q160" s="148">
        <v>2</v>
      </c>
    </row>
    <row r="161" spans="2:17" x14ac:dyDescent="0.35">
      <c r="B161" s="20" t="s">
        <v>194</v>
      </c>
      <c r="C161" s="21" t="s">
        <v>2122</v>
      </c>
      <c r="D161" s="21" t="s">
        <v>49</v>
      </c>
      <c r="E161" s="21"/>
      <c r="F161" s="21"/>
      <c r="G161" s="139" t="s">
        <v>3972</v>
      </c>
      <c r="H161" s="133" t="s">
        <v>3973</v>
      </c>
      <c r="I161" s="97">
        <v>275</v>
      </c>
      <c r="J161" s="96"/>
      <c r="K161" s="154" t="s">
        <v>2048</v>
      </c>
      <c r="L161" s="96"/>
      <c r="M161" s="97">
        <v>4277</v>
      </c>
      <c r="N161" s="21">
        <v>2</v>
      </c>
      <c r="O161" s="150">
        <v>25.3</v>
      </c>
      <c r="P161" s="148" t="s">
        <v>2131</v>
      </c>
      <c r="Q161" s="148">
        <v>2</v>
      </c>
    </row>
    <row r="162" spans="2:17" x14ac:dyDescent="0.35">
      <c r="B162" s="20" t="s">
        <v>194</v>
      </c>
      <c r="C162" s="21" t="s">
        <v>2122</v>
      </c>
      <c r="D162" s="21" t="s">
        <v>49</v>
      </c>
      <c r="E162" s="21"/>
      <c r="F162" s="21"/>
      <c r="G162" s="139" t="s">
        <v>3974</v>
      </c>
      <c r="H162" s="133" t="s">
        <v>3975</v>
      </c>
      <c r="I162" s="96">
        <v>276</v>
      </c>
      <c r="J162" s="129"/>
      <c r="K162" s="133" t="s">
        <v>2028</v>
      </c>
      <c r="L162" s="96"/>
      <c r="M162" s="133">
        <v>1258</v>
      </c>
      <c r="N162" s="21">
        <v>4</v>
      </c>
      <c r="O162" s="151">
        <v>2.7</v>
      </c>
      <c r="P162" s="148" t="s">
        <v>2131</v>
      </c>
      <c r="Q162" s="148">
        <v>2</v>
      </c>
    </row>
    <row r="163" spans="2:17" x14ac:dyDescent="0.35">
      <c r="B163" s="20" t="s">
        <v>194</v>
      </c>
      <c r="C163" s="21" t="s">
        <v>2122</v>
      </c>
      <c r="D163" s="21" t="s">
        <v>49</v>
      </c>
      <c r="E163" s="21"/>
      <c r="F163" s="21"/>
      <c r="G163" s="139" t="s">
        <v>3976</v>
      </c>
      <c r="H163" s="133" t="s">
        <v>3977</v>
      </c>
      <c r="I163" s="96">
        <v>277</v>
      </c>
      <c r="J163" s="96"/>
      <c r="K163" s="97" t="s">
        <v>2028</v>
      </c>
      <c r="L163" s="96"/>
      <c r="M163" s="97">
        <v>1215</v>
      </c>
      <c r="N163" s="21">
        <v>4</v>
      </c>
      <c r="O163" s="97">
        <v>2.6</v>
      </c>
      <c r="P163" s="148" t="s">
        <v>2131</v>
      </c>
      <c r="Q163" s="148">
        <v>2</v>
      </c>
    </row>
    <row r="164" spans="2:17" x14ac:dyDescent="0.35">
      <c r="B164" s="20" t="s">
        <v>194</v>
      </c>
      <c r="C164" s="21" t="s">
        <v>2122</v>
      </c>
      <c r="D164" s="21" t="s">
        <v>49</v>
      </c>
      <c r="E164" s="21"/>
      <c r="F164" s="21"/>
      <c r="G164" s="139" t="s">
        <v>3978</v>
      </c>
      <c r="H164" s="133" t="s">
        <v>3979</v>
      </c>
      <c r="I164" s="96">
        <v>278</v>
      </c>
      <c r="J164" s="96"/>
      <c r="K164" s="97" t="s">
        <v>2028</v>
      </c>
      <c r="L164" s="150"/>
      <c r="M164" s="97">
        <v>1532</v>
      </c>
      <c r="N164" s="133">
        <v>4</v>
      </c>
      <c r="O164" s="133">
        <v>3.3</v>
      </c>
      <c r="P164" s="148" t="s">
        <v>2131</v>
      </c>
      <c r="Q164" s="148">
        <v>2</v>
      </c>
    </row>
    <row r="165" spans="2:17" x14ac:dyDescent="0.35">
      <c r="B165" s="20" t="s">
        <v>194</v>
      </c>
      <c r="C165" s="21" t="s">
        <v>2122</v>
      </c>
      <c r="D165" s="21" t="s">
        <v>49</v>
      </c>
      <c r="E165" s="21"/>
      <c r="F165" s="21"/>
      <c r="G165" s="139" t="s">
        <v>3980</v>
      </c>
      <c r="H165" s="133" t="s">
        <v>3981</v>
      </c>
      <c r="I165" s="96">
        <v>279</v>
      </c>
      <c r="J165" s="96"/>
      <c r="K165" s="97" t="s">
        <v>2031</v>
      </c>
      <c r="L165" s="96"/>
      <c r="M165" s="97">
        <v>2043</v>
      </c>
      <c r="N165" s="133">
        <v>2</v>
      </c>
      <c r="O165" s="133">
        <v>5</v>
      </c>
      <c r="P165" s="148" t="s">
        <v>2131</v>
      </c>
      <c r="Q165" s="148">
        <v>2</v>
      </c>
    </row>
    <row r="166" spans="2:17" x14ac:dyDescent="0.35">
      <c r="B166" s="20" t="s">
        <v>194</v>
      </c>
      <c r="C166" s="21" t="s">
        <v>2122</v>
      </c>
      <c r="D166" s="21" t="s">
        <v>49</v>
      </c>
      <c r="E166" s="21"/>
      <c r="F166" s="21"/>
      <c r="G166" s="139" t="s">
        <v>3982</v>
      </c>
      <c r="H166" s="133" t="s">
        <v>3983</v>
      </c>
      <c r="I166" s="96">
        <v>230</v>
      </c>
      <c r="J166" s="96"/>
      <c r="K166" s="97" t="s">
        <v>2168</v>
      </c>
      <c r="L166" s="96"/>
      <c r="M166" s="97">
        <v>0</v>
      </c>
      <c r="N166" s="133">
        <v>4</v>
      </c>
      <c r="O166" s="133">
        <v>0.7</v>
      </c>
      <c r="P166" s="148" t="s">
        <v>2131</v>
      </c>
      <c r="Q166" s="148">
        <v>2</v>
      </c>
    </row>
    <row r="167" spans="2:17" x14ac:dyDescent="0.35">
      <c r="B167" s="20" t="s">
        <v>194</v>
      </c>
      <c r="C167" s="21" t="s">
        <v>2122</v>
      </c>
      <c r="D167" s="21" t="s">
        <v>49</v>
      </c>
      <c r="E167" s="21"/>
      <c r="F167" s="21"/>
      <c r="G167" s="139" t="s">
        <v>3984</v>
      </c>
      <c r="H167" s="133" t="s">
        <v>3985</v>
      </c>
      <c r="I167" s="96">
        <v>302</v>
      </c>
      <c r="J167" s="96"/>
      <c r="K167" s="97" t="s">
        <v>2169</v>
      </c>
      <c r="L167" s="150"/>
      <c r="M167" s="97">
        <v>0</v>
      </c>
      <c r="N167" s="133">
        <v>12</v>
      </c>
      <c r="O167" s="133">
        <v>0.5</v>
      </c>
      <c r="P167" s="148" t="s">
        <v>2131</v>
      </c>
      <c r="Q167" s="148">
        <v>2</v>
      </c>
    </row>
    <row r="168" spans="2:17" x14ac:dyDescent="0.35">
      <c r="B168" s="20" t="s">
        <v>194</v>
      </c>
      <c r="C168" s="21" t="s">
        <v>2122</v>
      </c>
      <c r="D168" s="21" t="s">
        <v>49</v>
      </c>
      <c r="E168" s="21"/>
      <c r="F168" s="21"/>
      <c r="G168" s="139" t="s">
        <v>3986</v>
      </c>
      <c r="H168" s="133" t="s">
        <v>3987</v>
      </c>
      <c r="I168" s="96">
        <v>303</v>
      </c>
      <c r="J168" s="129"/>
      <c r="K168" s="97" t="s">
        <v>2170</v>
      </c>
      <c r="L168" s="97"/>
      <c r="M168" s="97">
        <v>0</v>
      </c>
      <c r="N168" s="133">
        <v>6</v>
      </c>
      <c r="O168" s="133">
        <v>0.7</v>
      </c>
      <c r="P168" s="148" t="s">
        <v>2131</v>
      </c>
      <c r="Q168" s="148">
        <v>2</v>
      </c>
    </row>
    <row r="169" spans="2:17" x14ac:dyDescent="0.35">
      <c r="B169" s="20" t="s">
        <v>194</v>
      </c>
      <c r="C169" s="21" t="s">
        <v>2122</v>
      </c>
      <c r="D169" s="21" t="s">
        <v>49</v>
      </c>
      <c r="E169" s="21"/>
      <c r="F169" s="21"/>
      <c r="G169" s="139" t="s">
        <v>3988</v>
      </c>
      <c r="H169" s="133" t="s">
        <v>3989</v>
      </c>
      <c r="I169" s="96">
        <v>311</v>
      </c>
      <c r="J169" s="129"/>
      <c r="K169" s="97" t="s">
        <v>2171</v>
      </c>
      <c r="L169" s="96"/>
      <c r="M169" s="97">
        <v>0</v>
      </c>
      <c r="N169" s="133">
        <v>4</v>
      </c>
      <c r="O169" s="133">
        <v>11.6</v>
      </c>
      <c r="P169" s="148" t="s">
        <v>2131</v>
      </c>
      <c r="Q169" s="148">
        <v>2</v>
      </c>
    </row>
    <row r="170" spans="2:17" x14ac:dyDescent="0.35">
      <c r="B170" s="20" t="s">
        <v>194</v>
      </c>
      <c r="C170" s="21" t="s">
        <v>2122</v>
      </c>
      <c r="D170" s="21" t="s">
        <v>49</v>
      </c>
      <c r="E170" s="21"/>
      <c r="F170" s="21"/>
      <c r="G170" s="139" t="s">
        <v>3990</v>
      </c>
      <c r="H170" s="133" t="s">
        <v>3991</v>
      </c>
      <c r="I170" s="96">
        <v>312</v>
      </c>
      <c r="J170" s="129"/>
      <c r="K170" s="97" t="s">
        <v>2172</v>
      </c>
      <c r="L170" s="96"/>
      <c r="M170" s="97">
        <v>0</v>
      </c>
      <c r="N170" s="133">
        <v>4</v>
      </c>
      <c r="O170" s="133">
        <v>2.6</v>
      </c>
      <c r="P170" s="148" t="s">
        <v>2131</v>
      </c>
      <c r="Q170" s="148">
        <v>2</v>
      </c>
    </row>
    <row r="171" spans="2:17" x14ac:dyDescent="0.35">
      <c r="B171" s="20" t="s">
        <v>194</v>
      </c>
      <c r="C171" s="21" t="s">
        <v>2122</v>
      </c>
      <c r="D171" s="21" t="s">
        <v>49</v>
      </c>
      <c r="E171" s="21"/>
      <c r="F171" s="21"/>
      <c r="G171" s="139" t="s">
        <v>3992</v>
      </c>
      <c r="H171" s="133" t="s">
        <v>3993</v>
      </c>
      <c r="I171" s="96">
        <v>313</v>
      </c>
      <c r="J171" s="129"/>
      <c r="K171" s="97" t="s">
        <v>2173</v>
      </c>
      <c r="L171" s="96"/>
      <c r="M171" s="97">
        <v>0</v>
      </c>
      <c r="N171" s="133">
        <v>4</v>
      </c>
      <c r="O171" s="133">
        <v>2.1</v>
      </c>
      <c r="P171" s="148" t="s">
        <v>2131</v>
      </c>
      <c r="Q171" s="148">
        <v>2</v>
      </c>
    </row>
    <row r="172" spans="2:17" x14ac:dyDescent="0.35">
      <c r="B172" s="20" t="s">
        <v>194</v>
      </c>
      <c r="C172" s="21" t="s">
        <v>2122</v>
      </c>
      <c r="D172" s="21" t="s">
        <v>49</v>
      </c>
      <c r="E172" s="21"/>
      <c r="F172" s="21"/>
      <c r="G172" s="139" t="s">
        <v>3994</v>
      </c>
      <c r="H172" s="133" t="s">
        <v>3995</v>
      </c>
      <c r="I172" s="96">
        <v>314</v>
      </c>
      <c r="J172" s="129"/>
      <c r="K172" s="97" t="s">
        <v>2174</v>
      </c>
      <c r="L172" s="96"/>
      <c r="M172" s="97">
        <v>0</v>
      </c>
      <c r="N172" s="133">
        <v>2</v>
      </c>
      <c r="O172" s="133">
        <v>2.4</v>
      </c>
      <c r="P172" s="148" t="s">
        <v>2131</v>
      </c>
      <c r="Q172" s="148">
        <v>2</v>
      </c>
    </row>
    <row r="173" spans="2:17" x14ac:dyDescent="0.35">
      <c r="B173" s="20" t="s">
        <v>194</v>
      </c>
      <c r="C173" s="21" t="s">
        <v>2122</v>
      </c>
      <c r="D173" s="21" t="s">
        <v>49</v>
      </c>
      <c r="E173" s="21"/>
      <c r="F173" s="21"/>
      <c r="G173" s="139" t="s">
        <v>3996</v>
      </c>
      <c r="H173" s="133" t="s">
        <v>3997</v>
      </c>
      <c r="I173" s="96">
        <v>315</v>
      </c>
      <c r="J173" s="129"/>
      <c r="K173" s="97" t="s">
        <v>2175</v>
      </c>
      <c r="L173" s="96"/>
      <c r="M173" s="97">
        <v>0</v>
      </c>
      <c r="N173" s="97">
        <v>2</v>
      </c>
      <c r="O173" s="150">
        <v>2.6</v>
      </c>
      <c r="P173" s="148" t="s">
        <v>2131</v>
      </c>
      <c r="Q173" s="148">
        <v>2</v>
      </c>
    </row>
    <row r="174" spans="2:17" x14ac:dyDescent="0.35">
      <c r="B174" s="20" t="s">
        <v>194</v>
      </c>
      <c r="C174" s="21" t="s">
        <v>2122</v>
      </c>
      <c r="D174" s="21" t="s">
        <v>48</v>
      </c>
      <c r="E174" s="21"/>
      <c r="F174" s="21"/>
      <c r="G174" s="139" t="s">
        <v>3998</v>
      </c>
      <c r="H174" s="133" t="s">
        <v>3999</v>
      </c>
      <c r="I174" s="133">
        <v>159</v>
      </c>
      <c r="J174" s="129"/>
      <c r="K174" s="96" t="s">
        <v>2142</v>
      </c>
      <c r="L174" s="96"/>
      <c r="M174" s="97">
        <v>2494</v>
      </c>
      <c r="N174" s="21">
        <v>1</v>
      </c>
      <c r="O174" s="150">
        <v>9.1</v>
      </c>
      <c r="P174" s="148" t="s">
        <v>2131</v>
      </c>
      <c r="Q174" s="148">
        <v>3</v>
      </c>
    </row>
    <row r="175" spans="2:17" x14ac:dyDescent="0.35">
      <c r="B175" s="20" t="s">
        <v>194</v>
      </c>
      <c r="C175" s="21" t="s">
        <v>2122</v>
      </c>
      <c r="D175" s="21" t="s">
        <v>48</v>
      </c>
      <c r="E175" s="21"/>
      <c r="F175" s="21"/>
      <c r="G175" s="139" t="s">
        <v>4000</v>
      </c>
      <c r="H175" s="133" t="s">
        <v>4001</v>
      </c>
      <c r="I175" s="133">
        <v>160</v>
      </c>
      <c r="J175" s="129"/>
      <c r="K175" s="96" t="s">
        <v>2142</v>
      </c>
      <c r="L175" s="96"/>
      <c r="M175" s="97">
        <v>2494</v>
      </c>
      <c r="N175" s="21">
        <v>1</v>
      </c>
      <c r="O175" s="150">
        <v>9.1</v>
      </c>
      <c r="P175" s="148" t="s">
        <v>2131</v>
      </c>
      <c r="Q175" s="148">
        <v>3</v>
      </c>
    </row>
    <row r="176" spans="2:17" x14ac:dyDescent="0.35">
      <c r="B176" s="20" t="s">
        <v>194</v>
      </c>
      <c r="C176" s="21" t="s">
        <v>2122</v>
      </c>
      <c r="D176" s="21" t="s">
        <v>48</v>
      </c>
      <c r="E176" s="21"/>
      <c r="F176" s="21"/>
      <c r="G176" s="139" t="s">
        <v>4002</v>
      </c>
      <c r="H176" s="133" t="s">
        <v>4003</v>
      </c>
      <c r="I176" s="96">
        <v>244</v>
      </c>
      <c r="J176" s="129"/>
      <c r="K176" s="96" t="s">
        <v>2127</v>
      </c>
      <c r="L176" s="96"/>
      <c r="M176" s="97">
        <v>1902</v>
      </c>
      <c r="N176" s="21">
        <v>8</v>
      </c>
      <c r="O176" s="150">
        <v>8.6999999999999993</v>
      </c>
      <c r="P176" s="148" t="s">
        <v>2131</v>
      </c>
      <c r="Q176" s="148">
        <v>3</v>
      </c>
    </row>
    <row r="177" spans="2:17" x14ac:dyDescent="0.35">
      <c r="B177" s="20" t="s">
        <v>194</v>
      </c>
      <c r="C177" s="21" t="s">
        <v>2122</v>
      </c>
      <c r="D177" s="21" t="s">
        <v>48</v>
      </c>
      <c r="E177" s="21"/>
      <c r="F177" s="21"/>
      <c r="G177" s="139" t="s">
        <v>4004</v>
      </c>
      <c r="H177" s="133" t="s">
        <v>4005</v>
      </c>
      <c r="I177" s="96">
        <v>245</v>
      </c>
      <c r="J177" s="129"/>
      <c r="K177" s="97" t="s">
        <v>2142</v>
      </c>
      <c r="L177" s="96"/>
      <c r="M177" s="97">
        <v>2641</v>
      </c>
      <c r="N177" s="21">
        <v>4</v>
      </c>
      <c r="O177" s="150">
        <v>9.6</v>
      </c>
      <c r="P177" s="148" t="s">
        <v>2131</v>
      </c>
      <c r="Q177" s="148">
        <v>3</v>
      </c>
    </row>
    <row r="178" spans="2:17" x14ac:dyDescent="0.35">
      <c r="B178" s="20" t="s">
        <v>194</v>
      </c>
      <c r="C178" s="21" t="s">
        <v>2122</v>
      </c>
      <c r="D178" s="21" t="s">
        <v>48</v>
      </c>
      <c r="E178" s="21"/>
      <c r="F178" s="21"/>
      <c r="G178" s="139" t="s">
        <v>4006</v>
      </c>
      <c r="H178" s="133" t="s">
        <v>4007</v>
      </c>
      <c r="I178" s="96">
        <v>246</v>
      </c>
      <c r="J178" s="129"/>
      <c r="K178" s="97" t="s">
        <v>2142</v>
      </c>
      <c r="L178" s="96"/>
      <c r="M178" s="97">
        <v>1275</v>
      </c>
      <c r="N178" s="21">
        <v>4</v>
      </c>
      <c r="O178" s="150">
        <v>4.5999999999999996</v>
      </c>
      <c r="P178" s="148" t="s">
        <v>2131</v>
      </c>
      <c r="Q178" s="148">
        <v>3</v>
      </c>
    </row>
    <row r="179" spans="2:17" x14ac:dyDescent="0.35">
      <c r="B179" s="20" t="s">
        <v>194</v>
      </c>
      <c r="C179" s="21" t="s">
        <v>2122</v>
      </c>
      <c r="D179" s="21" t="s">
        <v>48</v>
      </c>
      <c r="E179" s="21"/>
      <c r="F179" s="21"/>
      <c r="G179" s="139" t="s">
        <v>4008</v>
      </c>
      <c r="H179" s="133" t="s">
        <v>4009</v>
      </c>
      <c r="I179" s="96">
        <v>247</v>
      </c>
      <c r="J179" s="129"/>
      <c r="K179" s="97" t="s">
        <v>2142</v>
      </c>
      <c r="L179" s="96"/>
      <c r="M179" s="97">
        <v>1288</v>
      </c>
      <c r="N179" s="21">
        <v>4</v>
      </c>
      <c r="O179" s="97">
        <v>4.7</v>
      </c>
      <c r="P179" s="148" t="s">
        <v>2131</v>
      </c>
      <c r="Q179" s="148">
        <v>3</v>
      </c>
    </row>
    <row r="180" spans="2:17" x14ac:dyDescent="0.35">
      <c r="B180" s="20" t="s">
        <v>194</v>
      </c>
      <c r="C180" s="21" t="s">
        <v>2122</v>
      </c>
      <c r="D180" s="21" t="s">
        <v>48</v>
      </c>
      <c r="E180" s="21"/>
      <c r="F180" s="21"/>
      <c r="G180" s="139" t="s">
        <v>4010</v>
      </c>
      <c r="H180" s="133" t="s">
        <v>4011</v>
      </c>
      <c r="I180" s="96">
        <v>248</v>
      </c>
      <c r="J180" s="129"/>
      <c r="K180" s="97" t="s">
        <v>2142</v>
      </c>
      <c r="L180" s="96"/>
      <c r="M180" s="97">
        <v>2602</v>
      </c>
      <c r="N180" s="21">
        <v>4</v>
      </c>
      <c r="O180" s="97">
        <v>9.4</v>
      </c>
      <c r="P180" s="148" t="s">
        <v>2131</v>
      </c>
      <c r="Q180" s="148">
        <v>3</v>
      </c>
    </row>
    <row r="181" spans="2:17" x14ac:dyDescent="0.35">
      <c r="B181" s="20" t="s">
        <v>194</v>
      </c>
      <c r="C181" s="21" t="s">
        <v>2122</v>
      </c>
      <c r="D181" s="21" t="s">
        <v>48</v>
      </c>
      <c r="E181" s="21"/>
      <c r="F181" s="21"/>
      <c r="G181" s="139" t="s">
        <v>4012</v>
      </c>
      <c r="H181" s="133" t="s">
        <v>4013</v>
      </c>
      <c r="I181" s="96">
        <v>249</v>
      </c>
      <c r="J181" s="129"/>
      <c r="K181" s="97" t="s">
        <v>2142</v>
      </c>
      <c r="L181" s="96"/>
      <c r="M181" s="97">
        <v>1309</v>
      </c>
      <c r="N181" s="21">
        <v>4</v>
      </c>
      <c r="O181" s="150">
        <v>4.8</v>
      </c>
      <c r="P181" s="148" t="s">
        <v>2131</v>
      </c>
      <c r="Q181" s="148">
        <v>3</v>
      </c>
    </row>
    <row r="182" spans="2:17" x14ac:dyDescent="0.35">
      <c r="B182" s="20" t="s">
        <v>194</v>
      </c>
      <c r="C182" s="21" t="s">
        <v>2122</v>
      </c>
      <c r="D182" s="21" t="s">
        <v>48</v>
      </c>
      <c r="E182" s="21"/>
      <c r="F182" s="21"/>
      <c r="G182" s="139" t="s">
        <v>4014</v>
      </c>
      <c r="H182" s="133" t="s">
        <v>4015</v>
      </c>
      <c r="I182" s="96">
        <v>250</v>
      </c>
      <c r="J182" s="129"/>
      <c r="K182" s="97" t="s">
        <v>2142</v>
      </c>
      <c r="L182" s="96"/>
      <c r="M182" s="97">
        <v>1215</v>
      </c>
      <c r="N182" s="21">
        <v>4</v>
      </c>
      <c r="O182" s="150">
        <v>4.4000000000000004</v>
      </c>
      <c r="P182" s="148" t="s">
        <v>2131</v>
      </c>
      <c r="Q182" s="148">
        <v>3</v>
      </c>
    </row>
    <row r="183" spans="2:17" x14ac:dyDescent="0.35">
      <c r="B183" s="20" t="s">
        <v>194</v>
      </c>
      <c r="C183" s="21" t="s">
        <v>2122</v>
      </c>
      <c r="D183" s="21" t="s">
        <v>48</v>
      </c>
      <c r="E183" s="21"/>
      <c r="F183" s="21"/>
      <c r="G183" s="139" t="s">
        <v>4016</v>
      </c>
      <c r="H183" s="133" t="s">
        <v>4017</v>
      </c>
      <c r="I183" s="96">
        <v>257</v>
      </c>
      <c r="J183" s="96"/>
      <c r="K183" s="97" t="s">
        <v>1980</v>
      </c>
      <c r="L183" s="96"/>
      <c r="M183" s="97">
        <v>4448</v>
      </c>
      <c r="N183" s="21">
        <v>2</v>
      </c>
      <c r="O183" s="150">
        <v>32.4</v>
      </c>
      <c r="P183" s="148" t="s">
        <v>2131</v>
      </c>
      <c r="Q183" s="148">
        <v>3</v>
      </c>
    </row>
    <row r="184" spans="2:17" x14ac:dyDescent="0.35">
      <c r="B184" s="20" t="s">
        <v>194</v>
      </c>
      <c r="C184" s="21" t="s">
        <v>2122</v>
      </c>
      <c r="D184" s="21" t="s">
        <v>48</v>
      </c>
      <c r="E184" s="21"/>
      <c r="F184" s="21"/>
      <c r="G184" s="139" t="s">
        <v>4018</v>
      </c>
      <c r="H184" s="133" t="s">
        <v>4019</v>
      </c>
      <c r="I184" s="133">
        <v>258</v>
      </c>
      <c r="J184" s="96"/>
      <c r="K184" s="97" t="s">
        <v>1980</v>
      </c>
      <c r="L184" s="96"/>
      <c r="M184" s="97">
        <v>4448</v>
      </c>
      <c r="N184" s="21">
        <v>2</v>
      </c>
      <c r="O184" s="150">
        <v>32.4</v>
      </c>
      <c r="P184" s="148" t="s">
        <v>2131</v>
      </c>
      <c r="Q184" s="148">
        <v>3</v>
      </c>
    </row>
    <row r="185" spans="2:17" x14ac:dyDescent="0.35">
      <c r="B185" s="20" t="s">
        <v>194</v>
      </c>
      <c r="C185" s="21" t="s">
        <v>2122</v>
      </c>
      <c r="D185" s="21" t="s">
        <v>48</v>
      </c>
      <c r="E185" s="21"/>
      <c r="F185" s="21"/>
      <c r="G185" s="139" t="s">
        <v>4020</v>
      </c>
      <c r="H185" s="133" t="s">
        <v>4021</v>
      </c>
      <c r="I185" s="96">
        <v>259</v>
      </c>
      <c r="J185" s="129"/>
      <c r="K185" s="97" t="s">
        <v>2176</v>
      </c>
      <c r="L185" s="96"/>
      <c r="M185" s="97">
        <v>4267</v>
      </c>
      <c r="N185" s="21">
        <v>2</v>
      </c>
      <c r="O185" s="97">
        <v>25.2</v>
      </c>
      <c r="P185" s="148" t="s">
        <v>2131</v>
      </c>
      <c r="Q185" s="148">
        <v>3</v>
      </c>
    </row>
    <row r="186" spans="2:17" x14ac:dyDescent="0.35">
      <c r="B186" s="20" t="s">
        <v>194</v>
      </c>
      <c r="C186" s="21" t="s">
        <v>2122</v>
      </c>
      <c r="D186" s="21" t="s">
        <v>48</v>
      </c>
      <c r="E186" s="21"/>
      <c r="F186" s="21"/>
      <c r="G186" s="139" t="s">
        <v>4022</v>
      </c>
      <c r="H186" s="133" t="s">
        <v>4023</v>
      </c>
      <c r="I186" s="96">
        <v>260</v>
      </c>
      <c r="J186" s="129"/>
      <c r="K186" s="97" t="s">
        <v>2176</v>
      </c>
      <c r="L186" s="96"/>
      <c r="M186" s="97">
        <v>4267</v>
      </c>
      <c r="N186" s="21">
        <v>2</v>
      </c>
      <c r="O186" s="150">
        <v>25.2</v>
      </c>
      <c r="P186" s="148" t="s">
        <v>2131</v>
      </c>
      <c r="Q186" s="148">
        <v>3</v>
      </c>
    </row>
    <row r="187" spans="2:17" x14ac:dyDescent="0.35">
      <c r="B187" s="20" t="s">
        <v>194</v>
      </c>
      <c r="C187" s="21" t="s">
        <v>2122</v>
      </c>
      <c r="D187" s="21" t="s">
        <v>48</v>
      </c>
      <c r="E187" s="21"/>
      <c r="F187" s="21"/>
      <c r="G187" s="139" t="s">
        <v>4024</v>
      </c>
      <c r="H187" s="133" t="s">
        <v>4025</v>
      </c>
      <c r="I187" s="96">
        <v>261</v>
      </c>
      <c r="J187" s="129"/>
      <c r="K187" s="97" t="s">
        <v>287</v>
      </c>
      <c r="L187" s="96"/>
      <c r="M187" s="97">
        <v>1265</v>
      </c>
      <c r="N187" s="21">
        <v>4</v>
      </c>
      <c r="O187" s="150">
        <v>2.7</v>
      </c>
      <c r="P187" s="148" t="s">
        <v>2131</v>
      </c>
      <c r="Q187" s="148">
        <v>3</v>
      </c>
    </row>
    <row r="188" spans="2:17" x14ac:dyDescent="0.35">
      <c r="B188" s="20" t="s">
        <v>194</v>
      </c>
      <c r="C188" s="21" t="s">
        <v>2122</v>
      </c>
      <c r="D188" s="21" t="s">
        <v>48</v>
      </c>
      <c r="E188" s="21"/>
      <c r="F188" s="21"/>
      <c r="G188" s="139" t="s">
        <v>4026</v>
      </c>
      <c r="H188" s="133" t="s">
        <v>4027</v>
      </c>
      <c r="I188" s="96">
        <v>262</v>
      </c>
      <c r="J188" s="129"/>
      <c r="K188" s="97" t="s">
        <v>287</v>
      </c>
      <c r="L188" s="150"/>
      <c r="M188" s="97">
        <v>1207</v>
      </c>
      <c r="N188" s="21">
        <v>4</v>
      </c>
      <c r="O188" s="98">
        <v>2.6</v>
      </c>
      <c r="P188" s="148" t="s">
        <v>2131</v>
      </c>
      <c r="Q188" s="148">
        <v>3</v>
      </c>
    </row>
    <row r="189" spans="2:17" x14ac:dyDescent="0.35">
      <c r="B189" s="20" t="s">
        <v>194</v>
      </c>
      <c r="C189" s="21" t="s">
        <v>2122</v>
      </c>
      <c r="D189" s="21" t="s">
        <v>48</v>
      </c>
      <c r="E189" s="21"/>
      <c r="F189" s="21"/>
      <c r="G189" s="139" t="s">
        <v>4028</v>
      </c>
      <c r="H189" s="133" t="s">
        <v>4029</v>
      </c>
      <c r="I189" s="96">
        <v>263</v>
      </c>
      <c r="J189" s="129"/>
      <c r="K189" s="97" t="s">
        <v>287</v>
      </c>
      <c r="L189" s="150"/>
      <c r="M189" s="97">
        <v>1529</v>
      </c>
      <c r="N189" s="21">
        <v>4</v>
      </c>
      <c r="O189" s="98">
        <v>3.3</v>
      </c>
      <c r="P189" s="148" t="s">
        <v>2131</v>
      </c>
      <c r="Q189" s="148">
        <v>3</v>
      </c>
    </row>
    <row r="190" spans="2:17" x14ac:dyDescent="0.35">
      <c r="B190" s="20" t="s">
        <v>194</v>
      </c>
      <c r="C190" s="21" t="s">
        <v>2122</v>
      </c>
      <c r="D190" s="21" t="s">
        <v>48</v>
      </c>
      <c r="E190" s="21"/>
      <c r="F190" s="21"/>
      <c r="G190" s="139" t="s">
        <v>4030</v>
      </c>
      <c r="H190" s="133" t="s">
        <v>4031</v>
      </c>
      <c r="I190" s="96">
        <v>264</v>
      </c>
      <c r="J190" s="129"/>
      <c r="K190" s="97" t="s">
        <v>2047</v>
      </c>
      <c r="L190" s="150"/>
      <c r="M190" s="97">
        <v>2043</v>
      </c>
      <c r="N190" s="21">
        <v>2</v>
      </c>
      <c r="O190" s="98">
        <v>5</v>
      </c>
      <c r="P190" s="148" t="s">
        <v>2131</v>
      </c>
      <c r="Q190" s="148">
        <v>3</v>
      </c>
    </row>
    <row r="191" spans="2:17" x14ac:dyDescent="0.35">
      <c r="B191" s="20" t="s">
        <v>194</v>
      </c>
      <c r="C191" s="21" t="s">
        <v>2122</v>
      </c>
      <c r="D191" s="21" t="s">
        <v>48</v>
      </c>
      <c r="E191" s="21"/>
      <c r="F191" s="21"/>
      <c r="G191" s="139" t="s">
        <v>4032</v>
      </c>
      <c r="H191" s="133" t="s">
        <v>4033</v>
      </c>
      <c r="I191" s="96">
        <v>223</v>
      </c>
      <c r="J191" s="129"/>
      <c r="K191" s="97" t="s">
        <v>2177</v>
      </c>
      <c r="L191" s="150"/>
      <c r="M191" s="97">
        <v>0</v>
      </c>
      <c r="N191" s="21">
        <v>4</v>
      </c>
      <c r="O191" s="98">
        <v>0.8</v>
      </c>
      <c r="P191" s="148" t="s">
        <v>2131</v>
      </c>
      <c r="Q191" s="148">
        <v>3</v>
      </c>
    </row>
    <row r="192" spans="2:17" x14ac:dyDescent="0.35">
      <c r="B192" s="20" t="s">
        <v>194</v>
      </c>
      <c r="C192" s="21" t="s">
        <v>2122</v>
      </c>
      <c r="D192" s="21" t="s">
        <v>48</v>
      </c>
      <c r="E192" s="21"/>
      <c r="F192" s="21"/>
      <c r="G192" s="139" t="s">
        <v>4034</v>
      </c>
      <c r="H192" s="133" t="s">
        <v>4035</v>
      </c>
      <c r="I192" s="96">
        <v>301</v>
      </c>
      <c r="J192" s="96"/>
      <c r="K192" s="97" t="s">
        <v>2178</v>
      </c>
      <c r="L192" s="150"/>
      <c r="M192" s="97">
        <v>0</v>
      </c>
      <c r="N192" s="21">
        <v>8</v>
      </c>
      <c r="O192" s="98">
        <v>11.9</v>
      </c>
      <c r="P192" s="148" t="s">
        <v>2131</v>
      </c>
      <c r="Q192" s="148">
        <v>3</v>
      </c>
    </row>
    <row r="193" spans="2:17" x14ac:dyDescent="0.35">
      <c r="B193" s="20" t="s">
        <v>194</v>
      </c>
      <c r="C193" s="21" t="s">
        <v>2122</v>
      </c>
      <c r="D193" s="21" t="s">
        <v>48</v>
      </c>
      <c r="E193" s="21"/>
      <c r="F193" s="21"/>
      <c r="G193" s="139" t="s">
        <v>4036</v>
      </c>
      <c r="H193" s="133" t="s">
        <v>4037</v>
      </c>
      <c r="I193" s="96">
        <v>304</v>
      </c>
      <c r="J193" s="129"/>
      <c r="K193" s="97" t="s">
        <v>2179</v>
      </c>
      <c r="L193" s="150"/>
      <c r="M193" s="97">
        <v>0</v>
      </c>
      <c r="N193" s="21">
        <v>8</v>
      </c>
      <c r="O193" s="98">
        <v>2.6</v>
      </c>
      <c r="P193" s="148" t="s">
        <v>2131</v>
      </c>
      <c r="Q193" s="148">
        <v>3</v>
      </c>
    </row>
    <row r="194" spans="2:17" x14ac:dyDescent="0.35">
      <c r="B194" s="20" t="s">
        <v>194</v>
      </c>
      <c r="C194" s="21" t="s">
        <v>2122</v>
      </c>
      <c r="D194" s="21" t="s">
        <v>48</v>
      </c>
      <c r="E194" s="21"/>
      <c r="F194" s="21"/>
      <c r="G194" s="139" t="s">
        <v>4038</v>
      </c>
      <c r="H194" s="133" t="s">
        <v>4039</v>
      </c>
      <c r="I194" s="96">
        <v>306</v>
      </c>
      <c r="J194" s="96"/>
      <c r="K194" s="97" t="s">
        <v>2175</v>
      </c>
      <c r="L194" s="150"/>
      <c r="M194" s="97">
        <v>0</v>
      </c>
      <c r="N194" s="21">
        <v>4</v>
      </c>
      <c r="O194" s="98">
        <v>2.6</v>
      </c>
      <c r="P194" s="148" t="s">
        <v>2131</v>
      </c>
      <c r="Q194" s="148">
        <v>3</v>
      </c>
    </row>
    <row r="195" spans="2:17" x14ac:dyDescent="0.35">
      <c r="B195" s="20" t="s">
        <v>194</v>
      </c>
      <c r="C195" s="21" t="s">
        <v>2122</v>
      </c>
      <c r="D195" s="21" t="s">
        <v>48</v>
      </c>
      <c r="E195" s="21"/>
      <c r="F195" s="21"/>
      <c r="G195" s="139" t="s">
        <v>4040</v>
      </c>
      <c r="H195" s="133" t="s">
        <v>4041</v>
      </c>
      <c r="I195" s="96">
        <v>307</v>
      </c>
      <c r="J195" s="96"/>
      <c r="K195" s="97" t="s">
        <v>2180</v>
      </c>
      <c r="L195" s="96"/>
      <c r="M195" s="97">
        <v>0</v>
      </c>
      <c r="N195" s="21">
        <v>4</v>
      </c>
      <c r="O195" s="97">
        <v>2.6</v>
      </c>
      <c r="P195" s="148" t="s">
        <v>2131</v>
      </c>
      <c r="Q195" s="148">
        <v>3</v>
      </c>
    </row>
    <row r="196" spans="2:17" x14ac:dyDescent="0.35">
      <c r="B196" s="20" t="s">
        <v>194</v>
      </c>
      <c r="C196" s="21" t="s">
        <v>2122</v>
      </c>
      <c r="D196" s="21" t="s">
        <v>48</v>
      </c>
      <c r="E196" s="21"/>
      <c r="F196" s="21"/>
      <c r="G196" s="139" t="s">
        <v>3984</v>
      </c>
      <c r="H196" s="133" t="s">
        <v>3985</v>
      </c>
      <c r="I196" s="133">
        <v>302</v>
      </c>
      <c r="J196" s="96"/>
      <c r="K196" s="97" t="s">
        <v>2169</v>
      </c>
      <c r="L196" s="96"/>
      <c r="M196" s="97">
        <v>0</v>
      </c>
      <c r="N196" s="21">
        <v>12</v>
      </c>
      <c r="O196" s="97">
        <v>0.5</v>
      </c>
      <c r="P196" s="148" t="s">
        <v>2131</v>
      </c>
      <c r="Q196" s="148">
        <v>3</v>
      </c>
    </row>
    <row r="197" spans="2:17" x14ac:dyDescent="0.35">
      <c r="B197" s="20" t="s">
        <v>194</v>
      </c>
      <c r="C197" s="21" t="s">
        <v>2122</v>
      </c>
      <c r="D197" s="21" t="s">
        <v>48</v>
      </c>
      <c r="E197" s="21"/>
      <c r="F197" s="21"/>
      <c r="G197" s="139" t="s">
        <v>3986</v>
      </c>
      <c r="H197" s="133" t="s">
        <v>3987</v>
      </c>
      <c r="I197" s="133">
        <v>303</v>
      </c>
      <c r="J197" s="96"/>
      <c r="K197" s="97" t="s">
        <v>2170</v>
      </c>
      <c r="L197" s="96"/>
      <c r="M197" s="97">
        <v>0</v>
      </c>
      <c r="N197" s="21">
        <v>6</v>
      </c>
      <c r="O197" s="97">
        <v>0.7</v>
      </c>
      <c r="P197" s="148" t="s">
        <v>2131</v>
      </c>
      <c r="Q197" s="148">
        <v>3</v>
      </c>
    </row>
    <row r="198" spans="2:17" x14ac:dyDescent="0.35">
      <c r="B198" s="20" t="s">
        <v>194</v>
      </c>
      <c r="C198" s="21" t="s">
        <v>2122</v>
      </c>
      <c r="D198" s="21" t="s">
        <v>48</v>
      </c>
      <c r="E198" s="21"/>
      <c r="F198" s="21"/>
      <c r="G198" s="139" t="s">
        <v>4042</v>
      </c>
      <c r="H198" s="133" t="s">
        <v>4043</v>
      </c>
      <c r="I198" s="96">
        <v>309</v>
      </c>
      <c r="J198" s="96"/>
      <c r="K198" s="97" t="s">
        <v>2181</v>
      </c>
      <c r="L198" s="150"/>
      <c r="M198" s="97">
        <v>0</v>
      </c>
      <c r="N198" s="133">
        <v>4</v>
      </c>
      <c r="O198" s="133">
        <v>2.4</v>
      </c>
      <c r="P198" s="148" t="s">
        <v>2131</v>
      </c>
      <c r="Q198" s="148">
        <v>3</v>
      </c>
    </row>
    <row r="199" spans="2:17" x14ac:dyDescent="0.35">
      <c r="B199" s="20" t="s">
        <v>194</v>
      </c>
      <c r="C199" s="21" t="s">
        <v>2122</v>
      </c>
      <c r="D199" s="21" t="s">
        <v>48</v>
      </c>
      <c r="E199" s="21"/>
      <c r="F199" s="21"/>
      <c r="G199" s="139" t="s">
        <v>4044</v>
      </c>
      <c r="H199" s="133" t="s">
        <v>4045</v>
      </c>
      <c r="I199" s="96">
        <v>310</v>
      </c>
      <c r="J199" s="96"/>
      <c r="K199" s="97" t="s">
        <v>2182</v>
      </c>
      <c r="L199" s="96"/>
      <c r="M199" s="97">
        <v>0</v>
      </c>
      <c r="N199" s="133">
        <v>4</v>
      </c>
      <c r="O199" s="133">
        <v>2.1</v>
      </c>
      <c r="P199" s="148" t="s">
        <v>2131</v>
      </c>
      <c r="Q199" s="148">
        <v>3</v>
      </c>
    </row>
    <row r="200" spans="2:17" x14ac:dyDescent="0.35">
      <c r="B200" s="20" t="s">
        <v>194</v>
      </c>
      <c r="C200" s="21" t="s">
        <v>2122</v>
      </c>
      <c r="D200" s="21" t="s">
        <v>47</v>
      </c>
      <c r="E200" s="21"/>
      <c r="F200" s="21"/>
      <c r="G200" s="139" t="s">
        <v>4046</v>
      </c>
      <c r="H200" s="133" t="s">
        <v>4047</v>
      </c>
      <c r="I200" s="96">
        <v>138</v>
      </c>
      <c r="J200" s="96"/>
      <c r="K200" s="97" t="s">
        <v>2127</v>
      </c>
      <c r="L200" s="96"/>
      <c r="M200" s="97">
        <v>2550</v>
      </c>
      <c r="N200" s="133">
        <v>1</v>
      </c>
      <c r="O200" s="133">
        <v>11.6</v>
      </c>
      <c r="P200" s="148" t="s">
        <v>2131</v>
      </c>
      <c r="Q200" s="148">
        <v>3</v>
      </c>
    </row>
    <row r="201" spans="2:17" x14ac:dyDescent="0.35">
      <c r="B201" s="20" t="s">
        <v>194</v>
      </c>
      <c r="C201" s="21" t="s">
        <v>2122</v>
      </c>
      <c r="D201" s="21" t="s">
        <v>47</v>
      </c>
      <c r="E201" s="21"/>
      <c r="F201" s="21"/>
      <c r="G201" s="139" t="s">
        <v>4048</v>
      </c>
      <c r="H201" s="133" t="s">
        <v>4049</v>
      </c>
      <c r="I201" s="96">
        <v>139</v>
      </c>
      <c r="J201" s="96"/>
      <c r="K201" s="97" t="s">
        <v>2127</v>
      </c>
      <c r="L201" s="150"/>
      <c r="M201" s="97">
        <v>2550</v>
      </c>
      <c r="N201" s="133">
        <v>2</v>
      </c>
      <c r="O201" s="133">
        <v>11.6</v>
      </c>
      <c r="P201" s="148" t="s">
        <v>2131</v>
      </c>
      <c r="Q201" s="148">
        <v>3</v>
      </c>
    </row>
    <row r="202" spans="2:17" x14ac:dyDescent="0.35">
      <c r="B202" s="20" t="s">
        <v>194</v>
      </c>
      <c r="C202" s="21" t="s">
        <v>2122</v>
      </c>
      <c r="D202" s="21" t="s">
        <v>47</v>
      </c>
      <c r="E202" s="21"/>
      <c r="F202" s="21"/>
      <c r="G202" s="139" t="s">
        <v>4050</v>
      </c>
      <c r="H202" s="133" t="s">
        <v>4051</v>
      </c>
      <c r="I202" s="96">
        <v>140</v>
      </c>
      <c r="J202" s="129"/>
      <c r="K202" s="97" t="s">
        <v>2059</v>
      </c>
      <c r="L202" s="97"/>
      <c r="M202" s="97">
        <v>858</v>
      </c>
      <c r="N202" s="133">
        <v>2</v>
      </c>
      <c r="O202" s="133">
        <v>1.8</v>
      </c>
      <c r="P202" s="148" t="s">
        <v>2131</v>
      </c>
      <c r="Q202" s="148">
        <v>3</v>
      </c>
    </row>
    <row r="203" spans="2:17" x14ac:dyDescent="0.35">
      <c r="B203" s="20" t="s">
        <v>194</v>
      </c>
      <c r="C203" s="21" t="s">
        <v>2122</v>
      </c>
      <c r="D203" s="21" t="s">
        <v>47</v>
      </c>
      <c r="E203" s="21"/>
      <c r="F203" s="21"/>
      <c r="G203" s="155"/>
      <c r="H203" s="133"/>
      <c r="I203" s="96">
        <v>241</v>
      </c>
      <c r="J203" s="129"/>
      <c r="K203" s="97" t="s">
        <v>2143</v>
      </c>
      <c r="L203" s="96"/>
      <c r="M203" s="97">
        <v>4618</v>
      </c>
      <c r="N203" s="133">
        <v>2</v>
      </c>
      <c r="O203" s="133">
        <v>33.700000000000003</v>
      </c>
      <c r="P203" s="148" t="s">
        <v>2131</v>
      </c>
      <c r="Q203" s="148">
        <v>3</v>
      </c>
    </row>
    <row r="204" spans="2:17" x14ac:dyDescent="0.35">
      <c r="B204" s="20" t="s">
        <v>194</v>
      </c>
      <c r="C204" s="21" t="s">
        <v>2122</v>
      </c>
      <c r="D204" s="21" t="s">
        <v>47</v>
      </c>
      <c r="E204" s="21"/>
      <c r="F204" s="21"/>
      <c r="G204" s="139" t="s">
        <v>4052</v>
      </c>
      <c r="H204" s="133" t="s">
        <v>4053</v>
      </c>
      <c r="I204" s="96">
        <v>242</v>
      </c>
      <c r="J204" s="129"/>
      <c r="K204" s="97" t="s">
        <v>2143</v>
      </c>
      <c r="L204" s="96"/>
      <c r="M204" s="97">
        <v>4618</v>
      </c>
      <c r="N204" s="133">
        <v>2</v>
      </c>
      <c r="O204" s="133">
        <v>33.700000000000003</v>
      </c>
      <c r="P204" s="148" t="s">
        <v>2131</v>
      </c>
      <c r="Q204" s="148">
        <v>3</v>
      </c>
    </row>
    <row r="205" spans="2:17" x14ac:dyDescent="0.35">
      <c r="B205" s="20" t="s">
        <v>194</v>
      </c>
      <c r="C205" s="21" t="s">
        <v>2122</v>
      </c>
      <c r="D205" s="21" t="s">
        <v>47</v>
      </c>
      <c r="E205" s="21"/>
      <c r="F205" s="21"/>
      <c r="G205" s="139" t="s">
        <v>4002</v>
      </c>
      <c r="H205" s="133" t="s">
        <v>4003</v>
      </c>
      <c r="I205" s="96">
        <v>244</v>
      </c>
      <c r="J205" s="129"/>
      <c r="K205" s="97" t="s">
        <v>2127</v>
      </c>
      <c r="L205" s="96"/>
      <c r="M205" s="97">
        <v>1902</v>
      </c>
      <c r="N205" s="133">
        <v>8</v>
      </c>
      <c r="O205" s="133">
        <v>8.6999999999999993</v>
      </c>
      <c r="P205" s="148" t="s">
        <v>2131</v>
      </c>
      <c r="Q205" s="148">
        <v>3</v>
      </c>
    </row>
    <row r="206" spans="2:17" x14ac:dyDescent="0.35">
      <c r="B206" s="20" t="s">
        <v>194</v>
      </c>
      <c r="C206" s="21" t="s">
        <v>2122</v>
      </c>
      <c r="D206" s="21" t="s">
        <v>47</v>
      </c>
      <c r="E206" s="21"/>
      <c r="F206" s="21"/>
      <c r="G206" s="139" t="s">
        <v>4004</v>
      </c>
      <c r="H206" s="133" t="s">
        <v>4005</v>
      </c>
      <c r="I206" s="96">
        <v>245</v>
      </c>
      <c r="J206" s="129"/>
      <c r="K206" s="97" t="s">
        <v>2142</v>
      </c>
      <c r="L206" s="96"/>
      <c r="M206" s="97">
        <v>2641</v>
      </c>
      <c r="N206" s="133">
        <v>4</v>
      </c>
      <c r="O206" s="133">
        <v>9.6</v>
      </c>
      <c r="P206" s="148" t="s">
        <v>2131</v>
      </c>
      <c r="Q206" s="148">
        <v>3</v>
      </c>
    </row>
    <row r="207" spans="2:17" x14ac:dyDescent="0.35">
      <c r="B207" s="20" t="s">
        <v>194</v>
      </c>
      <c r="C207" s="21" t="s">
        <v>2122</v>
      </c>
      <c r="D207" s="21" t="s">
        <v>47</v>
      </c>
      <c r="E207" s="21"/>
      <c r="F207" s="21"/>
      <c r="G207" s="139" t="s">
        <v>4006</v>
      </c>
      <c r="H207" s="133" t="s">
        <v>4007</v>
      </c>
      <c r="I207" s="96">
        <v>246</v>
      </c>
      <c r="J207" s="129"/>
      <c r="K207" s="97" t="s">
        <v>2142</v>
      </c>
      <c r="L207" s="96"/>
      <c r="M207" s="97">
        <v>1275</v>
      </c>
      <c r="N207" s="97">
        <v>4</v>
      </c>
      <c r="O207" s="150">
        <v>4.5999999999999996</v>
      </c>
      <c r="P207" s="148" t="s">
        <v>2131</v>
      </c>
      <c r="Q207" s="148">
        <v>3</v>
      </c>
    </row>
    <row r="208" spans="2:17" x14ac:dyDescent="0.35">
      <c r="B208" s="20" t="s">
        <v>194</v>
      </c>
      <c r="C208" s="21" t="s">
        <v>2122</v>
      </c>
      <c r="D208" s="21" t="s">
        <v>47</v>
      </c>
      <c r="E208" s="21"/>
      <c r="F208" s="21"/>
      <c r="G208" s="139" t="s">
        <v>4008</v>
      </c>
      <c r="H208" s="133" t="s">
        <v>4009</v>
      </c>
      <c r="I208" s="96">
        <v>247</v>
      </c>
      <c r="J208" s="129"/>
      <c r="K208" s="97" t="s">
        <v>2142</v>
      </c>
      <c r="L208" s="96"/>
      <c r="M208" s="97">
        <v>1288</v>
      </c>
      <c r="N208" s="21">
        <v>4</v>
      </c>
      <c r="O208" s="150">
        <v>4.7</v>
      </c>
      <c r="P208" s="148" t="s">
        <v>2131</v>
      </c>
      <c r="Q208" s="148">
        <v>3</v>
      </c>
    </row>
    <row r="209" spans="2:17" x14ac:dyDescent="0.35">
      <c r="B209" s="20" t="s">
        <v>194</v>
      </c>
      <c r="C209" s="21" t="s">
        <v>2122</v>
      </c>
      <c r="D209" s="21" t="s">
        <v>47</v>
      </c>
      <c r="E209" s="21"/>
      <c r="F209" s="21"/>
      <c r="G209" s="139" t="s">
        <v>4010</v>
      </c>
      <c r="H209" s="133" t="s">
        <v>4011</v>
      </c>
      <c r="I209" s="96">
        <v>248</v>
      </c>
      <c r="J209" s="96"/>
      <c r="K209" s="97" t="s">
        <v>2142</v>
      </c>
      <c r="L209" s="96"/>
      <c r="M209" s="97">
        <v>2602</v>
      </c>
      <c r="N209" s="21">
        <v>4</v>
      </c>
      <c r="O209" s="150">
        <v>9.4</v>
      </c>
      <c r="P209" s="148" t="s">
        <v>2131</v>
      </c>
      <c r="Q209" s="148">
        <v>3</v>
      </c>
    </row>
    <row r="210" spans="2:17" x14ac:dyDescent="0.35">
      <c r="B210" s="20" t="s">
        <v>194</v>
      </c>
      <c r="C210" s="21" t="s">
        <v>2122</v>
      </c>
      <c r="D210" s="21" t="s">
        <v>47</v>
      </c>
      <c r="E210" s="21"/>
      <c r="F210" s="21"/>
      <c r="G210" s="139" t="s">
        <v>4012</v>
      </c>
      <c r="H210" s="133" t="s">
        <v>4013</v>
      </c>
      <c r="I210" s="96">
        <v>249</v>
      </c>
      <c r="J210" s="96"/>
      <c r="K210" s="97" t="s">
        <v>2142</v>
      </c>
      <c r="L210" s="96"/>
      <c r="M210" s="97">
        <v>1309</v>
      </c>
      <c r="N210" s="21">
        <v>4</v>
      </c>
      <c r="O210" s="150">
        <v>4.8</v>
      </c>
      <c r="P210" s="148" t="s">
        <v>2131</v>
      </c>
      <c r="Q210" s="148">
        <v>3</v>
      </c>
    </row>
    <row r="211" spans="2:17" x14ac:dyDescent="0.35">
      <c r="B211" s="20" t="s">
        <v>194</v>
      </c>
      <c r="C211" s="21" t="s">
        <v>2122</v>
      </c>
      <c r="D211" s="21" t="s">
        <v>47</v>
      </c>
      <c r="E211" s="21"/>
      <c r="F211" s="21"/>
      <c r="G211" s="139" t="s">
        <v>4014</v>
      </c>
      <c r="H211" s="133" t="s">
        <v>4015</v>
      </c>
      <c r="I211" s="96">
        <v>250</v>
      </c>
      <c r="J211" s="96"/>
      <c r="K211" s="97" t="s">
        <v>2142</v>
      </c>
      <c r="L211" s="96"/>
      <c r="M211" s="97">
        <v>1215</v>
      </c>
      <c r="N211" s="21">
        <v>4</v>
      </c>
      <c r="O211" s="150">
        <v>4.4000000000000004</v>
      </c>
      <c r="P211" s="148" t="s">
        <v>2131</v>
      </c>
      <c r="Q211" s="148">
        <v>3</v>
      </c>
    </row>
    <row r="212" spans="2:17" x14ac:dyDescent="0.35">
      <c r="B212" s="20" t="s">
        <v>194</v>
      </c>
      <c r="C212" s="21" t="s">
        <v>2122</v>
      </c>
      <c r="D212" s="21" t="s">
        <v>47</v>
      </c>
      <c r="E212" s="21"/>
      <c r="F212" s="21"/>
      <c r="G212" s="139" t="s">
        <v>4054</v>
      </c>
      <c r="H212" s="133" t="s">
        <v>4055</v>
      </c>
      <c r="I212" s="96">
        <v>251</v>
      </c>
      <c r="J212" s="96"/>
      <c r="K212" s="97" t="s">
        <v>2130</v>
      </c>
      <c r="L212" s="96"/>
      <c r="M212" s="97">
        <v>4275</v>
      </c>
      <c r="N212" s="21">
        <v>2</v>
      </c>
      <c r="O212" s="150">
        <v>25.3</v>
      </c>
      <c r="P212" s="148" t="s">
        <v>2131</v>
      </c>
      <c r="Q212" s="148">
        <v>3</v>
      </c>
    </row>
    <row r="213" spans="2:17" x14ac:dyDescent="0.35">
      <c r="B213" s="20" t="s">
        <v>194</v>
      </c>
      <c r="C213" s="21" t="s">
        <v>2122</v>
      </c>
      <c r="D213" s="21" t="s">
        <v>47</v>
      </c>
      <c r="E213" s="21"/>
      <c r="F213" s="21"/>
      <c r="G213" s="139" t="s">
        <v>4056</v>
      </c>
      <c r="H213" s="133" t="s">
        <v>4057</v>
      </c>
      <c r="I213" s="96">
        <v>252</v>
      </c>
      <c r="J213" s="96"/>
      <c r="K213" s="97" t="s">
        <v>2130</v>
      </c>
      <c r="L213" s="150"/>
      <c r="M213" s="97">
        <v>4275</v>
      </c>
      <c r="N213" s="21">
        <v>2</v>
      </c>
      <c r="O213" s="98">
        <v>25.3</v>
      </c>
      <c r="P213" s="148" t="s">
        <v>2131</v>
      </c>
      <c r="Q213" s="148">
        <v>3</v>
      </c>
    </row>
    <row r="214" spans="2:17" x14ac:dyDescent="0.35">
      <c r="B214" s="20" t="s">
        <v>194</v>
      </c>
      <c r="C214" s="21" t="s">
        <v>2122</v>
      </c>
      <c r="D214" s="21" t="s">
        <v>47</v>
      </c>
      <c r="E214" s="21"/>
      <c r="F214" s="21"/>
      <c r="G214" s="139" t="s">
        <v>4058</v>
      </c>
      <c r="H214" s="133" t="s">
        <v>4059</v>
      </c>
      <c r="I214" s="96">
        <v>253</v>
      </c>
      <c r="J214" s="129"/>
      <c r="K214" s="97" t="s">
        <v>287</v>
      </c>
      <c r="L214" s="96"/>
      <c r="M214" s="97">
        <v>1262</v>
      </c>
      <c r="N214" s="97">
        <v>4</v>
      </c>
      <c r="O214" s="150">
        <v>2.7</v>
      </c>
      <c r="P214" s="148" t="s">
        <v>2131</v>
      </c>
      <c r="Q214" s="148">
        <v>3</v>
      </c>
    </row>
    <row r="215" spans="2:17" x14ac:dyDescent="0.35">
      <c r="B215" s="20" t="s">
        <v>194</v>
      </c>
      <c r="C215" s="21" t="s">
        <v>2122</v>
      </c>
      <c r="D215" s="21" t="s">
        <v>47</v>
      </c>
      <c r="E215" s="21"/>
      <c r="F215" s="21"/>
      <c r="G215" s="139" t="s">
        <v>4060</v>
      </c>
      <c r="H215" s="133" t="s">
        <v>4061</v>
      </c>
      <c r="I215" s="96">
        <v>254</v>
      </c>
      <c r="J215" s="129"/>
      <c r="K215" s="97" t="s">
        <v>287</v>
      </c>
      <c r="L215" s="96"/>
      <c r="M215" s="97">
        <v>1209</v>
      </c>
      <c r="N215" s="97">
        <v>4</v>
      </c>
      <c r="O215" s="150">
        <v>2.6</v>
      </c>
      <c r="P215" s="148" t="s">
        <v>2131</v>
      </c>
      <c r="Q215" s="148">
        <v>3</v>
      </c>
    </row>
    <row r="216" spans="2:17" x14ac:dyDescent="0.35">
      <c r="B216" s="20" t="s">
        <v>194</v>
      </c>
      <c r="C216" s="21" t="s">
        <v>2122</v>
      </c>
      <c r="D216" s="21" t="s">
        <v>47</v>
      </c>
      <c r="E216" s="21"/>
      <c r="F216" s="21"/>
      <c r="G216" s="139" t="s">
        <v>4062</v>
      </c>
      <c r="H216" s="133" t="s">
        <v>4063</v>
      </c>
      <c r="I216" s="96">
        <v>255</v>
      </c>
      <c r="J216" s="129"/>
      <c r="K216" s="97" t="s">
        <v>287</v>
      </c>
      <c r="L216" s="96"/>
      <c r="M216" s="97">
        <v>1524</v>
      </c>
      <c r="N216" s="97">
        <v>4</v>
      </c>
      <c r="O216" s="150">
        <v>3.3</v>
      </c>
      <c r="P216" s="148" t="s">
        <v>2131</v>
      </c>
      <c r="Q216" s="148">
        <v>3</v>
      </c>
    </row>
    <row r="217" spans="2:17" x14ac:dyDescent="0.35">
      <c r="B217" s="20" t="s">
        <v>194</v>
      </c>
      <c r="C217" s="21" t="s">
        <v>2122</v>
      </c>
      <c r="D217" s="21" t="s">
        <v>47</v>
      </c>
      <c r="E217" s="21"/>
      <c r="F217" s="21"/>
      <c r="G217" s="139" t="s">
        <v>4064</v>
      </c>
      <c r="H217" s="133" t="s">
        <v>4065</v>
      </c>
      <c r="I217" s="96">
        <v>256</v>
      </c>
      <c r="J217" s="129"/>
      <c r="K217" s="97" t="s">
        <v>2047</v>
      </c>
      <c r="L217" s="96"/>
      <c r="M217" s="97">
        <v>2045</v>
      </c>
      <c r="N217" s="97">
        <v>2</v>
      </c>
      <c r="O217" s="150">
        <v>5</v>
      </c>
      <c r="P217" s="148" t="s">
        <v>2131</v>
      </c>
      <c r="Q217" s="148">
        <v>3</v>
      </c>
    </row>
    <row r="218" spans="2:17" x14ac:dyDescent="0.35">
      <c r="B218" s="20" t="s">
        <v>194</v>
      </c>
      <c r="C218" s="21" t="s">
        <v>2122</v>
      </c>
      <c r="D218" s="21" t="s">
        <v>47</v>
      </c>
      <c r="E218" s="21"/>
      <c r="F218" s="21"/>
      <c r="G218" s="139" t="s">
        <v>4034</v>
      </c>
      <c r="H218" s="133" t="s">
        <v>4035</v>
      </c>
      <c r="I218" s="96">
        <v>301</v>
      </c>
      <c r="J218" s="96"/>
      <c r="K218" s="97" t="s">
        <v>2178</v>
      </c>
      <c r="L218" s="150"/>
      <c r="M218" s="97">
        <v>0</v>
      </c>
      <c r="N218" s="21">
        <v>8</v>
      </c>
      <c r="O218" s="98">
        <v>11.9</v>
      </c>
      <c r="P218" s="148" t="s">
        <v>2131</v>
      </c>
      <c r="Q218" s="148">
        <v>3</v>
      </c>
    </row>
    <row r="219" spans="2:17" x14ac:dyDescent="0.35">
      <c r="B219" s="20" t="s">
        <v>194</v>
      </c>
      <c r="C219" s="21" t="s">
        <v>2122</v>
      </c>
      <c r="D219" s="21" t="s">
        <v>47</v>
      </c>
      <c r="E219" s="21"/>
      <c r="F219" s="21"/>
      <c r="G219" s="139" t="s">
        <v>3984</v>
      </c>
      <c r="H219" s="133" t="s">
        <v>3985</v>
      </c>
      <c r="I219" s="96">
        <v>302</v>
      </c>
      <c r="J219" s="129"/>
      <c r="K219" s="97" t="s">
        <v>2169</v>
      </c>
      <c r="L219" s="96"/>
      <c r="M219" s="97">
        <v>0</v>
      </c>
      <c r="N219" s="97">
        <v>12</v>
      </c>
      <c r="O219" s="97">
        <v>0.5</v>
      </c>
      <c r="P219" s="148" t="s">
        <v>2131</v>
      </c>
      <c r="Q219" s="148">
        <v>3</v>
      </c>
    </row>
    <row r="220" spans="2:17" x14ac:dyDescent="0.35">
      <c r="B220" s="20" t="s">
        <v>194</v>
      </c>
      <c r="C220" s="21" t="s">
        <v>2122</v>
      </c>
      <c r="D220" s="21" t="s">
        <v>47</v>
      </c>
      <c r="E220" s="21"/>
      <c r="F220" s="21"/>
      <c r="G220" s="139" t="s">
        <v>3986</v>
      </c>
      <c r="H220" s="133" t="s">
        <v>3987</v>
      </c>
      <c r="I220" s="96">
        <v>303</v>
      </c>
      <c r="J220" s="129"/>
      <c r="K220" s="97" t="s">
        <v>2170</v>
      </c>
      <c r="L220" s="96"/>
      <c r="M220" s="97">
        <v>0</v>
      </c>
      <c r="N220" s="21">
        <v>6</v>
      </c>
      <c r="O220" s="150">
        <v>0.7</v>
      </c>
      <c r="P220" s="148" t="s">
        <v>2131</v>
      </c>
      <c r="Q220" s="148">
        <v>3</v>
      </c>
    </row>
    <row r="221" spans="2:17" x14ac:dyDescent="0.35">
      <c r="B221" s="20" t="s">
        <v>194</v>
      </c>
      <c r="C221" s="21" t="s">
        <v>2122</v>
      </c>
      <c r="D221" s="21" t="s">
        <v>47</v>
      </c>
      <c r="E221" s="21"/>
      <c r="F221" s="21"/>
      <c r="G221" s="139" t="s">
        <v>4036</v>
      </c>
      <c r="H221" s="133" t="s">
        <v>4037</v>
      </c>
      <c r="I221" s="96">
        <v>304</v>
      </c>
      <c r="J221" s="129"/>
      <c r="K221" s="97" t="s">
        <v>2179</v>
      </c>
      <c r="L221" s="150"/>
      <c r="M221" s="97">
        <v>0</v>
      </c>
      <c r="N221" s="21">
        <v>8</v>
      </c>
      <c r="O221" s="98">
        <v>2.6</v>
      </c>
      <c r="P221" s="148" t="s">
        <v>2131</v>
      </c>
      <c r="Q221" s="148">
        <v>3</v>
      </c>
    </row>
    <row r="222" spans="2:17" x14ac:dyDescent="0.35">
      <c r="B222" s="20" t="s">
        <v>194</v>
      </c>
      <c r="C222" s="21" t="s">
        <v>2122</v>
      </c>
      <c r="D222" s="21" t="s">
        <v>47</v>
      </c>
      <c r="E222" s="21"/>
      <c r="F222" s="21"/>
      <c r="G222" s="139" t="s">
        <v>4066</v>
      </c>
      <c r="H222" s="133" t="s">
        <v>4067</v>
      </c>
      <c r="I222" s="133">
        <v>305</v>
      </c>
      <c r="J222" s="129"/>
      <c r="K222" s="97" t="s">
        <v>2183</v>
      </c>
      <c r="L222" s="150"/>
      <c r="M222" s="97">
        <v>0</v>
      </c>
      <c r="N222" s="21">
        <v>4</v>
      </c>
      <c r="O222" s="98">
        <v>2.6</v>
      </c>
      <c r="P222" s="148" t="s">
        <v>2131</v>
      </c>
      <c r="Q222" s="148">
        <v>3</v>
      </c>
    </row>
    <row r="223" spans="2:17" x14ac:dyDescent="0.35">
      <c r="B223" s="20" t="s">
        <v>194</v>
      </c>
      <c r="C223" s="21" t="s">
        <v>2122</v>
      </c>
      <c r="D223" s="21" t="s">
        <v>47</v>
      </c>
      <c r="E223" s="21"/>
      <c r="F223" s="21"/>
      <c r="G223" s="139" t="s">
        <v>4038</v>
      </c>
      <c r="H223" s="133" t="s">
        <v>4039</v>
      </c>
      <c r="I223" s="96">
        <v>306</v>
      </c>
      <c r="J223" s="96"/>
      <c r="K223" s="97" t="s">
        <v>2175</v>
      </c>
      <c r="L223" s="150"/>
      <c r="M223" s="97">
        <v>0</v>
      </c>
      <c r="N223" s="21">
        <v>4</v>
      </c>
      <c r="O223" s="98">
        <v>2.6</v>
      </c>
      <c r="P223" s="148" t="s">
        <v>2131</v>
      </c>
      <c r="Q223" s="148">
        <v>3</v>
      </c>
    </row>
    <row r="224" spans="2:17" x14ac:dyDescent="0.35">
      <c r="B224" s="20" t="s">
        <v>194</v>
      </c>
      <c r="C224" s="21" t="s">
        <v>2122</v>
      </c>
      <c r="D224" s="21" t="s">
        <v>47</v>
      </c>
      <c r="E224" s="21"/>
      <c r="F224" s="21"/>
      <c r="G224" s="139" t="s">
        <v>4040</v>
      </c>
      <c r="H224" s="133" t="s">
        <v>4041</v>
      </c>
      <c r="I224" s="96">
        <v>307</v>
      </c>
      <c r="J224" s="96"/>
      <c r="K224" s="97" t="s">
        <v>2180</v>
      </c>
      <c r="L224" s="96"/>
      <c r="M224" s="97">
        <v>0</v>
      </c>
      <c r="N224" s="21">
        <v>4</v>
      </c>
      <c r="O224" s="97">
        <v>2.6</v>
      </c>
      <c r="P224" s="148" t="s">
        <v>2131</v>
      </c>
      <c r="Q224" s="148">
        <v>3</v>
      </c>
    </row>
    <row r="225" spans="2:17" x14ac:dyDescent="0.35">
      <c r="B225" s="20" t="s">
        <v>194</v>
      </c>
      <c r="C225" s="21" t="s">
        <v>2122</v>
      </c>
      <c r="D225" s="21" t="s">
        <v>1917</v>
      </c>
      <c r="E225" s="21" t="s">
        <v>182</v>
      </c>
      <c r="F225" s="21"/>
      <c r="G225" s="155"/>
      <c r="H225" s="133"/>
      <c r="I225" s="96" t="s">
        <v>248</v>
      </c>
      <c r="J225" s="129"/>
      <c r="K225" s="97" t="s">
        <v>2059</v>
      </c>
      <c r="L225" s="96"/>
      <c r="M225" s="97">
        <v>1096</v>
      </c>
      <c r="N225" s="97">
        <v>4</v>
      </c>
      <c r="O225" s="150">
        <v>2.2999999999999998</v>
      </c>
      <c r="P225" s="148" t="s">
        <v>2185</v>
      </c>
      <c r="Q225" s="148">
        <v>2</v>
      </c>
    </row>
    <row r="226" spans="2:17" x14ac:dyDescent="0.35">
      <c r="B226" s="20" t="s">
        <v>194</v>
      </c>
      <c r="C226" s="21" t="s">
        <v>2122</v>
      </c>
      <c r="D226" s="21" t="s">
        <v>1917</v>
      </c>
      <c r="E226" s="21" t="s">
        <v>182</v>
      </c>
      <c r="F226" s="21"/>
      <c r="G226" s="155"/>
      <c r="H226" s="133"/>
      <c r="I226" s="133" t="s">
        <v>2184</v>
      </c>
      <c r="J226" s="129"/>
      <c r="K226" s="97" t="s">
        <v>2059</v>
      </c>
      <c r="L226" s="96"/>
      <c r="M226" s="97">
        <v>1096</v>
      </c>
      <c r="N226" s="97">
        <v>4</v>
      </c>
      <c r="O226" s="150">
        <v>2.2999999999999998</v>
      </c>
      <c r="P226" s="148" t="s">
        <v>2185</v>
      </c>
      <c r="Q226" s="148">
        <v>2</v>
      </c>
    </row>
    <row r="227" spans="2:17" x14ac:dyDescent="0.35">
      <c r="B227" s="20" t="s">
        <v>194</v>
      </c>
      <c r="C227" s="21" t="s">
        <v>2122</v>
      </c>
      <c r="D227" s="21" t="s">
        <v>1917</v>
      </c>
      <c r="E227" s="21" t="s">
        <v>182</v>
      </c>
      <c r="F227" s="21"/>
      <c r="G227" s="139" t="s">
        <v>3688</v>
      </c>
      <c r="H227" s="133" t="s">
        <v>3689</v>
      </c>
      <c r="I227" s="96">
        <v>103</v>
      </c>
      <c r="J227" s="129"/>
      <c r="K227" s="97" t="s">
        <v>2186</v>
      </c>
      <c r="L227" s="96"/>
      <c r="M227" s="97">
        <v>650</v>
      </c>
      <c r="N227" s="97">
        <v>8</v>
      </c>
      <c r="O227" s="150">
        <v>14.9</v>
      </c>
      <c r="P227" s="148" t="s">
        <v>2185</v>
      </c>
      <c r="Q227" s="148">
        <v>2</v>
      </c>
    </row>
    <row r="228" spans="2:17" x14ac:dyDescent="0.35">
      <c r="B228" s="20" t="s">
        <v>194</v>
      </c>
      <c r="C228" s="21" t="s">
        <v>2122</v>
      </c>
      <c r="D228" s="21" t="s">
        <v>1917</v>
      </c>
      <c r="E228" s="21" t="s">
        <v>182</v>
      </c>
      <c r="F228" s="21"/>
      <c r="G228" s="155"/>
      <c r="H228" s="133"/>
      <c r="I228" s="96">
        <v>333</v>
      </c>
      <c r="J228" s="129"/>
      <c r="K228" s="97" t="s">
        <v>2032</v>
      </c>
      <c r="L228" s="96"/>
      <c r="M228" s="97">
        <v>3127</v>
      </c>
      <c r="N228" s="97">
        <v>4</v>
      </c>
      <c r="O228" s="150">
        <v>14.2</v>
      </c>
      <c r="P228" s="148" t="s">
        <v>2185</v>
      </c>
      <c r="Q228" s="148">
        <v>2</v>
      </c>
    </row>
    <row r="229" spans="2:17" x14ac:dyDescent="0.35">
      <c r="B229" s="20" t="s">
        <v>194</v>
      </c>
      <c r="C229" s="21" t="s">
        <v>2122</v>
      </c>
      <c r="D229" s="21" t="s">
        <v>1917</v>
      </c>
      <c r="E229" s="21" t="s">
        <v>182</v>
      </c>
      <c r="F229" s="21"/>
      <c r="G229" s="155"/>
      <c r="H229" s="133"/>
      <c r="I229" s="96">
        <v>334</v>
      </c>
      <c r="J229" s="129"/>
      <c r="K229" s="97" t="s">
        <v>2032</v>
      </c>
      <c r="L229" s="96"/>
      <c r="M229" s="97">
        <v>3127</v>
      </c>
      <c r="N229" s="97">
        <v>4</v>
      </c>
      <c r="O229" s="150">
        <v>14.2</v>
      </c>
      <c r="P229" s="148" t="s">
        <v>2185</v>
      </c>
      <c r="Q229" s="148">
        <v>2</v>
      </c>
    </row>
    <row r="230" spans="2:17" x14ac:dyDescent="0.35">
      <c r="B230" s="20" t="s">
        <v>194</v>
      </c>
      <c r="C230" s="21" t="s">
        <v>2122</v>
      </c>
      <c r="D230" s="21" t="s">
        <v>1917</v>
      </c>
      <c r="E230" s="21" t="s">
        <v>182</v>
      </c>
      <c r="F230" s="21"/>
      <c r="G230" s="155"/>
      <c r="H230" s="133"/>
      <c r="I230" s="96">
        <v>335</v>
      </c>
      <c r="J230" s="129"/>
      <c r="K230" s="97" t="s">
        <v>2028</v>
      </c>
      <c r="L230" s="96"/>
      <c r="M230" s="97">
        <v>1398</v>
      </c>
      <c r="N230" s="97">
        <v>8</v>
      </c>
      <c r="O230" s="150">
        <v>3</v>
      </c>
      <c r="P230" s="148" t="s">
        <v>2185</v>
      </c>
      <c r="Q230" s="148">
        <v>2</v>
      </c>
    </row>
    <row r="231" spans="2:17" x14ac:dyDescent="0.35">
      <c r="B231" s="20" t="s">
        <v>194</v>
      </c>
      <c r="C231" s="21" t="s">
        <v>2122</v>
      </c>
      <c r="D231" s="21" t="s">
        <v>1917</v>
      </c>
      <c r="E231" s="21" t="s">
        <v>182</v>
      </c>
      <c r="F231" s="21"/>
      <c r="G231" s="155"/>
      <c r="H231" s="133"/>
      <c r="I231" s="96">
        <v>371</v>
      </c>
      <c r="J231" s="129"/>
      <c r="K231" s="97" t="s">
        <v>2128</v>
      </c>
      <c r="L231" s="96"/>
      <c r="M231" s="97">
        <v>4587</v>
      </c>
      <c r="N231" s="97">
        <v>2</v>
      </c>
      <c r="O231" s="150">
        <v>125.2</v>
      </c>
      <c r="P231" s="148" t="s">
        <v>2185</v>
      </c>
      <c r="Q231" s="148">
        <v>2</v>
      </c>
    </row>
    <row r="232" spans="2:17" x14ac:dyDescent="0.35">
      <c r="B232" s="20" t="s">
        <v>194</v>
      </c>
      <c r="C232" s="21" t="s">
        <v>2122</v>
      </c>
      <c r="D232" s="21" t="s">
        <v>1917</v>
      </c>
      <c r="E232" s="21" t="s">
        <v>182</v>
      </c>
      <c r="F232" s="21"/>
      <c r="G232" s="155"/>
      <c r="H232" s="133"/>
      <c r="I232" s="96">
        <v>372</v>
      </c>
      <c r="J232" s="96"/>
      <c r="K232" s="97" t="s">
        <v>2128</v>
      </c>
      <c r="L232" s="96"/>
      <c r="M232" s="97">
        <v>4587</v>
      </c>
      <c r="N232" s="97">
        <v>2</v>
      </c>
      <c r="O232" s="150">
        <v>125.2</v>
      </c>
      <c r="P232" s="148" t="s">
        <v>2185</v>
      </c>
      <c r="Q232" s="148">
        <v>2</v>
      </c>
    </row>
    <row r="233" spans="2:17" x14ac:dyDescent="0.35">
      <c r="B233" s="20" t="s">
        <v>194</v>
      </c>
      <c r="C233" s="21" t="s">
        <v>2122</v>
      </c>
      <c r="D233" s="21" t="s">
        <v>1917</v>
      </c>
      <c r="E233" s="21" t="s">
        <v>182</v>
      </c>
      <c r="F233" s="21"/>
      <c r="G233" s="155"/>
      <c r="H233" s="133"/>
      <c r="I233" s="96">
        <v>373</v>
      </c>
      <c r="J233" s="96"/>
      <c r="K233" s="97" t="s">
        <v>2187</v>
      </c>
      <c r="L233" s="96"/>
      <c r="M233" s="97">
        <v>6726</v>
      </c>
      <c r="N233" s="97">
        <v>4</v>
      </c>
      <c r="O233" s="150">
        <v>64.5</v>
      </c>
      <c r="P233" s="148" t="s">
        <v>2185</v>
      </c>
      <c r="Q233" s="148">
        <v>2</v>
      </c>
    </row>
    <row r="234" spans="2:17" x14ac:dyDescent="0.35">
      <c r="B234" s="20" t="s">
        <v>194</v>
      </c>
      <c r="C234" s="21" t="s">
        <v>2122</v>
      </c>
      <c r="D234" s="21" t="s">
        <v>1917</v>
      </c>
      <c r="E234" s="21" t="s">
        <v>182</v>
      </c>
      <c r="F234" s="21"/>
      <c r="G234" s="155"/>
      <c r="H234" s="133"/>
      <c r="I234" s="96">
        <v>374</v>
      </c>
      <c r="J234" s="129"/>
      <c r="K234" s="97" t="s">
        <v>2142</v>
      </c>
      <c r="L234" s="96"/>
      <c r="M234" s="97">
        <v>4759</v>
      </c>
      <c r="N234" s="97">
        <v>4</v>
      </c>
      <c r="O234" s="150">
        <v>17.3</v>
      </c>
      <c r="P234" s="148" t="s">
        <v>2185</v>
      </c>
      <c r="Q234" s="148">
        <v>2</v>
      </c>
    </row>
    <row r="235" spans="2:17" x14ac:dyDescent="0.35">
      <c r="B235" s="20" t="s">
        <v>194</v>
      </c>
      <c r="C235" s="21" t="s">
        <v>2122</v>
      </c>
      <c r="D235" s="21" t="s">
        <v>1917</v>
      </c>
      <c r="E235" s="21" t="s">
        <v>182</v>
      </c>
      <c r="F235" s="21"/>
      <c r="G235" s="155"/>
      <c r="H235" s="133"/>
      <c r="I235" s="96">
        <v>375</v>
      </c>
      <c r="J235" s="96"/>
      <c r="K235" s="97" t="s">
        <v>2142</v>
      </c>
      <c r="L235" s="150"/>
      <c r="M235" s="97">
        <v>4759</v>
      </c>
      <c r="N235" s="133">
        <v>4</v>
      </c>
      <c r="O235" s="133">
        <v>17.3</v>
      </c>
      <c r="P235" s="148" t="s">
        <v>2185</v>
      </c>
      <c r="Q235" s="148">
        <v>2</v>
      </c>
    </row>
    <row r="236" spans="2:17" x14ac:dyDescent="0.35">
      <c r="B236" s="20" t="s">
        <v>194</v>
      </c>
      <c r="C236" s="21" t="s">
        <v>2122</v>
      </c>
      <c r="D236" s="21" t="s">
        <v>1917</v>
      </c>
      <c r="E236" s="21" t="s">
        <v>182</v>
      </c>
      <c r="F236" s="21"/>
      <c r="G236" s="155"/>
      <c r="H236" s="133"/>
      <c r="I236" s="96">
        <v>376</v>
      </c>
      <c r="J236" s="96"/>
      <c r="K236" s="97" t="s">
        <v>2142</v>
      </c>
      <c r="L236" s="96"/>
      <c r="M236" s="97">
        <v>2198</v>
      </c>
      <c r="N236" s="133">
        <v>4</v>
      </c>
      <c r="O236" s="133">
        <v>8</v>
      </c>
      <c r="P236" s="148" t="s">
        <v>2185</v>
      </c>
      <c r="Q236" s="148">
        <v>2</v>
      </c>
    </row>
    <row r="237" spans="2:17" x14ac:dyDescent="0.35">
      <c r="B237" s="20" t="s">
        <v>194</v>
      </c>
      <c r="C237" s="21" t="s">
        <v>2122</v>
      </c>
      <c r="D237" s="21" t="s">
        <v>1917</v>
      </c>
      <c r="E237" s="21" t="s">
        <v>182</v>
      </c>
      <c r="F237" s="21"/>
      <c r="G237" s="155"/>
      <c r="H237" s="133"/>
      <c r="I237" s="96">
        <v>378</v>
      </c>
      <c r="J237" s="96"/>
      <c r="K237" s="97" t="s">
        <v>2130</v>
      </c>
      <c r="L237" s="96"/>
      <c r="M237" s="97">
        <v>2415</v>
      </c>
      <c r="N237" s="133">
        <v>4</v>
      </c>
      <c r="O237" s="133">
        <v>14.3</v>
      </c>
      <c r="P237" s="148" t="s">
        <v>2185</v>
      </c>
      <c r="Q237" s="148">
        <v>2</v>
      </c>
    </row>
    <row r="238" spans="2:17" x14ac:dyDescent="0.35">
      <c r="B238" s="20" t="s">
        <v>194</v>
      </c>
      <c r="C238" s="21" t="s">
        <v>2122</v>
      </c>
      <c r="D238" s="21" t="s">
        <v>1917</v>
      </c>
      <c r="E238" s="21" t="s">
        <v>182</v>
      </c>
      <c r="F238" s="21"/>
      <c r="G238" s="155"/>
      <c r="H238" s="133"/>
      <c r="I238" s="96">
        <v>379</v>
      </c>
      <c r="J238" s="96"/>
      <c r="K238" s="97" t="s">
        <v>2130</v>
      </c>
      <c r="L238" s="150"/>
      <c r="M238" s="97">
        <v>2415</v>
      </c>
      <c r="N238" s="133">
        <v>4</v>
      </c>
      <c r="O238" s="133">
        <v>14.3</v>
      </c>
      <c r="P238" s="148" t="s">
        <v>2185</v>
      </c>
      <c r="Q238" s="148">
        <v>2</v>
      </c>
    </row>
    <row r="239" spans="2:17" x14ac:dyDescent="0.35">
      <c r="B239" s="20" t="s">
        <v>194</v>
      </c>
      <c r="C239" s="21" t="s">
        <v>2122</v>
      </c>
      <c r="D239" s="21" t="s">
        <v>1917</v>
      </c>
      <c r="E239" s="21" t="s">
        <v>182</v>
      </c>
      <c r="F239" s="21"/>
      <c r="G239" s="155"/>
      <c r="H239" s="133"/>
      <c r="I239" s="96">
        <v>380</v>
      </c>
      <c r="J239" s="129"/>
      <c r="K239" s="97" t="s">
        <v>2130</v>
      </c>
      <c r="L239" s="97"/>
      <c r="M239" s="97">
        <v>1610</v>
      </c>
      <c r="N239" s="133">
        <v>8</v>
      </c>
      <c r="O239" s="133">
        <v>9.5</v>
      </c>
      <c r="P239" s="148" t="s">
        <v>2185</v>
      </c>
      <c r="Q239" s="148">
        <v>2</v>
      </c>
    </row>
    <row r="240" spans="2:17" x14ac:dyDescent="0.35">
      <c r="B240" s="20" t="s">
        <v>194</v>
      </c>
      <c r="C240" s="21" t="s">
        <v>2122</v>
      </c>
      <c r="D240" s="21" t="s">
        <v>1917</v>
      </c>
      <c r="E240" s="21" t="s">
        <v>182</v>
      </c>
      <c r="F240" s="21"/>
      <c r="G240" s="155"/>
      <c r="H240" s="133"/>
      <c r="I240" s="96">
        <v>381</v>
      </c>
      <c r="J240" s="129"/>
      <c r="K240" s="97" t="s">
        <v>2102</v>
      </c>
      <c r="L240" s="96"/>
      <c r="M240" s="97">
        <v>1538</v>
      </c>
      <c r="N240" s="133">
        <v>16</v>
      </c>
      <c r="O240" s="133">
        <v>4.8</v>
      </c>
      <c r="P240" s="148" t="s">
        <v>2185</v>
      </c>
      <c r="Q240" s="148">
        <v>2</v>
      </c>
    </row>
    <row r="241" spans="2:17" x14ac:dyDescent="0.35">
      <c r="B241" s="20" t="s">
        <v>194</v>
      </c>
      <c r="C241" s="21" t="s">
        <v>2122</v>
      </c>
      <c r="D241" s="21" t="s">
        <v>1917</v>
      </c>
      <c r="E241" s="21" t="s">
        <v>182</v>
      </c>
      <c r="F241" s="21"/>
      <c r="G241" s="155"/>
      <c r="H241" s="133"/>
      <c r="I241" s="96">
        <v>382</v>
      </c>
      <c r="J241" s="129"/>
      <c r="K241" s="97" t="s">
        <v>2130</v>
      </c>
      <c r="L241" s="96"/>
      <c r="M241" s="97">
        <v>6150</v>
      </c>
      <c r="N241" s="133">
        <v>4</v>
      </c>
      <c r="O241" s="133">
        <v>36.299999999999997</v>
      </c>
      <c r="P241" s="148" t="s">
        <v>2185</v>
      </c>
      <c r="Q241" s="148">
        <v>2</v>
      </c>
    </row>
    <row r="242" spans="2:17" x14ac:dyDescent="0.35">
      <c r="B242" s="20" t="s">
        <v>194</v>
      </c>
      <c r="C242" s="21" t="s">
        <v>2122</v>
      </c>
      <c r="D242" s="21" t="s">
        <v>1917</v>
      </c>
      <c r="E242" s="21" t="s">
        <v>182</v>
      </c>
      <c r="F242" s="21"/>
      <c r="G242" s="155"/>
      <c r="H242" s="133"/>
      <c r="I242" s="96">
        <v>383</v>
      </c>
      <c r="J242" s="129"/>
      <c r="K242" s="97" t="s">
        <v>2115</v>
      </c>
      <c r="L242" s="96"/>
      <c r="M242" s="97">
        <v>4892</v>
      </c>
      <c r="N242" s="133">
        <v>4</v>
      </c>
      <c r="O242" s="133">
        <v>12</v>
      </c>
      <c r="P242" s="148" t="s">
        <v>2185</v>
      </c>
      <c r="Q242" s="148">
        <v>2</v>
      </c>
    </row>
    <row r="243" spans="2:17" x14ac:dyDescent="0.35">
      <c r="B243" s="20" t="s">
        <v>194</v>
      </c>
      <c r="C243" s="21" t="s">
        <v>2122</v>
      </c>
      <c r="D243" s="21" t="s">
        <v>1917</v>
      </c>
      <c r="E243" s="21" t="s">
        <v>182</v>
      </c>
      <c r="F243" s="21"/>
      <c r="G243" s="155"/>
      <c r="H243" s="133"/>
      <c r="I243" s="96">
        <v>384</v>
      </c>
      <c r="J243" s="129"/>
      <c r="K243" s="97" t="s">
        <v>2115</v>
      </c>
      <c r="L243" s="96"/>
      <c r="M243" s="97">
        <v>4892</v>
      </c>
      <c r="N243" s="133">
        <v>4</v>
      </c>
      <c r="O243" s="133">
        <v>12</v>
      </c>
      <c r="P243" s="148" t="s">
        <v>2185</v>
      </c>
      <c r="Q243" s="148">
        <v>2</v>
      </c>
    </row>
    <row r="244" spans="2:17" x14ac:dyDescent="0.35">
      <c r="B244" s="20" t="s">
        <v>194</v>
      </c>
      <c r="C244" s="21" t="s">
        <v>2122</v>
      </c>
      <c r="D244" s="21" t="s">
        <v>1917</v>
      </c>
      <c r="E244" s="21" t="s">
        <v>182</v>
      </c>
      <c r="F244" s="21"/>
      <c r="G244" s="155"/>
      <c r="H244" s="133"/>
      <c r="I244" s="96">
        <v>385</v>
      </c>
      <c r="J244" s="129"/>
      <c r="K244" s="97" t="s">
        <v>2115</v>
      </c>
      <c r="L244" s="96"/>
      <c r="M244" s="97">
        <v>1600</v>
      </c>
      <c r="N244" s="97">
        <v>4</v>
      </c>
      <c r="O244" s="150">
        <v>3.9</v>
      </c>
      <c r="P244" s="148" t="s">
        <v>2185</v>
      </c>
      <c r="Q244" s="148">
        <v>2</v>
      </c>
    </row>
    <row r="245" spans="2:17" x14ac:dyDescent="0.35">
      <c r="B245" s="20" t="s">
        <v>194</v>
      </c>
      <c r="C245" s="21" t="s">
        <v>2122</v>
      </c>
      <c r="D245" s="21" t="s">
        <v>1917</v>
      </c>
      <c r="E245" s="21" t="s">
        <v>182</v>
      </c>
      <c r="F245" s="21"/>
      <c r="G245" s="155"/>
      <c r="H245" s="133"/>
      <c r="I245" s="96">
        <v>386</v>
      </c>
      <c r="J245" s="129"/>
      <c r="K245" s="97" t="s">
        <v>2059</v>
      </c>
      <c r="L245" s="150"/>
      <c r="M245" s="97">
        <v>545</v>
      </c>
      <c r="N245" s="97">
        <v>4</v>
      </c>
      <c r="O245" s="98">
        <v>1.2</v>
      </c>
      <c r="P245" s="148" t="s">
        <v>2185</v>
      </c>
      <c r="Q245" s="148">
        <v>2</v>
      </c>
    </row>
    <row r="246" spans="2:17" x14ac:dyDescent="0.35">
      <c r="B246" s="20" t="s">
        <v>194</v>
      </c>
      <c r="C246" s="21" t="s">
        <v>2122</v>
      </c>
      <c r="D246" s="21" t="s">
        <v>1917</v>
      </c>
      <c r="E246" s="21" t="s">
        <v>182</v>
      </c>
      <c r="F246" s="21"/>
      <c r="G246" s="155"/>
      <c r="H246" s="133"/>
      <c r="I246" s="96">
        <v>387</v>
      </c>
      <c r="J246" s="129"/>
      <c r="K246" s="97" t="s">
        <v>2142</v>
      </c>
      <c r="L246" s="150"/>
      <c r="M246" s="97">
        <v>3013</v>
      </c>
      <c r="N246" s="97">
        <v>8</v>
      </c>
      <c r="O246" s="98">
        <v>10.9</v>
      </c>
      <c r="P246" s="148" t="s">
        <v>2185</v>
      </c>
      <c r="Q246" s="148">
        <v>2</v>
      </c>
    </row>
    <row r="247" spans="2:17" x14ac:dyDescent="0.35">
      <c r="B247" s="20" t="s">
        <v>194</v>
      </c>
      <c r="C247" s="21" t="s">
        <v>2122</v>
      </c>
      <c r="D247" s="21" t="s">
        <v>1917</v>
      </c>
      <c r="E247" s="21" t="s">
        <v>182</v>
      </c>
      <c r="F247" s="21"/>
      <c r="G247" s="155"/>
      <c r="H247" s="133"/>
      <c r="I247" s="96">
        <v>388</v>
      </c>
      <c r="J247" s="129"/>
      <c r="K247" s="97" t="s">
        <v>2142</v>
      </c>
      <c r="L247" s="150"/>
      <c r="M247" s="97">
        <v>3013</v>
      </c>
      <c r="N247" s="97">
        <v>8</v>
      </c>
      <c r="O247" s="98">
        <v>10.9</v>
      </c>
      <c r="P247" s="148" t="s">
        <v>2185</v>
      </c>
      <c r="Q247" s="148">
        <v>2</v>
      </c>
    </row>
    <row r="248" spans="2:17" x14ac:dyDescent="0.35">
      <c r="B248" s="20" t="s">
        <v>194</v>
      </c>
      <c r="C248" s="21" t="s">
        <v>2122</v>
      </c>
      <c r="D248" s="21" t="s">
        <v>1917</v>
      </c>
      <c r="E248" s="21" t="s">
        <v>182</v>
      </c>
      <c r="F248" s="21"/>
      <c r="G248" s="155"/>
      <c r="H248" s="133"/>
      <c r="I248" s="96">
        <v>389</v>
      </c>
      <c r="J248" s="96"/>
      <c r="K248" s="97" t="s">
        <v>2142</v>
      </c>
      <c r="L248" s="150"/>
      <c r="M248" s="97">
        <v>1690</v>
      </c>
      <c r="N248" s="97">
        <v>8</v>
      </c>
      <c r="O248" s="98">
        <v>4.2</v>
      </c>
      <c r="P248" s="148" t="s">
        <v>2185</v>
      </c>
      <c r="Q248" s="148">
        <v>2</v>
      </c>
    </row>
    <row r="249" spans="2:17" x14ac:dyDescent="0.35">
      <c r="B249" s="20" t="s">
        <v>194</v>
      </c>
      <c r="C249" s="21" t="s">
        <v>2122</v>
      </c>
      <c r="D249" s="21" t="s">
        <v>1917</v>
      </c>
      <c r="E249" s="21" t="s">
        <v>182</v>
      </c>
      <c r="F249" s="21"/>
      <c r="G249" s="139" t="s">
        <v>3744</v>
      </c>
      <c r="H249" s="133" t="s">
        <v>3745</v>
      </c>
      <c r="I249" s="96">
        <v>211</v>
      </c>
      <c r="J249" s="96"/>
      <c r="K249" s="97" t="s">
        <v>2188</v>
      </c>
      <c r="L249" s="150"/>
      <c r="M249" s="97">
        <v>0</v>
      </c>
      <c r="N249" s="97">
        <v>8</v>
      </c>
      <c r="O249" s="98">
        <v>8.9</v>
      </c>
      <c r="P249" s="148" t="s">
        <v>2185</v>
      </c>
      <c r="Q249" s="148">
        <v>2</v>
      </c>
    </row>
    <row r="250" spans="2:17" x14ac:dyDescent="0.35">
      <c r="B250" s="20" t="s">
        <v>194</v>
      </c>
      <c r="C250" s="21" t="s">
        <v>2122</v>
      </c>
      <c r="D250" s="21" t="s">
        <v>1917</v>
      </c>
      <c r="E250" s="21" t="s">
        <v>182</v>
      </c>
      <c r="F250" s="21"/>
      <c r="G250" s="155"/>
      <c r="H250" s="133"/>
      <c r="I250" s="96">
        <v>391</v>
      </c>
      <c r="J250" s="96"/>
      <c r="K250" s="97" t="s">
        <v>2189</v>
      </c>
      <c r="L250" s="96"/>
      <c r="M250" s="97">
        <v>0</v>
      </c>
      <c r="N250" s="21">
        <v>8</v>
      </c>
      <c r="O250" s="97">
        <v>6.1</v>
      </c>
      <c r="P250" s="148" t="s">
        <v>2185</v>
      </c>
      <c r="Q250" s="148">
        <v>2</v>
      </c>
    </row>
    <row r="251" spans="2:17" x14ac:dyDescent="0.35">
      <c r="B251" s="20" t="s">
        <v>194</v>
      </c>
      <c r="C251" s="21" t="s">
        <v>2122</v>
      </c>
      <c r="D251" s="21" t="s">
        <v>1917</v>
      </c>
      <c r="E251" s="21" t="s">
        <v>182</v>
      </c>
      <c r="F251" s="21"/>
      <c r="G251" s="155"/>
      <c r="H251" s="133"/>
      <c r="I251" s="96">
        <v>392</v>
      </c>
      <c r="J251" s="96"/>
      <c r="K251" s="97" t="s">
        <v>2190</v>
      </c>
      <c r="L251" s="96"/>
      <c r="M251" s="97">
        <v>0</v>
      </c>
      <c r="N251" s="21">
        <v>4</v>
      </c>
      <c r="O251" s="97">
        <v>5.6</v>
      </c>
      <c r="P251" s="148" t="s">
        <v>2185</v>
      </c>
      <c r="Q251" s="148">
        <v>2</v>
      </c>
    </row>
    <row r="252" spans="2:17" x14ac:dyDescent="0.35">
      <c r="B252" s="20" t="s">
        <v>194</v>
      </c>
      <c r="C252" s="21" t="s">
        <v>2122</v>
      </c>
      <c r="D252" s="21" t="s">
        <v>1917</v>
      </c>
      <c r="E252" s="21" t="s">
        <v>182</v>
      </c>
      <c r="F252" s="21"/>
      <c r="G252" s="155"/>
      <c r="H252" s="133"/>
      <c r="I252" s="96">
        <v>393</v>
      </c>
      <c r="J252" s="96"/>
      <c r="K252" s="97" t="s">
        <v>2191</v>
      </c>
      <c r="L252" s="96"/>
      <c r="M252" s="97">
        <v>0</v>
      </c>
      <c r="N252" s="21">
        <v>8</v>
      </c>
      <c r="O252" s="97">
        <v>1.8</v>
      </c>
      <c r="P252" s="148" t="s">
        <v>2185</v>
      </c>
      <c r="Q252" s="148">
        <v>2</v>
      </c>
    </row>
    <row r="253" spans="2:17" x14ac:dyDescent="0.35">
      <c r="B253" s="20" t="s">
        <v>194</v>
      </c>
      <c r="C253" s="21" t="s">
        <v>2122</v>
      </c>
      <c r="D253" s="21" t="s">
        <v>1917</v>
      </c>
      <c r="E253" s="21" t="s">
        <v>182</v>
      </c>
      <c r="F253" s="21"/>
      <c r="G253" s="155"/>
      <c r="H253" s="133"/>
      <c r="I253" s="96">
        <v>394</v>
      </c>
      <c r="J253" s="96"/>
      <c r="K253" s="97" t="s">
        <v>2192</v>
      </c>
      <c r="L253" s="96"/>
      <c r="M253" s="97">
        <v>0</v>
      </c>
      <c r="N253" s="21">
        <v>8</v>
      </c>
      <c r="O253" s="97">
        <v>2.2000000000000002</v>
      </c>
      <c r="P253" s="148" t="s">
        <v>2185</v>
      </c>
      <c r="Q253" s="148">
        <v>2</v>
      </c>
    </row>
    <row r="254" spans="2:17" x14ac:dyDescent="0.35">
      <c r="B254" s="20" t="s">
        <v>194</v>
      </c>
      <c r="C254" s="21" t="s">
        <v>2122</v>
      </c>
      <c r="D254" s="21" t="s">
        <v>1917</v>
      </c>
      <c r="E254" s="21" t="s">
        <v>182</v>
      </c>
      <c r="F254" s="21"/>
      <c r="G254" s="155"/>
      <c r="H254" s="133"/>
      <c r="I254" s="96">
        <v>395</v>
      </c>
      <c r="J254" s="96"/>
      <c r="K254" s="97" t="s">
        <v>2193</v>
      </c>
      <c r="L254" s="96"/>
      <c r="M254" s="97">
        <v>0</v>
      </c>
      <c r="N254" s="21">
        <v>8</v>
      </c>
      <c r="O254" s="150">
        <v>0.7</v>
      </c>
      <c r="P254" s="148" t="s">
        <v>2185</v>
      </c>
      <c r="Q254" s="148">
        <v>2</v>
      </c>
    </row>
    <row r="255" spans="2:17" x14ac:dyDescent="0.35">
      <c r="B255" s="20" t="s">
        <v>194</v>
      </c>
      <c r="C255" s="21" t="s">
        <v>2122</v>
      </c>
      <c r="D255" s="21" t="s">
        <v>1917</v>
      </c>
      <c r="E255" s="21" t="s">
        <v>184</v>
      </c>
      <c r="F255" s="21"/>
      <c r="G255" s="155"/>
      <c r="H255" s="133"/>
      <c r="I255" s="96" t="s">
        <v>248</v>
      </c>
      <c r="J255" s="129"/>
      <c r="K255" s="97" t="s">
        <v>2028</v>
      </c>
      <c r="L255" s="96"/>
      <c r="M255" s="97">
        <v>1096</v>
      </c>
      <c r="N255" s="21">
        <v>4</v>
      </c>
      <c r="O255" s="150">
        <v>2.2999999999999998</v>
      </c>
      <c r="P255" s="148" t="s">
        <v>2185</v>
      </c>
      <c r="Q255" s="148" t="s">
        <v>2194</v>
      </c>
    </row>
    <row r="256" spans="2:17" x14ac:dyDescent="0.35">
      <c r="B256" s="20" t="s">
        <v>194</v>
      </c>
      <c r="C256" s="21" t="s">
        <v>2122</v>
      </c>
      <c r="D256" s="21" t="s">
        <v>1917</v>
      </c>
      <c r="E256" s="21" t="s">
        <v>184</v>
      </c>
      <c r="F256" s="21"/>
      <c r="G256" s="155"/>
      <c r="H256" s="133"/>
      <c r="I256" s="96" t="s">
        <v>2184</v>
      </c>
      <c r="J256" s="96"/>
      <c r="K256" s="97" t="s">
        <v>2028</v>
      </c>
      <c r="L256" s="96"/>
      <c r="M256" s="97">
        <v>1096</v>
      </c>
      <c r="N256" s="21">
        <v>4</v>
      </c>
      <c r="O256" s="150">
        <v>2.2999999999999998</v>
      </c>
      <c r="P256" s="148" t="s">
        <v>2185</v>
      </c>
      <c r="Q256" s="148" t="s">
        <v>2194</v>
      </c>
    </row>
    <row r="257" spans="2:17" x14ac:dyDescent="0.35">
      <c r="B257" s="20" t="s">
        <v>194</v>
      </c>
      <c r="C257" s="21" t="s">
        <v>2122</v>
      </c>
      <c r="D257" s="21" t="s">
        <v>1917</v>
      </c>
      <c r="E257" s="21" t="s">
        <v>184</v>
      </c>
      <c r="F257" s="21"/>
      <c r="G257" s="139" t="s">
        <v>3688</v>
      </c>
      <c r="H257" s="133" t="s">
        <v>3689</v>
      </c>
      <c r="I257" s="96">
        <v>103</v>
      </c>
      <c r="J257" s="129"/>
      <c r="K257" s="97" t="s">
        <v>2186</v>
      </c>
      <c r="L257" s="96"/>
      <c r="M257" s="97">
        <v>650</v>
      </c>
      <c r="N257" s="21">
        <v>8</v>
      </c>
      <c r="O257" s="150">
        <v>14.9</v>
      </c>
      <c r="P257" s="148" t="s">
        <v>2185</v>
      </c>
      <c r="Q257" s="148" t="s">
        <v>2194</v>
      </c>
    </row>
    <row r="258" spans="2:17" x14ac:dyDescent="0.35">
      <c r="B258" s="20" t="s">
        <v>194</v>
      </c>
      <c r="C258" s="21" t="s">
        <v>2122</v>
      </c>
      <c r="D258" s="21" t="s">
        <v>1917</v>
      </c>
      <c r="E258" s="21" t="s">
        <v>184</v>
      </c>
      <c r="F258" s="21"/>
      <c r="G258" s="155"/>
      <c r="H258" s="133"/>
      <c r="I258" s="96">
        <v>333</v>
      </c>
      <c r="J258" s="129"/>
      <c r="K258" s="97" t="s">
        <v>2032</v>
      </c>
      <c r="L258" s="96"/>
      <c r="M258" s="97">
        <v>3127</v>
      </c>
      <c r="N258" s="21">
        <v>4</v>
      </c>
      <c r="O258" s="150">
        <v>14.2</v>
      </c>
      <c r="P258" s="148" t="s">
        <v>2185</v>
      </c>
      <c r="Q258" s="148" t="s">
        <v>2194</v>
      </c>
    </row>
    <row r="259" spans="2:17" x14ac:dyDescent="0.35">
      <c r="B259" s="20" t="s">
        <v>194</v>
      </c>
      <c r="C259" s="21" t="s">
        <v>2122</v>
      </c>
      <c r="D259" s="21" t="s">
        <v>1917</v>
      </c>
      <c r="E259" s="21" t="s">
        <v>184</v>
      </c>
      <c r="F259" s="21"/>
      <c r="G259" s="155"/>
      <c r="H259" s="133"/>
      <c r="I259" s="96">
        <v>334</v>
      </c>
      <c r="J259" s="129"/>
      <c r="K259" s="97" t="s">
        <v>2032</v>
      </c>
      <c r="L259" s="150"/>
      <c r="M259" s="97">
        <v>3127</v>
      </c>
      <c r="N259" s="21">
        <v>4</v>
      </c>
      <c r="O259" s="98">
        <v>14.2</v>
      </c>
      <c r="P259" s="148" t="s">
        <v>2185</v>
      </c>
      <c r="Q259" s="148" t="s">
        <v>2194</v>
      </c>
    </row>
    <row r="260" spans="2:17" x14ac:dyDescent="0.35">
      <c r="B260" s="20" t="s">
        <v>194</v>
      </c>
      <c r="C260" s="21" t="s">
        <v>2122</v>
      </c>
      <c r="D260" s="21" t="s">
        <v>1917</v>
      </c>
      <c r="E260" s="21" t="s">
        <v>184</v>
      </c>
      <c r="F260" s="21"/>
      <c r="G260" s="155"/>
      <c r="H260" s="133"/>
      <c r="I260" s="96">
        <v>335</v>
      </c>
      <c r="J260" s="129"/>
      <c r="K260" s="97" t="s">
        <v>2028</v>
      </c>
      <c r="L260" s="150"/>
      <c r="M260" s="97">
        <v>1398</v>
      </c>
      <c r="N260" s="21">
        <v>8</v>
      </c>
      <c r="O260" s="98">
        <v>3</v>
      </c>
      <c r="P260" s="148" t="s">
        <v>2185</v>
      </c>
      <c r="Q260" s="148" t="s">
        <v>2194</v>
      </c>
    </row>
    <row r="261" spans="2:17" x14ac:dyDescent="0.35">
      <c r="B261" s="20" t="s">
        <v>194</v>
      </c>
      <c r="C261" s="21" t="s">
        <v>2122</v>
      </c>
      <c r="D261" s="21" t="s">
        <v>1917</v>
      </c>
      <c r="E261" s="21" t="s">
        <v>184</v>
      </c>
      <c r="F261" s="21"/>
      <c r="G261" s="155"/>
      <c r="H261" s="133"/>
      <c r="I261" s="96">
        <v>336</v>
      </c>
      <c r="J261" s="129"/>
      <c r="K261" s="97" t="s">
        <v>2075</v>
      </c>
      <c r="L261" s="150"/>
      <c r="M261" s="97">
        <v>7947</v>
      </c>
      <c r="N261" s="21">
        <v>4</v>
      </c>
      <c r="O261" s="98">
        <v>54.4</v>
      </c>
      <c r="P261" s="148" t="s">
        <v>2185</v>
      </c>
      <c r="Q261" s="148" t="s">
        <v>2194</v>
      </c>
    </row>
    <row r="262" spans="2:17" x14ac:dyDescent="0.35">
      <c r="B262" s="20" t="s">
        <v>194</v>
      </c>
      <c r="C262" s="21" t="s">
        <v>2122</v>
      </c>
      <c r="D262" s="21" t="s">
        <v>1917</v>
      </c>
      <c r="E262" s="21" t="s">
        <v>184</v>
      </c>
      <c r="F262" s="21"/>
      <c r="G262" s="155"/>
      <c r="H262" s="133"/>
      <c r="I262" s="96">
        <v>337</v>
      </c>
      <c r="J262" s="96"/>
      <c r="K262" s="97" t="s">
        <v>2075</v>
      </c>
      <c r="L262" s="96"/>
      <c r="M262" s="97">
        <v>7947</v>
      </c>
      <c r="N262" s="21">
        <v>4</v>
      </c>
      <c r="O262" s="150">
        <v>54.4</v>
      </c>
      <c r="P262" s="148" t="s">
        <v>2185</v>
      </c>
      <c r="Q262" s="148" t="s">
        <v>2194</v>
      </c>
    </row>
    <row r="263" spans="2:17" x14ac:dyDescent="0.35">
      <c r="B263" s="20" t="s">
        <v>194</v>
      </c>
      <c r="C263" s="21" t="s">
        <v>2122</v>
      </c>
      <c r="D263" s="21" t="s">
        <v>1917</v>
      </c>
      <c r="E263" s="21" t="s">
        <v>184</v>
      </c>
      <c r="F263" s="21"/>
      <c r="G263" s="155"/>
      <c r="H263" s="133"/>
      <c r="I263" s="96">
        <v>338</v>
      </c>
      <c r="J263" s="129"/>
      <c r="K263" s="97" t="s">
        <v>2076</v>
      </c>
      <c r="L263" s="96"/>
      <c r="M263" s="97">
        <v>3526</v>
      </c>
      <c r="N263" s="21">
        <v>8</v>
      </c>
      <c r="O263" s="97">
        <v>13</v>
      </c>
      <c r="P263" s="148" t="s">
        <v>2185</v>
      </c>
      <c r="Q263" s="148" t="s">
        <v>2194</v>
      </c>
    </row>
    <row r="264" spans="2:17" x14ac:dyDescent="0.35">
      <c r="B264" s="20" t="s">
        <v>194</v>
      </c>
      <c r="C264" s="21" t="s">
        <v>2122</v>
      </c>
      <c r="D264" s="21" t="s">
        <v>1917</v>
      </c>
      <c r="E264" s="21" t="s">
        <v>184</v>
      </c>
      <c r="F264" s="21"/>
      <c r="G264" s="155"/>
      <c r="H264" s="133"/>
      <c r="I264" s="96">
        <v>339</v>
      </c>
      <c r="J264" s="96"/>
      <c r="K264" s="97" t="s">
        <v>2033</v>
      </c>
      <c r="L264" s="150"/>
      <c r="M264" s="97">
        <v>1589</v>
      </c>
      <c r="N264" s="21">
        <v>8</v>
      </c>
      <c r="O264" s="98">
        <v>3.9</v>
      </c>
      <c r="P264" s="148" t="s">
        <v>2185</v>
      </c>
      <c r="Q264" s="148" t="s">
        <v>2194</v>
      </c>
    </row>
    <row r="265" spans="2:17" x14ac:dyDescent="0.35">
      <c r="B265" s="20" t="s">
        <v>194</v>
      </c>
      <c r="C265" s="21" t="s">
        <v>2122</v>
      </c>
      <c r="D265" s="21" t="s">
        <v>1917</v>
      </c>
      <c r="E265" s="21" t="s">
        <v>184</v>
      </c>
      <c r="F265" s="21"/>
      <c r="G265" s="155"/>
      <c r="H265" s="133"/>
      <c r="I265" s="133">
        <v>340</v>
      </c>
      <c r="J265" s="129"/>
      <c r="K265" s="97" t="s">
        <v>2033</v>
      </c>
      <c r="L265" s="150"/>
      <c r="M265" s="97">
        <v>2163</v>
      </c>
      <c r="N265" s="21">
        <v>8</v>
      </c>
      <c r="O265" s="98">
        <v>5.3</v>
      </c>
      <c r="P265" s="148" t="s">
        <v>2185</v>
      </c>
      <c r="Q265" s="148" t="s">
        <v>2194</v>
      </c>
    </row>
    <row r="266" spans="2:17" x14ac:dyDescent="0.35">
      <c r="B266" s="20" t="s">
        <v>194</v>
      </c>
      <c r="C266" s="21" t="s">
        <v>2122</v>
      </c>
      <c r="D266" s="21" t="s">
        <v>1917</v>
      </c>
      <c r="E266" s="21" t="s">
        <v>184</v>
      </c>
      <c r="F266" s="21"/>
      <c r="G266" s="155"/>
      <c r="H266" s="133"/>
      <c r="I266" s="96">
        <v>341</v>
      </c>
      <c r="J266" s="129"/>
      <c r="K266" s="97" t="s">
        <v>2028</v>
      </c>
      <c r="L266" s="150"/>
      <c r="M266" s="97">
        <v>1302</v>
      </c>
      <c r="N266" s="21">
        <v>8</v>
      </c>
      <c r="O266" s="150">
        <v>2.8</v>
      </c>
      <c r="P266" s="148" t="s">
        <v>2185</v>
      </c>
      <c r="Q266" s="148" t="s">
        <v>2194</v>
      </c>
    </row>
    <row r="267" spans="2:17" x14ac:dyDescent="0.35">
      <c r="B267" s="20" t="s">
        <v>194</v>
      </c>
      <c r="C267" s="21" t="s">
        <v>2122</v>
      </c>
      <c r="D267" s="21" t="s">
        <v>1917</v>
      </c>
      <c r="E267" s="21" t="s">
        <v>184</v>
      </c>
      <c r="F267" s="21"/>
      <c r="G267" s="155"/>
      <c r="H267" s="133"/>
      <c r="I267" s="96">
        <v>342</v>
      </c>
      <c r="J267" s="129"/>
      <c r="K267" s="97" t="s">
        <v>2195</v>
      </c>
      <c r="L267" s="96"/>
      <c r="M267" s="97">
        <v>1757</v>
      </c>
      <c r="N267" s="21">
        <v>8</v>
      </c>
      <c r="O267" s="150">
        <v>4.3</v>
      </c>
      <c r="P267" s="148" t="s">
        <v>2185</v>
      </c>
      <c r="Q267" s="148" t="s">
        <v>2194</v>
      </c>
    </row>
    <row r="268" spans="2:17" x14ac:dyDescent="0.35">
      <c r="B268" s="20" t="s">
        <v>194</v>
      </c>
      <c r="C268" s="21" t="s">
        <v>2122</v>
      </c>
      <c r="D268" s="21" t="s">
        <v>1917</v>
      </c>
      <c r="E268" s="21" t="s">
        <v>184</v>
      </c>
      <c r="F268" s="21"/>
      <c r="G268" s="155"/>
      <c r="H268" s="133"/>
      <c r="I268" s="96">
        <v>343</v>
      </c>
      <c r="J268" s="129"/>
      <c r="K268" s="97" t="s">
        <v>2047</v>
      </c>
      <c r="L268" s="150"/>
      <c r="M268" s="97">
        <v>1600</v>
      </c>
      <c r="N268" s="97">
        <v>8</v>
      </c>
      <c r="O268" s="98">
        <v>3.9</v>
      </c>
      <c r="P268" s="148" t="s">
        <v>2185</v>
      </c>
      <c r="Q268" s="148" t="s">
        <v>2194</v>
      </c>
    </row>
    <row r="269" spans="2:17" x14ac:dyDescent="0.35">
      <c r="B269" s="20" t="s">
        <v>194</v>
      </c>
      <c r="C269" s="21" t="s">
        <v>2122</v>
      </c>
      <c r="D269" s="21" t="s">
        <v>1917</v>
      </c>
      <c r="E269" s="21" t="s">
        <v>184</v>
      </c>
      <c r="F269" s="21"/>
      <c r="G269" s="155"/>
      <c r="H269" s="133"/>
      <c r="I269" s="96">
        <v>401</v>
      </c>
      <c r="J269" s="129"/>
      <c r="K269" s="97" t="s">
        <v>2196</v>
      </c>
      <c r="L269" s="96"/>
      <c r="M269" s="97">
        <v>9184</v>
      </c>
      <c r="N269" s="21">
        <v>2</v>
      </c>
      <c r="O269" s="150">
        <v>250.7</v>
      </c>
      <c r="P269" s="148" t="s">
        <v>2185</v>
      </c>
      <c r="Q269" s="148" t="s">
        <v>2194</v>
      </c>
    </row>
    <row r="270" spans="2:17" x14ac:dyDescent="0.35">
      <c r="B270" s="20" t="s">
        <v>194</v>
      </c>
      <c r="C270" s="21" t="s">
        <v>2122</v>
      </c>
      <c r="D270" s="21" t="s">
        <v>1917</v>
      </c>
      <c r="E270" s="21" t="s">
        <v>184</v>
      </c>
      <c r="F270" s="21"/>
      <c r="G270" s="155"/>
      <c r="H270" s="133"/>
      <c r="I270" s="96">
        <v>402</v>
      </c>
      <c r="J270" s="129"/>
      <c r="K270" s="97" t="s">
        <v>2196</v>
      </c>
      <c r="L270" s="96"/>
      <c r="M270" s="97">
        <v>9184</v>
      </c>
      <c r="N270" s="21">
        <v>2</v>
      </c>
      <c r="O270" s="150">
        <v>250.7</v>
      </c>
      <c r="P270" s="148" t="s">
        <v>2185</v>
      </c>
      <c r="Q270" s="148" t="s">
        <v>2194</v>
      </c>
    </row>
    <row r="271" spans="2:17" x14ac:dyDescent="0.35">
      <c r="B271" s="20" t="s">
        <v>194</v>
      </c>
      <c r="C271" s="21" t="s">
        <v>2122</v>
      </c>
      <c r="D271" s="21" t="s">
        <v>1917</v>
      </c>
      <c r="E271" s="21" t="s">
        <v>184</v>
      </c>
      <c r="F271" s="21"/>
      <c r="G271" s="155"/>
      <c r="H271" s="133"/>
      <c r="I271" s="96">
        <v>403</v>
      </c>
      <c r="J271" s="129"/>
      <c r="K271" s="97" t="s">
        <v>2197</v>
      </c>
      <c r="L271" s="96"/>
      <c r="M271" s="97">
        <v>8058</v>
      </c>
      <c r="N271" s="21">
        <v>4</v>
      </c>
      <c r="O271" s="150">
        <v>86.2</v>
      </c>
      <c r="P271" s="148" t="s">
        <v>2185</v>
      </c>
      <c r="Q271" s="148" t="s">
        <v>2194</v>
      </c>
    </row>
    <row r="272" spans="2:17" x14ac:dyDescent="0.35">
      <c r="B272" s="20" t="s">
        <v>194</v>
      </c>
      <c r="C272" s="21" t="s">
        <v>2122</v>
      </c>
      <c r="D272" s="21" t="s">
        <v>1917</v>
      </c>
      <c r="E272" s="21" t="s">
        <v>184</v>
      </c>
      <c r="F272" s="21"/>
      <c r="G272" s="155"/>
      <c r="H272" s="133"/>
      <c r="I272" s="96">
        <v>404</v>
      </c>
      <c r="J272" s="129"/>
      <c r="K272" s="97" t="s">
        <v>2032</v>
      </c>
      <c r="L272" s="96"/>
      <c r="M272" s="97">
        <v>5896</v>
      </c>
      <c r="N272" s="21">
        <v>4</v>
      </c>
      <c r="O272" s="97">
        <v>26.8</v>
      </c>
      <c r="P272" s="148" t="s">
        <v>2185</v>
      </c>
      <c r="Q272" s="148" t="s">
        <v>2194</v>
      </c>
    </row>
    <row r="273" spans="2:17" x14ac:dyDescent="0.35">
      <c r="B273" s="20" t="s">
        <v>194</v>
      </c>
      <c r="C273" s="21" t="s">
        <v>2122</v>
      </c>
      <c r="D273" s="21" t="s">
        <v>1917</v>
      </c>
      <c r="E273" s="21" t="s">
        <v>184</v>
      </c>
      <c r="F273" s="21"/>
      <c r="G273" s="155"/>
      <c r="H273" s="133"/>
      <c r="I273" s="96">
        <v>405</v>
      </c>
      <c r="J273" s="129"/>
      <c r="K273" s="97" t="s">
        <v>2032</v>
      </c>
      <c r="L273" s="96"/>
      <c r="M273" s="97">
        <v>5896</v>
      </c>
      <c r="N273" s="21">
        <v>4</v>
      </c>
      <c r="O273" s="97">
        <v>26.8</v>
      </c>
      <c r="P273" s="148" t="s">
        <v>2185</v>
      </c>
      <c r="Q273" s="148" t="s">
        <v>2194</v>
      </c>
    </row>
    <row r="274" spans="2:17" x14ac:dyDescent="0.35">
      <c r="B274" s="20" t="s">
        <v>194</v>
      </c>
      <c r="C274" s="21" t="s">
        <v>2122</v>
      </c>
      <c r="D274" s="21" t="s">
        <v>1917</v>
      </c>
      <c r="E274" s="21" t="s">
        <v>184</v>
      </c>
      <c r="F274" s="21"/>
      <c r="G274" s="155"/>
      <c r="H274" s="133"/>
      <c r="I274" s="96">
        <v>406</v>
      </c>
      <c r="J274" s="129"/>
      <c r="K274" s="97" t="s">
        <v>2032</v>
      </c>
      <c r="L274" s="96"/>
      <c r="M274" s="97">
        <v>2441</v>
      </c>
      <c r="N274" s="21">
        <v>4</v>
      </c>
      <c r="O274" s="150">
        <v>11.1</v>
      </c>
      <c r="P274" s="148" t="s">
        <v>2185</v>
      </c>
      <c r="Q274" s="148" t="s">
        <v>2194</v>
      </c>
    </row>
    <row r="275" spans="2:17" x14ac:dyDescent="0.35">
      <c r="B275" s="20" t="s">
        <v>194</v>
      </c>
      <c r="C275" s="21" t="s">
        <v>2122</v>
      </c>
      <c r="D275" s="21" t="s">
        <v>1917</v>
      </c>
      <c r="E275" s="21" t="s">
        <v>184</v>
      </c>
      <c r="F275" s="21"/>
      <c r="G275" s="155"/>
      <c r="H275" s="133"/>
      <c r="I275" s="96">
        <v>408</v>
      </c>
      <c r="J275" s="129"/>
      <c r="K275" s="97" t="s">
        <v>2035</v>
      </c>
      <c r="L275" s="96"/>
      <c r="M275" s="97">
        <v>1093</v>
      </c>
      <c r="N275" s="21">
        <v>8</v>
      </c>
      <c r="O275" s="150">
        <v>2.2999999999999998</v>
      </c>
      <c r="P275" s="148" t="s">
        <v>2185</v>
      </c>
      <c r="Q275" s="148" t="s">
        <v>2194</v>
      </c>
    </row>
    <row r="276" spans="2:17" x14ac:dyDescent="0.35">
      <c r="B276" s="20" t="s">
        <v>194</v>
      </c>
      <c r="C276" s="21" t="s">
        <v>2122</v>
      </c>
      <c r="D276" s="21" t="s">
        <v>1917</v>
      </c>
      <c r="E276" s="21" t="s">
        <v>184</v>
      </c>
      <c r="F276" s="21"/>
      <c r="G276" s="155"/>
      <c r="H276" s="133"/>
      <c r="I276" s="96">
        <v>409</v>
      </c>
      <c r="J276" s="129"/>
      <c r="K276" s="97" t="s">
        <v>2048</v>
      </c>
      <c r="L276" s="96"/>
      <c r="M276" s="97">
        <v>2679</v>
      </c>
      <c r="N276" s="21">
        <v>4</v>
      </c>
      <c r="O276" s="150">
        <v>15.8</v>
      </c>
      <c r="P276" s="148" t="s">
        <v>2185</v>
      </c>
      <c r="Q276" s="148" t="s">
        <v>2194</v>
      </c>
    </row>
    <row r="277" spans="2:17" x14ac:dyDescent="0.35">
      <c r="B277" s="20" t="s">
        <v>194</v>
      </c>
      <c r="C277" s="21" t="s">
        <v>2122</v>
      </c>
      <c r="D277" s="21" t="s">
        <v>1917</v>
      </c>
      <c r="E277" s="21" t="s">
        <v>184</v>
      </c>
      <c r="F277" s="21"/>
      <c r="G277" s="155"/>
      <c r="H277" s="133"/>
      <c r="I277" s="96">
        <v>410</v>
      </c>
      <c r="J277" s="129"/>
      <c r="K277" s="97" t="s">
        <v>2048</v>
      </c>
      <c r="L277" s="96"/>
      <c r="M277" s="97">
        <v>2679</v>
      </c>
      <c r="N277" s="21">
        <v>4</v>
      </c>
      <c r="O277" s="150">
        <v>15.8</v>
      </c>
      <c r="P277" s="148" t="s">
        <v>2185</v>
      </c>
      <c r="Q277" s="148" t="s">
        <v>2194</v>
      </c>
    </row>
    <row r="278" spans="2:17" x14ac:dyDescent="0.35">
      <c r="B278" s="20" t="s">
        <v>194</v>
      </c>
      <c r="C278" s="21" t="s">
        <v>2122</v>
      </c>
      <c r="D278" s="21" t="s">
        <v>1917</v>
      </c>
      <c r="E278" s="21" t="s">
        <v>184</v>
      </c>
      <c r="F278" s="21"/>
      <c r="G278" s="155"/>
      <c r="H278" s="133"/>
      <c r="I278" s="96">
        <v>411</v>
      </c>
      <c r="J278" s="129"/>
      <c r="K278" s="97" t="s">
        <v>2034</v>
      </c>
      <c r="L278" s="96"/>
      <c r="M278" s="97">
        <v>1477</v>
      </c>
      <c r="N278" s="21">
        <v>8</v>
      </c>
      <c r="O278" s="150">
        <v>6.7</v>
      </c>
      <c r="P278" s="148" t="s">
        <v>2185</v>
      </c>
      <c r="Q278" s="148" t="s">
        <v>2194</v>
      </c>
    </row>
    <row r="279" spans="2:17" x14ac:dyDescent="0.35">
      <c r="B279" s="20" t="s">
        <v>194</v>
      </c>
      <c r="C279" s="21" t="s">
        <v>2122</v>
      </c>
      <c r="D279" s="21" t="s">
        <v>1917</v>
      </c>
      <c r="E279" s="21" t="s">
        <v>184</v>
      </c>
      <c r="F279" s="21"/>
      <c r="G279" s="155"/>
      <c r="H279" s="133"/>
      <c r="I279" s="96">
        <v>412</v>
      </c>
      <c r="J279" s="129"/>
      <c r="K279" s="97" t="s">
        <v>2035</v>
      </c>
      <c r="L279" s="96"/>
      <c r="M279" s="97">
        <v>1860</v>
      </c>
      <c r="N279" s="21">
        <v>16</v>
      </c>
      <c r="O279" s="150">
        <v>5.9</v>
      </c>
      <c r="P279" s="148" t="s">
        <v>2185</v>
      </c>
      <c r="Q279" s="148" t="s">
        <v>2194</v>
      </c>
    </row>
    <row r="280" spans="2:17" x14ac:dyDescent="0.35">
      <c r="B280" s="20" t="s">
        <v>194</v>
      </c>
      <c r="C280" s="21" t="s">
        <v>2122</v>
      </c>
      <c r="D280" s="21" t="s">
        <v>1917</v>
      </c>
      <c r="E280" s="21" t="s">
        <v>184</v>
      </c>
      <c r="F280" s="21"/>
      <c r="G280" s="155"/>
      <c r="H280" s="133"/>
      <c r="I280" s="96">
        <v>413</v>
      </c>
      <c r="J280" s="129"/>
      <c r="K280" s="97" t="s">
        <v>2075</v>
      </c>
      <c r="L280" s="96"/>
      <c r="M280" s="97">
        <v>7482</v>
      </c>
      <c r="N280" s="21">
        <v>4</v>
      </c>
      <c r="O280" s="150">
        <v>51.3</v>
      </c>
      <c r="P280" s="148" t="s">
        <v>2185</v>
      </c>
      <c r="Q280" s="148" t="s">
        <v>2194</v>
      </c>
    </row>
    <row r="281" spans="2:17" x14ac:dyDescent="0.35">
      <c r="B281" s="20" t="s">
        <v>194</v>
      </c>
      <c r="C281" s="21" t="s">
        <v>2122</v>
      </c>
      <c r="D281" s="21" t="s">
        <v>1917</v>
      </c>
      <c r="E281" s="21" t="s">
        <v>184</v>
      </c>
      <c r="F281" s="21"/>
      <c r="G281" s="155"/>
      <c r="H281" s="133"/>
      <c r="I281" s="96">
        <v>414</v>
      </c>
      <c r="J281" s="129"/>
      <c r="K281" s="97" t="s">
        <v>2076</v>
      </c>
      <c r="L281" s="96"/>
      <c r="M281" s="97">
        <v>5925</v>
      </c>
      <c r="N281" s="21">
        <v>4</v>
      </c>
      <c r="O281" s="150">
        <v>21.8</v>
      </c>
      <c r="P281" s="148" t="s">
        <v>2185</v>
      </c>
      <c r="Q281" s="148" t="s">
        <v>2194</v>
      </c>
    </row>
    <row r="282" spans="2:17" x14ac:dyDescent="0.35">
      <c r="B282" s="20" t="s">
        <v>194</v>
      </c>
      <c r="C282" s="21" t="s">
        <v>2122</v>
      </c>
      <c r="D282" s="21" t="s">
        <v>1917</v>
      </c>
      <c r="E282" s="21" t="s">
        <v>184</v>
      </c>
      <c r="F282" s="21"/>
      <c r="G282" s="155"/>
      <c r="H282" s="133"/>
      <c r="I282" s="96">
        <v>415</v>
      </c>
      <c r="J282" s="129"/>
      <c r="K282" s="97" t="s">
        <v>2076</v>
      </c>
      <c r="L282" s="96"/>
      <c r="M282" s="97">
        <v>5925</v>
      </c>
      <c r="N282" s="21">
        <v>4</v>
      </c>
      <c r="O282" s="150">
        <v>21.8</v>
      </c>
      <c r="P282" s="148" t="s">
        <v>2185</v>
      </c>
      <c r="Q282" s="148" t="s">
        <v>2194</v>
      </c>
    </row>
    <row r="283" spans="2:17" x14ac:dyDescent="0.35">
      <c r="B283" s="20" t="s">
        <v>194</v>
      </c>
      <c r="C283" s="21" t="s">
        <v>2122</v>
      </c>
      <c r="D283" s="21" t="s">
        <v>1917</v>
      </c>
      <c r="E283" s="21" t="s">
        <v>184</v>
      </c>
      <c r="F283" s="21"/>
      <c r="G283" s="155"/>
      <c r="H283" s="133"/>
      <c r="I283" s="96">
        <v>416</v>
      </c>
      <c r="J283" s="129"/>
      <c r="K283" s="97" t="s">
        <v>2033</v>
      </c>
      <c r="L283" s="96"/>
      <c r="M283" s="97">
        <v>1943</v>
      </c>
      <c r="N283" s="21">
        <v>4</v>
      </c>
      <c r="O283" s="150">
        <v>4.8</v>
      </c>
      <c r="P283" s="148" t="s">
        <v>2185</v>
      </c>
      <c r="Q283" s="148" t="s">
        <v>2194</v>
      </c>
    </row>
    <row r="284" spans="2:17" x14ac:dyDescent="0.35">
      <c r="B284" s="20" t="s">
        <v>194</v>
      </c>
      <c r="C284" s="21" t="s">
        <v>2122</v>
      </c>
      <c r="D284" s="21" t="s">
        <v>1917</v>
      </c>
      <c r="E284" s="21" t="s">
        <v>184</v>
      </c>
      <c r="F284" s="21"/>
      <c r="G284" s="155"/>
      <c r="H284" s="133"/>
      <c r="I284" s="96">
        <v>417</v>
      </c>
      <c r="J284" s="129"/>
      <c r="K284" s="97" t="s">
        <v>2028</v>
      </c>
      <c r="L284" s="96"/>
      <c r="M284" s="97">
        <v>651</v>
      </c>
      <c r="N284" s="21">
        <v>4</v>
      </c>
      <c r="O284" s="150">
        <v>1.4</v>
      </c>
      <c r="P284" s="148" t="s">
        <v>2185</v>
      </c>
      <c r="Q284" s="148" t="s">
        <v>2194</v>
      </c>
    </row>
    <row r="285" spans="2:17" x14ac:dyDescent="0.35">
      <c r="B285" s="20" t="s">
        <v>194</v>
      </c>
      <c r="C285" s="21" t="s">
        <v>2122</v>
      </c>
      <c r="D285" s="21" t="s">
        <v>1917</v>
      </c>
      <c r="E285" s="21" t="s">
        <v>184</v>
      </c>
      <c r="F285" s="21"/>
      <c r="G285" s="155"/>
      <c r="H285" s="133"/>
      <c r="I285" s="96">
        <v>418</v>
      </c>
      <c r="J285" s="129"/>
      <c r="K285" s="97" t="s">
        <v>2031</v>
      </c>
      <c r="L285" s="96"/>
      <c r="M285" s="97">
        <v>3571</v>
      </c>
      <c r="N285" s="21">
        <v>8</v>
      </c>
      <c r="O285" s="150">
        <v>13</v>
      </c>
      <c r="P285" s="148" t="s">
        <v>2185</v>
      </c>
      <c r="Q285" s="148" t="s">
        <v>2194</v>
      </c>
    </row>
    <row r="286" spans="2:17" x14ac:dyDescent="0.35">
      <c r="B286" s="20" t="s">
        <v>194</v>
      </c>
      <c r="C286" s="21" t="s">
        <v>2122</v>
      </c>
      <c r="D286" s="21" t="s">
        <v>1917</v>
      </c>
      <c r="E286" s="21" t="s">
        <v>184</v>
      </c>
      <c r="F286" s="21"/>
      <c r="G286" s="155"/>
      <c r="H286" s="133"/>
      <c r="I286" s="96">
        <v>419</v>
      </c>
      <c r="J286" s="129"/>
      <c r="K286" s="97" t="s">
        <v>2031</v>
      </c>
      <c r="L286" s="96"/>
      <c r="M286" s="97">
        <v>3571</v>
      </c>
      <c r="N286" s="21">
        <v>8</v>
      </c>
      <c r="O286" s="150">
        <v>13</v>
      </c>
      <c r="P286" s="148" t="s">
        <v>2185</v>
      </c>
      <c r="Q286" s="148" t="s">
        <v>2194</v>
      </c>
    </row>
    <row r="287" spans="2:17" x14ac:dyDescent="0.35">
      <c r="B287" s="20" t="s">
        <v>194</v>
      </c>
      <c r="C287" s="21" t="s">
        <v>2122</v>
      </c>
      <c r="D287" s="21" t="s">
        <v>1917</v>
      </c>
      <c r="E287" s="21" t="s">
        <v>184</v>
      </c>
      <c r="F287" s="21"/>
      <c r="G287" s="155"/>
      <c r="H287" s="133"/>
      <c r="I287" s="96">
        <v>420</v>
      </c>
      <c r="J287" s="96"/>
      <c r="K287" s="97" t="s">
        <v>2031</v>
      </c>
      <c r="L287" s="96"/>
      <c r="M287" s="97">
        <v>1989</v>
      </c>
      <c r="N287" s="21">
        <v>8</v>
      </c>
      <c r="O287" s="150">
        <v>4.9000000000000004</v>
      </c>
      <c r="P287" s="148" t="s">
        <v>2185</v>
      </c>
      <c r="Q287" s="148" t="s">
        <v>2194</v>
      </c>
    </row>
    <row r="288" spans="2:17" x14ac:dyDescent="0.35">
      <c r="B288" s="20" t="s">
        <v>194</v>
      </c>
      <c r="C288" s="21" t="s">
        <v>2122</v>
      </c>
      <c r="D288" s="21" t="s">
        <v>1917</v>
      </c>
      <c r="E288" s="21" t="s">
        <v>184</v>
      </c>
      <c r="F288" s="21"/>
      <c r="G288" s="139" t="s">
        <v>3744</v>
      </c>
      <c r="H288" s="133" t="s">
        <v>3745</v>
      </c>
      <c r="I288" s="96">
        <v>211</v>
      </c>
      <c r="J288" s="96"/>
      <c r="K288" s="97" t="s">
        <v>2188</v>
      </c>
      <c r="L288" s="96"/>
      <c r="M288" s="97">
        <v>0</v>
      </c>
      <c r="N288" s="21">
        <v>8</v>
      </c>
      <c r="O288" s="150">
        <v>8.9</v>
      </c>
      <c r="P288" s="148" t="s">
        <v>2185</v>
      </c>
      <c r="Q288" s="148" t="s">
        <v>2194</v>
      </c>
    </row>
    <row r="289" spans="2:17" x14ac:dyDescent="0.35">
      <c r="B289" s="20" t="s">
        <v>194</v>
      </c>
      <c r="C289" s="21" t="s">
        <v>2122</v>
      </c>
      <c r="D289" s="21" t="s">
        <v>1917</v>
      </c>
      <c r="E289" s="21" t="s">
        <v>184</v>
      </c>
      <c r="F289" s="21"/>
      <c r="G289" s="155"/>
      <c r="H289" s="133"/>
      <c r="I289" s="96">
        <v>431</v>
      </c>
      <c r="J289" s="129"/>
      <c r="K289" s="97" t="s">
        <v>2198</v>
      </c>
      <c r="L289" s="96"/>
      <c r="M289" s="97">
        <v>0</v>
      </c>
      <c r="N289" s="21">
        <v>8</v>
      </c>
      <c r="O289" s="150">
        <v>6.9</v>
      </c>
      <c r="P289" s="148" t="s">
        <v>2185</v>
      </c>
      <c r="Q289" s="148" t="s">
        <v>2194</v>
      </c>
    </row>
    <row r="290" spans="2:17" x14ac:dyDescent="0.35">
      <c r="B290" s="20" t="s">
        <v>194</v>
      </c>
      <c r="C290" s="21" t="s">
        <v>2122</v>
      </c>
      <c r="D290" s="21" t="s">
        <v>1917</v>
      </c>
      <c r="E290" s="21" t="s">
        <v>184</v>
      </c>
      <c r="F290" s="21"/>
      <c r="G290" s="155"/>
      <c r="H290" s="133"/>
      <c r="I290" s="96">
        <v>432</v>
      </c>
      <c r="J290" s="129"/>
      <c r="K290" s="97" t="s">
        <v>2199</v>
      </c>
      <c r="L290" s="96"/>
      <c r="M290" s="97">
        <v>0</v>
      </c>
      <c r="N290" s="21">
        <v>4</v>
      </c>
      <c r="O290" s="150">
        <v>7</v>
      </c>
      <c r="P290" s="148" t="s">
        <v>2185</v>
      </c>
      <c r="Q290" s="148" t="s">
        <v>2194</v>
      </c>
    </row>
    <row r="291" spans="2:17" x14ac:dyDescent="0.35">
      <c r="B291" s="20" t="s">
        <v>194</v>
      </c>
      <c r="C291" s="21" t="s">
        <v>2122</v>
      </c>
      <c r="D291" s="21" t="s">
        <v>1917</v>
      </c>
      <c r="E291" s="21" t="s">
        <v>184</v>
      </c>
      <c r="F291" s="21"/>
      <c r="G291" s="155"/>
      <c r="H291" s="133"/>
      <c r="I291" s="96">
        <v>433</v>
      </c>
      <c r="J291" s="129"/>
      <c r="K291" s="97" t="s">
        <v>2200</v>
      </c>
      <c r="L291" s="96"/>
      <c r="M291" s="97">
        <v>0</v>
      </c>
      <c r="N291" s="21">
        <v>8</v>
      </c>
      <c r="O291" s="150">
        <v>2.4</v>
      </c>
      <c r="P291" s="148" t="s">
        <v>2185</v>
      </c>
      <c r="Q291" s="148" t="s">
        <v>2194</v>
      </c>
    </row>
    <row r="292" spans="2:17" x14ac:dyDescent="0.35">
      <c r="B292" s="20" t="s">
        <v>194</v>
      </c>
      <c r="C292" s="21" t="s">
        <v>2122</v>
      </c>
      <c r="D292" s="21" t="s">
        <v>1917</v>
      </c>
      <c r="E292" s="21" t="s">
        <v>184</v>
      </c>
      <c r="F292" s="21"/>
      <c r="G292" s="155"/>
      <c r="H292" s="133"/>
      <c r="I292" s="96" t="s">
        <v>817</v>
      </c>
      <c r="J292" s="129" t="s">
        <v>19</v>
      </c>
      <c r="K292" s="97" t="s">
        <v>2201</v>
      </c>
      <c r="L292" s="96"/>
      <c r="M292" s="97">
        <v>0</v>
      </c>
      <c r="N292" s="21">
        <v>8</v>
      </c>
      <c r="O292" s="97">
        <v>2</v>
      </c>
      <c r="P292" s="148" t="s">
        <v>2185</v>
      </c>
      <c r="Q292" s="148" t="s">
        <v>2194</v>
      </c>
    </row>
    <row r="293" spans="2:17" x14ac:dyDescent="0.35">
      <c r="B293" s="20" t="s">
        <v>194</v>
      </c>
      <c r="C293" s="21" t="s">
        <v>2122</v>
      </c>
      <c r="D293" s="21" t="s">
        <v>1917</v>
      </c>
      <c r="E293" s="21" t="s">
        <v>184</v>
      </c>
      <c r="F293" s="21"/>
      <c r="G293" s="155"/>
      <c r="H293" s="133"/>
      <c r="I293" s="96">
        <v>434</v>
      </c>
      <c r="J293" s="129"/>
      <c r="K293" s="97" t="s">
        <v>2202</v>
      </c>
      <c r="L293" s="150"/>
      <c r="M293" s="97">
        <v>0</v>
      </c>
      <c r="N293" s="21">
        <v>8</v>
      </c>
      <c r="O293" s="98">
        <v>2.2999999999999998</v>
      </c>
      <c r="P293" s="148" t="s">
        <v>2185</v>
      </c>
      <c r="Q293" s="148" t="s">
        <v>2194</v>
      </c>
    </row>
    <row r="294" spans="2:17" x14ac:dyDescent="0.35">
      <c r="B294" s="20" t="s">
        <v>194</v>
      </c>
      <c r="C294" s="21" t="s">
        <v>2122</v>
      </c>
      <c r="D294" s="21" t="s">
        <v>1917</v>
      </c>
      <c r="E294" s="21" t="s">
        <v>184</v>
      </c>
      <c r="F294" s="21"/>
      <c r="G294" s="155"/>
      <c r="H294" s="133"/>
      <c r="I294" s="96">
        <v>435</v>
      </c>
      <c r="J294" s="129"/>
      <c r="K294" s="97" t="s">
        <v>2203</v>
      </c>
      <c r="L294" s="150"/>
      <c r="M294" s="97">
        <v>0</v>
      </c>
      <c r="N294" s="21">
        <v>8</v>
      </c>
      <c r="O294" s="98">
        <v>0.8</v>
      </c>
      <c r="P294" s="148" t="s">
        <v>2185</v>
      </c>
      <c r="Q294" s="148" t="s">
        <v>2194</v>
      </c>
    </row>
    <row r="295" spans="2:17" x14ac:dyDescent="0.35">
      <c r="B295" s="20" t="s">
        <v>194</v>
      </c>
      <c r="C295" s="21" t="s">
        <v>2122</v>
      </c>
      <c r="D295" s="21" t="s">
        <v>2204</v>
      </c>
      <c r="E295" s="21" t="s">
        <v>186</v>
      </c>
      <c r="F295" s="21"/>
      <c r="G295" s="139" t="s">
        <v>3688</v>
      </c>
      <c r="H295" s="133" t="s">
        <v>3689</v>
      </c>
      <c r="I295" s="96">
        <v>103</v>
      </c>
      <c r="J295" s="129"/>
      <c r="K295" s="97" t="s">
        <v>2205</v>
      </c>
      <c r="L295" s="150"/>
      <c r="M295" s="97">
        <v>650</v>
      </c>
      <c r="N295" s="21">
        <v>8</v>
      </c>
      <c r="O295" s="98">
        <v>14.9</v>
      </c>
      <c r="P295" s="148" t="s">
        <v>2185</v>
      </c>
      <c r="Q295" s="148">
        <v>1</v>
      </c>
    </row>
    <row r="296" spans="2:17" x14ac:dyDescent="0.35">
      <c r="B296" s="20" t="s">
        <v>194</v>
      </c>
      <c r="C296" s="21" t="s">
        <v>2122</v>
      </c>
      <c r="D296" s="21" t="s">
        <v>2204</v>
      </c>
      <c r="E296" s="21" t="s">
        <v>186</v>
      </c>
      <c r="F296" s="21"/>
      <c r="G296" s="155"/>
      <c r="H296" s="133"/>
      <c r="I296" s="96">
        <v>331</v>
      </c>
      <c r="J296" s="129"/>
      <c r="K296" s="97" t="s">
        <v>2128</v>
      </c>
      <c r="L296" s="150"/>
      <c r="M296" s="97">
        <v>5878</v>
      </c>
      <c r="N296" s="21">
        <v>2</v>
      </c>
      <c r="O296" s="98">
        <v>160.5</v>
      </c>
      <c r="P296" s="148" t="s">
        <v>2185</v>
      </c>
      <c r="Q296" s="148">
        <v>1</v>
      </c>
    </row>
    <row r="297" spans="2:17" x14ac:dyDescent="0.35">
      <c r="B297" s="20" t="s">
        <v>194</v>
      </c>
      <c r="C297" s="21" t="s">
        <v>2122</v>
      </c>
      <c r="D297" s="21" t="s">
        <v>2204</v>
      </c>
      <c r="E297" s="21" t="s">
        <v>186</v>
      </c>
      <c r="F297" s="21"/>
      <c r="G297" s="155"/>
      <c r="H297" s="133"/>
      <c r="I297" s="96">
        <v>332</v>
      </c>
      <c r="J297" s="129"/>
      <c r="K297" s="97" t="s">
        <v>2128</v>
      </c>
      <c r="L297" s="150"/>
      <c r="M297" s="97">
        <v>5878</v>
      </c>
      <c r="N297" s="21">
        <v>2</v>
      </c>
      <c r="O297" s="98">
        <v>160.5</v>
      </c>
      <c r="P297" s="148" t="s">
        <v>2185</v>
      </c>
      <c r="Q297" s="148">
        <v>1</v>
      </c>
    </row>
    <row r="298" spans="2:17" x14ac:dyDescent="0.35">
      <c r="B298" s="20" t="s">
        <v>194</v>
      </c>
      <c r="C298" s="21" t="s">
        <v>2122</v>
      </c>
      <c r="D298" s="21" t="s">
        <v>2204</v>
      </c>
      <c r="E298" s="21" t="s">
        <v>186</v>
      </c>
      <c r="F298" s="21"/>
      <c r="G298" s="155"/>
      <c r="H298" s="133"/>
      <c r="I298" s="96">
        <v>333</v>
      </c>
      <c r="J298" s="129"/>
      <c r="K298" s="97" t="s">
        <v>2127</v>
      </c>
      <c r="L298" s="150"/>
      <c r="M298" s="97">
        <v>3127</v>
      </c>
      <c r="N298" s="21">
        <v>4</v>
      </c>
      <c r="O298" s="98">
        <v>14.2</v>
      </c>
      <c r="P298" s="148" t="s">
        <v>2185</v>
      </c>
      <c r="Q298" s="148">
        <v>1</v>
      </c>
    </row>
    <row r="299" spans="2:17" x14ac:dyDescent="0.35">
      <c r="B299" s="20" t="s">
        <v>194</v>
      </c>
      <c r="C299" s="21" t="s">
        <v>2122</v>
      </c>
      <c r="D299" s="21" t="s">
        <v>2204</v>
      </c>
      <c r="E299" s="21" t="s">
        <v>186</v>
      </c>
      <c r="F299" s="21"/>
      <c r="G299" s="155"/>
      <c r="H299" s="133"/>
      <c r="I299" s="96">
        <v>334</v>
      </c>
      <c r="J299" s="96"/>
      <c r="K299" s="97" t="s">
        <v>2127</v>
      </c>
      <c r="L299" s="150"/>
      <c r="M299" s="97">
        <v>3127</v>
      </c>
      <c r="N299" s="21">
        <v>4</v>
      </c>
      <c r="O299" s="98">
        <v>14.2</v>
      </c>
      <c r="P299" s="148" t="s">
        <v>2185</v>
      </c>
      <c r="Q299" s="148">
        <v>1</v>
      </c>
    </row>
    <row r="300" spans="2:17" x14ac:dyDescent="0.35">
      <c r="B300" s="20" t="s">
        <v>194</v>
      </c>
      <c r="C300" s="21" t="s">
        <v>2122</v>
      </c>
      <c r="D300" s="21" t="s">
        <v>2204</v>
      </c>
      <c r="E300" s="21" t="s">
        <v>186</v>
      </c>
      <c r="F300" s="21"/>
      <c r="G300" s="155"/>
      <c r="H300" s="133"/>
      <c r="I300" s="96">
        <v>335</v>
      </c>
      <c r="J300" s="96"/>
      <c r="K300" s="97" t="s">
        <v>2059</v>
      </c>
      <c r="L300" s="150"/>
      <c r="M300" s="97">
        <v>1398</v>
      </c>
      <c r="N300" s="21">
        <v>8</v>
      </c>
      <c r="O300" s="98">
        <v>3</v>
      </c>
      <c r="P300" s="148" t="s">
        <v>2185</v>
      </c>
      <c r="Q300" s="148">
        <v>1</v>
      </c>
    </row>
    <row r="301" spans="2:17" x14ac:dyDescent="0.35">
      <c r="B301" s="20" t="s">
        <v>194</v>
      </c>
      <c r="C301" s="21" t="s">
        <v>2122</v>
      </c>
      <c r="D301" s="21" t="s">
        <v>2204</v>
      </c>
      <c r="E301" s="21" t="s">
        <v>186</v>
      </c>
      <c r="F301" s="21"/>
      <c r="G301" s="155"/>
      <c r="H301" s="133"/>
      <c r="I301" s="139">
        <v>336</v>
      </c>
      <c r="J301" s="96"/>
      <c r="K301" s="133" t="s">
        <v>2113</v>
      </c>
      <c r="L301" s="97"/>
      <c r="M301" s="139">
        <v>7947</v>
      </c>
      <c r="N301" s="139">
        <v>4</v>
      </c>
      <c r="O301" s="151">
        <v>54.4</v>
      </c>
      <c r="P301" s="148" t="s">
        <v>2185</v>
      </c>
      <c r="Q301" s="148">
        <v>1</v>
      </c>
    </row>
    <row r="302" spans="2:17" x14ac:dyDescent="0.35">
      <c r="B302" s="20" t="s">
        <v>194</v>
      </c>
      <c r="C302" s="21" t="s">
        <v>2122</v>
      </c>
      <c r="D302" s="21" t="s">
        <v>2204</v>
      </c>
      <c r="E302" s="21" t="s">
        <v>186</v>
      </c>
      <c r="F302" s="21"/>
      <c r="G302" s="155"/>
      <c r="H302" s="133"/>
      <c r="I302" s="133">
        <v>337</v>
      </c>
      <c r="J302" s="96"/>
      <c r="K302" s="139" t="s">
        <v>2113</v>
      </c>
      <c r="L302" s="96"/>
      <c r="M302" s="97">
        <v>7947</v>
      </c>
      <c r="N302" s="21">
        <v>4</v>
      </c>
      <c r="O302" s="97">
        <v>54.4</v>
      </c>
      <c r="P302" s="148" t="s">
        <v>2185</v>
      </c>
      <c r="Q302" s="148">
        <v>1</v>
      </c>
    </row>
    <row r="303" spans="2:17" x14ac:dyDescent="0.35">
      <c r="B303" s="20" t="s">
        <v>194</v>
      </c>
      <c r="C303" s="21" t="s">
        <v>2122</v>
      </c>
      <c r="D303" s="21" t="s">
        <v>2204</v>
      </c>
      <c r="E303" s="21" t="s">
        <v>186</v>
      </c>
      <c r="F303" s="21"/>
      <c r="G303" s="155"/>
      <c r="H303" s="133"/>
      <c r="I303" s="139">
        <v>338</v>
      </c>
      <c r="J303" s="96"/>
      <c r="K303" s="133" t="s">
        <v>2116</v>
      </c>
      <c r="L303" s="97"/>
      <c r="M303" s="139">
        <v>3526</v>
      </c>
      <c r="N303" s="139">
        <v>8</v>
      </c>
      <c r="O303" s="151">
        <v>13</v>
      </c>
      <c r="P303" s="148" t="s">
        <v>2185</v>
      </c>
      <c r="Q303" s="148">
        <v>1</v>
      </c>
    </row>
    <row r="304" spans="2:17" x14ac:dyDescent="0.35">
      <c r="B304" s="20" t="s">
        <v>194</v>
      </c>
      <c r="C304" s="21" t="s">
        <v>2122</v>
      </c>
      <c r="D304" s="21" t="s">
        <v>2204</v>
      </c>
      <c r="E304" s="21" t="s">
        <v>186</v>
      </c>
      <c r="F304" s="21"/>
      <c r="G304" s="155"/>
      <c r="H304" s="133"/>
      <c r="I304" s="96">
        <v>339</v>
      </c>
      <c r="J304" s="96"/>
      <c r="K304" s="97" t="s">
        <v>2115</v>
      </c>
      <c r="L304" s="96"/>
      <c r="M304" s="97">
        <v>1589</v>
      </c>
      <c r="N304" s="21">
        <v>8</v>
      </c>
      <c r="O304" s="150">
        <v>3.9</v>
      </c>
      <c r="P304" s="148" t="s">
        <v>2185</v>
      </c>
      <c r="Q304" s="148">
        <v>1</v>
      </c>
    </row>
    <row r="305" spans="2:17" x14ac:dyDescent="0.35">
      <c r="B305" s="20" t="s">
        <v>194</v>
      </c>
      <c r="C305" s="21" t="s">
        <v>2122</v>
      </c>
      <c r="D305" s="21" t="s">
        <v>2204</v>
      </c>
      <c r="E305" s="21" t="s">
        <v>186</v>
      </c>
      <c r="F305" s="21"/>
      <c r="G305" s="155"/>
      <c r="H305" s="133"/>
      <c r="I305" s="96">
        <v>340</v>
      </c>
      <c r="J305" s="96"/>
      <c r="K305" s="97" t="s">
        <v>2115</v>
      </c>
      <c r="L305" s="96"/>
      <c r="M305" s="97">
        <v>2163</v>
      </c>
      <c r="N305" s="21">
        <v>8</v>
      </c>
      <c r="O305" s="150">
        <v>5.3</v>
      </c>
      <c r="P305" s="148" t="s">
        <v>2185</v>
      </c>
      <c r="Q305" s="148">
        <v>1</v>
      </c>
    </row>
    <row r="306" spans="2:17" x14ac:dyDescent="0.35">
      <c r="B306" s="20" t="s">
        <v>194</v>
      </c>
      <c r="C306" s="21" t="s">
        <v>2122</v>
      </c>
      <c r="D306" s="21" t="s">
        <v>2204</v>
      </c>
      <c r="E306" s="21" t="s">
        <v>186</v>
      </c>
      <c r="F306" s="21"/>
      <c r="G306" s="155"/>
      <c r="H306" s="133"/>
      <c r="I306" s="96">
        <v>341</v>
      </c>
      <c r="J306" s="96"/>
      <c r="K306" s="97" t="s">
        <v>2059</v>
      </c>
      <c r="L306" s="96"/>
      <c r="M306" s="97">
        <v>1302</v>
      </c>
      <c r="N306" s="21">
        <v>8</v>
      </c>
      <c r="O306" s="150">
        <v>2.8</v>
      </c>
      <c r="P306" s="148" t="s">
        <v>2185</v>
      </c>
      <c r="Q306" s="148">
        <v>1</v>
      </c>
    </row>
    <row r="307" spans="2:17" x14ac:dyDescent="0.35">
      <c r="B307" s="20" t="s">
        <v>194</v>
      </c>
      <c r="C307" s="21" t="s">
        <v>2122</v>
      </c>
      <c r="D307" s="21" t="s">
        <v>2204</v>
      </c>
      <c r="E307" s="21" t="s">
        <v>186</v>
      </c>
      <c r="F307" s="21"/>
      <c r="G307" s="155"/>
      <c r="H307" s="133"/>
      <c r="I307" s="96">
        <v>342</v>
      </c>
      <c r="J307" s="96"/>
      <c r="K307" s="97" t="s">
        <v>2033</v>
      </c>
      <c r="L307" s="96"/>
      <c r="M307" s="97">
        <v>1757</v>
      </c>
      <c r="N307" s="21">
        <v>8</v>
      </c>
      <c r="O307" s="150">
        <v>4.3</v>
      </c>
      <c r="P307" s="148" t="s">
        <v>2185</v>
      </c>
      <c r="Q307" s="148">
        <v>1</v>
      </c>
    </row>
    <row r="308" spans="2:17" x14ac:dyDescent="0.35">
      <c r="B308" s="20" t="s">
        <v>194</v>
      </c>
      <c r="C308" s="21" t="s">
        <v>2122</v>
      </c>
      <c r="D308" s="21" t="s">
        <v>2204</v>
      </c>
      <c r="E308" s="21" t="s">
        <v>186</v>
      </c>
      <c r="F308" s="21"/>
      <c r="G308" s="155"/>
      <c r="H308" s="133"/>
      <c r="I308" s="96">
        <v>343</v>
      </c>
      <c r="J308" s="129"/>
      <c r="K308" s="97" t="s">
        <v>2033</v>
      </c>
      <c r="L308" s="150"/>
      <c r="M308" s="97">
        <v>1600</v>
      </c>
      <c r="N308" s="97">
        <v>8</v>
      </c>
      <c r="O308" s="98">
        <v>3.9</v>
      </c>
      <c r="P308" s="148" t="s">
        <v>2185</v>
      </c>
      <c r="Q308" s="148">
        <v>1</v>
      </c>
    </row>
    <row r="309" spans="2:17" x14ac:dyDescent="0.35">
      <c r="B309" s="20" t="s">
        <v>194</v>
      </c>
      <c r="C309" s="21" t="s">
        <v>2122</v>
      </c>
      <c r="D309" s="21" t="s">
        <v>2204</v>
      </c>
      <c r="E309" s="21" t="s">
        <v>186</v>
      </c>
      <c r="F309" s="21"/>
      <c r="G309" s="139" t="s">
        <v>3744</v>
      </c>
      <c r="H309" s="133" t="s">
        <v>3745</v>
      </c>
      <c r="I309" s="96">
        <v>211</v>
      </c>
      <c r="J309" s="96"/>
      <c r="K309" s="97" t="s">
        <v>2188</v>
      </c>
      <c r="L309" s="96"/>
      <c r="M309" s="97">
        <v>0</v>
      </c>
      <c r="N309" s="21">
        <v>8</v>
      </c>
      <c r="O309" s="150">
        <v>8.9</v>
      </c>
      <c r="P309" s="148" t="s">
        <v>2185</v>
      </c>
      <c r="Q309" s="148">
        <v>1</v>
      </c>
    </row>
    <row r="310" spans="2:17" x14ac:dyDescent="0.35">
      <c r="B310" s="20" t="s">
        <v>194</v>
      </c>
      <c r="C310" s="21" t="s">
        <v>2122</v>
      </c>
      <c r="D310" s="21" t="s">
        <v>1917</v>
      </c>
      <c r="E310" s="21" t="s">
        <v>186</v>
      </c>
      <c r="F310" s="21"/>
      <c r="G310" s="155"/>
      <c r="H310" s="133"/>
      <c r="I310" s="96" t="s">
        <v>248</v>
      </c>
      <c r="J310" s="96"/>
      <c r="K310" s="97" t="s">
        <v>287</v>
      </c>
      <c r="L310" s="96"/>
      <c r="M310" s="97">
        <v>1096</v>
      </c>
      <c r="N310" s="21">
        <v>4</v>
      </c>
      <c r="O310" s="150">
        <v>2.2999999999999998</v>
      </c>
      <c r="P310" s="148" t="s">
        <v>2185</v>
      </c>
      <c r="Q310" s="148">
        <v>5</v>
      </c>
    </row>
    <row r="311" spans="2:17" x14ac:dyDescent="0.35">
      <c r="B311" s="20" t="s">
        <v>194</v>
      </c>
      <c r="C311" s="21" t="s">
        <v>2122</v>
      </c>
      <c r="D311" s="21" t="s">
        <v>1917</v>
      </c>
      <c r="E311" s="21" t="s">
        <v>186</v>
      </c>
      <c r="F311" s="21"/>
      <c r="G311" s="155"/>
      <c r="H311" s="133"/>
      <c r="I311" s="96" t="s">
        <v>2184</v>
      </c>
      <c r="J311" s="96"/>
      <c r="K311" s="97" t="s">
        <v>287</v>
      </c>
      <c r="L311" s="96"/>
      <c r="M311" s="97">
        <v>1096</v>
      </c>
      <c r="N311" s="21">
        <v>4</v>
      </c>
      <c r="O311" s="150">
        <v>2.2999999999999998</v>
      </c>
      <c r="P311" s="148" t="s">
        <v>2185</v>
      </c>
      <c r="Q311" s="148">
        <v>5</v>
      </c>
    </row>
    <row r="312" spans="2:17" x14ac:dyDescent="0.35">
      <c r="B312" s="20" t="s">
        <v>194</v>
      </c>
      <c r="C312" s="21" t="s">
        <v>2122</v>
      </c>
      <c r="D312" s="21" t="s">
        <v>1917</v>
      </c>
      <c r="E312" s="21" t="s">
        <v>186</v>
      </c>
      <c r="F312" s="21"/>
      <c r="G312" s="139" t="s">
        <v>3688</v>
      </c>
      <c r="H312" s="133" t="s">
        <v>3689</v>
      </c>
      <c r="I312" s="96">
        <v>103</v>
      </c>
      <c r="J312" s="129"/>
      <c r="K312" s="97" t="s">
        <v>2205</v>
      </c>
      <c r="L312" s="150"/>
      <c r="M312" s="97">
        <v>650</v>
      </c>
      <c r="N312" s="21">
        <v>8</v>
      </c>
      <c r="O312" s="98">
        <v>14.9</v>
      </c>
      <c r="P312" s="148" t="s">
        <v>2185</v>
      </c>
      <c r="Q312" s="148">
        <v>5</v>
      </c>
    </row>
    <row r="313" spans="2:17" x14ac:dyDescent="0.35">
      <c r="B313" s="20" t="s">
        <v>194</v>
      </c>
      <c r="C313" s="21" t="s">
        <v>2122</v>
      </c>
      <c r="D313" s="21" t="s">
        <v>1917</v>
      </c>
      <c r="E313" s="21" t="s">
        <v>186</v>
      </c>
      <c r="F313" s="21"/>
      <c r="G313" s="155"/>
      <c r="H313" s="133"/>
      <c r="I313" s="96">
        <v>346</v>
      </c>
      <c r="J313" s="96"/>
      <c r="K313" s="97" t="s">
        <v>2129</v>
      </c>
      <c r="L313" s="96"/>
      <c r="M313" s="97">
        <v>4025</v>
      </c>
      <c r="N313" s="21">
        <v>4</v>
      </c>
      <c r="O313" s="150">
        <v>25.7</v>
      </c>
      <c r="P313" s="148" t="s">
        <v>2185</v>
      </c>
      <c r="Q313" s="148">
        <v>5</v>
      </c>
    </row>
    <row r="314" spans="2:17" x14ac:dyDescent="0.35">
      <c r="B314" s="20" t="s">
        <v>194</v>
      </c>
      <c r="C314" s="21" t="s">
        <v>2122</v>
      </c>
      <c r="D314" s="21" t="s">
        <v>1917</v>
      </c>
      <c r="E314" s="21" t="s">
        <v>186</v>
      </c>
      <c r="F314" s="21"/>
      <c r="G314" s="155"/>
      <c r="H314" s="133"/>
      <c r="I314" s="96">
        <v>347</v>
      </c>
      <c r="J314" s="96"/>
      <c r="K314" s="97" t="s">
        <v>2129</v>
      </c>
      <c r="L314" s="96"/>
      <c r="M314" s="97">
        <v>4025</v>
      </c>
      <c r="N314" s="21">
        <v>4</v>
      </c>
      <c r="O314" s="150">
        <v>25.7</v>
      </c>
      <c r="P314" s="148" t="s">
        <v>2185</v>
      </c>
      <c r="Q314" s="148">
        <v>5</v>
      </c>
    </row>
    <row r="315" spans="2:17" x14ac:dyDescent="0.35">
      <c r="B315" s="20" t="s">
        <v>194</v>
      </c>
      <c r="C315" s="21" t="s">
        <v>2122</v>
      </c>
      <c r="D315" s="21" t="s">
        <v>1917</v>
      </c>
      <c r="E315" s="21" t="s">
        <v>186</v>
      </c>
      <c r="F315" s="21"/>
      <c r="G315" s="155"/>
      <c r="H315" s="133"/>
      <c r="I315" s="96">
        <v>348</v>
      </c>
      <c r="J315" s="96"/>
      <c r="K315" s="97" t="s">
        <v>2206</v>
      </c>
      <c r="L315" s="96"/>
      <c r="M315" s="97">
        <v>5207</v>
      </c>
      <c r="N315" s="21">
        <v>4</v>
      </c>
      <c r="O315" s="150">
        <v>43.1</v>
      </c>
      <c r="P315" s="148" t="s">
        <v>2185</v>
      </c>
      <c r="Q315" s="148">
        <v>5</v>
      </c>
    </row>
    <row r="316" spans="2:17" x14ac:dyDescent="0.35">
      <c r="B316" s="20" t="s">
        <v>194</v>
      </c>
      <c r="C316" s="21" t="s">
        <v>2122</v>
      </c>
      <c r="D316" s="21" t="s">
        <v>1917</v>
      </c>
      <c r="E316" s="21" t="s">
        <v>186</v>
      </c>
      <c r="F316" s="21"/>
      <c r="G316" s="155"/>
      <c r="H316" s="133"/>
      <c r="I316" s="96">
        <v>349</v>
      </c>
      <c r="J316" s="96"/>
      <c r="K316" s="97" t="s">
        <v>2206</v>
      </c>
      <c r="L316" s="150"/>
      <c r="M316" s="97">
        <v>5207</v>
      </c>
      <c r="N316" s="21">
        <v>4</v>
      </c>
      <c r="O316" s="98">
        <v>43.1</v>
      </c>
      <c r="P316" s="148" t="s">
        <v>2185</v>
      </c>
      <c r="Q316" s="148">
        <v>5</v>
      </c>
    </row>
    <row r="317" spans="2:17" x14ac:dyDescent="0.35">
      <c r="B317" s="20" t="s">
        <v>194</v>
      </c>
      <c r="C317" s="21" t="s">
        <v>2122</v>
      </c>
      <c r="D317" s="21" t="s">
        <v>1917</v>
      </c>
      <c r="E317" s="21" t="s">
        <v>186</v>
      </c>
      <c r="F317" s="21"/>
      <c r="G317" s="155"/>
      <c r="H317" s="133"/>
      <c r="I317" s="96">
        <v>350</v>
      </c>
      <c r="J317" s="129"/>
      <c r="K317" s="97" t="s">
        <v>2127</v>
      </c>
      <c r="L317" s="150"/>
      <c r="M317" s="97">
        <v>4163</v>
      </c>
      <c r="N317" s="21">
        <v>2</v>
      </c>
      <c r="O317" s="98">
        <v>18.899999999999999</v>
      </c>
      <c r="P317" s="148" t="s">
        <v>2185</v>
      </c>
      <c r="Q317" s="148">
        <v>5</v>
      </c>
    </row>
    <row r="318" spans="2:17" x14ac:dyDescent="0.35">
      <c r="B318" s="20" t="s">
        <v>194</v>
      </c>
      <c r="C318" s="21" t="s">
        <v>2122</v>
      </c>
      <c r="D318" s="21" t="s">
        <v>1917</v>
      </c>
      <c r="E318" s="21" t="s">
        <v>186</v>
      </c>
      <c r="F318" s="21"/>
      <c r="G318" s="155"/>
      <c r="H318" s="133"/>
      <c r="I318" s="96" t="s">
        <v>665</v>
      </c>
      <c r="J318" s="129" t="s">
        <v>19</v>
      </c>
      <c r="K318" s="97" t="s">
        <v>2127</v>
      </c>
      <c r="L318" s="96"/>
      <c r="M318" s="97">
        <v>4163</v>
      </c>
      <c r="N318" s="97">
        <v>2</v>
      </c>
      <c r="O318" s="150">
        <v>18.899999999999999</v>
      </c>
      <c r="P318" s="148" t="s">
        <v>2185</v>
      </c>
      <c r="Q318" s="148">
        <v>5</v>
      </c>
    </row>
    <row r="319" spans="2:17" x14ac:dyDescent="0.35">
      <c r="B319" s="20" t="s">
        <v>194</v>
      </c>
      <c r="C319" s="21" t="s">
        <v>2122</v>
      </c>
      <c r="D319" s="21" t="s">
        <v>1917</v>
      </c>
      <c r="E319" s="21" t="s">
        <v>186</v>
      </c>
      <c r="F319" s="21"/>
      <c r="G319" s="155"/>
      <c r="H319" s="133"/>
      <c r="I319" s="96">
        <v>351</v>
      </c>
      <c r="J319" s="129"/>
      <c r="K319" s="97" t="s">
        <v>2127</v>
      </c>
      <c r="L319" s="96"/>
      <c r="M319" s="97">
        <v>4163</v>
      </c>
      <c r="N319" s="21">
        <v>4</v>
      </c>
      <c r="O319" s="150">
        <v>18.899999999999999</v>
      </c>
      <c r="P319" s="148" t="s">
        <v>2185</v>
      </c>
      <c r="Q319" s="148">
        <v>5</v>
      </c>
    </row>
    <row r="320" spans="2:17" x14ac:dyDescent="0.35">
      <c r="B320" s="20" t="s">
        <v>194</v>
      </c>
      <c r="C320" s="21" t="s">
        <v>2122</v>
      </c>
      <c r="D320" s="21" t="s">
        <v>1917</v>
      </c>
      <c r="E320" s="21" t="s">
        <v>186</v>
      </c>
      <c r="F320" s="21"/>
      <c r="G320" s="155"/>
      <c r="H320" s="133"/>
      <c r="I320" s="96">
        <v>352</v>
      </c>
      <c r="J320" s="129"/>
      <c r="K320" s="97" t="s">
        <v>2113</v>
      </c>
      <c r="L320" s="96"/>
      <c r="M320" s="97">
        <v>5028</v>
      </c>
      <c r="N320" s="97">
        <v>4</v>
      </c>
      <c r="O320" s="150">
        <v>34.4</v>
      </c>
      <c r="P320" s="148" t="s">
        <v>2185</v>
      </c>
      <c r="Q320" s="148">
        <v>5</v>
      </c>
    </row>
    <row r="321" spans="2:17" x14ac:dyDescent="0.35">
      <c r="B321" s="20" t="s">
        <v>194</v>
      </c>
      <c r="C321" s="21" t="s">
        <v>2122</v>
      </c>
      <c r="D321" s="21" t="s">
        <v>1917</v>
      </c>
      <c r="E321" s="21" t="s">
        <v>186</v>
      </c>
      <c r="F321" s="21"/>
      <c r="G321" s="155"/>
      <c r="H321" s="133"/>
      <c r="I321" s="96">
        <v>353</v>
      </c>
      <c r="J321" s="129"/>
      <c r="K321" s="97" t="s">
        <v>2116</v>
      </c>
      <c r="L321" s="96"/>
      <c r="M321" s="97">
        <v>2364</v>
      </c>
      <c r="N321" s="97">
        <v>4</v>
      </c>
      <c r="O321" s="97">
        <v>8.6999999999999993</v>
      </c>
      <c r="P321" s="148" t="s">
        <v>2185</v>
      </c>
      <c r="Q321" s="148">
        <v>5</v>
      </c>
    </row>
    <row r="322" spans="2:17" x14ac:dyDescent="0.35">
      <c r="B322" s="20" t="s">
        <v>194</v>
      </c>
      <c r="C322" s="21" t="s">
        <v>2122</v>
      </c>
      <c r="D322" s="21" t="s">
        <v>1917</v>
      </c>
      <c r="E322" s="21" t="s">
        <v>186</v>
      </c>
      <c r="F322" s="21"/>
      <c r="G322" s="155"/>
      <c r="H322" s="133"/>
      <c r="I322" s="96">
        <v>354</v>
      </c>
      <c r="J322" s="129"/>
      <c r="K322" s="97" t="s">
        <v>2127</v>
      </c>
      <c r="L322" s="96"/>
      <c r="M322" s="97">
        <v>4429</v>
      </c>
      <c r="N322" s="21">
        <v>2</v>
      </c>
      <c r="O322" s="150">
        <v>20.2</v>
      </c>
      <c r="P322" s="148" t="s">
        <v>2185</v>
      </c>
      <c r="Q322" s="148">
        <v>5</v>
      </c>
    </row>
    <row r="323" spans="2:17" x14ac:dyDescent="0.35">
      <c r="B323" s="20" t="s">
        <v>194</v>
      </c>
      <c r="C323" s="21" t="s">
        <v>2122</v>
      </c>
      <c r="D323" s="21" t="s">
        <v>1917</v>
      </c>
      <c r="E323" s="21" t="s">
        <v>186</v>
      </c>
      <c r="F323" s="21"/>
      <c r="G323" s="155"/>
      <c r="H323" s="133"/>
      <c r="I323" s="96">
        <v>355</v>
      </c>
      <c r="J323" s="129"/>
      <c r="K323" s="97" t="s">
        <v>2115</v>
      </c>
      <c r="L323" s="96"/>
      <c r="M323" s="97">
        <v>1744</v>
      </c>
      <c r="N323" s="21">
        <v>2</v>
      </c>
      <c r="O323" s="150">
        <v>4.3</v>
      </c>
      <c r="P323" s="148" t="s">
        <v>2185</v>
      </c>
      <c r="Q323" s="148">
        <v>5</v>
      </c>
    </row>
    <row r="324" spans="2:17" x14ac:dyDescent="0.35">
      <c r="B324" s="20" t="s">
        <v>194</v>
      </c>
      <c r="C324" s="21" t="s">
        <v>2122</v>
      </c>
      <c r="D324" s="21" t="s">
        <v>1917</v>
      </c>
      <c r="E324" s="21" t="s">
        <v>186</v>
      </c>
      <c r="F324" s="21"/>
      <c r="G324" s="155"/>
      <c r="H324" s="133"/>
      <c r="I324" s="96">
        <v>356</v>
      </c>
      <c r="J324" s="96"/>
      <c r="K324" s="97" t="s">
        <v>2115</v>
      </c>
      <c r="L324" s="150"/>
      <c r="M324" s="97">
        <v>1924</v>
      </c>
      <c r="N324" s="21">
        <v>8</v>
      </c>
      <c r="O324" s="98">
        <v>4.7</v>
      </c>
      <c r="P324" s="148" t="s">
        <v>2185</v>
      </c>
      <c r="Q324" s="148">
        <v>5</v>
      </c>
    </row>
    <row r="325" spans="2:17" x14ac:dyDescent="0.35">
      <c r="B325" s="20" t="s">
        <v>194</v>
      </c>
      <c r="C325" s="21" t="s">
        <v>2122</v>
      </c>
      <c r="D325" s="21" t="s">
        <v>1917</v>
      </c>
      <c r="E325" s="21" t="s">
        <v>186</v>
      </c>
      <c r="F325" s="21"/>
      <c r="G325" s="155"/>
      <c r="H325" s="133"/>
      <c r="I325" s="96">
        <v>357</v>
      </c>
      <c r="J325" s="129"/>
      <c r="K325" s="97" t="s">
        <v>2114</v>
      </c>
      <c r="L325" s="150"/>
      <c r="M325" s="97">
        <v>2431</v>
      </c>
      <c r="N325" s="97">
        <v>8</v>
      </c>
      <c r="O325" s="98">
        <v>7.4</v>
      </c>
      <c r="P325" s="148" t="s">
        <v>2185</v>
      </c>
      <c r="Q325" s="148">
        <v>5</v>
      </c>
    </row>
    <row r="326" spans="2:17" x14ac:dyDescent="0.35">
      <c r="B326" s="20" t="s">
        <v>194</v>
      </c>
      <c r="C326" s="21" t="s">
        <v>2122</v>
      </c>
      <c r="D326" s="21" t="s">
        <v>1917</v>
      </c>
      <c r="E326" s="21" t="s">
        <v>186</v>
      </c>
      <c r="F326" s="21"/>
      <c r="G326" s="155"/>
      <c r="H326" s="133"/>
      <c r="I326" s="96">
        <v>358</v>
      </c>
      <c r="J326" s="129"/>
      <c r="K326" s="97" t="s">
        <v>2059</v>
      </c>
      <c r="L326" s="150"/>
      <c r="M326" s="97">
        <v>1282</v>
      </c>
      <c r="N326" s="97">
        <v>8</v>
      </c>
      <c r="O326" s="98">
        <v>2.7</v>
      </c>
      <c r="P326" s="148" t="s">
        <v>2185</v>
      </c>
      <c r="Q326" s="148">
        <v>5</v>
      </c>
    </row>
    <row r="327" spans="2:17" x14ac:dyDescent="0.35">
      <c r="B327" s="20" t="s">
        <v>194</v>
      </c>
      <c r="C327" s="21" t="s">
        <v>2122</v>
      </c>
      <c r="D327" s="21" t="s">
        <v>1917</v>
      </c>
      <c r="E327" s="21" t="s">
        <v>186</v>
      </c>
      <c r="F327" s="21"/>
      <c r="G327" s="155"/>
      <c r="H327" s="133"/>
      <c r="I327" s="96">
        <v>359</v>
      </c>
      <c r="J327" s="129"/>
      <c r="K327" s="97" t="s">
        <v>2114</v>
      </c>
      <c r="L327" s="150"/>
      <c r="M327" s="97">
        <v>2046</v>
      </c>
      <c r="N327" s="97">
        <v>8</v>
      </c>
      <c r="O327" s="97">
        <v>6.3</v>
      </c>
      <c r="P327" s="148" t="s">
        <v>2185</v>
      </c>
      <c r="Q327" s="148">
        <v>5</v>
      </c>
    </row>
    <row r="328" spans="2:17" x14ac:dyDescent="0.35">
      <c r="B328" s="20" t="s">
        <v>194</v>
      </c>
      <c r="C328" s="21" t="s">
        <v>2122</v>
      </c>
      <c r="D328" s="21" t="s">
        <v>1917</v>
      </c>
      <c r="E328" s="21" t="s">
        <v>186</v>
      </c>
      <c r="F328" s="21"/>
      <c r="G328" s="155"/>
      <c r="H328" s="133"/>
      <c r="I328" s="96">
        <v>360</v>
      </c>
      <c r="J328" s="129"/>
      <c r="K328" s="97" t="s">
        <v>2115</v>
      </c>
      <c r="L328" s="96"/>
      <c r="M328" s="97">
        <v>1931</v>
      </c>
      <c r="N328" s="97">
        <v>8</v>
      </c>
      <c r="O328" s="97">
        <v>4.8</v>
      </c>
      <c r="P328" s="148" t="s">
        <v>2185</v>
      </c>
      <c r="Q328" s="148">
        <v>5</v>
      </c>
    </row>
    <row r="329" spans="2:17" x14ac:dyDescent="0.35">
      <c r="B329" s="20" t="s">
        <v>194</v>
      </c>
      <c r="C329" s="21" t="s">
        <v>2122</v>
      </c>
      <c r="D329" s="21" t="s">
        <v>1917</v>
      </c>
      <c r="E329" s="21" t="s">
        <v>186</v>
      </c>
      <c r="F329" s="21"/>
      <c r="G329" s="155"/>
      <c r="H329" s="133"/>
      <c r="I329" s="96">
        <v>441</v>
      </c>
      <c r="J329" s="129"/>
      <c r="K329" s="97" t="s">
        <v>2128</v>
      </c>
      <c r="L329" s="96"/>
      <c r="M329" s="97">
        <v>7893</v>
      </c>
      <c r="N329" s="97">
        <v>2</v>
      </c>
      <c r="O329" s="150">
        <v>215.5</v>
      </c>
      <c r="P329" s="148" t="s">
        <v>2185</v>
      </c>
      <c r="Q329" s="148">
        <v>5</v>
      </c>
    </row>
    <row r="330" spans="2:17" x14ac:dyDescent="0.35">
      <c r="B330" s="20" t="s">
        <v>194</v>
      </c>
      <c r="C330" s="21" t="s">
        <v>2122</v>
      </c>
      <c r="D330" s="21" t="s">
        <v>1917</v>
      </c>
      <c r="E330" s="21" t="s">
        <v>186</v>
      </c>
      <c r="F330" s="21"/>
      <c r="G330" s="155"/>
      <c r="H330" s="133"/>
      <c r="I330" s="96">
        <v>442</v>
      </c>
      <c r="J330" s="129"/>
      <c r="K330" s="97" t="s">
        <v>2128</v>
      </c>
      <c r="L330" s="96"/>
      <c r="M330" s="97">
        <v>7893</v>
      </c>
      <c r="N330" s="97">
        <v>2</v>
      </c>
      <c r="O330" s="150">
        <v>215.5</v>
      </c>
      <c r="P330" s="148" t="s">
        <v>2185</v>
      </c>
      <c r="Q330" s="148">
        <v>5</v>
      </c>
    </row>
    <row r="331" spans="2:17" x14ac:dyDescent="0.35">
      <c r="B331" s="20" t="s">
        <v>194</v>
      </c>
      <c r="C331" s="21" t="s">
        <v>2122</v>
      </c>
      <c r="D331" s="21" t="s">
        <v>1917</v>
      </c>
      <c r="E331" s="21" t="s">
        <v>186</v>
      </c>
      <c r="F331" s="21"/>
      <c r="G331" s="155"/>
      <c r="H331" s="133"/>
      <c r="I331" s="96">
        <v>443</v>
      </c>
      <c r="J331" s="129"/>
      <c r="K331" s="97" t="s">
        <v>2136</v>
      </c>
      <c r="L331" s="96"/>
      <c r="M331" s="97">
        <v>5071</v>
      </c>
      <c r="N331" s="97">
        <v>4</v>
      </c>
      <c r="O331" s="150">
        <v>54.3</v>
      </c>
      <c r="P331" s="148" t="s">
        <v>2185</v>
      </c>
      <c r="Q331" s="148">
        <v>5</v>
      </c>
    </row>
    <row r="332" spans="2:17" x14ac:dyDescent="0.35">
      <c r="B332" s="20" t="s">
        <v>194</v>
      </c>
      <c r="C332" s="21" t="s">
        <v>2122</v>
      </c>
      <c r="D332" s="21" t="s">
        <v>1917</v>
      </c>
      <c r="E332" s="21" t="s">
        <v>186</v>
      </c>
      <c r="F332" s="21"/>
      <c r="G332" s="155"/>
      <c r="H332" s="133"/>
      <c r="I332" s="96">
        <v>444</v>
      </c>
      <c r="J332" s="129"/>
      <c r="K332" s="97" t="s">
        <v>2081</v>
      </c>
      <c r="L332" s="96"/>
      <c r="M332" s="97">
        <v>4313</v>
      </c>
      <c r="N332" s="97">
        <v>4</v>
      </c>
      <c r="O332" s="150">
        <v>46.1</v>
      </c>
      <c r="P332" s="148" t="s">
        <v>2185</v>
      </c>
      <c r="Q332" s="148">
        <v>5</v>
      </c>
    </row>
    <row r="333" spans="2:17" x14ac:dyDescent="0.35">
      <c r="B333" s="20" t="s">
        <v>194</v>
      </c>
      <c r="C333" s="21" t="s">
        <v>2122</v>
      </c>
      <c r="D333" s="21" t="s">
        <v>1917</v>
      </c>
      <c r="E333" s="21" t="s">
        <v>186</v>
      </c>
      <c r="F333" s="21"/>
      <c r="G333" s="155"/>
      <c r="H333" s="133"/>
      <c r="I333" s="96">
        <v>445</v>
      </c>
      <c r="J333" s="129"/>
      <c r="K333" s="97" t="s">
        <v>2081</v>
      </c>
      <c r="L333" s="96"/>
      <c r="M333" s="97">
        <v>410</v>
      </c>
      <c r="N333" s="97">
        <v>4</v>
      </c>
      <c r="O333" s="150">
        <v>4.4000000000000004</v>
      </c>
      <c r="P333" s="148" t="s">
        <v>2185</v>
      </c>
      <c r="Q333" s="148">
        <v>5</v>
      </c>
    </row>
    <row r="334" spans="2:17" x14ac:dyDescent="0.35">
      <c r="B334" s="20" t="s">
        <v>194</v>
      </c>
      <c r="C334" s="21" t="s">
        <v>2122</v>
      </c>
      <c r="D334" s="21" t="s">
        <v>1917</v>
      </c>
      <c r="E334" s="21" t="s">
        <v>186</v>
      </c>
      <c r="F334" s="21"/>
      <c r="G334" s="155"/>
      <c r="H334" s="133"/>
      <c r="I334" s="96">
        <v>446</v>
      </c>
      <c r="J334" s="129"/>
      <c r="K334" s="97" t="s">
        <v>2094</v>
      </c>
      <c r="L334" s="96"/>
      <c r="M334" s="97">
        <v>7120</v>
      </c>
      <c r="N334" s="97">
        <v>4</v>
      </c>
      <c r="O334" s="150">
        <v>25.8</v>
      </c>
      <c r="P334" s="148" t="s">
        <v>2185</v>
      </c>
      <c r="Q334" s="148">
        <v>5</v>
      </c>
    </row>
    <row r="335" spans="2:17" x14ac:dyDescent="0.35">
      <c r="B335" s="20" t="s">
        <v>194</v>
      </c>
      <c r="C335" s="21" t="s">
        <v>2122</v>
      </c>
      <c r="D335" s="21" t="s">
        <v>1917</v>
      </c>
      <c r="E335" s="21" t="s">
        <v>186</v>
      </c>
      <c r="F335" s="21"/>
      <c r="G335" s="155"/>
      <c r="H335" s="133"/>
      <c r="I335" s="96">
        <v>447</v>
      </c>
      <c r="J335" s="96"/>
      <c r="K335" s="97" t="s">
        <v>2094</v>
      </c>
      <c r="L335" s="96"/>
      <c r="M335" s="97">
        <v>7120</v>
      </c>
      <c r="N335" s="21">
        <v>4</v>
      </c>
      <c r="O335" s="150">
        <v>25.8</v>
      </c>
      <c r="P335" s="148" t="s">
        <v>2185</v>
      </c>
      <c r="Q335" s="148">
        <v>5</v>
      </c>
    </row>
    <row r="336" spans="2:17" x14ac:dyDescent="0.35">
      <c r="B336" s="20" t="s">
        <v>194</v>
      </c>
      <c r="C336" s="21" t="s">
        <v>2122</v>
      </c>
      <c r="D336" s="21" t="s">
        <v>1917</v>
      </c>
      <c r="E336" s="21" t="s">
        <v>186</v>
      </c>
      <c r="F336" s="21"/>
      <c r="G336" s="155"/>
      <c r="H336" s="133"/>
      <c r="I336" s="96">
        <v>448</v>
      </c>
      <c r="J336" s="96"/>
      <c r="K336" s="97" t="s">
        <v>289</v>
      </c>
      <c r="L336" s="150"/>
      <c r="M336" s="97">
        <v>2619</v>
      </c>
      <c r="N336" s="97">
        <v>4</v>
      </c>
      <c r="O336" s="98">
        <v>11.9</v>
      </c>
      <c r="P336" s="148" t="s">
        <v>2185</v>
      </c>
      <c r="Q336" s="148">
        <v>5</v>
      </c>
    </row>
    <row r="337" spans="2:17" x14ac:dyDescent="0.35">
      <c r="B337" s="20" t="s">
        <v>194</v>
      </c>
      <c r="C337" s="21" t="s">
        <v>2122</v>
      </c>
      <c r="D337" s="21" t="s">
        <v>1917</v>
      </c>
      <c r="E337" s="21" t="s">
        <v>186</v>
      </c>
      <c r="F337" s="21"/>
      <c r="G337" s="155"/>
      <c r="H337" s="133"/>
      <c r="I337" s="96">
        <v>449</v>
      </c>
      <c r="J337" s="96"/>
      <c r="K337" s="97" t="s">
        <v>2038</v>
      </c>
      <c r="L337" s="150"/>
      <c r="M337" s="97">
        <v>1480</v>
      </c>
      <c r="N337" s="21">
        <v>4</v>
      </c>
      <c r="O337" s="98">
        <v>4.7</v>
      </c>
      <c r="P337" s="148" t="s">
        <v>2185</v>
      </c>
      <c r="Q337" s="148">
        <v>5</v>
      </c>
    </row>
    <row r="338" spans="2:17" x14ac:dyDescent="0.35">
      <c r="B338" s="20" t="s">
        <v>194</v>
      </c>
      <c r="C338" s="21" t="s">
        <v>2122</v>
      </c>
      <c r="D338" s="21" t="s">
        <v>1917</v>
      </c>
      <c r="E338" s="21" t="s">
        <v>186</v>
      </c>
      <c r="F338" s="21"/>
      <c r="G338" s="139" t="s">
        <v>4068</v>
      </c>
      <c r="H338" s="133" t="s">
        <v>4069</v>
      </c>
      <c r="I338" s="96">
        <v>450</v>
      </c>
      <c r="J338" s="129"/>
      <c r="K338" s="97" t="s">
        <v>2038</v>
      </c>
      <c r="L338" s="96"/>
      <c r="M338" s="97">
        <v>1480</v>
      </c>
      <c r="N338" s="21">
        <v>4</v>
      </c>
      <c r="O338" s="97">
        <v>4.7</v>
      </c>
      <c r="P338" s="148" t="s">
        <v>2185</v>
      </c>
      <c r="Q338" s="148">
        <v>5</v>
      </c>
    </row>
    <row r="339" spans="2:17" x14ac:dyDescent="0.35">
      <c r="B339" s="20" t="s">
        <v>194</v>
      </c>
      <c r="C339" s="21" t="s">
        <v>2122</v>
      </c>
      <c r="D339" s="21" t="s">
        <v>1917</v>
      </c>
      <c r="E339" s="21" t="s">
        <v>186</v>
      </c>
      <c r="F339" s="21"/>
      <c r="G339" s="155"/>
      <c r="H339" s="133"/>
      <c r="I339" s="96">
        <v>451</v>
      </c>
      <c r="J339" s="129"/>
      <c r="K339" s="97" t="s">
        <v>2038</v>
      </c>
      <c r="L339" s="96"/>
      <c r="M339" s="97">
        <v>816</v>
      </c>
      <c r="N339" s="97">
        <v>4</v>
      </c>
      <c r="O339" s="97">
        <v>2.6</v>
      </c>
      <c r="P339" s="148" t="s">
        <v>2185</v>
      </c>
      <c r="Q339" s="148">
        <v>5</v>
      </c>
    </row>
    <row r="340" spans="2:17" x14ac:dyDescent="0.35">
      <c r="B340" s="20" t="s">
        <v>194</v>
      </c>
      <c r="C340" s="21" t="s">
        <v>2122</v>
      </c>
      <c r="D340" s="21" t="s">
        <v>1917</v>
      </c>
      <c r="E340" s="21" t="s">
        <v>186</v>
      </c>
      <c r="F340" s="21"/>
      <c r="G340" s="155"/>
      <c r="H340" s="133"/>
      <c r="I340" s="96">
        <v>452</v>
      </c>
      <c r="J340" s="129"/>
      <c r="K340" s="97" t="s">
        <v>287</v>
      </c>
      <c r="L340" s="96"/>
      <c r="M340" s="97">
        <v>1224</v>
      </c>
      <c r="N340" s="97">
        <v>8</v>
      </c>
      <c r="O340" s="150">
        <v>2.6</v>
      </c>
      <c r="P340" s="148" t="s">
        <v>2185</v>
      </c>
      <c r="Q340" s="148">
        <v>5</v>
      </c>
    </row>
    <row r="341" spans="2:17" x14ac:dyDescent="0.35">
      <c r="B341" s="20" t="s">
        <v>194</v>
      </c>
      <c r="C341" s="21" t="s">
        <v>2122</v>
      </c>
      <c r="D341" s="21" t="s">
        <v>1917</v>
      </c>
      <c r="E341" s="21" t="s">
        <v>186</v>
      </c>
      <c r="F341" s="21"/>
      <c r="G341" s="155"/>
      <c r="H341" s="133"/>
      <c r="I341" s="96">
        <v>453</v>
      </c>
      <c r="J341" s="129"/>
      <c r="K341" s="97" t="s">
        <v>2046</v>
      </c>
      <c r="L341" s="96"/>
      <c r="M341" s="97">
        <v>2958</v>
      </c>
      <c r="N341" s="97">
        <v>4</v>
      </c>
      <c r="O341" s="150">
        <v>18.899999999999999</v>
      </c>
      <c r="P341" s="148" t="s">
        <v>2185</v>
      </c>
      <c r="Q341" s="148">
        <v>5</v>
      </c>
    </row>
    <row r="342" spans="2:17" x14ac:dyDescent="0.35">
      <c r="B342" s="20" t="s">
        <v>194</v>
      </c>
      <c r="C342" s="21" t="s">
        <v>2122</v>
      </c>
      <c r="D342" s="21" t="s">
        <v>1917</v>
      </c>
      <c r="E342" s="21" t="s">
        <v>186</v>
      </c>
      <c r="F342" s="21"/>
      <c r="G342" s="155"/>
      <c r="H342" s="133"/>
      <c r="I342" s="96">
        <v>454</v>
      </c>
      <c r="J342" s="129"/>
      <c r="K342" s="97" t="s">
        <v>2046</v>
      </c>
      <c r="L342" s="96"/>
      <c r="M342" s="97">
        <v>2958</v>
      </c>
      <c r="N342" s="97">
        <v>4</v>
      </c>
      <c r="O342" s="150">
        <v>18.899999999999999</v>
      </c>
      <c r="P342" s="148" t="s">
        <v>2185</v>
      </c>
      <c r="Q342" s="148">
        <v>5</v>
      </c>
    </row>
    <row r="343" spans="2:17" x14ac:dyDescent="0.35">
      <c r="B343" s="20" t="s">
        <v>194</v>
      </c>
      <c r="C343" s="21" t="s">
        <v>2122</v>
      </c>
      <c r="D343" s="21" t="s">
        <v>1917</v>
      </c>
      <c r="E343" s="21" t="s">
        <v>186</v>
      </c>
      <c r="F343" s="21"/>
      <c r="G343" s="155"/>
      <c r="H343" s="133"/>
      <c r="I343" s="96">
        <v>455</v>
      </c>
      <c r="J343" s="129"/>
      <c r="K343" s="97" t="s">
        <v>289</v>
      </c>
      <c r="L343" s="96"/>
      <c r="M343" s="97">
        <v>1410</v>
      </c>
      <c r="N343" s="97">
        <v>8</v>
      </c>
      <c r="O343" s="150">
        <v>6.4</v>
      </c>
      <c r="P343" s="148" t="s">
        <v>2185</v>
      </c>
      <c r="Q343" s="148">
        <v>5</v>
      </c>
    </row>
    <row r="344" spans="2:17" x14ac:dyDescent="0.35">
      <c r="B344" s="20" t="s">
        <v>194</v>
      </c>
      <c r="C344" s="21" t="s">
        <v>2122</v>
      </c>
      <c r="D344" s="21" t="s">
        <v>1917</v>
      </c>
      <c r="E344" s="21" t="s">
        <v>186</v>
      </c>
      <c r="F344" s="21"/>
      <c r="G344" s="155"/>
      <c r="H344" s="133"/>
      <c r="I344" s="96">
        <v>456</v>
      </c>
      <c r="J344" s="129"/>
      <c r="K344" s="97" t="s">
        <v>2094</v>
      </c>
      <c r="L344" s="96"/>
      <c r="M344" s="97">
        <v>2270</v>
      </c>
      <c r="N344" s="97">
        <v>16</v>
      </c>
      <c r="O344" s="150">
        <v>8.1999999999999993</v>
      </c>
      <c r="P344" s="148" t="s">
        <v>2185</v>
      </c>
      <c r="Q344" s="148">
        <v>5</v>
      </c>
    </row>
    <row r="345" spans="2:17" x14ac:dyDescent="0.35">
      <c r="B345" s="20" t="s">
        <v>194</v>
      </c>
      <c r="C345" s="21" t="s">
        <v>2122</v>
      </c>
      <c r="D345" s="21" t="s">
        <v>1917</v>
      </c>
      <c r="E345" s="21" t="s">
        <v>186</v>
      </c>
      <c r="F345" s="21"/>
      <c r="G345" s="155"/>
      <c r="H345" s="133"/>
      <c r="I345" s="96">
        <v>457</v>
      </c>
      <c r="J345" s="129"/>
      <c r="K345" s="97" t="s">
        <v>2038</v>
      </c>
      <c r="L345" s="96"/>
      <c r="M345" s="97">
        <v>1487</v>
      </c>
      <c r="N345" s="97">
        <v>4</v>
      </c>
      <c r="O345" s="150">
        <v>4.7</v>
      </c>
      <c r="P345" s="148" t="s">
        <v>2185</v>
      </c>
      <c r="Q345" s="148">
        <v>5</v>
      </c>
    </row>
    <row r="346" spans="2:17" x14ac:dyDescent="0.35">
      <c r="B346" s="20" t="s">
        <v>194</v>
      </c>
      <c r="C346" s="21" t="s">
        <v>2122</v>
      </c>
      <c r="D346" s="21" t="s">
        <v>1917</v>
      </c>
      <c r="E346" s="21" t="s">
        <v>186</v>
      </c>
      <c r="F346" s="21"/>
      <c r="G346" s="155"/>
      <c r="H346" s="133"/>
      <c r="I346" s="96">
        <v>458</v>
      </c>
      <c r="J346" s="129"/>
      <c r="K346" s="97" t="s">
        <v>2077</v>
      </c>
      <c r="L346" s="96"/>
      <c r="M346" s="97">
        <v>8814</v>
      </c>
      <c r="N346" s="97">
        <v>4</v>
      </c>
      <c r="O346" s="150">
        <v>64.5</v>
      </c>
      <c r="P346" s="148" t="s">
        <v>2185</v>
      </c>
      <c r="Q346" s="148">
        <v>5</v>
      </c>
    </row>
    <row r="347" spans="2:17" x14ac:dyDescent="0.35">
      <c r="B347" s="20" t="s">
        <v>194</v>
      </c>
      <c r="C347" s="21" t="s">
        <v>2122</v>
      </c>
      <c r="D347" s="21" t="s">
        <v>1917</v>
      </c>
      <c r="E347" s="21" t="s">
        <v>186</v>
      </c>
      <c r="F347" s="21"/>
      <c r="G347" s="155"/>
      <c r="H347" s="133"/>
      <c r="I347" s="96">
        <v>459</v>
      </c>
      <c r="J347" s="129"/>
      <c r="K347" s="97" t="s">
        <v>2094</v>
      </c>
      <c r="L347" s="96"/>
      <c r="M347" s="97">
        <v>6976</v>
      </c>
      <c r="N347" s="97">
        <v>4</v>
      </c>
      <c r="O347" s="150">
        <v>25.3</v>
      </c>
      <c r="P347" s="148" t="s">
        <v>2185</v>
      </c>
      <c r="Q347" s="148">
        <v>5</v>
      </c>
    </row>
    <row r="348" spans="2:17" x14ac:dyDescent="0.35">
      <c r="B348" s="20" t="s">
        <v>194</v>
      </c>
      <c r="C348" s="21" t="s">
        <v>2122</v>
      </c>
      <c r="D348" s="21" t="s">
        <v>1917</v>
      </c>
      <c r="E348" s="21" t="s">
        <v>186</v>
      </c>
      <c r="F348" s="21"/>
      <c r="G348" s="155"/>
      <c r="H348" s="133"/>
      <c r="I348" s="96">
        <v>460</v>
      </c>
      <c r="J348" s="129"/>
      <c r="K348" s="97" t="s">
        <v>2094</v>
      </c>
      <c r="L348" s="96"/>
      <c r="M348" s="97">
        <v>6976</v>
      </c>
      <c r="N348" s="97">
        <v>4</v>
      </c>
      <c r="O348" s="150">
        <v>25.3</v>
      </c>
      <c r="P348" s="148" t="s">
        <v>2185</v>
      </c>
      <c r="Q348" s="148">
        <v>5</v>
      </c>
    </row>
    <row r="349" spans="2:17" x14ac:dyDescent="0.35">
      <c r="B349" s="20" t="s">
        <v>194</v>
      </c>
      <c r="C349" s="21" t="s">
        <v>2122</v>
      </c>
      <c r="D349" s="21" t="s">
        <v>1917</v>
      </c>
      <c r="E349" s="21" t="s">
        <v>186</v>
      </c>
      <c r="F349" s="21"/>
      <c r="G349" s="155"/>
      <c r="H349" s="133"/>
      <c r="I349" s="96">
        <v>461</v>
      </c>
      <c r="J349" s="129"/>
      <c r="K349" s="97" t="s">
        <v>2062</v>
      </c>
      <c r="L349" s="96"/>
      <c r="M349" s="97">
        <v>2298</v>
      </c>
      <c r="N349" s="21">
        <v>4</v>
      </c>
      <c r="O349" s="97">
        <v>7</v>
      </c>
      <c r="P349" s="148" t="s">
        <v>2185</v>
      </c>
      <c r="Q349" s="148">
        <v>5</v>
      </c>
    </row>
    <row r="350" spans="2:17" x14ac:dyDescent="0.35">
      <c r="B350" s="20" t="s">
        <v>194</v>
      </c>
      <c r="C350" s="21" t="s">
        <v>2122</v>
      </c>
      <c r="D350" s="21" t="s">
        <v>1917</v>
      </c>
      <c r="E350" s="21" t="s">
        <v>186</v>
      </c>
      <c r="F350" s="21"/>
      <c r="G350" s="155"/>
      <c r="H350" s="133"/>
      <c r="I350" s="96">
        <v>462</v>
      </c>
      <c r="J350" s="129"/>
      <c r="K350" s="97" t="s">
        <v>287</v>
      </c>
      <c r="L350" s="96"/>
      <c r="M350" s="97">
        <v>1451</v>
      </c>
      <c r="N350" s="21">
        <v>4</v>
      </c>
      <c r="O350" s="97">
        <v>3.1</v>
      </c>
      <c r="P350" s="148" t="s">
        <v>2185</v>
      </c>
      <c r="Q350" s="148">
        <v>5</v>
      </c>
    </row>
    <row r="351" spans="2:17" x14ac:dyDescent="0.35">
      <c r="B351" s="20" t="s">
        <v>194</v>
      </c>
      <c r="C351" s="21" t="s">
        <v>2122</v>
      </c>
      <c r="D351" s="21" t="s">
        <v>1917</v>
      </c>
      <c r="E351" s="21" t="s">
        <v>186</v>
      </c>
      <c r="F351" s="21"/>
      <c r="G351" s="155"/>
      <c r="H351" s="133"/>
      <c r="I351" s="96">
        <v>463</v>
      </c>
      <c r="J351" s="96"/>
      <c r="K351" s="97" t="s">
        <v>287</v>
      </c>
      <c r="L351" s="96"/>
      <c r="M351" s="97">
        <v>1451</v>
      </c>
      <c r="N351" s="21">
        <v>4</v>
      </c>
      <c r="O351" s="97">
        <v>3.1</v>
      </c>
      <c r="P351" s="148" t="s">
        <v>2185</v>
      </c>
      <c r="Q351" s="148">
        <v>5</v>
      </c>
    </row>
    <row r="352" spans="2:17" x14ac:dyDescent="0.35">
      <c r="B352" s="20" t="s">
        <v>194</v>
      </c>
      <c r="C352" s="21" t="s">
        <v>2122</v>
      </c>
      <c r="D352" s="21" t="s">
        <v>1917</v>
      </c>
      <c r="E352" s="21" t="s">
        <v>186</v>
      </c>
      <c r="F352" s="21"/>
      <c r="G352" s="155"/>
      <c r="H352" s="133"/>
      <c r="I352" s="96">
        <v>464</v>
      </c>
      <c r="J352" s="96"/>
      <c r="K352" s="97" t="s">
        <v>287</v>
      </c>
      <c r="L352" s="150"/>
      <c r="M352" s="97">
        <v>764</v>
      </c>
      <c r="N352" s="21">
        <v>4</v>
      </c>
      <c r="O352" s="98">
        <v>1.6</v>
      </c>
      <c r="P352" s="148" t="s">
        <v>2185</v>
      </c>
      <c r="Q352" s="148">
        <v>5</v>
      </c>
    </row>
    <row r="353" spans="2:17" x14ac:dyDescent="0.35">
      <c r="B353" s="20" t="s">
        <v>194</v>
      </c>
      <c r="C353" s="21" t="s">
        <v>2122</v>
      </c>
      <c r="D353" s="21" t="s">
        <v>1917</v>
      </c>
      <c r="E353" s="21" t="s">
        <v>186</v>
      </c>
      <c r="F353" s="21"/>
      <c r="G353" s="155"/>
      <c r="H353" s="133"/>
      <c r="I353" s="96">
        <v>465</v>
      </c>
      <c r="J353" s="129"/>
      <c r="K353" s="97" t="s">
        <v>289</v>
      </c>
      <c r="L353" s="96"/>
      <c r="M353" s="97">
        <v>4156</v>
      </c>
      <c r="N353" s="21">
        <v>8</v>
      </c>
      <c r="O353" s="150">
        <v>18.899999999999999</v>
      </c>
      <c r="P353" s="148" t="s">
        <v>2185</v>
      </c>
      <c r="Q353" s="148">
        <v>5</v>
      </c>
    </row>
    <row r="354" spans="2:17" x14ac:dyDescent="0.35">
      <c r="B354" s="20" t="s">
        <v>194</v>
      </c>
      <c r="C354" s="21" t="s">
        <v>2122</v>
      </c>
      <c r="D354" s="21" t="s">
        <v>1917</v>
      </c>
      <c r="E354" s="21" t="s">
        <v>186</v>
      </c>
      <c r="F354" s="21"/>
      <c r="G354" s="155"/>
      <c r="H354" s="133"/>
      <c r="I354" s="96">
        <v>466</v>
      </c>
      <c r="J354" s="129"/>
      <c r="K354" s="97" t="s">
        <v>289</v>
      </c>
      <c r="L354" s="96"/>
      <c r="M354" s="97">
        <v>4156</v>
      </c>
      <c r="N354" s="21">
        <v>8</v>
      </c>
      <c r="O354" s="150">
        <v>18.899999999999999</v>
      </c>
      <c r="P354" s="148" t="s">
        <v>2185</v>
      </c>
      <c r="Q354" s="148">
        <v>5</v>
      </c>
    </row>
    <row r="355" spans="2:17" x14ac:dyDescent="0.35">
      <c r="B355" s="20" t="s">
        <v>194</v>
      </c>
      <c r="C355" s="21" t="s">
        <v>2122</v>
      </c>
      <c r="D355" s="21" t="s">
        <v>1917</v>
      </c>
      <c r="E355" s="21" t="s">
        <v>186</v>
      </c>
      <c r="F355" s="21"/>
      <c r="G355" s="155"/>
      <c r="H355" s="133"/>
      <c r="I355" s="96">
        <v>467</v>
      </c>
      <c r="J355" s="96"/>
      <c r="K355" s="97" t="s">
        <v>2094</v>
      </c>
      <c r="L355" s="96"/>
      <c r="M355" s="97">
        <v>2276</v>
      </c>
      <c r="N355" s="21">
        <v>8</v>
      </c>
      <c r="O355" s="150">
        <v>8.3000000000000007</v>
      </c>
      <c r="P355" s="148" t="s">
        <v>2185</v>
      </c>
      <c r="Q355" s="148">
        <v>5</v>
      </c>
    </row>
    <row r="356" spans="2:17" x14ac:dyDescent="0.35">
      <c r="B356" s="20" t="s">
        <v>194</v>
      </c>
      <c r="C356" s="21" t="s">
        <v>2122</v>
      </c>
      <c r="D356" s="21" t="s">
        <v>1917</v>
      </c>
      <c r="E356" s="21" t="s">
        <v>186</v>
      </c>
      <c r="F356" s="21"/>
      <c r="G356" s="139" t="s">
        <v>3744</v>
      </c>
      <c r="H356" s="133" t="s">
        <v>3745</v>
      </c>
      <c r="I356" s="96">
        <v>211</v>
      </c>
      <c r="J356" s="96"/>
      <c r="K356" s="97" t="s">
        <v>2188</v>
      </c>
      <c r="L356" s="96"/>
      <c r="M356" s="97">
        <v>0</v>
      </c>
      <c r="N356" s="21">
        <v>8</v>
      </c>
      <c r="O356" s="150">
        <v>8.9</v>
      </c>
      <c r="P356" s="148" t="s">
        <v>2185</v>
      </c>
      <c r="Q356" s="148">
        <v>5</v>
      </c>
    </row>
    <row r="357" spans="2:17" x14ac:dyDescent="0.35">
      <c r="B357" s="20" t="s">
        <v>194</v>
      </c>
      <c r="C357" s="21" t="s">
        <v>2122</v>
      </c>
      <c r="D357" s="21" t="s">
        <v>1917</v>
      </c>
      <c r="E357" s="21" t="s">
        <v>186</v>
      </c>
      <c r="F357" s="21"/>
      <c r="G357" s="155"/>
      <c r="H357" s="133"/>
      <c r="I357" s="96">
        <v>471</v>
      </c>
      <c r="J357" s="129"/>
      <c r="K357" s="97" t="s">
        <v>2207</v>
      </c>
      <c r="L357" s="96"/>
      <c r="M357" s="97">
        <v>0</v>
      </c>
      <c r="N357" s="21">
        <v>8</v>
      </c>
      <c r="O357" s="150">
        <v>3</v>
      </c>
      <c r="P357" s="148" t="s">
        <v>2185</v>
      </c>
      <c r="Q357" s="148">
        <v>5</v>
      </c>
    </row>
    <row r="358" spans="2:17" x14ac:dyDescent="0.35">
      <c r="B358" s="20" t="s">
        <v>194</v>
      </c>
      <c r="C358" s="21" t="s">
        <v>2122</v>
      </c>
      <c r="D358" s="21" t="s">
        <v>1917</v>
      </c>
      <c r="E358" s="21" t="s">
        <v>186</v>
      </c>
      <c r="F358" s="21"/>
      <c r="G358" s="155"/>
      <c r="H358" s="133"/>
      <c r="I358" s="96">
        <v>472</v>
      </c>
      <c r="J358" s="129"/>
      <c r="K358" s="97" t="s">
        <v>2208</v>
      </c>
      <c r="L358" s="96"/>
      <c r="M358" s="97">
        <v>0</v>
      </c>
      <c r="N358" s="21">
        <v>8</v>
      </c>
      <c r="O358" s="150">
        <v>8</v>
      </c>
      <c r="P358" s="148" t="s">
        <v>2185</v>
      </c>
      <c r="Q358" s="148">
        <v>5</v>
      </c>
    </row>
    <row r="359" spans="2:17" x14ac:dyDescent="0.35">
      <c r="B359" s="20" t="s">
        <v>194</v>
      </c>
      <c r="C359" s="21" t="s">
        <v>2122</v>
      </c>
      <c r="D359" s="21" t="s">
        <v>1917</v>
      </c>
      <c r="E359" s="21" t="s">
        <v>186</v>
      </c>
      <c r="F359" s="21"/>
      <c r="G359" s="155"/>
      <c r="H359" s="133"/>
      <c r="I359" s="96">
        <v>473</v>
      </c>
      <c r="J359" s="129"/>
      <c r="K359" s="97" t="s">
        <v>2209</v>
      </c>
      <c r="L359" s="96"/>
      <c r="M359" s="97">
        <v>0</v>
      </c>
      <c r="N359" s="21">
        <v>4</v>
      </c>
      <c r="O359" s="150">
        <v>8</v>
      </c>
      <c r="P359" s="148" t="s">
        <v>2185</v>
      </c>
      <c r="Q359" s="148">
        <v>5</v>
      </c>
    </row>
    <row r="360" spans="2:17" x14ac:dyDescent="0.35">
      <c r="B360" s="20" t="s">
        <v>194</v>
      </c>
      <c r="C360" s="21" t="s">
        <v>2122</v>
      </c>
      <c r="D360" s="21" t="s">
        <v>1917</v>
      </c>
      <c r="E360" s="21" t="s">
        <v>186</v>
      </c>
      <c r="F360" s="21"/>
      <c r="G360" s="155"/>
      <c r="H360" s="133"/>
      <c r="I360" s="96">
        <v>474</v>
      </c>
      <c r="J360" s="129"/>
      <c r="K360" s="97" t="s">
        <v>2210</v>
      </c>
      <c r="L360" s="150"/>
      <c r="M360" s="97">
        <v>0</v>
      </c>
      <c r="N360" s="97">
        <v>8</v>
      </c>
      <c r="O360" s="98">
        <v>2.5</v>
      </c>
      <c r="P360" s="148" t="s">
        <v>2185</v>
      </c>
      <c r="Q360" s="148">
        <v>5</v>
      </c>
    </row>
    <row r="361" spans="2:17" x14ac:dyDescent="0.35">
      <c r="B361" s="20" t="s">
        <v>194</v>
      </c>
      <c r="C361" s="21" t="s">
        <v>2122</v>
      </c>
      <c r="D361" s="21" t="s">
        <v>1917</v>
      </c>
      <c r="E361" s="21" t="s">
        <v>186</v>
      </c>
      <c r="F361" s="21"/>
      <c r="G361" s="155"/>
      <c r="H361" s="133"/>
      <c r="I361" s="96">
        <v>475</v>
      </c>
      <c r="J361" s="96"/>
      <c r="K361" s="97" t="s">
        <v>2211</v>
      </c>
      <c r="L361" s="96"/>
      <c r="M361" s="97">
        <v>0</v>
      </c>
      <c r="N361" s="21">
        <v>8</v>
      </c>
      <c r="O361" s="150">
        <v>2.2999999999999998</v>
      </c>
      <c r="P361" s="148" t="s">
        <v>2185</v>
      </c>
      <c r="Q361" s="148">
        <v>5</v>
      </c>
    </row>
    <row r="362" spans="2:17" x14ac:dyDescent="0.35">
      <c r="B362" s="20" t="s">
        <v>194</v>
      </c>
      <c r="C362" s="21" t="s">
        <v>2122</v>
      </c>
      <c r="D362" s="21" t="s">
        <v>1917</v>
      </c>
      <c r="E362" s="21" t="s">
        <v>186</v>
      </c>
      <c r="F362" s="21"/>
      <c r="G362" s="155"/>
      <c r="H362" s="133"/>
      <c r="I362" s="96">
        <v>476</v>
      </c>
      <c r="J362" s="96"/>
      <c r="K362" s="97" t="s">
        <v>2212</v>
      </c>
      <c r="L362" s="96"/>
      <c r="M362" s="97">
        <v>0</v>
      </c>
      <c r="N362" s="21">
        <v>8</v>
      </c>
      <c r="O362" s="150">
        <v>1</v>
      </c>
      <c r="P362" s="148" t="s">
        <v>2185</v>
      </c>
      <c r="Q362" s="148">
        <v>5</v>
      </c>
    </row>
    <row r="363" spans="2:17" x14ac:dyDescent="0.35">
      <c r="B363" s="20" t="s">
        <v>194</v>
      </c>
      <c r="C363" s="21" t="s">
        <v>2122</v>
      </c>
      <c r="D363" s="21" t="s">
        <v>2204</v>
      </c>
      <c r="E363" s="21" t="s">
        <v>2213</v>
      </c>
      <c r="F363" s="21"/>
      <c r="G363" s="139" t="s">
        <v>3688</v>
      </c>
      <c r="H363" s="133" t="s">
        <v>3689</v>
      </c>
      <c r="I363" s="133">
        <v>103</v>
      </c>
      <c r="J363" s="96"/>
      <c r="K363" s="97" t="s">
        <v>2205</v>
      </c>
      <c r="L363" s="96"/>
      <c r="M363" s="97">
        <v>650</v>
      </c>
      <c r="N363" s="21">
        <v>8</v>
      </c>
      <c r="O363" s="150">
        <v>14.9</v>
      </c>
      <c r="P363" s="148" t="s">
        <v>2185</v>
      </c>
      <c r="Q363" s="148">
        <v>1</v>
      </c>
    </row>
    <row r="364" spans="2:17" x14ac:dyDescent="0.35">
      <c r="B364" s="20" t="s">
        <v>194</v>
      </c>
      <c r="C364" s="21" t="s">
        <v>2122</v>
      </c>
      <c r="D364" s="21" t="s">
        <v>2204</v>
      </c>
      <c r="E364" s="21" t="s">
        <v>2213</v>
      </c>
      <c r="F364" s="21"/>
      <c r="G364" s="155"/>
      <c r="H364" s="133"/>
      <c r="I364" s="96">
        <v>344</v>
      </c>
      <c r="J364" s="96"/>
      <c r="K364" s="97" t="s">
        <v>2128</v>
      </c>
      <c r="L364" s="96"/>
      <c r="M364" s="97">
        <v>4790</v>
      </c>
      <c r="N364" s="21">
        <v>2</v>
      </c>
      <c r="O364" s="150">
        <v>130.80000000000001</v>
      </c>
      <c r="P364" s="148" t="s">
        <v>2185</v>
      </c>
      <c r="Q364" s="148">
        <v>1</v>
      </c>
    </row>
    <row r="365" spans="2:17" x14ac:dyDescent="0.35">
      <c r="B365" s="20" t="s">
        <v>194</v>
      </c>
      <c r="C365" s="21" t="s">
        <v>2122</v>
      </c>
      <c r="D365" s="21" t="s">
        <v>2204</v>
      </c>
      <c r="E365" s="21" t="s">
        <v>2213</v>
      </c>
      <c r="F365" s="21"/>
      <c r="G365" s="155"/>
      <c r="H365" s="133"/>
      <c r="I365" s="96">
        <v>345</v>
      </c>
      <c r="J365" s="96"/>
      <c r="K365" s="97" t="s">
        <v>2128</v>
      </c>
      <c r="L365" s="96"/>
      <c r="M365" s="97">
        <v>4790</v>
      </c>
      <c r="N365" s="21">
        <v>2</v>
      </c>
      <c r="O365" s="150">
        <v>130.80000000000001</v>
      </c>
      <c r="P365" s="148" t="s">
        <v>2185</v>
      </c>
      <c r="Q365" s="148">
        <v>1</v>
      </c>
    </row>
    <row r="366" spans="2:17" x14ac:dyDescent="0.35">
      <c r="B366" s="20" t="s">
        <v>194</v>
      </c>
      <c r="C366" s="21" t="s">
        <v>2122</v>
      </c>
      <c r="D366" s="21" t="s">
        <v>2204</v>
      </c>
      <c r="E366" s="21" t="s">
        <v>2213</v>
      </c>
      <c r="F366" s="21"/>
      <c r="G366" s="155"/>
      <c r="H366" s="133"/>
      <c r="I366" s="96">
        <v>346</v>
      </c>
      <c r="J366" s="96"/>
      <c r="K366" s="97" t="s">
        <v>2129</v>
      </c>
      <c r="L366" s="96"/>
      <c r="M366" s="97">
        <v>4025</v>
      </c>
      <c r="N366" s="21">
        <v>4</v>
      </c>
      <c r="O366" s="150">
        <v>25.7</v>
      </c>
      <c r="P366" s="148" t="s">
        <v>2185</v>
      </c>
      <c r="Q366" s="148">
        <v>1</v>
      </c>
    </row>
    <row r="367" spans="2:17" x14ac:dyDescent="0.35">
      <c r="B367" s="20" t="s">
        <v>194</v>
      </c>
      <c r="C367" s="21" t="s">
        <v>2122</v>
      </c>
      <c r="D367" s="21" t="s">
        <v>2204</v>
      </c>
      <c r="E367" s="21" t="s">
        <v>2213</v>
      </c>
      <c r="F367" s="21"/>
      <c r="G367" s="155"/>
      <c r="H367" s="133"/>
      <c r="I367" s="96">
        <v>347</v>
      </c>
      <c r="J367" s="96"/>
      <c r="K367" s="97" t="s">
        <v>2129</v>
      </c>
      <c r="L367" s="96"/>
      <c r="M367" s="97">
        <v>4025</v>
      </c>
      <c r="N367" s="21">
        <v>4</v>
      </c>
      <c r="O367" s="150">
        <v>25.7</v>
      </c>
      <c r="P367" s="148" t="s">
        <v>2185</v>
      </c>
      <c r="Q367" s="148">
        <v>1</v>
      </c>
    </row>
    <row r="368" spans="2:17" x14ac:dyDescent="0.35">
      <c r="B368" s="20" t="s">
        <v>194</v>
      </c>
      <c r="C368" s="21" t="s">
        <v>2122</v>
      </c>
      <c r="D368" s="21" t="s">
        <v>2204</v>
      </c>
      <c r="E368" s="21" t="s">
        <v>2213</v>
      </c>
      <c r="F368" s="21"/>
      <c r="G368" s="155"/>
      <c r="H368" s="133"/>
      <c r="I368" s="96">
        <v>348</v>
      </c>
      <c r="J368" s="96"/>
      <c r="K368" s="97" t="s">
        <v>2206</v>
      </c>
      <c r="L368" s="150"/>
      <c r="M368" s="97">
        <v>5207</v>
      </c>
      <c r="N368" s="21">
        <v>4</v>
      </c>
      <c r="O368" s="98">
        <v>43.1</v>
      </c>
      <c r="P368" s="148" t="s">
        <v>2185</v>
      </c>
      <c r="Q368" s="148">
        <v>1</v>
      </c>
    </row>
    <row r="369" spans="2:17" x14ac:dyDescent="0.35">
      <c r="B369" s="20" t="s">
        <v>194</v>
      </c>
      <c r="C369" s="21" t="s">
        <v>2122</v>
      </c>
      <c r="D369" s="21" t="s">
        <v>2204</v>
      </c>
      <c r="E369" s="21" t="s">
        <v>2213</v>
      </c>
      <c r="F369" s="21"/>
      <c r="G369" s="155"/>
      <c r="H369" s="133"/>
      <c r="I369" s="96">
        <v>349</v>
      </c>
      <c r="J369" s="129"/>
      <c r="K369" s="97" t="s">
        <v>2206</v>
      </c>
      <c r="L369" s="150"/>
      <c r="M369" s="97">
        <v>5207</v>
      </c>
      <c r="N369" s="21">
        <v>4</v>
      </c>
      <c r="O369" s="98">
        <v>43.1</v>
      </c>
      <c r="P369" s="148" t="s">
        <v>2185</v>
      </c>
      <c r="Q369" s="148">
        <v>1</v>
      </c>
    </row>
    <row r="370" spans="2:17" x14ac:dyDescent="0.35">
      <c r="B370" s="20" t="s">
        <v>194</v>
      </c>
      <c r="C370" s="21" t="s">
        <v>2122</v>
      </c>
      <c r="D370" s="21" t="s">
        <v>2204</v>
      </c>
      <c r="E370" s="21" t="s">
        <v>2213</v>
      </c>
      <c r="F370" s="21"/>
      <c r="G370" s="155"/>
      <c r="H370" s="133"/>
      <c r="I370" s="96">
        <v>350</v>
      </c>
      <c r="J370" s="129"/>
      <c r="K370" s="97" t="s">
        <v>2127</v>
      </c>
      <c r="L370" s="96"/>
      <c r="M370" s="97">
        <v>4163</v>
      </c>
      <c r="N370" s="97">
        <v>2</v>
      </c>
      <c r="O370" s="150">
        <v>18.899999999999999</v>
      </c>
      <c r="P370" s="148" t="s">
        <v>2185</v>
      </c>
      <c r="Q370" s="148">
        <v>1</v>
      </c>
    </row>
    <row r="371" spans="2:17" x14ac:dyDescent="0.35">
      <c r="B371" s="20" t="s">
        <v>194</v>
      </c>
      <c r="C371" s="21" t="s">
        <v>2122</v>
      </c>
      <c r="D371" s="21" t="s">
        <v>2204</v>
      </c>
      <c r="E371" s="21" t="s">
        <v>2213</v>
      </c>
      <c r="F371" s="21"/>
      <c r="G371" s="155"/>
      <c r="H371" s="133"/>
      <c r="I371" s="96" t="s">
        <v>665</v>
      </c>
      <c r="J371" s="129" t="s">
        <v>19</v>
      </c>
      <c r="K371" s="97" t="s">
        <v>2127</v>
      </c>
      <c r="L371" s="96"/>
      <c r="M371" s="97">
        <v>4163</v>
      </c>
      <c r="N371" s="21">
        <v>2</v>
      </c>
      <c r="O371" s="150">
        <v>18.899999999999999</v>
      </c>
      <c r="P371" s="148" t="s">
        <v>2185</v>
      </c>
      <c r="Q371" s="148">
        <v>1</v>
      </c>
    </row>
    <row r="372" spans="2:17" x14ac:dyDescent="0.35">
      <c r="B372" s="20" t="s">
        <v>194</v>
      </c>
      <c r="C372" s="21" t="s">
        <v>2122</v>
      </c>
      <c r="D372" s="21" t="s">
        <v>2204</v>
      </c>
      <c r="E372" s="21" t="s">
        <v>2213</v>
      </c>
      <c r="F372" s="21"/>
      <c r="G372" s="155"/>
      <c r="H372" s="133"/>
      <c r="I372" s="96">
        <v>351</v>
      </c>
      <c r="J372" s="129"/>
      <c r="K372" s="97" t="s">
        <v>2127</v>
      </c>
      <c r="L372" s="96"/>
      <c r="M372" s="97">
        <v>4163</v>
      </c>
      <c r="N372" s="97">
        <v>4</v>
      </c>
      <c r="O372" s="150">
        <v>18.899999999999999</v>
      </c>
      <c r="P372" s="148" t="s">
        <v>2185</v>
      </c>
      <c r="Q372" s="148">
        <v>1</v>
      </c>
    </row>
    <row r="373" spans="2:17" x14ac:dyDescent="0.35">
      <c r="B373" s="20" t="s">
        <v>194</v>
      </c>
      <c r="C373" s="21" t="s">
        <v>2122</v>
      </c>
      <c r="D373" s="21" t="s">
        <v>2204</v>
      </c>
      <c r="E373" s="21" t="s">
        <v>2213</v>
      </c>
      <c r="F373" s="21"/>
      <c r="G373" s="155"/>
      <c r="H373" s="133"/>
      <c r="I373" s="96">
        <v>352</v>
      </c>
      <c r="J373" s="129"/>
      <c r="K373" s="97" t="s">
        <v>2113</v>
      </c>
      <c r="L373" s="96"/>
      <c r="M373" s="97">
        <v>5028</v>
      </c>
      <c r="N373" s="97">
        <v>4</v>
      </c>
      <c r="O373" s="97">
        <v>34.4</v>
      </c>
      <c r="P373" s="148" t="s">
        <v>2185</v>
      </c>
      <c r="Q373" s="148">
        <v>1</v>
      </c>
    </row>
    <row r="374" spans="2:17" x14ac:dyDescent="0.35">
      <c r="B374" s="20" t="s">
        <v>194</v>
      </c>
      <c r="C374" s="21" t="s">
        <v>2122</v>
      </c>
      <c r="D374" s="21" t="s">
        <v>2204</v>
      </c>
      <c r="E374" s="21" t="s">
        <v>2213</v>
      </c>
      <c r="F374" s="1"/>
      <c r="G374" s="155"/>
      <c r="H374" s="133"/>
      <c r="I374" s="133">
        <v>353</v>
      </c>
      <c r="J374" s="63"/>
      <c r="K374" s="133" t="s">
        <v>2116</v>
      </c>
      <c r="L374" s="73"/>
      <c r="M374" s="133">
        <v>2364</v>
      </c>
      <c r="N374" s="149">
        <v>4</v>
      </c>
      <c r="O374" s="151">
        <v>8.6999999999999993</v>
      </c>
      <c r="P374" s="148" t="s">
        <v>2185</v>
      </c>
      <c r="Q374" s="148">
        <v>1</v>
      </c>
    </row>
    <row r="375" spans="2:17" x14ac:dyDescent="0.35">
      <c r="B375" s="20" t="s">
        <v>194</v>
      </c>
      <c r="C375" s="21" t="s">
        <v>2122</v>
      </c>
      <c r="D375" s="21" t="s">
        <v>2204</v>
      </c>
      <c r="E375" s="21" t="s">
        <v>2213</v>
      </c>
      <c r="F375" s="21"/>
      <c r="G375" s="155"/>
      <c r="H375" s="133"/>
      <c r="I375" s="133">
        <v>354</v>
      </c>
      <c r="J375" s="63"/>
      <c r="K375" s="133" t="s">
        <v>2127</v>
      </c>
      <c r="L375" s="73"/>
      <c r="M375" s="73">
        <v>4429</v>
      </c>
      <c r="N375" s="149">
        <v>2</v>
      </c>
      <c r="O375" s="151">
        <v>20.2</v>
      </c>
      <c r="P375" s="148" t="s">
        <v>2185</v>
      </c>
      <c r="Q375" s="148">
        <v>1</v>
      </c>
    </row>
    <row r="376" spans="2:17" x14ac:dyDescent="0.35">
      <c r="B376" s="20" t="s">
        <v>194</v>
      </c>
      <c r="C376" s="21" t="s">
        <v>2122</v>
      </c>
      <c r="D376" s="21" t="s">
        <v>2204</v>
      </c>
      <c r="E376" s="21" t="s">
        <v>2213</v>
      </c>
      <c r="F376" s="21"/>
      <c r="G376" s="155"/>
      <c r="H376" s="133"/>
      <c r="I376" s="133">
        <v>355</v>
      </c>
      <c r="J376" s="63"/>
      <c r="K376" s="133" t="s">
        <v>2115</v>
      </c>
      <c r="L376" s="73"/>
      <c r="M376" s="73">
        <v>1744</v>
      </c>
      <c r="N376" s="149">
        <v>2</v>
      </c>
      <c r="O376" s="151">
        <v>4.3</v>
      </c>
      <c r="P376" s="148" t="s">
        <v>2185</v>
      </c>
      <c r="Q376" s="148">
        <v>1</v>
      </c>
    </row>
    <row r="377" spans="2:17" x14ac:dyDescent="0.35">
      <c r="B377" s="20" t="s">
        <v>194</v>
      </c>
      <c r="C377" s="21" t="s">
        <v>2122</v>
      </c>
      <c r="D377" s="21" t="s">
        <v>2204</v>
      </c>
      <c r="E377" s="21" t="s">
        <v>2213</v>
      </c>
      <c r="F377" s="21"/>
      <c r="G377" s="155"/>
      <c r="H377" s="133"/>
      <c r="I377" s="133">
        <v>356</v>
      </c>
      <c r="J377" s="63"/>
      <c r="K377" s="133" t="s">
        <v>2115</v>
      </c>
      <c r="L377" s="73"/>
      <c r="M377" s="133">
        <v>1924</v>
      </c>
      <c r="N377" s="149">
        <v>8</v>
      </c>
      <c r="O377" s="151">
        <v>4.7</v>
      </c>
      <c r="P377" s="148" t="s">
        <v>2185</v>
      </c>
      <c r="Q377" s="148">
        <v>1</v>
      </c>
    </row>
    <row r="378" spans="2:17" x14ac:dyDescent="0.35">
      <c r="B378" s="20" t="s">
        <v>194</v>
      </c>
      <c r="C378" s="21" t="s">
        <v>2122</v>
      </c>
      <c r="D378" s="21" t="s">
        <v>2204</v>
      </c>
      <c r="E378" s="21" t="s">
        <v>2213</v>
      </c>
      <c r="F378" s="21"/>
      <c r="G378" s="155"/>
      <c r="H378" s="133"/>
      <c r="I378" s="133">
        <v>357</v>
      </c>
      <c r="J378" s="63"/>
      <c r="K378" s="133" t="s">
        <v>2114</v>
      </c>
      <c r="L378" s="73"/>
      <c r="M378" s="133">
        <v>2431</v>
      </c>
      <c r="N378" s="149">
        <v>8</v>
      </c>
      <c r="O378" s="151">
        <v>7.4</v>
      </c>
      <c r="P378" s="148" t="s">
        <v>2185</v>
      </c>
      <c r="Q378" s="148">
        <v>1</v>
      </c>
    </row>
    <row r="379" spans="2:17" x14ac:dyDescent="0.35">
      <c r="B379" s="20" t="s">
        <v>194</v>
      </c>
      <c r="C379" s="21" t="s">
        <v>2122</v>
      </c>
      <c r="D379" s="21" t="s">
        <v>2204</v>
      </c>
      <c r="E379" s="21" t="s">
        <v>2213</v>
      </c>
      <c r="F379" s="21"/>
      <c r="G379" s="155"/>
      <c r="H379" s="133"/>
      <c r="I379" s="133">
        <v>358</v>
      </c>
      <c r="J379" s="63"/>
      <c r="K379" s="133" t="s">
        <v>2059</v>
      </c>
      <c r="L379" s="73"/>
      <c r="M379" s="133">
        <v>1282</v>
      </c>
      <c r="N379" s="149">
        <v>8</v>
      </c>
      <c r="O379" s="151">
        <v>2.7</v>
      </c>
      <c r="P379" s="148" t="s">
        <v>2185</v>
      </c>
      <c r="Q379" s="148">
        <v>1</v>
      </c>
    </row>
    <row r="380" spans="2:17" x14ac:dyDescent="0.35">
      <c r="B380" s="20" t="s">
        <v>194</v>
      </c>
      <c r="C380" s="21" t="s">
        <v>2122</v>
      </c>
      <c r="D380" s="21" t="s">
        <v>2204</v>
      </c>
      <c r="E380" s="21" t="s">
        <v>2213</v>
      </c>
      <c r="F380" s="21"/>
      <c r="G380" s="155"/>
      <c r="H380" s="133"/>
      <c r="I380" s="133">
        <v>359</v>
      </c>
      <c r="J380" s="63"/>
      <c r="K380" s="133" t="s">
        <v>2114</v>
      </c>
      <c r="L380" s="73"/>
      <c r="M380" s="133">
        <v>2046</v>
      </c>
      <c r="N380" s="149">
        <v>8</v>
      </c>
      <c r="O380" s="151">
        <v>6.3</v>
      </c>
      <c r="P380" s="148" t="s">
        <v>2185</v>
      </c>
      <c r="Q380" s="148">
        <v>1</v>
      </c>
    </row>
    <row r="381" spans="2:17" x14ac:dyDescent="0.35">
      <c r="B381" s="20" t="s">
        <v>194</v>
      </c>
      <c r="C381" s="21" t="s">
        <v>2122</v>
      </c>
      <c r="D381" s="21" t="s">
        <v>2204</v>
      </c>
      <c r="E381" s="21" t="s">
        <v>2213</v>
      </c>
      <c r="F381" s="21"/>
      <c r="G381" s="155"/>
      <c r="H381" s="133"/>
      <c r="I381" s="133">
        <v>360</v>
      </c>
      <c r="J381" s="129"/>
      <c r="K381" s="133" t="s">
        <v>2115</v>
      </c>
      <c r="L381" s="73"/>
      <c r="M381" s="133">
        <v>1931</v>
      </c>
      <c r="N381" s="149">
        <v>8</v>
      </c>
      <c r="O381" s="151">
        <v>4.8</v>
      </c>
      <c r="P381" s="148" t="s">
        <v>2185</v>
      </c>
      <c r="Q381" s="148">
        <v>1</v>
      </c>
    </row>
    <row r="382" spans="2:17" x14ac:dyDescent="0.35">
      <c r="B382" s="20" t="s">
        <v>194</v>
      </c>
      <c r="C382" s="21" t="s">
        <v>2122</v>
      </c>
      <c r="D382" s="21" t="s">
        <v>2204</v>
      </c>
      <c r="E382" s="21" t="s">
        <v>2213</v>
      </c>
      <c r="F382" s="21"/>
      <c r="G382" s="139" t="s">
        <v>3744</v>
      </c>
      <c r="H382" s="133" t="s">
        <v>3745</v>
      </c>
      <c r="I382" s="133">
        <v>211</v>
      </c>
      <c r="J382" s="63"/>
      <c r="K382" s="133" t="s">
        <v>2188</v>
      </c>
      <c r="L382" s="73"/>
      <c r="M382" s="133">
        <v>0</v>
      </c>
      <c r="N382" s="149">
        <v>8</v>
      </c>
      <c r="O382" s="151">
        <v>8.9</v>
      </c>
      <c r="P382" s="148" t="s">
        <v>2185</v>
      </c>
      <c r="Q382" s="148">
        <v>1</v>
      </c>
    </row>
    <row r="383" spans="2:17" x14ac:dyDescent="0.35">
      <c r="B383" s="20" t="s">
        <v>194</v>
      </c>
      <c r="C383" s="21" t="s">
        <v>2122</v>
      </c>
      <c r="D383" s="21" t="s">
        <v>1917</v>
      </c>
      <c r="E383" s="21" t="s">
        <v>2213</v>
      </c>
      <c r="F383" s="21"/>
      <c r="G383" s="155"/>
      <c r="H383" s="133"/>
      <c r="I383" s="133" t="s">
        <v>248</v>
      </c>
      <c r="J383" s="63"/>
      <c r="K383" s="133" t="s">
        <v>287</v>
      </c>
      <c r="L383" s="73"/>
      <c r="M383" s="133">
        <v>1096</v>
      </c>
      <c r="N383" s="149">
        <v>4</v>
      </c>
      <c r="O383" s="151">
        <v>2.2999999999999998</v>
      </c>
      <c r="P383" s="148" t="s">
        <v>2185</v>
      </c>
      <c r="Q383" s="148" t="s">
        <v>2214</v>
      </c>
    </row>
    <row r="384" spans="2:17" x14ac:dyDescent="0.35">
      <c r="B384" s="20" t="s">
        <v>194</v>
      </c>
      <c r="C384" s="21" t="s">
        <v>2122</v>
      </c>
      <c r="D384" s="21" t="s">
        <v>1917</v>
      </c>
      <c r="E384" s="21" t="s">
        <v>2213</v>
      </c>
      <c r="F384" s="21"/>
      <c r="G384" s="155"/>
      <c r="H384" s="133"/>
      <c r="I384" s="133" t="s">
        <v>2184</v>
      </c>
      <c r="J384" s="63"/>
      <c r="K384" s="133" t="s">
        <v>287</v>
      </c>
      <c r="L384" s="73"/>
      <c r="M384" s="133">
        <v>1096</v>
      </c>
      <c r="N384" s="149">
        <v>4</v>
      </c>
      <c r="O384" s="151">
        <v>2.2999999999999998</v>
      </c>
      <c r="P384" s="148" t="s">
        <v>2185</v>
      </c>
      <c r="Q384" s="148" t="s">
        <v>2214</v>
      </c>
    </row>
    <row r="385" spans="2:17" x14ac:dyDescent="0.35">
      <c r="B385" s="20" t="s">
        <v>194</v>
      </c>
      <c r="C385" s="21" t="s">
        <v>2122</v>
      </c>
      <c r="D385" s="21" t="s">
        <v>1917</v>
      </c>
      <c r="E385" s="21" t="s">
        <v>2213</v>
      </c>
      <c r="F385" s="21"/>
      <c r="G385" s="139" t="s">
        <v>3688</v>
      </c>
      <c r="H385" s="133" t="s">
        <v>3689</v>
      </c>
      <c r="I385" s="133">
        <v>103</v>
      </c>
      <c r="J385" s="63"/>
      <c r="K385" s="133" t="s">
        <v>2205</v>
      </c>
      <c r="L385" s="73"/>
      <c r="M385" s="133">
        <v>650</v>
      </c>
      <c r="N385" s="149">
        <v>8</v>
      </c>
      <c r="O385" s="151">
        <v>14.9</v>
      </c>
      <c r="P385" s="148" t="s">
        <v>2185</v>
      </c>
      <c r="Q385" s="148" t="s">
        <v>2214</v>
      </c>
    </row>
    <row r="386" spans="2:17" x14ac:dyDescent="0.35">
      <c r="B386" s="20" t="s">
        <v>194</v>
      </c>
      <c r="C386" s="21" t="s">
        <v>2122</v>
      </c>
      <c r="D386" s="21" t="s">
        <v>1917</v>
      </c>
      <c r="E386" s="21" t="s">
        <v>2213</v>
      </c>
      <c r="F386" s="21"/>
      <c r="G386" s="155"/>
      <c r="H386" s="133"/>
      <c r="I386" s="133">
        <v>481</v>
      </c>
      <c r="J386" s="63"/>
      <c r="K386" s="133" t="s">
        <v>2139</v>
      </c>
      <c r="L386" s="73"/>
      <c r="M386" s="133">
        <v>4624</v>
      </c>
      <c r="N386" s="149">
        <v>4</v>
      </c>
      <c r="O386" s="151">
        <v>33.799999999999997</v>
      </c>
      <c r="P386" s="148" t="s">
        <v>2185</v>
      </c>
      <c r="Q386" s="148" t="s">
        <v>2214</v>
      </c>
    </row>
    <row r="387" spans="2:17" x14ac:dyDescent="0.35">
      <c r="B387" s="20" t="s">
        <v>194</v>
      </c>
      <c r="C387" s="21" t="s">
        <v>2122</v>
      </c>
      <c r="D387" s="21" t="s">
        <v>1917</v>
      </c>
      <c r="E387" s="21" t="s">
        <v>2213</v>
      </c>
      <c r="F387" s="21"/>
      <c r="G387" s="155"/>
      <c r="H387" s="133"/>
      <c r="I387" s="133">
        <v>482</v>
      </c>
      <c r="J387" s="63"/>
      <c r="K387" s="133" t="s">
        <v>2139</v>
      </c>
      <c r="L387" s="73"/>
      <c r="M387" s="133">
        <v>4624</v>
      </c>
      <c r="N387" s="149">
        <v>4</v>
      </c>
      <c r="O387" s="151">
        <v>33.799999999999997</v>
      </c>
      <c r="P387" s="148" t="s">
        <v>2185</v>
      </c>
      <c r="Q387" s="148" t="s">
        <v>2214</v>
      </c>
    </row>
    <row r="388" spans="2:17" x14ac:dyDescent="0.35">
      <c r="B388" s="20" t="s">
        <v>194</v>
      </c>
      <c r="C388" s="21" t="s">
        <v>2122</v>
      </c>
      <c r="D388" s="21" t="s">
        <v>1917</v>
      </c>
      <c r="E388" s="21" t="s">
        <v>2213</v>
      </c>
      <c r="F388" s="21"/>
      <c r="G388" s="155"/>
      <c r="H388" s="133"/>
      <c r="I388" s="133">
        <v>483</v>
      </c>
      <c r="J388" s="63"/>
      <c r="K388" s="133" t="s">
        <v>2206</v>
      </c>
      <c r="L388" s="73"/>
      <c r="M388" s="133">
        <v>5788</v>
      </c>
      <c r="N388" s="149">
        <v>4</v>
      </c>
      <c r="O388" s="74">
        <v>47.9</v>
      </c>
      <c r="P388" s="148" t="s">
        <v>2185</v>
      </c>
      <c r="Q388" s="148" t="s">
        <v>2214</v>
      </c>
    </row>
    <row r="389" spans="2:17" x14ac:dyDescent="0.35">
      <c r="B389" s="20" t="s">
        <v>194</v>
      </c>
      <c r="C389" s="21" t="s">
        <v>2122</v>
      </c>
      <c r="D389" s="21" t="s">
        <v>1917</v>
      </c>
      <c r="E389" s="21" t="s">
        <v>2213</v>
      </c>
      <c r="F389" s="21"/>
      <c r="G389" s="155"/>
      <c r="H389" s="133"/>
      <c r="I389" s="133">
        <v>484</v>
      </c>
      <c r="J389" s="63"/>
      <c r="K389" s="133" t="s">
        <v>2218</v>
      </c>
      <c r="L389" s="73"/>
      <c r="M389" s="133">
        <v>5788</v>
      </c>
      <c r="N389" s="133">
        <v>4</v>
      </c>
      <c r="O389" s="133">
        <v>47.9</v>
      </c>
      <c r="P389" s="148" t="s">
        <v>2185</v>
      </c>
      <c r="Q389" s="148" t="s">
        <v>2214</v>
      </c>
    </row>
    <row r="390" spans="2:17" x14ac:dyDescent="0.35">
      <c r="B390" s="20" t="s">
        <v>194</v>
      </c>
      <c r="C390" s="21" t="s">
        <v>2122</v>
      </c>
      <c r="D390" s="21" t="s">
        <v>1917</v>
      </c>
      <c r="E390" s="21" t="s">
        <v>2213</v>
      </c>
      <c r="F390" s="21"/>
      <c r="G390" s="155"/>
      <c r="H390" s="133"/>
      <c r="I390" s="133">
        <v>485</v>
      </c>
      <c r="J390" s="129"/>
      <c r="K390" s="133" t="s">
        <v>2219</v>
      </c>
      <c r="L390" s="73"/>
      <c r="M390" s="133">
        <v>4829</v>
      </c>
      <c r="N390" s="133">
        <v>8</v>
      </c>
      <c r="O390" s="133">
        <v>28.5</v>
      </c>
      <c r="P390" s="148" t="s">
        <v>2185</v>
      </c>
      <c r="Q390" s="148" t="s">
        <v>2214</v>
      </c>
    </row>
    <row r="391" spans="2:17" x14ac:dyDescent="0.35">
      <c r="B391" s="20" t="s">
        <v>194</v>
      </c>
      <c r="C391" s="21" t="s">
        <v>2122</v>
      </c>
      <c r="D391" s="21" t="s">
        <v>1917</v>
      </c>
      <c r="E391" s="21" t="s">
        <v>2213</v>
      </c>
      <c r="F391" s="21"/>
      <c r="G391" s="155"/>
      <c r="H391" s="133"/>
      <c r="I391" s="133">
        <v>486</v>
      </c>
      <c r="J391" s="129"/>
      <c r="K391" s="133" t="s">
        <v>2220</v>
      </c>
      <c r="L391" s="130"/>
      <c r="M391" s="133">
        <v>2252</v>
      </c>
      <c r="N391" s="133">
        <v>8</v>
      </c>
      <c r="O391" s="133">
        <v>6.9</v>
      </c>
      <c r="P391" s="148" t="s">
        <v>2185</v>
      </c>
      <c r="Q391" s="148" t="s">
        <v>2214</v>
      </c>
    </row>
    <row r="392" spans="2:17" x14ac:dyDescent="0.35">
      <c r="B392" s="20" t="s">
        <v>194</v>
      </c>
      <c r="C392" s="21" t="s">
        <v>2122</v>
      </c>
      <c r="D392" s="21" t="s">
        <v>1917</v>
      </c>
      <c r="E392" s="21" t="s">
        <v>2213</v>
      </c>
      <c r="F392" s="21"/>
      <c r="G392" s="155"/>
      <c r="H392" s="133"/>
      <c r="I392" s="133">
        <v>487</v>
      </c>
      <c r="J392" s="129"/>
      <c r="K392" s="133" t="s">
        <v>2221</v>
      </c>
      <c r="L392" s="130"/>
      <c r="M392" s="133">
        <v>2708</v>
      </c>
      <c r="N392" s="133">
        <v>8</v>
      </c>
      <c r="O392" s="137">
        <v>10</v>
      </c>
      <c r="P392" s="148" t="s">
        <v>2185</v>
      </c>
      <c r="Q392" s="148" t="s">
        <v>2214</v>
      </c>
    </row>
    <row r="393" spans="2:17" x14ac:dyDescent="0.35">
      <c r="B393" s="20" t="s">
        <v>194</v>
      </c>
      <c r="C393" s="21" t="s">
        <v>2122</v>
      </c>
      <c r="D393" s="21" t="s">
        <v>1917</v>
      </c>
      <c r="E393" s="21" t="s">
        <v>2213</v>
      </c>
      <c r="F393" s="21"/>
      <c r="G393" s="155"/>
      <c r="H393" s="133"/>
      <c r="I393" s="133">
        <v>488</v>
      </c>
      <c r="J393" s="129"/>
      <c r="K393" s="133" t="s">
        <v>254</v>
      </c>
      <c r="L393" s="130"/>
      <c r="M393" s="133">
        <v>1263</v>
      </c>
      <c r="N393" s="133">
        <v>8</v>
      </c>
      <c r="O393" s="133">
        <v>2.7</v>
      </c>
      <c r="P393" s="148" t="s">
        <v>2185</v>
      </c>
      <c r="Q393" s="148" t="s">
        <v>2214</v>
      </c>
    </row>
    <row r="394" spans="2:17" x14ac:dyDescent="0.35">
      <c r="B394" s="20" t="s">
        <v>194</v>
      </c>
      <c r="C394" s="21" t="s">
        <v>2122</v>
      </c>
      <c r="D394" s="21" t="s">
        <v>1917</v>
      </c>
      <c r="E394" s="21" t="s">
        <v>2213</v>
      </c>
      <c r="F394" s="21"/>
      <c r="G394" s="155"/>
      <c r="H394" s="133"/>
      <c r="I394" s="133">
        <v>489</v>
      </c>
      <c r="J394" s="129"/>
      <c r="K394" s="133" t="s">
        <v>2220</v>
      </c>
      <c r="L394" s="130"/>
      <c r="M394" s="133">
        <v>2346</v>
      </c>
      <c r="N394" s="133">
        <v>8</v>
      </c>
      <c r="O394" s="133">
        <v>7.2</v>
      </c>
      <c r="P394" s="148" t="s">
        <v>2185</v>
      </c>
      <c r="Q394" s="148" t="s">
        <v>2214</v>
      </c>
    </row>
    <row r="395" spans="2:17" x14ac:dyDescent="0.35">
      <c r="B395" s="20" t="s">
        <v>194</v>
      </c>
      <c r="C395" s="21" t="s">
        <v>2122</v>
      </c>
      <c r="D395" s="21" t="s">
        <v>1917</v>
      </c>
      <c r="E395" s="21" t="s">
        <v>2213</v>
      </c>
      <c r="F395" s="21"/>
      <c r="G395" s="155"/>
      <c r="H395" s="133"/>
      <c r="I395" s="133">
        <v>490</v>
      </c>
      <c r="J395" s="129"/>
      <c r="K395" s="133" t="s">
        <v>2220</v>
      </c>
      <c r="L395" s="130"/>
      <c r="M395" s="133">
        <v>2261</v>
      </c>
      <c r="N395" s="133">
        <v>8</v>
      </c>
      <c r="O395" s="133">
        <v>6.9</v>
      </c>
      <c r="P395" s="148" t="s">
        <v>2185</v>
      </c>
      <c r="Q395" s="148" t="s">
        <v>2214</v>
      </c>
    </row>
    <row r="396" spans="2:17" x14ac:dyDescent="0.35">
      <c r="B396" s="20" t="s">
        <v>194</v>
      </c>
      <c r="C396" s="21" t="s">
        <v>2122</v>
      </c>
      <c r="D396" s="21" t="s">
        <v>1917</v>
      </c>
      <c r="E396" s="21" t="s">
        <v>2213</v>
      </c>
      <c r="F396" s="21"/>
      <c r="G396" s="155"/>
      <c r="H396" s="133"/>
      <c r="I396" s="133">
        <v>491</v>
      </c>
      <c r="J396" s="129"/>
      <c r="K396" s="133" t="s">
        <v>2196</v>
      </c>
      <c r="L396" s="130"/>
      <c r="M396" s="133">
        <v>7690</v>
      </c>
      <c r="N396" s="133">
        <v>2</v>
      </c>
      <c r="O396" s="133">
        <v>209.9</v>
      </c>
      <c r="P396" s="148" t="s">
        <v>2185</v>
      </c>
      <c r="Q396" s="148" t="s">
        <v>2214</v>
      </c>
    </row>
    <row r="397" spans="2:17" x14ac:dyDescent="0.35">
      <c r="B397" s="20" t="s">
        <v>194</v>
      </c>
      <c r="C397" s="21" t="s">
        <v>2122</v>
      </c>
      <c r="D397" s="21" t="s">
        <v>1917</v>
      </c>
      <c r="E397" s="21" t="s">
        <v>2213</v>
      </c>
      <c r="F397" s="21"/>
      <c r="G397" s="155"/>
      <c r="H397" s="133"/>
      <c r="I397" s="133">
        <v>492</v>
      </c>
      <c r="J397" s="129"/>
      <c r="K397" s="133" t="s">
        <v>2196</v>
      </c>
      <c r="L397" s="130"/>
      <c r="M397" s="133">
        <v>7690</v>
      </c>
      <c r="N397" s="133">
        <v>2</v>
      </c>
      <c r="O397" s="133">
        <v>209.9</v>
      </c>
      <c r="P397" s="148" t="s">
        <v>2185</v>
      </c>
      <c r="Q397" s="148" t="s">
        <v>2214</v>
      </c>
    </row>
    <row r="398" spans="2:17" x14ac:dyDescent="0.35">
      <c r="B398" s="20" t="s">
        <v>194</v>
      </c>
      <c r="C398" s="21" t="s">
        <v>2122</v>
      </c>
      <c r="D398" s="21" t="s">
        <v>1917</v>
      </c>
      <c r="E398" s="21" t="s">
        <v>2213</v>
      </c>
      <c r="F398" s="21"/>
      <c r="G398" s="155"/>
      <c r="H398" s="133"/>
      <c r="I398" s="133">
        <v>494</v>
      </c>
      <c r="J398" s="129"/>
      <c r="K398" s="133" t="s">
        <v>2093</v>
      </c>
      <c r="L398" s="130"/>
      <c r="M398" s="133">
        <v>5767</v>
      </c>
      <c r="N398" s="133">
        <v>4</v>
      </c>
      <c r="O398" s="133">
        <v>84.8</v>
      </c>
      <c r="P398" s="148" t="s">
        <v>2185</v>
      </c>
      <c r="Q398" s="148" t="s">
        <v>2214</v>
      </c>
    </row>
    <row r="399" spans="2:17" x14ac:dyDescent="0.35">
      <c r="B399" s="20" t="s">
        <v>194</v>
      </c>
      <c r="C399" s="21" t="s">
        <v>2122</v>
      </c>
      <c r="D399" s="21" t="s">
        <v>1917</v>
      </c>
      <c r="E399" s="21" t="s">
        <v>2213</v>
      </c>
      <c r="F399" s="21"/>
      <c r="G399" s="155"/>
      <c r="H399" s="133"/>
      <c r="I399" s="133">
        <v>495</v>
      </c>
      <c r="J399" s="129"/>
      <c r="K399" s="133" t="s">
        <v>2093</v>
      </c>
      <c r="L399" s="130"/>
      <c r="M399" s="133">
        <v>4945</v>
      </c>
      <c r="N399" s="133">
        <v>4</v>
      </c>
      <c r="O399" s="133">
        <v>72.7</v>
      </c>
      <c r="P399" s="148" t="s">
        <v>2185</v>
      </c>
      <c r="Q399" s="148" t="s">
        <v>2214</v>
      </c>
    </row>
    <row r="400" spans="2:17" x14ac:dyDescent="0.35">
      <c r="B400" s="20" t="s">
        <v>194</v>
      </c>
      <c r="C400" s="21" t="s">
        <v>2122</v>
      </c>
      <c r="D400" s="21" t="s">
        <v>1917</v>
      </c>
      <c r="E400" s="21" t="s">
        <v>2213</v>
      </c>
      <c r="F400" s="21"/>
      <c r="G400" s="155"/>
      <c r="H400" s="133"/>
      <c r="I400" s="133">
        <v>496</v>
      </c>
      <c r="J400" s="129"/>
      <c r="K400" s="133" t="s">
        <v>2093</v>
      </c>
      <c r="L400" s="130"/>
      <c r="M400" s="133">
        <v>474</v>
      </c>
      <c r="N400" s="133">
        <v>4</v>
      </c>
      <c r="O400" s="137">
        <v>7</v>
      </c>
      <c r="P400" s="148" t="s">
        <v>2185</v>
      </c>
      <c r="Q400" s="148" t="s">
        <v>2214</v>
      </c>
    </row>
    <row r="401" spans="2:17" x14ac:dyDescent="0.35">
      <c r="B401" s="20" t="s">
        <v>194</v>
      </c>
      <c r="C401" s="21" t="s">
        <v>2122</v>
      </c>
      <c r="D401" s="21" t="s">
        <v>1917</v>
      </c>
      <c r="E401" s="21" t="s">
        <v>2213</v>
      </c>
      <c r="F401" s="21"/>
      <c r="G401" s="155"/>
      <c r="H401" s="133"/>
      <c r="I401" s="133">
        <v>497</v>
      </c>
      <c r="J401" s="129"/>
      <c r="K401" s="133" t="s">
        <v>2032</v>
      </c>
      <c r="L401" s="130"/>
      <c r="M401" s="133">
        <v>8341</v>
      </c>
      <c r="N401" s="133">
        <v>4</v>
      </c>
      <c r="O401" s="137">
        <v>38</v>
      </c>
      <c r="P401" s="148" t="s">
        <v>2185</v>
      </c>
      <c r="Q401" s="148" t="s">
        <v>2214</v>
      </c>
    </row>
    <row r="402" spans="2:17" x14ac:dyDescent="0.35">
      <c r="B402" s="20" t="s">
        <v>194</v>
      </c>
      <c r="C402" s="21" t="s">
        <v>2122</v>
      </c>
      <c r="D402" s="21" t="s">
        <v>1917</v>
      </c>
      <c r="E402" s="21" t="s">
        <v>2213</v>
      </c>
      <c r="F402" s="21"/>
      <c r="G402" s="155"/>
      <c r="H402" s="133"/>
      <c r="I402" s="133">
        <v>498</v>
      </c>
      <c r="J402" s="129"/>
      <c r="K402" s="133" t="s">
        <v>2032</v>
      </c>
      <c r="L402" s="130"/>
      <c r="M402" s="133">
        <v>8341</v>
      </c>
      <c r="N402" s="133">
        <v>4</v>
      </c>
      <c r="O402" s="137">
        <v>38</v>
      </c>
      <c r="P402" s="148" t="s">
        <v>2185</v>
      </c>
      <c r="Q402" s="148" t="s">
        <v>2214</v>
      </c>
    </row>
    <row r="403" spans="2:17" x14ac:dyDescent="0.35">
      <c r="B403" s="20" t="s">
        <v>194</v>
      </c>
      <c r="C403" s="21" t="s">
        <v>2122</v>
      </c>
      <c r="D403" s="21" t="s">
        <v>1917</v>
      </c>
      <c r="E403" s="21" t="s">
        <v>2213</v>
      </c>
      <c r="F403" s="21"/>
      <c r="G403" s="155"/>
      <c r="H403" s="133"/>
      <c r="I403" s="133">
        <v>499</v>
      </c>
      <c r="J403" s="129"/>
      <c r="K403" s="133" t="s">
        <v>2032</v>
      </c>
      <c r="L403" s="130"/>
      <c r="M403" s="133">
        <v>2737</v>
      </c>
      <c r="N403" s="133">
        <v>4</v>
      </c>
      <c r="O403" s="133">
        <v>12.5</v>
      </c>
      <c r="P403" s="148" t="s">
        <v>2185</v>
      </c>
      <c r="Q403" s="148" t="s">
        <v>2214</v>
      </c>
    </row>
    <row r="404" spans="2:17" x14ac:dyDescent="0.35">
      <c r="B404" s="20" t="s">
        <v>194</v>
      </c>
      <c r="C404" s="21" t="s">
        <v>2122</v>
      </c>
      <c r="D404" s="21" t="s">
        <v>1917</v>
      </c>
      <c r="E404" s="21" t="s">
        <v>2213</v>
      </c>
      <c r="F404" s="21"/>
      <c r="G404" s="155"/>
      <c r="H404" s="133"/>
      <c r="I404" s="133">
        <v>500</v>
      </c>
      <c r="J404" s="129"/>
      <c r="K404" s="133" t="s">
        <v>2038</v>
      </c>
      <c r="L404" s="130"/>
      <c r="M404" s="133">
        <v>1732</v>
      </c>
      <c r="N404" s="133">
        <v>4</v>
      </c>
      <c r="O404" s="133">
        <v>5.5</v>
      </c>
      <c r="P404" s="148" t="s">
        <v>2185</v>
      </c>
      <c r="Q404" s="148" t="s">
        <v>2214</v>
      </c>
    </row>
    <row r="405" spans="2:17" x14ac:dyDescent="0.35">
      <c r="B405" s="20" t="s">
        <v>194</v>
      </c>
      <c r="C405" s="21" t="s">
        <v>2122</v>
      </c>
      <c r="D405" s="21" t="s">
        <v>1917</v>
      </c>
      <c r="E405" s="21" t="s">
        <v>2213</v>
      </c>
      <c r="F405" s="21"/>
      <c r="G405" s="155"/>
      <c r="H405" s="133"/>
      <c r="I405" s="133">
        <v>501</v>
      </c>
      <c r="J405" s="129"/>
      <c r="K405" s="133" t="s">
        <v>2038</v>
      </c>
      <c r="L405" s="130"/>
      <c r="M405" s="133">
        <v>1732</v>
      </c>
      <c r="N405" s="133">
        <v>4</v>
      </c>
      <c r="O405" s="133">
        <v>5.5</v>
      </c>
      <c r="P405" s="148" t="s">
        <v>2185</v>
      </c>
      <c r="Q405" s="148" t="s">
        <v>2214</v>
      </c>
    </row>
    <row r="406" spans="2:17" x14ac:dyDescent="0.35">
      <c r="B406" s="20" t="s">
        <v>194</v>
      </c>
      <c r="C406" s="21" t="s">
        <v>2122</v>
      </c>
      <c r="D406" s="21" t="s">
        <v>1917</v>
      </c>
      <c r="E406" s="21" t="s">
        <v>2213</v>
      </c>
      <c r="F406" s="21"/>
      <c r="G406" s="155"/>
      <c r="H406" s="133"/>
      <c r="I406" s="133" t="s">
        <v>2215</v>
      </c>
      <c r="J406" s="63" t="s">
        <v>19</v>
      </c>
      <c r="K406" s="133" t="s">
        <v>2038</v>
      </c>
      <c r="L406" s="73"/>
      <c r="M406" s="133">
        <v>896</v>
      </c>
      <c r="N406" s="133">
        <v>4</v>
      </c>
      <c r="O406" s="133">
        <v>2.8</v>
      </c>
      <c r="P406" s="148" t="s">
        <v>2185</v>
      </c>
      <c r="Q406" s="148" t="s">
        <v>2214</v>
      </c>
    </row>
    <row r="407" spans="2:17" x14ac:dyDescent="0.35">
      <c r="B407" s="20" t="s">
        <v>194</v>
      </c>
      <c r="C407" s="21" t="s">
        <v>2122</v>
      </c>
      <c r="D407" s="21" t="s">
        <v>1917</v>
      </c>
      <c r="E407" s="21" t="s">
        <v>2213</v>
      </c>
      <c r="F407" s="21"/>
      <c r="G407" s="155"/>
      <c r="H407" s="133"/>
      <c r="I407" s="133">
        <v>502</v>
      </c>
      <c r="J407" s="129"/>
      <c r="K407" s="133" t="s">
        <v>287</v>
      </c>
      <c r="L407" s="130"/>
      <c r="M407" s="133">
        <v>1360</v>
      </c>
      <c r="N407" s="133">
        <v>8</v>
      </c>
      <c r="O407" s="133">
        <v>2.9</v>
      </c>
      <c r="P407" s="148" t="s">
        <v>2185</v>
      </c>
      <c r="Q407" s="148" t="s">
        <v>2214</v>
      </c>
    </row>
    <row r="408" spans="2:17" x14ac:dyDescent="0.35">
      <c r="B408" s="20" t="s">
        <v>194</v>
      </c>
      <c r="C408" s="21" t="s">
        <v>2122</v>
      </c>
      <c r="D408" s="21" t="s">
        <v>1917</v>
      </c>
      <c r="E408" s="21" t="s">
        <v>2213</v>
      </c>
      <c r="F408" s="21"/>
      <c r="G408" s="155"/>
      <c r="H408" s="133"/>
      <c r="I408" s="133">
        <v>503</v>
      </c>
      <c r="J408" s="129"/>
      <c r="K408" s="133" t="s">
        <v>2077</v>
      </c>
      <c r="L408" s="130"/>
      <c r="M408" s="133">
        <v>3246</v>
      </c>
      <c r="N408" s="133">
        <v>4</v>
      </c>
      <c r="O408" s="133">
        <v>23.8</v>
      </c>
      <c r="P408" s="148" t="s">
        <v>2185</v>
      </c>
      <c r="Q408" s="148" t="s">
        <v>2214</v>
      </c>
    </row>
    <row r="409" spans="2:17" x14ac:dyDescent="0.35">
      <c r="B409" s="20" t="s">
        <v>194</v>
      </c>
      <c r="C409" s="21" t="s">
        <v>2122</v>
      </c>
      <c r="D409" s="21" t="s">
        <v>1917</v>
      </c>
      <c r="E409" s="21" t="s">
        <v>2213</v>
      </c>
      <c r="F409" s="21"/>
      <c r="G409" s="155"/>
      <c r="H409" s="133"/>
      <c r="I409" s="133">
        <v>504</v>
      </c>
      <c r="J409" s="129"/>
      <c r="K409" s="133" t="s">
        <v>2077</v>
      </c>
      <c r="L409" s="130"/>
      <c r="M409" s="133">
        <v>3246</v>
      </c>
      <c r="N409" s="133">
        <v>4</v>
      </c>
      <c r="O409" s="133">
        <v>23.8</v>
      </c>
      <c r="P409" s="148" t="s">
        <v>2185</v>
      </c>
      <c r="Q409" s="148" t="s">
        <v>2214</v>
      </c>
    </row>
    <row r="410" spans="2:17" x14ac:dyDescent="0.35">
      <c r="B410" s="20" t="s">
        <v>194</v>
      </c>
      <c r="C410" s="21" t="s">
        <v>2122</v>
      </c>
      <c r="D410" s="21" t="s">
        <v>1917</v>
      </c>
      <c r="E410" s="21" t="s">
        <v>2213</v>
      </c>
      <c r="F410" s="21"/>
      <c r="G410" s="155"/>
      <c r="H410" s="133"/>
      <c r="I410" s="133">
        <v>505</v>
      </c>
      <c r="J410" s="129"/>
      <c r="K410" s="133" t="s">
        <v>289</v>
      </c>
      <c r="L410" s="130"/>
      <c r="M410" s="133">
        <v>1385</v>
      </c>
      <c r="N410" s="133">
        <v>8</v>
      </c>
      <c r="O410" s="133">
        <v>6.3</v>
      </c>
      <c r="P410" s="148" t="s">
        <v>2185</v>
      </c>
      <c r="Q410" s="148" t="s">
        <v>2214</v>
      </c>
    </row>
    <row r="411" spans="2:17" x14ac:dyDescent="0.35">
      <c r="B411" s="20" t="s">
        <v>194</v>
      </c>
      <c r="C411" s="21" t="s">
        <v>2122</v>
      </c>
      <c r="D411" s="21" t="s">
        <v>1917</v>
      </c>
      <c r="E411" s="21" t="s">
        <v>2213</v>
      </c>
      <c r="F411" s="21"/>
      <c r="G411" s="155"/>
      <c r="H411" s="133"/>
      <c r="I411" s="133">
        <v>506</v>
      </c>
      <c r="J411" s="129"/>
      <c r="K411" s="133" t="s">
        <v>289</v>
      </c>
      <c r="L411" s="130"/>
      <c r="M411" s="133">
        <v>2726</v>
      </c>
      <c r="N411" s="133">
        <v>16</v>
      </c>
      <c r="O411" s="133">
        <v>12.4</v>
      </c>
      <c r="P411" s="148" t="s">
        <v>2185</v>
      </c>
      <c r="Q411" s="148" t="s">
        <v>2214</v>
      </c>
    </row>
    <row r="412" spans="2:17" x14ac:dyDescent="0.35">
      <c r="B412" s="20" t="s">
        <v>194</v>
      </c>
      <c r="C412" s="21" t="s">
        <v>2122</v>
      </c>
      <c r="D412" s="21" t="s">
        <v>1917</v>
      </c>
      <c r="E412" s="21" t="s">
        <v>2213</v>
      </c>
      <c r="F412" s="21"/>
      <c r="G412" s="155"/>
      <c r="H412" s="133"/>
      <c r="I412" s="133">
        <v>507</v>
      </c>
      <c r="J412" s="129"/>
      <c r="K412" s="133" t="s">
        <v>2038</v>
      </c>
      <c r="L412" s="130"/>
      <c r="M412" s="133">
        <v>1452</v>
      </c>
      <c r="N412" s="133">
        <v>4</v>
      </c>
      <c r="O412" s="133">
        <v>4.5999999999999996</v>
      </c>
      <c r="P412" s="148" t="s">
        <v>2185</v>
      </c>
      <c r="Q412" s="148" t="s">
        <v>2214</v>
      </c>
    </row>
    <row r="413" spans="2:17" x14ac:dyDescent="0.35">
      <c r="B413" s="20" t="s">
        <v>194</v>
      </c>
      <c r="C413" s="21" t="s">
        <v>2122</v>
      </c>
      <c r="D413" s="21" t="s">
        <v>1917</v>
      </c>
      <c r="E413" s="21" t="s">
        <v>2213</v>
      </c>
      <c r="F413" s="21"/>
      <c r="G413" s="155"/>
      <c r="H413" s="133"/>
      <c r="I413" s="133">
        <v>508</v>
      </c>
      <c r="J413" s="129"/>
      <c r="K413" s="133" t="s">
        <v>2050</v>
      </c>
      <c r="L413" s="130"/>
      <c r="M413" s="133">
        <v>4452</v>
      </c>
      <c r="N413" s="133">
        <v>4</v>
      </c>
      <c r="O413" s="133">
        <v>36.9</v>
      </c>
      <c r="P413" s="148" t="s">
        <v>2185</v>
      </c>
      <c r="Q413" s="148" t="s">
        <v>2214</v>
      </c>
    </row>
    <row r="414" spans="2:17" x14ac:dyDescent="0.35">
      <c r="B414" s="20" t="s">
        <v>194</v>
      </c>
      <c r="C414" s="21" t="s">
        <v>2122</v>
      </c>
      <c r="D414" s="21" t="s">
        <v>1917</v>
      </c>
      <c r="E414" s="21" t="s">
        <v>2213</v>
      </c>
      <c r="F414" s="21"/>
      <c r="G414" s="155"/>
      <c r="H414" s="133"/>
      <c r="I414" s="133">
        <v>509</v>
      </c>
      <c r="J414" s="129"/>
      <c r="K414" s="133" t="s">
        <v>2050</v>
      </c>
      <c r="L414" s="130"/>
      <c r="M414" s="133">
        <v>5690</v>
      </c>
      <c r="N414" s="133">
        <v>4</v>
      </c>
      <c r="O414" s="133">
        <v>47.1</v>
      </c>
      <c r="P414" s="148" t="s">
        <v>2185</v>
      </c>
      <c r="Q414" s="148" t="s">
        <v>2214</v>
      </c>
    </row>
    <row r="415" spans="2:17" x14ac:dyDescent="0.35">
      <c r="B415" s="20" t="s">
        <v>194</v>
      </c>
      <c r="C415" s="21" t="s">
        <v>2122</v>
      </c>
      <c r="D415" s="21" t="s">
        <v>1917</v>
      </c>
      <c r="E415" s="21" t="s">
        <v>2213</v>
      </c>
      <c r="F415" s="21"/>
      <c r="G415" s="155"/>
      <c r="H415" s="133"/>
      <c r="I415" s="133">
        <v>510</v>
      </c>
      <c r="J415" s="129"/>
      <c r="K415" s="133" t="s">
        <v>2050</v>
      </c>
      <c r="L415" s="130"/>
      <c r="M415" s="133">
        <v>390</v>
      </c>
      <c r="N415" s="133">
        <v>4</v>
      </c>
      <c r="O415" s="133">
        <v>3.2</v>
      </c>
      <c r="P415" s="148" t="s">
        <v>2185</v>
      </c>
      <c r="Q415" s="148" t="s">
        <v>2214</v>
      </c>
    </row>
    <row r="416" spans="2:17" x14ac:dyDescent="0.35">
      <c r="B416" s="20" t="s">
        <v>194</v>
      </c>
      <c r="C416" s="21" t="s">
        <v>2122</v>
      </c>
      <c r="D416" s="21" t="s">
        <v>1917</v>
      </c>
      <c r="E416" s="21" t="s">
        <v>2213</v>
      </c>
      <c r="F416" s="21"/>
      <c r="G416" s="155"/>
      <c r="H416" s="133"/>
      <c r="I416" s="133">
        <v>511</v>
      </c>
      <c r="J416" s="129"/>
      <c r="K416" s="133" t="s">
        <v>289</v>
      </c>
      <c r="L416" s="130"/>
      <c r="M416" s="133">
        <v>8010</v>
      </c>
      <c r="N416" s="133">
        <v>4</v>
      </c>
      <c r="O416" s="133">
        <v>36.4</v>
      </c>
      <c r="P416" s="148" t="s">
        <v>2185</v>
      </c>
      <c r="Q416" s="148" t="s">
        <v>2214</v>
      </c>
    </row>
    <row r="417" spans="2:17" x14ac:dyDescent="0.35">
      <c r="B417" s="20" t="s">
        <v>194</v>
      </c>
      <c r="C417" s="21" t="s">
        <v>2122</v>
      </c>
      <c r="D417" s="21" t="s">
        <v>1917</v>
      </c>
      <c r="E417" s="21" t="s">
        <v>2213</v>
      </c>
      <c r="F417" s="21"/>
      <c r="G417" s="155"/>
      <c r="H417" s="133"/>
      <c r="I417" s="133">
        <v>512</v>
      </c>
      <c r="J417" s="129"/>
      <c r="K417" s="133" t="s">
        <v>289</v>
      </c>
      <c r="L417" s="130"/>
      <c r="M417" s="133">
        <v>8010</v>
      </c>
      <c r="N417" s="133">
        <v>4</v>
      </c>
      <c r="O417" s="133">
        <v>36.4</v>
      </c>
      <c r="P417" s="148" t="s">
        <v>2185</v>
      </c>
      <c r="Q417" s="148" t="s">
        <v>2214</v>
      </c>
    </row>
    <row r="418" spans="2:17" x14ac:dyDescent="0.35">
      <c r="B418" s="20" t="s">
        <v>194</v>
      </c>
      <c r="C418" s="21" t="s">
        <v>2122</v>
      </c>
      <c r="D418" s="21" t="s">
        <v>1917</v>
      </c>
      <c r="E418" s="21" t="s">
        <v>2213</v>
      </c>
      <c r="F418" s="21"/>
      <c r="G418" s="155"/>
      <c r="H418" s="133"/>
      <c r="I418" s="133">
        <v>513</v>
      </c>
      <c r="J418" s="129"/>
      <c r="K418" s="133" t="s">
        <v>2061</v>
      </c>
      <c r="L418" s="130"/>
      <c r="M418" s="133">
        <v>2644</v>
      </c>
      <c r="N418" s="133">
        <v>4</v>
      </c>
      <c r="O418" s="133">
        <v>9.6999999999999993</v>
      </c>
      <c r="P418" s="148" t="s">
        <v>2185</v>
      </c>
      <c r="Q418" s="148" t="s">
        <v>2214</v>
      </c>
    </row>
    <row r="419" spans="2:17" x14ac:dyDescent="0.35">
      <c r="B419" s="20" t="s">
        <v>194</v>
      </c>
      <c r="C419" s="21" t="s">
        <v>2122</v>
      </c>
      <c r="D419" s="21" t="s">
        <v>1917</v>
      </c>
      <c r="E419" s="21" t="s">
        <v>2213</v>
      </c>
      <c r="F419" s="21"/>
      <c r="G419" s="155"/>
      <c r="H419" s="133"/>
      <c r="I419" s="133">
        <v>514</v>
      </c>
      <c r="J419" s="129"/>
      <c r="K419" s="133" t="s">
        <v>2047</v>
      </c>
      <c r="L419" s="130"/>
      <c r="M419" s="133">
        <v>1662</v>
      </c>
      <c r="N419" s="133">
        <v>4</v>
      </c>
      <c r="O419" s="133">
        <v>4.0999999999999996</v>
      </c>
      <c r="P419" s="148" t="s">
        <v>2185</v>
      </c>
      <c r="Q419" s="148" t="s">
        <v>2214</v>
      </c>
    </row>
    <row r="420" spans="2:17" x14ac:dyDescent="0.35">
      <c r="B420" s="20" t="s">
        <v>194</v>
      </c>
      <c r="C420" s="21" t="s">
        <v>2122</v>
      </c>
      <c r="D420" s="21" t="s">
        <v>1917</v>
      </c>
      <c r="E420" s="21" t="s">
        <v>2213</v>
      </c>
      <c r="F420" s="21"/>
      <c r="G420" s="155"/>
      <c r="H420" s="133"/>
      <c r="I420" s="133">
        <v>515</v>
      </c>
      <c r="J420" s="129"/>
      <c r="K420" s="133" t="s">
        <v>2047</v>
      </c>
      <c r="L420" s="130"/>
      <c r="M420" s="133">
        <v>1662</v>
      </c>
      <c r="N420" s="133">
        <v>4</v>
      </c>
      <c r="O420" s="133">
        <v>4.0999999999999996</v>
      </c>
      <c r="P420" s="148" t="s">
        <v>2185</v>
      </c>
      <c r="Q420" s="148" t="s">
        <v>2214</v>
      </c>
    </row>
    <row r="421" spans="2:17" x14ac:dyDescent="0.35">
      <c r="B421" s="20" t="s">
        <v>194</v>
      </c>
      <c r="C421" s="21" t="s">
        <v>2122</v>
      </c>
      <c r="D421" s="21" t="s">
        <v>1917</v>
      </c>
      <c r="E421" s="21" t="s">
        <v>2213</v>
      </c>
      <c r="F421" s="21"/>
      <c r="G421" s="155"/>
      <c r="H421" s="133"/>
      <c r="I421" s="133">
        <v>516</v>
      </c>
      <c r="J421" s="129"/>
      <c r="K421" s="133" t="s">
        <v>287</v>
      </c>
      <c r="L421" s="130"/>
      <c r="M421" s="133">
        <v>869</v>
      </c>
      <c r="N421" s="133">
        <v>4</v>
      </c>
      <c r="O421" s="133">
        <v>1.9</v>
      </c>
      <c r="P421" s="148" t="s">
        <v>2185</v>
      </c>
      <c r="Q421" s="148" t="s">
        <v>2214</v>
      </c>
    </row>
    <row r="422" spans="2:17" x14ac:dyDescent="0.35">
      <c r="B422" s="20" t="s">
        <v>194</v>
      </c>
      <c r="C422" s="21" t="s">
        <v>2122</v>
      </c>
      <c r="D422" s="21" t="s">
        <v>1917</v>
      </c>
      <c r="E422" s="21" t="s">
        <v>2213</v>
      </c>
      <c r="F422" s="21"/>
      <c r="G422" s="155"/>
      <c r="H422" s="133"/>
      <c r="I422" s="133">
        <v>517</v>
      </c>
      <c r="J422" s="129"/>
      <c r="K422" s="133" t="s">
        <v>289</v>
      </c>
      <c r="L422" s="130"/>
      <c r="M422" s="133">
        <v>4773</v>
      </c>
      <c r="N422" s="133">
        <v>4</v>
      </c>
      <c r="O422" s="133">
        <v>21.7</v>
      </c>
      <c r="P422" s="148" t="s">
        <v>2185</v>
      </c>
      <c r="Q422" s="148" t="s">
        <v>2214</v>
      </c>
    </row>
    <row r="423" spans="2:17" x14ac:dyDescent="0.35">
      <c r="B423" s="20" t="s">
        <v>194</v>
      </c>
      <c r="C423" s="21" t="s">
        <v>2122</v>
      </c>
      <c r="D423" s="21" t="s">
        <v>1917</v>
      </c>
      <c r="E423" s="21" t="s">
        <v>2213</v>
      </c>
      <c r="F423" s="21"/>
      <c r="G423" s="155"/>
      <c r="H423" s="133"/>
      <c r="I423" s="133" t="s">
        <v>2216</v>
      </c>
      <c r="J423" s="129" t="s">
        <v>19</v>
      </c>
      <c r="K423" s="133" t="s">
        <v>289</v>
      </c>
      <c r="L423" s="130"/>
      <c r="M423" s="133">
        <v>4773</v>
      </c>
      <c r="N423" s="133">
        <v>4</v>
      </c>
      <c r="O423" s="133">
        <v>21.7</v>
      </c>
      <c r="P423" s="148" t="s">
        <v>2185</v>
      </c>
      <c r="Q423" s="148" t="s">
        <v>2214</v>
      </c>
    </row>
    <row r="424" spans="2:17" x14ac:dyDescent="0.35">
      <c r="B424" s="20" t="s">
        <v>194</v>
      </c>
      <c r="C424" s="21" t="s">
        <v>2122</v>
      </c>
      <c r="D424" s="21" t="s">
        <v>1917</v>
      </c>
      <c r="E424" s="21" t="s">
        <v>2213</v>
      </c>
      <c r="F424" s="21"/>
      <c r="G424" s="155"/>
      <c r="H424" s="133"/>
      <c r="I424" s="133">
        <v>518</v>
      </c>
      <c r="J424" s="129"/>
      <c r="K424" s="133" t="s">
        <v>289</v>
      </c>
      <c r="L424" s="130"/>
      <c r="M424" s="133">
        <v>4773</v>
      </c>
      <c r="N424" s="133">
        <v>4</v>
      </c>
      <c r="O424" s="133">
        <v>21.7</v>
      </c>
      <c r="P424" s="148" t="s">
        <v>2185</v>
      </c>
      <c r="Q424" s="148" t="s">
        <v>2214</v>
      </c>
    </row>
    <row r="425" spans="2:17" x14ac:dyDescent="0.35">
      <c r="B425" s="20" t="s">
        <v>194</v>
      </c>
      <c r="C425" s="21" t="s">
        <v>2122</v>
      </c>
      <c r="D425" s="21" t="s">
        <v>1917</v>
      </c>
      <c r="E425" s="21" t="s">
        <v>2213</v>
      </c>
      <c r="F425" s="21"/>
      <c r="G425" s="155"/>
      <c r="H425" s="133"/>
      <c r="I425" s="133" t="s">
        <v>2217</v>
      </c>
      <c r="J425" s="129" t="s">
        <v>19</v>
      </c>
      <c r="K425" s="133" t="s">
        <v>289</v>
      </c>
      <c r="L425" s="130"/>
      <c r="M425" s="133">
        <v>4773</v>
      </c>
      <c r="N425" s="133">
        <v>4</v>
      </c>
      <c r="O425" s="133">
        <v>21.7</v>
      </c>
      <c r="P425" s="148" t="s">
        <v>2185</v>
      </c>
      <c r="Q425" s="148" t="s">
        <v>2214</v>
      </c>
    </row>
    <row r="426" spans="2:17" x14ac:dyDescent="0.35">
      <c r="B426" s="20" t="s">
        <v>194</v>
      </c>
      <c r="C426" s="21" t="s">
        <v>2122</v>
      </c>
      <c r="D426" s="21" t="s">
        <v>1917</v>
      </c>
      <c r="E426" s="21" t="s">
        <v>2213</v>
      </c>
      <c r="F426" s="21"/>
      <c r="G426" s="155"/>
      <c r="H426" s="133"/>
      <c r="I426" s="133">
        <v>519</v>
      </c>
      <c r="J426" s="129"/>
      <c r="K426" s="133" t="s">
        <v>2061</v>
      </c>
      <c r="L426" s="130"/>
      <c r="M426" s="133">
        <v>2572</v>
      </c>
      <c r="N426" s="133">
        <v>8</v>
      </c>
      <c r="O426" s="133">
        <v>9.5</v>
      </c>
      <c r="P426" s="148" t="s">
        <v>2185</v>
      </c>
      <c r="Q426" s="148" t="s">
        <v>2214</v>
      </c>
    </row>
    <row r="427" spans="2:17" x14ac:dyDescent="0.35">
      <c r="B427" s="20" t="s">
        <v>194</v>
      </c>
      <c r="C427" s="21" t="s">
        <v>2122</v>
      </c>
      <c r="D427" s="21" t="s">
        <v>1917</v>
      </c>
      <c r="E427" s="21" t="s">
        <v>2213</v>
      </c>
      <c r="F427" s="21"/>
      <c r="G427" s="139" t="s">
        <v>3744</v>
      </c>
      <c r="H427" s="133" t="s">
        <v>3745</v>
      </c>
      <c r="I427" s="133">
        <v>211</v>
      </c>
      <c r="J427" s="63"/>
      <c r="K427" s="133" t="s">
        <v>2188</v>
      </c>
      <c r="L427" s="73"/>
      <c r="M427" s="133">
        <v>0</v>
      </c>
      <c r="N427" s="149">
        <v>8</v>
      </c>
      <c r="O427" s="151">
        <v>8.9</v>
      </c>
      <c r="P427" s="148" t="s">
        <v>2185</v>
      </c>
      <c r="Q427" s="148" t="s">
        <v>2214</v>
      </c>
    </row>
    <row r="428" spans="2:17" x14ac:dyDescent="0.35">
      <c r="B428" s="20" t="s">
        <v>194</v>
      </c>
      <c r="C428" s="21" t="s">
        <v>2122</v>
      </c>
      <c r="D428" s="21" t="s">
        <v>1917</v>
      </c>
      <c r="E428" s="21" t="s">
        <v>2213</v>
      </c>
      <c r="F428" s="21"/>
      <c r="G428" s="155"/>
      <c r="H428" s="133"/>
      <c r="I428" s="133">
        <v>521</v>
      </c>
      <c r="J428" s="129"/>
      <c r="K428" s="133" t="s">
        <v>2222</v>
      </c>
      <c r="L428" s="130"/>
      <c r="M428" s="133">
        <v>0</v>
      </c>
      <c r="N428" s="139">
        <v>8</v>
      </c>
      <c r="O428" s="151">
        <v>3.2</v>
      </c>
      <c r="P428" s="148" t="s">
        <v>2185</v>
      </c>
      <c r="Q428" s="148" t="s">
        <v>2214</v>
      </c>
    </row>
    <row r="429" spans="2:17" x14ac:dyDescent="0.35">
      <c r="B429" s="20" t="s">
        <v>194</v>
      </c>
      <c r="C429" s="21" t="s">
        <v>2122</v>
      </c>
      <c r="D429" s="21" t="s">
        <v>1917</v>
      </c>
      <c r="E429" s="21" t="s">
        <v>2213</v>
      </c>
      <c r="F429" s="21"/>
      <c r="G429" s="155"/>
      <c r="H429" s="133"/>
      <c r="I429" s="133">
        <v>522</v>
      </c>
      <c r="J429" s="63"/>
      <c r="K429" s="133" t="s">
        <v>2223</v>
      </c>
      <c r="L429" s="73"/>
      <c r="M429" s="133">
        <v>0</v>
      </c>
      <c r="N429" s="139">
        <v>8</v>
      </c>
      <c r="O429" s="151">
        <v>9.3000000000000007</v>
      </c>
      <c r="P429" s="148" t="s">
        <v>2185</v>
      </c>
      <c r="Q429" s="148" t="s">
        <v>2214</v>
      </c>
    </row>
    <row r="430" spans="2:17" x14ac:dyDescent="0.35">
      <c r="B430" s="20" t="s">
        <v>194</v>
      </c>
      <c r="C430" s="21" t="s">
        <v>2122</v>
      </c>
      <c r="D430" s="21" t="s">
        <v>1917</v>
      </c>
      <c r="E430" s="21" t="s">
        <v>2213</v>
      </c>
      <c r="F430" s="21"/>
      <c r="G430" s="155"/>
      <c r="H430" s="133"/>
      <c r="I430" s="133">
        <v>523</v>
      </c>
      <c r="J430" s="129"/>
      <c r="K430" s="133" t="s">
        <v>2224</v>
      </c>
      <c r="L430" s="130"/>
      <c r="M430" s="133">
        <v>0</v>
      </c>
      <c r="N430" s="139">
        <v>4</v>
      </c>
      <c r="O430" s="151">
        <v>8.6</v>
      </c>
      <c r="P430" s="148" t="s">
        <v>2185</v>
      </c>
      <c r="Q430" s="148" t="s">
        <v>2214</v>
      </c>
    </row>
    <row r="431" spans="2:17" x14ac:dyDescent="0.35">
      <c r="B431" s="20" t="s">
        <v>194</v>
      </c>
      <c r="C431" s="21" t="s">
        <v>2122</v>
      </c>
      <c r="D431" s="21" t="s">
        <v>1917</v>
      </c>
      <c r="E431" s="21" t="s">
        <v>2213</v>
      </c>
      <c r="F431" s="21"/>
      <c r="G431" s="155"/>
      <c r="H431" s="133"/>
      <c r="I431" s="133">
        <v>524</v>
      </c>
      <c r="J431" s="129"/>
      <c r="K431" s="133" t="s">
        <v>2225</v>
      </c>
      <c r="L431" s="130"/>
      <c r="M431" s="133">
        <v>0</v>
      </c>
      <c r="N431" s="139">
        <v>8</v>
      </c>
      <c r="O431" s="151">
        <v>3.1</v>
      </c>
      <c r="P431" s="148" t="s">
        <v>2185</v>
      </c>
      <c r="Q431" s="148" t="s">
        <v>2214</v>
      </c>
    </row>
    <row r="432" spans="2:17" x14ac:dyDescent="0.35">
      <c r="B432" s="20" t="s">
        <v>194</v>
      </c>
      <c r="C432" s="21" t="s">
        <v>2122</v>
      </c>
      <c r="D432" s="21" t="s">
        <v>1917</v>
      </c>
      <c r="E432" s="21" t="s">
        <v>2213</v>
      </c>
      <c r="F432" s="21"/>
      <c r="G432" s="155"/>
      <c r="H432" s="133"/>
      <c r="I432" s="133">
        <v>525</v>
      </c>
      <c r="J432" s="129"/>
      <c r="K432" s="133" t="s">
        <v>2226</v>
      </c>
      <c r="L432" s="130"/>
      <c r="M432" s="133">
        <v>0</v>
      </c>
      <c r="N432" s="139">
        <v>8</v>
      </c>
      <c r="O432" s="151">
        <v>2.2000000000000002</v>
      </c>
      <c r="P432" s="148" t="s">
        <v>2185</v>
      </c>
      <c r="Q432" s="148" t="s">
        <v>2214</v>
      </c>
    </row>
    <row r="433" spans="2:17" x14ac:dyDescent="0.35">
      <c r="B433" s="20" t="s">
        <v>194</v>
      </c>
      <c r="C433" s="21" t="s">
        <v>2122</v>
      </c>
      <c r="D433" s="21" t="s">
        <v>1917</v>
      </c>
      <c r="E433" s="21" t="s">
        <v>2213</v>
      </c>
      <c r="F433" s="21"/>
      <c r="G433" s="155"/>
      <c r="H433" s="133"/>
      <c r="I433" s="133">
        <v>526</v>
      </c>
      <c r="J433" s="129"/>
      <c r="K433" s="133" t="s">
        <v>2227</v>
      </c>
      <c r="L433" s="130"/>
      <c r="M433" s="133">
        <v>0</v>
      </c>
      <c r="N433" s="139">
        <v>8</v>
      </c>
      <c r="O433" s="151">
        <v>1.1000000000000001</v>
      </c>
      <c r="P433" s="148" t="s">
        <v>2185</v>
      </c>
      <c r="Q433" s="148" t="s">
        <v>2214</v>
      </c>
    </row>
    <row r="434" spans="2:17" x14ac:dyDescent="0.35">
      <c r="B434" s="20" t="s">
        <v>194</v>
      </c>
      <c r="C434" s="21" t="s">
        <v>2122</v>
      </c>
      <c r="D434" s="21" t="s">
        <v>240</v>
      </c>
      <c r="E434" s="21"/>
      <c r="F434" s="21"/>
      <c r="G434" s="139" t="s">
        <v>3688</v>
      </c>
      <c r="H434" s="133" t="s">
        <v>3689</v>
      </c>
      <c r="I434" s="133">
        <v>103</v>
      </c>
      <c r="J434" s="129"/>
      <c r="K434" s="133" t="s">
        <v>2186</v>
      </c>
      <c r="L434" s="130"/>
      <c r="M434" s="133">
        <v>650</v>
      </c>
      <c r="N434" s="139">
        <v>1</v>
      </c>
      <c r="O434" s="151">
        <v>14.9</v>
      </c>
      <c r="P434" s="148" t="s">
        <v>2228</v>
      </c>
      <c r="Q434" s="148">
        <v>1</v>
      </c>
    </row>
    <row r="435" spans="2:17" x14ac:dyDescent="0.35">
      <c r="B435" s="20" t="s">
        <v>194</v>
      </c>
      <c r="C435" s="21" t="s">
        <v>2122</v>
      </c>
      <c r="D435" s="21" t="s">
        <v>240</v>
      </c>
      <c r="E435" s="21"/>
      <c r="F435" s="21"/>
      <c r="G435" s="155"/>
      <c r="H435" s="133"/>
      <c r="I435" s="133">
        <v>531</v>
      </c>
      <c r="J435" s="129"/>
      <c r="K435" s="133" t="s">
        <v>2128</v>
      </c>
      <c r="L435" s="130"/>
      <c r="M435" s="133">
        <v>1259</v>
      </c>
      <c r="N435" s="139">
        <v>1</v>
      </c>
      <c r="O435" s="151">
        <v>34.4</v>
      </c>
      <c r="P435" s="148" t="s">
        <v>2228</v>
      </c>
      <c r="Q435" s="148">
        <v>1</v>
      </c>
    </row>
    <row r="436" spans="2:17" x14ac:dyDescent="0.35">
      <c r="B436" s="20" t="s">
        <v>194</v>
      </c>
      <c r="C436" s="21" t="s">
        <v>2122</v>
      </c>
      <c r="D436" s="21" t="s">
        <v>240</v>
      </c>
      <c r="E436" s="21"/>
      <c r="F436" s="21"/>
      <c r="G436" s="155"/>
      <c r="H436" s="133"/>
      <c r="I436" s="133">
        <v>532</v>
      </c>
      <c r="J436" s="129"/>
      <c r="K436" s="133" t="s">
        <v>2129</v>
      </c>
      <c r="L436" s="130"/>
      <c r="M436" s="133">
        <v>3095</v>
      </c>
      <c r="N436" s="139">
        <v>1</v>
      </c>
      <c r="O436" s="151">
        <v>19.7</v>
      </c>
      <c r="P436" s="148" t="s">
        <v>2228</v>
      </c>
      <c r="Q436" s="148">
        <v>1</v>
      </c>
    </row>
    <row r="437" spans="2:17" x14ac:dyDescent="0.35">
      <c r="B437" s="20" t="s">
        <v>194</v>
      </c>
      <c r="C437" s="21" t="s">
        <v>2122</v>
      </c>
      <c r="D437" s="21" t="s">
        <v>240</v>
      </c>
      <c r="E437" s="21"/>
      <c r="F437" s="21"/>
      <c r="G437" s="155"/>
      <c r="H437" s="133"/>
      <c r="I437" s="96">
        <v>533</v>
      </c>
      <c r="J437" s="129"/>
      <c r="K437" s="97" t="s">
        <v>2129</v>
      </c>
      <c r="L437" s="150"/>
      <c r="M437" s="97">
        <v>3095</v>
      </c>
      <c r="N437" s="97">
        <v>1</v>
      </c>
      <c r="O437" s="98">
        <v>19.7</v>
      </c>
      <c r="P437" s="148" t="s">
        <v>2228</v>
      </c>
      <c r="Q437" s="148">
        <v>1</v>
      </c>
    </row>
    <row r="438" spans="2:17" x14ac:dyDescent="0.35">
      <c r="B438" s="20" t="s">
        <v>194</v>
      </c>
      <c r="C438" s="21" t="s">
        <v>2122</v>
      </c>
      <c r="D438" s="21" t="s">
        <v>240</v>
      </c>
      <c r="E438" s="21"/>
      <c r="F438" s="21"/>
      <c r="G438" s="139" t="s">
        <v>4070</v>
      </c>
      <c r="H438" s="133" t="s">
        <v>4071</v>
      </c>
      <c r="I438" s="96">
        <v>534</v>
      </c>
      <c r="J438" s="96"/>
      <c r="K438" s="97" t="s">
        <v>2102</v>
      </c>
      <c r="L438" s="96"/>
      <c r="M438" s="97">
        <v>1386</v>
      </c>
      <c r="N438" s="21">
        <v>2</v>
      </c>
      <c r="O438" s="150">
        <v>4.4000000000000004</v>
      </c>
      <c r="P438" s="148" t="s">
        <v>2228</v>
      </c>
      <c r="Q438" s="148">
        <v>1</v>
      </c>
    </row>
    <row r="439" spans="2:17" x14ac:dyDescent="0.35">
      <c r="B439" s="20" t="s">
        <v>194</v>
      </c>
      <c r="C439" s="21" t="s">
        <v>2122</v>
      </c>
      <c r="D439" s="21" t="s">
        <v>240</v>
      </c>
      <c r="E439" s="21"/>
      <c r="F439" s="21"/>
      <c r="G439" s="139" t="s">
        <v>3744</v>
      </c>
      <c r="H439" s="133" t="s">
        <v>3745</v>
      </c>
      <c r="I439" s="96">
        <v>211</v>
      </c>
      <c r="J439" s="96"/>
      <c r="K439" s="97" t="s">
        <v>2188</v>
      </c>
      <c r="L439" s="96"/>
      <c r="M439" s="97">
        <v>0</v>
      </c>
      <c r="N439" s="21">
        <v>2</v>
      </c>
      <c r="O439" s="150">
        <v>8.9</v>
      </c>
      <c r="P439" s="148" t="s">
        <v>2228</v>
      </c>
      <c r="Q439" s="148">
        <v>1</v>
      </c>
    </row>
    <row r="440" spans="2:17" x14ac:dyDescent="0.35">
      <c r="B440" s="20" t="s">
        <v>194</v>
      </c>
      <c r="C440" s="21" t="s">
        <v>2122</v>
      </c>
      <c r="D440" s="21" t="s">
        <v>234</v>
      </c>
      <c r="E440" s="21"/>
      <c r="F440" s="21"/>
      <c r="G440" s="139" t="s">
        <v>3688</v>
      </c>
      <c r="H440" s="133" t="s">
        <v>3689</v>
      </c>
      <c r="I440" s="96">
        <v>103</v>
      </c>
      <c r="J440" s="96"/>
      <c r="K440" s="97" t="s">
        <v>2126</v>
      </c>
      <c r="L440" s="96"/>
      <c r="M440" s="97">
        <v>650</v>
      </c>
      <c r="N440" s="21">
        <v>1</v>
      </c>
      <c r="O440" s="150">
        <v>14.9</v>
      </c>
      <c r="P440" s="148" t="s">
        <v>2228</v>
      </c>
      <c r="Q440" s="148">
        <v>1</v>
      </c>
    </row>
    <row r="441" spans="2:17" x14ac:dyDescent="0.35">
      <c r="B441" s="20" t="s">
        <v>194</v>
      </c>
      <c r="C441" s="21" t="s">
        <v>2122</v>
      </c>
      <c r="D441" s="21" t="s">
        <v>234</v>
      </c>
      <c r="E441" s="21"/>
      <c r="F441" s="21"/>
      <c r="G441" s="139" t="s">
        <v>4072</v>
      </c>
      <c r="H441" s="133" t="s">
        <v>4073</v>
      </c>
      <c r="I441" s="96">
        <v>541</v>
      </c>
      <c r="J441" s="96"/>
      <c r="K441" s="97" t="s">
        <v>2126</v>
      </c>
      <c r="L441" s="96"/>
      <c r="M441" s="97">
        <v>2792</v>
      </c>
      <c r="N441" s="21">
        <v>1</v>
      </c>
      <c r="O441" s="150">
        <v>76.2</v>
      </c>
      <c r="P441" s="148" t="s">
        <v>2228</v>
      </c>
      <c r="Q441" s="148">
        <v>1</v>
      </c>
    </row>
    <row r="442" spans="2:17" x14ac:dyDescent="0.35">
      <c r="B442" s="20" t="s">
        <v>194</v>
      </c>
      <c r="C442" s="21" t="s">
        <v>2122</v>
      </c>
      <c r="D442" s="21" t="s">
        <v>234</v>
      </c>
      <c r="E442" s="21"/>
      <c r="F442" s="21"/>
      <c r="G442" s="139" t="s">
        <v>4074</v>
      </c>
      <c r="H442" s="133" t="s">
        <v>4075</v>
      </c>
      <c r="I442" s="96">
        <v>542</v>
      </c>
      <c r="J442" s="96"/>
      <c r="K442" s="97" t="s">
        <v>2106</v>
      </c>
      <c r="L442" s="96"/>
      <c r="M442" s="97">
        <v>4189</v>
      </c>
      <c r="N442" s="21">
        <v>1</v>
      </c>
      <c r="O442" s="150">
        <v>28.7</v>
      </c>
      <c r="P442" s="148" t="s">
        <v>2228</v>
      </c>
      <c r="Q442" s="148">
        <v>1</v>
      </c>
    </row>
    <row r="443" spans="2:17" x14ac:dyDescent="0.35">
      <c r="B443" s="20" t="s">
        <v>194</v>
      </c>
      <c r="C443" s="21" t="s">
        <v>2122</v>
      </c>
      <c r="D443" s="21" t="s">
        <v>234</v>
      </c>
      <c r="E443" s="21"/>
      <c r="F443" s="21"/>
      <c r="G443" s="155"/>
      <c r="H443" s="133"/>
      <c r="I443" s="96">
        <v>543</v>
      </c>
      <c r="J443" s="96"/>
      <c r="K443" s="97" t="s">
        <v>2106</v>
      </c>
      <c r="L443" s="96"/>
      <c r="M443" s="97">
        <v>4189</v>
      </c>
      <c r="N443" s="21">
        <v>1</v>
      </c>
      <c r="O443" s="150">
        <v>28.7</v>
      </c>
      <c r="P443" s="148" t="s">
        <v>2228</v>
      </c>
      <c r="Q443" s="148">
        <v>1</v>
      </c>
    </row>
    <row r="444" spans="2:17" x14ac:dyDescent="0.35">
      <c r="B444" s="20" t="s">
        <v>194</v>
      </c>
      <c r="C444" s="21" t="s">
        <v>2122</v>
      </c>
      <c r="D444" s="21" t="s">
        <v>234</v>
      </c>
      <c r="E444" s="21"/>
      <c r="F444" s="21"/>
      <c r="G444" s="139" t="s">
        <v>4076</v>
      </c>
      <c r="H444" s="133" t="s">
        <v>4077</v>
      </c>
      <c r="I444" s="96">
        <v>544</v>
      </c>
      <c r="J444" s="96"/>
      <c r="K444" s="97" t="s">
        <v>2102</v>
      </c>
      <c r="L444" s="96"/>
      <c r="M444" s="97">
        <v>1804</v>
      </c>
      <c r="N444" s="21">
        <v>1</v>
      </c>
      <c r="O444" s="150">
        <v>5.7</v>
      </c>
      <c r="P444" s="148" t="s">
        <v>2228</v>
      </c>
      <c r="Q444" s="148">
        <v>1</v>
      </c>
    </row>
    <row r="445" spans="2:17" x14ac:dyDescent="0.35">
      <c r="B445" s="20" t="s">
        <v>194</v>
      </c>
      <c r="C445" s="21" t="s">
        <v>2122</v>
      </c>
      <c r="D445" s="21" t="s">
        <v>234</v>
      </c>
      <c r="E445" s="21"/>
      <c r="F445" s="21"/>
      <c r="G445" s="139" t="s">
        <v>4078</v>
      </c>
      <c r="H445" s="133" t="s">
        <v>4079</v>
      </c>
      <c r="I445" s="96">
        <v>545</v>
      </c>
      <c r="J445" s="96"/>
      <c r="K445" s="97" t="s">
        <v>2102</v>
      </c>
      <c r="L445" s="150"/>
      <c r="M445" s="97">
        <v>1304</v>
      </c>
      <c r="N445" s="21">
        <v>1</v>
      </c>
      <c r="O445" s="98">
        <v>4.0999999999999996</v>
      </c>
      <c r="P445" s="148" t="s">
        <v>2228</v>
      </c>
      <c r="Q445" s="148">
        <v>1</v>
      </c>
    </row>
    <row r="446" spans="2:17" x14ac:dyDescent="0.35">
      <c r="B446" s="20" t="s">
        <v>194</v>
      </c>
      <c r="C446" s="21" t="s">
        <v>2122</v>
      </c>
      <c r="D446" s="21" t="s">
        <v>234</v>
      </c>
      <c r="E446" s="21"/>
      <c r="F446" s="21"/>
      <c r="G446" s="155"/>
      <c r="H446" s="133"/>
      <c r="I446" s="96" t="s">
        <v>2229</v>
      </c>
      <c r="J446" s="129" t="s">
        <v>19</v>
      </c>
      <c r="K446" s="97" t="s">
        <v>2102</v>
      </c>
      <c r="L446" s="150"/>
      <c r="M446" s="97">
        <v>1304</v>
      </c>
      <c r="N446" s="21">
        <v>1</v>
      </c>
      <c r="O446" s="98">
        <v>4.0999999999999996</v>
      </c>
      <c r="P446" s="148" t="s">
        <v>2228</v>
      </c>
      <c r="Q446" s="148">
        <v>1</v>
      </c>
    </row>
    <row r="447" spans="2:17" x14ac:dyDescent="0.35">
      <c r="B447" s="20" t="s">
        <v>194</v>
      </c>
      <c r="C447" s="21" t="s">
        <v>2122</v>
      </c>
      <c r="D447" s="21" t="s">
        <v>234</v>
      </c>
      <c r="E447" s="21"/>
      <c r="F447" s="21"/>
      <c r="G447" s="155"/>
      <c r="H447" s="133"/>
      <c r="I447" s="96">
        <v>546</v>
      </c>
      <c r="J447" s="129"/>
      <c r="K447" s="97" t="s">
        <v>2142</v>
      </c>
      <c r="L447" s="96"/>
      <c r="M447" s="97">
        <v>3169</v>
      </c>
      <c r="N447" s="97">
        <v>1</v>
      </c>
      <c r="O447" s="150">
        <v>11.5</v>
      </c>
      <c r="P447" s="148" t="s">
        <v>2228</v>
      </c>
      <c r="Q447" s="148">
        <v>1</v>
      </c>
    </row>
    <row r="448" spans="2:17" x14ac:dyDescent="0.35">
      <c r="B448" s="20" t="s">
        <v>194</v>
      </c>
      <c r="C448" s="21" t="s">
        <v>2122</v>
      </c>
      <c r="D448" s="21" t="s">
        <v>234</v>
      </c>
      <c r="E448" s="21"/>
      <c r="F448" s="21"/>
      <c r="G448" s="155"/>
      <c r="H448" s="133"/>
      <c r="I448" s="96">
        <v>547</v>
      </c>
      <c r="J448" s="129"/>
      <c r="K448" s="97" t="s">
        <v>2142</v>
      </c>
      <c r="L448" s="96"/>
      <c r="M448" s="97">
        <v>3169</v>
      </c>
      <c r="N448" s="21">
        <v>1</v>
      </c>
      <c r="O448" s="150">
        <v>11.5</v>
      </c>
      <c r="P448" s="148" t="s">
        <v>2228</v>
      </c>
      <c r="Q448" s="148">
        <v>1</v>
      </c>
    </row>
    <row r="449" spans="2:17" x14ac:dyDescent="0.35">
      <c r="B449" s="20" t="s">
        <v>194</v>
      </c>
      <c r="C449" s="21" t="s">
        <v>2122</v>
      </c>
      <c r="D449" s="21" t="s">
        <v>234</v>
      </c>
      <c r="E449" s="21"/>
      <c r="F449" s="21"/>
      <c r="G449" s="139" t="s">
        <v>4080</v>
      </c>
      <c r="H449" s="133" t="s">
        <v>4081</v>
      </c>
      <c r="I449" s="96">
        <v>548</v>
      </c>
      <c r="J449" s="129"/>
      <c r="K449" s="97" t="s">
        <v>2102</v>
      </c>
      <c r="L449" s="96"/>
      <c r="M449" s="97">
        <v>1906</v>
      </c>
      <c r="N449" s="97">
        <v>1</v>
      </c>
      <c r="O449" s="150">
        <v>6</v>
      </c>
      <c r="P449" s="148" t="s">
        <v>2228</v>
      </c>
      <c r="Q449" s="148">
        <v>1</v>
      </c>
    </row>
    <row r="450" spans="2:17" x14ac:dyDescent="0.35">
      <c r="B450" s="20" t="s">
        <v>194</v>
      </c>
      <c r="C450" s="21" t="s">
        <v>2122</v>
      </c>
      <c r="D450" s="21" t="s">
        <v>234</v>
      </c>
      <c r="E450" s="21"/>
      <c r="F450" s="21"/>
      <c r="G450" s="139" t="s">
        <v>3744</v>
      </c>
      <c r="H450" s="133" t="s">
        <v>3745</v>
      </c>
      <c r="I450" s="96">
        <v>211</v>
      </c>
      <c r="J450" s="129"/>
      <c r="K450" s="97" t="s">
        <v>2230</v>
      </c>
      <c r="L450" s="96"/>
      <c r="M450" s="97">
        <v>0</v>
      </c>
      <c r="N450" s="97">
        <v>2</v>
      </c>
      <c r="O450" s="97">
        <v>8.9</v>
      </c>
      <c r="P450" s="148" t="s">
        <v>2228</v>
      </c>
      <c r="Q450" s="148">
        <v>1</v>
      </c>
    </row>
    <row r="451" spans="2:17" x14ac:dyDescent="0.35">
      <c r="B451" s="20" t="s">
        <v>194</v>
      </c>
      <c r="C451" s="21" t="s">
        <v>2122</v>
      </c>
      <c r="D451" s="21" t="s">
        <v>234</v>
      </c>
      <c r="E451" s="21"/>
      <c r="F451" s="1"/>
      <c r="G451" s="139" t="s">
        <v>4082</v>
      </c>
      <c r="H451" s="133" t="s">
        <v>4083</v>
      </c>
      <c r="I451" s="133">
        <v>551</v>
      </c>
      <c r="J451" s="63"/>
      <c r="K451" s="133" t="s">
        <v>2231</v>
      </c>
      <c r="L451" s="73"/>
      <c r="M451" s="133">
        <v>0</v>
      </c>
      <c r="N451" s="149">
        <v>2</v>
      </c>
      <c r="O451" s="151">
        <v>0.8</v>
      </c>
      <c r="P451" s="148" t="s">
        <v>2228</v>
      </c>
      <c r="Q451" s="148">
        <v>1</v>
      </c>
    </row>
    <row r="452" spans="2:17" x14ac:dyDescent="0.35">
      <c r="B452" s="20" t="s">
        <v>194</v>
      </c>
      <c r="C452" s="21" t="s">
        <v>2122</v>
      </c>
      <c r="D452" s="21" t="s">
        <v>234</v>
      </c>
      <c r="E452" s="21"/>
      <c r="F452" s="21"/>
      <c r="G452" s="139" t="s">
        <v>4084</v>
      </c>
      <c r="H452" s="133" t="s">
        <v>4085</v>
      </c>
      <c r="I452" s="133">
        <v>552</v>
      </c>
      <c r="J452" s="63"/>
      <c r="K452" s="133" t="s">
        <v>2108</v>
      </c>
      <c r="L452" s="73"/>
      <c r="M452" s="73">
        <v>0</v>
      </c>
      <c r="N452" s="149">
        <v>2</v>
      </c>
      <c r="O452" s="151">
        <v>0.9</v>
      </c>
      <c r="P452" s="148" t="s">
        <v>2228</v>
      </c>
      <c r="Q452" s="148">
        <v>1</v>
      </c>
    </row>
    <row r="453" spans="2:17" x14ac:dyDescent="0.35">
      <c r="B453" s="20" t="s">
        <v>194</v>
      </c>
      <c r="C453" s="21" t="s">
        <v>2122</v>
      </c>
      <c r="D453" s="21" t="s">
        <v>73</v>
      </c>
      <c r="E453" s="21"/>
      <c r="F453" s="21"/>
      <c r="G453" s="139" t="s">
        <v>3688</v>
      </c>
      <c r="H453" s="133" t="s">
        <v>3689</v>
      </c>
      <c r="I453" s="133">
        <v>103</v>
      </c>
      <c r="J453" s="63"/>
      <c r="K453" s="133" t="s">
        <v>2126</v>
      </c>
      <c r="L453" s="73"/>
      <c r="M453" s="73">
        <v>650</v>
      </c>
      <c r="N453" s="149">
        <v>1</v>
      </c>
      <c r="O453" s="151">
        <v>14.9</v>
      </c>
      <c r="P453" s="148" t="s">
        <v>2228</v>
      </c>
      <c r="Q453" s="148">
        <v>1</v>
      </c>
    </row>
    <row r="454" spans="2:17" x14ac:dyDescent="0.35">
      <c r="B454" s="20" t="s">
        <v>194</v>
      </c>
      <c r="C454" s="21" t="s">
        <v>2122</v>
      </c>
      <c r="D454" s="21" t="s">
        <v>73</v>
      </c>
      <c r="E454" s="21"/>
      <c r="F454" s="21"/>
      <c r="G454" s="139" t="s">
        <v>4086</v>
      </c>
      <c r="H454" s="133" t="s">
        <v>4087</v>
      </c>
      <c r="I454" s="133">
        <v>561</v>
      </c>
      <c r="J454" s="63"/>
      <c r="K454" s="133" t="s">
        <v>2125</v>
      </c>
      <c r="L454" s="73"/>
      <c r="M454" s="133">
        <v>4324</v>
      </c>
      <c r="N454" s="149">
        <v>1</v>
      </c>
      <c r="O454" s="151">
        <v>118</v>
      </c>
      <c r="P454" s="148" t="s">
        <v>2228</v>
      </c>
      <c r="Q454" s="148">
        <v>1</v>
      </c>
    </row>
    <row r="455" spans="2:17" x14ac:dyDescent="0.35">
      <c r="B455" s="20" t="s">
        <v>194</v>
      </c>
      <c r="C455" s="21" t="s">
        <v>2122</v>
      </c>
      <c r="D455" s="21" t="s">
        <v>73</v>
      </c>
      <c r="E455" s="21"/>
      <c r="F455" s="21"/>
      <c r="G455" s="155"/>
      <c r="H455" s="133"/>
      <c r="I455" s="133">
        <v>562</v>
      </c>
      <c r="J455" s="63"/>
      <c r="K455" s="133" t="s">
        <v>2234</v>
      </c>
      <c r="L455" s="73"/>
      <c r="M455" s="133">
        <v>5528</v>
      </c>
      <c r="N455" s="149">
        <v>1</v>
      </c>
      <c r="O455" s="151">
        <v>35.299999999999997</v>
      </c>
      <c r="P455" s="148" t="s">
        <v>2228</v>
      </c>
      <c r="Q455" s="148">
        <v>1</v>
      </c>
    </row>
    <row r="456" spans="2:17" x14ac:dyDescent="0.35">
      <c r="B456" s="20" t="s">
        <v>194</v>
      </c>
      <c r="C456" s="21" t="s">
        <v>2122</v>
      </c>
      <c r="D456" s="21" t="s">
        <v>73</v>
      </c>
      <c r="E456" s="21"/>
      <c r="F456" s="21"/>
      <c r="G456" s="155"/>
      <c r="H456" s="133"/>
      <c r="I456" s="133">
        <v>563</v>
      </c>
      <c r="J456" s="63"/>
      <c r="K456" s="133" t="s">
        <v>2234</v>
      </c>
      <c r="L456" s="73"/>
      <c r="M456" s="133">
        <v>5528</v>
      </c>
      <c r="N456" s="149">
        <v>1</v>
      </c>
      <c r="O456" s="151">
        <v>35.299999999999997</v>
      </c>
      <c r="P456" s="148" t="s">
        <v>2228</v>
      </c>
      <c r="Q456" s="148">
        <v>1</v>
      </c>
    </row>
    <row r="457" spans="2:17" x14ac:dyDescent="0.35">
      <c r="B457" s="20" t="s">
        <v>194</v>
      </c>
      <c r="C457" s="21" t="s">
        <v>2122</v>
      </c>
      <c r="D457" s="21" t="s">
        <v>73</v>
      </c>
      <c r="E457" s="21"/>
      <c r="F457" s="21"/>
      <c r="G457" s="139" t="s">
        <v>4088</v>
      </c>
      <c r="H457" s="133" t="s">
        <v>4089</v>
      </c>
      <c r="I457" s="133">
        <v>564</v>
      </c>
      <c r="J457" s="63"/>
      <c r="K457" s="133" t="s">
        <v>2118</v>
      </c>
      <c r="L457" s="73"/>
      <c r="M457" s="133">
        <v>2097</v>
      </c>
      <c r="N457" s="149">
        <v>2</v>
      </c>
      <c r="O457" s="151">
        <v>6.4</v>
      </c>
      <c r="P457" s="148" t="s">
        <v>2228</v>
      </c>
      <c r="Q457" s="148">
        <v>1</v>
      </c>
    </row>
    <row r="458" spans="2:17" x14ac:dyDescent="0.35">
      <c r="B458" s="20" t="s">
        <v>194</v>
      </c>
      <c r="C458" s="21" t="s">
        <v>2122</v>
      </c>
      <c r="D458" s="21" t="s">
        <v>73</v>
      </c>
      <c r="E458" s="21"/>
      <c r="F458" s="21"/>
      <c r="G458" s="155"/>
      <c r="H458" s="133"/>
      <c r="I458" s="133">
        <v>565</v>
      </c>
      <c r="J458" s="129"/>
      <c r="K458" s="133" t="s">
        <v>2109</v>
      </c>
      <c r="L458" s="73"/>
      <c r="M458" s="133">
        <v>1743</v>
      </c>
      <c r="N458" s="149">
        <v>1</v>
      </c>
      <c r="O458" s="151">
        <v>4.3</v>
      </c>
      <c r="P458" s="148" t="s">
        <v>2228</v>
      </c>
      <c r="Q458" s="148">
        <v>1</v>
      </c>
    </row>
    <row r="459" spans="2:17" x14ac:dyDescent="0.35">
      <c r="B459" s="20" t="s">
        <v>194</v>
      </c>
      <c r="C459" s="21" t="s">
        <v>2122</v>
      </c>
      <c r="D459" s="21" t="s">
        <v>73</v>
      </c>
      <c r="E459" s="21"/>
      <c r="F459" s="21"/>
      <c r="G459" s="155"/>
      <c r="H459" s="133"/>
      <c r="I459" s="133" t="s">
        <v>2232</v>
      </c>
      <c r="J459" s="63" t="s">
        <v>19</v>
      </c>
      <c r="K459" s="133" t="s">
        <v>2109</v>
      </c>
      <c r="L459" s="73"/>
      <c r="M459" s="133">
        <v>1743</v>
      </c>
      <c r="N459" s="149">
        <v>1</v>
      </c>
      <c r="O459" s="151">
        <v>4.3</v>
      </c>
      <c r="P459" s="148" t="s">
        <v>2228</v>
      </c>
      <c r="Q459" s="148">
        <v>1</v>
      </c>
    </row>
    <row r="460" spans="2:17" x14ac:dyDescent="0.35">
      <c r="B460" s="20" t="s">
        <v>194</v>
      </c>
      <c r="C460" s="21" t="s">
        <v>2122</v>
      </c>
      <c r="D460" s="21" t="s">
        <v>73</v>
      </c>
      <c r="E460" s="21"/>
      <c r="F460" s="21"/>
      <c r="G460" s="139" t="s">
        <v>4090</v>
      </c>
      <c r="H460" s="133" t="s">
        <v>4091</v>
      </c>
      <c r="I460" s="133">
        <v>566</v>
      </c>
      <c r="J460" s="63"/>
      <c r="K460" s="133" t="s">
        <v>1966</v>
      </c>
      <c r="L460" s="73"/>
      <c r="M460" s="133">
        <v>1674</v>
      </c>
      <c r="N460" s="149">
        <v>2</v>
      </c>
      <c r="O460" s="151">
        <v>5.3</v>
      </c>
      <c r="P460" s="148" t="s">
        <v>2228</v>
      </c>
      <c r="Q460" s="148">
        <v>1</v>
      </c>
    </row>
    <row r="461" spans="2:17" x14ac:dyDescent="0.35">
      <c r="B461" s="20" t="s">
        <v>194</v>
      </c>
      <c r="C461" s="21" t="s">
        <v>2122</v>
      </c>
      <c r="D461" s="21" t="s">
        <v>73</v>
      </c>
      <c r="E461" s="21"/>
      <c r="F461" s="21"/>
      <c r="G461" s="155"/>
      <c r="H461" s="133"/>
      <c r="I461" s="133">
        <v>567</v>
      </c>
      <c r="J461" s="63"/>
      <c r="K461" s="133" t="s">
        <v>1966</v>
      </c>
      <c r="L461" s="73"/>
      <c r="M461" s="133">
        <v>865</v>
      </c>
      <c r="N461" s="149">
        <v>1</v>
      </c>
      <c r="O461" s="151">
        <v>2.7</v>
      </c>
      <c r="P461" s="148" t="s">
        <v>2228</v>
      </c>
      <c r="Q461" s="148">
        <v>1</v>
      </c>
    </row>
    <row r="462" spans="2:17" x14ac:dyDescent="0.35">
      <c r="B462" s="20" t="s">
        <v>194</v>
      </c>
      <c r="C462" s="21" t="s">
        <v>2122</v>
      </c>
      <c r="D462" s="21" t="s">
        <v>73</v>
      </c>
      <c r="E462" s="21"/>
      <c r="F462" s="21"/>
      <c r="G462" s="155"/>
      <c r="H462" s="133"/>
      <c r="I462" s="133" t="s">
        <v>2233</v>
      </c>
      <c r="J462" s="63" t="s">
        <v>19</v>
      </c>
      <c r="K462" s="133" t="s">
        <v>1966</v>
      </c>
      <c r="L462" s="73"/>
      <c r="M462" s="133">
        <v>865</v>
      </c>
      <c r="N462" s="149">
        <v>1</v>
      </c>
      <c r="O462" s="151">
        <v>2.7</v>
      </c>
      <c r="P462" s="148" t="s">
        <v>2228</v>
      </c>
      <c r="Q462" s="148">
        <v>1</v>
      </c>
    </row>
    <row r="463" spans="2:17" x14ac:dyDescent="0.35">
      <c r="B463" s="20" t="s">
        <v>194</v>
      </c>
      <c r="C463" s="21" t="s">
        <v>2122</v>
      </c>
      <c r="D463" s="21" t="s">
        <v>73</v>
      </c>
      <c r="E463" s="21"/>
      <c r="F463" s="21"/>
      <c r="G463" s="155"/>
      <c r="H463" s="133"/>
      <c r="I463" s="133">
        <v>568</v>
      </c>
      <c r="J463" s="63"/>
      <c r="K463" s="133" t="s">
        <v>2109</v>
      </c>
      <c r="L463" s="73"/>
      <c r="M463" s="133">
        <v>3406</v>
      </c>
      <c r="N463" s="149">
        <v>1</v>
      </c>
      <c r="O463" s="151">
        <v>8.4</v>
      </c>
      <c r="P463" s="148" t="s">
        <v>2228</v>
      </c>
      <c r="Q463" s="148">
        <v>1</v>
      </c>
    </row>
    <row r="464" spans="2:17" x14ac:dyDescent="0.35">
      <c r="B464" s="20" t="s">
        <v>194</v>
      </c>
      <c r="C464" s="21" t="s">
        <v>2122</v>
      </c>
      <c r="D464" s="21" t="s">
        <v>73</v>
      </c>
      <c r="E464" s="21"/>
      <c r="F464" s="21"/>
      <c r="G464" s="155"/>
      <c r="H464" s="133"/>
      <c r="I464" s="133">
        <v>569</v>
      </c>
      <c r="J464" s="129"/>
      <c r="K464" s="133" t="s">
        <v>2109</v>
      </c>
      <c r="L464" s="130"/>
      <c r="M464" s="133">
        <v>3406</v>
      </c>
      <c r="N464" s="139">
        <v>1</v>
      </c>
      <c r="O464" s="151">
        <v>8.4</v>
      </c>
      <c r="P464" s="148" t="s">
        <v>2228</v>
      </c>
      <c r="Q464" s="148">
        <v>1</v>
      </c>
    </row>
    <row r="465" spans="2:17" x14ac:dyDescent="0.35">
      <c r="B465" s="20" t="s">
        <v>194</v>
      </c>
      <c r="C465" s="21" t="s">
        <v>2122</v>
      </c>
      <c r="D465" s="21" t="s">
        <v>73</v>
      </c>
      <c r="E465" s="21"/>
      <c r="F465" s="21"/>
      <c r="G465" s="155"/>
      <c r="H465" s="133"/>
      <c r="I465" s="133">
        <v>570</v>
      </c>
      <c r="J465" s="129"/>
      <c r="K465" s="133" t="s">
        <v>2109</v>
      </c>
      <c r="L465" s="130"/>
      <c r="M465" s="133">
        <v>2525</v>
      </c>
      <c r="N465" s="139">
        <v>1</v>
      </c>
      <c r="O465" s="151">
        <v>6.2</v>
      </c>
      <c r="P465" s="148" t="s">
        <v>2228</v>
      </c>
      <c r="Q465" s="148">
        <v>1</v>
      </c>
    </row>
    <row r="466" spans="2:17" x14ac:dyDescent="0.35">
      <c r="B466" s="20" t="s">
        <v>194</v>
      </c>
      <c r="C466" s="21" t="s">
        <v>2122</v>
      </c>
      <c r="D466" s="21" t="s">
        <v>73</v>
      </c>
      <c r="E466" s="21"/>
      <c r="F466" s="21"/>
      <c r="G466" s="139" t="s">
        <v>4092</v>
      </c>
      <c r="H466" s="133" t="s">
        <v>4093</v>
      </c>
      <c r="I466" s="133">
        <v>571</v>
      </c>
      <c r="J466" s="129"/>
      <c r="K466" s="133" t="s">
        <v>1965</v>
      </c>
      <c r="L466" s="130"/>
      <c r="M466" s="133">
        <v>2598</v>
      </c>
      <c r="N466" s="139">
        <v>1</v>
      </c>
      <c r="O466" s="151">
        <v>11.8</v>
      </c>
      <c r="P466" s="148" t="s">
        <v>2228</v>
      </c>
      <c r="Q466" s="148">
        <v>1</v>
      </c>
    </row>
    <row r="467" spans="2:17" x14ac:dyDescent="0.35">
      <c r="B467" s="20" t="s">
        <v>194</v>
      </c>
      <c r="C467" s="21" t="s">
        <v>2122</v>
      </c>
      <c r="D467" s="21" t="s">
        <v>73</v>
      </c>
      <c r="E467" s="21"/>
      <c r="F467" s="21"/>
      <c r="G467" s="139" t="s">
        <v>4094</v>
      </c>
      <c r="H467" s="133" t="s">
        <v>4095</v>
      </c>
      <c r="I467" s="133">
        <v>572</v>
      </c>
      <c r="J467" s="129"/>
      <c r="K467" s="133" t="s">
        <v>1966</v>
      </c>
      <c r="L467" s="130"/>
      <c r="M467" s="133">
        <v>1308</v>
      </c>
      <c r="N467" s="139">
        <v>1</v>
      </c>
      <c r="O467" s="151">
        <v>4.0999999999999996</v>
      </c>
      <c r="P467" s="148" t="s">
        <v>2228</v>
      </c>
      <c r="Q467" s="148">
        <v>1</v>
      </c>
    </row>
    <row r="468" spans="2:17" x14ac:dyDescent="0.35">
      <c r="B468" s="20" t="s">
        <v>194</v>
      </c>
      <c r="C468" s="21" t="s">
        <v>2122</v>
      </c>
      <c r="D468" s="21" t="s">
        <v>73</v>
      </c>
      <c r="E468" s="21"/>
      <c r="F468" s="21"/>
      <c r="G468" s="139" t="s">
        <v>3744</v>
      </c>
      <c r="H468" s="133" t="s">
        <v>3745</v>
      </c>
      <c r="I468" s="133">
        <v>211</v>
      </c>
      <c r="J468" s="129"/>
      <c r="K468" s="133" t="s">
        <v>2235</v>
      </c>
      <c r="L468" s="130"/>
      <c r="M468" s="133">
        <v>0</v>
      </c>
      <c r="N468" s="139">
        <v>2</v>
      </c>
      <c r="O468" s="151">
        <v>8.9</v>
      </c>
      <c r="P468" s="148" t="s">
        <v>2228</v>
      </c>
      <c r="Q468" s="148">
        <v>1</v>
      </c>
    </row>
    <row r="469" spans="2:17" x14ac:dyDescent="0.35">
      <c r="B469" s="20" t="s">
        <v>194</v>
      </c>
      <c r="C469" s="21" t="s">
        <v>2122</v>
      </c>
      <c r="D469" s="21" t="s">
        <v>73</v>
      </c>
      <c r="E469" s="21"/>
      <c r="F469" s="21"/>
      <c r="G469" s="139" t="s">
        <v>4096</v>
      </c>
      <c r="H469" s="133" t="s">
        <v>4097</v>
      </c>
      <c r="I469" s="133">
        <v>581</v>
      </c>
      <c r="J469" s="129"/>
      <c r="K469" s="133" t="s">
        <v>2236</v>
      </c>
      <c r="L469" s="130"/>
      <c r="M469" s="133">
        <v>0</v>
      </c>
      <c r="N469" s="139">
        <v>4</v>
      </c>
      <c r="O469" s="151">
        <v>0.8</v>
      </c>
      <c r="P469" s="148" t="s">
        <v>2228</v>
      </c>
      <c r="Q469" s="148">
        <v>1</v>
      </c>
    </row>
    <row r="470" spans="2:17" x14ac:dyDescent="0.35">
      <c r="B470" s="20" t="s">
        <v>194</v>
      </c>
      <c r="C470" s="21" t="s">
        <v>2122</v>
      </c>
      <c r="D470" s="21" t="s">
        <v>73</v>
      </c>
      <c r="E470" s="21"/>
      <c r="F470" s="21"/>
      <c r="G470" s="139" t="s">
        <v>4098</v>
      </c>
      <c r="H470" s="133" t="s">
        <v>4099</v>
      </c>
      <c r="I470" s="133">
        <v>582</v>
      </c>
      <c r="J470" s="129"/>
      <c r="K470" s="133" t="s">
        <v>2237</v>
      </c>
      <c r="L470" s="130"/>
      <c r="M470" s="133">
        <v>0</v>
      </c>
      <c r="N470" s="139">
        <v>2</v>
      </c>
      <c r="O470" s="151">
        <v>0.9</v>
      </c>
      <c r="P470" s="148" t="s">
        <v>2228</v>
      </c>
      <c r="Q470" s="148">
        <v>1</v>
      </c>
    </row>
    <row r="471" spans="2:17" x14ac:dyDescent="0.35">
      <c r="B471" s="20" t="s">
        <v>194</v>
      </c>
      <c r="C471" s="21" t="s">
        <v>2122</v>
      </c>
      <c r="D471" s="21" t="s">
        <v>74</v>
      </c>
      <c r="E471" s="21"/>
      <c r="F471" s="21"/>
      <c r="G471" s="139" t="s">
        <v>3688</v>
      </c>
      <c r="H471" s="133" t="s">
        <v>3689</v>
      </c>
      <c r="I471" s="133">
        <v>103</v>
      </c>
      <c r="J471" s="129"/>
      <c r="K471" s="133" t="s">
        <v>2126</v>
      </c>
      <c r="L471" s="130"/>
      <c r="M471" s="133">
        <v>650</v>
      </c>
      <c r="N471" s="139">
        <v>1</v>
      </c>
      <c r="O471" s="151">
        <v>14.9</v>
      </c>
      <c r="P471" s="148" t="s">
        <v>2228</v>
      </c>
      <c r="Q471" s="148">
        <v>2</v>
      </c>
    </row>
    <row r="472" spans="2:17" x14ac:dyDescent="0.35">
      <c r="B472" s="20" t="s">
        <v>194</v>
      </c>
      <c r="C472" s="21" t="s">
        <v>2122</v>
      </c>
      <c r="D472" s="21" t="s">
        <v>74</v>
      </c>
      <c r="E472" s="21"/>
      <c r="F472" s="21"/>
      <c r="G472" s="155"/>
      <c r="H472" s="133"/>
      <c r="I472" s="133">
        <v>591</v>
      </c>
      <c r="J472" s="129"/>
      <c r="K472" s="133" t="s">
        <v>2125</v>
      </c>
      <c r="L472" s="130"/>
      <c r="M472" s="133">
        <v>5857</v>
      </c>
      <c r="N472" s="139">
        <v>1</v>
      </c>
      <c r="O472" s="151">
        <v>159.9</v>
      </c>
      <c r="P472" s="148" t="s">
        <v>2228</v>
      </c>
      <c r="Q472" s="148">
        <v>2</v>
      </c>
    </row>
    <row r="473" spans="2:17" x14ac:dyDescent="0.35">
      <c r="B473" s="20" t="s">
        <v>194</v>
      </c>
      <c r="C473" s="21" t="s">
        <v>2122</v>
      </c>
      <c r="D473" s="21" t="s">
        <v>74</v>
      </c>
      <c r="E473" s="21"/>
      <c r="F473" s="21"/>
      <c r="G473" s="155"/>
      <c r="H473" s="133"/>
      <c r="I473" s="133">
        <v>592</v>
      </c>
      <c r="J473" s="129"/>
      <c r="K473" s="133" t="s">
        <v>2234</v>
      </c>
      <c r="L473" s="130"/>
      <c r="M473" s="133">
        <v>6952</v>
      </c>
      <c r="N473" s="139">
        <v>1</v>
      </c>
      <c r="O473" s="151">
        <v>44.4</v>
      </c>
      <c r="P473" s="148" t="s">
        <v>2228</v>
      </c>
      <c r="Q473" s="148">
        <v>2</v>
      </c>
    </row>
    <row r="474" spans="2:17" x14ac:dyDescent="0.35">
      <c r="B474" s="20" t="s">
        <v>194</v>
      </c>
      <c r="C474" s="21" t="s">
        <v>2122</v>
      </c>
      <c r="D474" s="21" t="s">
        <v>74</v>
      </c>
      <c r="E474" s="21"/>
      <c r="F474" s="21"/>
      <c r="G474" s="155"/>
      <c r="H474" s="133"/>
      <c r="I474" s="133">
        <v>593</v>
      </c>
      <c r="J474" s="129"/>
      <c r="K474" s="133" t="s">
        <v>2234</v>
      </c>
      <c r="L474" s="130"/>
      <c r="M474" s="133">
        <v>6952</v>
      </c>
      <c r="N474" s="139">
        <v>1</v>
      </c>
      <c r="O474" s="151">
        <v>44.4</v>
      </c>
      <c r="P474" s="148" t="s">
        <v>2228</v>
      </c>
      <c r="Q474" s="148">
        <v>2</v>
      </c>
    </row>
    <row r="475" spans="2:17" x14ac:dyDescent="0.35">
      <c r="B475" s="20" t="s">
        <v>194</v>
      </c>
      <c r="C475" s="21" t="s">
        <v>2122</v>
      </c>
      <c r="D475" s="21" t="s">
        <v>74</v>
      </c>
      <c r="E475" s="21"/>
      <c r="F475" s="21"/>
      <c r="G475" s="155"/>
      <c r="H475" s="133"/>
      <c r="I475" s="133">
        <v>594</v>
      </c>
      <c r="J475" s="129"/>
      <c r="K475" s="133" t="s">
        <v>2118</v>
      </c>
      <c r="L475" s="130"/>
      <c r="M475" s="133">
        <v>2264</v>
      </c>
      <c r="N475" s="139">
        <v>2</v>
      </c>
      <c r="O475" s="151">
        <v>6.9</v>
      </c>
      <c r="P475" s="148" t="s">
        <v>2228</v>
      </c>
      <c r="Q475" s="148">
        <v>2</v>
      </c>
    </row>
    <row r="476" spans="2:17" x14ac:dyDescent="0.35">
      <c r="B476" s="20" t="s">
        <v>194</v>
      </c>
      <c r="C476" s="21" t="s">
        <v>2122</v>
      </c>
      <c r="D476" s="21" t="s">
        <v>74</v>
      </c>
      <c r="E476" s="21"/>
      <c r="F476" s="21"/>
      <c r="G476" s="155"/>
      <c r="H476" s="133"/>
      <c r="I476" s="133">
        <v>595</v>
      </c>
      <c r="J476" s="129"/>
      <c r="K476" s="133" t="s">
        <v>2109</v>
      </c>
      <c r="L476" s="130"/>
      <c r="M476" s="133">
        <v>1971</v>
      </c>
      <c r="N476" s="139">
        <v>1</v>
      </c>
      <c r="O476" s="151">
        <v>4.8</v>
      </c>
      <c r="P476" s="148" t="s">
        <v>2228</v>
      </c>
      <c r="Q476" s="148">
        <v>2</v>
      </c>
    </row>
    <row r="477" spans="2:17" x14ac:dyDescent="0.35">
      <c r="B477" s="20" t="s">
        <v>194</v>
      </c>
      <c r="C477" s="21" t="s">
        <v>2122</v>
      </c>
      <c r="D477" s="21" t="s">
        <v>74</v>
      </c>
      <c r="E477" s="21"/>
      <c r="F477" s="21"/>
      <c r="G477" s="155"/>
      <c r="H477" s="133"/>
      <c r="I477" s="133" t="s">
        <v>2238</v>
      </c>
      <c r="J477" s="129" t="s">
        <v>19</v>
      </c>
      <c r="K477" s="133" t="s">
        <v>2109</v>
      </c>
      <c r="L477" s="130"/>
      <c r="M477" s="133">
        <v>1971</v>
      </c>
      <c r="N477" s="139">
        <v>1</v>
      </c>
      <c r="O477" s="151">
        <v>4.8</v>
      </c>
      <c r="P477" s="148" t="s">
        <v>2228</v>
      </c>
      <c r="Q477" s="148">
        <v>2</v>
      </c>
    </row>
    <row r="478" spans="2:17" x14ac:dyDescent="0.35">
      <c r="B478" s="20" t="s">
        <v>194</v>
      </c>
      <c r="C478" s="21" t="s">
        <v>2122</v>
      </c>
      <c r="D478" s="21" t="s">
        <v>74</v>
      </c>
      <c r="E478" s="21"/>
      <c r="F478" s="21"/>
      <c r="G478" s="155"/>
      <c r="H478" s="133"/>
      <c r="I478" s="133">
        <v>596</v>
      </c>
      <c r="J478" s="129"/>
      <c r="K478" s="133" t="s">
        <v>1962</v>
      </c>
      <c r="L478" s="130"/>
      <c r="M478" s="133">
        <v>1886</v>
      </c>
      <c r="N478" s="139">
        <v>2</v>
      </c>
      <c r="O478" s="151">
        <v>4</v>
      </c>
      <c r="P478" s="148" t="s">
        <v>2228</v>
      </c>
      <c r="Q478" s="148">
        <v>2</v>
      </c>
    </row>
    <row r="479" spans="2:17" x14ac:dyDescent="0.35">
      <c r="B479" s="20" t="s">
        <v>194</v>
      </c>
      <c r="C479" s="21" t="s">
        <v>2122</v>
      </c>
      <c r="D479" s="21" t="s">
        <v>74</v>
      </c>
      <c r="E479" s="21"/>
      <c r="F479" s="21"/>
      <c r="G479" s="155"/>
      <c r="H479" s="133"/>
      <c r="I479" s="133">
        <v>597</v>
      </c>
      <c r="J479" s="129"/>
      <c r="K479" s="133" t="s">
        <v>1962</v>
      </c>
      <c r="L479" s="130"/>
      <c r="M479" s="133">
        <v>1312</v>
      </c>
      <c r="N479" s="139">
        <v>1</v>
      </c>
      <c r="O479" s="151">
        <v>2.8</v>
      </c>
      <c r="P479" s="148" t="s">
        <v>2228</v>
      </c>
      <c r="Q479" s="148">
        <v>2</v>
      </c>
    </row>
    <row r="480" spans="2:17" x14ac:dyDescent="0.35">
      <c r="B480" s="20" t="s">
        <v>194</v>
      </c>
      <c r="C480" s="21" t="s">
        <v>2122</v>
      </c>
      <c r="D480" s="21" t="s">
        <v>74</v>
      </c>
      <c r="E480" s="21"/>
      <c r="F480" s="21"/>
      <c r="G480" s="155"/>
      <c r="H480" s="133"/>
      <c r="I480" s="133" t="s">
        <v>2239</v>
      </c>
      <c r="J480" s="129" t="s">
        <v>19</v>
      </c>
      <c r="K480" s="133" t="s">
        <v>1962</v>
      </c>
      <c r="L480" s="130"/>
      <c r="M480" s="133">
        <v>1312</v>
      </c>
      <c r="N480" s="139">
        <v>1</v>
      </c>
      <c r="O480" s="151">
        <v>2.8</v>
      </c>
      <c r="P480" s="148" t="s">
        <v>2228</v>
      </c>
      <c r="Q480" s="148">
        <v>2</v>
      </c>
    </row>
    <row r="481" spans="2:17" x14ac:dyDescent="0.35">
      <c r="B481" s="20" t="s">
        <v>194</v>
      </c>
      <c r="C481" s="21" t="s">
        <v>2122</v>
      </c>
      <c r="D481" s="21" t="s">
        <v>74</v>
      </c>
      <c r="E481" s="21"/>
      <c r="F481" s="21"/>
      <c r="G481" s="155"/>
      <c r="H481" s="133"/>
      <c r="I481" s="133">
        <v>598</v>
      </c>
      <c r="J481" s="129"/>
      <c r="K481" s="133" t="s">
        <v>1966</v>
      </c>
      <c r="L481" s="130"/>
      <c r="M481" s="133">
        <v>1610</v>
      </c>
      <c r="N481" s="139">
        <v>2</v>
      </c>
      <c r="O481" s="151">
        <v>5.0999999999999996</v>
      </c>
      <c r="P481" s="148" t="s">
        <v>2228</v>
      </c>
      <c r="Q481" s="148">
        <v>2</v>
      </c>
    </row>
    <row r="482" spans="2:17" x14ac:dyDescent="0.35">
      <c r="B482" s="20" t="s">
        <v>194</v>
      </c>
      <c r="C482" s="21" t="s">
        <v>2122</v>
      </c>
      <c r="D482" s="21" t="s">
        <v>74</v>
      </c>
      <c r="E482" s="21"/>
      <c r="F482" s="21"/>
      <c r="G482" s="155"/>
      <c r="H482" s="133"/>
      <c r="I482" s="133">
        <v>599</v>
      </c>
      <c r="J482" s="129"/>
      <c r="K482" s="133" t="s">
        <v>1966</v>
      </c>
      <c r="L482" s="130"/>
      <c r="M482" s="133">
        <v>652</v>
      </c>
      <c r="N482" s="139">
        <v>1</v>
      </c>
      <c r="O482" s="151">
        <v>2.1</v>
      </c>
      <c r="P482" s="148" t="s">
        <v>2228</v>
      </c>
      <c r="Q482" s="148">
        <v>2</v>
      </c>
    </row>
    <row r="483" spans="2:17" x14ac:dyDescent="0.35">
      <c r="B483" s="20" t="s">
        <v>194</v>
      </c>
      <c r="C483" s="21" t="s">
        <v>2122</v>
      </c>
      <c r="D483" s="21" t="s">
        <v>74</v>
      </c>
      <c r="E483" s="21"/>
      <c r="F483" s="21"/>
      <c r="G483" s="155"/>
      <c r="H483" s="133"/>
      <c r="I483" s="133" t="s">
        <v>2240</v>
      </c>
      <c r="J483" s="129" t="s">
        <v>19</v>
      </c>
      <c r="K483" s="133" t="s">
        <v>1966</v>
      </c>
      <c r="L483" s="130"/>
      <c r="M483" s="133">
        <v>652</v>
      </c>
      <c r="N483" s="139">
        <v>1</v>
      </c>
      <c r="O483" s="151">
        <v>2.1</v>
      </c>
      <c r="P483" s="148" t="s">
        <v>2228</v>
      </c>
      <c r="Q483" s="148">
        <v>2</v>
      </c>
    </row>
    <row r="484" spans="2:17" x14ac:dyDescent="0.35">
      <c r="B484" s="20" t="s">
        <v>194</v>
      </c>
      <c r="C484" s="21" t="s">
        <v>2122</v>
      </c>
      <c r="D484" s="21" t="s">
        <v>74</v>
      </c>
      <c r="E484" s="21"/>
      <c r="F484" s="21"/>
      <c r="G484" s="155"/>
      <c r="H484" s="133"/>
      <c r="I484" s="133">
        <v>600</v>
      </c>
      <c r="J484" s="129"/>
      <c r="K484" s="133" t="s">
        <v>2109</v>
      </c>
      <c r="L484" s="130"/>
      <c r="M484" s="133">
        <v>3531</v>
      </c>
      <c r="N484" s="139">
        <v>1</v>
      </c>
      <c r="O484" s="151">
        <v>8.6999999999999993</v>
      </c>
      <c r="P484" s="148" t="s">
        <v>2228</v>
      </c>
      <c r="Q484" s="148">
        <v>2</v>
      </c>
    </row>
    <row r="485" spans="2:17" x14ac:dyDescent="0.35">
      <c r="B485" s="20" t="s">
        <v>194</v>
      </c>
      <c r="C485" s="21" t="s">
        <v>2122</v>
      </c>
      <c r="D485" s="21" t="s">
        <v>74</v>
      </c>
      <c r="E485" s="21"/>
      <c r="F485" s="21"/>
      <c r="G485" s="155"/>
      <c r="H485" s="133"/>
      <c r="I485" s="133">
        <v>601</v>
      </c>
      <c r="J485" s="129"/>
      <c r="K485" s="133" t="s">
        <v>2109</v>
      </c>
      <c r="L485" s="130"/>
      <c r="M485" s="133">
        <v>3531</v>
      </c>
      <c r="N485" s="139">
        <v>1</v>
      </c>
      <c r="O485" s="151">
        <v>8.6999999999999993</v>
      </c>
      <c r="P485" s="148" t="s">
        <v>2228</v>
      </c>
      <c r="Q485" s="148">
        <v>2</v>
      </c>
    </row>
    <row r="486" spans="2:17" x14ac:dyDescent="0.35">
      <c r="B486" s="20" t="s">
        <v>194</v>
      </c>
      <c r="C486" s="21" t="s">
        <v>2122</v>
      </c>
      <c r="D486" s="21" t="s">
        <v>74</v>
      </c>
      <c r="E486" s="21"/>
      <c r="F486" s="21"/>
      <c r="G486" s="155"/>
      <c r="H486" s="133"/>
      <c r="I486" s="133">
        <v>602</v>
      </c>
      <c r="J486" s="129"/>
      <c r="K486" s="133" t="s">
        <v>1962</v>
      </c>
      <c r="L486" s="130"/>
      <c r="M486" s="133">
        <v>2924</v>
      </c>
      <c r="N486" s="139">
        <v>1</v>
      </c>
      <c r="O486" s="151">
        <v>6.3</v>
      </c>
      <c r="P486" s="148" t="s">
        <v>2228</v>
      </c>
      <c r="Q486" s="148">
        <v>2</v>
      </c>
    </row>
    <row r="487" spans="2:17" x14ac:dyDescent="0.35">
      <c r="B487" s="20" t="s">
        <v>194</v>
      </c>
      <c r="C487" s="21" t="s">
        <v>2122</v>
      </c>
      <c r="D487" s="21" t="s">
        <v>74</v>
      </c>
      <c r="E487" s="21"/>
      <c r="F487" s="21"/>
      <c r="G487" s="155"/>
      <c r="H487" s="133"/>
      <c r="I487" s="133">
        <v>603</v>
      </c>
      <c r="J487" s="129"/>
      <c r="K487" s="133" t="s">
        <v>1962</v>
      </c>
      <c r="L487" s="130"/>
      <c r="M487" s="133">
        <v>2924</v>
      </c>
      <c r="N487" s="139">
        <v>1</v>
      </c>
      <c r="O487" s="151">
        <v>6.3</v>
      </c>
      <c r="P487" s="148" t="s">
        <v>2228</v>
      </c>
      <c r="Q487" s="148">
        <v>2</v>
      </c>
    </row>
    <row r="488" spans="2:17" x14ac:dyDescent="0.35">
      <c r="B488" s="20" t="s">
        <v>194</v>
      </c>
      <c r="C488" s="21" t="s">
        <v>2122</v>
      </c>
      <c r="D488" s="21" t="s">
        <v>74</v>
      </c>
      <c r="E488" s="21"/>
      <c r="F488" s="21"/>
      <c r="G488" s="155"/>
      <c r="H488" s="133"/>
      <c r="I488" s="133">
        <v>604</v>
      </c>
      <c r="J488" s="129"/>
      <c r="K488" s="133" t="s">
        <v>1962</v>
      </c>
      <c r="L488" s="130"/>
      <c r="M488" s="133">
        <v>1908</v>
      </c>
      <c r="N488" s="139">
        <v>1</v>
      </c>
      <c r="O488" s="151">
        <v>4.0999999999999996</v>
      </c>
      <c r="P488" s="148" t="s">
        <v>2228</v>
      </c>
      <c r="Q488" s="148">
        <v>2</v>
      </c>
    </row>
    <row r="489" spans="2:17" x14ac:dyDescent="0.35">
      <c r="B489" s="20" t="s">
        <v>194</v>
      </c>
      <c r="C489" s="21" t="s">
        <v>2122</v>
      </c>
      <c r="D489" s="21" t="s">
        <v>74</v>
      </c>
      <c r="E489" s="21"/>
      <c r="F489" s="21"/>
      <c r="G489" s="155"/>
      <c r="H489" s="133"/>
      <c r="I489" s="133">
        <v>605</v>
      </c>
      <c r="J489" s="129"/>
      <c r="K489" s="133" t="s">
        <v>2110</v>
      </c>
      <c r="L489" s="130"/>
      <c r="M489" s="133">
        <v>2223</v>
      </c>
      <c r="N489" s="139">
        <v>1</v>
      </c>
      <c r="O489" s="151">
        <v>8.1</v>
      </c>
      <c r="P489" s="148" t="s">
        <v>2228</v>
      </c>
      <c r="Q489" s="148">
        <v>2</v>
      </c>
    </row>
    <row r="490" spans="2:17" x14ac:dyDescent="0.35">
      <c r="B490" s="20" t="s">
        <v>194</v>
      </c>
      <c r="C490" s="21" t="s">
        <v>2122</v>
      </c>
      <c r="D490" s="21" t="s">
        <v>74</v>
      </c>
      <c r="E490" s="21"/>
      <c r="F490" s="21"/>
      <c r="G490" s="155"/>
      <c r="H490" s="133"/>
      <c r="I490" s="133">
        <v>606</v>
      </c>
      <c r="J490" s="129"/>
      <c r="K490" s="133" t="s">
        <v>1966</v>
      </c>
      <c r="L490" s="130"/>
      <c r="M490" s="133">
        <v>1001</v>
      </c>
      <c r="N490" s="139">
        <v>1</v>
      </c>
      <c r="O490" s="151">
        <v>3.2</v>
      </c>
      <c r="P490" s="148" t="s">
        <v>2228</v>
      </c>
      <c r="Q490" s="148">
        <v>2</v>
      </c>
    </row>
    <row r="491" spans="2:17" x14ac:dyDescent="0.35">
      <c r="B491" s="20" t="s">
        <v>194</v>
      </c>
      <c r="C491" s="21" t="s">
        <v>2122</v>
      </c>
      <c r="D491" s="21" t="s">
        <v>74</v>
      </c>
      <c r="E491" s="21"/>
      <c r="F491" s="21"/>
      <c r="G491" s="139" t="s">
        <v>3744</v>
      </c>
      <c r="H491" s="133" t="s">
        <v>3745</v>
      </c>
      <c r="I491" s="133">
        <v>211</v>
      </c>
      <c r="J491" s="129"/>
      <c r="K491" s="133" t="s">
        <v>2230</v>
      </c>
      <c r="L491" s="130"/>
      <c r="M491" s="133">
        <v>0</v>
      </c>
      <c r="N491" s="139">
        <v>2</v>
      </c>
      <c r="O491" s="151">
        <v>8.9</v>
      </c>
      <c r="P491" s="148" t="s">
        <v>2228</v>
      </c>
      <c r="Q491" s="148">
        <v>2</v>
      </c>
    </row>
    <row r="492" spans="2:17" x14ac:dyDescent="0.35">
      <c r="B492" s="20" t="s">
        <v>194</v>
      </c>
      <c r="C492" s="21" t="s">
        <v>2122</v>
      </c>
      <c r="D492" s="21" t="s">
        <v>74</v>
      </c>
      <c r="E492" s="21"/>
      <c r="F492" s="21"/>
      <c r="G492" s="155"/>
      <c r="H492" s="133"/>
      <c r="I492" s="133">
        <v>611</v>
      </c>
      <c r="J492" s="129"/>
      <c r="K492" s="133" t="s">
        <v>2241</v>
      </c>
      <c r="L492" s="130"/>
      <c r="M492" s="133">
        <v>0</v>
      </c>
      <c r="N492" s="139">
        <v>6</v>
      </c>
      <c r="O492" s="151">
        <v>0.8</v>
      </c>
      <c r="P492" s="148" t="s">
        <v>2228</v>
      </c>
      <c r="Q492" s="148">
        <v>2</v>
      </c>
    </row>
    <row r="493" spans="2:17" x14ac:dyDescent="0.35">
      <c r="B493" s="20" t="s">
        <v>194</v>
      </c>
      <c r="C493" s="21" t="s">
        <v>2122</v>
      </c>
      <c r="D493" s="21" t="s">
        <v>74</v>
      </c>
      <c r="E493" s="21"/>
      <c r="F493" s="21"/>
      <c r="G493" s="155"/>
      <c r="H493" s="133"/>
      <c r="I493" s="133">
        <v>612</v>
      </c>
      <c r="J493" s="129"/>
      <c r="K493" s="133" t="s">
        <v>2242</v>
      </c>
      <c r="L493" s="130"/>
      <c r="M493" s="133">
        <v>0</v>
      </c>
      <c r="N493" s="139">
        <v>2</v>
      </c>
      <c r="O493" s="151">
        <v>0.9</v>
      </c>
      <c r="P493" s="148" t="s">
        <v>2228</v>
      </c>
      <c r="Q493" s="148">
        <v>2</v>
      </c>
    </row>
    <row r="494" spans="2:17" x14ac:dyDescent="0.35">
      <c r="B494" s="20" t="s">
        <v>194</v>
      </c>
      <c r="C494" s="21" t="s">
        <v>2122</v>
      </c>
      <c r="D494" s="21" t="s">
        <v>75</v>
      </c>
      <c r="E494" s="21"/>
      <c r="F494" s="21"/>
      <c r="G494" s="139" t="s">
        <v>3688</v>
      </c>
      <c r="H494" s="133" t="s">
        <v>3689</v>
      </c>
      <c r="I494" s="133">
        <v>103</v>
      </c>
      <c r="J494" s="129"/>
      <c r="K494" s="133" t="s">
        <v>2126</v>
      </c>
      <c r="L494" s="130"/>
      <c r="M494" s="133">
        <v>650</v>
      </c>
      <c r="N494" s="139">
        <v>1</v>
      </c>
      <c r="O494" s="151">
        <v>14.9</v>
      </c>
      <c r="P494" s="148" t="s">
        <v>2228</v>
      </c>
      <c r="Q494" s="148">
        <v>2</v>
      </c>
    </row>
    <row r="495" spans="2:17" x14ac:dyDescent="0.35">
      <c r="B495" s="20" t="s">
        <v>194</v>
      </c>
      <c r="C495" s="21" t="s">
        <v>2122</v>
      </c>
      <c r="D495" s="21" t="s">
        <v>75</v>
      </c>
      <c r="E495" s="21"/>
      <c r="F495" s="21"/>
      <c r="G495" s="155"/>
      <c r="H495" s="133"/>
      <c r="I495" s="133">
        <v>621</v>
      </c>
      <c r="J495" s="63"/>
      <c r="K495" s="133" t="s">
        <v>2125</v>
      </c>
      <c r="L495" s="73"/>
      <c r="M495" s="133">
        <v>7388</v>
      </c>
      <c r="N495" s="139">
        <v>1</v>
      </c>
      <c r="O495" s="151">
        <v>201.7</v>
      </c>
      <c r="P495" s="148" t="s">
        <v>2228</v>
      </c>
      <c r="Q495" s="148">
        <v>2</v>
      </c>
    </row>
    <row r="496" spans="2:17" x14ac:dyDescent="0.35">
      <c r="B496" s="20" t="s">
        <v>194</v>
      </c>
      <c r="C496" s="21" t="s">
        <v>2122</v>
      </c>
      <c r="D496" s="21" t="s">
        <v>75</v>
      </c>
      <c r="E496" s="21"/>
      <c r="F496" s="21"/>
      <c r="G496" s="155"/>
      <c r="H496" s="133"/>
      <c r="I496" s="133">
        <v>622</v>
      </c>
      <c r="J496" s="129"/>
      <c r="K496" s="133" t="s">
        <v>2234</v>
      </c>
      <c r="L496" s="130"/>
      <c r="M496" s="133">
        <v>8404</v>
      </c>
      <c r="N496" s="139">
        <v>1</v>
      </c>
      <c r="O496" s="151">
        <v>53.6</v>
      </c>
      <c r="P496" s="148" t="s">
        <v>2228</v>
      </c>
      <c r="Q496" s="148">
        <v>2</v>
      </c>
    </row>
    <row r="497" spans="2:17" x14ac:dyDescent="0.35">
      <c r="B497" s="20" t="s">
        <v>194</v>
      </c>
      <c r="C497" s="21" t="s">
        <v>2122</v>
      </c>
      <c r="D497" s="21" t="s">
        <v>75</v>
      </c>
      <c r="E497" s="21"/>
      <c r="F497" s="21"/>
      <c r="G497" s="155"/>
      <c r="H497" s="133"/>
      <c r="I497" s="133">
        <v>623</v>
      </c>
      <c r="J497" s="129"/>
      <c r="K497" s="133" t="s">
        <v>2234</v>
      </c>
      <c r="L497" s="130"/>
      <c r="M497" s="133">
        <v>8404</v>
      </c>
      <c r="N497" s="139">
        <v>1</v>
      </c>
      <c r="O497" s="151">
        <v>53.6</v>
      </c>
      <c r="P497" s="148" t="s">
        <v>2228</v>
      </c>
      <c r="Q497" s="148">
        <v>2</v>
      </c>
    </row>
    <row r="498" spans="2:17" x14ac:dyDescent="0.35">
      <c r="B498" s="20" t="s">
        <v>194</v>
      </c>
      <c r="C498" s="21" t="s">
        <v>2122</v>
      </c>
      <c r="D498" s="21" t="s">
        <v>75</v>
      </c>
      <c r="E498" s="21"/>
      <c r="F498" s="21"/>
      <c r="G498" s="155"/>
      <c r="H498" s="133"/>
      <c r="I498" s="133">
        <v>624</v>
      </c>
      <c r="J498" s="129"/>
      <c r="K498" s="133" t="s">
        <v>2031</v>
      </c>
      <c r="L498" s="130"/>
      <c r="M498" s="133">
        <v>2308</v>
      </c>
      <c r="N498" s="139">
        <v>2</v>
      </c>
      <c r="O498" s="151">
        <v>8.6</v>
      </c>
      <c r="P498" s="148" t="s">
        <v>2228</v>
      </c>
      <c r="Q498" s="148">
        <v>2</v>
      </c>
    </row>
    <row r="499" spans="2:17" x14ac:dyDescent="0.35">
      <c r="B499" s="20" t="s">
        <v>194</v>
      </c>
      <c r="C499" s="21" t="s">
        <v>2122</v>
      </c>
      <c r="D499" s="21" t="s">
        <v>75</v>
      </c>
      <c r="E499" s="21"/>
      <c r="F499" s="21"/>
      <c r="G499" s="155"/>
      <c r="H499" s="133"/>
      <c r="I499" s="133">
        <v>625</v>
      </c>
      <c r="J499" s="129"/>
      <c r="K499" s="133" t="s">
        <v>2080</v>
      </c>
      <c r="L499" s="130"/>
      <c r="M499" s="133">
        <v>2114</v>
      </c>
      <c r="N499" s="133">
        <v>1</v>
      </c>
      <c r="O499" s="133">
        <v>6.5</v>
      </c>
      <c r="P499" s="148" t="s">
        <v>2228</v>
      </c>
      <c r="Q499" s="148">
        <v>2</v>
      </c>
    </row>
    <row r="500" spans="2:17" x14ac:dyDescent="0.35">
      <c r="B500" s="20" t="s">
        <v>194</v>
      </c>
      <c r="C500" s="21" t="s">
        <v>2122</v>
      </c>
      <c r="D500" s="21" t="s">
        <v>75</v>
      </c>
      <c r="E500" s="21"/>
      <c r="F500" s="21"/>
      <c r="G500" s="155"/>
      <c r="H500" s="133"/>
      <c r="I500" s="133" t="s">
        <v>2243</v>
      </c>
      <c r="J500" s="129" t="s">
        <v>19</v>
      </c>
      <c r="K500" s="133" t="s">
        <v>2080</v>
      </c>
      <c r="L500" s="130"/>
      <c r="M500" s="133">
        <v>2114</v>
      </c>
      <c r="N500" s="139">
        <v>1</v>
      </c>
      <c r="O500" s="151">
        <v>6.5</v>
      </c>
      <c r="P500" s="148" t="s">
        <v>2228</v>
      </c>
      <c r="Q500" s="148">
        <v>2</v>
      </c>
    </row>
    <row r="501" spans="2:17" x14ac:dyDescent="0.35">
      <c r="B501" s="20" t="s">
        <v>194</v>
      </c>
      <c r="C501" s="21" t="s">
        <v>2122</v>
      </c>
      <c r="D501" s="21" t="s">
        <v>75</v>
      </c>
      <c r="E501" s="21"/>
      <c r="F501" s="21"/>
      <c r="G501" s="155"/>
      <c r="H501" s="133"/>
      <c r="I501" s="133">
        <v>626</v>
      </c>
      <c r="J501" s="129"/>
      <c r="K501" s="133" t="s">
        <v>2028</v>
      </c>
      <c r="L501" s="130"/>
      <c r="M501" s="133">
        <v>2053</v>
      </c>
      <c r="N501" s="139">
        <v>2</v>
      </c>
      <c r="O501" s="151">
        <v>4.4000000000000004</v>
      </c>
      <c r="P501" s="148" t="s">
        <v>2228</v>
      </c>
      <c r="Q501" s="148">
        <v>2</v>
      </c>
    </row>
    <row r="502" spans="2:17" x14ac:dyDescent="0.35">
      <c r="B502" s="20" t="s">
        <v>194</v>
      </c>
      <c r="C502" s="21" t="s">
        <v>2122</v>
      </c>
      <c r="D502" s="21" t="s">
        <v>75</v>
      </c>
      <c r="E502" s="21"/>
      <c r="F502" s="21"/>
      <c r="G502" s="155"/>
      <c r="H502" s="133"/>
      <c r="I502" s="133">
        <v>627</v>
      </c>
      <c r="J502" s="129"/>
      <c r="K502" s="133" t="s">
        <v>2033</v>
      </c>
      <c r="L502" s="130"/>
      <c r="M502" s="133">
        <v>1587</v>
      </c>
      <c r="N502" s="139">
        <v>1</v>
      </c>
      <c r="O502" s="151">
        <v>3.9</v>
      </c>
      <c r="P502" s="148" t="s">
        <v>2228</v>
      </c>
      <c r="Q502" s="148">
        <v>2</v>
      </c>
    </row>
    <row r="503" spans="2:17" x14ac:dyDescent="0.35">
      <c r="B503" s="20" t="s">
        <v>194</v>
      </c>
      <c r="C503" s="21" t="s">
        <v>2122</v>
      </c>
      <c r="D503" s="21" t="s">
        <v>75</v>
      </c>
      <c r="E503" s="21"/>
      <c r="F503" s="21"/>
      <c r="G503" s="155"/>
      <c r="H503" s="133"/>
      <c r="I503" s="133" t="s">
        <v>2244</v>
      </c>
      <c r="J503" s="129" t="s">
        <v>19</v>
      </c>
      <c r="K503" s="133" t="s">
        <v>2033</v>
      </c>
      <c r="L503" s="130"/>
      <c r="M503" s="133">
        <v>1587</v>
      </c>
      <c r="N503" s="139">
        <v>1</v>
      </c>
      <c r="O503" s="151">
        <v>3.9</v>
      </c>
      <c r="P503" s="148" t="s">
        <v>2228</v>
      </c>
      <c r="Q503" s="148">
        <v>2</v>
      </c>
    </row>
    <row r="504" spans="2:17" x14ac:dyDescent="0.35">
      <c r="B504" s="20" t="s">
        <v>194</v>
      </c>
      <c r="C504" s="21" t="s">
        <v>2122</v>
      </c>
      <c r="D504" s="21" t="s">
        <v>75</v>
      </c>
      <c r="E504" s="21"/>
      <c r="F504" s="21"/>
      <c r="G504" s="155"/>
      <c r="H504" s="133"/>
      <c r="I504" s="133">
        <v>628</v>
      </c>
      <c r="J504" s="129"/>
      <c r="K504" s="133" t="s">
        <v>2028</v>
      </c>
      <c r="L504" s="130"/>
      <c r="M504" s="133">
        <v>1757</v>
      </c>
      <c r="N504" s="139">
        <v>2</v>
      </c>
      <c r="O504" s="151">
        <v>3.8</v>
      </c>
      <c r="P504" s="148" t="s">
        <v>2228</v>
      </c>
      <c r="Q504" s="148">
        <v>2</v>
      </c>
    </row>
    <row r="505" spans="2:17" x14ac:dyDescent="0.35">
      <c r="B505" s="20" t="s">
        <v>194</v>
      </c>
      <c r="C505" s="21" t="s">
        <v>2122</v>
      </c>
      <c r="D505" s="21" t="s">
        <v>75</v>
      </c>
      <c r="E505" s="21"/>
      <c r="F505" s="21"/>
      <c r="G505" s="155"/>
      <c r="H505" s="133"/>
      <c r="I505" s="133">
        <v>629</v>
      </c>
      <c r="J505" s="129"/>
      <c r="K505" s="133" t="s">
        <v>2028</v>
      </c>
      <c r="L505" s="130"/>
      <c r="M505" s="133">
        <v>1059</v>
      </c>
      <c r="N505" s="139">
        <v>1</v>
      </c>
      <c r="O505" s="151">
        <v>2.2999999999999998</v>
      </c>
      <c r="P505" s="148" t="s">
        <v>2228</v>
      </c>
      <c r="Q505" s="148">
        <v>2</v>
      </c>
    </row>
    <row r="506" spans="2:17" x14ac:dyDescent="0.35">
      <c r="B506" s="20" t="s">
        <v>194</v>
      </c>
      <c r="C506" s="21" t="s">
        <v>2122</v>
      </c>
      <c r="D506" s="21" t="s">
        <v>75</v>
      </c>
      <c r="E506" s="21"/>
      <c r="F506" s="21"/>
      <c r="G506" s="155"/>
      <c r="H506" s="133"/>
      <c r="I506" s="133" t="s">
        <v>2245</v>
      </c>
      <c r="J506" s="129" t="s">
        <v>19</v>
      </c>
      <c r="K506" s="133" t="s">
        <v>2028</v>
      </c>
      <c r="L506" s="130"/>
      <c r="M506" s="133">
        <v>1059</v>
      </c>
      <c r="N506" s="139">
        <v>1</v>
      </c>
      <c r="O506" s="151">
        <v>2.2999999999999998</v>
      </c>
      <c r="P506" s="148" t="s">
        <v>2228</v>
      </c>
      <c r="Q506" s="148">
        <v>2</v>
      </c>
    </row>
    <row r="507" spans="2:17" x14ac:dyDescent="0.35">
      <c r="B507" s="20" t="s">
        <v>194</v>
      </c>
      <c r="C507" s="21" t="s">
        <v>2122</v>
      </c>
      <c r="D507" s="21" t="s">
        <v>75</v>
      </c>
      <c r="E507" s="21"/>
      <c r="F507" s="21"/>
      <c r="G507" s="155"/>
      <c r="H507" s="133"/>
      <c r="I507" s="133">
        <v>630</v>
      </c>
      <c r="J507" s="129"/>
      <c r="K507" s="133" t="s">
        <v>2035</v>
      </c>
      <c r="L507" s="130"/>
      <c r="M507" s="133">
        <v>1584</v>
      </c>
      <c r="N507" s="139">
        <v>2</v>
      </c>
      <c r="O507" s="151">
        <v>5</v>
      </c>
      <c r="P507" s="148" t="s">
        <v>2228</v>
      </c>
      <c r="Q507" s="148">
        <v>2</v>
      </c>
    </row>
    <row r="508" spans="2:17" x14ac:dyDescent="0.35">
      <c r="B508" s="20" t="s">
        <v>194</v>
      </c>
      <c r="C508" s="21" t="s">
        <v>2122</v>
      </c>
      <c r="D508" s="21" t="s">
        <v>75</v>
      </c>
      <c r="E508" s="21"/>
      <c r="F508" s="21"/>
      <c r="G508" s="155"/>
      <c r="H508" s="133"/>
      <c r="I508" s="133">
        <v>631</v>
      </c>
      <c r="J508" s="129"/>
      <c r="K508" s="133" t="s">
        <v>2035</v>
      </c>
      <c r="L508" s="130"/>
      <c r="M508" s="133">
        <v>532</v>
      </c>
      <c r="N508" s="139">
        <v>1</v>
      </c>
      <c r="O508" s="151">
        <v>1.7</v>
      </c>
      <c r="P508" s="148" t="s">
        <v>2228</v>
      </c>
      <c r="Q508" s="148">
        <v>2</v>
      </c>
    </row>
    <row r="509" spans="2:17" x14ac:dyDescent="0.35">
      <c r="B509" s="20" t="s">
        <v>194</v>
      </c>
      <c r="C509" s="21" t="s">
        <v>2122</v>
      </c>
      <c r="D509" s="21" t="s">
        <v>75</v>
      </c>
      <c r="E509" s="21"/>
      <c r="F509" s="21"/>
      <c r="G509" s="155"/>
      <c r="H509" s="133"/>
      <c r="I509" s="133" t="s">
        <v>2246</v>
      </c>
      <c r="J509" s="129" t="s">
        <v>19</v>
      </c>
      <c r="K509" s="133" t="s">
        <v>2035</v>
      </c>
      <c r="L509" s="130"/>
      <c r="M509" s="133">
        <v>532</v>
      </c>
      <c r="N509" s="139">
        <v>1</v>
      </c>
      <c r="O509" s="151">
        <v>1.7</v>
      </c>
      <c r="P509" s="148" t="s">
        <v>2228</v>
      </c>
      <c r="Q509" s="148">
        <v>2</v>
      </c>
    </row>
    <row r="510" spans="2:17" x14ac:dyDescent="0.35">
      <c r="B510" s="20" t="s">
        <v>194</v>
      </c>
      <c r="C510" s="21" t="s">
        <v>2122</v>
      </c>
      <c r="D510" s="21" t="s">
        <v>75</v>
      </c>
      <c r="E510" s="21"/>
      <c r="F510" s="21"/>
      <c r="G510" s="155"/>
      <c r="H510" s="133"/>
      <c r="I510" s="133">
        <v>632</v>
      </c>
      <c r="J510" s="129"/>
      <c r="K510" s="133" t="s">
        <v>2035</v>
      </c>
      <c r="L510" s="130"/>
      <c r="M510" s="133">
        <v>812</v>
      </c>
      <c r="N510" s="139">
        <v>2</v>
      </c>
      <c r="O510" s="151">
        <v>2.6</v>
      </c>
      <c r="P510" s="148" t="s">
        <v>2228</v>
      </c>
      <c r="Q510" s="148">
        <v>2</v>
      </c>
    </row>
    <row r="511" spans="2:17" x14ac:dyDescent="0.35">
      <c r="B511" s="20" t="s">
        <v>194</v>
      </c>
      <c r="C511" s="21" t="s">
        <v>2122</v>
      </c>
      <c r="D511" s="21" t="s">
        <v>75</v>
      </c>
      <c r="E511" s="21"/>
      <c r="F511" s="21"/>
      <c r="G511" s="139" t="s">
        <v>4100</v>
      </c>
      <c r="H511" s="133" t="s">
        <v>4101</v>
      </c>
      <c r="I511" s="133">
        <v>633</v>
      </c>
      <c r="J511" s="129"/>
      <c r="K511" s="133" t="s">
        <v>2035</v>
      </c>
      <c r="L511" s="130"/>
      <c r="M511" s="133">
        <v>197</v>
      </c>
      <c r="N511" s="139">
        <v>2</v>
      </c>
      <c r="O511" s="151">
        <v>0.6</v>
      </c>
      <c r="P511" s="148" t="s">
        <v>2228</v>
      </c>
      <c r="Q511" s="148">
        <v>2</v>
      </c>
    </row>
    <row r="512" spans="2:17" x14ac:dyDescent="0.35">
      <c r="B512" s="20" t="s">
        <v>194</v>
      </c>
      <c r="C512" s="21" t="s">
        <v>2122</v>
      </c>
      <c r="D512" s="21" t="s">
        <v>75</v>
      </c>
      <c r="E512" s="21"/>
      <c r="F512" s="21"/>
      <c r="G512" s="155"/>
      <c r="H512" s="133"/>
      <c r="I512" s="133">
        <v>634</v>
      </c>
      <c r="J512" s="129"/>
      <c r="K512" s="133" t="s">
        <v>2028</v>
      </c>
      <c r="L512" s="130"/>
      <c r="M512" s="133">
        <v>366</v>
      </c>
      <c r="N512" s="139">
        <v>1</v>
      </c>
      <c r="O512" s="151">
        <v>7.8</v>
      </c>
      <c r="P512" s="148" t="s">
        <v>2228</v>
      </c>
      <c r="Q512" s="148">
        <v>2</v>
      </c>
    </row>
    <row r="513" spans="2:17" x14ac:dyDescent="0.35">
      <c r="B513" s="20" t="s">
        <v>194</v>
      </c>
      <c r="C513" s="21" t="s">
        <v>2122</v>
      </c>
      <c r="D513" s="21" t="s">
        <v>75</v>
      </c>
      <c r="E513" s="21"/>
      <c r="F513" s="21"/>
      <c r="G513" s="155"/>
      <c r="H513" s="133"/>
      <c r="I513" s="133">
        <v>635</v>
      </c>
      <c r="J513" s="129"/>
      <c r="K513" s="133" t="s">
        <v>2028</v>
      </c>
      <c r="L513" s="130"/>
      <c r="M513" s="133">
        <v>3636</v>
      </c>
      <c r="N513" s="139">
        <v>1</v>
      </c>
      <c r="O513" s="151">
        <v>7.8</v>
      </c>
      <c r="P513" s="148" t="s">
        <v>2228</v>
      </c>
      <c r="Q513" s="148">
        <v>2</v>
      </c>
    </row>
    <row r="514" spans="2:17" x14ac:dyDescent="0.35">
      <c r="B514" s="20" t="s">
        <v>194</v>
      </c>
      <c r="C514" s="21" t="s">
        <v>2122</v>
      </c>
      <c r="D514" s="21" t="s">
        <v>75</v>
      </c>
      <c r="E514" s="21"/>
      <c r="F514" s="21"/>
      <c r="G514" s="155"/>
      <c r="H514" s="133"/>
      <c r="I514" s="133">
        <v>636</v>
      </c>
      <c r="J514" s="129"/>
      <c r="K514" s="133" t="s">
        <v>2028</v>
      </c>
      <c r="L514" s="130"/>
      <c r="M514" s="133">
        <v>3155</v>
      </c>
      <c r="N514" s="139">
        <v>1</v>
      </c>
      <c r="O514" s="151">
        <v>6.8</v>
      </c>
      <c r="P514" s="148" t="s">
        <v>2228</v>
      </c>
      <c r="Q514" s="148">
        <v>2</v>
      </c>
    </row>
    <row r="515" spans="2:17" x14ac:dyDescent="0.35">
      <c r="B515" s="20" t="s">
        <v>194</v>
      </c>
      <c r="C515" s="21" t="s">
        <v>2122</v>
      </c>
      <c r="D515" s="21" t="s">
        <v>75</v>
      </c>
      <c r="E515" s="21"/>
      <c r="F515" s="21"/>
      <c r="G515" s="155"/>
      <c r="H515" s="133"/>
      <c r="I515" s="133">
        <v>637</v>
      </c>
      <c r="J515" s="129"/>
      <c r="K515" s="133" t="s">
        <v>2028</v>
      </c>
      <c r="L515" s="130"/>
      <c r="M515" s="133">
        <v>3155</v>
      </c>
      <c r="N515" s="139">
        <v>1</v>
      </c>
      <c r="O515" s="151">
        <v>6.8</v>
      </c>
      <c r="P515" s="148" t="s">
        <v>2228</v>
      </c>
      <c r="Q515" s="148">
        <v>2</v>
      </c>
    </row>
    <row r="516" spans="2:17" x14ac:dyDescent="0.35">
      <c r="B516" s="20" t="s">
        <v>194</v>
      </c>
      <c r="C516" s="21" t="s">
        <v>2122</v>
      </c>
      <c r="D516" s="21" t="s">
        <v>75</v>
      </c>
      <c r="E516" s="21"/>
      <c r="F516" s="21"/>
      <c r="G516" s="155"/>
      <c r="H516" s="133"/>
      <c r="I516" s="133">
        <v>638</v>
      </c>
      <c r="J516" s="129"/>
      <c r="K516" s="133" t="s">
        <v>2033</v>
      </c>
      <c r="L516" s="130"/>
      <c r="M516" s="133">
        <v>2308</v>
      </c>
      <c r="N516" s="139">
        <v>1</v>
      </c>
      <c r="O516" s="151">
        <v>5.7</v>
      </c>
      <c r="P516" s="148" t="s">
        <v>2228</v>
      </c>
      <c r="Q516" s="148">
        <v>2</v>
      </c>
    </row>
    <row r="517" spans="2:17" x14ac:dyDescent="0.35">
      <c r="B517" s="20" t="s">
        <v>194</v>
      </c>
      <c r="C517" s="21" t="s">
        <v>2122</v>
      </c>
      <c r="D517" s="21" t="s">
        <v>75</v>
      </c>
      <c r="E517" s="21"/>
      <c r="F517" s="21"/>
      <c r="G517" s="155"/>
      <c r="H517" s="133"/>
      <c r="I517" s="133">
        <v>639</v>
      </c>
      <c r="J517" s="129"/>
      <c r="K517" s="133" t="s">
        <v>2033</v>
      </c>
      <c r="L517" s="130"/>
      <c r="M517" s="133">
        <v>2539</v>
      </c>
      <c r="N517" s="139">
        <v>1</v>
      </c>
      <c r="O517" s="151">
        <v>6.2</v>
      </c>
      <c r="P517" s="148" t="s">
        <v>2228</v>
      </c>
      <c r="Q517" s="148">
        <v>2</v>
      </c>
    </row>
    <row r="518" spans="2:17" x14ac:dyDescent="0.35">
      <c r="B518" s="20" t="s">
        <v>194</v>
      </c>
      <c r="C518" s="21" t="s">
        <v>2122</v>
      </c>
      <c r="D518" s="21" t="s">
        <v>75</v>
      </c>
      <c r="E518" s="21"/>
      <c r="F518" s="21"/>
      <c r="G518" s="155"/>
      <c r="H518" s="133"/>
      <c r="I518" s="133">
        <v>640</v>
      </c>
      <c r="J518" s="129"/>
      <c r="K518" s="133" t="s">
        <v>2028</v>
      </c>
      <c r="L518" s="130"/>
      <c r="M518" s="133">
        <v>1582</v>
      </c>
      <c r="N518" s="139">
        <v>1</v>
      </c>
      <c r="O518" s="151">
        <v>3.4</v>
      </c>
      <c r="P518" s="148" t="s">
        <v>2228</v>
      </c>
      <c r="Q518" s="148">
        <v>2</v>
      </c>
    </row>
    <row r="519" spans="2:17" x14ac:dyDescent="0.35">
      <c r="B519" s="20" t="s">
        <v>194</v>
      </c>
      <c r="C519" s="21" t="s">
        <v>2122</v>
      </c>
      <c r="D519" s="21" t="s">
        <v>75</v>
      </c>
      <c r="E519" s="21"/>
      <c r="F519" s="21"/>
      <c r="G519" s="155"/>
      <c r="H519" s="133"/>
      <c r="I519" s="133">
        <v>641</v>
      </c>
      <c r="J519" s="129"/>
      <c r="K519" s="133" t="s">
        <v>2035</v>
      </c>
      <c r="L519" s="130"/>
      <c r="M519" s="133">
        <v>2062</v>
      </c>
      <c r="N519" s="139">
        <v>1</v>
      </c>
      <c r="O519" s="151">
        <v>6.5</v>
      </c>
      <c r="P519" s="148" t="s">
        <v>2228</v>
      </c>
      <c r="Q519" s="148">
        <v>2</v>
      </c>
    </row>
    <row r="520" spans="2:17" x14ac:dyDescent="0.35">
      <c r="B520" s="20" t="s">
        <v>194</v>
      </c>
      <c r="C520" s="21" t="s">
        <v>2122</v>
      </c>
      <c r="D520" s="21" t="s">
        <v>75</v>
      </c>
      <c r="E520" s="21"/>
      <c r="F520" s="21"/>
      <c r="G520" s="155"/>
      <c r="H520" s="133"/>
      <c r="I520" s="133">
        <v>642</v>
      </c>
      <c r="J520" s="129"/>
      <c r="K520" s="133" t="s">
        <v>2035</v>
      </c>
      <c r="L520" s="130"/>
      <c r="M520" s="133">
        <v>836</v>
      </c>
      <c r="N520" s="139">
        <v>1</v>
      </c>
      <c r="O520" s="151">
        <v>2.6</v>
      </c>
      <c r="P520" s="148" t="s">
        <v>2228</v>
      </c>
      <c r="Q520" s="148">
        <v>2</v>
      </c>
    </row>
    <row r="521" spans="2:17" x14ac:dyDescent="0.35">
      <c r="B521" s="20" t="s">
        <v>194</v>
      </c>
      <c r="C521" s="21" t="s">
        <v>2122</v>
      </c>
      <c r="D521" s="21" t="s">
        <v>75</v>
      </c>
      <c r="E521" s="21"/>
      <c r="F521" s="21"/>
      <c r="G521" s="155"/>
      <c r="H521" s="133"/>
      <c r="I521" s="133">
        <v>651</v>
      </c>
      <c r="J521" s="129"/>
      <c r="K521" s="133" t="s">
        <v>2247</v>
      </c>
      <c r="L521" s="130"/>
      <c r="M521" s="133">
        <v>0</v>
      </c>
      <c r="N521" s="139">
        <v>1</v>
      </c>
      <c r="O521" s="151">
        <v>13.1</v>
      </c>
      <c r="P521" s="148" t="s">
        <v>2228</v>
      </c>
      <c r="Q521" s="148">
        <v>2</v>
      </c>
    </row>
    <row r="522" spans="2:17" x14ac:dyDescent="0.35">
      <c r="B522" s="20" t="s">
        <v>194</v>
      </c>
      <c r="C522" s="21" t="s">
        <v>2122</v>
      </c>
      <c r="D522" s="21" t="s">
        <v>75</v>
      </c>
      <c r="E522" s="21"/>
      <c r="F522" s="21"/>
      <c r="G522" s="155"/>
      <c r="H522" s="133"/>
      <c r="I522" s="133">
        <v>652</v>
      </c>
      <c r="J522" s="129"/>
      <c r="K522" s="133" t="s">
        <v>2247</v>
      </c>
      <c r="L522" s="130"/>
      <c r="M522" s="133">
        <v>0</v>
      </c>
      <c r="N522" s="139">
        <v>1</v>
      </c>
      <c r="O522" s="151">
        <v>13.1</v>
      </c>
      <c r="P522" s="148" t="s">
        <v>2228</v>
      </c>
      <c r="Q522" s="148">
        <v>2</v>
      </c>
    </row>
    <row r="523" spans="2:17" x14ac:dyDescent="0.35">
      <c r="B523" s="20" t="s">
        <v>194</v>
      </c>
      <c r="C523" s="21" t="s">
        <v>2122</v>
      </c>
      <c r="D523" s="21" t="s">
        <v>75</v>
      </c>
      <c r="E523" s="21"/>
      <c r="F523" s="21"/>
      <c r="G523" s="155"/>
      <c r="H523" s="133"/>
      <c r="I523" s="133">
        <v>653</v>
      </c>
      <c r="J523" s="129"/>
      <c r="K523" s="133" t="s">
        <v>2248</v>
      </c>
      <c r="L523" s="130"/>
      <c r="M523" s="133">
        <v>0</v>
      </c>
      <c r="N523" s="139">
        <v>8</v>
      </c>
      <c r="O523" s="151">
        <v>0.8</v>
      </c>
      <c r="P523" s="148" t="s">
        <v>2228</v>
      </c>
      <c r="Q523" s="148">
        <v>2</v>
      </c>
    </row>
    <row r="524" spans="2:17" x14ac:dyDescent="0.35">
      <c r="B524" s="20" t="s">
        <v>194</v>
      </c>
      <c r="C524" s="21" t="s">
        <v>2122</v>
      </c>
      <c r="D524" s="21" t="s">
        <v>75</v>
      </c>
      <c r="E524" s="21"/>
      <c r="F524" s="21"/>
      <c r="G524" s="155"/>
      <c r="H524" s="133"/>
      <c r="I524" s="133">
        <v>654</v>
      </c>
      <c r="J524" s="129"/>
      <c r="K524" s="133" t="s">
        <v>2249</v>
      </c>
      <c r="L524" s="130"/>
      <c r="M524" s="133">
        <v>0</v>
      </c>
      <c r="N524" s="139">
        <v>2</v>
      </c>
      <c r="O524" s="151">
        <v>0.9</v>
      </c>
      <c r="P524" s="148" t="s">
        <v>2228</v>
      </c>
      <c r="Q524" s="148">
        <v>2</v>
      </c>
    </row>
  </sheetData>
  <autoFilter ref="B3:Q524" xr:uid="{3D1BDF66-A967-440E-8225-61121533ACC4}"/>
  <mergeCells count="2">
    <mergeCell ref="C1:I1"/>
    <mergeCell ref="C2:I2"/>
  </mergeCells>
  <phoneticPr fontId="3" type="noConversion"/>
  <conditionalFormatting sqref="I4:I45 I48:I95 I134 I154:I224">
    <cfRule type="expression" dxfId="1215" priority="63">
      <formula>AND(XDW4="ESTRUCTURA",I4="")</formula>
    </cfRule>
  </conditionalFormatting>
  <conditionalFormatting sqref="I46">
    <cfRule type="expression" dxfId="1214" priority="65">
      <formula>AND(XDW47="ESTRUCTURA",I46="")</formula>
    </cfRule>
  </conditionalFormatting>
  <conditionalFormatting sqref="I96:I112 I114:I133 I135:I153">
    <cfRule type="expression" dxfId="1213" priority="61">
      <formula>AND(XDX96="ESTRUCTURA",I96="")</formula>
    </cfRule>
  </conditionalFormatting>
  <conditionalFormatting sqref="I113">
    <cfRule type="expression" dxfId="1212" priority="56">
      <formula>AND(XDW113="ESTRUCTURA",I113="")</formula>
    </cfRule>
  </conditionalFormatting>
  <conditionalFormatting sqref="I235:I244">
    <cfRule type="expression" dxfId="1211" priority="24">
      <formula>AND(XDW235="ESTRUCTURA",I235="")</formula>
    </cfRule>
  </conditionalFormatting>
  <conditionalFormatting sqref="I257:I261">
    <cfRule type="expression" dxfId="1210" priority="17">
      <formula>AND(XDW257="ESTRUCTURA",I257="")</formula>
    </cfRule>
  </conditionalFormatting>
  <conditionalFormatting sqref="I301">
    <cfRule type="expression" dxfId="1209" priority="12">
      <formula>AND(XDW301="ESTRUCTURA",I301="")</formula>
    </cfRule>
  </conditionalFormatting>
  <conditionalFormatting sqref="I303">
    <cfRule type="expression" dxfId="1208" priority="8">
      <formula>AND(XDW303="ESTRUCTURA",I303="")</formula>
    </cfRule>
  </conditionalFormatting>
  <conditionalFormatting sqref="K4:K24 K27:K95 K154:K163 K165:K197 K199:K224">
    <cfRule type="expression" dxfId="1207" priority="62">
      <formula>AND(XDV4="ESTRUCTURA",K4="")</formula>
    </cfRule>
  </conditionalFormatting>
  <conditionalFormatting sqref="K96:K112 K115:K133 K136:K153">
    <cfRule type="expression" dxfId="1206" priority="64">
      <formula>AND(XDW96="ESTRUCTURA",K96="")</formula>
    </cfRule>
  </conditionalFormatting>
  <conditionalFormatting sqref="K113:K114 K134:K135">
    <cfRule type="expression" dxfId="1205" priority="55">
      <formula>AND(XDV113="ESTRUCTURA",K113="")</formula>
    </cfRule>
  </conditionalFormatting>
  <conditionalFormatting sqref="K164">
    <cfRule type="expression" dxfId="1204" priority="39">
      <formula>AND(XDW164="ESTRUCTURA",K164="")</formula>
    </cfRule>
  </conditionalFormatting>
  <conditionalFormatting sqref="K198">
    <cfRule type="expression" dxfId="1203" priority="28">
      <formula>AND(XDW198="ESTRUCTURA",K198="")</formula>
    </cfRule>
  </conditionalFormatting>
  <conditionalFormatting sqref="K227">
    <cfRule type="expression" dxfId="1202" priority="50">
      <formula>AND(XDV227="ESTRUCTURA",K227="")</formula>
    </cfRule>
  </conditionalFormatting>
  <conditionalFormatting sqref="K235">
    <cfRule type="expression" dxfId="1201" priority="19">
      <formula>AND(XDW235="ESTRUCTURA",K235="")</formula>
    </cfRule>
  </conditionalFormatting>
  <conditionalFormatting sqref="K236:K244">
    <cfRule type="expression" dxfId="1200" priority="23">
      <formula>AND(XDV236="ESTRUCTURA",K236="")</formula>
    </cfRule>
  </conditionalFormatting>
  <conditionalFormatting sqref="K257:K261">
    <cfRule type="expression" dxfId="1199" priority="16">
      <formula>AND(XDV257="ESTRUCTURA",K257="")</formula>
    </cfRule>
  </conditionalFormatting>
  <conditionalFormatting sqref="K301">
    <cfRule type="expression" dxfId="1198" priority="11">
      <formula>AND(XDV301="ESTRUCTURA",K301="")</formula>
    </cfRule>
  </conditionalFormatting>
  <conditionalFormatting sqref="K303">
    <cfRule type="expression" dxfId="1197" priority="7">
      <formula>AND(XDV303="ESTRUCTURA",K303="")</formula>
    </cfRule>
  </conditionalFormatting>
  <conditionalFormatting sqref="L25:L26 M96:M112 M115:M133 M136:M153 K252:K255">
    <cfRule type="expression" dxfId="1196" priority="49">
      <formula>AND(XDU25="ESTRUCTURA",K25="")</formula>
    </cfRule>
  </conditionalFormatting>
  <conditionalFormatting sqref="M4:M95 O96:O97 O99:O104 O114:O127 O142 M154:M163">
    <cfRule type="expression" dxfId="1195" priority="60">
      <formula>AND(XDV4="ESTRUCTURA",M4="")</formula>
    </cfRule>
  </conditionalFormatting>
  <conditionalFormatting sqref="M113:M114 M134:M135">
    <cfRule type="expression" dxfId="1194" priority="54">
      <formula>AND(XDV113="ESTRUCTURA",M113="")</formula>
    </cfRule>
  </conditionalFormatting>
  <conditionalFormatting sqref="M164">
    <cfRule type="expression" dxfId="1193" priority="38">
      <formula>AND(XDW164="ESTRUCTURA",M164="")</formula>
    </cfRule>
  </conditionalFormatting>
  <conditionalFormatting sqref="M165:M197 M199:M224">
    <cfRule type="expression" dxfId="1192" priority="51">
      <formula>AND(XDV165="ESTRUCTURA",M165="")</formula>
    </cfRule>
  </conditionalFormatting>
  <conditionalFormatting sqref="M198">
    <cfRule type="expression" dxfId="1191" priority="27">
      <formula>AND(XDW198="ESTRUCTURA",M198="")</formula>
    </cfRule>
  </conditionalFormatting>
  <conditionalFormatting sqref="M235">
    <cfRule type="expression" dxfId="1190" priority="18">
      <formula>AND(XDW235="ESTRUCTURA",M235="")</formula>
    </cfRule>
  </conditionalFormatting>
  <conditionalFormatting sqref="M236:M244">
    <cfRule type="expression" dxfId="1189" priority="21">
      <formula>AND(XDV236="ESTRUCTURA",M236="")</formula>
    </cfRule>
  </conditionalFormatting>
  <conditionalFormatting sqref="M251:M255">
    <cfRule type="expression" dxfId="1188" priority="48">
      <formula>AND(XDU251="ESTRUCTURA",M251="")</formula>
    </cfRule>
  </conditionalFormatting>
  <conditionalFormatting sqref="M257:M261">
    <cfRule type="expression" dxfId="1187" priority="15">
      <formula>AND(XDV257="ESTRUCTURA",M257="")</formula>
    </cfRule>
  </conditionalFormatting>
  <conditionalFormatting sqref="M301">
    <cfRule type="expression" dxfId="1186" priority="10">
      <formula>AND(XDV301="ESTRUCTURA",M301="")</formula>
    </cfRule>
  </conditionalFormatting>
  <conditionalFormatting sqref="M303">
    <cfRule type="expression" dxfId="1185" priority="6">
      <formula>AND(XDV303="ESTRUCTURA",M303="")</formula>
    </cfRule>
  </conditionalFormatting>
  <conditionalFormatting sqref="O4:O95 O105:O113 O134:O141 O150:O172 N173 O176:O181 O187:O206 N207 O226:O231">
    <cfRule type="expression" dxfId="1184" priority="52">
      <formula>AND(XDV4="ESTRUCTURA",N4="")</formula>
    </cfRule>
  </conditionalFormatting>
  <conditionalFormatting sqref="O98 O143 O208 O210 O254:O255 O274:O279 O340:O348">
    <cfRule type="expression" dxfId="1183" priority="41">
      <formula>AND(XDW98="ESTRUCTURA",O98="")</formula>
    </cfRule>
  </conditionalFormatting>
  <conditionalFormatting sqref="O128:O130 O316:O318 O320:O321 O368:O370 O372:O373">
    <cfRule type="expression" dxfId="1182" priority="44">
      <formula>AND(XDW128="ESTRUCTURA",O128="")</formula>
    </cfRule>
  </conditionalFormatting>
  <conditionalFormatting sqref="O131:O133">
    <cfRule type="expression" dxfId="1181" priority="58">
      <formula>AND(XDX131="ESTRUCTURA",O131="")</formula>
    </cfRule>
  </conditionalFormatting>
  <conditionalFormatting sqref="O144:O149">
    <cfRule type="expression" dxfId="1180" priority="57">
      <formula>AND(XDX144="ESTRUCTURA",O144="")</formula>
    </cfRule>
  </conditionalFormatting>
  <conditionalFormatting sqref="O173:O175 O209 O214:O215 O225 O232:O234 O262 O266:O267 O286:O288 O309:O311 O313:O315 O322:O323 O329:O332 O354:O356 O358:O359 O361:O367">
    <cfRule type="expression" dxfId="1179" priority="42">
      <formula>AND(XDX173="ESTRUCTURA",O173="")</formula>
    </cfRule>
  </conditionalFormatting>
  <conditionalFormatting sqref="O182:O184 O186 O211 O290:O291 O319">
    <cfRule type="expression" dxfId="1178" priority="43">
      <formula>AND(XDX182="ESTRUCTURA",O182="")</formula>
    </cfRule>
  </conditionalFormatting>
  <conditionalFormatting sqref="O185 O212:O213">
    <cfRule type="expression" dxfId="1177" priority="53">
      <formula>AND(XDW185="ESTRUCTURA",O185="")</formula>
    </cfRule>
  </conditionalFormatting>
  <conditionalFormatting sqref="O207">
    <cfRule type="expression" dxfId="1176" priority="29">
      <formula>AND(XDX207="ESTRUCTURA",O207="")</formula>
    </cfRule>
  </conditionalFormatting>
  <conditionalFormatting sqref="O216:O219">
    <cfRule type="expression" dxfId="1175" priority="4">
      <formula>AND(XDW216="ESTRUCTURA",O216="")</formula>
    </cfRule>
  </conditionalFormatting>
  <conditionalFormatting sqref="O220">
    <cfRule type="expression" dxfId="1174" priority="25">
      <formula>AND(XDX220="ESTRUCTURA",O220="")</formula>
    </cfRule>
  </conditionalFormatting>
  <conditionalFormatting sqref="O221:O224">
    <cfRule type="expression" dxfId="1173" priority="2">
      <formula>AND(XDW221="ESTRUCTURA",O221="")</formula>
    </cfRule>
  </conditionalFormatting>
  <conditionalFormatting sqref="O235:O243 N244">
    <cfRule type="expression" dxfId="1172" priority="22">
      <formula>AND(XDV235="ESTRUCTURA",N235="")</formula>
    </cfRule>
  </conditionalFormatting>
  <conditionalFormatting sqref="O244">
    <cfRule type="expression" dxfId="1171" priority="20">
      <formula>AND(XDX244="ESTRUCTURA",O244="")</formula>
    </cfRule>
  </conditionalFormatting>
  <conditionalFormatting sqref="O245:O249 O324:O326 O336:O337">
    <cfRule type="expression" dxfId="1170" priority="59">
      <formula>AND(XDW245="ESTRUCTURA",O245="")</formula>
    </cfRule>
  </conditionalFormatting>
  <conditionalFormatting sqref="O252:O253">
    <cfRule type="expression" dxfId="1169" priority="47">
      <formula>AND(XDV252="ESTRUCTURA",O252="")</formula>
    </cfRule>
  </conditionalFormatting>
  <conditionalFormatting sqref="O256:O257">
    <cfRule type="expression" dxfId="1168" priority="13">
      <formula>AND(XDX256="ESTRUCTURA",O256="")</formula>
    </cfRule>
  </conditionalFormatting>
  <conditionalFormatting sqref="O258:O261">
    <cfRule type="expression" dxfId="1167" priority="14">
      <formula>AND(XDW258="ESTRUCTURA",O258="")</formula>
    </cfRule>
  </conditionalFormatting>
  <conditionalFormatting sqref="O263:O265">
    <cfRule type="expression" dxfId="1166" priority="46">
      <formula>AND(XDW263="ESTRUCTURA",O263="")</formula>
    </cfRule>
  </conditionalFormatting>
  <conditionalFormatting sqref="O268:O272">
    <cfRule type="expression" dxfId="1165" priority="37">
      <formula>AND(XDW268="ESTRUCTURA",O268="")</formula>
    </cfRule>
  </conditionalFormatting>
  <conditionalFormatting sqref="O280:O281 O285 O304:O307 O333:O335">
    <cfRule type="expression" dxfId="1164" priority="40">
      <formula>AND(XDV280="ESTRUCTURA",O280="")</formula>
    </cfRule>
  </conditionalFormatting>
  <conditionalFormatting sqref="O282:O284 O289 O352:O353 O357">
    <cfRule type="expression" dxfId="1163" priority="45">
      <formula>AND(XDW282="ESTRUCTURA",O282="")</formula>
    </cfRule>
  </conditionalFormatting>
  <conditionalFormatting sqref="O293:O301">
    <cfRule type="expression" dxfId="1162" priority="9">
      <formula>AND(XDW293="ESTRUCTURA",O293="")</formula>
    </cfRule>
  </conditionalFormatting>
  <conditionalFormatting sqref="O303">
    <cfRule type="expression" dxfId="1161" priority="5">
      <formula>AND(XDW303="ESTRUCTURA",O303="")</formula>
    </cfRule>
  </conditionalFormatting>
  <conditionalFormatting sqref="O308">
    <cfRule type="expression" dxfId="1160" priority="35">
      <formula>AND(XDW308="ESTRUCTURA",O308="")</formula>
    </cfRule>
  </conditionalFormatting>
  <conditionalFormatting sqref="O312">
    <cfRule type="expression" dxfId="1159" priority="1">
      <formula>AND(XDW312="ESTRUCTURA",O312="")</formula>
    </cfRule>
  </conditionalFormatting>
  <conditionalFormatting sqref="O360">
    <cfRule type="expression" dxfId="1158" priority="34">
      <formula>AND(XDW360="ESTRUCTURA",O360="")</formula>
    </cfRule>
  </conditionalFormatting>
  <conditionalFormatting sqref="O371">
    <cfRule type="expression" dxfId="1157" priority="36">
      <formula>AND(XDX371="ESTRUCTURA",O371="")</formula>
    </cfRule>
  </conditionalFormatting>
  <conditionalFormatting sqref="O437">
    <cfRule type="expression" dxfId="1156" priority="30">
      <formula>AND(XDW437="ESTRUCTURA",O437="")</formula>
    </cfRule>
  </conditionalFormatting>
  <conditionalFormatting sqref="O438:O444">
    <cfRule type="expression" dxfId="1155" priority="32">
      <formula>AND(XDX438="ESTRUCTURA",O438="")</formula>
    </cfRule>
  </conditionalFormatting>
  <conditionalFormatting sqref="O445:O447 O449:O450">
    <cfRule type="expression" dxfId="1154" priority="33">
      <formula>AND(XDW445="ESTRUCTURA",O445="")</formula>
    </cfRule>
  </conditionalFormatting>
  <conditionalFormatting sqref="O448">
    <cfRule type="expression" dxfId="1153" priority="31">
      <formula>AND(XDX448="ESTRUCTURA",O448="")</formula>
    </cfRule>
  </conditionalFormatting>
  <dataValidations count="1">
    <dataValidation type="list" allowBlank="1" showInputMessage="1" showErrorMessage="1" sqref="G4:G524" xr:uid="{21B82446-A3CB-446A-8D6C-C8296F08A95F}">
      <formula1>INDIRECT(XEB4)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28B2C-A901-4017-A072-D429D735850A}">
  <sheetPr codeName="Hoja11"/>
  <dimension ref="B1:Q303"/>
  <sheetViews>
    <sheetView topLeftCell="C1" zoomScaleNormal="100" workbookViewId="0">
      <pane ySplit="3" topLeftCell="A54" activePane="bottomLeft" state="frozen"/>
      <selection pane="bottomLeft" activeCell="I10" sqref="I10"/>
    </sheetView>
  </sheetViews>
  <sheetFormatPr baseColWidth="10" defaultRowHeight="14.5" x14ac:dyDescent="0.35"/>
  <cols>
    <col min="2" max="2" width="13.90625" style="40" customWidth="1"/>
    <col min="3" max="3" width="10.90625" style="41"/>
    <col min="4" max="4" width="19.08984375" style="41" bestFit="1" customWidth="1"/>
    <col min="5" max="6" width="14.81640625" style="41" customWidth="1"/>
    <col min="7" max="7" width="10.90625" style="41"/>
    <col min="8" max="8" width="34.453125" style="59" customWidth="1"/>
    <col min="9" max="9" width="16.26953125" style="59" customWidth="1"/>
    <col min="10" max="10" width="3.453125" style="41" customWidth="1"/>
    <col min="11" max="11" width="15.81640625" style="41" customWidth="1"/>
    <col min="12" max="12" width="10.81640625" style="41" customWidth="1"/>
    <col min="13" max="14" width="14.1796875" style="41" customWidth="1"/>
    <col min="15" max="15" width="11.1796875" style="41" customWidth="1"/>
    <col min="16" max="16" width="13.81640625" style="105" customWidth="1"/>
    <col min="17" max="17" width="13.1796875" style="40" customWidth="1"/>
    <col min="18" max="18" width="13.453125" customWidth="1"/>
    <col min="19" max="19" width="15.26953125" customWidth="1"/>
    <col min="20" max="20" width="12.81640625" customWidth="1"/>
    <col min="22" max="22" width="13.453125" customWidth="1"/>
  </cols>
  <sheetData>
    <row r="1" spans="2:17" ht="21" customHeight="1" x14ac:dyDescent="0.35">
      <c r="C1" s="228" t="s">
        <v>91</v>
      </c>
      <c r="D1" s="229"/>
      <c r="E1" s="229"/>
      <c r="F1" s="229"/>
      <c r="G1" s="229"/>
      <c r="H1" s="229"/>
      <c r="I1" s="230"/>
      <c r="K1" s="41" t="s">
        <v>4105</v>
      </c>
      <c r="L1" s="41" t="s">
        <v>19</v>
      </c>
      <c r="Q1" s="53" t="s">
        <v>5311</v>
      </c>
    </row>
    <row r="2" spans="2:17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  <c r="N2" s="41" t="s">
        <v>4548</v>
      </c>
    </row>
    <row r="3" spans="2:17" ht="34.5" customHeight="1" x14ac:dyDescent="0.35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52" t="s">
        <v>70</v>
      </c>
      <c r="J3" s="47"/>
      <c r="K3" s="46" t="s">
        <v>4</v>
      </c>
      <c r="L3" s="46" t="s">
        <v>12304</v>
      </c>
      <c r="M3" s="48" t="s">
        <v>6</v>
      </c>
      <c r="N3" s="48" t="s">
        <v>8</v>
      </c>
      <c r="O3" s="48" t="s">
        <v>5</v>
      </c>
      <c r="P3" s="46" t="s">
        <v>9</v>
      </c>
      <c r="Q3" s="46" t="s">
        <v>10</v>
      </c>
    </row>
    <row r="4" spans="2:17" x14ac:dyDescent="0.35">
      <c r="B4" s="20" t="s">
        <v>4106</v>
      </c>
      <c r="C4" s="21" t="s">
        <v>19</v>
      </c>
      <c r="D4" s="21" t="s">
        <v>46</v>
      </c>
      <c r="E4" s="21"/>
      <c r="F4" s="21"/>
      <c r="G4" s="139">
        <v>40159018</v>
      </c>
      <c r="H4" s="133" t="s">
        <v>4813</v>
      </c>
      <c r="I4" s="139">
        <v>1</v>
      </c>
      <c r="J4" s="63"/>
      <c r="K4" s="133" t="s">
        <v>4115</v>
      </c>
      <c r="L4" s="73">
        <v>4.17</v>
      </c>
      <c r="M4" s="133">
        <v>4234</v>
      </c>
      <c r="N4" s="144">
        <v>2</v>
      </c>
      <c r="O4" s="151">
        <f>((L4*M4)*N4)/1000</f>
        <v>35.31156</v>
      </c>
      <c r="P4" s="148"/>
      <c r="Q4" s="148" t="s">
        <v>4122</v>
      </c>
    </row>
    <row r="5" spans="2:17" x14ac:dyDescent="0.35">
      <c r="B5" s="20" t="s">
        <v>4106</v>
      </c>
      <c r="C5" s="21" t="s">
        <v>19</v>
      </c>
      <c r="D5" s="21" t="s">
        <v>46</v>
      </c>
      <c r="E5" s="21"/>
      <c r="F5" s="21"/>
      <c r="G5" s="139">
        <v>40118524</v>
      </c>
      <c r="H5" s="133" t="s">
        <v>4590</v>
      </c>
      <c r="I5" s="139" t="s">
        <v>4107</v>
      </c>
      <c r="J5" s="63" t="s">
        <v>32</v>
      </c>
      <c r="K5" s="133" t="s">
        <v>4116</v>
      </c>
      <c r="L5" s="73">
        <v>4.17</v>
      </c>
      <c r="M5" s="133">
        <v>4398</v>
      </c>
      <c r="N5" s="133">
        <v>2</v>
      </c>
      <c r="O5" s="151">
        <f t="shared" ref="O5:O68" si="0">((L5*M5)*N5)/1000</f>
        <v>36.679319999999997</v>
      </c>
      <c r="P5" s="148"/>
      <c r="Q5" s="148" t="s">
        <v>4122</v>
      </c>
    </row>
    <row r="6" spans="2:17" x14ac:dyDescent="0.35">
      <c r="B6" s="20" t="s">
        <v>4106</v>
      </c>
      <c r="C6" s="21" t="s">
        <v>19</v>
      </c>
      <c r="D6" s="21" t="s">
        <v>46</v>
      </c>
      <c r="E6" s="21"/>
      <c r="F6" s="21"/>
      <c r="G6" s="139">
        <v>40118523</v>
      </c>
      <c r="H6" s="133" t="s">
        <v>4591</v>
      </c>
      <c r="I6" s="139" t="s">
        <v>4108</v>
      </c>
      <c r="J6" s="63" t="s">
        <v>4422</v>
      </c>
      <c r="K6" s="133" t="s">
        <v>4116</v>
      </c>
      <c r="L6" s="73">
        <v>4.17</v>
      </c>
      <c r="M6" s="133">
        <v>4398</v>
      </c>
      <c r="N6" s="133">
        <v>2</v>
      </c>
      <c r="O6" s="151">
        <f t="shared" si="0"/>
        <v>36.679319999999997</v>
      </c>
      <c r="P6" s="148"/>
      <c r="Q6" s="148" t="s">
        <v>4122</v>
      </c>
    </row>
    <row r="7" spans="2:17" x14ac:dyDescent="0.35">
      <c r="B7" s="20" t="s">
        <v>4106</v>
      </c>
      <c r="C7" s="21" t="s">
        <v>19</v>
      </c>
      <c r="D7" s="21" t="s">
        <v>46</v>
      </c>
      <c r="E7" s="21"/>
      <c r="F7" s="21"/>
      <c r="G7" s="139">
        <v>40118526</v>
      </c>
      <c r="H7" s="133" t="s">
        <v>4592</v>
      </c>
      <c r="I7" s="139" t="s">
        <v>4109</v>
      </c>
      <c r="J7" s="63" t="s">
        <v>32</v>
      </c>
      <c r="K7" s="133" t="s">
        <v>4117</v>
      </c>
      <c r="L7" s="73">
        <v>2.36</v>
      </c>
      <c r="M7" s="133">
        <v>906</v>
      </c>
      <c r="N7" s="133">
        <v>2</v>
      </c>
      <c r="O7" s="151">
        <f t="shared" si="0"/>
        <v>4.2763200000000001</v>
      </c>
      <c r="P7" s="148"/>
      <c r="Q7" s="148" t="s">
        <v>4122</v>
      </c>
    </row>
    <row r="8" spans="2:17" x14ac:dyDescent="0.35">
      <c r="B8" s="20" t="s">
        <v>4106</v>
      </c>
      <c r="C8" s="21" t="s">
        <v>19</v>
      </c>
      <c r="D8" s="21" t="s">
        <v>46</v>
      </c>
      <c r="E8" s="21"/>
      <c r="F8" s="21"/>
      <c r="G8" s="139">
        <v>40118525</v>
      </c>
      <c r="H8" s="133" t="s">
        <v>4593</v>
      </c>
      <c r="I8" s="139" t="s">
        <v>4110</v>
      </c>
      <c r="J8" s="63" t="s">
        <v>4422</v>
      </c>
      <c r="K8" s="133" t="s">
        <v>4117</v>
      </c>
      <c r="L8" s="73">
        <v>2.36</v>
      </c>
      <c r="M8" s="133">
        <v>906</v>
      </c>
      <c r="N8" s="133">
        <v>2</v>
      </c>
      <c r="O8" s="151">
        <f t="shared" si="0"/>
        <v>4.2763200000000001</v>
      </c>
      <c r="P8" s="148"/>
      <c r="Q8" s="148" t="s">
        <v>4122</v>
      </c>
    </row>
    <row r="9" spans="2:17" x14ac:dyDescent="0.35">
      <c r="B9" s="20" t="s">
        <v>4106</v>
      </c>
      <c r="C9" s="21" t="s">
        <v>19</v>
      </c>
      <c r="D9" s="21" t="s">
        <v>46</v>
      </c>
      <c r="E9" s="21"/>
      <c r="F9" s="21"/>
      <c r="G9" s="139">
        <v>40118528</v>
      </c>
      <c r="H9" s="133" t="s">
        <v>4814</v>
      </c>
      <c r="I9" s="139" t="s">
        <v>4111</v>
      </c>
      <c r="J9" s="63" t="s">
        <v>32</v>
      </c>
      <c r="K9" s="133" t="s">
        <v>4118</v>
      </c>
      <c r="L9" s="73">
        <v>3.38</v>
      </c>
      <c r="M9" s="133">
        <v>2157</v>
      </c>
      <c r="N9" s="133">
        <v>2</v>
      </c>
      <c r="O9" s="151">
        <f t="shared" si="0"/>
        <v>14.58132</v>
      </c>
      <c r="P9" s="148"/>
      <c r="Q9" s="148" t="s">
        <v>4122</v>
      </c>
    </row>
    <row r="10" spans="2:17" x14ac:dyDescent="0.35">
      <c r="B10" s="20" t="s">
        <v>4106</v>
      </c>
      <c r="C10" s="21" t="s">
        <v>19</v>
      </c>
      <c r="D10" s="21" t="s">
        <v>46</v>
      </c>
      <c r="E10" s="21"/>
      <c r="F10" s="21"/>
      <c r="G10" s="139">
        <v>40118527</v>
      </c>
      <c r="H10" s="133" t="s">
        <v>4594</v>
      </c>
      <c r="I10" s="139" t="s">
        <v>4112</v>
      </c>
      <c r="J10" s="63" t="s">
        <v>4422</v>
      </c>
      <c r="K10" s="133" t="s">
        <v>4118</v>
      </c>
      <c r="L10" s="73">
        <v>3.38</v>
      </c>
      <c r="M10" s="133">
        <v>2157</v>
      </c>
      <c r="N10" s="133">
        <v>2</v>
      </c>
      <c r="O10" s="151">
        <f t="shared" si="0"/>
        <v>14.58132</v>
      </c>
      <c r="P10" s="148"/>
      <c r="Q10" s="148" t="s">
        <v>4122</v>
      </c>
    </row>
    <row r="11" spans="2:17" x14ac:dyDescent="0.35">
      <c r="B11" s="20" t="s">
        <v>4106</v>
      </c>
      <c r="C11" s="21" t="s">
        <v>19</v>
      </c>
      <c r="D11" s="21" t="s">
        <v>46</v>
      </c>
      <c r="E11" s="21"/>
      <c r="F11" s="21"/>
      <c r="G11" s="139">
        <v>40118530</v>
      </c>
      <c r="H11" s="133" t="s">
        <v>4595</v>
      </c>
      <c r="I11" s="139" t="s">
        <v>4113</v>
      </c>
      <c r="J11" s="63" t="s">
        <v>32</v>
      </c>
      <c r="K11" s="133" t="s">
        <v>4118</v>
      </c>
      <c r="L11" s="73">
        <v>3.38</v>
      </c>
      <c r="M11" s="133">
        <v>2012</v>
      </c>
      <c r="N11" s="133">
        <v>2</v>
      </c>
      <c r="O11" s="151">
        <f t="shared" si="0"/>
        <v>13.601119999999998</v>
      </c>
      <c r="P11" s="148"/>
      <c r="Q11" s="148" t="s">
        <v>4122</v>
      </c>
    </row>
    <row r="12" spans="2:17" x14ac:dyDescent="0.35">
      <c r="B12" s="20" t="s">
        <v>4106</v>
      </c>
      <c r="C12" s="21" t="s">
        <v>19</v>
      </c>
      <c r="D12" s="21" t="s">
        <v>46</v>
      </c>
      <c r="E12" s="21"/>
      <c r="F12" s="21"/>
      <c r="G12" s="139">
        <v>40118529</v>
      </c>
      <c r="H12" s="133" t="s">
        <v>4596</v>
      </c>
      <c r="I12" s="139" t="s">
        <v>4114</v>
      </c>
      <c r="J12" s="63" t="s">
        <v>4422</v>
      </c>
      <c r="K12" s="133" t="s">
        <v>4118</v>
      </c>
      <c r="L12" s="73">
        <v>3.38</v>
      </c>
      <c r="M12" s="133">
        <v>2012</v>
      </c>
      <c r="N12" s="133">
        <v>2</v>
      </c>
      <c r="O12" s="151">
        <f t="shared" si="0"/>
        <v>13.601119999999998</v>
      </c>
      <c r="P12" s="148"/>
      <c r="Q12" s="148" t="s">
        <v>4122</v>
      </c>
    </row>
    <row r="13" spans="2:17" x14ac:dyDescent="0.35">
      <c r="B13" s="20" t="s">
        <v>4106</v>
      </c>
      <c r="C13" s="21" t="s">
        <v>19</v>
      </c>
      <c r="D13" s="21" t="s">
        <v>46</v>
      </c>
      <c r="E13" s="21"/>
      <c r="F13" s="21"/>
      <c r="G13" s="139">
        <v>40118531</v>
      </c>
      <c r="H13" s="133" t="s">
        <v>4815</v>
      </c>
      <c r="I13" s="139">
        <v>6</v>
      </c>
      <c r="J13" s="63"/>
      <c r="K13" s="133" t="s">
        <v>4115</v>
      </c>
      <c r="L13" s="73">
        <v>4.17</v>
      </c>
      <c r="M13" s="133">
        <v>1712</v>
      </c>
      <c r="N13" s="133">
        <v>2</v>
      </c>
      <c r="O13" s="151">
        <f t="shared" si="0"/>
        <v>14.278079999999999</v>
      </c>
      <c r="P13" s="148"/>
      <c r="Q13" s="148" t="s">
        <v>4122</v>
      </c>
    </row>
    <row r="14" spans="2:17" x14ac:dyDescent="0.35">
      <c r="B14" s="20" t="s">
        <v>4106</v>
      </c>
      <c r="C14" s="21" t="s">
        <v>19</v>
      </c>
      <c r="D14" s="21" t="s">
        <v>46</v>
      </c>
      <c r="E14" s="21"/>
      <c r="F14" s="21"/>
      <c r="G14" s="139">
        <v>40180691</v>
      </c>
      <c r="H14" s="133" t="s">
        <v>4816</v>
      </c>
      <c r="I14" s="139">
        <v>7</v>
      </c>
      <c r="J14" s="63"/>
      <c r="K14" s="133" t="s">
        <v>4118</v>
      </c>
      <c r="L14" s="73">
        <v>3.38</v>
      </c>
      <c r="M14" s="133">
        <v>1812</v>
      </c>
      <c r="N14" s="133">
        <v>2</v>
      </c>
      <c r="O14" s="151">
        <f t="shared" si="0"/>
        <v>12.24912</v>
      </c>
      <c r="P14" s="148"/>
      <c r="Q14" s="148" t="s">
        <v>4122</v>
      </c>
    </row>
    <row r="15" spans="2:17" x14ac:dyDescent="0.35">
      <c r="B15" s="20" t="s">
        <v>4106</v>
      </c>
      <c r="C15" s="21" t="s">
        <v>19</v>
      </c>
      <c r="D15" s="21" t="s">
        <v>46</v>
      </c>
      <c r="E15" s="21"/>
      <c r="F15" s="21"/>
      <c r="G15" s="139">
        <v>40118425</v>
      </c>
      <c r="H15" s="133" t="s">
        <v>4817</v>
      </c>
      <c r="I15" s="139">
        <v>8</v>
      </c>
      <c r="J15" s="63"/>
      <c r="K15" s="133" t="s">
        <v>4117</v>
      </c>
      <c r="L15" s="73">
        <v>2.36</v>
      </c>
      <c r="M15" s="133">
        <v>1303</v>
      </c>
      <c r="N15" s="133">
        <v>2</v>
      </c>
      <c r="O15" s="151">
        <f t="shared" si="0"/>
        <v>6.1501599999999996</v>
      </c>
      <c r="P15" s="148"/>
      <c r="Q15" s="148" t="s">
        <v>4122</v>
      </c>
    </row>
    <row r="16" spans="2:17" x14ac:dyDescent="0.35">
      <c r="B16" s="20" t="s">
        <v>4106</v>
      </c>
      <c r="C16" s="21" t="s">
        <v>19</v>
      </c>
      <c r="D16" s="21" t="s">
        <v>46</v>
      </c>
      <c r="E16" s="21"/>
      <c r="F16" s="21"/>
      <c r="G16" s="139">
        <v>40159800</v>
      </c>
      <c r="H16" s="133" t="s">
        <v>4818</v>
      </c>
      <c r="I16" s="139">
        <v>9</v>
      </c>
      <c r="J16" s="129"/>
      <c r="K16" s="133" t="s">
        <v>4118</v>
      </c>
      <c r="L16" s="73">
        <v>3.38</v>
      </c>
      <c r="M16" s="133">
        <v>2171</v>
      </c>
      <c r="N16" s="133">
        <v>2</v>
      </c>
      <c r="O16" s="151">
        <f t="shared" si="0"/>
        <v>14.67596</v>
      </c>
      <c r="P16" s="148"/>
      <c r="Q16" s="148" t="s">
        <v>4122</v>
      </c>
    </row>
    <row r="17" spans="2:17" x14ac:dyDescent="0.35">
      <c r="B17" s="20" t="s">
        <v>4106</v>
      </c>
      <c r="C17" s="21" t="s">
        <v>19</v>
      </c>
      <c r="D17" s="21" t="s">
        <v>46</v>
      </c>
      <c r="E17" s="21"/>
      <c r="F17" s="21"/>
      <c r="G17" s="139">
        <v>40149460</v>
      </c>
      <c r="H17" s="133" t="s">
        <v>4819</v>
      </c>
      <c r="I17" s="139">
        <v>10</v>
      </c>
      <c r="J17" s="63"/>
      <c r="K17" s="133" t="s">
        <v>4117</v>
      </c>
      <c r="L17" s="73">
        <v>2.36</v>
      </c>
      <c r="M17" s="133">
        <v>508</v>
      </c>
      <c r="N17" s="133">
        <v>2</v>
      </c>
      <c r="O17" s="151">
        <f t="shared" si="0"/>
        <v>2.3977599999999999</v>
      </c>
      <c r="P17" s="148"/>
      <c r="Q17" s="148" t="s">
        <v>4122</v>
      </c>
    </row>
    <row r="18" spans="2:17" x14ac:dyDescent="0.35">
      <c r="B18" s="20" t="s">
        <v>4106</v>
      </c>
      <c r="C18" s="21" t="s">
        <v>19</v>
      </c>
      <c r="D18" s="21" t="s">
        <v>46</v>
      </c>
      <c r="E18" s="21"/>
      <c r="F18" s="21"/>
      <c r="G18" s="139">
        <v>40118168</v>
      </c>
      <c r="H18" s="133" t="s">
        <v>4820</v>
      </c>
      <c r="I18" s="139">
        <v>11</v>
      </c>
      <c r="J18" s="129"/>
      <c r="K18" s="133" t="s">
        <v>4119</v>
      </c>
      <c r="L18" s="73">
        <v>6.1</v>
      </c>
      <c r="M18" s="133">
        <v>122</v>
      </c>
      <c r="N18" s="133">
        <v>2</v>
      </c>
      <c r="O18" s="151">
        <f t="shared" si="0"/>
        <v>1.4883999999999999</v>
      </c>
      <c r="P18" s="148"/>
      <c r="Q18" s="148" t="s">
        <v>4122</v>
      </c>
    </row>
    <row r="19" spans="2:17" x14ac:dyDescent="0.35">
      <c r="B19" s="20" t="s">
        <v>4106</v>
      </c>
      <c r="C19" s="21" t="s">
        <v>19</v>
      </c>
      <c r="D19" s="21" t="s">
        <v>46</v>
      </c>
      <c r="E19" s="21"/>
      <c r="F19" s="21"/>
      <c r="G19" s="139">
        <v>40118536</v>
      </c>
      <c r="H19" s="133" t="s">
        <v>4769</v>
      </c>
      <c r="I19" s="139">
        <v>12</v>
      </c>
      <c r="J19" s="129"/>
      <c r="K19" s="133" t="s">
        <v>4120</v>
      </c>
      <c r="L19" s="73">
        <v>7.85</v>
      </c>
      <c r="M19" s="133">
        <v>255</v>
      </c>
      <c r="N19" s="133">
        <v>2</v>
      </c>
      <c r="O19" s="151">
        <f t="shared" si="0"/>
        <v>4.0034999999999998</v>
      </c>
      <c r="P19" s="148"/>
      <c r="Q19" s="148" t="s">
        <v>4122</v>
      </c>
    </row>
    <row r="20" spans="2:17" x14ac:dyDescent="0.35">
      <c r="B20" s="20" t="s">
        <v>4106</v>
      </c>
      <c r="C20" s="21" t="s">
        <v>19</v>
      </c>
      <c r="D20" s="21" t="s">
        <v>46</v>
      </c>
      <c r="E20" s="21"/>
      <c r="F20" s="21"/>
      <c r="G20" s="139">
        <v>40159022</v>
      </c>
      <c r="H20" s="133" t="s">
        <v>4597</v>
      </c>
      <c r="I20" s="97">
        <v>13</v>
      </c>
      <c r="J20" s="96"/>
      <c r="K20" s="133" t="s">
        <v>4121</v>
      </c>
      <c r="L20" s="97">
        <v>2.35</v>
      </c>
      <c r="M20" s="97">
        <v>92</v>
      </c>
      <c r="N20" s="133">
        <v>2</v>
      </c>
      <c r="O20" s="151">
        <f t="shared" si="0"/>
        <v>0.43240000000000001</v>
      </c>
      <c r="P20" s="148"/>
      <c r="Q20" s="148" t="s">
        <v>4122</v>
      </c>
    </row>
    <row r="21" spans="2:17" x14ac:dyDescent="0.35">
      <c r="B21" s="20" t="s">
        <v>4106</v>
      </c>
      <c r="C21" s="21" t="s">
        <v>19</v>
      </c>
      <c r="D21" s="21" t="s">
        <v>49</v>
      </c>
      <c r="E21" s="21"/>
      <c r="F21" s="21"/>
      <c r="G21" s="139">
        <v>40149744</v>
      </c>
      <c r="H21" s="133" t="s">
        <v>4770</v>
      </c>
      <c r="I21" s="139">
        <v>20</v>
      </c>
      <c r="J21" s="129"/>
      <c r="K21" s="133" t="s">
        <v>4129</v>
      </c>
      <c r="L21" s="73">
        <v>2.68</v>
      </c>
      <c r="M21" s="73">
        <v>4940</v>
      </c>
      <c r="N21" s="167">
        <v>4</v>
      </c>
      <c r="O21" s="151">
        <f t="shared" si="0"/>
        <v>52.956800000000001</v>
      </c>
      <c r="P21" s="148"/>
      <c r="Q21" s="148" t="s">
        <v>4122</v>
      </c>
    </row>
    <row r="22" spans="2:17" x14ac:dyDescent="0.35">
      <c r="B22" s="20" t="s">
        <v>4106</v>
      </c>
      <c r="C22" s="21" t="s">
        <v>19</v>
      </c>
      <c r="D22" s="21" t="s">
        <v>49</v>
      </c>
      <c r="E22" s="21"/>
      <c r="F22" s="21"/>
      <c r="G22" s="139">
        <v>40159066</v>
      </c>
      <c r="H22" s="133" t="s">
        <v>4549</v>
      </c>
      <c r="I22" s="139" t="s">
        <v>4123</v>
      </c>
      <c r="J22" s="63" t="s">
        <v>32</v>
      </c>
      <c r="K22" s="133" t="s">
        <v>4130</v>
      </c>
      <c r="L22" s="73">
        <v>5.37</v>
      </c>
      <c r="M22" s="73">
        <v>4576</v>
      </c>
      <c r="N22" s="139">
        <v>4</v>
      </c>
      <c r="O22" s="151">
        <f t="shared" si="0"/>
        <v>98.292479999999998</v>
      </c>
      <c r="P22" s="148"/>
      <c r="Q22" s="148" t="s">
        <v>4122</v>
      </c>
    </row>
    <row r="23" spans="2:17" x14ac:dyDescent="0.35">
      <c r="B23" s="20" t="s">
        <v>4106</v>
      </c>
      <c r="C23" s="21" t="s">
        <v>19</v>
      </c>
      <c r="D23" s="21" t="s">
        <v>49</v>
      </c>
      <c r="E23" s="21"/>
      <c r="F23" s="21"/>
      <c r="G23" s="139">
        <v>40118539</v>
      </c>
      <c r="H23" s="133" t="s">
        <v>4550</v>
      </c>
      <c r="I23" s="139" t="s">
        <v>4124</v>
      </c>
      <c r="J23" s="63" t="s">
        <v>4422</v>
      </c>
      <c r="K23" s="133" t="s">
        <v>4130</v>
      </c>
      <c r="L23" s="73">
        <v>5.37</v>
      </c>
      <c r="M23" s="73">
        <v>4576</v>
      </c>
      <c r="N23" s="139">
        <v>4</v>
      </c>
      <c r="O23" s="151">
        <f t="shared" si="0"/>
        <v>98.292479999999998</v>
      </c>
      <c r="P23" s="148"/>
      <c r="Q23" s="148" t="s">
        <v>4122</v>
      </c>
    </row>
    <row r="24" spans="2:17" x14ac:dyDescent="0.35">
      <c r="B24" s="20" t="s">
        <v>4106</v>
      </c>
      <c r="C24" s="21" t="s">
        <v>19</v>
      </c>
      <c r="D24" s="21" t="s">
        <v>49</v>
      </c>
      <c r="E24" s="21"/>
      <c r="F24" s="21"/>
      <c r="G24" s="139">
        <v>40149097</v>
      </c>
      <c r="H24" s="133" t="s">
        <v>4551</v>
      </c>
      <c r="I24" s="139" t="s">
        <v>4125</v>
      </c>
      <c r="J24" s="63" t="s">
        <v>32</v>
      </c>
      <c r="K24" s="21" t="s">
        <v>4117</v>
      </c>
      <c r="L24" s="133">
        <v>2.36</v>
      </c>
      <c r="M24" s="133">
        <v>975</v>
      </c>
      <c r="N24" s="139">
        <v>2</v>
      </c>
      <c r="O24" s="151">
        <f t="shared" si="0"/>
        <v>4.6020000000000003</v>
      </c>
      <c r="P24" s="148"/>
      <c r="Q24" s="148" t="s">
        <v>4122</v>
      </c>
    </row>
    <row r="25" spans="2:17" x14ac:dyDescent="0.35">
      <c r="B25" s="20" t="s">
        <v>4106</v>
      </c>
      <c r="C25" s="21" t="s">
        <v>19</v>
      </c>
      <c r="D25" s="21" t="s">
        <v>49</v>
      </c>
      <c r="E25" s="21"/>
      <c r="F25" s="21"/>
      <c r="G25" s="139">
        <v>40149096</v>
      </c>
      <c r="H25" s="133" t="s">
        <v>4552</v>
      </c>
      <c r="I25" s="139" t="s">
        <v>4126</v>
      </c>
      <c r="J25" s="63" t="s">
        <v>4422</v>
      </c>
      <c r="K25" s="21" t="s">
        <v>4117</v>
      </c>
      <c r="L25" s="133">
        <v>2.36</v>
      </c>
      <c r="M25" s="133">
        <v>975</v>
      </c>
      <c r="N25" s="139">
        <v>2</v>
      </c>
      <c r="O25" s="151">
        <f t="shared" si="0"/>
        <v>4.6020000000000003</v>
      </c>
      <c r="P25" s="148"/>
      <c r="Q25" s="148" t="s">
        <v>4122</v>
      </c>
    </row>
    <row r="26" spans="2:17" x14ac:dyDescent="0.35">
      <c r="B26" s="20" t="s">
        <v>4106</v>
      </c>
      <c r="C26" s="21" t="s">
        <v>19</v>
      </c>
      <c r="D26" s="21" t="s">
        <v>49</v>
      </c>
      <c r="E26" s="21"/>
      <c r="F26" s="21"/>
      <c r="G26" s="139">
        <v>40118544</v>
      </c>
      <c r="H26" s="133" t="s">
        <v>4553</v>
      </c>
      <c r="I26" s="139" t="s">
        <v>4127</v>
      </c>
      <c r="J26" s="63" t="s">
        <v>32</v>
      </c>
      <c r="K26" s="133" t="s">
        <v>4131</v>
      </c>
      <c r="L26" s="73">
        <v>2.97</v>
      </c>
      <c r="M26" s="73">
        <v>1948</v>
      </c>
      <c r="N26" s="139">
        <v>2</v>
      </c>
      <c r="O26" s="151">
        <f t="shared" si="0"/>
        <v>11.571120000000001</v>
      </c>
      <c r="P26" s="148"/>
      <c r="Q26" s="148" t="s">
        <v>4122</v>
      </c>
    </row>
    <row r="27" spans="2:17" x14ac:dyDescent="0.35">
      <c r="B27" s="20" t="s">
        <v>4106</v>
      </c>
      <c r="C27" s="21" t="s">
        <v>19</v>
      </c>
      <c r="D27" s="21" t="s">
        <v>49</v>
      </c>
      <c r="E27" s="21"/>
      <c r="F27" s="21"/>
      <c r="G27" s="139">
        <v>40149307</v>
      </c>
      <c r="H27" s="133" t="s">
        <v>4554</v>
      </c>
      <c r="I27" s="139" t="s">
        <v>4128</v>
      </c>
      <c r="J27" s="63" t="s">
        <v>4422</v>
      </c>
      <c r="K27" s="133" t="s">
        <v>4131</v>
      </c>
      <c r="L27" s="73">
        <v>2.97</v>
      </c>
      <c r="M27" s="73">
        <v>1948</v>
      </c>
      <c r="N27" s="139">
        <v>2</v>
      </c>
      <c r="O27" s="151">
        <f t="shared" si="0"/>
        <v>11.571120000000001</v>
      </c>
      <c r="P27" s="148"/>
      <c r="Q27" s="148" t="s">
        <v>4122</v>
      </c>
    </row>
    <row r="28" spans="2:17" x14ac:dyDescent="0.35">
      <c r="B28" s="20" t="s">
        <v>4106</v>
      </c>
      <c r="C28" s="21" t="s">
        <v>19</v>
      </c>
      <c r="D28" s="21" t="s">
        <v>49</v>
      </c>
      <c r="E28" s="21"/>
      <c r="F28" s="21"/>
      <c r="G28" s="139">
        <v>40117059</v>
      </c>
      <c r="H28" s="133" t="s">
        <v>4771</v>
      </c>
      <c r="I28" s="139">
        <v>24</v>
      </c>
      <c r="J28" s="96"/>
      <c r="K28" s="133" t="s">
        <v>4132</v>
      </c>
      <c r="L28" s="97">
        <v>7.85</v>
      </c>
      <c r="M28" s="97">
        <v>330</v>
      </c>
      <c r="N28" s="139">
        <v>2</v>
      </c>
      <c r="O28" s="151">
        <f t="shared" si="0"/>
        <v>5.181</v>
      </c>
      <c r="P28" s="148"/>
      <c r="Q28" s="148" t="s">
        <v>4122</v>
      </c>
    </row>
    <row r="29" spans="2:17" x14ac:dyDescent="0.35">
      <c r="B29" s="20" t="s">
        <v>4106</v>
      </c>
      <c r="C29" s="21" t="s">
        <v>19</v>
      </c>
      <c r="D29" s="21" t="s">
        <v>49</v>
      </c>
      <c r="E29" s="21"/>
      <c r="F29" s="21"/>
      <c r="G29" s="139">
        <v>40124306</v>
      </c>
      <c r="H29" s="133" t="s">
        <v>4555</v>
      </c>
      <c r="I29" s="139">
        <v>30</v>
      </c>
      <c r="J29" s="129"/>
      <c r="K29" s="133" t="s">
        <v>4133</v>
      </c>
      <c r="L29" s="97">
        <v>2.36</v>
      </c>
      <c r="M29" s="133">
        <v>583</v>
      </c>
      <c r="N29" s="139">
        <v>6</v>
      </c>
      <c r="O29" s="151">
        <f t="shared" si="0"/>
        <v>8.2552799999999991</v>
      </c>
      <c r="P29" s="148"/>
      <c r="Q29" s="148" t="s">
        <v>4122</v>
      </c>
    </row>
    <row r="30" spans="2:17" x14ac:dyDescent="0.35">
      <c r="B30" s="20" t="s">
        <v>4106</v>
      </c>
      <c r="C30" s="21" t="s">
        <v>19</v>
      </c>
      <c r="D30" s="21" t="s">
        <v>49</v>
      </c>
      <c r="E30" s="21"/>
      <c r="F30" s="21"/>
      <c r="G30" s="139">
        <v>40123833</v>
      </c>
      <c r="H30" s="133" t="s">
        <v>4772</v>
      </c>
      <c r="I30" s="139">
        <v>31</v>
      </c>
      <c r="J30" s="96"/>
      <c r="K30" s="133" t="s">
        <v>4134</v>
      </c>
      <c r="L30" s="97">
        <v>2.97</v>
      </c>
      <c r="M30" s="133">
        <v>1870</v>
      </c>
      <c r="N30" s="139">
        <v>4</v>
      </c>
      <c r="O30" s="151">
        <f t="shared" si="0"/>
        <v>22.215600000000002</v>
      </c>
      <c r="P30" s="148"/>
      <c r="Q30" s="148" t="s">
        <v>4122</v>
      </c>
    </row>
    <row r="31" spans="2:17" x14ac:dyDescent="0.35">
      <c r="B31" s="20" t="s">
        <v>4106</v>
      </c>
      <c r="C31" s="21" t="s">
        <v>19</v>
      </c>
      <c r="D31" s="21" t="s">
        <v>49</v>
      </c>
      <c r="E31" s="21"/>
      <c r="F31" s="21"/>
      <c r="G31" s="139">
        <v>40123834</v>
      </c>
      <c r="H31" s="133" t="s">
        <v>4773</v>
      </c>
      <c r="I31" s="139">
        <v>32</v>
      </c>
      <c r="J31" s="96"/>
      <c r="K31" s="133" t="s">
        <v>4133</v>
      </c>
      <c r="L31" s="97">
        <v>2.36</v>
      </c>
      <c r="M31" s="133">
        <v>1215</v>
      </c>
      <c r="N31" s="139">
        <v>6</v>
      </c>
      <c r="O31" s="151">
        <f t="shared" si="0"/>
        <v>17.204399999999996</v>
      </c>
      <c r="P31" s="148"/>
      <c r="Q31" s="148" t="s">
        <v>4122</v>
      </c>
    </row>
    <row r="32" spans="2:17" x14ac:dyDescent="0.35">
      <c r="B32" s="20" t="s">
        <v>4106</v>
      </c>
      <c r="C32" s="21" t="s">
        <v>19</v>
      </c>
      <c r="D32" s="21" t="s">
        <v>49</v>
      </c>
      <c r="E32" s="21"/>
      <c r="F32" s="21"/>
      <c r="G32" s="139">
        <v>40118557</v>
      </c>
      <c r="H32" s="133" t="s">
        <v>4821</v>
      </c>
      <c r="I32" s="139">
        <v>33</v>
      </c>
      <c r="J32" s="96"/>
      <c r="K32" s="133" t="s">
        <v>4135</v>
      </c>
      <c r="L32" s="97">
        <v>3.38</v>
      </c>
      <c r="M32" s="133">
        <v>1906</v>
      </c>
      <c r="N32" s="139">
        <v>4</v>
      </c>
      <c r="O32" s="151">
        <f t="shared" si="0"/>
        <v>25.769119999999997</v>
      </c>
      <c r="P32" s="148"/>
      <c r="Q32" s="148" t="s">
        <v>4122</v>
      </c>
    </row>
    <row r="33" spans="2:17" x14ac:dyDescent="0.35">
      <c r="B33" s="20" t="s">
        <v>4106</v>
      </c>
      <c r="C33" s="21" t="s">
        <v>19</v>
      </c>
      <c r="D33" s="21" t="s">
        <v>49</v>
      </c>
      <c r="E33" s="21"/>
      <c r="F33" s="21"/>
      <c r="G33" s="139">
        <v>40118168</v>
      </c>
      <c r="H33" s="133" t="s">
        <v>4820</v>
      </c>
      <c r="I33" s="139">
        <v>11</v>
      </c>
      <c r="J33" s="129"/>
      <c r="K33" s="133" t="s">
        <v>4136</v>
      </c>
      <c r="L33" s="97">
        <v>6.1</v>
      </c>
      <c r="M33" s="133">
        <v>122</v>
      </c>
      <c r="N33" s="139">
        <v>12</v>
      </c>
      <c r="O33" s="151">
        <f t="shared" si="0"/>
        <v>8.9303999999999988</v>
      </c>
      <c r="P33" s="148"/>
      <c r="Q33" s="148" t="s">
        <v>4122</v>
      </c>
    </row>
    <row r="34" spans="2:17" x14ac:dyDescent="0.35">
      <c r="B34" s="20" t="s">
        <v>4106</v>
      </c>
      <c r="C34" s="21" t="s">
        <v>19</v>
      </c>
      <c r="D34" s="21" t="s">
        <v>48</v>
      </c>
      <c r="E34" s="21"/>
      <c r="F34" s="21"/>
      <c r="G34" s="139">
        <v>40159066</v>
      </c>
      <c r="H34" s="133" t="s">
        <v>4549</v>
      </c>
      <c r="I34" s="139" t="s">
        <v>4123</v>
      </c>
      <c r="J34" s="63" t="s">
        <v>32</v>
      </c>
      <c r="K34" s="133" t="s">
        <v>4130</v>
      </c>
      <c r="L34" s="73">
        <v>5.37</v>
      </c>
      <c r="M34" s="73">
        <v>4576</v>
      </c>
      <c r="N34" s="139">
        <v>4</v>
      </c>
      <c r="O34" s="151">
        <f t="shared" si="0"/>
        <v>98.292479999999998</v>
      </c>
      <c r="P34" s="148"/>
      <c r="Q34" s="148" t="s">
        <v>4122</v>
      </c>
    </row>
    <row r="35" spans="2:17" x14ac:dyDescent="0.35">
      <c r="B35" s="20" t="s">
        <v>4106</v>
      </c>
      <c r="C35" s="21" t="s">
        <v>19</v>
      </c>
      <c r="D35" s="21" t="s">
        <v>48</v>
      </c>
      <c r="E35" s="21"/>
      <c r="F35" s="21"/>
      <c r="G35" s="139">
        <v>40118539</v>
      </c>
      <c r="H35" s="133" t="s">
        <v>4550</v>
      </c>
      <c r="I35" s="139" t="s">
        <v>4124</v>
      </c>
      <c r="J35" s="63" t="s">
        <v>4422</v>
      </c>
      <c r="K35" s="133" t="s">
        <v>4130</v>
      </c>
      <c r="L35" s="73">
        <v>5.37</v>
      </c>
      <c r="M35" s="73">
        <v>4576</v>
      </c>
      <c r="N35" s="139">
        <v>4</v>
      </c>
      <c r="O35" s="151">
        <f t="shared" si="0"/>
        <v>98.292479999999998</v>
      </c>
      <c r="P35" s="148"/>
      <c r="Q35" s="148" t="s">
        <v>4122</v>
      </c>
    </row>
    <row r="36" spans="2:17" x14ac:dyDescent="0.35">
      <c r="B36" s="20" t="s">
        <v>4106</v>
      </c>
      <c r="C36" s="21" t="s">
        <v>19</v>
      </c>
      <c r="D36" s="21" t="s">
        <v>48</v>
      </c>
      <c r="E36" s="21"/>
      <c r="F36" s="21"/>
      <c r="G36" s="139">
        <v>40159083</v>
      </c>
      <c r="H36" s="133" t="s">
        <v>4735</v>
      </c>
      <c r="I36" s="139" t="s">
        <v>4137</v>
      </c>
      <c r="J36" s="129" t="s">
        <v>32</v>
      </c>
      <c r="K36" s="133" t="s">
        <v>4143</v>
      </c>
      <c r="L36" s="97">
        <v>2.68</v>
      </c>
      <c r="M36" s="133">
        <v>4272</v>
      </c>
      <c r="N36" s="139">
        <v>2</v>
      </c>
      <c r="O36" s="151">
        <f t="shared" si="0"/>
        <v>22.897920000000003</v>
      </c>
      <c r="P36" s="148"/>
      <c r="Q36" s="148" t="s">
        <v>4122</v>
      </c>
    </row>
    <row r="37" spans="2:17" x14ac:dyDescent="0.35">
      <c r="B37" s="20" t="s">
        <v>4106</v>
      </c>
      <c r="C37" s="21" t="s">
        <v>19</v>
      </c>
      <c r="D37" s="21" t="s">
        <v>48</v>
      </c>
      <c r="E37" s="21"/>
      <c r="F37" s="21"/>
      <c r="G37" s="139">
        <v>40148863</v>
      </c>
      <c r="H37" s="133" t="s">
        <v>4736</v>
      </c>
      <c r="I37" s="139" t="s">
        <v>4138</v>
      </c>
      <c r="J37" s="96" t="s">
        <v>4422</v>
      </c>
      <c r="K37" s="133" t="s">
        <v>4143</v>
      </c>
      <c r="L37" s="97">
        <v>2.68</v>
      </c>
      <c r="M37" s="133">
        <v>4272</v>
      </c>
      <c r="N37" s="139">
        <v>2</v>
      </c>
      <c r="O37" s="151">
        <f t="shared" si="0"/>
        <v>22.897920000000003</v>
      </c>
      <c r="P37" s="148"/>
      <c r="Q37" s="148" t="s">
        <v>4122</v>
      </c>
    </row>
    <row r="38" spans="2:17" x14ac:dyDescent="0.35">
      <c r="B38" s="20" t="s">
        <v>4106</v>
      </c>
      <c r="C38" s="21" t="s">
        <v>19</v>
      </c>
      <c r="D38" s="21" t="s">
        <v>48</v>
      </c>
      <c r="E38" s="21"/>
      <c r="F38" s="21"/>
      <c r="G38" s="139">
        <v>40159084</v>
      </c>
      <c r="H38" s="133" t="s">
        <v>4557</v>
      </c>
      <c r="I38" s="139" t="s">
        <v>4139</v>
      </c>
      <c r="J38" s="129" t="s">
        <v>32</v>
      </c>
      <c r="K38" s="133" t="s">
        <v>4144</v>
      </c>
      <c r="L38" s="97">
        <v>2.36</v>
      </c>
      <c r="M38" s="133">
        <v>892</v>
      </c>
      <c r="N38" s="139">
        <v>2</v>
      </c>
      <c r="O38" s="151">
        <f t="shared" si="0"/>
        <v>4.2102399999999998</v>
      </c>
      <c r="P38" s="148"/>
      <c r="Q38" s="148" t="s">
        <v>4122</v>
      </c>
    </row>
    <row r="39" spans="2:17" x14ac:dyDescent="0.35">
      <c r="B39" s="20" t="s">
        <v>4106</v>
      </c>
      <c r="C39" s="21" t="s">
        <v>19</v>
      </c>
      <c r="D39" s="21" t="s">
        <v>48</v>
      </c>
      <c r="E39" s="21"/>
      <c r="F39" s="21"/>
      <c r="G39" s="139">
        <v>40118548</v>
      </c>
      <c r="H39" s="133" t="s">
        <v>4774</v>
      </c>
      <c r="I39" s="139" t="s">
        <v>4140</v>
      </c>
      <c r="J39" s="129" t="s">
        <v>4422</v>
      </c>
      <c r="K39" s="133" t="s">
        <v>4144</v>
      </c>
      <c r="L39" s="97">
        <v>2.36</v>
      </c>
      <c r="M39" s="133">
        <v>892</v>
      </c>
      <c r="N39" s="139">
        <v>2</v>
      </c>
      <c r="O39" s="151">
        <f t="shared" si="0"/>
        <v>4.2102399999999998</v>
      </c>
      <c r="P39" s="148"/>
      <c r="Q39" s="148" t="s">
        <v>4122</v>
      </c>
    </row>
    <row r="40" spans="2:17" x14ac:dyDescent="0.35">
      <c r="B40" s="20" t="s">
        <v>4106</v>
      </c>
      <c r="C40" s="21" t="s">
        <v>19</v>
      </c>
      <c r="D40" s="21" t="s">
        <v>48</v>
      </c>
      <c r="E40" s="21"/>
      <c r="F40" s="21"/>
      <c r="G40" s="139">
        <v>40123829</v>
      </c>
      <c r="H40" s="133" t="s">
        <v>4822</v>
      </c>
      <c r="I40" s="139">
        <v>27</v>
      </c>
      <c r="J40" s="129"/>
      <c r="K40" s="133" t="s">
        <v>4145</v>
      </c>
      <c r="L40" s="97">
        <v>2.97</v>
      </c>
      <c r="M40" s="133">
        <v>1865</v>
      </c>
      <c r="N40" s="139">
        <v>4</v>
      </c>
      <c r="O40" s="151">
        <f t="shared" si="0"/>
        <v>22.156200000000002</v>
      </c>
      <c r="P40" s="148"/>
      <c r="Q40" s="148" t="s">
        <v>4122</v>
      </c>
    </row>
    <row r="41" spans="2:17" x14ac:dyDescent="0.35">
      <c r="B41" s="20" t="s">
        <v>4106</v>
      </c>
      <c r="C41" s="21" t="s">
        <v>19</v>
      </c>
      <c r="D41" s="21" t="s">
        <v>48</v>
      </c>
      <c r="E41" s="21"/>
      <c r="F41" s="21"/>
      <c r="G41" s="139">
        <v>40118552</v>
      </c>
      <c r="H41" s="133" t="s">
        <v>4558</v>
      </c>
      <c r="I41" s="139" t="s">
        <v>4141</v>
      </c>
      <c r="J41" s="96" t="s">
        <v>32</v>
      </c>
      <c r="K41" s="133" t="s">
        <v>4146</v>
      </c>
      <c r="L41" s="97">
        <v>6.12</v>
      </c>
      <c r="M41" s="139">
        <v>294</v>
      </c>
      <c r="N41" s="139">
        <v>2</v>
      </c>
      <c r="O41" s="151">
        <f t="shared" si="0"/>
        <v>3.59856</v>
      </c>
      <c r="P41" s="148"/>
      <c r="Q41" s="148" t="s">
        <v>4122</v>
      </c>
    </row>
    <row r="42" spans="2:17" x14ac:dyDescent="0.35">
      <c r="B42" s="20" t="s">
        <v>4106</v>
      </c>
      <c r="C42" s="21" t="s">
        <v>19</v>
      </c>
      <c r="D42" s="21" t="s">
        <v>48</v>
      </c>
      <c r="E42" s="21"/>
      <c r="F42" s="21"/>
      <c r="G42" s="139">
        <v>40118551</v>
      </c>
      <c r="H42" s="133" t="s">
        <v>4559</v>
      </c>
      <c r="I42" s="139" t="s">
        <v>4142</v>
      </c>
      <c r="J42" s="96" t="s">
        <v>4422</v>
      </c>
      <c r="K42" s="133" t="s">
        <v>4146</v>
      </c>
      <c r="L42" s="97">
        <v>6.12</v>
      </c>
      <c r="M42" s="139">
        <v>294</v>
      </c>
      <c r="N42" s="139">
        <v>2</v>
      </c>
      <c r="O42" s="151">
        <f t="shared" si="0"/>
        <v>3.59856</v>
      </c>
      <c r="P42" s="148"/>
      <c r="Q42" s="148" t="s">
        <v>4122</v>
      </c>
    </row>
    <row r="43" spans="2:17" x14ac:dyDescent="0.35">
      <c r="B43" s="20" t="s">
        <v>4106</v>
      </c>
      <c r="C43" s="21" t="s">
        <v>19</v>
      </c>
      <c r="D43" s="21" t="s">
        <v>48</v>
      </c>
      <c r="E43" s="21"/>
      <c r="F43" s="21"/>
      <c r="G43" s="139">
        <v>40118554</v>
      </c>
      <c r="H43" s="133" t="s">
        <v>4775</v>
      </c>
      <c r="I43" s="139">
        <v>29</v>
      </c>
      <c r="J43" s="96"/>
      <c r="K43" s="133" t="s">
        <v>4132</v>
      </c>
      <c r="L43" s="97">
        <v>7.85</v>
      </c>
      <c r="M43" s="139">
        <v>330</v>
      </c>
      <c r="N43" s="139">
        <v>2</v>
      </c>
      <c r="O43" s="151">
        <f t="shared" si="0"/>
        <v>5.181</v>
      </c>
      <c r="P43" s="148"/>
      <c r="Q43" s="148" t="s">
        <v>4122</v>
      </c>
    </row>
    <row r="44" spans="2:17" x14ac:dyDescent="0.35">
      <c r="B44" s="20" t="s">
        <v>4106</v>
      </c>
      <c r="C44" s="21" t="s">
        <v>19</v>
      </c>
      <c r="D44" s="21" t="s">
        <v>48</v>
      </c>
      <c r="E44" s="21"/>
      <c r="F44" s="21"/>
      <c r="G44" s="139">
        <v>40124306</v>
      </c>
      <c r="H44" s="133" t="s">
        <v>4555</v>
      </c>
      <c r="I44" s="139">
        <v>30</v>
      </c>
      <c r="J44" s="129"/>
      <c r="K44" s="133" t="s">
        <v>4133</v>
      </c>
      <c r="L44" s="97">
        <v>2.36</v>
      </c>
      <c r="M44" s="133">
        <v>583</v>
      </c>
      <c r="N44" s="139">
        <v>6</v>
      </c>
      <c r="O44" s="151">
        <f t="shared" si="0"/>
        <v>8.2552799999999991</v>
      </c>
      <c r="P44" s="148"/>
      <c r="Q44" s="148" t="s">
        <v>4122</v>
      </c>
    </row>
    <row r="45" spans="2:17" x14ac:dyDescent="0.35">
      <c r="B45" s="20" t="s">
        <v>4106</v>
      </c>
      <c r="C45" s="21" t="s">
        <v>19</v>
      </c>
      <c r="D45" s="21" t="s">
        <v>48</v>
      </c>
      <c r="E45" s="21"/>
      <c r="F45" s="21"/>
      <c r="G45" s="139">
        <v>40123833</v>
      </c>
      <c r="H45" s="133" t="s">
        <v>4772</v>
      </c>
      <c r="I45" s="139">
        <v>31</v>
      </c>
      <c r="J45" s="96"/>
      <c r="K45" s="133" t="s">
        <v>4134</v>
      </c>
      <c r="L45" s="97">
        <v>2.97</v>
      </c>
      <c r="M45" s="133">
        <v>1870</v>
      </c>
      <c r="N45" s="139">
        <v>4</v>
      </c>
      <c r="O45" s="151">
        <f t="shared" si="0"/>
        <v>22.215600000000002</v>
      </c>
      <c r="P45" s="148"/>
      <c r="Q45" s="148" t="s">
        <v>4122</v>
      </c>
    </row>
    <row r="46" spans="2:17" x14ac:dyDescent="0.35">
      <c r="B46" s="20" t="s">
        <v>4106</v>
      </c>
      <c r="C46" s="21" t="s">
        <v>19</v>
      </c>
      <c r="D46" s="21" t="s">
        <v>48</v>
      </c>
      <c r="E46" s="21"/>
      <c r="F46" s="21"/>
      <c r="G46" s="139">
        <v>40159026</v>
      </c>
      <c r="H46" s="133" t="s">
        <v>4773</v>
      </c>
      <c r="I46" s="139">
        <v>32</v>
      </c>
      <c r="J46" s="96"/>
      <c r="K46" s="133" t="s">
        <v>4133</v>
      </c>
      <c r="L46" s="97">
        <v>2.36</v>
      </c>
      <c r="M46" s="133">
        <v>1215</v>
      </c>
      <c r="N46" s="139">
        <v>6</v>
      </c>
      <c r="O46" s="151">
        <f t="shared" si="0"/>
        <v>17.204399999999996</v>
      </c>
      <c r="P46" s="148"/>
      <c r="Q46" s="148" t="s">
        <v>4122</v>
      </c>
    </row>
    <row r="47" spans="2:17" x14ac:dyDescent="0.35">
      <c r="B47" s="20" t="s">
        <v>4106</v>
      </c>
      <c r="C47" s="21" t="s">
        <v>19</v>
      </c>
      <c r="D47" s="21" t="s">
        <v>48</v>
      </c>
      <c r="E47" s="21"/>
      <c r="F47" s="21"/>
      <c r="G47" s="139">
        <v>40159027</v>
      </c>
      <c r="H47" s="133" t="s">
        <v>4556</v>
      </c>
      <c r="I47" s="139">
        <v>33</v>
      </c>
      <c r="J47" s="96"/>
      <c r="K47" s="133" t="s">
        <v>4135</v>
      </c>
      <c r="L47" s="97">
        <v>3.38</v>
      </c>
      <c r="M47" s="133">
        <v>1906</v>
      </c>
      <c r="N47" s="139">
        <v>4</v>
      </c>
      <c r="O47" s="151">
        <f t="shared" si="0"/>
        <v>25.769119999999997</v>
      </c>
      <c r="P47" s="148"/>
      <c r="Q47" s="148" t="s">
        <v>4122</v>
      </c>
    </row>
    <row r="48" spans="2:17" x14ac:dyDescent="0.35">
      <c r="B48" s="20" t="s">
        <v>4106</v>
      </c>
      <c r="C48" s="21" t="s">
        <v>19</v>
      </c>
      <c r="D48" s="21" t="s">
        <v>48</v>
      </c>
      <c r="E48" s="21"/>
      <c r="F48" s="21"/>
      <c r="G48" s="139">
        <v>40118168</v>
      </c>
      <c r="H48" s="133" t="s">
        <v>4820</v>
      </c>
      <c r="I48" s="139">
        <v>11</v>
      </c>
      <c r="J48" s="129"/>
      <c r="K48" s="133" t="s">
        <v>4136</v>
      </c>
      <c r="L48" s="97">
        <v>6.1</v>
      </c>
      <c r="M48" s="133">
        <v>122</v>
      </c>
      <c r="N48" s="139">
        <v>12</v>
      </c>
      <c r="O48" s="151">
        <f t="shared" si="0"/>
        <v>8.9303999999999988</v>
      </c>
      <c r="P48" s="148"/>
      <c r="Q48" s="148" t="s">
        <v>4122</v>
      </c>
    </row>
    <row r="49" spans="2:17" x14ac:dyDescent="0.35">
      <c r="B49" s="20" t="s">
        <v>4106</v>
      </c>
      <c r="C49" s="21" t="s">
        <v>19</v>
      </c>
      <c r="D49" s="21" t="s">
        <v>47</v>
      </c>
      <c r="E49" s="21"/>
      <c r="F49" s="21"/>
      <c r="G49" s="139">
        <v>40124306</v>
      </c>
      <c r="H49" s="133" t="s">
        <v>4555</v>
      </c>
      <c r="I49" s="139">
        <v>30</v>
      </c>
      <c r="J49" s="129"/>
      <c r="K49" s="133" t="s">
        <v>4133</v>
      </c>
      <c r="L49" s="97">
        <v>2.36</v>
      </c>
      <c r="M49" s="133">
        <v>583</v>
      </c>
      <c r="N49" s="139">
        <v>6</v>
      </c>
      <c r="O49" s="151">
        <f t="shared" si="0"/>
        <v>8.2552799999999991</v>
      </c>
      <c r="P49" s="148"/>
      <c r="Q49" s="148" t="s">
        <v>4122</v>
      </c>
    </row>
    <row r="50" spans="2:17" x14ac:dyDescent="0.35">
      <c r="B50" s="20" t="s">
        <v>4106</v>
      </c>
      <c r="C50" s="21" t="s">
        <v>19</v>
      </c>
      <c r="D50" s="21" t="s">
        <v>47</v>
      </c>
      <c r="E50" s="21"/>
      <c r="F50" s="21"/>
      <c r="G50" s="139">
        <v>40159026</v>
      </c>
      <c r="H50" s="133" t="s">
        <v>4773</v>
      </c>
      <c r="I50" s="139">
        <v>32</v>
      </c>
      <c r="J50" s="96"/>
      <c r="K50" s="133" t="s">
        <v>4133</v>
      </c>
      <c r="L50" s="97">
        <v>2.36</v>
      </c>
      <c r="M50" s="133">
        <v>1215</v>
      </c>
      <c r="N50" s="139">
        <v>6</v>
      </c>
      <c r="O50" s="151">
        <f t="shared" si="0"/>
        <v>17.204399999999996</v>
      </c>
      <c r="P50" s="148"/>
      <c r="Q50" s="148" t="s">
        <v>4122</v>
      </c>
    </row>
    <row r="51" spans="2:17" x14ac:dyDescent="0.35">
      <c r="B51" s="20" t="s">
        <v>4106</v>
      </c>
      <c r="C51" s="21" t="s">
        <v>19</v>
      </c>
      <c r="D51" s="21" t="s">
        <v>47</v>
      </c>
      <c r="E51" s="21"/>
      <c r="F51" s="21"/>
      <c r="G51" s="139">
        <v>40118559</v>
      </c>
      <c r="H51" s="133" t="s">
        <v>4737</v>
      </c>
      <c r="I51" s="139" t="s">
        <v>4147</v>
      </c>
      <c r="J51" s="96" t="s">
        <v>32</v>
      </c>
      <c r="K51" s="133" t="s">
        <v>4155</v>
      </c>
      <c r="L51" s="97">
        <v>2.68</v>
      </c>
      <c r="M51" s="139">
        <v>4538</v>
      </c>
      <c r="N51" s="139">
        <v>2</v>
      </c>
      <c r="O51" s="151">
        <f t="shared" si="0"/>
        <v>24.32368</v>
      </c>
      <c r="P51" s="148"/>
      <c r="Q51" s="148" t="s">
        <v>4122</v>
      </c>
    </row>
    <row r="52" spans="2:17" x14ac:dyDescent="0.35">
      <c r="B52" s="20" t="s">
        <v>4106</v>
      </c>
      <c r="C52" s="21" t="s">
        <v>19</v>
      </c>
      <c r="D52" s="21" t="s">
        <v>47</v>
      </c>
      <c r="E52" s="21"/>
      <c r="F52" s="21"/>
      <c r="G52" s="139">
        <v>40118558</v>
      </c>
      <c r="H52" s="133" t="s">
        <v>4738</v>
      </c>
      <c r="I52" s="139" t="s">
        <v>4148</v>
      </c>
      <c r="J52" s="96" t="s">
        <v>4422</v>
      </c>
      <c r="K52" s="133" t="s">
        <v>4155</v>
      </c>
      <c r="L52" s="97">
        <v>2.68</v>
      </c>
      <c r="M52" s="139">
        <v>4538</v>
      </c>
      <c r="N52" s="139">
        <v>2</v>
      </c>
      <c r="O52" s="151">
        <f t="shared" si="0"/>
        <v>24.32368</v>
      </c>
      <c r="P52" s="148"/>
      <c r="Q52" s="148" t="s">
        <v>4122</v>
      </c>
    </row>
    <row r="53" spans="2:17" x14ac:dyDescent="0.35">
      <c r="B53" s="20" t="s">
        <v>4106</v>
      </c>
      <c r="C53" s="21" t="s">
        <v>19</v>
      </c>
      <c r="D53" s="21" t="s">
        <v>47</v>
      </c>
      <c r="E53" s="21"/>
      <c r="F53" s="21"/>
      <c r="G53" s="139">
        <v>40118561</v>
      </c>
      <c r="H53" s="133" t="s">
        <v>4560</v>
      </c>
      <c r="I53" s="139" t="s">
        <v>4149</v>
      </c>
      <c r="J53" s="63" t="s">
        <v>32</v>
      </c>
      <c r="K53" s="133" t="s">
        <v>4156</v>
      </c>
      <c r="L53" s="73">
        <v>6.38</v>
      </c>
      <c r="M53" s="133">
        <v>4918</v>
      </c>
      <c r="N53" s="139">
        <v>2</v>
      </c>
      <c r="O53" s="151">
        <f t="shared" si="0"/>
        <v>62.753680000000003</v>
      </c>
      <c r="P53" s="148"/>
      <c r="Q53" s="148" t="s">
        <v>4122</v>
      </c>
    </row>
    <row r="54" spans="2:17" x14ac:dyDescent="0.35">
      <c r="B54" s="20" t="s">
        <v>4106</v>
      </c>
      <c r="C54" s="21" t="s">
        <v>19</v>
      </c>
      <c r="D54" s="21" t="s">
        <v>47</v>
      </c>
      <c r="E54" s="21"/>
      <c r="F54" s="21"/>
      <c r="G54" s="139">
        <v>40148855</v>
      </c>
      <c r="H54" s="133" t="s">
        <v>4561</v>
      </c>
      <c r="I54" s="97" t="s">
        <v>4150</v>
      </c>
      <c r="J54" s="129" t="s">
        <v>4422</v>
      </c>
      <c r="K54" s="97" t="s">
        <v>4156</v>
      </c>
      <c r="L54" s="97">
        <v>6.38</v>
      </c>
      <c r="M54" s="97">
        <v>4918</v>
      </c>
      <c r="N54" s="139">
        <v>2</v>
      </c>
      <c r="O54" s="151">
        <f t="shared" si="0"/>
        <v>62.753680000000003</v>
      </c>
      <c r="P54" s="148"/>
      <c r="Q54" s="148" t="s">
        <v>4122</v>
      </c>
    </row>
    <row r="55" spans="2:17" x14ac:dyDescent="0.35">
      <c r="B55" s="20" t="s">
        <v>4106</v>
      </c>
      <c r="C55" s="21" t="s">
        <v>19</v>
      </c>
      <c r="D55" s="21" t="s">
        <v>47</v>
      </c>
      <c r="E55" s="21"/>
      <c r="F55" s="21"/>
      <c r="G55" s="139">
        <v>40149731</v>
      </c>
      <c r="H55" s="133" t="s">
        <v>4562</v>
      </c>
      <c r="I55" s="97" t="s">
        <v>4151</v>
      </c>
      <c r="J55" s="96" t="s">
        <v>32</v>
      </c>
      <c r="K55" s="97" t="s">
        <v>4133</v>
      </c>
      <c r="L55" s="150">
        <v>2.36</v>
      </c>
      <c r="M55" s="97">
        <v>1000</v>
      </c>
      <c r="N55" s="139">
        <v>2</v>
      </c>
      <c r="O55" s="151">
        <f t="shared" si="0"/>
        <v>4.72</v>
      </c>
      <c r="P55" s="148"/>
      <c r="Q55" s="148" t="s">
        <v>4122</v>
      </c>
    </row>
    <row r="56" spans="2:17" x14ac:dyDescent="0.35">
      <c r="B56" s="20" t="s">
        <v>4106</v>
      </c>
      <c r="C56" s="21" t="s">
        <v>19</v>
      </c>
      <c r="D56" s="21" t="s">
        <v>47</v>
      </c>
      <c r="E56" s="21"/>
      <c r="F56" s="21"/>
      <c r="G56" s="139">
        <v>40149461</v>
      </c>
      <c r="H56" s="133" t="s">
        <v>4563</v>
      </c>
      <c r="I56" s="97" t="s">
        <v>4152</v>
      </c>
      <c r="J56" s="96" t="s">
        <v>4422</v>
      </c>
      <c r="K56" s="97" t="s">
        <v>4133</v>
      </c>
      <c r="L56" s="150">
        <v>2.36</v>
      </c>
      <c r="M56" s="97">
        <v>1000</v>
      </c>
      <c r="N56" s="139">
        <v>2</v>
      </c>
      <c r="O56" s="151">
        <f t="shared" si="0"/>
        <v>4.72</v>
      </c>
      <c r="P56" s="148"/>
      <c r="Q56" s="148" t="s">
        <v>4122</v>
      </c>
    </row>
    <row r="57" spans="2:17" x14ac:dyDescent="0.35">
      <c r="B57" s="20" t="s">
        <v>4106</v>
      </c>
      <c r="C57" s="21" t="s">
        <v>19</v>
      </c>
      <c r="D57" s="21" t="s">
        <v>47</v>
      </c>
      <c r="E57" s="21"/>
      <c r="F57" s="21"/>
      <c r="G57" s="139">
        <v>40182297</v>
      </c>
      <c r="H57" s="133" t="s">
        <v>4823</v>
      </c>
      <c r="I57" s="139">
        <v>43</v>
      </c>
      <c r="J57" s="63"/>
      <c r="K57" s="133" t="s">
        <v>4133</v>
      </c>
      <c r="L57" s="73">
        <v>2.97</v>
      </c>
      <c r="M57" s="133">
        <v>1876</v>
      </c>
      <c r="N57" s="139">
        <v>4</v>
      </c>
      <c r="O57" s="151">
        <f t="shared" si="0"/>
        <v>22.28688</v>
      </c>
      <c r="P57" s="148"/>
      <c r="Q57" s="148" t="s">
        <v>4122</v>
      </c>
    </row>
    <row r="58" spans="2:17" x14ac:dyDescent="0.35">
      <c r="B58" s="20" t="s">
        <v>4106</v>
      </c>
      <c r="C58" s="21" t="s">
        <v>19</v>
      </c>
      <c r="D58" s="21" t="s">
        <v>47</v>
      </c>
      <c r="E58" s="21"/>
      <c r="F58" s="21"/>
      <c r="G58" s="139">
        <v>40118565</v>
      </c>
      <c r="H58" s="133" t="s">
        <v>4824</v>
      </c>
      <c r="I58" s="139">
        <v>44</v>
      </c>
      <c r="J58" s="129"/>
      <c r="K58" s="133" t="s">
        <v>4133</v>
      </c>
      <c r="L58" s="73">
        <v>2.97</v>
      </c>
      <c r="M58" s="133">
        <v>1954</v>
      </c>
      <c r="N58" s="139">
        <v>2</v>
      </c>
      <c r="O58" s="151">
        <f t="shared" si="0"/>
        <v>11.60676</v>
      </c>
      <c r="P58" s="148"/>
      <c r="Q58" s="148" t="s">
        <v>4122</v>
      </c>
    </row>
    <row r="59" spans="2:17" x14ac:dyDescent="0.35">
      <c r="B59" s="20" t="s">
        <v>4106</v>
      </c>
      <c r="C59" s="21" t="s">
        <v>19</v>
      </c>
      <c r="D59" s="21" t="s">
        <v>47</v>
      </c>
      <c r="E59" s="21"/>
      <c r="F59" s="21"/>
      <c r="G59" s="139">
        <v>40150947</v>
      </c>
      <c r="H59" s="133" t="s">
        <v>4825</v>
      </c>
      <c r="I59" s="139">
        <v>45</v>
      </c>
      <c r="J59" s="63"/>
      <c r="K59" s="133" t="s">
        <v>4135</v>
      </c>
      <c r="L59" s="73">
        <v>3.38</v>
      </c>
      <c r="M59" s="133">
        <v>1989</v>
      </c>
      <c r="N59" s="139">
        <v>2</v>
      </c>
      <c r="O59" s="151">
        <f t="shared" si="0"/>
        <v>13.445639999999999</v>
      </c>
      <c r="P59" s="148"/>
      <c r="Q59" s="148" t="s">
        <v>4122</v>
      </c>
    </row>
    <row r="60" spans="2:17" x14ac:dyDescent="0.35">
      <c r="B60" s="20" t="s">
        <v>4106</v>
      </c>
      <c r="C60" s="21" t="s">
        <v>19</v>
      </c>
      <c r="D60" s="21" t="s">
        <v>47</v>
      </c>
      <c r="E60" s="21"/>
      <c r="F60" s="21"/>
      <c r="G60" s="139">
        <v>40118568</v>
      </c>
      <c r="H60" s="133" t="s">
        <v>4564</v>
      </c>
      <c r="I60" s="139" t="s">
        <v>4153</v>
      </c>
      <c r="J60" s="63" t="s">
        <v>32</v>
      </c>
      <c r="K60" s="133" t="s">
        <v>4157</v>
      </c>
      <c r="L60" s="73">
        <v>7.06</v>
      </c>
      <c r="M60" s="133">
        <v>303</v>
      </c>
      <c r="N60" s="139">
        <v>2</v>
      </c>
      <c r="O60" s="151">
        <f t="shared" si="0"/>
        <v>4.2783599999999993</v>
      </c>
      <c r="P60" s="148"/>
      <c r="Q60" s="148" t="s">
        <v>4122</v>
      </c>
    </row>
    <row r="61" spans="2:17" x14ac:dyDescent="0.35">
      <c r="B61" s="20" t="s">
        <v>4106</v>
      </c>
      <c r="C61" s="21" t="s">
        <v>19</v>
      </c>
      <c r="D61" s="21" t="s">
        <v>47</v>
      </c>
      <c r="E61" s="21"/>
      <c r="F61" s="21"/>
      <c r="G61" s="139">
        <v>40118567</v>
      </c>
      <c r="H61" s="133" t="s">
        <v>4565</v>
      </c>
      <c r="I61" s="139" t="s">
        <v>4154</v>
      </c>
      <c r="J61" s="129" t="s">
        <v>4422</v>
      </c>
      <c r="K61" s="133" t="s">
        <v>4157</v>
      </c>
      <c r="L61" s="73">
        <v>7.06</v>
      </c>
      <c r="M61" s="133">
        <v>303</v>
      </c>
      <c r="N61" s="139">
        <v>2</v>
      </c>
      <c r="O61" s="151">
        <f t="shared" si="0"/>
        <v>4.2783599999999993</v>
      </c>
      <c r="P61" s="148"/>
      <c r="Q61" s="148" t="s">
        <v>4122</v>
      </c>
    </row>
    <row r="62" spans="2:17" x14ac:dyDescent="0.35">
      <c r="B62" s="20" t="s">
        <v>4106</v>
      </c>
      <c r="C62" s="21" t="s">
        <v>19</v>
      </c>
      <c r="D62" s="21" t="s">
        <v>47</v>
      </c>
      <c r="E62" s="21"/>
      <c r="F62" s="21"/>
      <c r="G62" s="139">
        <v>40118569</v>
      </c>
      <c r="H62" s="133" t="s">
        <v>4566</v>
      </c>
      <c r="I62" s="139">
        <v>47</v>
      </c>
      <c r="J62" s="129"/>
      <c r="K62" s="133" t="s">
        <v>4132</v>
      </c>
      <c r="L62" s="73">
        <v>7.85</v>
      </c>
      <c r="M62" s="133">
        <v>340</v>
      </c>
      <c r="N62" s="139">
        <v>2</v>
      </c>
      <c r="O62" s="151">
        <f t="shared" si="0"/>
        <v>5.3380000000000001</v>
      </c>
      <c r="P62" s="148"/>
      <c r="Q62" s="148" t="s">
        <v>4122</v>
      </c>
    </row>
    <row r="63" spans="2:17" x14ac:dyDescent="0.35">
      <c r="B63" s="20" t="s">
        <v>4106</v>
      </c>
      <c r="C63" s="21" t="s">
        <v>19</v>
      </c>
      <c r="D63" s="21" t="s">
        <v>47</v>
      </c>
      <c r="E63" s="21"/>
      <c r="F63" s="21"/>
      <c r="G63" s="139">
        <v>40118168</v>
      </c>
      <c r="H63" s="133" t="s">
        <v>4820</v>
      </c>
      <c r="I63" s="139">
        <v>11</v>
      </c>
      <c r="J63" s="129"/>
      <c r="K63" s="133" t="s">
        <v>4136</v>
      </c>
      <c r="L63" s="97">
        <v>6.1</v>
      </c>
      <c r="M63" s="133">
        <v>122</v>
      </c>
      <c r="N63" s="139">
        <v>12</v>
      </c>
      <c r="O63" s="151">
        <f t="shared" si="0"/>
        <v>8.9303999999999988</v>
      </c>
      <c r="P63" s="148"/>
      <c r="Q63" s="148" t="s">
        <v>4122</v>
      </c>
    </row>
    <row r="64" spans="2:17" x14ac:dyDescent="0.35">
      <c r="B64" s="20" t="s">
        <v>4106</v>
      </c>
      <c r="C64" s="21" t="s">
        <v>19</v>
      </c>
      <c r="D64" s="21" t="s">
        <v>50</v>
      </c>
      <c r="E64" s="21"/>
      <c r="F64" s="21"/>
      <c r="G64" s="139">
        <v>40149732</v>
      </c>
      <c r="H64" s="133" t="s">
        <v>4545</v>
      </c>
      <c r="I64" s="139">
        <v>100</v>
      </c>
      <c r="J64" s="129"/>
      <c r="K64" s="133" t="s">
        <v>4175</v>
      </c>
      <c r="L64" s="97">
        <v>9.0299999999999994</v>
      </c>
      <c r="M64" s="147">
        <v>6201</v>
      </c>
      <c r="N64" s="41">
        <v>2</v>
      </c>
      <c r="O64" s="151">
        <f t="shared" si="0"/>
        <v>111.99006</v>
      </c>
      <c r="P64" s="148"/>
      <c r="Q64" s="148" t="s">
        <v>4193</v>
      </c>
    </row>
    <row r="65" spans="2:17" x14ac:dyDescent="0.35">
      <c r="B65" s="20" t="s">
        <v>4106</v>
      </c>
      <c r="C65" s="21" t="s">
        <v>19</v>
      </c>
      <c r="D65" s="21" t="s">
        <v>50</v>
      </c>
      <c r="E65" s="21"/>
      <c r="F65" s="21"/>
      <c r="G65" s="139">
        <v>40159389</v>
      </c>
      <c r="H65" s="133" t="s">
        <v>4826</v>
      </c>
      <c r="I65" s="139">
        <v>101</v>
      </c>
      <c r="J65" s="129"/>
      <c r="K65" s="133" t="s">
        <v>4175</v>
      </c>
      <c r="L65" s="97">
        <v>9.0299999999999994</v>
      </c>
      <c r="M65" s="139">
        <v>6201</v>
      </c>
      <c r="N65" s="139">
        <v>1</v>
      </c>
      <c r="O65" s="151">
        <f t="shared" si="0"/>
        <v>55.99503</v>
      </c>
      <c r="P65" s="148"/>
      <c r="Q65" s="148" t="s">
        <v>4193</v>
      </c>
    </row>
    <row r="66" spans="2:17" x14ac:dyDescent="0.35">
      <c r="B66" s="20" t="s">
        <v>4106</v>
      </c>
      <c r="C66" s="21" t="s">
        <v>19</v>
      </c>
      <c r="D66" s="21" t="s">
        <v>50</v>
      </c>
      <c r="E66" s="21"/>
      <c r="F66" s="21"/>
      <c r="G66" s="139">
        <v>40160459</v>
      </c>
      <c r="H66" s="133" t="s">
        <v>4567</v>
      </c>
      <c r="I66" s="139" t="s">
        <v>4158</v>
      </c>
      <c r="J66" s="96" t="s">
        <v>31</v>
      </c>
      <c r="K66" s="133" t="s">
        <v>4175</v>
      </c>
      <c r="L66" s="97">
        <v>9.0299999999999994</v>
      </c>
      <c r="M66" s="139">
        <v>6201</v>
      </c>
      <c r="N66" s="139">
        <v>1</v>
      </c>
      <c r="O66" s="151">
        <f t="shared" si="0"/>
        <v>55.99503</v>
      </c>
      <c r="P66" s="148"/>
      <c r="Q66" s="148" t="s">
        <v>4193</v>
      </c>
    </row>
    <row r="67" spans="2:17" x14ac:dyDescent="0.35">
      <c r="B67" s="20" t="s">
        <v>4106</v>
      </c>
      <c r="C67" s="21" t="s">
        <v>19</v>
      </c>
      <c r="D67" s="21" t="s">
        <v>50</v>
      </c>
      <c r="E67" s="21"/>
      <c r="F67" s="21"/>
      <c r="G67" s="139">
        <v>40159390</v>
      </c>
      <c r="H67" s="133" t="s">
        <v>4568</v>
      </c>
      <c r="I67" s="139">
        <v>102</v>
      </c>
      <c r="J67" s="63"/>
      <c r="K67" s="133" t="s">
        <v>4176</v>
      </c>
      <c r="L67" s="73">
        <v>10.9</v>
      </c>
      <c r="M67" s="133">
        <v>6550</v>
      </c>
      <c r="N67" s="139">
        <v>2</v>
      </c>
      <c r="O67" s="151">
        <f t="shared" si="0"/>
        <v>142.79</v>
      </c>
      <c r="P67" s="148"/>
      <c r="Q67" s="148" t="s">
        <v>4193</v>
      </c>
    </row>
    <row r="68" spans="2:17" x14ac:dyDescent="0.35">
      <c r="B68" s="20" t="s">
        <v>4106</v>
      </c>
      <c r="C68" s="21" t="s">
        <v>19</v>
      </c>
      <c r="D68" s="21" t="s">
        <v>50</v>
      </c>
      <c r="E68" s="21"/>
      <c r="F68" s="21"/>
      <c r="G68" s="139">
        <v>40118169</v>
      </c>
      <c r="H68" s="133" t="s">
        <v>4827</v>
      </c>
      <c r="I68" s="139">
        <v>103</v>
      </c>
      <c r="J68" s="63"/>
      <c r="K68" s="133" t="s">
        <v>4176</v>
      </c>
      <c r="L68" s="73">
        <v>10.9</v>
      </c>
      <c r="M68" s="133">
        <v>6550</v>
      </c>
      <c r="N68" s="139">
        <v>1</v>
      </c>
      <c r="O68" s="151">
        <f t="shared" si="0"/>
        <v>71.394999999999996</v>
      </c>
      <c r="P68" s="148"/>
      <c r="Q68" s="148" t="s">
        <v>4193</v>
      </c>
    </row>
    <row r="69" spans="2:17" x14ac:dyDescent="0.35">
      <c r="B69" s="20" t="s">
        <v>4106</v>
      </c>
      <c r="C69" s="21" t="s">
        <v>19</v>
      </c>
      <c r="D69" s="21" t="s">
        <v>50</v>
      </c>
      <c r="E69" s="21"/>
      <c r="F69" s="21"/>
      <c r="G69" s="139">
        <v>40159400</v>
      </c>
      <c r="H69" s="133" t="s">
        <v>4700</v>
      </c>
      <c r="I69" s="139" t="s">
        <v>4159</v>
      </c>
      <c r="J69" s="63" t="s">
        <v>31</v>
      </c>
      <c r="K69" s="133" t="s">
        <v>4176</v>
      </c>
      <c r="L69" s="73">
        <v>10.9</v>
      </c>
      <c r="M69" s="133">
        <v>6550</v>
      </c>
      <c r="N69" s="139">
        <v>1</v>
      </c>
      <c r="O69" s="151">
        <f t="shared" ref="O69:O132" si="1">((L69*M69)*N69)/1000</f>
        <v>71.394999999999996</v>
      </c>
      <c r="P69" s="148"/>
      <c r="Q69" s="148" t="s">
        <v>4193</v>
      </c>
    </row>
    <row r="70" spans="2:17" x14ac:dyDescent="0.35">
      <c r="B70" s="20" t="s">
        <v>4106</v>
      </c>
      <c r="C70" s="21" t="s">
        <v>19</v>
      </c>
      <c r="D70" s="21" t="s">
        <v>50</v>
      </c>
      <c r="E70" s="21"/>
      <c r="F70" s="21"/>
      <c r="G70" s="139">
        <v>40117262</v>
      </c>
      <c r="H70" s="133" t="s">
        <v>4701</v>
      </c>
      <c r="I70" s="139" t="s">
        <v>4160</v>
      </c>
      <c r="J70" s="63" t="s">
        <v>32</v>
      </c>
      <c r="K70" s="133" t="s">
        <v>4177</v>
      </c>
      <c r="L70" s="73">
        <v>4.18</v>
      </c>
      <c r="M70" s="133">
        <v>1917</v>
      </c>
      <c r="N70" s="139">
        <v>2</v>
      </c>
      <c r="O70" s="151">
        <f t="shared" si="1"/>
        <v>16.026119999999999</v>
      </c>
      <c r="P70" s="148"/>
      <c r="Q70" s="148" t="s">
        <v>4193</v>
      </c>
    </row>
    <row r="71" spans="2:17" x14ac:dyDescent="0.35">
      <c r="B71" s="20" t="s">
        <v>4106</v>
      </c>
      <c r="C71" s="21" t="s">
        <v>19</v>
      </c>
      <c r="D71" s="21" t="s">
        <v>50</v>
      </c>
      <c r="E71" s="21"/>
      <c r="F71" s="21"/>
      <c r="G71" s="139">
        <v>40117264</v>
      </c>
      <c r="H71" s="133" t="s">
        <v>4616</v>
      </c>
      <c r="I71" s="139" t="s">
        <v>4161</v>
      </c>
      <c r="J71" s="129" t="s">
        <v>4422</v>
      </c>
      <c r="K71" s="133" t="s">
        <v>4178</v>
      </c>
      <c r="L71" s="97">
        <v>4.18</v>
      </c>
      <c r="M71" s="97">
        <v>1917</v>
      </c>
      <c r="N71" s="139">
        <v>2</v>
      </c>
      <c r="O71" s="151">
        <f t="shared" si="1"/>
        <v>16.026119999999999</v>
      </c>
      <c r="P71" s="148"/>
      <c r="Q71" s="148" t="s">
        <v>4193</v>
      </c>
    </row>
    <row r="72" spans="2:17" x14ac:dyDescent="0.35">
      <c r="B72" s="20" t="s">
        <v>4106</v>
      </c>
      <c r="C72" s="21" t="s">
        <v>19</v>
      </c>
      <c r="D72" s="21" t="s">
        <v>50</v>
      </c>
      <c r="E72" s="21"/>
      <c r="F72" s="21"/>
      <c r="G72" s="139">
        <v>40159474</v>
      </c>
      <c r="H72" s="133" t="s">
        <v>4702</v>
      </c>
      <c r="I72" s="139">
        <v>105</v>
      </c>
      <c r="J72" s="96"/>
      <c r="K72" s="97" t="s">
        <v>4179</v>
      </c>
      <c r="L72" s="97">
        <v>5.37</v>
      </c>
      <c r="M72" s="97">
        <v>1550</v>
      </c>
      <c r="N72" s="139">
        <v>2</v>
      </c>
      <c r="O72" s="151">
        <f t="shared" si="1"/>
        <v>16.646999999999998</v>
      </c>
      <c r="P72" s="148"/>
      <c r="Q72" s="148" t="s">
        <v>4193</v>
      </c>
    </row>
    <row r="73" spans="2:17" x14ac:dyDescent="0.35">
      <c r="B73" s="20" t="s">
        <v>4106</v>
      </c>
      <c r="C73" s="21" t="s">
        <v>19</v>
      </c>
      <c r="D73" s="21" t="s">
        <v>50</v>
      </c>
      <c r="E73" s="21"/>
      <c r="F73" s="21"/>
      <c r="G73" s="139">
        <v>40117265</v>
      </c>
      <c r="H73" s="133" t="s">
        <v>4569</v>
      </c>
      <c r="I73" s="139">
        <v>106</v>
      </c>
      <c r="J73" s="96"/>
      <c r="K73" s="97" t="s">
        <v>4180</v>
      </c>
      <c r="L73" s="97">
        <v>3.38</v>
      </c>
      <c r="M73" s="97">
        <v>1069</v>
      </c>
      <c r="N73" s="139">
        <v>2</v>
      </c>
      <c r="O73" s="151">
        <f t="shared" si="1"/>
        <v>7.2264399999999993</v>
      </c>
      <c r="P73" s="148"/>
      <c r="Q73" s="148" t="s">
        <v>4193</v>
      </c>
    </row>
    <row r="74" spans="2:17" x14ac:dyDescent="0.35">
      <c r="B74" s="20" t="s">
        <v>4106</v>
      </c>
      <c r="C74" s="21" t="s">
        <v>19</v>
      </c>
      <c r="D74" s="21" t="s">
        <v>50</v>
      </c>
      <c r="E74" s="21"/>
      <c r="F74" s="21"/>
      <c r="G74" s="139">
        <v>40117265</v>
      </c>
      <c r="H74" s="133" t="s">
        <v>4569</v>
      </c>
      <c r="I74" s="139" t="s">
        <v>4162</v>
      </c>
      <c r="J74" s="129" t="s">
        <v>19</v>
      </c>
      <c r="K74" s="97" t="s">
        <v>4180</v>
      </c>
      <c r="L74" s="97">
        <v>3.38</v>
      </c>
      <c r="M74" s="97">
        <v>1069</v>
      </c>
      <c r="N74" s="21">
        <v>4</v>
      </c>
      <c r="O74" s="151">
        <f t="shared" si="1"/>
        <v>14.452879999999999</v>
      </c>
      <c r="P74" s="148"/>
      <c r="Q74" s="148" t="s">
        <v>4193</v>
      </c>
    </row>
    <row r="75" spans="2:17" x14ac:dyDescent="0.35">
      <c r="B75" s="20" t="s">
        <v>4106</v>
      </c>
      <c r="C75" s="21" t="s">
        <v>19</v>
      </c>
      <c r="D75" s="21" t="s">
        <v>50</v>
      </c>
      <c r="E75" s="21"/>
      <c r="F75" s="21"/>
      <c r="G75" s="139">
        <v>40159401</v>
      </c>
      <c r="H75" s="133" t="s">
        <v>4570</v>
      </c>
      <c r="I75" s="139" t="s">
        <v>4163</v>
      </c>
      <c r="J75" s="96" t="s">
        <v>95</v>
      </c>
      <c r="K75" s="97" t="s">
        <v>4180</v>
      </c>
      <c r="L75" s="97">
        <v>3.38</v>
      </c>
      <c r="M75" s="97">
        <v>1069</v>
      </c>
      <c r="N75" s="21">
        <v>2</v>
      </c>
      <c r="O75" s="151">
        <f t="shared" si="1"/>
        <v>7.2264399999999993</v>
      </c>
      <c r="P75" s="148"/>
      <c r="Q75" s="148" t="s">
        <v>4193</v>
      </c>
    </row>
    <row r="76" spans="2:17" x14ac:dyDescent="0.35">
      <c r="B76" s="20" t="s">
        <v>4106</v>
      </c>
      <c r="C76" s="21" t="s">
        <v>19</v>
      </c>
      <c r="D76" s="21" t="s">
        <v>50</v>
      </c>
      <c r="E76" s="21"/>
      <c r="F76" s="21"/>
      <c r="G76" s="139">
        <v>40152436</v>
      </c>
      <c r="H76" s="133" t="s">
        <v>4828</v>
      </c>
      <c r="I76" s="139">
        <v>107</v>
      </c>
      <c r="J76" s="129"/>
      <c r="K76" s="97" t="s">
        <v>4180</v>
      </c>
      <c r="L76" s="97">
        <v>3.38</v>
      </c>
      <c r="M76" s="97">
        <v>2098</v>
      </c>
      <c r="N76" s="139">
        <v>12</v>
      </c>
      <c r="O76" s="151">
        <f t="shared" si="1"/>
        <v>85.094880000000003</v>
      </c>
      <c r="P76" s="148"/>
      <c r="Q76" s="148" t="s">
        <v>4193</v>
      </c>
    </row>
    <row r="77" spans="2:17" x14ac:dyDescent="0.35">
      <c r="B77" s="20" t="s">
        <v>4106</v>
      </c>
      <c r="C77" s="21" t="s">
        <v>19</v>
      </c>
      <c r="D77" s="21" t="s">
        <v>50</v>
      </c>
      <c r="E77" s="21"/>
      <c r="F77" s="21"/>
      <c r="G77" s="139">
        <v>40159051</v>
      </c>
      <c r="H77" s="133" t="s">
        <v>4829</v>
      </c>
      <c r="I77" s="97" t="s">
        <v>4164</v>
      </c>
      <c r="J77" s="129" t="s">
        <v>19</v>
      </c>
      <c r="K77" s="97" t="s">
        <v>4180</v>
      </c>
      <c r="L77" s="97">
        <v>3.38</v>
      </c>
      <c r="M77" s="97">
        <v>2098</v>
      </c>
      <c r="N77" s="139">
        <v>12</v>
      </c>
      <c r="O77" s="151">
        <f t="shared" si="1"/>
        <v>85.094880000000003</v>
      </c>
      <c r="P77" s="148"/>
      <c r="Q77" s="148" t="s">
        <v>4193</v>
      </c>
    </row>
    <row r="78" spans="2:17" x14ac:dyDescent="0.35">
      <c r="B78" s="20" t="s">
        <v>4106</v>
      </c>
      <c r="C78" s="21" t="s">
        <v>19</v>
      </c>
      <c r="D78" s="21" t="s">
        <v>50</v>
      </c>
      <c r="E78" s="21"/>
      <c r="F78" s="21"/>
      <c r="G78" s="139">
        <v>40159475</v>
      </c>
      <c r="H78" s="133" t="s">
        <v>4703</v>
      </c>
      <c r="I78" s="97">
        <v>108</v>
      </c>
      <c r="J78" s="129"/>
      <c r="K78" s="97" t="s">
        <v>4143</v>
      </c>
      <c r="L78" s="97">
        <v>2.68</v>
      </c>
      <c r="M78" s="97">
        <v>1378</v>
      </c>
      <c r="N78" s="21">
        <v>4</v>
      </c>
      <c r="O78" s="151">
        <f t="shared" si="1"/>
        <v>14.772160000000001</v>
      </c>
      <c r="P78" s="148"/>
      <c r="Q78" s="148" t="s">
        <v>4193</v>
      </c>
    </row>
    <row r="79" spans="2:17" x14ac:dyDescent="0.35">
      <c r="B79" s="20" t="s">
        <v>4106</v>
      </c>
      <c r="C79" s="21" t="s">
        <v>19</v>
      </c>
      <c r="D79" s="21" t="s">
        <v>50</v>
      </c>
      <c r="E79" s="21"/>
      <c r="F79" s="21"/>
      <c r="G79" s="139">
        <v>40118575</v>
      </c>
      <c r="H79" s="133" t="s">
        <v>4830</v>
      </c>
      <c r="I79" s="97">
        <v>109</v>
      </c>
      <c r="J79" s="129"/>
      <c r="K79" s="97" t="s">
        <v>4180</v>
      </c>
      <c r="L79" s="96">
        <v>3.38</v>
      </c>
      <c r="M79" s="97">
        <v>1915</v>
      </c>
      <c r="N79" s="21">
        <v>6</v>
      </c>
      <c r="O79" s="151">
        <f t="shared" si="1"/>
        <v>38.836199999999998</v>
      </c>
      <c r="P79" s="148"/>
      <c r="Q79" s="148" t="s">
        <v>4193</v>
      </c>
    </row>
    <row r="80" spans="2:17" x14ac:dyDescent="0.35">
      <c r="B80" s="20" t="s">
        <v>4106</v>
      </c>
      <c r="C80" s="21" t="s">
        <v>19</v>
      </c>
      <c r="D80" s="21" t="s">
        <v>50</v>
      </c>
      <c r="E80" s="21"/>
      <c r="F80" s="21"/>
      <c r="G80" s="139">
        <v>40159402</v>
      </c>
      <c r="H80" s="133" t="s">
        <v>4739</v>
      </c>
      <c r="I80" s="97" t="s">
        <v>4165</v>
      </c>
      <c r="J80" s="129" t="s">
        <v>19</v>
      </c>
      <c r="K80" s="97" t="s">
        <v>4180</v>
      </c>
      <c r="L80" s="96">
        <v>3.38</v>
      </c>
      <c r="M80" s="97">
        <v>1915</v>
      </c>
      <c r="N80" s="21">
        <v>6</v>
      </c>
      <c r="O80" s="151">
        <f t="shared" si="1"/>
        <v>38.836199999999998</v>
      </c>
      <c r="P80" s="148"/>
      <c r="Q80" s="148" t="s">
        <v>4193</v>
      </c>
    </row>
    <row r="81" spans="2:17" x14ac:dyDescent="0.35">
      <c r="B81" s="20" t="s">
        <v>4106</v>
      </c>
      <c r="C81" s="21" t="s">
        <v>19</v>
      </c>
      <c r="D81" s="21" t="s">
        <v>50</v>
      </c>
      <c r="E81" s="21"/>
      <c r="F81" s="21"/>
      <c r="G81" s="139">
        <v>40180674</v>
      </c>
      <c r="H81" s="133" t="s">
        <v>4680</v>
      </c>
      <c r="I81" s="97">
        <v>110</v>
      </c>
      <c r="J81" s="129"/>
      <c r="K81" s="97" t="s">
        <v>4179</v>
      </c>
      <c r="L81" s="96">
        <v>5.37</v>
      </c>
      <c r="M81" s="97">
        <v>1550</v>
      </c>
      <c r="N81" s="21">
        <v>2</v>
      </c>
      <c r="O81" s="151">
        <f t="shared" si="1"/>
        <v>16.646999999999998</v>
      </c>
      <c r="P81" s="148"/>
      <c r="Q81" s="148" t="s">
        <v>4193</v>
      </c>
    </row>
    <row r="82" spans="2:17" x14ac:dyDescent="0.35">
      <c r="B82" s="20" t="s">
        <v>4106</v>
      </c>
      <c r="C82" s="21" t="s">
        <v>19</v>
      </c>
      <c r="D82" s="21" t="s">
        <v>50</v>
      </c>
      <c r="E82" s="21"/>
      <c r="F82" s="21"/>
      <c r="G82" s="139">
        <v>40159392</v>
      </c>
      <c r="H82" s="133" t="s">
        <v>4776</v>
      </c>
      <c r="I82" s="97">
        <v>111</v>
      </c>
      <c r="J82" s="129"/>
      <c r="K82" s="97" t="s">
        <v>4177</v>
      </c>
      <c r="L82" s="96">
        <v>3.77</v>
      </c>
      <c r="M82" s="97">
        <v>2149</v>
      </c>
      <c r="N82" s="21">
        <v>2</v>
      </c>
      <c r="O82" s="151">
        <f t="shared" si="1"/>
        <v>16.20346</v>
      </c>
      <c r="P82" s="148"/>
      <c r="Q82" s="148" t="s">
        <v>4193</v>
      </c>
    </row>
    <row r="83" spans="2:17" x14ac:dyDescent="0.35">
      <c r="B83" s="20" t="s">
        <v>4106</v>
      </c>
      <c r="C83" s="21" t="s">
        <v>19</v>
      </c>
      <c r="D83" s="21" t="s">
        <v>50</v>
      </c>
      <c r="E83" s="21"/>
      <c r="F83" s="21"/>
      <c r="G83" s="139">
        <v>40149745</v>
      </c>
      <c r="H83" s="133" t="s">
        <v>4571</v>
      </c>
      <c r="I83" s="97" t="s">
        <v>4166</v>
      </c>
      <c r="J83" s="129" t="s">
        <v>19</v>
      </c>
      <c r="K83" s="97" t="s">
        <v>4177</v>
      </c>
      <c r="L83" s="96">
        <v>3.77</v>
      </c>
      <c r="M83" s="97">
        <v>2149</v>
      </c>
      <c r="N83" s="21">
        <v>2</v>
      </c>
      <c r="O83" s="151">
        <f t="shared" si="1"/>
        <v>16.20346</v>
      </c>
      <c r="P83" s="148"/>
      <c r="Q83" s="148" t="s">
        <v>4193</v>
      </c>
    </row>
    <row r="84" spans="2:17" x14ac:dyDescent="0.35">
      <c r="B84" s="20" t="s">
        <v>4106</v>
      </c>
      <c r="C84" s="21" t="s">
        <v>19</v>
      </c>
      <c r="D84" s="21" t="s">
        <v>50</v>
      </c>
      <c r="E84" s="21"/>
      <c r="F84" s="21"/>
      <c r="G84" s="139">
        <v>40159479</v>
      </c>
      <c r="H84" s="133" t="s">
        <v>4777</v>
      </c>
      <c r="I84" s="97">
        <v>112</v>
      </c>
      <c r="J84" s="129"/>
      <c r="K84" s="97" t="s">
        <v>4177</v>
      </c>
      <c r="L84" s="96">
        <v>3.77</v>
      </c>
      <c r="M84" s="97">
        <v>2280</v>
      </c>
      <c r="N84" s="21">
        <v>4</v>
      </c>
      <c r="O84" s="151">
        <f t="shared" si="1"/>
        <v>34.382400000000004</v>
      </c>
      <c r="P84" s="148"/>
      <c r="Q84" s="148" t="s">
        <v>4193</v>
      </c>
    </row>
    <row r="85" spans="2:17" x14ac:dyDescent="0.35">
      <c r="B85" s="20" t="s">
        <v>4106</v>
      </c>
      <c r="C85" s="21" t="s">
        <v>19</v>
      </c>
      <c r="D85" s="21" t="s">
        <v>50</v>
      </c>
      <c r="E85" s="21"/>
      <c r="F85" s="21"/>
      <c r="G85" s="139">
        <v>40118579</v>
      </c>
      <c r="H85" s="133" t="s">
        <v>4572</v>
      </c>
      <c r="I85" s="97" t="s">
        <v>4167</v>
      </c>
      <c r="J85" s="129" t="s">
        <v>19</v>
      </c>
      <c r="K85" s="97" t="s">
        <v>4177</v>
      </c>
      <c r="L85" s="96">
        <v>3.77</v>
      </c>
      <c r="M85" s="97">
        <v>2280</v>
      </c>
      <c r="N85" s="21">
        <v>4</v>
      </c>
      <c r="O85" s="151">
        <f t="shared" si="1"/>
        <v>34.382400000000004</v>
      </c>
      <c r="P85" s="148"/>
      <c r="Q85" s="148" t="s">
        <v>4193</v>
      </c>
    </row>
    <row r="86" spans="2:17" x14ac:dyDescent="0.35">
      <c r="B86" s="20" t="s">
        <v>4106</v>
      </c>
      <c r="C86" s="21" t="s">
        <v>19</v>
      </c>
      <c r="D86" s="21" t="s">
        <v>50</v>
      </c>
      <c r="E86" s="21"/>
      <c r="F86" s="21"/>
      <c r="G86" s="139">
        <v>40118580</v>
      </c>
      <c r="H86" s="133" t="s">
        <v>4573</v>
      </c>
      <c r="I86" s="97">
        <v>113</v>
      </c>
      <c r="J86" s="129"/>
      <c r="K86" s="97" t="s">
        <v>4177</v>
      </c>
      <c r="L86" s="96">
        <v>3.77</v>
      </c>
      <c r="M86" s="97">
        <v>1920</v>
      </c>
      <c r="N86" s="21">
        <v>2</v>
      </c>
      <c r="O86" s="151">
        <f t="shared" si="1"/>
        <v>14.476799999999999</v>
      </c>
      <c r="P86" s="148"/>
      <c r="Q86" s="148" t="s">
        <v>4193</v>
      </c>
    </row>
    <row r="87" spans="2:17" x14ac:dyDescent="0.35">
      <c r="B87" s="20" t="s">
        <v>4106</v>
      </c>
      <c r="C87" s="21" t="s">
        <v>19</v>
      </c>
      <c r="D87" s="21" t="s">
        <v>50</v>
      </c>
      <c r="E87" s="21"/>
      <c r="F87" s="21"/>
      <c r="G87" s="139">
        <v>40118580</v>
      </c>
      <c r="H87" s="133" t="s">
        <v>4573</v>
      </c>
      <c r="I87" s="97" t="s">
        <v>2123</v>
      </c>
      <c r="J87" s="129" t="s">
        <v>19</v>
      </c>
      <c r="K87" s="97" t="s">
        <v>4177</v>
      </c>
      <c r="L87" s="96">
        <v>3.77</v>
      </c>
      <c r="M87" s="97">
        <v>1920</v>
      </c>
      <c r="N87" s="21">
        <v>2</v>
      </c>
      <c r="O87" s="151">
        <f t="shared" si="1"/>
        <v>14.476799999999999</v>
      </c>
      <c r="P87" s="148"/>
      <c r="Q87" s="148" t="s">
        <v>4193</v>
      </c>
    </row>
    <row r="88" spans="2:17" x14ac:dyDescent="0.35">
      <c r="B88" s="20" t="s">
        <v>4106</v>
      </c>
      <c r="C88" s="21" t="s">
        <v>19</v>
      </c>
      <c r="D88" s="21" t="s">
        <v>50</v>
      </c>
      <c r="E88" s="21"/>
      <c r="F88" s="21"/>
      <c r="G88" s="139">
        <v>40146625</v>
      </c>
      <c r="H88" s="133" t="s">
        <v>4831</v>
      </c>
      <c r="I88" s="97">
        <v>114</v>
      </c>
      <c r="J88" s="129"/>
      <c r="K88" s="97" t="s">
        <v>4179</v>
      </c>
      <c r="L88" s="96">
        <v>6.38</v>
      </c>
      <c r="M88" s="97">
        <v>1550</v>
      </c>
      <c r="N88" s="21">
        <v>2</v>
      </c>
      <c r="O88" s="151">
        <f t="shared" si="1"/>
        <v>19.777999999999999</v>
      </c>
      <c r="P88" s="148"/>
      <c r="Q88" s="148" t="s">
        <v>4193</v>
      </c>
    </row>
    <row r="89" spans="2:17" x14ac:dyDescent="0.35">
      <c r="B89" s="20" t="s">
        <v>4106</v>
      </c>
      <c r="C89" s="21" t="s">
        <v>19</v>
      </c>
      <c r="D89" s="21" t="s">
        <v>50</v>
      </c>
      <c r="E89" s="21"/>
      <c r="F89" s="21"/>
      <c r="G89" s="139">
        <v>40149311</v>
      </c>
      <c r="H89" s="133" t="s">
        <v>4832</v>
      </c>
      <c r="I89" s="97">
        <v>115</v>
      </c>
      <c r="J89" s="96"/>
      <c r="K89" s="97" t="s">
        <v>4181</v>
      </c>
      <c r="L89" s="96">
        <v>4.95</v>
      </c>
      <c r="M89" s="97">
        <v>1699</v>
      </c>
      <c r="N89" s="21">
        <v>2</v>
      </c>
      <c r="O89" s="151">
        <f t="shared" si="1"/>
        <v>16.820100000000004</v>
      </c>
      <c r="P89" s="148"/>
      <c r="Q89" s="148" t="s">
        <v>4193</v>
      </c>
    </row>
    <row r="90" spans="2:17" x14ac:dyDescent="0.35">
      <c r="B90" s="20" t="s">
        <v>4106</v>
      </c>
      <c r="C90" s="21" t="s">
        <v>19</v>
      </c>
      <c r="D90" s="21" t="s">
        <v>50</v>
      </c>
      <c r="E90" s="21"/>
      <c r="F90" s="21"/>
      <c r="G90" s="139">
        <v>40118581</v>
      </c>
      <c r="H90" s="133" t="s">
        <v>4833</v>
      </c>
      <c r="I90" s="97">
        <v>116</v>
      </c>
      <c r="J90" s="129"/>
      <c r="K90" s="97" t="s">
        <v>4143</v>
      </c>
      <c r="L90" s="96">
        <v>2.68</v>
      </c>
      <c r="M90" s="97">
        <v>1378</v>
      </c>
      <c r="N90" s="21">
        <v>4</v>
      </c>
      <c r="O90" s="151">
        <f t="shared" si="1"/>
        <v>14.772160000000001</v>
      </c>
      <c r="P90" s="148"/>
      <c r="Q90" s="148" t="s">
        <v>4193</v>
      </c>
    </row>
    <row r="91" spans="2:17" x14ac:dyDescent="0.35">
      <c r="B91" s="20" t="s">
        <v>4106</v>
      </c>
      <c r="C91" s="21" t="s">
        <v>19</v>
      </c>
      <c r="D91" s="21" t="s">
        <v>50</v>
      </c>
      <c r="E91" s="21"/>
      <c r="F91" s="21"/>
      <c r="G91" s="139">
        <v>40118582</v>
      </c>
      <c r="H91" s="133" t="s">
        <v>4834</v>
      </c>
      <c r="I91" s="97">
        <v>117</v>
      </c>
      <c r="J91" s="129"/>
      <c r="K91" s="97" t="s">
        <v>4181</v>
      </c>
      <c r="L91" s="96">
        <v>4.95</v>
      </c>
      <c r="M91" s="97">
        <v>1699</v>
      </c>
      <c r="N91" s="21">
        <v>2</v>
      </c>
      <c r="O91" s="151">
        <f t="shared" si="1"/>
        <v>16.820100000000004</v>
      </c>
      <c r="P91" s="148"/>
      <c r="Q91" s="148" t="s">
        <v>4193</v>
      </c>
    </row>
    <row r="92" spans="2:17" x14ac:dyDescent="0.35">
      <c r="B92" s="20" t="s">
        <v>4106</v>
      </c>
      <c r="C92" s="21" t="s">
        <v>19</v>
      </c>
      <c r="D92" s="21" t="s">
        <v>50</v>
      </c>
      <c r="E92" s="21"/>
      <c r="F92" s="21"/>
      <c r="G92" s="139">
        <v>40151703</v>
      </c>
      <c r="H92" s="133" t="s">
        <v>4835</v>
      </c>
      <c r="I92" s="97">
        <v>118</v>
      </c>
      <c r="J92" s="129"/>
      <c r="K92" s="97" t="s">
        <v>4177</v>
      </c>
      <c r="L92" s="96">
        <v>3.77</v>
      </c>
      <c r="M92" s="97">
        <v>2090</v>
      </c>
      <c r="N92" s="21">
        <v>2</v>
      </c>
      <c r="O92" s="151">
        <f t="shared" si="1"/>
        <v>15.758599999999999</v>
      </c>
      <c r="P92" s="148"/>
      <c r="Q92" s="148" t="s">
        <v>4193</v>
      </c>
    </row>
    <row r="93" spans="2:17" x14ac:dyDescent="0.35">
      <c r="B93" s="20" t="s">
        <v>4106</v>
      </c>
      <c r="C93" s="21" t="s">
        <v>19</v>
      </c>
      <c r="D93" s="21" t="s">
        <v>50</v>
      </c>
      <c r="E93" s="21"/>
      <c r="F93" s="21"/>
      <c r="G93" s="139">
        <v>40165689</v>
      </c>
      <c r="H93" s="133" t="s">
        <v>4574</v>
      </c>
      <c r="I93" s="97" t="s">
        <v>4168</v>
      </c>
      <c r="J93" s="129" t="s">
        <v>19</v>
      </c>
      <c r="K93" s="97" t="s">
        <v>4177</v>
      </c>
      <c r="L93" s="96">
        <v>3.77</v>
      </c>
      <c r="M93" s="97">
        <v>2090</v>
      </c>
      <c r="N93" s="21">
        <v>2</v>
      </c>
      <c r="O93" s="151">
        <f t="shared" si="1"/>
        <v>15.758599999999999</v>
      </c>
      <c r="P93" s="148"/>
      <c r="Q93" s="148" t="s">
        <v>4193</v>
      </c>
    </row>
    <row r="94" spans="2:17" x14ac:dyDescent="0.35">
      <c r="B94" s="20" t="s">
        <v>4106</v>
      </c>
      <c r="C94" s="21" t="s">
        <v>19</v>
      </c>
      <c r="D94" s="21" t="s">
        <v>50</v>
      </c>
      <c r="E94" s="21"/>
      <c r="F94" s="21"/>
      <c r="G94" s="139">
        <v>40149313</v>
      </c>
      <c r="H94" s="133" t="s">
        <v>4778</v>
      </c>
      <c r="I94" s="97">
        <v>119</v>
      </c>
      <c r="J94" s="129"/>
      <c r="K94" s="97" t="s">
        <v>4177</v>
      </c>
      <c r="L94" s="96">
        <v>3.77</v>
      </c>
      <c r="M94" s="97">
        <v>2263</v>
      </c>
      <c r="N94" s="21">
        <v>4</v>
      </c>
      <c r="O94" s="151">
        <f t="shared" si="1"/>
        <v>34.126040000000003</v>
      </c>
      <c r="P94" s="148"/>
      <c r="Q94" s="148" t="s">
        <v>4193</v>
      </c>
    </row>
    <row r="95" spans="2:17" x14ac:dyDescent="0.35">
      <c r="B95" s="20" t="s">
        <v>4106</v>
      </c>
      <c r="C95" s="21" t="s">
        <v>19</v>
      </c>
      <c r="D95" s="21" t="s">
        <v>50</v>
      </c>
      <c r="E95" s="21"/>
      <c r="F95" s="21"/>
      <c r="G95" s="139">
        <v>40118585</v>
      </c>
      <c r="H95" s="133" t="s">
        <v>4575</v>
      </c>
      <c r="I95" s="97" t="s">
        <v>4169</v>
      </c>
      <c r="J95" s="129" t="s">
        <v>19</v>
      </c>
      <c r="K95" s="97" t="s">
        <v>4177</v>
      </c>
      <c r="L95" s="96">
        <v>3.77</v>
      </c>
      <c r="M95" s="97">
        <v>2263</v>
      </c>
      <c r="N95" s="21">
        <v>4</v>
      </c>
      <c r="O95" s="151">
        <f t="shared" si="1"/>
        <v>34.126040000000003</v>
      </c>
      <c r="P95" s="148"/>
      <c r="Q95" s="148" t="s">
        <v>4193</v>
      </c>
    </row>
    <row r="96" spans="2:17" x14ac:dyDescent="0.35">
      <c r="B96" s="20" t="s">
        <v>4106</v>
      </c>
      <c r="C96" s="21" t="s">
        <v>19</v>
      </c>
      <c r="D96" s="21" t="s">
        <v>50</v>
      </c>
      <c r="E96" s="21"/>
      <c r="F96" s="21"/>
      <c r="G96" s="139">
        <v>40118587</v>
      </c>
      <c r="H96" s="133" t="s">
        <v>4576</v>
      </c>
      <c r="I96" s="97">
        <v>120</v>
      </c>
      <c r="J96" s="129"/>
      <c r="K96" s="97" t="s">
        <v>4144</v>
      </c>
      <c r="L96" s="96">
        <v>2.36</v>
      </c>
      <c r="M96" s="97">
        <v>794</v>
      </c>
      <c r="N96" s="21">
        <v>8</v>
      </c>
      <c r="O96" s="151">
        <f t="shared" si="1"/>
        <v>14.99072</v>
      </c>
      <c r="P96" s="148"/>
      <c r="Q96" s="148" t="s">
        <v>4193</v>
      </c>
    </row>
    <row r="97" spans="2:17" x14ac:dyDescent="0.35">
      <c r="B97" s="20" t="s">
        <v>4106</v>
      </c>
      <c r="C97" s="21" t="s">
        <v>19</v>
      </c>
      <c r="D97" s="21" t="s">
        <v>50</v>
      </c>
      <c r="E97" s="21"/>
      <c r="F97" s="21"/>
      <c r="G97" s="139">
        <v>40118587</v>
      </c>
      <c r="H97" s="133" t="s">
        <v>4576</v>
      </c>
      <c r="I97" s="97" t="s">
        <v>4170</v>
      </c>
      <c r="J97" s="129" t="s">
        <v>19</v>
      </c>
      <c r="K97" s="97" t="s">
        <v>4144</v>
      </c>
      <c r="L97" s="96">
        <v>2.36</v>
      </c>
      <c r="M97" s="97">
        <v>794</v>
      </c>
      <c r="N97" s="21">
        <v>4</v>
      </c>
      <c r="O97" s="151">
        <f t="shared" si="1"/>
        <v>7.4953599999999998</v>
      </c>
      <c r="P97" s="148"/>
      <c r="Q97" s="148" t="s">
        <v>4193</v>
      </c>
    </row>
    <row r="98" spans="2:17" x14ac:dyDescent="0.35">
      <c r="B98" s="20" t="s">
        <v>4106</v>
      </c>
      <c r="C98" s="21" t="s">
        <v>19</v>
      </c>
      <c r="D98" s="21" t="s">
        <v>50</v>
      </c>
      <c r="E98" s="21"/>
      <c r="F98" s="21"/>
      <c r="G98" s="139">
        <v>40152416</v>
      </c>
      <c r="H98" s="133" t="s">
        <v>4836</v>
      </c>
      <c r="I98" s="97">
        <v>121</v>
      </c>
      <c r="J98" s="129"/>
      <c r="K98" s="97" t="s">
        <v>4179</v>
      </c>
      <c r="L98" s="96">
        <v>6.38</v>
      </c>
      <c r="M98" s="97">
        <v>1716</v>
      </c>
      <c r="N98" s="21">
        <v>2</v>
      </c>
      <c r="O98" s="151">
        <f t="shared" si="1"/>
        <v>21.896159999999998</v>
      </c>
      <c r="P98" s="148"/>
      <c r="Q98" s="148" t="s">
        <v>4193</v>
      </c>
    </row>
    <row r="99" spans="2:17" x14ac:dyDescent="0.35">
      <c r="B99" s="20" t="s">
        <v>4106</v>
      </c>
      <c r="C99" s="21" t="s">
        <v>19</v>
      </c>
      <c r="D99" s="21" t="s">
        <v>50</v>
      </c>
      <c r="E99" s="21"/>
      <c r="F99" s="21"/>
      <c r="G99" s="139">
        <v>40152378</v>
      </c>
      <c r="H99" s="133" t="s">
        <v>4577</v>
      </c>
      <c r="I99" s="97">
        <v>122</v>
      </c>
      <c r="J99" s="96"/>
      <c r="K99" s="97" t="s">
        <v>4180</v>
      </c>
      <c r="L99" s="96">
        <v>3.38</v>
      </c>
      <c r="M99" s="97">
        <v>2100</v>
      </c>
      <c r="N99" s="21">
        <v>4</v>
      </c>
      <c r="O99" s="151">
        <f t="shared" si="1"/>
        <v>28.391999999999999</v>
      </c>
      <c r="P99" s="148"/>
      <c r="Q99" s="148" t="s">
        <v>4193</v>
      </c>
    </row>
    <row r="100" spans="2:17" x14ac:dyDescent="0.35">
      <c r="B100" s="20" t="s">
        <v>4106</v>
      </c>
      <c r="C100" s="21" t="s">
        <v>19</v>
      </c>
      <c r="D100" s="21" t="s">
        <v>50</v>
      </c>
      <c r="E100" s="21"/>
      <c r="F100" s="21"/>
      <c r="G100" s="139">
        <v>40118589</v>
      </c>
      <c r="H100" s="133" t="s">
        <v>4837</v>
      </c>
      <c r="I100" s="97">
        <v>123</v>
      </c>
      <c r="J100" s="96"/>
      <c r="K100" s="97" t="s">
        <v>4180</v>
      </c>
      <c r="L100" s="96">
        <v>3.38</v>
      </c>
      <c r="M100" s="97">
        <v>2112</v>
      </c>
      <c r="N100" s="21">
        <v>2</v>
      </c>
      <c r="O100" s="151">
        <f t="shared" si="1"/>
        <v>14.277119999999998</v>
      </c>
      <c r="P100" s="148"/>
      <c r="Q100" s="148" t="s">
        <v>4193</v>
      </c>
    </row>
    <row r="101" spans="2:17" x14ac:dyDescent="0.35">
      <c r="B101" s="20" t="s">
        <v>4106</v>
      </c>
      <c r="C101" s="21" t="s">
        <v>19</v>
      </c>
      <c r="D101" s="21" t="s">
        <v>50</v>
      </c>
      <c r="E101" s="21"/>
      <c r="F101" s="21"/>
      <c r="G101" s="139">
        <v>40118590</v>
      </c>
      <c r="H101" s="133" t="s">
        <v>4578</v>
      </c>
      <c r="I101" s="97">
        <v>124</v>
      </c>
      <c r="J101" s="129"/>
      <c r="K101" s="97" t="s">
        <v>4182</v>
      </c>
      <c r="L101" s="96">
        <v>17.28</v>
      </c>
      <c r="M101" s="97">
        <v>366</v>
      </c>
      <c r="N101" s="21">
        <v>1</v>
      </c>
      <c r="O101" s="151">
        <f t="shared" si="1"/>
        <v>6.3244800000000003</v>
      </c>
      <c r="P101" s="148"/>
      <c r="Q101" s="148" t="s">
        <v>4193</v>
      </c>
    </row>
    <row r="102" spans="2:17" x14ac:dyDescent="0.35">
      <c r="B102" s="20" t="s">
        <v>4106</v>
      </c>
      <c r="C102" s="21" t="s">
        <v>19</v>
      </c>
      <c r="D102" s="21" t="s">
        <v>50</v>
      </c>
      <c r="E102" s="21"/>
      <c r="F102" s="21"/>
      <c r="G102" s="139">
        <v>40159034</v>
      </c>
      <c r="H102" s="133" t="s">
        <v>4838</v>
      </c>
      <c r="I102" s="97">
        <v>125</v>
      </c>
      <c r="J102" s="129"/>
      <c r="K102" s="97" t="s">
        <v>4183</v>
      </c>
      <c r="L102" s="96">
        <v>14.45</v>
      </c>
      <c r="M102" s="97">
        <v>265</v>
      </c>
      <c r="N102" s="21">
        <v>4</v>
      </c>
      <c r="O102" s="151">
        <f t="shared" si="1"/>
        <v>15.317</v>
      </c>
      <c r="P102" s="148"/>
      <c r="Q102" s="148" t="s">
        <v>4193</v>
      </c>
    </row>
    <row r="103" spans="2:17" x14ac:dyDescent="0.35">
      <c r="B103" s="20" t="s">
        <v>4106</v>
      </c>
      <c r="C103" s="21" t="s">
        <v>19</v>
      </c>
      <c r="D103" s="21" t="s">
        <v>50</v>
      </c>
      <c r="E103" s="21"/>
      <c r="F103" s="21"/>
      <c r="G103" s="139">
        <v>40159492</v>
      </c>
      <c r="H103" s="133" t="s">
        <v>4579</v>
      </c>
      <c r="I103" s="97">
        <v>126</v>
      </c>
      <c r="J103" s="129"/>
      <c r="K103" s="97" t="s">
        <v>4184</v>
      </c>
      <c r="L103" s="96">
        <v>2.83</v>
      </c>
      <c r="M103" s="97">
        <v>95</v>
      </c>
      <c r="N103" s="21">
        <v>4</v>
      </c>
      <c r="O103" s="151">
        <f t="shared" si="1"/>
        <v>1.0754000000000001</v>
      </c>
      <c r="P103" s="148"/>
      <c r="Q103" s="148" t="s">
        <v>4193</v>
      </c>
    </row>
    <row r="104" spans="2:17" x14ac:dyDescent="0.35">
      <c r="B104" s="20" t="s">
        <v>4106</v>
      </c>
      <c r="C104" s="21" t="s">
        <v>19</v>
      </c>
      <c r="D104" s="21" t="s">
        <v>50</v>
      </c>
      <c r="E104" s="21"/>
      <c r="F104" s="21"/>
      <c r="G104" s="139">
        <v>40159493</v>
      </c>
      <c r="H104" s="133" t="s">
        <v>4704</v>
      </c>
      <c r="I104" s="97">
        <v>127</v>
      </c>
      <c r="J104" s="129"/>
      <c r="K104" s="97" t="s">
        <v>4185</v>
      </c>
      <c r="L104" s="150">
        <v>10.7</v>
      </c>
      <c r="M104" s="97">
        <v>270</v>
      </c>
      <c r="N104" s="21">
        <v>4</v>
      </c>
      <c r="O104" s="151">
        <f t="shared" si="1"/>
        <v>11.555999999999999</v>
      </c>
      <c r="P104" s="148"/>
      <c r="Q104" s="148" t="s">
        <v>4193</v>
      </c>
    </row>
    <row r="105" spans="2:17" x14ac:dyDescent="0.35">
      <c r="B105" s="20" t="s">
        <v>4106</v>
      </c>
      <c r="C105" s="21" t="s">
        <v>19</v>
      </c>
      <c r="D105" s="21" t="s">
        <v>50</v>
      </c>
      <c r="E105" s="21"/>
      <c r="F105" s="21"/>
      <c r="G105" s="139">
        <v>40118595</v>
      </c>
      <c r="H105" s="133" t="s">
        <v>4580</v>
      </c>
      <c r="I105" s="97" t="s">
        <v>4171</v>
      </c>
      <c r="J105" s="129" t="s">
        <v>32</v>
      </c>
      <c r="K105" s="97" t="s">
        <v>4186</v>
      </c>
      <c r="L105" s="150">
        <v>19.84</v>
      </c>
      <c r="M105" s="97">
        <v>570</v>
      </c>
      <c r="N105" s="21">
        <v>2</v>
      </c>
      <c r="O105" s="151">
        <f t="shared" si="1"/>
        <v>22.617599999999999</v>
      </c>
      <c r="P105" s="148"/>
      <c r="Q105" s="148" t="s">
        <v>4193</v>
      </c>
    </row>
    <row r="106" spans="2:17" x14ac:dyDescent="0.35">
      <c r="B106" s="20" t="s">
        <v>4106</v>
      </c>
      <c r="C106" s="21" t="s">
        <v>19</v>
      </c>
      <c r="D106" s="21" t="s">
        <v>50</v>
      </c>
      <c r="E106" s="21"/>
      <c r="F106" s="21"/>
      <c r="G106" s="139">
        <v>40159500</v>
      </c>
      <c r="H106" s="133" t="s">
        <v>4581</v>
      </c>
      <c r="I106" s="97" t="s">
        <v>4172</v>
      </c>
      <c r="J106" s="129" t="s">
        <v>4422</v>
      </c>
      <c r="K106" s="97" t="s">
        <v>4186</v>
      </c>
      <c r="L106" s="150">
        <v>19.84</v>
      </c>
      <c r="M106" s="97">
        <v>570</v>
      </c>
      <c r="N106" s="21">
        <v>2</v>
      </c>
      <c r="O106" s="151">
        <f t="shared" si="1"/>
        <v>22.617599999999999</v>
      </c>
      <c r="P106" s="148"/>
      <c r="Q106" s="148" t="s">
        <v>4193</v>
      </c>
    </row>
    <row r="107" spans="2:17" x14ac:dyDescent="0.35">
      <c r="B107" s="20" t="s">
        <v>4106</v>
      </c>
      <c r="C107" s="21" t="s">
        <v>19</v>
      </c>
      <c r="D107" s="21" t="s">
        <v>50</v>
      </c>
      <c r="E107" s="21"/>
      <c r="F107" s="21"/>
      <c r="G107" s="139">
        <v>40118596</v>
      </c>
      <c r="H107" s="133" t="s">
        <v>4582</v>
      </c>
      <c r="I107" s="97">
        <v>129</v>
      </c>
      <c r="J107" s="129"/>
      <c r="K107" s="97" t="s">
        <v>4184</v>
      </c>
      <c r="L107" s="150">
        <v>2.83</v>
      </c>
      <c r="M107" s="97">
        <v>140</v>
      </c>
      <c r="N107" s="21">
        <v>8</v>
      </c>
      <c r="O107" s="151">
        <f t="shared" si="1"/>
        <v>3.1696</v>
      </c>
      <c r="P107" s="148"/>
      <c r="Q107" s="148" t="s">
        <v>4193</v>
      </c>
    </row>
    <row r="108" spans="2:17" x14ac:dyDescent="0.35">
      <c r="B108" s="20" t="s">
        <v>4106</v>
      </c>
      <c r="C108" s="21" t="s">
        <v>19</v>
      </c>
      <c r="D108" s="21" t="s">
        <v>50</v>
      </c>
      <c r="E108" s="21"/>
      <c r="F108" s="21"/>
      <c r="G108" s="139">
        <v>40159287</v>
      </c>
      <c r="H108" s="133" t="s">
        <v>4839</v>
      </c>
      <c r="I108" s="97">
        <v>130</v>
      </c>
      <c r="J108" s="129"/>
      <c r="K108" s="97" t="s">
        <v>4187</v>
      </c>
      <c r="L108" s="150">
        <v>8</v>
      </c>
      <c r="M108" s="97">
        <v>190</v>
      </c>
      <c r="N108" s="21">
        <v>2</v>
      </c>
      <c r="O108" s="151">
        <f t="shared" si="1"/>
        <v>3.04</v>
      </c>
      <c r="P108" s="148"/>
      <c r="Q108" s="148" t="s">
        <v>4193</v>
      </c>
    </row>
    <row r="109" spans="2:17" x14ac:dyDescent="0.35">
      <c r="B109" s="20" t="s">
        <v>4106</v>
      </c>
      <c r="C109" s="21" t="s">
        <v>19</v>
      </c>
      <c r="D109" s="21" t="s">
        <v>50</v>
      </c>
      <c r="E109" s="21"/>
      <c r="F109" s="21"/>
      <c r="G109" s="139">
        <v>40118598</v>
      </c>
      <c r="H109" s="133" t="s">
        <v>4705</v>
      </c>
      <c r="I109" s="97">
        <v>131</v>
      </c>
      <c r="J109" s="129"/>
      <c r="K109" s="97" t="s">
        <v>4188</v>
      </c>
      <c r="L109" s="150">
        <v>5.65</v>
      </c>
      <c r="M109" s="97">
        <v>185</v>
      </c>
      <c r="N109" s="21">
        <v>4</v>
      </c>
      <c r="O109" s="151">
        <f t="shared" si="1"/>
        <v>4.181</v>
      </c>
      <c r="P109" s="148"/>
      <c r="Q109" s="148" t="s">
        <v>4193</v>
      </c>
    </row>
    <row r="110" spans="2:17" x14ac:dyDescent="0.35">
      <c r="B110" s="20" t="s">
        <v>4106</v>
      </c>
      <c r="C110" s="21" t="s">
        <v>19</v>
      </c>
      <c r="D110" s="21" t="s">
        <v>50</v>
      </c>
      <c r="E110" s="21"/>
      <c r="F110" s="21"/>
      <c r="G110" s="139">
        <v>40118599</v>
      </c>
      <c r="H110" s="133" t="s">
        <v>4583</v>
      </c>
      <c r="I110" s="97">
        <v>132</v>
      </c>
      <c r="J110" s="129"/>
      <c r="K110" s="97" t="s">
        <v>4189</v>
      </c>
      <c r="L110" s="150">
        <v>4.71</v>
      </c>
      <c r="M110" s="97">
        <v>125</v>
      </c>
      <c r="N110" s="21">
        <v>4</v>
      </c>
      <c r="O110" s="151">
        <f t="shared" si="1"/>
        <v>2.355</v>
      </c>
      <c r="P110" s="148"/>
      <c r="Q110" s="148" t="s">
        <v>4193</v>
      </c>
    </row>
    <row r="111" spans="2:17" x14ac:dyDescent="0.35">
      <c r="B111" s="20" t="s">
        <v>4106</v>
      </c>
      <c r="C111" s="21" t="s">
        <v>19</v>
      </c>
      <c r="D111" s="21" t="s">
        <v>50</v>
      </c>
      <c r="E111" s="21"/>
      <c r="F111" s="21"/>
      <c r="G111" s="139">
        <v>40159035</v>
      </c>
      <c r="H111" s="133" t="s">
        <v>4584</v>
      </c>
      <c r="I111" s="139">
        <v>133</v>
      </c>
      <c r="J111" s="96"/>
      <c r="K111" s="97" t="s">
        <v>4190</v>
      </c>
      <c r="L111" s="150">
        <v>7.3</v>
      </c>
      <c r="M111" s="97">
        <v>261</v>
      </c>
      <c r="N111" s="21">
        <v>4</v>
      </c>
      <c r="O111" s="151">
        <f t="shared" si="1"/>
        <v>7.6212</v>
      </c>
      <c r="P111" s="148"/>
      <c r="Q111" s="148" t="s">
        <v>4193</v>
      </c>
    </row>
    <row r="112" spans="2:17" x14ac:dyDescent="0.35">
      <c r="B112" s="20" t="s">
        <v>4106</v>
      </c>
      <c r="C112" s="21" t="s">
        <v>19</v>
      </c>
      <c r="D112" s="21" t="s">
        <v>50</v>
      </c>
      <c r="E112" s="21"/>
      <c r="F112" s="21"/>
      <c r="G112" s="139">
        <v>40118601</v>
      </c>
      <c r="H112" s="133" t="s">
        <v>4585</v>
      </c>
      <c r="I112" s="139">
        <v>134</v>
      </c>
      <c r="J112" s="96"/>
      <c r="K112" s="97" t="s">
        <v>4189</v>
      </c>
      <c r="L112" s="150">
        <v>4.71</v>
      </c>
      <c r="M112" s="97">
        <v>125</v>
      </c>
      <c r="N112" s="21">
        <v>4</v>
      </c>
      <c r="O112" s="151">
        <f t="shared" si="1"/>
        <v>2.355</v>
      </c>
      <c r="P112" s="148"/>
      <c r="Q112" s="148" t="s">
        <v>4193</v>
      </c>
    </row>
    <row r="113" spans="2:17" x14ac:dyDescent="0.35">
      <c r="B113" s="20" t="s">
        <v>4106</v>
      </c>
      <c r="C113" s="21" t="s">
        <v>19</v>
      </c>
      <c r="D113" s="21" t="s">
        <v>50</v>
      </c>
      <c r="E113" s="21"/>
      <c r="F113" s="21"/>
      <c r="G113" s="139">
        <v>40159501</v>
      </c>
      <c r="H113" s="133" t="s">
        <v>4586</v>
      </c>
      <c r="I113" s="139" t="s">
        <v>4173</v>
      </c>
      <c r="J113" s="96" t="s">
        <v>32</v>
      </c>
      <c r="K113" s="97" t="s">
        <v>4191</v>
      </c>
      <c r="L113" s="150">
        <v>14.1</v>
      </c>
      <c r="M113" s="97">
        <v>570</v>
      </c>
      <c r="N113" s="21">
        <v>2</v>
      </c>
      <c r="O113" s="151">
        <f t="shared" si="1"/>
        <v>16.074000000000002</v>
      </c>
      <c r="P113" s="148"/>
      <c r="Q113" s="148" t="s">
        <v>4193</v>
      </c>
    </row>
    <row r="114" spans="2:17" x14ac:dyDescent="0.35">
      <c r="B114" s="20" t="s">
        <v>4106</v>
      </c>
      <c r="C114" s="21" t="s">
        <v>19</v>
      </c>
      <c r="D114" s="21" t="s">
        <v>50</v>
      </c>
      <c r="E114" s="21"/>
      <c r="F114" s="21"/>
      <c r="G114" s="139">
        <v>40121847</v>
      </c>
      <c r="H114" s="133" t="s">
        <v>4587</v>
      </c>
      <c r="I114" s="139" t="s">
        <v>4174</v>
      </c>
      <c r="J114" s="96" t="s">
        <v>4422</v>
      </c>
      <c r="K114" s="97" t="s">
        <v>4191</v>
      </c>
      <c r="L114" s="97">
        <v>14.1</v>
      </c>
      <c r="M114" s="97">
        <v>570</v>
      </c>
      <c r="N114" s="21">
        <v>2</v>
      </c>
      <c r="O114" s="151">
        <f t="shared" si="1"/>
        <v>16.074000000000002</v>
      </c>
      <c r="P114" s="148"/>
      <c r="Q114" s="148" t="s">
        <v>4193</v>
      </c>
    </row>
    <row r="115" spans="2:17" x14ac:dyDescent="0.35">
      <c r="B115" s="20" t="s">
        <v>4106</v>
      </c>
      <c r="C115" s="21" t="s">
        <v>19</v>
      </c>
      <c r="D115" s="21" t="s">
        <v>50</v>
      </c>
      <c r="E115" s="21"/>
      <c r="F115" s="21"/>
      <c r="G115" s="139">
        <v>40118604</v>
      </c>
      <c r="H115" s="133" t="s">
        <v>4840</v>
      </c>
      <c r="I115" s="139">
        <v>136</v>
      </c>
      <c r="J115" s="96"/>
      <c r="K115" s="97" t="s">
        <v>4192</v>
      </c>
      <c r="L115" s="96">
        <v>9.89</v>
      </c>
      <c r="M115" s="97">
        <v>150</v>
      </c>
      <c r="N115" s="21">
        <v>2</v>
      </c>
      <c r="O115" s="151">
        <f t="shared" si="1"/>
        <v>2.9670000000000001</v>
      </c>
      <c r="P115" s="148"/>
      <c r="Q115" s="148" t="s">
        <v>4193</v>
      </c>
    </row>
    <row r="116" spans="2:17" x14ac:dyDescent="0.35">
      <c r="B116" s="20" t="s">
        <v>4106</v>
      </c>
      <c r="C116" s="21" t="s">
        <v>19</v>
      </c>
      <c r="D116" s="21" t="s">
        <v>51</v>
      </c>
      <c r="E116" s="21"/>
      <c r="F116" s="21"/>
      <c r="G116" s="139">
        <v>40118605</v>
      </c>
      <c r="H116" s="133" t="s">
        <v>4841</v>
      </c>
      <c r="I116" s="139">
        <v>200</v>
      </c>
      <c r="J116" s="96"/>
      <c r="K116" s="97" t="s">
        <v>4207</v>
      </c>
      <c r="L116" s="96">
        <v>12.2</v>
      </c>
      <c r="M116" s="97">
        <v>4834</v>
      </c>
      <c r="N116" s="21">
        <v>2</v>
      </c>
      <c r="O116" s="151">
        <f t="shared" si="1"/>
        <v>117.94959999999999</v>
      </c>
      <c r="P116" s="148"/>
      <c r="Q116" s="148" t="s">
        <v>4212</v>
      </c>
    </row>
    <row r="117" spans="2:17" x14ac:dyDescent="0.35">
      <c r="B117" s="20" t="s">
        <v>4106</v>
      </c>
      <c r="C117" s="21" t="s">
        <v>19</v>
      </c>
      <c r="D117" s="21" t="s">
        <v>51</v>
      </c>
      <c r="E117" s="21"/>
      <c r="F117" s="21"/>
      <c r="G117" s="139">
        <v>40118606</v>
      </c>
      <c r="H117" s="133" t="s">
        <v>4842</v>
      </c>
      <c r="I117" s="139">
        <v>201</v>
      </c>
      <c r="J117" s="96"/>
      <c r="K117" s="97" t="s">
        <v>4207</v>
      </c>
      <c r="L117" s="97">
        <v>12.2</v>
      </c>
      <c r="M117" s="97">
        <v>4834</v>
      </c>
      <c r="N117" s="21">
        <v>1</v>
      </c>
      <c r="O117" s="151">
        <f t="shared" si="1"/>
        <v>58.974799999999995</v>
      </c>
      <c r="P117" s="148"/>
      <c r="Q117" s="148" t="s">
        <v>4212</v>
      </c>
    </row>
    <row r="118" spans="2:17" x14ac:dyDescent="0.35">
      <c r="B118" s="20" t="s">
        <v>4106</v>
      </c>
      <c r="C118" s="21" t="s">
        <v>19</v>
      </c>
      <c r="D118" s="21" t="s">
        <v>51</v>
      </c>
      <c r="E118" s="21"/>
      <c r="F118" s="21"/>
      <c r="G118" s="139">
        <v>40118606</v>
      </c>
      <c r="H118" s="133" t="s">
        <v>4790</v>
      </c>
      <c r="I118" s="97" t="s">
        <v>4194</v>
      </c>
      <c r="J118" s="96" t="s">
        <v>31</v>
      </c>
      <c r="K118" s="97" t="s">
        <v>4207</v>
      </c>
      <c r="L118" s="97">
        <v>12.2</v>
      </c>
      <c r="M118" s="97">
        <v>4834</v>
      </c>
      <c r="N118" s="21">
        <v>1</v>
      </c>
      <c r="O118" s="151">
        <f t="shared" si="1"/>
        <v>58.974799999999995</v>
      </c>
      <c r="P118" s="148"/>
      <c r="Q118" s="148" t="s">
        <v>4212</v>
      </c>
    </row>
    <row r="119" spans="2:17" x14ac:dyDescent="0.35">
      <c r="B119" s="20" t="s">
        <v>4106</v>
      </c>
      <c r="C119" s="21" t="s">
        <v>19</v>
      </c>
      <c r="D119" s="21" t="s">
        <v>51</v>
      </c>
      <c r="E119" s="21"/>
      <c r="F119" s="21"/>
      <c r="G119" s="139">
        <v>40118172</v>
      </c>
      <c r="H119" s="133" t="s">
        <v>4589</v>
      </c>
      <c r="I119" s="97">
        <v>202</v>
      </c>
      <c r="J119" s="96"/>
      <c r="K119" s="97" t="s">
        <v>4208</v>
      </c>
      <c r="L119" s="96">
        <v>13.4</v>
      </c>
      <c r="M119" s="97">
        <v>6000</v>
      </c>
      <c r="N119" s="21">
        <v>2</v>
      </c>
      <c r="O119" s="151">
        <f t="shared" si="1"/>
        <v>160.80000000000001</v>
      </c>
      <c r="P119" s="148"/>
      <c r="Q119" s="148" t="s">
        <v>4212</v>
      </c>
    </row>
    <row r="120" spans="2:17" x14ac:dyDescent="0.35">
      <c r="B120" s="20" t="s">
        <v>4106</v>
      </c>
      <c r="C120" s="21" t="s">
        <v>19</v>
      </c>
      <c r="D120" s="21" t="s">
        <v>51</v>
      </c>
      <c r="E120" s="21"/>
      <c r="F120" s="21"/>
      <c r="G120" s="139">
        <v>40159403</v>
      </c>
      <c r="H120" s="133" t="s">
        <v>4618</v>
      </c>
      <c r="I120" s="97">
        <v>203</v>
      </c>
      <c r="J120" s="96"/>
      <c r="K120" s="97" t="s">
        <v>4208</v>
      </c>
      <c r="L120" s="96">
        <v>13.4</v>
      </c>
      <c r="M120" s="97">
        <v>6000</v>
      </c>
      <c r="N120" s="21">
        <v>1</v>
      </c>
      <c r="O120" s="151">
        <f t="shared" si="1"/>
        <v>80.400000000000006</v>
      </c>
      <c r="P120" s="148"/>
      <c r="Q120" s="148" t="s">
        <v>4212</v>
      </c>
    </row>
    <row r="121" spans="2:17" x14ac:dyDescent="0.35">
      <c r="B121" s="20" t="s">
        <v>4106</v>
      </c>
      <c r="C121" s="21" t="s">
        <v>19</v>
      </c>
      <c r="D121" s="21" t="s">
        <v>51</v>
      </c>
      <c r="E121" s="21"/>
      <c r="F121" s="21"/>
      <c r="G121" s="139">
        <v>40159403</v>
      </c>
      <c r="H121" s="133" t="s">
        <v>4618</v>
      </c>
      <c r="I121" s="97" t="s">
        <v>4195</v>
      </c>
      <c r="J121" s="96" t="s">
        <v>31</v>
      </c>
      <c r="K121" s="97" t="s">
        <v>4208</v>
      </c>
      <c r="L121" s="96">
        <v>13.4</v>
      </c>
      <c r="M121" s="97">
        <v>6000</v>
      </c>
      <c r="N121" s="21">
        <v>1</v>
      </c>
      <c r="O121" s="151">
        <f t="shared" si="1"/>
        <v>80.400000000000006</v>
      </c>
      <c r="P121" s="148"/>
      <c r="Q121" s="148" t="s">
        <v>4212</v>
      </c>
    </row>
    <row r="122" spans="2:17" x14ac:dyDescent="0.35">
      <c r="B122" s="20" t="s">
        <v>4106</v>
      </c>
      <c r="C122" s="21" t="s">
        <v>19</v>
      </c>
      <c r="D122" s="21" t="s">
        <v>51</v>
      </c>
      <c r="E122" s="21"/>
      <c r="F122" s="21"/>
      <c r="G122" s="139">
        <v>40161640</v>
      </c>
      <c r="H122" s="133" t="s">
        <v>4619</v>
      </c>
      <c r="I122" s="97">
        <v>204</v>
      </c>
      <c r="J122" s="96"/>
      <c r="K122" s="97" t="s">
        <v>4208</v>
      </c>
      <c r="L122" s="97">
        <v>13.4</v>
      </c>
      <c r="M122" s="97">
        <v>5650</v>
      </c>
      <c r="N122" s="21">
        <v>2</v>
      </c>
      <c r="O122" s="151">
        <f t="shared" si="1"/>
        <v>151.41999999999999</v>
      </c>
      <c r="P122" s="148"/>
      <c r="Q122" s="148" t="s">
        <v>4212</v>
      </c>
    </row>
    <row r="123" spans="2:17" x14ac:dyDescent="0.35">
      <c r="B123" s="20" t="s">
        <v>4106</v>
      </c>
      <c r="C123" s="21" t="s">
        <v>19</v>
      </c>
      <c r="D123" s="21" t="s">
        <v>51</v>
      </c>
      <c r="E123" s="21"/>
      <c r="F123" s="21"/>
      <c r="G123" s="139">
        <v>40159036</v>
      </c>
      <c r="H123" s="133" t="s">
        <v>4620</v>
      </c>
      <c r="I123" s="97">
        <v>205</v>
      </c>
      <c r="J123" s="96"/>
      <c r="K123" s="97" t="s">
        <v>4208</v>
      </c>
      <c r="L123" s="97">
        <v>13.4</v>
      </c>
      <c r="M123" s="97">
        <v>5650</v>
      </c>
      <c r="N123" s="21">
        <v>1</v>
      </c>
      <c r="O123" s="151">
        <f t="shared" si="1"/>
        <v>75.709999999999994</v>
      </c>
      <c r="P123" s="148"/>
      <c r="Q123" s="148" t="s">
        <v>4212</v>
      </c>
    </row>
    <row r="124" spans="2:17" x14ac:dyDescent="0.35">
      <c r="B124" s="20" t="s">
        <v>4106</v>
      </c>
      <c r="C124" s="21" t="s">
        <v>19</v>
      </c>
      <c r="D124" s="21" t="s">
        <v>51</v>
      </c>
      <c r="E124" s="21"/>
      <c r="F124" s="21"/>
      <c r="G124" s="139">
        <v>40161641</v>
      </c>
      <c r="H124" s="133" t="s">
        <v>4621</v>
      </c>
      <c r="I124" s="97" t="s">
        <v>4196</v>
      </c>
      <c r="J124" s="129" t="s">
        <v>31</v>
      </c>
      <c r="K124" s="97" t="s">
        <v>4208</v>
      </c>
      <c r="L124" s="97">
        <v>13.4</v>
      </c>
      <c r="M124" s="97">
        <v>5650</v>
      </c>
      <c r="N124" s="21">
        <v>1</v>
      </c>
      <c r="O124" s="151">
        <f t="shared" si="1"/>
        <v>75.709999999999994</v>
      </c>
      <c r="P124" s="148"/>
      <c r="Q124" s="148" t="s">
        <v>4212</v>
      </c>
    </row>
    <row r="125" spans="2:17" x14ac:dyDescent="0.35">
      <c r="B125" s="20" t="s">
        <v>4106</v>
      </c>
      <c r="C125" s="21" t="s">
        <v>19</v>
      </c>
      <c r="D125" s="21" t="s">
        <v>51</v>
      </c>
      <c r="E125" s="21"/>
      <c r="F125" s="21"/>
      <c r="G125" s="139">
        <v>40180661</v>
      </c>
      <c r="H125" s="133" t="s">
        <v>4843</v>
      </c>
      <c r="I125" s="97">
        <v>206</v>
      </c>
      <c r="J125" s="129"/>
      <c r="K125" s="97" t="s">
        <v>4209</v>
      </c>
      <c r="L125" s="97">
        <v>9.15</v>
      </c>
      <c r="M125" s="97">
        <v>480</v>
      </c>
      <c r="N125" s="21">
        <v>8</v>
      </c>
      <c r="O125" s="151">
        <f t="shared" si="1"/>
        <v>35.136000000000003</v>
      </c>
      <c r="P125" s="148"/>
      <c r="Q125" s="148" t="s">
        <v>4212</v>
      </c>
    </row>
    <row r="126" spans="2:17" x14ac:dyDescent="0.35">
      <c r="B126" s="20" t="s">
        <v>4106</v>
      </c>
      <c r="C126" s="21" t="s">
        <v>19</v>
      </c>
      <c r="D126" s="21" t="s">
        <v>51</v>
      </c>
      <c r="E126" s="21"/>
      <c r="F126" s="21"/>
      <c r="G126" s="139">
        <v>40161642</v>
      </c>
      <c r="H126" s="133" t="s">
        <v>4622</v>
      </c>
      <c r="I126" s="97" t="s">
        <v>4197</v>
      </c>
      <c r="J126" s="129" t="s">
        <v>19</v>
      </c>
      <c r="K126" s="97" t="s">
        <v>4209</v>
      </c>
      <c r="L126" s="97">
        <v>9.15</v>
      </c>
      <c r="M126" s="97">
        <v>480</v>
      </c>
      <c r="N126" s="21">
        <v>4</v>
      </c>
      <c r="O126" s="151">
        <f t="shared" si="1"/>
        <v>17.568000000000001</v>
      </c>
      <c r="P126" s="148"/>
      <c r="Q126" s="148" t="s">
        <v>4212</v>
      </c>
    </row>
    <row r="127" spans="2:17" x14ac:dyDescent="0.35">
      <c r="B127" s="20" t="s">
        <v>4106</v>
      </c>
      <c r="C127" s="21" t="s">
        <v>19</v>
      </c>
      <c r="D127" s="21" t="s">
        <v>51</v>
      </c>
      <c r="E127" s="21"/>
      <c r="F127" s="21"/>
      <c r="G127" s="139">
        <v>40159499</v>
      </c>
      <c r="H127" s="133" t="s">
        <v>4598</v>
      </c>
      <c r="I127" s="133">
        <v>207</v>
      </c>
      <c r="J127" s="129"/>
      <c r="K127" s="97" t="s">
        <v>4189</v>
      </c>
      <c r="L127" s="96">
        <v>4.71</v>
      </c>
      <c r="M127" s="97">
        <v>445</v>
      </c>
      <c r="N127" s="21">
        <v>24</v>
      </c>
      <c r="O127" s="151">
        <f t="shared" si="1"/>
        <v>50.302799999999998</v>
      </c>
      <c r="P127" s="148"/>
      <c r="Q127" s="148" t="s">
        <v>4212</v>
      </c>
    </row>
    <row r="128" spans="2:17" x14ac:dyDescent="0.35">
      <c r="B128" s="20" t="s">
        <v>4106</v>
      </c>
      <c r="C128" s="21" t="s">
        <v>19</v>
      </c>
      <c r="D128" s="21" t="s">
        <v>51</v>
      </c>
      <c r="E128" s="21"/>
      <c r="F128" s="21"/>
      <c r="G128" s="139">
        <v>40118609</v>
      </c>
      <c r="H128" s="133" t="s">
        <v>4599</v>
      </c>
      <c r="I128" s="133">
        <v>208</v>
      </c>
      <c r="J128" s="129"/>
      <c r="K128" s="97" t="s">
        <v>4180</v>
      </c>
      <c r="L128" s="96">
        <v>3.38</v>
      </c>
      <c r="M128" s="97">
        <v>2044</v>
      </c>
      <c r="N128" s="21">
        <v>2</v>
      </c>
      <c r="O128" s="151">
        <f t="shared" si="1"/>
        <v>13.81744</v>
      </c>
      <c r="P128" s="148"/>
      <c r="Q128" s="148" t="s">
        <v>4212</v>
      </c>
    </row>
    <row r="129" spans="2:17" x14ac:dyDescent="0.35">
      <c r="B129" s="20" t="s">
        <v>4106</v>
      </c>
      <c r="C129" s="21" t="s">
        <v>19</v>
      </c>
      <c r="D129" s="21" t="s">
        <v>51</v>
      </c>
      <c r="E129" s="21"/>
      <c r="F129" s="21"/>
      <c r="G129" s="139">
        <v>40118609</v>
      </c>
      <c r="H129" s="133" t="s">
        <v>4599</v>
      </c>
      <c r="I129" s="97" t="s">
        <v>4198</v>
      </c>
      <c r="J129" s="129" t="s">
        <v>19</v>
      </c>
      <c r="K129" s="97" t="s">
        <v>4180</v>
      </c>
      <c r="L129" s="96">
        <v>3.38</v>
      </c>
      <c r="M129" s="97">
        <v>2044</v>
      </c>
      <c r="N129" s="21">
        <v>2</v>
      </c>
      <c r="O129" s="151">
        <f t="shared" si="1"/>
        <v>13.81744</v>
      </c>
      <c r="P129" s="148"/>
      <c r="Q129" s="148" t="s">
        <v>4212</v>
      </c>
    </row>
    <row r="130" spans="2:17" x14ac:dyDescent="0.35">
      <c r="B130" s="20" t="s">
        <v>4106</v>
      </c>
      <c r="C130" s="21" t="s">
        <v>19</v>
      </c>
      <c r="D130" s="21" t="s">
        <v>51</v>
      </c>
      <c r="E130" s="21"/>
      <c r="F130" s="21"/>
      <c r="G130" s="139">
        <v>40118611</v>
      </c>
      <c r="H130" s="133" t="s">
        <v>4600</v>
      </c>
      <c r="I130" s="97">
        <v>209</v>
      </c>
      <c r="J130" s="129"/>
      <c r="K130" s="97" t="s">
        <v>4180</v>
      </c>
      <c r="L130" s="96">
        <v>3.38</v>
      </c>
      <c r="M130" s="97">
        <v>2469</v>
      </c>
      <c r="N130" s="21">
        <v>2</v>
      </c>
      <c r="O130" s="151">
        <f t="shared" si="1"/>
        <v>16.690439999999999</v>
      </c>
      <c r="P130" s="148"/>
      <c r="Q130" s="148" t="s">
        <v>4212</v>
      </c>
    </row>
    <row r="131" spans="2:17" x14ac:dyDescent="0.35">
      <c r="B131" s="20" t="s">
        <v>4106</v>
      </c>
      <c r="C131" s="21" t="s">
        <v>19</v>
      </c>
      <c r="D131" s="21" t="s">
        <v>51</v>
      </c>
      <c r="E131" s="21"/>
      <c r="F131" s="21"/>
      <c r="G131" s="139">
        <v>40118611</v>
      </c>
      <c r="H131" s="133" t="s">
        <v>4600</v>
      </c>
      <c r="I131" s="97" t="s">
        <v>4199</v>
      </c>
      <c r="J131" s="129" t="s">
        <v>19</v>
      </c>
      <c r="K131" s="97" t="s">
        <v>4180</v>
      </c>
      <c r="L131" s="96">
        <v>3.38</v>
      </c>
      <c r="M131" s="97">
        <v>2469</v>
      </c>
      <c r="N131" s="21">
        <v>2</v>
      </c>
      <c r="O131" s="151">
        <f t="shared" si="1"/>
        <v>16.690439999999999</v>
      </c>
      <c r="P131" s="148"/>
      <c r="Q131" s="148" t="s">
        <v>4212</v>
      </c>
    </row>
    <row r="132" spans="2:17" x14ac:dyDescent="0.35">
      <c r="B132" s="20" t="s">
        <v>4106</v>
      </c>
      <c r="C132" s="21" t="s">
        <v>19</v>
      </c>
      <c r="D132" s="21" t="s">
        <v>51</v>
      </c>
      <c r="E132" s="21"/>
      <c r="F132" s="21"/>
      <c r="G132" s="139">
        <v>40148880</v>
      </c>
      <c r="H132" s="133" t="s">
        <v>4779</v>
      </c>
      <c r="I132" s="97">
        <v>210</v>
      </c>
      <c r="J132" s="129"/>
      <c r="K132" s="97" t="s">
        <v>4180</v>
      </c>
      <c r="L132" s="96">
        <v>3.38</v>
      </c>
      <c r="M132" s="97">
        <v>2750</v>
      </c>
      <c r="N132" s="21">
        <v>2</v>
      </c>
      <c r="O132" s="151">
        <f t="shared" si="1"/>
        <v>18.59</v>
      </c>
      <c r="P132" s="148"/>
      <c r="Q132" s="148" t="s">
        <v>4212</v>
      </c>
    </row>
    <row r="133" spans="2:17" x14ac:dyDescent="0.35">
      <c r="B133" s="20" t="s">
        <v>4106</v>
      </c>
      <c r="C133" s="21" t="s">
        <v>19</v>
      </c>
      <c r="D133" s="21" t="s">
        <v>51</v>
      </c>
      <c r="E133" s="21"/>
      <c r="F133" s="21"/>
      <c r="G133" s="139">
        <v>40118613</v>
      </c>
      <c r="H133" s="133" t="s">
        <v>4623</v>
      </c>
      <c r="I133" s="97" t="s">
        <v>4200</v>
      </c>
      <c r="J133" s="129" t="s">
        <v>19</v>
      </c>
      <c r="K133" s="97" t="s">
        <v>4180</v>
      </c>
      <c r="L133" s="96">
        <v>3.38</v>
      </c>
      <c r="M133" s="97">
        <v>2750</v>
      </c>
      <c r="N133" s="21">
        <v>2</v>
      </c>
      <c r="O133" s="151">
        <f t="shared" ref="O133:O196" si="2">((L133*M133)*N133)/1000</f>
        <v>18.59</v>
      </c>
      <c r="P133" s="148"/>
      <c r="Q133" s="148" t="s">
        <v>4212</v>
      </c>
    </row>
    <row r="134" spans="2:17" x14ac:dyDescent="0.35">
      <c r="B134" s="20" t="s">
        <v>4106</v>
      </c>
      <c r="C134" s="21" t="s">
        <v>19</v>
      </c>
      <c r="D134" s="21" t="s">
        <v>51</v>
      </c>
      <c r="E134" s="21"/>
      <c r="F134" s="21"/>
      <c r="G134" s="139">
        <v>40117821</v>
      </c>
      <c r="H134" s="133" t="s">
        <v>4624</v>
      </c>
      <c r="I134" s="97">
        <v>211</v>
      </c>
      <c r="J134" s="129"/>
      <c r="K134" s="97" t="s">
        <v>4180</v>
      </c>
      <c r="L134" s="96">
        <v>3.38</v>
      </c>
      <c r="M134" s="97">
        <v>3140</v>
      </c>
      <c r="N134" s="21">
        <v>2</v>
      </c>
      <c r="O134" s="151">
        <f t="shared" si="2"/>
        <v>21.226399999999998</v>
      </c>
      <c r="P134" s="148"/>
      <c r="Q134" s="148" t="s">
        <v>4212</v>
      </c>
    </row>
    <row r="135" spans="2:17" x14ac:dyDescent="0.35">
      <c r="B135" s="20" t="s">
        <v>4106</v>
      </c>
      <c r="C135" s="21" t="s">
        <v>19</v>
      </c>
      <c r="D135" s="21" t="s">
        <v>51</v>
      </c>
      <c r="E135" s="21"/>
      <c r="F135" s="21"/>
      <c r="G135" s="139">
        <v>40117821</v>
      </c>
      <c r="H135" s="133" t="s">
        <v>4624</v>
      </c>
      <c r="I135" s="97" t="s">
        <v>2295</v>
      </c>
      <c r="J135" s="129" t="s">
        <v>19</v>
      </c>
      <c r="K135" s="97" t="s">
        <v>4180</v>
      </c>
      <c r="L135" s="96">
        <v>3.38</v>
      </c>
      <c r="M135" s="97">
        <v>3140</v>
      </c>
      <c r="N135" s="21">
        <v>2</v>
      </c>
      <c r="O135" s="151">
        <f t="shared" si="2"/>
        <v>21.226399999999998</v>
      </c>
      <c r="P135" s="148"/>
      <c r="Q135" s="148" t="s">
        <v>4212</v>
      </c>
    </row>
    <row r="136" spans="2:17" x14ac:dyDescent="0.35">
      <c r="B136" s="20" t="s">
        <v>4106</v>
      </c>
      <c r="C136" s="21" t="s">
        <v>19</v>
      </c>
      <c r="D136" s="21" t="s">
        <v>51</v>
      </c>
      <c r="E136" s="21"/>
      <c r="F136" s="21"/>
      <c r="G136" s="139">
        <v>40180686</v>
      </c>
      <c r="H136" s="133" t="s">
        <v>4844</v>
      </c>
      <c r="I136" s="97">
        <v>212</v>
      </c>
      <c r="J136" s="129"/>
      <c r="K136" s="97" t="s">
        <v>4177</v>
      </c>
      <c r="L136" s="96">
        <v>3.77</v>
      </c>
      <c r="M136" s="97">
        <v>3502</v>
      </c>
      <c r="N136" s="21">
        <v>2</v>
      </c>
      <c r="O136" s="151">
        <f t="shared" si="2"/>
        <v>26.405080000000002</v>
      </c>
      <c r="P136" s="148"/>
      <c r="Q136" s="148" t="s">
        <v>4212</v>
      </c>
    </row>
    <row r="137" spans="2:17" x14ac:dyDescent="0.35">
      <c r="B137" s="20" t="s">
        <v>4106</v>
      </c>
      <c r="C137" s="21" t="s">
        <v>19</v>
      </c>
      <c r="D137" s="21" t="s">
        <v>51</v>
      </c>
      <c r="E137" s="21"/>
      <c r="F137" s="21"/>
      <c r="G137" s="139">
        <v>40118173</v>
      </c>
      <c r="H137" s="133" t="s">
        <v>4601</v>
      </c>
      <c r="I137" s="97" t="s">
        <v>4201</v>
      </c>
      <c r="J137" s="129" t="s">
        <v>19</v>
      </c>
      <c r="K137" s="97" t="s">
        <v>4177</v>
      </c>
      <c r="L137" s="96">
        <v>3.77</v>
      </c>
      <c r="M137" s="97">
        <v>3502</v>
      </c>
      <c r="N137" s="21">
        <v>2</v>
      </c>
      <c r="O137" s="151">
        <f t="shared" si="2"/>
        <v>26.405080000000002</v>
      </c>
      <c r="P137" s="148"/>
      <c r="Q137" s="148" t="s">
        <v>4212</v>
      </c>
    </row>
    <row r="138" spans="2:17" x14ac:dyDescent="0.35">
      <c r="B138" s="20" t="s">
        <v>4106</v>
      </c>
      <c r="C138" s="21" t="s">
        <v>19</v>
      </c>
      <c r="D138" s="21" t="s">
        <v>51</v>
      </c>
      <c r="E138" s="21"/>
      <c r="F138" s="21"/>
      <c r="G138" s="139">
        <v>40149742</v>
      </c>
      <c r="H138" s="133" t="s">
        <v>4845</v>
      </c>
      <c r="I138" s="97">
        <v>213</v>
      </c>
      <c r="J138" s="129"/>
      <c r="K138" s="97" t="s">
        <v>4177</v>
      </c>
      <c r="L138" s="96">
        <v>3.77</v>
      </c>
      <c r="M138" s="97">
        <v>3828</v>
      </c>
      <c r="N138" s="21">
        <v>2</v>
      </c>
      <c r="O138" s="151">
        <f t="shared" si="2"/>
        <v>28.863119999999999</v>
      </c>
      <c r="P138" s="148"/>
      <c r="Q138" s="148" t="s">
        <v>4212</v>
      </c>
    </row>
    <row r="139" spans="2:17" x14ac:dyDescent="0.35">
      <c r="B139" s="20" t="s">
        <v>4106</v>
      </c>
      <c r="C139" s="21" t="s">
        <v>19</v>
      </c>
      <c r="D139" s="21" t="s">
        <v>51</v>
      </c>
      <c r="E139" s="21"/>
      <c r="F139" s="21"/>
      <c r="G139" s="139">
        <v>40118175</v>
      </c>
      <c r="H139" s="133" t="s">
        <v>4602</v>
      </c>
      <c r="I139" s="97" t="s">
        <v>4202</v>
      </c>
      <c r="J139" s="129" t="s">
        <v>19</v>
      </c>
      <c r="K139" s="97" t="s">
        <v>4177</v>
      </c>
      <c r="L139" s="96">
        <v>3.77</v>
      </c>
      <c r="M139" s="97">
        <v>3828</v>
      </c>
      <c r="N139" s="21">
        <v>2</v>
      </c>
      <c r="O139" s="151">
        <f t="shared" si="2"/>
        <v>28.863119999999999</v>
      </c>
      <c r="P139" s="148"/>
      <c r="Q139" s="148" t="s">
        <v>4212</v>
      </c>
    </row>
    <row r="140" spans="2:17" x14ac:dyDescent="0.35">
      <c r="B140" s="20" t="s">
        <v>4106</v>
      </c>
      <c r="C140" s="21" t="s">
        <v>19</v>
      </c>
      <c r="D140" s="21" t="s">
        <v>51</v>
      </c>
      <c r="E140" s="21"/>
      <c r="F140" s="21"/>
      <c r="G140" s="139">
        <v>40118187</v>
      </c>
      <c r="H140" s="133" t="s">
        <v>4603</v>
      </c>
      <c r="I140" s="97">
        <v>214</v>
      </c>
      <c r="J140" s="129"/>
      <c r="K140" s="97" t="s">
        <v>4177</v>
      </c>
      <c r="L140" s="96">
        <v>3.77</v>
      </c>
      <c r="M140" s="97">
        <v>4162</v>
      </c>
      <c r="N140" s="21">
        <v>2</v>
      </c>
      <c r="O140" s="151">
        <f t="shared" si="2"/>
        <v>31.38148</v>
      </c>
      <c r="P140" s="148"/>
      <c r="Q140" s="148" t="s">
        <v>4212</v>
      </c>
    </row>
    <row r="141" spans="2:17" x14ac:dyDescent="0.35">
      <c r="B141" s="20" t="s">
        <v>4106</v>
      </c>
      <c r="C141" s="21" t="s">
        <v>19</v>
      </c>
      <c r="D141" s="21" t="s">
        <v>51</v>
      </c>
      <c r="E141" s="21"/>
      <c r="F141" s="21"/>
      <c r="G141" s="139">
        <v>40118187</v>
      </c>
      <c r="H141" s="133" t="s">
        <v>4603</v>
      </c>
      <c r="I141" s="97" t="s">
        <v>2291</v>
      </c>
      <c r="J141" s="129" t="s">
        <v>19</v>
      </c>
      <c r="K141" s="97" t="s">
        <v>4177</v>
      </c>
      <c r="L141" s="96">
        <v>3.77</v>
      </c>
      <c r="M141" s="97">
        <v>4162</v>
      </c>
      <c r="N141" s="21">
        <v>2</v>
      </c>
      <c r="O141" s="151">
        <f t="shared" si="2"/>
        <v>31.38148</v>
      </c>
      <c r="P141" s="148"/>
      <c r="Q141" s="148" t="s">
        <v>4212</v>
      </c>
    </row>
    <row r="142" spans="2:17" x14ac:dyDescent="0.35">
      <c r="B142" s="20" t="s">
        <v>4106</v>
      </c>
      <c r="C142" s="21" t="s">
        <v>19</v>
      </c>
      <c r="D142" s="21" t="s">
        <v>51</v>
      </c>
      <c r="E142" s="21"/>
      <c r="F142" s="21"/>
      <c r="G142" s="139">
        <v>40118192</v>
      </c>
      <c r="H142" s="133" t="s">
        <v>4846</v>
      </c>
      <c r="I142" s="97">
        <v>215</v>
      </c>
      <c r="J142" s="129"/>
      <c r="K142" s="97" t="s">
        <v>4177</v>
      </c>
      <c r="L142" s="96">
        <v>3.77</v>
      </c>
      <c r="M142" s="97">
        <v>4503</v>
      </c>
      <c r="N142" s="21">
        <v>2</v>
      </c>
      <c r="O142" s="151">
        <f t="shared" si="2"/>
        <v>33.952620000000003</v>
      </c>
      <c r="P142" s="148"/>
      <c r="Q142" s="148" t="s">
        <v>4212</v>
      </c>
    </row>
    <row r="143" spans="2:17" x14ac:dyDescent="0.35">
      <c r="B143" s="20" t="s">
        <v>4106</v>
      </c>
      <c r="C143" s="21" t="s">
        <v>19</v>
      </c>
      <c r="D143" s="21" t="s">
        <v>51</v>
      </c>
      <c r="E143" s="21"/>
      <c r="F143" s="21"/>
      <c r="G143" s="139">
        <v>40118194</v>
      </c>
      <c r="H143" s="133" t="s">
        <v>4604</v>
      </c>
      <c r="I143" s="97" t="s">
        <v>3211</v>
      </c>
      <c r="J143" s="129" t="s">
        <v>19</v>
      </c>
      <c r="K143" s="97" t="s">
        <v>4177</v>
      </c>
      <c r="L143" s="96">
        <v>3.77</v>
      </c>
      <c r="M143" s="97">
        <v>4503</v>
      </c>
      <c r="N143" s="21">
        <v>2</v>
      </c>
      <c r="O143" s="151">
        <f t="shared" si="2"/>
        <v>33.952620000000003</v>
      </c>
      <c r="P143" s="148"/>
      <c r="Q143" s="148" t="s">
        <v>4212</v>
      </c>
    </row>
    <row r="144" spans="2:17" x14ac:dyDescent="0.35">
      <c r="B144" s="20" t="s">
        <v>4106</v>
      </c>
      <c r="C144" s="21" t="s">
        <v>19</v>
      </c>
      <c r="D144" s="21" t="s">
        <v>51</v>
      </c>
      <c r="E144" s="21"/>
      <c r="F144" s="21"/>
      <c r="G144" s="139">
        <v>40159038</v>
      </c>
      <c r="H144" s="133" t="s">
        <v>4780</v>
      </c>
      <c r="I144" s="97">
        <v>216</v>
      </c>
      <c r="J144" s="129"/>
      <c r="K144" s="97" t="s">
        <v>4177</v>
      </c>
      <c r="L144" s="96">
        <v>3.77</v>
      </c>
      <c r="M144" s="97">
        <v>4850</v>
      </c>
      <c r="N144" s="21">
        <v>2</v>
      </c>
      <c r="O144" s="151">
        <f t="shared" si="2"/>
        <v>36.569000000000003</v>
      </c>
      <c r="P144" s="148"/>
      <c r="Q144" s="148" t="s">
        <v>4212</v>
      </c>
    </row>
    <row r="145" spans="2:17" x14ac:dyDescent="0.35">
      <c r="B145" s="20" t="s">
        <v>4106</v>
      </c>
      <c r="C145" s="21" t="s">
        <v>19</v>
      </c>
      <c r="D145" s="21" t="s">
        <v>51</v>
      </c>
      <c r="E145" s="21"/>
      <c r="F145" s="21"/>
      <c r="G145" s="139">
        <v>40118196</v>
      </c>
      <c r="H145" s="133" t="s">
        <v>4625</v>
      </c>
      <c r="I145" s="97" t="s">
        <v>300</v>
      </c>
      <c r="J145" s="96" t="s">
        <v>19</v>
      </c>
      <c r="K145" s="97" t="s">
        <v>4177</v>
      </c>
      <c r="L145" s="96">
        <v>3.77</v>
      </c>
      <c r="M145" s="97">
        <v>4850</v>
      </c>
      <c r="N145" s="21">
        <v>2</v>
      </c>
      <c r="O145" s="151">
        <f t="shared" si="2"/>
        <v>36.569000000000003</v>
      </c>
      <c r="P145" s="148"/>
      <c r="Q145" s="148" t="s">
        <v>4212</v>
      </c>
    </row>
    <row r="146" spans="2:17" x14ac:dyDescent="0.35">
      <c r="B146" s="20" t="s">
        <v>4106</v>
      </c>
      <c r="C146" s="21" t="s">
        <v>19</v>
      </c>
      <c r="D146" s="21" t="s">
        <v>51</v>
      </c>
      <c r="E146" s="21"/>
      <c r="F146" s="21"/>
      <c r="G146" s="139">
        <v>40159489</v>
      </c>
      <c r="H146" s="133" t="s">
        <v>4740</v>
      </c>
      <c r="I146" s="97">
        <v>217</v>
      </c>
      <c r="J146" s="96"/>
      <c r="K146" s="97" t="s">
        <v>4180</v>
      </c>
      <c r="L146" s="96">
        <v>3.38</v>
      </c>
      <c r="M146" s="97">
        <v>2864</v>
      </c>
      <c r="N146" s="21">
        <v>2</v>
      </c>
      <c r="O146" s="151">
        <f t="shared" si="2"/>
        <v>19.36064</v>
      </c>
      <c r="P146" s="148"/>
      <c r="Q146" s="148" t="s">
        <v>4212</v>
      </c>
    </row>
    <row r="147" spans="2:17" x14ac:dyDescent="0.35">
      <c r="B147" s="20" t="s">
        <v>4106</v>
      </c>
      <c r="C147" s="21" t="s">
        <v>19</v>
      </c>
      <c r="D147" s="21" t="s">
        <v>51</v>
      </c>
      <c r="E147" s="21"/>
      <c r="F147" s="21"/>
      <c r="G147" s="139">
        <v>40159489</v>
      </c>
      <c r="H147" s="133" t="s">
        <v>4740</v>
      </c>
      <c r="I147" s="97" t="s">
        <v>4203</v>
      </c>
      <c r="J147" s="129" t="s">
        <v>19</v>
      </c>
      <c r="K147" s="97" t="s">
        <v>4180</v>
      </c>
      <c r="L147" s="96">
        <v>3.38</v>
      </c>
      <c r="M147" s="97">
        <v>2864</v>
      </c>
      <c r="N147" s="21">
        <v>2</v>
      </c>
      <c r="O147" s="151">
        <f t="shared" si="2"/>
        <v>19.36064</v>
      </c>
      <c r="P147" s="148"/>
      <c r="Q147" s="148" t="s">
        <v>4212</v>
      </c>
    </row>
    <row r="148" spans="2:17" x14ac:dyDescent="0.35">
      <c r="B148" s="20" t="s">
        <v>4106</v>
      </c>
      <c r="C148" s="21" t="s">
        <v>19</v>
      </c>
      <c r="D148" s="21" t="s">
        <v>51</v>
      </c>
      <c r="E148" s="21"/>
      <c r="F148" s="21"/>
      <c r="G148" s="139">
        <v>40118295</v>
      </c>
      <c r="H148" s="133" t="s">
        <v>4741</v>
      </c>
      <c r="I148" s="97">
        <v>218</v>
      </c>
      <c r="J148" s="129"/>
      <c r="K148" s="97" t="s">
        <v>4143</v>
      </c>
      <c r="L148" s="96">
        <v>2.68</v>
      </c>
      <c r="M148" s="97">
        <v>1591</v>
      </c>
      <c r="N148" s="21">
        <v>4</v>
      </c>
      <c r="O148" s="151">
        <f t="shared" si="2"/>
        <v>17.055520000000001</v>
      </c>
      <c r="P148" s="148"/>
      <c r="Q148" s="148" t="s">
        <v>4212</v>
      </c>
    </row>
    <row r="149" spans="2:17" x14ac:dyDescent="0.35">
      <c r="B149" s="20" t="s">
        <v>4106</v>
      </c>
      <c r="C149" s="21" t="s">
        <v>19</v>
      </c>
      <c r="D149" s="21" t="s">
        <v>51</v>
      </c>
      <c r="E149" s="21"/>
      <c r="F149" s="21"/>
      <c r="G149" s="139">
        <v>40149462</v>
      </c>
      <c r="H149" s="133" t="s">
        <v>4605</v>
      </c>
      <c r="I149" s="97">
        <v>219</v>
      </c>
      <c r="J149" s="129"/>
      <c r="K149" s="97" t="s">
        <v>4177</v>
      </c>
      <c r="L149" s="150">
        <v>3.77</v>
      </c>
      <c r="M149" s="97">
        <v>1012</v>
      </c>
      <c r="N149" s="21">
        <v>2</v>
      </c>
      <c r="O149" s="151">
        <f t="shared" si="2"/>
        <v>7.6304800000000004</v>
      </c>
      <c r="P149" s="148"/>
      <c r="Q149" s="148" t="s">
        <v>4212</v>
      </c>
    </row>
    <row r="150" spans="2:17" x14ac:dyDescent="0.35">
      <c r="B150" s="20" t="s">
        <v>4106</v>
      </c>
      <c r="C150" s="21" t="s">
        <v>19</v>
      </c>
      <c r="D150" s="21" t="s">
        <v>51</v>
      </c>
      <c r="E150" s="21"/>
      <c r="F150" s="21"/>
      <c r="G150" s="139">
        <v>40118628</v>
      </c>
      <c r="H150" s="133" t="s">
        <v>4605</v>
      </c>
      <c r="I150" s="97" t="s">
        <v>4204</v>
      </c>
      <c r="J150" s="129" t="s">
        <v>19</v>
      </c>
      <c r="K150" s="97" t="s">
        <v>4177</v>
      </c>
      <c r="L150" s="150">
        <v>3.77</v>
      </c>
      <c r="M150" s="97">
        <v>1012</v>
      </c>
      <c r="N150" s="21">
        <v>2</v>
      </c>
      <c r="O150" s="151">
        <f t="shared" si="2"/>
        <v>7.6304800000000004</v>
      </c>
      <c r="P150" s="148"/>
      <c r="Q150" s="148" t="s">
        <v>4212</v>
      </c>
    </row>
    <row r="151" spans="2:17" x14ac:dyDescent="0.35">
      <c r="B151" s="20" t="s">
        <v>4106</v>
      </c>
      <c r="C151" s="21" t="s">
        <v>19</v>
      </c>
      <c r="D151" s="21" t="s">
        <v>51</v>
      </c>
      <c r="E151" s="21"/>
      <c r="F151" s="21"/>
      <c r="G151" s="139">
        <v>40118630</v>
      </c>
      <c r="H151" s="133" t="s">
        <v>4606</v>
      </c>
      <c r="I151" s="97">
        <v>220</v>
      </c>
      <c r="J151" s="129"/>
      <c r="K151" s="97" t="s">
        <v>4177</v>
      </c>
      <c r="L151" s="150">
        <v>3.77</v>
      </c>
      <c r="M151" s="97">
        <v>2323</v>
      </c>
      <c r="N151" s="21">
        <v>2</v>
      </c>
      <c r="O151" s="151">
        <f t="shared" si="2"/>
        <v>17.515420000000002</v>
      </c>
      <c r="P151" s="148"/>
      <c r="Q151" s="148" t="s">
        <v>4212</v>
      </c>
    </row>
    <row r="152" spans="2:17" x14ac:dyDescent="0.35">
      <c r="B152" s="20" t="s">
        <v>4106</v>
      </c>
      <c r="C152" s="21" t="s">
        <v>19</v>
      </c>
      <c r="D152" s="21" t="s">
        <v>51</v>
      </c>
      <c r="E152" s="21"/>
      <c r="F152" s="21"/>
      <c r="G152" s="139">
        <v>40118630</v>
      </c>
      <c r="H152" s="133" t="s">
        <v>4606</v>
      </c>
      <c r="I152" s="97" t="s">
        <v>2294</v>
      </c>
      <c r="J152" s="129" t="s">
        <v>19</v>
      </c>
      <c r="K152" s="97" t="s">
        <v>4177</v>
      </c>
      <c r="L152" s="150">
        <v>3.77</v>
      </c>
      <c r="M152" s="97">
        <v>2323</v>
      </c>
      <c r="N152" s="21">
        <v>2</v>
      </c>
      <c r="O152" s="151">
        <f t="shared" si="2"/>
        <v>17.515420000000002</v>
      </c>
      <c r="P152" s="148"/>
      <c r="Q152" s="148" t="s">
        <v>4212</v>
      </c>
    </row>
    <row r="153" spans="2:17" x14ac:dyDescent="0.35">
      <c r="B153" s="20" t="s">
        <v>4106</v>
      </c>
      <c r="C153" s="21" t="s">
        <v>19</v>
      </c>
      <c r="D153" s="21" t="s">
        <v>51</v>
      </c>
      <c r="E153" s="21"/>
      <c r="F153" s="21"/>
      <c r="G153" s="139">
        <v>40180703</v>
      </c>
      <c r="H153" s="133" t="s">
        <v>4847</v>
      </c>
      <c r="I153" s="97">
        <v>221</v>
      </c>
      <c r="J153" s="129"/>
      <c r="K153" s="97" t="s">
        <v>4177</v>
      </c>
      <c r="L153" s="150">
        <v>3.77</v>
      </c>
      <c r="M153" s="97">
        <v>2609</v>
      </c>
      <c r="N153" s="21">
        <v>2</v>
      </c>
      <c r="O153" s="151">
        <f t="shared" si="2"/>
        <v>19.671860000000002</v>
      </c>
      <c r="P153" s="148"/>
      <c r="Q153" s="148" t="s">
        <v>4212</v>
      </c>
    </row>
    <row r="154" spans="2:17" x14ac:dyDescent="0.35">
      <c r="B154" s="20" t="s">
        <v>4106</v>
      </c>
      <c r="C154" s="21" t="s">
        <v>19</v>
      </c>
      <c r="D154" s="21" t="s">
        <v>51</v>
      </c>
      <c r="E154" s="21"/>
      <c r="F154" s="21"/>
      <c r="G154" s="139">
        <v>40118632</v>
      </c>
      <c r="H154" s="133" t="s">
        <v>4607</v>
      </c>
      <c r="I154" s="97" t="s">
        <v>309</v>
      </c>
      <c r="J154" s="129" t="s">
        <v>19</v>
      </c>
      <c r="K154" s="97" t="s">
        <v>4177</v>
      </c>
      <c r="L154" s="150">
        <v>3.77</v>
      </c>
      <c r="M154" s="97">
        <v>2609</v>
      </c>
      <c r="N154" s="21">
        <v>2</v>
      </c>
      <c r="O154" s="151">
        <f t="shared" si="2"/>
        <v>19.671860000000002</v>
      </c>
      <c r="P154" s="148"/>
      <c r="Q154" s="148" t="s">
        <v>4212</v>
      </c>
    </row>
    <row r="155" spans="2:17" x14ac:dyDescent="0.35">
      <c r="B155" s="20" t="s">
        <v>4106</v>
      </c>
      <c r="C155" s="21" t="s">
        <v>19</v>
      </c>
      <c r="D155" s="21" t="s">
        <v>51</v>
      </c>
      <c r="E155" s="21"/>
      <c r="F155" s="21"/>
      <c r="G155" s="139">
        <v>40123963</v>
      </c>
      <c r="H155" s="133" t="s">
        <v>4781</v>
      </c>
      <c r="I155" s="97">
        <v>222</v>
      </c>
      <c r="J155" s="129"/>
      <c r="K155" s="97" t="s">
        <v>4177</v>
      </c>
      <c r="L155" s="150">
        <v>3.77</v>
      </c>
      <c r="M155" s="97">
        <v>2945</v>
      </c>
      <c r="N155" s="21">
        <v>2</v>
      </c>
      <c r="O155" s="151">
        <f t="shared" si="2"/>
        <v>22.205299999999998</v>
      </c>
      <c r="P155" s="148"/>
      <c r="Q155" s="148" t="s">
        <v>4212</v>
      </c>
    </row>
    <row r="156" spans="2:17" x14ac:dyDescent="0.35">
      <c r="B156" s="20" t="s">
        <v>4106</v>
      </c>
      <c r="C156" s="21" t="s">
        <v>19</v>
      </c>
      <c r="D156" s="21" t="s">
        <v>51</v>
      </c>
      <c r="E156" s="21"/>
      <c r="F156" s="21"/>
      <c r="G156" s="139">
        <v>40118634</v>
      </c>
      <c r="H156" s="133" t="s">
        <v>4608</v>
      </c>
      <c r="I156" s="97" t="s">
        <v>500</v>
      </c>
      <c r="J156" s="96" t="s">
        <v>19</v>
      </c>
      <c r="K156" s="97" t="s">
        <v>4177</v>
      </c>
      <c r="L156" s="150">
        <v>3.77</v>
      </c>
      <c r="M156" s="97">
        <v>2945</v>
      </c>
      <c r="N156" s="21">
        <v>2</v>
      </c>
      <c r="O156" s="151">
        <f t="shared" si="2"/>
        <v>22.205299999999998</v>
      </c>
      <c r="P156" s="148"/>
      <c r="Q156" s="148" t="s">
        <v>4212</v>
      </c>
    </row>
    <row r="157" spans="2:17" x14ac:dyDescent="0.35">
      <c r="B157" s="20" t="s">
        <v>4106</v>
      </c>
      <c r="C157" s="21" t="s">
        <v>19</v>
      </c>
      <c r="D157" s="21" t="s">
        <v>51</v>
      </c>
      <c r="E157" s="21"/>
      <c r="F157" s="21"/>
      <c r="G157" s="139">
        <v>40149282</v>
      </c>
      <c r="H157" s="133" t="s">
        <v>4848</v>
      </c>
      <c r="I157" s="139">
        <v>223</v>
      </c>
      <c r="J157" s="96"/>
      <c r="K157" s="97" t="s">
        <v>4177</v>
      </c>
      <c r="L157" s="150">
        <v>3.77</v>
      </c>
      <c r="M157" s="97">
        <v>3320</v>
      </c>
      <c r="N157" s="21">
        <v>2</v>
      </c>
      <c r="O157" s="151">
        <f t="shared" si="2"/>
        <v>25.032799999999998</v>
      </c>
      <c r="P157" s="148"/>
      <c r="Q157" s="148" t="s">
        <v>4212</v>
      </c>
    </row>
    <row r="158" spans="2:17" x14ac:dyDescent="0.35">
      <c r="B158" s="20" t="s">
        <v>4106</v>
      </c>
      <c r="C158" s="21" t="s">
        <v>19</v>
      </c>
      <c r="D158" s="21" t="s">
        <v>51</v>
      </c>
      <c r="E158" s="21"/>
      <c r="F158" s="21"/>
      <c r="G158" s="139">
        <v>40118306</v>
      </c>
      <c r="H158" s="133" t="s">
        <v>4626</v>
      </c>
      <c r="I158" s="139" t="s">
        <v>4205</v>
      </c>
      <c r="J158" s="129" t="s">
        <v>19</v>
      </c>
      <c r="K158" s="133" t="s">
        <v>4177</v>
      </c>
      <c r="L158" s="96">
        <v>3.77</v>
      </c>
      <c r="M158" s="133">
        <v>3320</v>
      </c>
      <c r="N158" s="21">
        <v>2</v>
      </c>
      <c r="O158" s="151">
        <f t="shared" si="2"/>
        <v>25.032799999999998</v>
      </c>
      <c r="P158" s="148"/>
      <c r="Q158" s="148" t="s">
        <v>4212</v>
      </c>
    </row>
    <row r="159" spans="2:17" x14ac:dyDescent="0.35">
      <c r="B159" s="20" t="s">
        <v>4106</v>
      </c>
      <c r="C159" s="21" t="s">
        <v>19</v>
      </c>
      <c r="D159" s="21" t="s">
        <v>51</v>
      </c>
      <c r="E159" s="21"/>
      <c r="F159" s="21"/>
      <c r="G159" s="139">
        <v>40123965</v>
      </c>
      <c r="H159" s="133" t="s">
        <v>4849</v>
      </c>
      <c r="I159" s="97">
        <v>224</v>
      </c>
      <c r="J159" s="129"/>
      <c r="K159" s="133" t="s">
        <v>4177</v>
      </c>
      <c r="L159" s="96">
        <v>3.77</v>
      </c>
      <c r="M159" s="133">
        <v>3664</v>
      </c>
      <c r="N159" s="21">
        <v>2</v>
      </c>
      <c r="O159" s="151">
        <f t="shared" si="2"/>
        <v>27.626560000000001</v>
      </c>
      <c r="P159" s="148"/>
      <c r="Q159" s="148" t="s">
        <v>4212</v>
      </c>
    </row>
    <row r="160" spans="2:17" x14ac:dyDescent="0.35">
      <c r="B160" s="20" t="s">
        <v>4106</v>
      </c>
      <c r="C160" s="21" t="s">
        <v>19</v>
      </c>
      <c r="D160" s="21" t="s">
        <v>51</v>
      </c>
      <c r="E160" s="21"/>
      <c r="F160" s="21"/>
      <c r="G160" s="139">
        <v>40118312</v>
      </c>
      <c r="H160" s="133" t="s">
        <v>4609</v>
      </c>
      <c r="I160" s="97" t="s">
        <v>310</v>
      </c>
      <c r="J160" s="96" t="s">
        <v>19</v>
      </c>
      <c r="K160" s="154" t="s">
        <v>4177</v>
      </c>
      <c r="L160" s="96">
        <v>3.77</v>
      </c>
      <c r="M160" s="97">
        <v>3664</v>
      </c>
      <c r="N160" s="21">
        <v>2</v>
      </c>
      <c r="O160" s="151">
        <f t="shared" si="2"/>
        <v>27.626560000000001</v>
      </c>
      <c r="P160" s="148"/>
      <c r="Q160" s="148" t="s">
        <v>4212</v>
      </c>
    </row>
    <row r="161" spans="2:17" x14ac:dyDescent="0.35">
      <c r="B161" s="20" t="s">
        <v>4106</v>
      </c>
      <c r="C161" s="21" t="s">
        <v>19</v>
      </c>
      <c r="D161" s="21" t="s">
        <v>51</v>
      </c>
      <c r="E161" s="21"/>
      <c r="F161" s="21"/>
      <c r="G161" s="139">
        <v>40118313</v>
      </c>
      <c r="H161" s="133" t="s">
        <v>4850</v>
      </c>
      <c r="I161" s="96">
        <v>225</v>
      </c>
      <c r="J161" s="129"/>
      <c r="K161" s="133" t="s">
        <v>4177</v>
      </c>
      <c r="L161" s="96">
        <v>3.77</v>
      </c>
      <c r="M161" s="133">
        <v>3994</v>
      </c>
      <c r="N161" s="21">
        <v>2</v>
      </c>
      <c r="O161" s="151">
        <f t="shared" si="2"/>
        <v>30.114759999999997</v>
      </c>
      <c r="P161" s="148"/>
      <c r="Q161" s="148" t="s">
        <v>4212</v>
      </c>
    </row>
    <row r="162" spans="2:17" x14ac:dyDescent="0.35">
      <c r="B162" s="20" t="s">
        <v>4106</v>
      </c>
      <c r="C162" s="21" t="s">
        <v>19</v>
      </c>
      <c r="D162" s="21" t="s">
        <v>51</v>
      </c>
      <c r="E162" s="21"/>
      <c r="F162" s="21"/>
      <c r="G162" s="139">
        <v>40118181</v>
      </c>
      <c r="H162" s="133" t="s">
        <v>4610</v>
      </c>
      <c r="I162" s="96" t="s">
        <v>4206</v>
      </c>
      <c r="J162" s="96" t="s">
        <v>19</v>
      </c>
      <c r="K162" s="97" t="s">
        <v>4177</v>
      </c>
      <c r="L162" s="96">
        <v>3.77</v>
      </c>
      <c r="M162" s="97">
        <v>3994</v>
      </c>
      <c r="N162" s="21">
        <v>2</v>
      </c>
      <c r="O162" s="151">
        <f t="shared" si="2"/>
        <v>30.114759999999997</v>
      </c>
      <c r="P162" s="148"/>
      <c r="Q162" s="148" t="s">
        <v>4212</v>
      </c>
    </row>
    <row r="163" spans="2:17" x14ac:dyDescent="0.35">
      <c r="B163" s="20" t="s">
        <v>4106</v>
      </c>
      <c r="C163" s="21" t="s">
        <v>19</v>
      </c>
      <c r="D163" s="21" t="s">
        <v>51</v>
      </c>
      <c r="E163" s="21"/>
      <c r="F163" s="21"/>
      <c r="G163" s="139">
        <v>40118315</v>
      </c>
      <c r="H163" s="133" t="s">
        <v>4611</v>
      </c>
      <c r="I163" s="96">
        <v>226</v>
      </c>
      <c r="J163" s="96"/>
      <c r="K163" s="97" t="s">
        <v>4177</v>
      </c>
      <c r="L163" s="150">
        <v>3.77</v>
      </c>
      <c r="M163" s="97">
        <v>4332</v>
      </c>
      <c r="N163" s="133">
        <v>2</v>
      </c>
      <c r="O163" s="151">
        <f t="shared" si="2"/>
        <v>32.66328</v>
      </c>
      <c r="P163" s="148"/>
      <c r="Q163" s="148" t="s">
        <v>4212</v>
      </c>
    </row>
    <row r="164" spans="2:17" x14ac:dyDescent="0.35">
      <c r="B164" s="20" t="s">
        <v>4106</v>
      </c>
      <c r="C164" s="21" t="s">
        <v>19</v>
      </c>
      <c r="D164" s="21" t="s">
        <v>51</v>
      </c>
      <c r="E164" s="21"/>
      <c r="F164" s="21"/>
      <c r="G164" s="139">
        <v>40118315</v>
      </c>
      <c r="H164" s="133" t="s">
        <v>4611</v>
      </c>
      <c r="I164" s="96" t="s">
        <v>311</v>
      </c>
      <c r="J164" s="96" t="s">
        <v>19</v>
      </c>
      <c r="K164" s="97" t="s">
        <v>4177</v>
      </c>
      <c r="L164" s="96">
        <v>3.77</v>
      </c>
      <c r="M164" s="97">
        <v>4332</v>
      </c>
      <c r="N164" s="133">
        <v>2</v>
      </c>
      <c r="O164" s="151">
        <f t="shared" si="2"/>
        <v>32.66328</v>
      </c>
      <c r="P164" s="148"/>
      <c r="Q164" s="148" t="s">
        <v>4212</v>
      </c>
    </row>
    <row r="165" spans="2:17" x14ac:dyDescent="0.35">
      <c r="B165" s="20" t="s">
        <v>4106</v>
      </c>
      <c r="C165" s="21" t="s">
        <v>19</v>
      </c>
      <c r="D165" s="21" t="s">
        <v>51</v>
      </c>
      <c r="E165" s="21"/>
      <c r="F165" s="21"/>
      <c r="G165" s="139">
        <v>40118316</v>
      </c>
      <c r="H165" s="133" t="s">
        <v>4612</v>
      </c>
      <c r="I165" s="96">
        <v>227</v>
      </c>
      <c r="J165" s="96"/>
      <c r="K165" s="97" t="s">
        <v>4177</v>
      </c>
      <c r="L165" s="96">
        <v>3.77</v>
      </c>
      <c r="M165" s="97">
        <v>4676</v>
      </c>
      <c r="N165" s="133">
        <v>2</v>
      </c>
      <c r="O165" s="151">
        <f t="shared" si="2"/>
        <v>35.257040000000003</v>
      </c>
      <c r="P165" s="148"/>
      <c r="Q165" s="148" t="s">
        <v>4212</v>
      </c>
    </row>
    <row r="166" spans="2:17" x14ac:dyDescent="0.35">
      <c r="B166" s="20" t="s">
        <v>4106</v>
      </c>
      <c r="C166" s="21" t="s">
        <v>19</v>
      </c>
      <c r="D166" s="21" t="s">
        <v>51</v>
      </c>
      <c r="E166" s="21"/>
      <c r="F166" s="21"/>
      <c r="G166" s="139">
        <v>40159490</v>
      </c>
      <c r="H166" s="133" t="s">
        <v>4613</v>
      </c>
      <c r="I166" s="96" t="s">
        <v>501</v>
      </c>
      <c r="J166" s="96" t="s">
        <v>19</v>
      </c>
      <c r="K166" s="97" t="s">
        <v>4177</v>
      </c>
      <c r="L166" s="150">
        <v>3.77</v>
      </c>
      <c r="M166" s="97">
        <v>4676</v>
      </c>
      <c r="N166" s="133">
        <v>2</v>
      </c>
      <c r="O166" s="151">
        <f t="shared" si="2"/>
        <v>35.257040000000003</v>
      </c>
      <c r="P166" s="148"/>
      <c r="Q166" s="148" t="s">
        <v>4212</v>
      </c>
    </row>
    <row r="167" spans="2:17" x14ac:dyDescent="0.35">
      <c r="B167" s="20" t="s">
        <v>4106</v>
      </c>
      <c r="C167" s="21" t="s">
        <v>19</v>
      </c>
      <c r="D167" s="21" t="s">
        <v>51</v>
      </c>
      <c r="E167" s="21"/>
      <c r="F167" s="21"/>
      <c r="G167" s="139">
        <v>40118325</v>
      </c>
      <c r="H167" s="133" t="s">
        <v>4614</v>
      </c>
      <c r="I167" s="96">
        <v>228</v>
      </c>
      <c r="J167" s="129"/>
      <c r="K167" s="97" t="s">
        <v>4177</v>
      </c>
      <c r="L167" s="97">
        <v>3.77</v>
      </c>
      <c r="M167" s="97">
        <v>3457</v>
      </c>
      <c r="N167" s="133">
        <v>2</v>
      </c>
      <c r="O167" s="151">
        <f t="shared" si="2"/>
        <v>26.06578</v>
      </c>
      <c r="P167" s="148"/>
      <c r="Q167" s="148" t="s">
        <v>4212</v>
      </c>
    </row>
    <row r="168" spans="2:17" x14ac:dyDescent="0.35">
      <c r="B168" s="20" t="s">
        <v>4106</v>
      </c>
      <c r="C168" s="21" t="s">
        <v>19</v>
      </c>
      <c r="D168" s="21" t="s">
        <v>51</v>
      </c>
      <c r="E168" s="21"/>
      <c r="F168" s="21"/>
      <c r="G168" s="139">
        <v>40118325</v>
      </c>
      <c r="H168" s="133" t="s">
        <v>4614</v>
      </c>
      <c r="I168" s="96" t="s">
        <v>312</v>
      </c>
      <c r="J168" s="129" t="s">
        <v>19</v>
      </c>
      <c r="K168" s="97" t="s">
        <v>4177</v>
      </c>
      <c r="L168" s="96">
        <v>3.77</v>
      </c>
      <c r="M168" s="97">
        <v>3457</v>
      </c>
      <c r="N168" s="133">
        <v>2</v>
      </c>
      <c r="O168" s="151">
        <f t="shared" si="2"/>
        <v>26.06578</v>
      </c>
      <c r="P168" s="148"/>
      <c r="Q168" s="148" t="s">
        <v>4212</v>
      </c>
    </row>
    <row r="169" spans="2:17" x14ac:dyDescent="0.35">
      <c r="B169" s="20" t="s">
        <v>4106</v>
      </c>
      <c r="C169" s="21" t="s">
        <v>19</v>
      </c>
      <c r="D169" s="21" t="s">
        <v>51</v>
      </c>
      <c r="E169" s="21"/>
      <c r="F169" s="21"/>
      <c r="G169" s="139">
        <v>40149315</v>
      </c>
      <c r="H169" s="133" t="s">
        <v>4851</v>
      </c>
      <c r="I169" s="96">
        <v>229</v>
      </c>
      <c r="J169" s="129"/>
      <c r="K169" s="97" t="s">
        <v>4144</v>
      </c>
      <c r="L169" s="96">
        <v>2.36</v>
      </c>
      <c r="M169" s="97">
        <v>1307</v>
      </c>
      <c r="N169" s="133">
        <v>4</v>
      </c>
      <c r="O169" s="151">
        <f t="shared" si="2"/>
        <v>12.33808</v>
      </c>
      <c r="P169" s="148"/>
      <c r="Q169" s="148" t="s">
        <v>4212</v>
      </c>
    </row>
    <row r="170" spans="2:17" x14ac:dyDescent="0.35">
      <c r="B170" s="20" t="s">
        <v>4106</v>
      </c>
      <c r="C170" s="21" t="s">
        <v>19</v>
      </c>
      <c r="D170" s="21" t="s">
        <v>51</v>
      </c>
      <c r="E170" s="21"/>
      <c r="F170" s="21"/>
      <c r="G170" s="139">
        <v>40124307</v>
      </c>
      <c r="H170" s="133" t="s">
        <v>4852</v>
      </c>
      <c r="I170" s="96">
        <v>230</v>
      </c>
      <c r="J170" s="129"/>
      <c r="K170" s="97" t="s">
        <v>4180</v>
      </c>
      <c r="L170" s="96">
        <v>3.38</v>
      </c>
      <c r="M170" s="97">
        <v>1903</v>
      </c>
      <c r="N170" s="133">
        <v>4</v>
      </c>
      <c r="O170" s="151">
        <f t="shared" si="2"/>
        <v>25.728559999999998</v>
      </c>
      <c r="P170" s="148"/>
      <c r="Q170" s="148" t="s">
        <v>4212</v>
      </c>
    </row>
    <row r="171" spans="2:17" x14ac:dyDescent="0.35">
      <c r="B171" s="20" t="s">
        <v>4106</v>
      </c>
      <c r="C171" s="21" t="s">
        <v>19</v>
      </c>
      <c r="D171" s="21" t="s">
        <v>51</v>
      </c>
      <c r="E171" s="21"/>
      <c r="F171" s="21"/>
      <c r="G171" s="139">
        <v>40123975</v>
      </c>
      <c r="H171" s="133" t="s">
        <v>4853</v>
      </c>
      <c r="I171" s="96">
        <v>231</v>
      </c>
      <c r="J171" s="129"/>
      <c r="K171" s="97" t="s">
        <v>4181</v>
      </c>
      <c r="L171" s="96">
        <v>4.95</v>
      </c>
      <c r="M171" s="97">
        <v>5031</v>
      </c>
      <c r="N171" s="133">
        <v>2</v>
      </c>
      <c r="O171" s="151">
        <f t="shared" si="2"/>
        <v>49.806899999999999</v>
      </c>
      <c r="P171" s="148"/>
      <c r="Q171" s="148" t="s">
        <v>4212</v>
      </c>
    </row>
    <row r="172" spans="2:17" x14ac:dyDescent="0.35">
      <c r="B172" s="20" t="s">
        <v>4106</v>
      </c>
      <c r="C172" s="21" t="s">
        <v>19</v>
      </c>
      <c r="D172" s="21" t="s">
        <v>51</v>
      </c>
      <c r="E172" s="21"/>
      <c r="F172" s="21"/>
      <c r="G172" s="139">
        <v>40118189</v>
      </c>
      <c r="H172" s="133" t="s">
        <v>4615</v>
      </c>
      <c r="I172" s="96">
        <v>232</v>
      </c>
      <c r="J172" s="129"/>
      <c r="K172" s="97" t="s">
        <v>4210</v>
      </c>
      <c r="L172" s="96">
        <v>14.13</v>
      </c>
      <c r="M172" s="97">
        <v>252</v>
      </c>
      <c r="N172" s="97">
        <v>2</v>
      </c>
      <c r="O172" s="151">
        <f t="shared" si="2"/>
        <v>7.1215200000000003</v>
      </c>
      <c r="P172" s="148"/>
      <c r="Q172" s="148" t="s">
        <v>4212</v>
      </c>
    </row>
    <row r="173" spans="2:17" x14ac:dyDescent="0.35">
      <c r="B173" s="20" t="s">
        <v>4106</v>
      </c>
      <c r="C173" s="21" t="s">
        <v>19</v>
      </c>
      <c r="D173" s="21" t="s">
        <v>51</v>
      </c>
      <c r="E173" s="21"/>
      <c r="F173" s="21"/>
      <c r="G173" s="139">
        <v>40159039</v>
      </c>
      <c r="H173" s="133" t="s">
        <v>4782</v>
      </c>
      <c r="I173" s="133">
        <v>233</v>
      </c>
      <c r="J173" s="129"/>
      <c r="K173" s="96" t="s">
        <v>4211</v>
      </c>
      <c r="L173" s="96">
        <v>11.07</v>
      </c>
      <c r="M173" s="97">
        <v>258</v>
      </c>
      <c r="N173" s="21">
        <v>2</v>
      </c>
      <c r="O173" s="151">
        <f t="shared" si="2"/>
        <v>5.7121199999999996</v>
      </c>
      <c r="P173" s="148"/>
      <c r="Q173" s="148" t="s">
        <v>4212</v>
      </c>
    </row>
    <row r="174" spans="2:17" x14ac:dyDescent="0.35">
      <c r="B174" s="20" t="s">
        <v>4106</v>
      </c>
      <c r="C174" s="21" t="s">
        <v>19</v>
      </c>
      <c r="D174" s="21" t="s">
        <v>4213</v>
      </c>
      <c r="E174" s="21" t="s">
        <v>4214</v>
      </c>
      <c r="F174" s="21"/>
      <c r="G174" s="139">
        <v>40118191</v>
      </c>
      <c r="H174" s="133" t="s">
        <v>4546</v>
      </c>
      <c r="I174" s="133">
        <v>270</v>
      </c>
      <c r="J174" s="129"/>
      <c r="K174" s="96" t="s">
        <v>4208</v>
      </c>
      <c r="L174" s="96">
        <v>13.4</v>
      </c>
      <c r="M174" s="97">
        <v>5350</v>
      </c>
      <c r="N174" s="21">
        <v>3</v>
      </c>
      <c r="O174" s="151">
        <f t="shared" si="2"/>
        <v>215.07</v>
      </c>
      <c r="P174" s="148"/>
      <c r="Q174" s="148" t="s">
        <v>4222</v>
      </c>
    </row>
    <row r="175" spans="2:17" x14ac:dyDescent="0.35">
      <c r="B175" s="20" t="s">
        <v>4106</v>
      </c>
      <c r="C175" s="21" t="s">
        <v>19</v>
      </c>
      <c r="D175" s="21" t="s">
        <v>4213</v>
      </c>
      <c r="E175" s="21" t="s">
        <v>4214</v>
      </c>
      <c r="F175" s="21"/>
      <c r="G175" s="139">
        <v>40118342</v>
      </c>
      <c r="H175" s="133" t="s">
        <v>4547</v>
      </c>
      <c r="I175" s="96" t="s">
        <v>4215</v>
      </c>
      <c r="J175" s="129" t="s">
        <v>31</v>
      </c>
      <c r="K175" s="96" t="s">
        <v>4208</v>
      </c>
      <c r="L175" s="96">
        <v>13.4</v>
      </c>
      <c r="M175" s="97">
        <v>5350</v>
      </c>
      <c r="N175" s="21">
        <v>1</v>
      </c>
      <c r="O175" s="151">
        <f t="shared" si="2"/>
        <v>71.69</v>
      </c>
      <c r="P175" s="148"/>
      <c r="Q175" s="148" t="s">
        <v>4222</v>
      </c>
    </row>
    <row r="176" spans="2:17" x14ac:dyDescent="0.35">
      <c r="B176" s="20" t="s">
        <v>4106</v>
      </c>
      <c r="C176" s="21" t="s">
        <v>19</v>
      </c>
      <c r="D176" s="21" t="s">
        <v>4213</v>
      </c>
      <c r="E176" s="21" t="s">
        <v>4214</v>
      </c>
      <c r="F176" s="21"/>
      <c r="G176" s="139">
        <v>40118193</v>
      </c>
      <c r="H176" s="133" t="s">
        <v>4697</v>
      </c>
      <c r="I176" s="96">
        <v>271</v>
      </c>
      <c r="J176" s="129"/>
      <c r="K176" s="97" t="s">
        <v>4218</v>
      </c>
      <c r="L176" s="96">
        <v>19.8</v>
      </c>
      <c r="M176" s="97">
        <v>490</v>
      </c>
      <c r="N176" s="21">
        <v>4</v>
      </c>
      <c r="O176" s="151">
        <f t="shared" si="2"/>
        <v>38.808</v>
      </c>
      <c r="P176" s="148"/>
      <c r="Q176" s="148" t="s">
        <v>4222</v>
      </c>
    </row>
    <row r="177" spans="2:17" x14ac:dyDescent="0.35">
      <c r="B177" s="20" t="s">
        <v>4106</v>
      </c>
      <c r="C177" s="21" t="s">
        <v>19</v>
      </c>
      <c r="D177" s="21" t="s">
        <v>4213</v>
      </c>
      <c r="E177" s="21" t="s">
        <v>4214</v>
      </c>
      <c r="F177" s="21"/>
      <c r="G177" s="139">
        <v>40149466</v>
      </c>
      <c r="H177" s="133" t="s">
        <v>4783</v>
      </c>
      <c r="I177" s="96">
        <v>272</v>
      </c>
      <c r="J177" s="129"/>
      <c r="K177" s="97" t="s">
        <v>4189</v>
      </c>
      <c r="L177" s="96">
        <v>4.71</v>
      </c>
      <c r="M177" s="97">
        <v>490</v>
      </c>
      <c r="N177" s="21">
        <v>8</v>
      </c>
      <c r="O177" s="151">
        <f t="shared" si="2"/>
        <v>18.463200000000001</v>
      </c>
      <c r="P177" s="148"/>
      <c r="Q177" s="148" t="s">
        <v>4222</v>
      </c>
    </row>
    <row r="178" spans="2:17" x14ac:dyDescent="0.35">
      <c r="B178" s="20" t="s">
        <v>4106</v>
      </c>
      <c r="C178" s="21" t="s">
        <v>19</v>
      </c>
      <c r="D178" s="21" t="s">
        <v>4213</v>
      </c>
      <c r="E178" s="21" t="s">
        <v>4214</v>
      </c>
      <c r="F178" s="21"/>
      <c r="G178" s="139">
        <v>40159491</v>
      </c>
      <c r="H178" s="133" t="s">
        <v>4742</v>
      </c>
      <c r="I178" s="96">
        <v>273</v>
      </c>
      <c r="J178" s="129"/>
      <c r="K178" s="97" t="s">
        <v>4136</v>
      </c>
      <c r="L178" s="96">
        <v>4.57</v>
      </c>
      <c r="M178" s="97">
        <v>4298</v>
      </c>
      <c r="N178" s="21">
        <v>4</v>
      </c>
      <c r="O178" s="151">
        <f t="shared" si="2"/>
        <v>78.567440000000005</v>
      </c>
      <c r="P178" s="148"/>
      <c r="Q178" s="148" t="s">
        <v>4222</v>
      </c>
    </row>
    <row r="179" spans="2:17" x14ac:dyDescent="0.35">
      <c r="B179" s="20" t="s">
        <v>4106</v>
      </c>
      <c r="C179" s="21" t="s">
        <v>19</v>
      </c>
      <c r="D179" s="21" t="s">
        <v>4213</v>
      </c>
      <c r="E179" s="21" t="s">
        <v>4214</v>
      </c>
      <c r="F179" s="21"/>
      <c r="G179" s="139">
        <v>40159491</v>
      </c>
      <c r="H179" s="133" t="s">
        <v>4742</v>
      </c>
      <c r="I179" s="96" t="s">
        <v>4216</v>
      </c>
      <c r="J179" s="129" t="s">
        <v>19</v>
      </c>
      <c r="K179" s="97" t="s">
        <v>4136</v>
      </c>
      <c r="L179" s="96">
        <v>4.57</v>
      </c>
      <c r="M179" s="97">
        <v>4298</v>
      </c>
      <c r="N179" s="21">
        <v>4</v>
      </c>
      <c r="O179" s="151">
        <f t="shared" si="2"/>
        <v>78.567440000000005</v>
      </c>
      <c r="P179" s="148"/>
      <c r="Q179" s="148" t="s">
        <v>4222</v>
      </c>
    </row>
    <row r="180" spans="2:17" x14ac:dyDescent="0.35">
      <c r="B180" s="20" t="s">
        <v>4106</v>
      </c>
      <c r="C180" s="21" t="s">
        <v>19</v>
      </c>
      <c r="D180" s="21" t="s">
        <v>4213</v>
      </c>
      <c r="E180" s="21" t="s">
        <v>4214</v>
      </c>
      <c r="F180" s="21"/>
      <c r="G180" s="139">
        <v>40150050</v>
      </c>
      <c r="H180" s="133" t="s">
        <v>4708</v>
      </c>
      <c r="I180" s="96">
        <v>274</v>
      </c>
      <c r="J180" s="129"/>
      <c r="K180" s="97" t="s">
        <v>4143</v>
      </c>
      <c r="L180" s="96">
        <v>2.68</v>
      </c>
      <c r="M180" s="97">
        <v>2085</v>
      </c>
      <c r="N180" s="21">
        <v>8</v>
      </c>
      <c r="O180" s="151">
        <f t="shared" si="2"/>
        <v>44.702400000000004</v>
      </c>
      <c r="P180" s="148"/>
      <c r="Q180" s="148" t="s">
        <v>4222</v>
      </c>
    </row>
    <row r="181" spans="2:17" x14ac:dyDescent="0.35">
      <c r="B181" s="20" t="s">
        <v>4106</v>
      </c>
      <c r="C181" s="21" t="s">
        <v>19</v>
      </c>
      <c r="D181" s="21" t="s">
        <v>4213</v>
      </c>
      <c r="E181" s="21" t="s">
        <v>4214</v>
      </c>
      <c r="F181" s="21"/>
      <c r="G181" s="139">
        <v>40159040</v>
      </c>
      <c r="H181" s="133" t="s">
        <v>4687</v>
      </c>
      <c r="I181" s="96">
        <v>275</v>
      </c>
      <c r="J181" s="129"/>
      <c r="K181" s="97" t="s">
        <v>4144</v>
      </c>
      <c r="L181" s="96">
        <v>2.36</v>
      </c>
      <c r="M181" s="97">
        <v>593</v>
      </c>
      <c r="N181" s="21">
        <v>8</v>
      </c>
      <c r="O181" s="151">
        <f t="shared" si="2"/>
        <v>11.19584</v>
      </c>
      <c r="P181" s="148"/>
      <c r="Q181" s="148" t="s">
        <v>4222</v>
      </c>
    </row>
    <row r="182" spans="2:17" x14ac:dyDescent="0.35">
      <c r="B182" s="20" t="s">
        <v>4106</v>
      </c>
      <c r="C182" s="21" t="s">
        <v>19</v>
      </c>
      <c r="D182" s="21" t="s">
        <v>4213</v>
      </c>
      <c r="E182" s="21" t="s">
        <v>4214</v>
      </c>
      <c r="F182" s="21"/>
      <c r="G182" s="139">
        <v>40161643</v>
      </c>
      <c r="H182" s="133" t="s">
        <v>4709</v>
      </c>
      <c r="I182" s="96">
        <v>276</v>
      </c>
      <c r="J182" s="96"/>
      <c r="K182" s="97" t="s">
        <v>4144</v>
      </c>
      <c r="L182" s="96">
        <v>2.36</v>
      </c>
      <c r="M182" s="97">
        <v>1332</v>
      </c>
      <c r="N182" s="21">
        <v>8</v>
      </c>
      <c r="O182" s="151">
        <f t="shared" si="2"/>
        <v>25.148160000000001</v>
      </c>
      <c r="P182" s="148"/>
      <c r="Q182" s="148" t="s">
        <v>4222</v>
      </c>
    </row>
    <row r="183" spans="2:17" x14ac:dyDescent="0.35">
      <c r="B183" s="20" t="s">
        <v>4106</v>
      </c>
      <c r="C183" s="21" t="s">
        <v>19</v>
      </c>
      <c r="D183" s="21" t="s">
        <v>4213</v>
      </c>
      <c r="E183" s="21" t="s">
        <v>4214</v>
      </c>
      <c r="F183" s="21"/>
      <c r="G183" s="139">
        <v>40118346</v>
      </c>
      <c r="H183" s="133" t="s">
        <v>4854</v>
      </c>
      <c r="I183" s="133">
        <v>277</v>
      </c>
      <c r="J183" s="96"/>
      <c r="K183" s="97" t="s">
        <v>4133</v>
      </c>
      <c r="L183" s="96">
        <v>2.36</v>
      </c>
      <c r="M183" s="97">
        <v>1093</v>
      </c>
      <c r="N183" s="21">
        <v>8</v>
      </c>
      <c r="O183" s="151">
        <f t="shared" si="2"/>
        <v>20.635840000000002</v>
      </c>
      <c r="P183" s="148"/>
      <c r="Q183" s="148" t="s">
        <v>4222</v>
      </c>
    </row>
    <row r="184" spans="2:17" x14ac:dyDescent="0.35">
      <c r="B184" s="20" t="s">
        <v>4106</v>
      </c>
      <c r="C184" s="21" t="s">
        <v>19</v>
      </c>
      <c r="D184" s="21" t="s">
        <v>4213</v>
      </c>
      <c r="E184" s="21" t="s">
        <v>4214</v>
      </c>
      <c r="F184" s="21"/>
      <c r="G184" s="139">
        <v>40159041</v>
      </c>
      <c r="H184" s="133" t="s">
        <v>4784</v>
      </c>
      <c r="I184" s="96">
        <v>278</v>
      </c>
      <c r="J184" s="129"/>
      <c r="K184" s="97" t="s">
        <v>4219</v>
      </c>
      <c r="L184" s="96">
        <v>3.77</v>
      </c>
      <c r="M184" s="97">
        <v>3385</v>
      </c>
      <c r="N184" s="21">
        <v>4</v>
      </c>
      <c r="O184" s="151">
        <f t="shared" si="2"/>
        <v>51.0458</v>
      </c>
      <c r="P184" s="148"/>
      <c r="Q184" s="148" t="s">
        <v>4222</v>
      </c>
    </row>
    <row r="185" spans="2:17" x14ac:dyDescent="0.35">
      <c r="B185" s="20" t="s">
        <v>4106</v>
      </c>
      <c r="C185" s="21" t="s">
        <v>19</v>
      </c>
      <c r="D185" s="21" t="s">
        <v>4213</v>
      </c>
      <c r="E185" s="21" t="s">
        <v>4214</v>
      </c>
      <c r="F185" s="21"/>
      <c r="G185" s="139">
        <v>40149655</v>
      </c>
      <c r="H185" s="133" t="s">
        <v>4723</v>
      </c>
      <c r="I185" s="96" t="s">
        <v>4217</v>
      </c>
      <c r="J185" s="129" t="s">
        <v>19</v>
      </c>
      <c r="K185" s="97" t="s">
        <v>4219</v>
      </c>
      <c r="L185" s="96">
        <v>3.77</v>
      </c>
      <c r="M185" s="97">
        <v>3385</v>
      </c>
      <c r="N185" s="21">
        <v>4</v>
      </c>
      <c r="O185" s="151">
        <f t="shared" si="2"/>
        <v>51.0458</v>
      </c>
      <c r="P185" s="148"/>
      <c r="Q185" s="148" t="s">
        <v>4222</v>
      </c>
    </row>
    <row r="186" spans="2:17" x14ac:dyDescent="0.35">
      <c r="B186" s="20" t="s">
        <v>4106</v>
      </c>
      <c r="C186" s="21" t="s">
        <v>19</v>
      </c>
      <c r="D186" s="21" t="s">
        <v>4213</v>
      </c>
      <c r="E186" s="21" t="s">
        <v>4214</v>
      </c>
      <c r="F186" s="21"/>
      <c r="G186" s="139">
        <v>40159042</v>
      </c>
      <c r="H186" s="133" t="s">
        <v>4719</v>
      </c>
      <c r="I186" s="96">
        <v>279</v>
      </c>
      <c r="J186" s="129"/>
      <c r="K186" s="97" t="s">
        <v>4155</v>
      </c>
      <c r="L186" s="96">
        <v>2.68</v>
      </c>
      <c r="M186" s="97">
        <v>1553</v>
      </c>
      <c r="N186" s="21">
        <v>8</v>
      </c>
      <c r="O186" s="151">
        <f t="shared" si="2"/>
        <v>33.296320000000001</v>
      </c>
      <c r="P186" s="148"/>
      <c r="Q186" s="148" t="s">
        <v>4222</v>
      </c>
    </row>
    <row r="187" spans="2:17" x14ac:dyDescent="0.35">
      <c r="B187" s="20" t="s">
        <v>4106</v>
      </c>
      <c r="C187" s="21" t="s">
        <v>19</v>
      </c>
      <c r="D187" s="21" t="s">
        <v>4213</v>
      </c>
      <c r="E187" s="21" t="s">
        <v>4214</v>
      </c>
      <c r="F187" s="21"/>
      <c r="G187" s="139">
        <v>40118378</v>
      </c>
      <c r="H187" s="133" t="s">
        <v>4855</v>
      </c>
      <c r="I187" s="96">
        <v>280</v>
      </c>
      <c r="J187" s="129"/>
      <c r="K187" s="97" t="s">
        <v>4134</v>
      </c>
      <c r="L187" s="150">
        <v>2.97</v>
      </c>
      <c r="M187" s="97">
        <v>1878</v>
      </c>
      <c r="N187" s="21">
        <v>8</v>
      </c>
      <c r="O187" s="151">
        <f t="shared" si="2"/>
        <v>44.621280000000006</v>
      </c>
      <c r="P187" s="148"/>
      <c r="Q187" s="148" t="s">
        <v>4222</v>
      </c>
    </row>
    <row r="188" spans="2:17" x14ac:dyDescent="0.35">
      <c r="B188" s="20" t="s">
        <v>4106</v>
      </c>
      <c r="C188" s="21" t="s">
        <v>19</v>
      </c>
      <c r="D188" s="21" t="s">
        <v>4213</v>
      </c>
      <c r="E188" s="21" t="s">
        <v>4214</v>
      </c>
      <c r="F188" s="21"/>
      <c r="G188" s="139">
        <v>40159059</v>
      </c>
      <c r="H188" s="133" t="s">
        <v>4856</v>
      </c>
      <c r="I188" s="96">
        <v>281</v>
      </c>
      <c r="J188" s="129"/>
      <c r="K188" s="97" t="s">
        <v>4220</v>
      </c>
      <c r="L188" s="150">
        <v>6.87</v>
      </c>
      <c r="M188" s="97">
        <v>6138</v>
      </c>
      <c r="N188" s="21">
        <v>2</v>
      </c>
      <c r="O188" s="151">
        <f t="shared" si="2"/>
        <v>84.336119999999994</v>
      </c>
      <c r="P188" s="148"/>
      <c r="Q188" s="148" t="s">
        <v>4222</v>
      </c>
    </row>
    <row r="189" spans="2:17" x14ac:dyDescent="0.35">
      <c r="B189" s="20" t="s">
        <v>4106</v>
      </c>
      <c r="C189" s="21" t="s">
        <v>19</v>
      </c>
      <c r="D189" s="21" t="s">
        <v>4213</v>
      </c>
      <c r="E189" s="21" t="s">
        <v>4214</v>
      </c>
      <c r="F189" s="21"/>
      <c r="G189" s="139">
        <v>40118398</v>
      </c>
      <c r="H189" s="133" t="s">
        <v>4720</v>
      </c>
      <c r="I189" s="96">
        <v>282</v>
      </c>
      <c r="J189" s="129"/>
      <c r="K189" s="97" t="s">
        <v>4221</v>
      </c>
      <c r="L189" s="150">
        <v>12.56</v>
      </c>
      <c r="M189" s="97">
        <v>335</v>
      </c>
      <c r="N189" s="21">
        <v>4</v>
      </c>
      <c r="O189" s="151">
        <f t="shared" si="2"/>
        <v>16.830400000000001</v>
      </c>
      <c r="P189" s="148"/>
      <c r="Q189" s="148" t="s">
        <v>4222</v>
      </c>
    </row>
    <row r="190" spans="2:17" x14ac:dyDescent="0.35">
      <c r="B190" s="20" t="s">
        <v>4106</v>
      </c>
      <c r="C190" s="21" t="s">
        <v>19</v>
      </c>
      <c r="D190" s="21" t="s">
        <v>4213</v>
      </c>
      <c r="E190" s="21" t="s">
        <v>4227</v>
      </c>
      <c r="F190" s="21"/>
      <c r="G190" s="139">
        <v>40149330</v>
      </c>
      <c r="H190" s="133" t="s">
        <v>4743</v>
      </c>
      <c r="I190" s="96">
        <v>300</v>
      </c>
      <c r="J190" s="129"/>
      <c r="K190" s="97" t="s">
        <v>4208</v>
      </c>
      <c r="L190" s="150">
        <v>13.4</v>
      </c>
      <c r="M190" s="97">
        <v>4000</v>
      </c>
      <c r="N190" s="21">
        <v>3</v>
      </c>
      <c r="O190" s="151">
        <f t="shared" si="2"/>
        <v>160.80000000000001</v>
      </c>
      <c r="P190" s="148"/>
      <c r="Q190" s="148" t="s">
        <v>4222</v>
      </c>
    </row>
    <row r="191" spans="2:17" x14ac:dyDescent="0.35">
      <c r="B191" s="20" t="s">
        <v>4106</v>
      </c>
      <c r="C191" s="21" t="s">
        <v>19</v>
      </c>
      <c r="D191" s="21" t="s">
        <v>4213</v>
      </c>
      <c r="E191" s="21" t="s">
        <v>4227</v>
      </c>
      <c r="F191" s="21"/>
      <c r="G191" s="155"/>
      <c r="H191" s="145"/>
      <c r="I191" s="96" t="s">
        <v>4224</v>
      </c>
      <c r="J191" s="96" t="s">
        <v>31</v>
      </c>
      <c r="K191" s="97" t="s">
        <v>4208</v>
      </c>
      <c r="L191" s="150">
        <v>13.4</v>
      </c>
      <c r="M191" s="97">
        <v>4000</v>
      </c>
      <c r="N191" s="21">
        <v>1</v>
      </c>
      <c r="O191" s="151">
        <f t="shared" si="2"/>
        <v>53.6</v>
      </c>
      <c r="P191" s="148"/>
      <c r="Q191" s="148" t="s">
        <v>4222</v>
      </c>
    </row>
    <row r="192" spans="2:17" x14ac:dyDescent="0.35">
      <c r="B192" s="20" t="s">
        <v>4106</v>
      </c>
      <c r="C192" s="21" t="s">
        <v>19</v>
      </c>
      <c r="D192" s="21" t="s">
        <v>4213</v>
      </c>
      <c r="E192" s="21" t="s">
        <v>4227</v>
      </c>
      <c r="F192" s="21"/>
      <c r="G192" s="139">
        <v>40159399</v>
      </c>
      <c r="H192" s="133" t="s">
        <v>4744</v>
      </c>
      <c r="I192" s="96">
        <v>302</v>
      </c>
      <c r="J192" s="129"/>
      <c r="K192" s="97" t="s">
        <v>4179</v>
      </c>
      <c r="L192" s="150">
        <v>5.37</v>
      </c>
      <c r="M192" s="97">
        <v>5245</v>
      </c>
      <c r="N192" s="21">
        <v>4</v>
      </c>
      <c r="O192" s="151">
        <f t="shared" si="2"/>
        <v>112.66260000000001</v>
      </c>
      <c r="P192" s="148"/>
      <c r="Q192" s="148" t="s">
        <v>4222</v>
      </c>
    </row>
    <row r="193" spans="2:17" x14ac:dyDescent="0.35">
      <c r="B193" s="20" t="s">
        <v>4106</v>
      </c>
      <c r="C193" s="21" t="s">
        <v>19</v>
      </c>
      <c r="D193" s="21" t="s">
        <v>4213</v>
      </c>
      <c r="E193" s="21" t="s">
        <v>4227</v>
      </c>
      <c r="F193" s="21"/>
      <c r="G193" s="139">
        <v>40149746</v>
      </c>
      <c r="H193" s="133" t="s">
        <v>4857</v>
      </c>
      <c r="I193" s="96">
        <v>303</v>
      </c>
      <c r="J193" s="96"/>
      <c r="K193" s="97" t="s">
        <v>4143</v>
      </c>
      <c r="L193" s="150">
        <v>2.68</v>
      </c>
      <c r="M193" s="97">
        <v>2305</v>
      </c>
      <c r="N193" s="21">
        <v>8</v>
      </c>
      <c r="O193" s="151">
        <f t="shared" si="2"/>
        <v>49.419200000000004</v>
      </c>
      <c r="P193" s="148"/>
      <c r="Q193" s="148" t="s">
        <v>4222</v>
      </c>
    </row>
    <row r="194" spans="2:17" x14ac:dyDescent="0.35">
      <c r="B194" s="20" t="s">
        <v>4106</v>
      </c>
      <c r="C194" s="21" t="s">
        <v>19</v>
      </c>
      <c r="D194" s="21" t="s">
        <v>4213</v>
      </c>
      <c r="E194" s="21" t="s">
        <v>4227</v>
      </c>
      <c r="F194" s="21"/>
      <c r="G194" s="139">
        <v>40118201</v>
      </c>
      <c r="H194" s="133" t="s">
        <v>4745</v>
      </c>
      <c r="I194" s="96">
        <v>304</v>
      </c>
      <c r="J194" s="96"/>
      <c r="K194" s="97" t="s">
        <v>4144</v>
      </c>
      <c r="L194" s="96">
        <v>2.36</v>
      </c>
      <c r="M194" s="97">
        <v>891</v>
      </c>
      <c r="N194" s="21">
        <v>8</v>
      </c>
      <c r="O194" s="151">
        <f t="shared" si="2"/>
        <v>16.82208</v>
      </c>
      <c r="P194" s="148"/>
      <c r="Q194" s="148" t="s">
        <v>4222</v>
      </c>
    </row>
    <row r="195" spans="2:17" x14ac:dyDescent="0.35">
      <c r="B195" s="20" t="s">
        <v>4106</v>
      </c>
      <c r="C195" s="21" t="s">
        <v>19</v>
      </c>
      <c r="D195" s="21" t="s">
        <v>4213</v>
      </c>
      <c r="E195" s="21" t="s">
        <v>4227</v>
      </c>
      <c r="F195" s="21"/>
      <c r="G195" s="139">
        <v>40149749</v>
      </c>
      <c r="H195" s="133" t="s">
        <v>4858</v>
      </c>
      <c r="I195" s="133">
        <v>305</v>
      </c>
      <c r="J195" s="96"/>
      <c r="K195" s="97" t="s">
        <v>4144</v>
      </c>
      <c r="L195" s="96">
        <v>2.36</v>
      </c>
      <c r="M195" s="97">
        <v>1357</v>
      </c>
      <c r="N195" s="21">
        <v>8</v>
      </c>
      <c r="O195" s="151">
        <f t="shared" si="2"/>
        <v>25.620159999999998</v>
      </c>
      <c r="P195" s="148"/>
      <c r="Q195" s="148" t="s">
        <v>4222</v>
      </c>
    </row>
    <row r="196" spans="2:17" x14ac:dyDescent="0.35">
      <c r="B196" s="20" t="s">
        <v>4106</v>
      </c>
      <c r="C196" s="21" t="s">
        <v>19</v>
      </c>
      <c r="D196" s="21" t="s">
        <v>4213</v>
      </c>
      <c r="E196" s="21" t="s">
        <v>4227</v>
      </c>
      <c r="F196" s="21"/>
      <c r="G196" s="139">
        <v>40149752</v>
      </c>
      <c r="H196" s="133" t="s">
        <v>4746</v>
      </c>
      <c r="I196" s="133">
        <v>306</v>
      </c>
      <c r="J196" s="96"/>
      <c r="K196" s="97" t="s">
        <v>4143</v>
      </c>
      <c r="L196" s="96">
        <v>2.68</v>
      </c>
      <c r="M196" s="97">
        <v>1682</v>
      </c>
      <c r="N196" s="21">
        <v>8</v>
      </c>
      <c r="O196" s="151">
        <f t="shared" si="2"/>
        <v>36.062080000000002</v>
      </c>
      <c r="P196" s="148"/>
      <c r="Q196" s="148" t="s">
        <v>4222</v>
      </c>
    </row>
    <row r="197" spans="2:17" x14ac:dyDescent="0.35">
      <c r="B197" s="20" t="s">
        <v>4106</v>
      </c>
      <c r="C197" s="21" t="s">
        <v>19</v>
      </c>
      <c r="D197" s="21" t="s">
        <v>4213</v>
      </c>
      <c r="E197" s="21" t="s">
        <v>4227</v>
      </c>
      <c r="F197" s="21"/>
      <c r="G197" s="139">
        <v>40118403</v>
      </c>
      <c r="H197" s="133" t="s">
        <v>4859</v>
      </c>
      <c r="I197" s="96">
        <v>307</v>
      </c>
      <c r="J197" s="96"/>
      <c r="K197" s="97" t="s">
        <v>4144</v>
      </c>
      <c r="L197" s="150">
        <v>2.36</v>
      </c>
      <c r="M197" s="97">
        <v>1229</v>
      </c>
      <c r="N197" s="133">
        <v>8</v>
      </c>
      <c r="O197" s="151">
        <f t="shared" ref="O197:O260" si="3">((L197*M197)*N197)/1000</f>
        <v>23.203520000000001</v>
      </c>
      <c r="P197" s="148"/>
      <c r="Q197" s="148" t="s">
        <v>4222</v>
      </c>
    </row>
    <row r="198" spans="2:17" x14ac:dyDescent="0.35">
      <c r="B198" s="20" t="s">
        <v>4106</v>
      </c>
      <c r="C198" s="21" t="s">
        <v>19</v>
      </c>
      <c r="D198" s="21" t="s">
        <v>4213</v>
      </c>
      <c r="E198" s="21" t="s">
        <v>4227</v>
      </c>
      <c r="F198" s="21"/>
      <c r="G198" s="139">
        <v>40159043</v>
      </c>
      <c r="H198" s="133" t="s">
        <v>4747</v>
      </c>
      <c r="I198" s="96">
        <v>308</v>
      </c>
      <c r="J198" s="96"/>
      <c r="K198" s="97" t="s">
        <v>4144</v>
      </c>
      <c r="L198" s="96">
        <v>2.36</v>
      </c>
      <c r="M198" s="97">
        <v>778</v>
      </c>
      <c r="N198" s="133">
        <v>8</v>
      </c>
      <c r="O198" s="151">
        <f t="shared" si="3"/>
        <v>14.688639999999999</v>
      </c>
      <c r="P198" s="148"/>
      <c r="Q198" s="148" t="s">
        <v>4222</v>
      </c>
    </row>
    <row r="199" spans="2:17" x14ac:dyDescent="0.35">
      <c r="B199" s="20" t="s">
        <v>4106</v>
      </c>
      <c r="C199" s="21" t="s">
        <v>19</v>
      </c>
      <c r="D199" s="21" t="s">
        <v>4213</v>
      </c>
      <c r="E199" s="21" t="s">
        <v>4227</v>
      </c>
      <c r="F199" s="21"/>
      <c r="G199" s="139">
        <v>40118193</v>
      </c>
      <c r="H199" s="133" t="s">
        <v>4697</v>
      </c>
      <c r="I199" s="96">
        <v>271</v>
      </c>
      <c r="J199" s="96"/>
      <c r="K199" s="97" t="s">
        <v>4218</v>
      </c>
      <c r="L199" s="150">
        <v>19.8</v>
      </c>
      <c r="M199" s="97">
        <v>490</v>
      </c>
      <c r="N199" s="133">
        <v>4</v>
      </c>
      <c r="O199" s="151">
        <f t="shared" si="3"/>
        <v>38.808</v>
      </c>
      <c r="P199" s="148"/>
      <c r="Q199" s="148" t="s">
        <v>4222</v>
      </c>
    </row>
    <row r="200" spans="2:17" x14ac:dyDescent="0.35">
      <c r="B200" s="20" t="s">
        <v>4106</v>
      </c>
      <c r="C200" s="21" t="s">
        <v>19</v>
      </c>
      <c r="D200" s="21" t="s">
        <v>4213</v>
      </c>
      <c r="E200" s="21" t="s">
        <v>4227</v>
      </c>
      <c r="F200" s="21"/>
      <c r="G200" s="139">
        <v>40118343</v>
      </c>
      <c r="H200" s="133" t="s">
        <v>4783</v>
      </c>
      <c r="I200" s="96">
        <v>272</v>
      </c>
      <c r="J200" s="129"/>
      <c r="K200" s="97" t="s">
        <v>4226</v>
      </c>
      <c r="L200" s="97">
        <v>4.71</v>
      </c>
      <c r="M200" s="97">
        <v>490</v>
      </c>
      <c r="N200" s="133">
        <v>8</v>
      </c>
      <c r="O200" s="151">
        <f t="shared" si="3"/>
        <v>18.463200000000001</v>
      </c>
      <c r="P200" s="148"/>
      <c r="Q200" s="148" t="s">
        <v>4222</v>
      </c>
    </row>
    <row r="201" spans="2:17" x14ac:dyDescent="0.35">
      <c r="B201" s="20" t="s">
        <v>4106</v>
      </c>
      <c r="C201" s="21" t="s">
        <v>19</v>
      </c>
      <c r="D201" s="21" t="s">
        <v>4213</v>
      </c>
      <c r="E201" s="21" t="s">
        <v>4227</v>
      </c>
      <c r="F201" s="21"/>
      <c r="G201" s="139">
        <v>40149327</v>
      </c>
      <c r="H201" s="133" t="s">
        <v>4860</v>
      </c>
      <c r="I201" s="96">
        <v>301</v>
      </c>
      <c r="J201" s="129"/>
      <c r="K201" s="97" t="s">
        <v>4179</v>
      </c>
      <c r="L201" s="150">
        <v>5.37</v>
      </c>
      <c r="M201" s="97">
        <v>5245</v>
      </c>
      <c r="N201" s="21">
        <v>4</v>
      </c>
      <c r="O201" s="151">
        <f t="shared" si="3"/>
        <v>112.66260000000001</v>
      </c>
      <c r="P201" s="148"/>
      <c r="Q201" s="148" t="s">
        <v>4222</v>
      </c>
    </row>
    <row r="202" spans="2:17" x14ac:dyDescent="0.35">
      <c r="B202" s="20" t="s">
        <v>4106</v>
      </c>
      <c r="C202" s="21" t="s">
        <v>19</v>
      </c>
      <c r="D202" s="21" t="s">
        <v>4213</v>
      </c>
      <c r="E202" s="21" t="s">
        <v>4227</v>
      </c>
      <c r="F202" s="21"/>
      <c r="G202" s="139">
        <v>40118407</v>
      </c>
      <c r="H202" s="133" t="s">
        <v>4749</v>
      </c>
      <c r="I202" s="96">
        <v>309</v>
      </c>
      <c r="J202" s="129"/>
      <c r="K202" s="97" t="s">
        <v>4220</v>
      </c>
      <c r="L202" s="96">
        <v>6.87</v>
      </c>
      <c r="M202" s="97">
        <v>6973</v>
      </c>
      <c r="N202" s="133">
        <v>2</v>
      </c>
      <c r="O202" s="151">
        <f t="shared" si="3"/>
        <v>95.809020000000004</v>
      </c>
      <c r="P202" s="148"/>
      <c r="Q202" s="148" t="s">
        <v>4222</v>
      </c>
    </row>
    <row r="203" spans="2:17" x14ac:dyDescent="0.35">
      <c r="B203" s="20" t="s">
        <v>4106</v>
      </c>
      <c r="C203" s="21" t="s">
        <v>19</v>
      </c>
      <c r="D203" s="21" t="s">
        <v>4213</v>
      </c>
      <c r="E203" s="21" t="s">
        <v>4227</v>
      </c>
      <c r="F203" s="21"/>
      <c r="G203" s="139">
        <v>40124014</v>
      </c>
      <c r="H203" s="133" t="s">
        <v>4721</v>
      </c>
      <c r="I203" s="96">
        <v>310</v>
      </c>
      <c r="J203" s="129"/>
      <c r="K203" s="97" t="s">
        <v>4228</v>
      </c>
      <c r="L203" s="96">
        <v>8.48</v>
      </c>
      <c r="M203" s="97">
        <v>291</v>
      </c>
      <c r="N203" s="133">
        <v>4</v>
      </c>
      <c r="O203" s="151">
        <f t="shared" si="3"/>
        <v>9.8707200000000004</v>
      </c>
      <c r="P203" s="148"/>
      <c r="Q203" s="148" t="s">
        <v>4222</v>
      </c>
    </row>
    <row r="204" spans="2:17" x14ac:dyDescent="0.35">
      <c r="B204" s="20" t="s">
        <v>4106</v>
      </c>
      <c r="C204" s="21" t="s">
        <v>19</v>
      </c>
      <c r="D204" s="21" t="s">
        <v>4213</v>
      </c>
      <c r="E204" s="21" t="s">
        <v>4229</v>
      </c>
      <c r="F204" s="21"/>
      <c r="G204" s="155"/>
      <c r="H204" s="145"/>
      <c r="I204" s="96" t="s">
        <v>4230</v>
      </c>
      <c r="J204" s="129" t="s">
        <v>32</v>
      </c>
      <c r="K204" s="97" t="s">
        <v>4178</v>
      </c>
      <c r="L204" s="96">
        <v>4.18</v>
      </c>
      <c r="M204" s="97">
        <v>3460</v>
      </c>
      <c r="N204" s="133">
        <v>4</v>
      </c>
      <c r="O204" s="151">
        <f t="shared" si="3"/>
        <v>57.851199999999999</v>
      </c>
      <c r="P204" s="148"/>
      <c r="Q204" s="148" t="s">
        <v>4222</v>
      </c>
    </row>
    <row r="205" spans="2:17" x14ac:dyDescent="0.35">
      <c r="B205" s="20" t="s">
        <v>4106</v>
      </c>
      <c r="C205" s="21" t="s">
        <v>19</v>
      </c>
      <c r="D205" s="21" t="s">
        <v>4213</v>
      </c>
      <c r="E205" s="21" t="s">
        <v>4229</v>
      </c>
      <c r="F205" s="21"/>
      <c r="G205" s="139">
        <v>40118329</v>
      </c>
      <c r="H205" s="133" t="s">
        <v>4686</v>
      </c>
      <c r="I205" s="96" t="s">
        <v>4231</v>
      </c>
      <c r="J205" s="129" t="s">
        <v>4422</v>
      </c>
      <c r="K205" s="97" t="s">
        <v>4178</v>
      </c>
      <c r="L205" s="96">
        <v>4.18</v>
      </c>
      <c r="M205" s="97">
        <v>3460</v>
      </c>
      <c r="N205" s="97">
        <v>4</v>
      </c>
      <c r="O205" s="151">
        <f t="shared" si="3"/>
        <v>57.851199999999999</v>
      </c>
      <c r="P205" s="148"/>
      <c r="Q205" s="148" t="s">
        <v>4222</v>
      </c>
    </row>
    <row r="206" spans="2:17" x14ac:dyDescent="0.35">
      <c r="B206" s="20" t="s">
        <v>4106</v>
      </c>
      <c r="C206" s="21" t="s">
        <v>19</v>
      </c>
      <c r="D206" s="21" t="s">
        <v>4213</v>
      </c>
      <c r="E206" s="21" t="s">
        <v>4229</v>
      </c>
      <c r="F206" s="21"/>
      <c r="G206" s="139">
        <v>40123979</v>
      </c>
      <c r="H206" s="133" t="s">
        <v>4785</v>
      </c>
      <c r="I206" s="96">
        <v>251</v>
      </c>
      <c r="J206" s="129"/>
      <c r="K206" s="97" t="s">
        <v>4129</v>
      </c>
      <c r="L206" s="96">
        <v>2.68</v>
      </c>
      <c r="M206" s="97">
        <v>1568</v>
      </c>
      <c r="N206" s="21">
        <v>8</v>
      </c>
      <c r="O206" s="151">
        <f t="shared" si="3"/>
        <v>33.617920000000005</v>
      </c>
      <c r="P206" s="148"/>
      <c r="Q206" s="148" t="s">
        <v>4222</v>
      </c>
    </row>
    <row r="207" spans="2:17" x14ac:dyDescent="0.35">
      <c r="B207" s="20" t="s">
        <v>4106</v>
      </c>
      <c r="C207" s="21" t="s">
        <v>19</v>
      </c>
      <c r="D207" s="21" t="s">
        <v>4213</v>
      </c>
      <c r="E207" s="21" t="s">
        <v>4229</v>
      </c>
      <c r="F207" s="21"/>
      <c r="G207" s="139">
        <v>40118331</v>
      </c>
      <c r="H207" s="133" t="s">
        <v>4861</v>
      </c>
      <c r="I207" s="96">
        <v>252</v>
      </c>
      <c r="J207" s="96"/>
      <c r="K207" s="97" t="s">
        <v>4129</v>
      </c>
      <c r="L207" s="96">
        <v>2.68</v>
      </c>
      <c r="M207" s="97">
        <v>1257</v>
      </c>
      <c r="N207" s="21">
        <v>8</v>
      </c>
      <c r="O207" s="151">
        <f t="shared" si="3"/>
        <v>26.950080000000003</v>
      </c>
      <c r="P207" s="148"/>
      <c r="Q207" s="148" t="s">
        <v>4222</v>
      </c>
    </row>
    <row r="208" spans="2:17" x14ac:dyDescent="0.35">
      <c r="B208" s="20" t="s">
        <v>4106</v>
      </c>
      <c r="C208" s="21" t="s">
        <v>19</v>
      </c>
      <c r="D208" s="21" t="s">
        <v>4213</v>
      </c>
      <c r="E208" s="21" t="s">
        <v>4229</v>
      </c>
      <c r="F208" s="21"/>
      <c r="G208" s="139">
        <v>40123980</v>
      </c>
      <c r="H208" s="133" t="s">
        <v>4862</v>
      </c>
      <c r="I208" s="96">
        <v>253</v>
      </c>
      <c r="J208" s="96"/>
      <c r="K208" s="97" t="s">
        <v>4130</v>
      </c>
      <c r="L208" s="96">
        <v>5.37</v>
      </c>
      <c r="M208" s="97">
        <v>5511</v>
      </c>
      <c r="N208" s="21">
        <v>2</v>
      </c>
      <c r="O208" s="151">
        <f t="shared" si="3"/>
        <v>59.188139999999997</v>
      </c>
      <c r="P208" s="148"/>
      <c r="Q208" s="148" t="s">
        <v>4222</v>
      </c>
    </row>
    <row r="209" spans="2:17" x14ac:dyDescent="0.35">
      <c r="B209" s="20" t="s">
        <v>4106</v>
      </c>
      <c r="C209" s="21" t="s">
        <v>19</v>
      </c>
      <c r="D209" s="21" t="s">
        <v>4213</v>
      </c>
      <c r="E209" s="21" t="s">
        <v>4229</v>
      </c>
      <c r="F209" s="21"/>
      <c r="G209" s="139">
        <v>40118334</v>
      </c>
      <c r="H209" s="133" t="s">
        <v>4717</v>
      </c>
      <c r="I209" s="96" t="s">
        <v>4232</v>
      </c>
      <c r="J209" s="96" t="s">
        <v>4423</v>
      </c>
      <c r="K209" s="97" t="s">
        <v>4130</v>
      </c>
      <c r="L209" s="96">
        <v>5.37</v>
      </c>
      <c r="M209" s="97">
        <v>5511</v>
      </c>
      <c r="N209" s="21">
        <v>2</v>
      </c>
      <c r="O209" s="151">
        <f t="shared" si="3"/>
        <v>59.188139999999997</v>
      </c>
      <c r="P209" s="148"/>
      <c r="Q209" s="148" t="s">
        <v>4222</v>
      </c>
    </row>
    <row r="210" spans="2:17" x14ac:dyDescent="0.35">
      <c r="B210" s="20" t="s">
        <v>4106</v>
      </c>
      <c r="C210" s="21" t="s">
        <v>19</v>
      </c>
      <c r="D210" s="21" t="s">
        <v>4213</v>
      </c>
      <c r="E210" s="21" t="s">
        <v>4229</v>
      </c>
      <c r="F210" s="21"/>
      <c r="G210" s="139">
        <v>40149334</v>
      </c>
      <c r="H210" s="133" t="s">
        <v>4718</v>
      </c>
      <c r="I210" s="96">
        <v>254</v>
      </c>
      <c r="J210" s="96"/>
      <c r="K210" s="97" t="s">
        <v>4157</v>
      </c>
      <c r="L210" s="96">
        <v>7.06</v>
      </c>
      <c r="M210" s="97">
        <v>206</v>
      </c>
      <c r="N210" s="21">
        <v>4</v>
      </c>
      <c r="O210" s="151">
        <f t="shared" si="3"/>
        <v>5.8174399999999995</v>
      </c>
      <c r="P210" s="148"/>
      <c r="Q210" s="148" t="s">
        <v>4222</v>
      </c>
    </row>
    <row r="211" spans="2:17" x14ac:dyDescent="0.35">
      <c r="B211" s="20" t="s">
        <v>4106</v>
      </c>
      <c r="C211" s="21" t="s">
        <v>19</v>
      </c>
      <c r="D211" s="21" t="s">
        <v>4213</v>
      </c>
      <c r="E211" s="21" t="s">
        <v>4214</v>
      </c>
      <c r="F211" s="21"/>
      <c r="G211" s="139">
        <v>40118393</v>
      </c>
      <c r="H211" s="133" t="s">
        <v>4748</v>
      </c>
      <c r="I211" s="96" t="s">
        <v>4233</v>
      </c>
      <c r="J211" s="96" t="s">
        <v>4423</v>
      </c>
      <c r="K211" s="97" t="s">
        <v>4225</v>
      </c>
      <c r="L211" s="150">
        <v>6.87</v>
      </c>
      <c r="M211" s="97">
        <v>6138</v>
      </c>
      <c r="N211" s="21">
        <v>2</v>
      </c>
      <c r="O211" s="151">
        <f t="shared" si="3"/>
        <v>84.336119999999994</v>
      </c>
      <c r="P211" s="148"/>
      <c r="Q211" s="148" t="s">
        <v>4222</v>
      </c>
    </row>
    <row r="212" spans="2:17" x14ac:dyDescent="0.35">
      <c r="B212" s="20" t="s">
        <v>4106</v>
      </c>
      <c r="C212" s="21" t="s">
        <v>19</v>
      </c>
      <c r="D212" s="21" t="s">
        <v>4213</v>
      </c>
      <c r="E212" s="21" t="s">
        <v>4227</v>
      </c>
      <c r="F212" s="21"/>
      <c r="G212" s="139">
        <v>40118407</v>
      </c>
      <c r="H212" s="133" t="s">
        <v>4749</v>
      </c>
      <c r="I212" s="96" t="s">
        <v>4234</v>
      </c>
      <c r="J212" s="129" t="s">
        <v>4423</v>
      </c>
      <c r="K212" s="97" t="s">
        <v>4225</v>
      </c>
      <c r="L212" s="96">
        <v>6.87</v>
      </c>
      <c r="M212" s="97">
        <v>6974</v>
      </c>
      <c r="N212" s="97">
        <v>2</v>
      </c>
      <c r="O212" s="151">
        <f t="shared" si="3"/>
        <v>95.822759999999988</v>
      </c>
      <c r="P212" s="148"/>
      <c r="Q212" s="148" t="s">
        <v>4222</v>
      </c>
    </row>
    <row r="213" spans="2:17" x14ac:dyDescent="0.35">
      <c r="B213" s="20" t="s">
        <v>4106</v>
      </c>
      <c r="C213" s="21" t="s">
        <v>19</v>
      </c>
      <c r="D213" s="21" t="s">
        <v>4213</v>
      </c>
      <c r="E213" s="21" t="s">
        <v>4235</v>
      </c>
      <c r="F213" s="21"/>
      <c r="G213" s="139">
        <v>40159399</v>
      </c>
      <c r="H213" s="133" t="s">
        <v>4744</v>
      </c>
      <c r="I213" s="96">
        <v>302</v>
      </c>
      <c r="J213" s="129"/>
      <c r="K213" s="97" t="s">
        <v>4179</v>
      </c>
      <c r="L213" s="150">
        <v>5.37</v>
      </c>
      <c r="M213" s="97">
        <v>5245</v>
      </c>
      <c r="N213" s="21" t="s">
        <v>4548</v>
      </c>
      <c r="O213" s="151" t="e">
        <f t="shared" si="3"/>
        <v>#VALUE!</v>
      </c>
      <c r="P213" s="148"/>
      <c r="Q213" s="148" t="s">
        <v>4222</v>
      </c>
    </row>
    <row r="214" spans="2:17" x14ac:dyDescent="0.35">
      <c r="B214" s="20" t="s">
        <v>4106</v>
      </c>
      <c r="C214" s="21" t="s">
        <v>19</v>
      </c>
      <c r="D214" s="21" t="s">
        <v>4213</v>
      </c>
      <c r="E214" s="21" t="s">
        <v>4235</v>
      </c>
      <c r="F214" s="21"/>
      <c r="G214" s="155"/>
      <c r="H214" s="145"/>
      <c r="I214" s="96" t="s">
        <v>4236</v>
      </c>
      <c r="J214" s="129" t="s">
        <v>19</v>
      </c>
      <c r="K214" s="97"/>
      <c r="L214" s="96">
        <v>5.37</v>
      </c>
      <c r="M214" s="97"/>
      <c r="N214" s="156">
        <v>4</v>
      </c>
      <c r="O214" s="151">
        <f t="shared" si="3"/>
        <v>0</v>
      </c>
      <c r="P214" s="148"/>
      <c r="Q214" s="148" t="s">
        <v>4222</v>
      </c>
    </row>
    <row r="215" spans="2:17" x14ac:dyDescent="0.35">
      <c r="B215" s="20" t="s">
        <v>4106</v>
      </c>
      <c r="C215" s="21" t="s">
        <v>19</v>
      </c>
      <c r="D215" s="21" t="s">
        <v>4213</v>
      </c>
      <c r="E215" s="21" t="s">
        <v>4235</v>
      </c>
      <c r="F215" s="21"/>
      <c r="G215" s="139">
        <v>40118203</v>
      </c>
      <c r="H215" s="133" t="s">
        <v>4863</v>
      </c>
      <c r="I215" s="96">
        <v>330</v>
      </c>
      <c r="J215" s="129"/>
      <c r="K215" s="97" t="s">
        <v>4239</v>
      </c>
      <c r="L215" s="96">
        <v>4.18</v>
      </c>
      <c r="M215" s="97">
        <v>4114</v>
      </c>
      <c r="N215" s="97">
        <v>4</v>
      </c>
      <c r="O215" s="151">
        <f t="shared" si="3"/>
        <v>68.786079999999998</v>
      </c>
      <c r="P215" s="148"/>
      <c r="Q215" s="148" t="s">
        <v>4222</v>
      </c>
    </row>
    <row r="216" spans="2:17" x14ac:dyDescent="0.35">
      <c r="B216" s="20" t="s">
        <v>4106</v>
      </c>
      <c r="C216" s="21" t="s">
        <v>19</v>
      </c>
      <c r="D216" s="21" t="s">
        <v>4213</v>
      </c>
      <c r="E216" s="21" t="s">
        <v>4235</v>
      </c>
      <c r="F216" s="21"/>
      <c r="G216" s="139">
        <v>40118204</v>
      </c>
      <c r="H216" s="133" t="s">
        <v>4722</v>
      </c>
      <c r="I216" s="59" t="s">
        <v>4238</v>
      </c>
      <c r="J216" s="96" t="s">
        <v>19</v>
      </c>
      <c r="K216" s="97" t="s">
        <v>4239</v>
      </c>
      <c r="L216" s="150">
        <v>4.18</v>
      </c>
      <c r="M216" s="97">
        <v>4114</v>
      </c>
      <c r="N216" s="21">
        <v>4</v>
      </c>
      <c r="O216" s="151">
        <f t="shared" si="3"/>
        <v>68.786079999999998</v>
      </c>
      <c r="P216" s="148"/>
      <c r="Q216" s="148" t="s">
        <v>4222</v>
      </c>
    </row>
    <row r="217" spans="2:17" x14ac:dyDescent="0.35">
      <c r="B217" s="20" t="s">
        <v>4106</v>
      </c>
      <c r="C217" s="21" t="s">
        <v>19</v>
      </c>
      <c r="D217" s="21" t="s">
        <v>4213</v>
      </c>
      <c r="E217" s="21" t="s">
        <v>4235</v>
      </c>
      <c r="F217" s="21"/>
      <c r="G217" s="139">
        <v>40121138</v>
      </c>
      <c r="H217" s="133" t="s">
        <v>4864</v>
      </c>
      <c r="I217" s="96">
        <v>331</v>
      </c>
      <c r="J217" s="129"/>
      <c r="K217" s="97" t="s">
        <v>4240</v>
      </c>
      <c r="L217" s="96">
        <v>2.97</v>
      </c>
      <c r="M217" s="97">
        <v>1882</v>
      </c>
      <c r="N217" s="97">
        <v>8</v>
      </c>
      <c r="O217" s="151">
        <f t="shared" si="3"/>
        <v>44.716320000000003</v>
      </c>
      <c r="P217" s="148"/>
      <c r="Q217" s="148" t="s">
        <v>4222</v>
      </c>
    </row>
    <row r="218" spans="2:17" x14ac:dyDescent="0.35">
      <c r="B218" s="20" t="s">
        <v>4106</v>
      </c>
      <c r="C218" s="21" t="s">
        <v>19</v>
      </c>
      <c r="D218" s="21" t="s">
        <v>4213</v>
      </c>
      <c r="E218" s="21" t="s">
        <v>4235</v>
      </c>
      <c r="F218" s="21"/>
      <c r="G218" s="139">
        <v>40118205</v>
      </c>
      <c r="H218" s="133" t="s">
        <v>4865</v>
      </c>
      <c r="I218" s="96">
        <v>332</v>
      </c>
      <c r="J218" s="129"/>
      <c r="K218" s="97" t="s">
        <v>4241</v>
      </c>
      <c r="L218" s="96">
        <v>3.77</v>
      </c>
      <c r="M218" s="97">
        <v>2276</v>
      </c>
      <c r="N218" s="21">
        <v>8</v>
      </c>
      <c r="O218" s="151">
        <f t="shared" si="3"/>
        <v>68.644159999999999</v>
      </c>
      <c r="P218" s="148"/>
      <c r="Q218" s="148" t="s">
        <v>4222</v>
      </c>
    </row>
    <row r="219" spans="2:17" x14ac:dyDescent="0.35">
      <c r="B219" s="20" t="s">
        <v>4106</v>
      </c>
      <c r="C219" s="21" t="s">
        <v>19</v>
      </c>
      <c r="D219" s="21" t="s">
        <v>4213</v>
      </c>
      <c r="E219" s="21" t="s">
        <v>4235</v>
      </c>
      <c r="F219" s="21"/>
      <c r="G219" s="139">
        <v>40118206</v>
      </c>
      <c r="H219" s="133" t="s">
        <v>4866</v>
      </c>
      <c r="I219" s="96">
        <v>333</v>
      </c>
      <c r="J219" s="129"/>
      <c r="K219" s="97" t="s">
        <v>4242</v>
      </c>
      <c r="L219" s="150">
        <v>9.15</v>
      </c>
      <c r="M219" s="97">
        <v>7476</v>
      </c>
      <c r="N219" s="21">
        <v>2</v>
      </c>
      <c r="O219" s="151">
        <f t="shared" si="3"/>
        <v>136.81080000000003</v>
      </c>
      <c r="P219" s="148"/>
      <c r="Q219" s="148" t="s">
        <v>4222</v>
      </c>
    </row>
    <row r="220" spans="2:17" x14ac:dyDescent="0.35">
      <c r="B220" s="20" t="s">
        <v>4106</v>
      </c>
      <c r="C220" s="21" t="s">
        <v>19</v>
      </c>
      <c r="D220" s="21" t="s">
        <v>4213</v>
      </c>
      <c r="E220" s="21" t="s">
        <v>4235</v>
      </c>
      <c r="F220" s="21"/>
      <c r="G220" s="139">
        <v>40118207</v>
      </c>
      <c r="H220" s="133" t="s">
        <v>4750</v>
      </c>
      <c r="I220" s="96" t="s">
        <v>4237</v>
      </c>
      <c r="J220" s="129" t="s">
        <v>4423</v>
      </c>
      <c r="K220" s="97" t="s">
        <v>4244</v>
      </c>
      <c r="L220" s="150">
        <v>9.15</v>
      </c>
      <c r="M220" s="97">
        <v>7476</v>
      </c>
      <c r="N220" s="21">
        <v>2</v>
      </c>
      <c r="O220" s="151">
        <f t="shared" si="3"/>
        <v>136.81080000000003</v>
      </c>
      <c r="P220" s="148"/>
      <c r="Q220" s="148" t="s">
        <v>4222</v>
      </c>
    </row>
    <row r="221" spans="2:17" x14ac:dyDescent="0.35">
      <c r="B221" s="20" t="s">
        <v>4106</v>
      </c>
      <c r="C221" s="21" t="s">
        <v>19</v>
      </c>
      <c r="D221" s="21" t="s">
        <v>4213</v>
      </c>
      <c r="E221" s="21" t="s">
        <v>4235</v>
      </c>
      <c r="F221" s="21"/>
      <c r="G221" s="155"/>
      <c r="H221" s="145"/>
      <c r="I221" s="133">
        <v>334</v>
      </c>
      <c r="J221" s="96"/>
      <c r="K221" s="97" t="s">
        <v>4243</v>
      </c>
      <c r="L221" s="150">
        <v>12.48</v>
      </c>
      <c r="M221" s="97">
        <v>360</v>
      </c>
      <c r="N221" s="21">
        <v>4</v>
      </c>
      <c r="O221" s="151">
        <f t="shared" si="3"/>
        <v>17.9712</v>
      </c>
      <c r="P221" s="148"/>
      <c r="Q221" s="148" t="s">
        <v>4222</v>
      </c>
    </row>
    <row r="222" spans="2:17" x14ac:dyDescent="0.35">
      <c r="B222" s="20" t="s">
        <v>4106</v>
      </c>
      <c r="C222" s="21" t="s">
        <v>19</v>
      </c>
      <c r="D222" s="21" t="s">
        <v>4245</v>
      </c>
      <c r="E222" s="21" t="s">
        <v>4214</v>
      </c>
      <c r="F222" s="21"/>
      <c r="G222" s="139">
        <v>40118409</v>
      </c>
      <c r="H222" s="133" t="s">
        <v>4751</v>
      </c>
      <c r="I222" s="96">
        <v>520</v>
      </c>
      <c r="J222" s="96"/>
      <c r="K222" s="97" t="s">
        <v>4246</v>
      </c>
      <c r="L222" s="96">
        <v>13.4</v>
      </c>
      <c r="M222" s="97">
        <v>474</v>
      </c>
      <c r="N222" s="97">
        <v>1</v>
      </c>
      <c r="O222" s="151">
        <f t="shared" si="3"/>
        <v>6.3516000000000004</v>
      </c>
      <c r="P222" s="148"/>
      <c r="Q222" s="148" t="s">
        <v>4223</v>
      </c>
    </row>
    <row r="223" spans="2:17" x14ac:dyDescent="0.35">
      <c r="B223" s="20" t="s">
        <v>4106</v>
      </c>
      <c r="C223" s="21" t="s">
        <v>19</v>
      </c>
      <c r="D223" s="21" t="s">
        <v>4245</v>
      </c>
      <c r="E223" s="21" t="s">
        <v>4214</v>
      </c>
      <c r="F223" s="21"/>
      <c r="G223" s="139">
        <v>40148875</v>
      </c>
      <c r="H223" s="133" t="s">
        <v>4752</v>
      </c>
      <c r="I223" s="96">
        <v>521</v>
      </c>
      <c r="J223" s="129"/>
      <c r="K223" s="97" t="s">
        <v>4247</v>
      </c>
      <c r="L223" s="96">
        <v>5.37</v>
      </c>
      <c r="M223" s="97">
        <v>5245</v>
      </c>
      <c r="N223" s="97">
        <v>2</v>
      </c>
      <c r="O223" s="151">
        <f t="shared" si="3"/>
        <v>56.331300000000006</v>
      </c>
      <c r="P223" s="148"/>
      <c r="Q223" s="148" t="s">
        <v>4223</v>
      </c>
    </row>
    <row r="224" spans="2:17" x14ac:dyDescent="0.35">
      <c r="B224" s="20" t="s">
        <v>4106</v>
      </c>
      <c r="C224" s="21" t="s">
        <v>19</v>
      </c>
      <c r="D224" s="21" t="s">
        <v>4245</v>
      </c>
      <c r="E224" s="21" t="s">
        <v>4214</v>
      </c>
      <c r="F224" s="21"/>
      <c r="G224" s="139">
        <v>40118411</v>
      </c>
      <c r="H224" s="133" t="s">
        <v>4753</v>
      </c>
      <c r="I224" s="133">
        <v>522</v>
      </c>
      <c r="J224" s="129"/>
      <c r="K224" s="97" t="s">
        <v>4248</v>
      </c>
      <c r="L224" s="96">
        <v>2.68</v>
      </c>
      <c r="M224" s="97">
        <v>2305</v>
      </c>
      <c r="N224" s="97">
        <v>2</v>
      </c>
      <c r="O224" s="151">
        <f t="shared" si="3"/>
        <v>12.354800000000001</v>
      </c>
      <c r="P224" s="148"/>
      <c r="Q224" s="148" t="s">
        <v>4223</v>
      </c>
    </row>
    <row r="225" spans="2:17" x14ac:dyDescent="0.35">
      <c r="B225" s="20" t="s">
        <v>4106</v>
      </c>
      <c r="C225" s="21" t="s">
        <v>19</v>
      </c>
      <c r="D225" s="21" t="s">
        <v>4245</v>
      </c>
      <c r="E225" s="21" t="s">
        <v>4214</v>
      </c>
      <c r="F225" s="21"/>
      <c r="G225" s="139">
        <v>40148881</v>
      </c>
      <c r="H225" s="133" t="s">
        <v>4867</v>
      </c>
      <c r="I225" s="96">
        <v>523</v>
      </c>
      <c r="J225" s="129"/>
      <c r="K225" s="97" t="s">
        <v>4249</v>
      </c>
      <c r="L225" s="96">
        <v>2.36</v>
      </c>
      <c r="M225" s="97">
        <v>891</v>
      </c>
      <c r="N225" s="97">
        <v>2</v>
      </c>
      <c r="O225" s="151">
        <f t="shared" si="3"/>
        <v>4.2055199999999999</v>
      </c>
      <c r="P225" s="148"/>
      <c r="Q225" s="148" t="s">
        <v>4223</v>
      </c>
    </row>
    <row r="226" spans="2:17" x14ac:dyDescent="0.35">
      <c r="B226" s="20" t="s">
        <v>4106</v>
      </c>
      <c r="C226" s="21" t="s">
        <v>19</v>
      </c>
      <c r="D226" s="21" t="s">
        <v>4245</v>
      </c>
      <c r="E226" s="21" t="s">
        <v>4214</v>
      </c>
      <c r="F226" s="21"/>
      <c r="G226" s="139">
        <v>40165690</v>
      </c>
      <c r="H226" s="133" t="s">
        <v>4868</v>
      </c>
      <c r="I226" s="96">
        <v>524</v>
      </c>
      <c r="J226" s="129"/>
      <c r="K226" s="97" t="s">
        <v>4249</v>
      </c>
      <c r="L226" s="96">
        <v>2.36</v>
      </c>
      <c r="M226" s="97">
        <v>1357</v>
      </c>
      <c r="N226" s="97">
        <v>2</v>
      </c>
      <c r="O226" s="151">
        <f t="shared" si="3"/>
        <v>6.4050399999999996</v>
      </c>
      <c r="P226" s="148"/>
      <c r="Q226" s="148" t="s">
        <v>4223</v>
      </c>
    </row>
    <row r="227" spans="2:17" x14ac:dyDescent="0.35">
      <c r="B227" s="20" t="s">
        <v>4106</v>
      </c>
      <c r="C227" s="21" t="s">
        <v>19</v>
      </c>
      <c r="D227" s="21" t="s">
        <v>4245</v>
      </c>
      <c r="E227" s="21" t="s">
        <v>4214</v>
      </c>
      <c r="F227" s="21"/>
      <c r="G227" s="139">
        <v>40118416</v>
      </c>
      <c r="H227" s="133" t="s">
        <v>4754</v>
      </c>
      <c r="I227" s="96">
        <v>525</v>
      </c>
      <c r="J227" s="129"/>
      <c r="K227" s="97" t="s">
        <v>4248</v>
      </c>
      <c r="L227" s="96">
        <v>2.68</v>
      </c>
      <c r="M227" s="97">
        <v>1682</v>
      </c>
      <c r="N227" s="97">
        <v>2</v>
      </c>
      <c r="O227" s="151">
        <f t="shared" si="3"/>
        <v>9.0155200000000004</v>
      </c>
      <c r="P227" s="148"/>
      <c r="Q227" s="148" t="s">
        <v>4223</v>
      </c>
    </row>
    <row r="228" spans="2:17" x14ac:dyDescent="0.35">
      <c r="B228" s="20" t="s">
        <v>4106</v>
      </c>
      <c r="C228" s="21" t="s">
        <v>19</v>
      </c>
      <c r="D228" s="21" t="s">
        <v>4245</v>
      </c>
      <c r="E228" s="21" t="s">
        <v>4214</v>
      </c>
      <c r="F228" s="21"/>
      <c r="G228" s="139">
        <v>40118417</v>
      </c>
      <c r="H228" s="133" t="s">
        <v>4678</v>
      </c>
      <c r="I228" s="96">
        <v>526</v>
      </c>
      <c r="J228" s="129"/>
      <c r="K228" s="97" t="s">
        <v>4249</v>
      </c>
      <c r="L228" s="96">
        <v>2.36</v>
      </c>
      <c r="M228" s="97">
        <v>1229</v>
      </c>
      <c r="N228" s="97">
        <v>2</v>
      </c>
      <c r="O228" s="151">
        <f t="shared" si="3"/>
        <v>5.8008800000000003</v>
      </c>
      <c r="P228" s="148"/>
      <c r="Q228" s="148" t="s">
        <v>4223</v>
      </c>
    </row>
    <row r="229" spans="2:17" x14ac:dyDescent="0.35">
      <c r="B229" s="20" t="s">
        <v>4106</v>
      </c>
      <c r="C229" s="21" t="s">
        <v>19</v>
      </c>
      <c r="D229" s="21" t="s">
        <v>4245</v>
      </c>
      <c r="E229" s="21" t="s">
        <v>4214</v>
      </c>
      <c r="F229" s="21"/>
      <c r="G229" s="139">
        <v>40118418</v>
      </c>
      <c r="H229" s="133" t="s">
        <v>4755</v>
      </c>
      <c r="I229" s="96">
        <v>527</v>
      </c>
      <c r="J229" s="129"/>
      <c r="K229" s="97" t="s">
        <v>4249</v>
      </c>
      <c r="L229" s="96">
        <v>2.36</v>
      </c>
      <c r="M229" s="97">
        <v>778</v>
      </c>
      <c r="N229" s="97">
        <v>2</v>
      </c>
      <c r="O229" s="151">
        <f t="shared" si="3"/>
        <v>3.6721599999999999</v>
      </c>
      <c r="P229" s="148"/>
      <c r="Q229" s="148" t="s">
        <v>4223</v>
      </c>
    </row>
    <row r="230" spans="2:17" x14ac:dyDescent="0.35">
      <c r="B230" s="20" t="s">
        <v>4106</v>
      </c>
      <c r="C230" s="21" t="s">
        <v>19</v>
      </c>
      <c r="D230" s="21" t="s">
        <v>4245</v>
      </c>
      <c r="E230" s="21" t="s">
        <v>4227</v>
      </c>
      <c r="F230" s="21"/>
      <c r="G230" s="139">
        <v>40118419</v>
      </c>
      <c r="H230" s="133" t="s">
        <v>4869</v>
      </c>
      <c r="I230" s="96">
        <v>530</v>
      </c>
      <c r="J230" s="96"/>
      <c r="K230" s="97" t="s">
        <v>4246</v>
      </c>
      <c r="L230" s="96">
        <v>13.4</v>
      </c>
      <c r="M230" s="97">
        <v>3765</v>
      </c>
      <c r="N230" s="97">
        <v>1</v>
      </c>
      <c r="O230" s="151">
        <f t="shared" si="3"/>
        <v>50.451000000000001</v>
      </c>
      <c r="P230" s="148"/>
      <c r="Q230" s="148" t="s">
        <v>4223</v>
      </c>
    </row>
    <row r="231" spans="2:17" x14ac:dyDescent="0.35">
      <c r="B231" s="20" t="s">
        <v>4106</v>
      </c>
      <c r="C231" s="21" t="s">
        <v>19</v>
      </c>
      <c r="D231" s="21" t="s">
        <v>4245</v>
      </c>
      <c r="E231" s="21" t="s">
        <v>4227</v>
      </c>
      <c r="F231" s="21"/>
      <c r="G231" s="139">
        <v>40118420</v>
      </c>
      <c r="H231" s="133" t="s">
        <v>4756</v>
      </c>
      <c r="I231" s="96">
        <v>531</v>
      </c>
      <c r="J231" s="96"/>
      <c r="K231" s="97" t="s">
        <v>4250</v>
      </c>
      <c r="L231" s="96">
        <v>4.57</v>
      </c>
      <c r="M231" s="97">
        <v>4756</v>
      </c>
      <c r="N231" s="97">
        <v>2</v>
      </c>
      <c r="O231" s="151">
        <f t="shared" si="3"/>
        <v>43.469840000000005</v>
      </c>
      <c r="P231" s="148"/>
      <c r="Q231" s="148" t="s">
        <v>4223</v>
      </c>
    </row>
    <row r="232" spans="2:17" x14ac:dyDescent="0.35">
      <c r="B232" s="20" t="s">
        <v>4106</v>
      </c>
      <c r="C232" s="21" t="s">
        <v>19</v>
      </c>
      <c r="D232" s="21" t="s">
        <v>4245</v>
      </c>
      <c r="E232" s="21" t="s">
        <v>4227</v>
      </c>
      <c r="F232" s="21"/>
      <c r="G232" s="139">
        <v>40118421</v>
      </c>
      <c r="H232" s="133" t="s">
        <v>4757</v>
      </c>
      <c r="I232" s="96">
        <v>532</v>
      </c>
      <c r="J232" s="129"/>
      <c r="K232" s="97" t="s">
        <v>4248</v>
      </c>
      <c r="L232" s="96">
        <v>2.68</v>
      </c>
      <c r="M232" s="97">
        <v>2122</v>
      </c>
      <c r="N232" s="97">
        <v>2</v>
      </c>
      <c r="O232" s="151">
        <f t="shared" si="3"/>
        <v>11.37392</v>
      </c>
      <c r="P232" s="148"/>
      <c r="Q232" s="148" t="s">
        <v>4223</v>
      </c>
    </row>
    <row r="233" spans="2:17" x14ac:dyDescent="0.35">
      <c r="B233" s="20" t="s">
        <v>4106</v>
      </c>
      <c r="C233" s="21" t="s">
        <v>19</v>
      </c>
      <c r="D233" s="21" t="s">
        <v>4245</v>
      </c>
      <c r="E233" s="21" t="s">
        <v>4227</v>
      </c>
      <c r="F233" s="21"/>
      <c r="G233" s="139">
        <v>40159047</v>
      </c>
      <c r="H233" s="133" t="s">
        <v>4786</v>
      </c>
      <c r="I233" s="96">
        <v>533</v>
      </c>
      <c r="J233" s="96"/>
      <c r="K233" s="97" t="s">
        <v>4249</v>
      </c>
      <c r="L233" s="150">
        <v>2.36</v>
      </c>
      <c r="M233" s="97">
        <v>1004</v>
      </c>
      <c r="N233" s="97">
        <v>2</v>
      </c>
      <c r="O233" s="151">
        <f t="shared" si="3"/>
        <v>4.73888</v>
      </c>
      <c r="P233" s="148"/>
      <c r="Q233" s="148" t="s">
        <v>4223</v>
      </c>
    </row>
    <row r="234" spans="2:17" x14ac:dyDescent="0.35">
      <c r="B234" s="20" t="s">
        <v>4106</v>
      </c>
      <c r="C234" s="21" t="s">
        <v>19</v>
      </c>
      <c r="D234" s="21" t="s">
        <v>4245</v>
      </c>
      <c r="E234" s="21" t="s">
        <v>4227</v>
      </c>
      <c r="F234" s="21"/>
      <c r="G234" s="139">
        <v>40118423</v>
      </c>
      <c r="H234" s="133" t="s">
        <v>4758</v>
      </c>
      <c r="I234" s="96">
        <v>534</v>
      </c>
      <c r="J234" s="96"/>
      <c r="K234" s="97" t="s">
        <v>4248</v>
      </c>
      <c r="L234" s="96">
        <v>2.68</v>
      </c>
      <c r="M234" s="97">
        <v>1507</v>
      </c>
      <c r="N234" s="97">
        <v>2</v>
      </c>
      <c r="O234" s="151">
        <f t="shared" si="3"/>
        <v>8.0775199999999998</v>
      </c>
      <c r="P234" s="148"/>
      <c r="Q234" s="148" t="s">
        <v>4223</v>
      </c>
    </row>
    <row r="235" spans="2:17" x14ac:dyDescent="0.35">
      <c r="B235" s="20" t="s">
        <v>4106</v>
      </c>
      <c r="C235" s="21" t="s">
        <v>19</v>
      </c>
      <c r="D235" s="21" t="s">
        <v>4245</v>
      </c>
      <c r="E235" s="21" t="s">
        <v>4227</v>
      </c>
      <c r="F235" s="21"/>
      <c r="G235" s="139">
        <v>40118424</v>
      </c>
      <c r="H235" s="133" t="s">
        <v>4759</v>
      </c>
      <c r="I235" s="96">
        <v>535</v>
      </c>
      <c r="J235" s="96"/>
      <c r="K235" s="97" t="s">
        <v>4248</v>
      </c>
      <c r="L235" s="96">
        <v>2.68</v>
      </c>
      <c r="M235" s="97">
        <v>1706</v>
      </c>
      <c r="N235" s="97">
        <v>2</v>
      </c>
      <c r="O235" s="151">
        <f t="shared" si="3"/>
        <v>9.1441599999999994</v>
      </c>
      <c r="P235" s="148"/>
      <c r="Q235" s="148" t="s">
        <v>4223</v>
      </c>
    </row>
    <row r="236" spans="2:17" x14ac:dyDescent="0.35">
      <c r="B236" s="20" t="s">
        <v>4106</v>
      </c>
      <c r="C236" s="21" t="s">
        <v>19</v>
      </c>
      <c r="D236" s="21" t="s">
        <v>4245</v>
      </c>
      <c r="E236" s="21" t="s">
        <v>4251</v>
      </c>
      <c r="F236" s="21"/>
      <c r="G236" s="139">
        <v>40121854</v>
      </c>
      <c r="H236" s="133" t="s">
        <v>4724</v>
      </c>
      <c r="I236" s="96">
        <v>500</v>
      </c>
      <c r="J236" s="96"/>
      <c r="K236" s="97" t="s">
        <v>4246</v>
      </c>
      <c r="L236" s="150">
        <v>13.4</v>
      </c>
      <c r="M236" s="97">
        <v>4034</v>
      </c>
      <c r="N236" s="97">
        <v>1</v>
      </c>
      <c r="O236" s="151">
        <f t="shared" si="3"/>
        <v>54.055599999999998</v>
      </c>
      <c r="P236" s="148"/>
      <c r="Q236" s="148" t="s">
        <v>4223</v>
      </c>
    </row>
    <row r="237" spans="2:17" x14ac:dyDescent="0.35">
      <c r="B237" s="20" t="s">
        <v>4106</v>
      </c>
      <c r="C237" s="21" t="s">
        <v>19</v>
      </c>
      <c r="D237" s="21" t="s">
        <v>4245</v>
      </c>
      <c r="E237" s="21" t="s">
        <v>4251</v>
      </c>
      <c r="F237" s="21"/>
      <c r="G237" s="155"/>
      <c r="H237" s="145"/>
      <c r="I237" s="96">
        <v>501</v>
      </c>
      <c r="J237" s="129"/>
      <c r="K237" s="97" t="s">
        <v>4250</v>
      </c>
      <c r="L237" s="97">
        <v>4.57</v>
      </c>
      <c r="M237" s="97">
        <v>4298</v>
      </c>
      <c r="N237" s="97">
        <v>2</v>
      </c>
      <c r="O237" s="151">
        <f t="shared" si="3"/>
        <v>39.283720000000002</v>
      </c>
      <c r="P237" s="148"/>
      <c r="Q237" s="148" t="s">
        <v>4223</v>
      </c>
    </row>
    <row r="238" spans="2:17" x14ac:dyDescent="0.35">
      <c r="B238" s="20" t="s">
        <v>4106</v>
      </c>
      <c r="C238" s="21" t="s">
        <v>19</v>
      </c>
      <c r="D238" s="21" t="s">
        <v>4245</v>
      </c>
      <c r="E238" s="21" t="s">
        <v>4251</v>
      </c>
      <c r="F238" s="21"/>
      <c r="G238" s="139">
        <v>40149316</v>
      </c>
      <c r="H238" s="133" t="s">
        <v>4760</v>
      </c>
      <c r="I238" s="96">
        <v>502</v>
      </c>
      <c r="J238" s="129"/>
      <c r="K238" s="97" t="s">
        <v>4248</v>
      </c>
      <c r="L238" s="96">
        <v>2.68</v>
      </c>
      <c r="M238" s="97">
        <v>2085</v>
      </c>
      <c r="N238" s="97">
        <v>2</v>
      </c>
      <c r="O238" s="151">
        <f t="shared" si="3"/>
        <v>11.175600000000001</v>
      </c>
      <c r="P238" s="148"/>
      <c r="Q238" s="148" t="s">
        <v>4223</v>
      </c>
    </row>
    <row r="239" spans="2:17" x14ac:dyDescent="0.35">
      <c r="B239" s="20" t="s">
        <v>4106</v>
      </c>
      <c r="C239" s="21" t="s">
        <v>19</v>
      </c>
      <c r="D239" s="21" t="s">
        <v>4245</v>
      </c>
      <c r="E239" s="21" t="s">
        <v>4251</v>
      </c>
      <c r="F239" s="21"/>
      <c r="G239" s="139">
        <v>40149739</v>
      </c>
      <c r="H239" s="133" t="s">
        <v>4689</v>
      </c>
      <c r="I239" s="96">
        <v>503</v>
      </c>
      <c r="J239" s="129"/>
      <c r="K239" s="97" t="s">
        <v>4249</v>
      </c>
      <c r="L239" s="96">
        <v>2.36</v>
      </c>
      <c r="M239" s="97">
        <v>593</v>
      </c>
      <c r="N239" s="97">
        <v>2</v>
      </c>
      <c r="O239" s="151">
        <f t="shared" si="3"/>
        <v>2.7989600000000001</v>
      </c>
      <c r="P239" s="148"/>
      <c r="Q239" s="148" t="s">
        <v>4223</v>
      </c>
    </row>
    <row r="240" spans="2:17" x14ac:dyDescent="0.35">
      <c r="B240" s="20" t="s">
        <v>4106</v>
      </c>
      <c r="C240" s="21" t="s">
        <v>19</v>
      </c>
      <c r="D240" s="21" t="s">
        <v>4245</v>
      </c>
      <c r="E240" s="21" t="s">
        <v>4251</v>
      </c>
      <c r="F240" s="21"/>
      <c r="G240" s="155"/>
      <c r="H240" s="145"/>
      <c r="I240" s="96">
        <v>504</v>
      </c>
      <c r="J240" s="129"/>
      <c r="K240" s="97" t="s">
        <v>4249</v>
      </c>
      <c r="L240" s="96">
        <v>2.36</v>
      </c>
      <c r="M240" s="97">
        <v>1332</v>
      </c>
      <c r="N240" s="97">
        <v>2</v>
      </c>
      <c r="O240" s="151">
        <f t="shared" si="3"/>
        <v>6.2870400000000002</v>
      </c>
      <c r="P240" s="148"/>
      <c r="Q240" s="148" t="s">
        <v>4223</v>
      </c>
    </row>
    <row r="241" spans="2:17" x14ac:dyDescent="0.35">
      <c r="B241" s="20" t="s">
        <v>4106</v>
      </c>
      <c r="C241" s="21" t="s">
        <v>19</v>
      </c>
      <c r="D241" s="21" t="s">
        <v>4245</v>
      </c>
      <c r="E241" s="21" t="s">
        <v>4251</v>
      </c>
      <c r="F241" s="21"/>
      <c r="G241" s="139">
        <v>40159044</v>
      </c>
      <c r="H241" s="133" t="s">
        <v>4761</v>
      </c>
      <c r="I241" s="96">
        <v>505</v>
      </c>
      <c r="J241" s="129"/>
      <c r="K241" s="97" t="s">
        <v>4249</v>
      </c>
      <c r="L241" s="96">
        <v>2.36</v>
      </c>
      <c r="M241" s="97">
        <v>1093</v>
      </c>
      <c r="N241" s="97">
        <v>2</v>
      </c>
      <c r="O241" s="151">
        <f t="shared" si="3"/>
        <v>5.1589600000000004</v>
      </c>
      <c r="P241" s="148"/>
      <c r="Q241" s="148" t="s">
        <v>4223</v>
      </c>
    </row>
    <row r="242" spans="2:17" x14ac:dyDescent="0.35">
      <c r="B242" s="20" t="s">
        <v>4106</v>
      </c>
      <c r="C242" s="21" t="s">
        <v>19</v>
      </c>
      <c r="D242" s="21" t="s">
        <v>4245</v>
      </c>
      <c r="E242" s="21" t="s">
        <v>4229</v>
      </c>
      <c r="F242" s="21"/>
      <c r="G242" s="139">
        <v>40121139</v>
      </c>
      <c r="H242" s="133" t="s">
        <v>4762</v>
      </c>
      <c r="I242" s="96">
        <v>510</v>
      </c>
      <c r="J242" s="129"/>
      <c r="K242" s="97" t="s">
        <v>4246</v>
      </c>
      <c r="L242" s="96">
        <v>13.4</v>
      </c>
      <c r="M242" s="139">
        <v>6966</v>
      </c>
      <c r="N242" s="97">
        <v>1</v>
      </c>
      <c r="O242" s="151">
        <f t="shared" si="3"/>
        <v>93.344400000000007</v>
      </c>
      <c r="P242" s="148"/>
      <c r="Q242" s="148" t="s">
        <v>4223</v>
      </c>
    </row>
    <row r="243" spans="2:17" x14ac:dyDescent="0.35">
      <c r="B243" s="20" t="s">
        <v>4106</v>
      </c>
      <c r="C243" s="21" t="s">
        <v>19</v>
      </c>
      <c r="D243" s="21" t="s">
        <v>4245</v>
      </c>
      <c r="E243" s="21" t="s">
        <v>4229</v>
      </c>
      <c r="F243" s="21"/>
      <c r="G243" s="139">
        <v>40121140</v>
      </c>
      <c r="H243" s="133" t="s">
        <v>4763</v>
      </c>
      <c r="I243" s="96">
        <v>511</v>
      </c>
      <c r="J243" s="129"/>
      <c r="K243" s="97" t="s">
        <v>4247</v>
      </c>
      <c r="L243" s="150">
        <v>5.37</v>
      </c>
      <c r="M243" s="139">
        <v>5056</v>
      </c>
      <c r="N243" s="97">
        <v>2</v>
      </c>
      <c r="O243" s="151">
        <f t="shared" si="3"/>
        <v>54.301439999999999</v>
      </c>
      <c r="P243" s="148"/>
      <c r="Q243" s="148" t="s">
        <v>4223</v>
      </c>
    </row>
    <row r="244" spans="2:17" x14ac:dyDescent="0.35">
      <c r="B244" s="20" t="s">
        <v>4106</v>
      </c>
      <c r="C244" s="21" t="s">
        <v>19</v>
      </c>
      <c r="D244" s="21" t="s">
        <v>4245</v>
      </c>
      <c r="E244" s="21" t="s">
        <v>4229</v>
      </c>
      <c r="F244" s="21"/>
      <c r="G244" s="139">
        <v>40149285</v>
      </c>
      <c r="H244" s="133" t="s">
        <v>4787</v>
      </c>
      <c r="I244" s="96">
        <v>512</v>
      </c>
      <c r="J244" s="129"/>
      <c r="K244" s="97" t="s">
        <v>4248</v>
      </c>
      <c r="L244" s="150">
        <v>2.68</v>
      </c>
      <c r="M244" s="139">
        <v>2187</v>
      </c>
      <c r="N244" s="97">
        <v>2</v>
      </c>
      <c r="O244" s="151">
        <f t="shared" si="3"/>
        <v>11.722320000000002</v>
      </c>
      <c r="P244" s="148"/>
      <c r="Q244" s="148" t="s">
        <v>4223</v>
      </c>
    </row>
    <row r="245" spans="2:17" x14ac:dyDescent="0.35">
      <c r="B245" s="20" t="s">
        <v>4106</v>
      </c>
      <c r="C245" s="21" t="s">
        <v>19</v>
      </c>
      <c r="D245" s="21" t="s">
        <v>4245</v>
      </c>
      <c r="E245" s="21" t="s">
        <v>4229</v>
      </c>
      <c r="F245" s="21"/>
      <c r="G245" s="139">
        <v>40121142</v>
      </c>
      <c r="H245" s="133" t="s">
        <v>4870</v>
      </c>
      <c r="I245" s="96">
        <v>513</v>
      </c>
      <c r="J245" s="129"/>
      <c r="K245" s="97" t="s">
        <v>4249</v>
      </c>
      <c r="L245" s="150">
        <v>2.36</v>
      </c>
      <c r="M245" s="139">
        <v>889</v>
      </c>
      <c r="N245" s="97">
        <v>2</v>
      </c>
      <c r="O245" s="151">
        <f t="shared" si="3"/>
        <v>4.1960800000000003</v>
      </c>
      <c r="P245" s="148"/>
      <c r="Q245" s="148" t="s">
        <v>4223</v>
      </c>
    </row>
    <row r="246" spans="2:17" x14ac:dyDescent="0.35">
      <c r="B246" s="20" t="s">
        <v>4106</v>
      </c>
      <c r="C246" s="21" t="s">
        <v>19</v>
      </c>
      <c r="D246" s="21" t="s">
        <v>4245</v>
      </c>
      <c r="E246" s="21" t="s">
        <v>4229</v>
      </c>
      <c r="F246" s="21"/>
      <c r="G246" s="139">
        <v>40121143</v>
      </c>
      <c r="H246" s="133" t="s">
        <v>4871</v>
      </c>
      <c r="I246" s="96">
        <v>514</v>
      </c>
      <c r="J246" s="96"/>
      <c r="K246" s="97" t="s">
        <v>4249</v>
      </c>
      <c r="L246" s="150">
        <v>2.36</v>
      </c>
      <c r="M246" s="139">
        <v>1356</v>
      </c>
      <c r="N246" s="97">
        <v>2</v>
      </c>
      <c r="O246" s="151">
        <f t="shared" si="3"/>
        <v>6.4003199999999998</v>
      </c>
      <c r="P246" s="148"/>
      <c r="Q246" s="148" t="s">
        <v>4223</v>
      </c>
    </row>
    <row r="247" spans="2:17" x14ac:dyDescent="0.35">
      <c r="B247" s="20" t="s">
        <v>4106</v>
      </c>
      <c r="C247" s="21" t="s">
        <v>19</v>
      </c>
      <c r="D247" s="21" t="s">
        <v>4245</v>
      </c>
      <c r="E247" s="21" t="s">
        <v>4229</v>
      </c>
      <c r="F247" s="21"/>
      <c r="G247" s="139">
        <v>40159046</v>
      </c>
      <c r="H247" s="133" t="s">
        <v>4788</v>
      </c>
      <c r="I247" s="96">
        <v>515</v>
      </c>
      <c r="J247" s="96"/>
      <c r="K247" s="97" t="s">
        <v>4248</v>
      </c>
      <c r="L247" s="150">
        <v>2.68</v>
      </c>
      <c r="M247" s="139">
        <v>1605</v>
      </c>
      <c r="N247" s="97">
        <v>2</v>
      </c>
      <c r="O247" s="151">
        <f t="shared" si="3"/>
        <v>8.6028000000000002</v>
      </c>
      <c r="P247" s="148"/>
      <c r="Q247" s="148" t="s">
        <v>4223</v>
      </c>
    </row>
    <row r="248" spans="2:17" x14ac:dyDescent="0.35">
      <c r="B248" s="20" t="s">
        <v>4106</v>
      </c>
      <c r="C248" s="21" t="s">
        <v>19</v>
      </c>
      <c r="D248" s="21" t="s">
        <v>4245</v>
      </c>
      <c r="E248" s="21" t="s">
        <v>4229</v>
      </c>
      <c r="F248" s="21"/>
      <c r="G248" s="139">
        <v>40149284</v>
      </c>
      <c r="H248" s="133" t="s">
        <v>4725</v>
      </c>
      <c r="I248" s="96">
        <v>516</v>
      </c>
      <c r="J248" s="96"/>
      <c r="K248" s="97" t="s">
        <v>4249</v>
      </c>
      <c r="L248" s="96">
        <v>2.36</v>
      </c>
      <c r="M248" s="139">
        <v>1191</v>
      </c>
      <c r="N248" s="97">
        <v>2</v>
      </c>
      <c r="O248" s="151">
        <f t="shared" si="3"/>
        <v>5.6215199999999994</v>
      </c>
      <c r="P248" s="148"/>
      <c r="Q248" s="148" t="s">
        <v>4223</v>
      </c>
    </row>
    <row r="249" spans="2:17" x14ac:dyDescent="0.35">
      <c r="B249" s="20" t="s">
        <v>4106</v>
      </c>
      <c r="C249" s="21" t="s">
        <v>19</v>
      </c>
      <c r="D249" s="21" t="s">
        <v>4245</v>
      </c>
      <c r="E249" s="21" t="s">
        <v>4229</v>
      </c>
      <c r="F249" s="21"/>
      <c r="G249" s="139">
        <v>40121145</v>
      </c>
      <c r="H249" s="133" t="s">
        <v>4872</v>
      </c>
      <c r="I249" s="96">
        <v>517</v>
      </c>
      <c r="J249" s="96"/>
      <c r="K249" s="97" t="s">
        <v>4249</v>
      </c>
      <c r="L249" s="96">
        <v>2.36</v>
      </c>
      <c r="M249" s="139">
        <v>705</v>
      </c>
      <c r="N249" s="97">
        <v>2</v>
      </c>
      <c r="O249" s="151">
        <f t="shared" si="3"/>
        <v>3.3275999999999999</v>
      </c>
      <c r="P249" s="148"/>
      <c r="Q249" s="148" t="s">
        <v>4223</v>
      </c>
    </row>
    <row r="250" spans="2:17" x14ac:dyDescent="0.35">
      <c r="B250" s="20" t="s">
        <v>4106</v>
      </c>
      <c r="C250" s="21" t="s">
        <v>19</v>
      </c>
      <c r="D250" s="21" t="s">
        <v>4245</v>
      </c>
      <c r="E250" s="21" t="s">
        <v>4235</v>
      </c>
      <c r="F250" s="21"/>
      <c r="G250" s="139">
        <v>40171164</v>
      </c>
      <c r="H250" s="133" t="s">
        <v>4873</v>
      </c>
      <c r="I250" s="96">
        <v>540</v>
      </c>
      <c r="J250" s="96"/>
      <c r="K250" s="97" t="s">
        <v>4252</v>
      </c>
      <c r="L250" s="96">
        <v>15</v>
      </c>
      <c r="M250" s="133">
        <v>6797</v>
      </c>
      <c r="N250" s="97">
        <v>1</v>
      </c>
      <c r="O250" s="151">
        <f t="shared" si="3"/>
        <v>101.955</v>
      </c>
      <c r="P250" s="148"/>
      <c r="Q250" s="148" t="s">
        <v>4223</v>
      </c>
    </row>
    <row r="251" spans="2:17" x14ac:dyDescent="0.35">
      <c r="B251" s="20" t="s">
        <v>4106</v>
      </c>
      <c r="C251" s="21" t="s">
        <v>19</v>
      </c>
      <c r="D251" s="21" t="s">
        <v>4245</v>
      </c>
      <c r="E251" s="21" t="s">
        <v>4235</v>
      </c>
      <c r="F251" s="21"/>
      <c r="G251" s="139">
        <v>40159488</v>
      </c>
      <c r="H251" s="133" t="s">
        <v>4789</v>
      </c>
      <c r="I251" s="96">
        <v>541</v>
      </c>
      <c r="J251" s="96"/>
      <c r="K251" s="97" t="s">
        <v>4247</v>
      </c>
      <c r="L251" s="96">
        <v>5.37</v>
      </c>
      <c r="M251" s="133">
        <v>5374</v>
      </c>
      <c r="N251" s="97">
        <v>2</v>
      </c>
      <c r="O251" s="151">
        <f t="shared" si="3"/>
        <v>57.716760000000001</v>
      </c>
      <c r="P251" s="148"/>
      <c r="Q251" s="148" t="s">
        <v>4223</v>
      </c>
    </row>
    <row r="252" spans="2:17" x14ac:dyDescent="0.35">
      <c r="B252" s="20" t="s">
        <v>4106</v>
      </c>
      <c r="C252" s="21" t="s">
        <v>19</v>
      </c>
      <c r="D252" s="21" t="s">
        <v>4245</v>
      </c>
      <c r="E252" s="21" t="s">
        <v>4235</v>
      </c>
      <c r="F252" s="21"/>
      <c r="G252" s="139">
        <v>40118209</v>
      </c>
      <c r="H252" s="133" t="s">
        <v>4874</v>
      </c>
      <c r="I252" s="96">
        <v>542</v>
      </c>
      <c r="J252" s="96"/>
      <c r="K252" s="97" t="s">
        <v>4240</v>
      </c>
      <c r="L252" s="96">
        <v>2.97</v>
      </c>
      <c r="M252" s="133">
        <v>2417</v>
      </c>
      <c r="N252" s="97">
        <v>2</v>
      </c>
      <c r="O252" s="151">
        <f t="shared" si="3"/>
        <v>14.356980000000002</v>
      </c>
      <c r="P252" s="148"/>
      <c r="Q252" s="148" t="s">
        <v>4223</v>
      </c>
    </row>
    <row r="253" spans="2:17" x14ac:dyDescent="0.35">
      <c r="B253" s="20" t="s">
        <v>4106</v>
      </c>
      <c r="C253" s="21" t="s">
        <v>19</v>
      </c>
      <c r="D253" s="21" t="s">
        <v>4245</v>
      </c>
      <c r="E253" s="21" t="s">
        <v>4235</v>
      </c>
      <c r="F253" s="21"/>
      <c r="G253" s="139">
        <v>40149312</v>
      </c>
      <c r="H253" s="133" t="s">
        <v>4875</v>
      </c>
      <c r="I253" s="96">
        <v>543</v>
      </c>
      <c r="J253" s="129"/>
      <c r="K253" s="97" t="s">
        <v>4249</v>
      </c>
      <c r="L253" s="96">
        <v>2.36</v>
      </c>
      <c r="M253" s="133">
        <v>1286</v>
      </c>
      <c r="N253" s="97">
        <v>2</v>
      </c>
      <c r="O253" s="151">
        <f t="shared" si="3"/>
        <v>6.0699199999999998</v>
      </c>
      <c r="P253" s="148"/>
      <c r="Q253" s="148" t="s">
        <v>4223</v>
      </c>
    </row>
    <row r="254" spans="2:17" x14ac:dyDescent="0.35">
      <c r="B254" s="20" t="s">
        <v>4106</v>
      </c>
      <c r="C254" s="21" t="s">
        <v>19</v>
      </c>
      <c r="D254" s="21" t="s">
        <v>4245</v>
      </c>
      <c r="E254" s="21" t="s">
        <v>4235</v>
      </c>
      <c r="F254" s="21"/>
      <c r="G254" s="139">
        <v>40152410</v>
      </c>
      <c r="H254" s="133" t="s">
        <v>4876</v>
      </c>
      <c r="I254" s="96">
        <v>544</v>
      </c>
      <c r="J254" s="96"/>
      <c r="K254" s="97" t="s">
        <v>4240</v>
      </c>
      <c r="L254" s="96">
        <v>2.97</v>
      </c>
      <c r="M254" s="133">
        <v>1867</v>
      </c>
      <c r="N254" s="97">
        <v>2</v>
      </c>
      <c r="O254" s="151">
        <f t="shared" si="3"/>
        <v>11.089980000000001</v>
      </c>
      <c r="P254" s="148"/>
      <c r="Q254" s="148" t="s">
        <v>4223</v>
      </c>
    </row>
    <row r="255" spans="2:17" x14ac:dyDescent="0.35">
      <c r="B255" s="20" t="s">
        <v>4106</v>
      </c>
      <c r="C255" s="21" t="s">
        <v>19</v>
      </c>
      <c r="D255" s="21" t="s">
        <v>4245</v>
      </c>
      <c r="E255" s="21" t="s">
        <v>4235</v>
      </c>
      <c r="F255" s="21"/>
      <c r="G255" s="139">
        <v>40121147</v>
      </c>
      <c r="H255" s="133" t="s">
        <v>4726</v>
      </c>
      <c r="I255" s="96">
        <v>545</v>
      </c>
      <c r="J255" s="129"/>
      <c r="K255" s="97" t="s">
        <v>4253</v>
      </c>
      <c r="L255" s="96">
        <v>3.38</v>
      </c>
      <c r="M255" s="133">
        <v>2078</v>
      </c>
      <c r="N255" s="97">
        <v>2</v>
      </c>
      <c r="O255" s="151">
        <f t="shared" si="3"/>
        <v>14.047279999999999</v>
      </c>
      <c r="P255" s="148"/>
      <c r="Q255" s="148" t="s">
        <v>4223</v>
      </c>
    </row>
    <row r="256" spans="2:17" x14ac:dyDescent="0.35">
      <c r="B256" s="20" t="s">
        <v>4106</v>
      </c>
      <c r="C256" s="21" t="s">
        <v>19</v>
      </c>
      <c r="D256" s="21" t="s">
        <v>234</v>
      </c>
      <c r="E256" s="21" t="s">
        <v>4235</v>
      </c>
      <c r="F256" s="21"/>
      <c r="G256" s="155"/>
      <c r="H256" s="145"/>
      <c r="I256" s="96">
        <v>680</v>
      </c>
      <c r="J256" s="129"/>
      <c r="K256" s="97" t="s">
        <v>4252</v>
      </c>
      <c r="L256" s="96">
        <v>15</v>
      </c>
      <c r="M256" s="97">
        <v>8313</v>
      </c>
      <c r="N256" s="97">
        <v>1</v>
      </c>
      <c r="O256" s="151">
        <f t="shared" si="3"/>
        <v>124.69499999999999</v>
      </c>
      <c r="P256" s="148"/>
      <c r="Q256" s="148" t="s">
        <v>4255</v>
      </c>
    </row>
    <row r="257" spans="2:17" x14ac:dyDescent="0.35">
      <c r="B257" s="20" t="s">
        <v>4106</v>
      </c>
      <c r="C257" s="21" t="s">
        <v>19</v>
      </c>
      <c r="D257" s="21" t="s">
        <v>234</v>
      </c>
      <c r="E257" s="21" t="s">
        <v>4235</v>
      </c>
      <c r="F257" s="21"/>
      <c r="G257" s="139">
        <v>40148858</v>
      </c>
      <c r="H257" s="133" t="s">
        <v>4877</v>
      </c>
      <c r="I257" s="96">
        <v>681</v>
      </c>
      <c r="J257" s="129"/>
      <c r="K257" s="97" t="s">
        <v>4254</v>
      </c>
      <c r="L257" s="150">
        <v>6.87</v>
      </c>
      <c r="M257" s="97">
        <v>6571</v>
      </c>
      <c r="N257" s="97">
        <v>2</v>
      </c>
      <c r="O257" s="151">
        <f t="shared" si="3"/>
        <v>90.285540000000012</v>
      </c>
      <c r="P257" s="148"/>
      <c r="Q257" s="148" t="s">
        <v>4255</v>
      </c>
    </row>
    <row r="258" spans="2:17" x14ac:dyDescent="0.35">
      <c r="B258" s="20" t="s">
        <v>4106</v>
      </c>
      <c r="C258" s="21" t="s">
        <v>19</v>
      </c>
      <c r="D258" s="21" t="s">
        <v>234</v>
      </c>
      <c r="E258" s="21" t="s">
        <v>4235</v>
      </c>
      <c r="F258" s="21"/>
      <c r="G258" s="139">
        <v>40149654</v>
      </c>
      <c r="H258" s="133" t="s">
        <v>4764</v>
      </c>
      <c r="I258" s="96">
        <v>682</v>
      </c>
      <c r="J258" s="129"/>
      <c r="K258" s="97" t="s">
        <v>4240</v>
      </c>
      <c r="L258" s="150">
        <v>2.97</v>
      </c>
      <c r="M258" s="97">
        <v>282</v>
      </c>
      <c r="N258" s="97">
        <v>2</v>
      </c>
      <c r="O258" s="151">
        <f t="shared" si="3"/>
        <v>1.6750800000000001</v>
      </c>
      <c r="P258" s="148"/>
      <c r="Q258" s="148" t="s">
        <v>4255</v>
      </c>
    </row>
    <row r="259" spans="2:17" x14ac:dyDescent="0.35">
      <c r="B259" s="20" t="s">
        <v>4106</v>
      </c>
      <c r="C259" s="21" t="s">
        <v>19</v>
      </c>
      <c r="D259" s="21" t="s">
        <v>234</v>
      </c>
      <c r="E259" s="21" t="s">
        <v>4235</v>
      </c>
      <c r="F259" s="21"/>
      <c r="G259" s="139">
        <v>40118213</v>
      </c>
      <c r="H259" s="133" t="s">
        <v>4878</v>
      </c>
      <c r="I259" s="96">
        <v>683</v>
      </c>
      <c r="J259" s="129"/>
      <c r="K259" s="97" t="s">
        <v>4249</v>
      </c>
      <c r="L259" s="150">
        <v>2.36</v>
      </c>
      <c r="M259" s="97">
        <v>1097</v>
      </c>
      <c r="N259" s="97">
        <v>2</v>
      </c>
      <c r="O259" s="151">
        <f t="shared" si="3"/>
        <v>5.1778399999999998</v>
      </c>
      <c r="P259" s="148"/>
      <c r="Q259" s="148" t="s">
        <v>4255</v>
      </c>
    </row>
    <row r="260" spans="2:17" x14ac:dyDescent="0.35">
      <c r="B260" s="20" t="s">
        <v>4106</v>
      </c>
      <c r="C260" s="21" t="s">
        <v>19</v>
      </c>
      <c r="D260" s="21" t="s">
        <v>234</v>
      </c>
      <c r="E260" s="21" t="s">
        <v>4235</v>
      </c>
      <c r="F260" s="21"/>
      <c r="G260" s="139">
        <v>40149656</v>
      </c>
      <c r="H260" s="133" t="s">
        <v>4765</v>
      </c>
      <c r="I260" s="96">
        <v>684</v>
      </c>
      <c r="J260" s="96"/>
      <c r="K260" s="97" t="s">
        <v>4248</v>
      </c>
      <c r="L260" s="96">
        <v>2.68</v>
      </c>
      <c r="M260" s="97">
        <v>1524</v>
      </c>
      <c r="N260" s="97">
        <v>2</v>
      </c>
      <c r="O260" s="151">
        <f t="shared" si="3"/>
        <v>8.1686399999999999</v>
      </c>
      <c r="P260" s="148"/>
      <c r="Q260" s="148" t="s">
        <v>4255</v>
      </c>
    </row>
    <row r="261" spans="2:17" x14ac:dyDescent="0.35">
      <c r="B261" s="20" t="s">
        <v>4106</v>
      </c>
      <c r="C261" s="21" t="s">
        <v>19</v>
      </c>
      <c r="D261" s="21" t="s">
        <v>234</v>
      </c>
      <c r="E261" s="21" t="s">
        <v>4235</v>
      </c>
      <c r="F261" s="21"/>
      <c r="G261" s="139">
        <v>40146649</v>
      </c>
      <c r="H261" s="133" t="s">
        <v>4879</v>
      </c>
      <c r="I261" s="96">
        <v>685</v>
      </c>
      <c r="J261" s="129"/>
      <c r="K261" s="97" t="s">
        <v>4241</v>
      </c>
      <c r="L261" s="96">
        <v>3.77</v>
      </c>
      <c r="M261" s="97">
        <v>2235</v>
      </c>
      <c r="N261" s="97">
        <v>2</v>
      </c>
      <c r="O261" s="151">
        <f t="shared" ref="O261:O303" si="4">((L261*M261)*N261)/1000</f>
        <v>16.851900000000001</v>
      </c>
      <c r="P261" s="148"/>
      <c r="Q261" s="148" t="s">
        <v>4255</v>
      </c>
    </row>
    <row r="262" spans="2:17" x14ac:dyDescent="0.35">
      <c r="B262" s="20" t="s">
        <v>4106</v>
      </c>
      <c r="C262" s="21" t="s">
        <v>19</v>
      </c>
      <c r="D262" s="21" t="s">
        <v>234</v>
      </c>
      <c r="E262" s="21" t="s">
        <v>4235</v>
      </c>
      <c r="F262" s="21"/>
      <c r="G262" s="139">
        <v>40149653</v>
      </c>
      <c r="H262" s="133" t="s">
        <v>4711</v>
      </c>
      <c r="I262" s="96">
        <v>686</v>
      </c>
      <c r="J262" s="96"/>
      <c r="K262" s="97" t="s">
        <v>4248</v>
      </c>
      <c r="L262" s="150">
        <v>2.68</v>
      </c>
      <c r="M262" s="97">
        <v>1736</v>
      </c>
      <c r="N262" s="97">
        <v>2</v>
      </c>
      <c r="O262" s="151">
        <f t="shared" si="4"/>
        <v>9.3049600000000012</v>
      </c>
      <c r="P262" s="148"/>
      <c r="Q262" s="148" t="s">
        <v>4255</v>
      </c>
    </row>
    <row r="263" spans="2:17" x14ac:dyDescent="0.35">
      <c r="B263" s="20" t="s">
        <v>4106</v>
      </c>
      <c r="C263" s="21" t="s">
        <v>19</v>
      </c>
      <c r="D263" s="21" t="s">
        <v>234</v>
      </c>
      <c r="E263" s="21" t="s">
        <v>4235</v>
      </c>
      <c r="F263" s="21"/>
      <c r="G263" s="139">
        <v>40149658</v>
      </c>
      <c r="H263" s="133" t="s">
        <v>4712</v>
      </c>
      <c r="I263" s="133">
        <v>687</v>
      </c>
      <c r="J263" s="129"/>
      <c r="K263" s="97" t="s">
        <v>4248</v>
      </c>
      <c r="L263" s="150">
        <v>2.68</v>
      </c>
      <c r="M263" s="97">
        <v>1497</v>
      </c>
      <c r="N263" s="97">
        <v>2</v>
      </c>
      <c r="O263" s="151">
        <f t="shared" si="4"/>
        <v>8.0239200000000004</v>
      </c>
      <c r="P263" s="148"/>
      <c r="Q263" s="148" t="s">
        <v>4255</v>
      </c>
    </row>
    <row r="264" spans="2:17" x14ac:dyDescent="0.35">
      <c r="B264" s="20" t="s">
        <v>4106</v>
      </c>
      <c r="C264" s="21" t="s">
        <v>19</v>
      </c>
      <c r="D264" s="21" t="s">
        <v>234</v>
      </c>
      <c r="E264" s="21" t="s">
        <v>4235</v>
      </c>
      <c r="F264" s="21"/>
      <c r="G264" s="139">
        <v>40149652</v>
      </c>
      <c r="H264" s="133" t="s">
        <v>4713</v>
      </c>
      <c r="I264" s="96">
        <v>688</v>
      </c>
      <c r="J264" s="129"/>
      <c r="K264" s="97" t="s">
        <v>4249</v>
      </c>
      <c r="L264" s="150">
        <v>2.36</v>
      </c>
      <c r="M264" s="97">
        <v>1298</v>
      </c>
      <c r="N264" s="97">
        <v>2</v>
      </c>
      <c r="O264" s="151">
        <f t="shared" si="4"/>
        <v>6.1265599999999996</v>
      </c>
      <c r="P264" s="148"/>
      <c r="Q264" s="148" t="s">
        <v>4255</v>
      </c>
    </row>
    <row r="265" spans="2:17" x14ac:dyDescent="0.35">
      <c r="B265" s="20" t="s">
        <v>4106</v>
      </c>
      <c r="C265" s="21" t="s">
        <v>19</v>
      </c>
      <c r="D265" s="21" t="s">
        <v>234</v>
      </c>
      <c r="E265" s="21" t="s">
        <v>4235</v>
      </c>
      <c r="F265" s="21"/>
      <c r="G265" s="139">
        <v>40149651</v>
      </c>
      <c r="H265" s="133" t="s">
        <v>4714</v>
      </c>
      <c r="I265" s="96">
        <v>689</v>
      </c>
      <c r="J265" s="129"/>
      <c r="K265" s="97" t="s">
        <v>4249</v>
      </c>
      <c r="L265" s="96">
        <v>2.36</v>
      </c>
      <c r="M265" s="97">
        <v>876</v>
      </c>
      <c r="N265" s="97">
        <v>2</v>
      </c>
      <c r="O265" s="151">
        <f t="shared" si="4"/>
        <v>4.1347199999999997</v>
      </c>
      <c r="P265" s="148"/>
      <c r="Q265" s="148" t="s">
        <v>4255</v>
      </c>
    </row>
    <row r="266" spans="2:17" x14ac:dyDescent="0.35">
      <c r="B266" s="20" t="s">
        <v>4106</v>
      </c>
      <c r="C266" s="21" t="s">
        <v>19</v>
      </c>
      <c r="D266" s="21" t="s">
        <v>234</v>
      </c>
      <c r="E266" s="21" t="s">
        <v>4214</v>
      </c>
      <c r="F266" s="21"/>
      <c r="G266" s="139">
        <v>40124065</v>
      </c>
      <c r="H266" s="133" t="s">
        <v>4880</v>
      </c>
      <c r="I266" s="96">
        <v>640</v>
      </c>
      <c r="J266" s="129"/>
      <c r="K266" s="97" t="s">
        <v>4246</v>
      </c>
      <c r="L266" s="150">
        <v>13.4</v>
      </c>
      <c r="M266" s="97">
        <v>6255</v>
      </c>
      <c r="N266" s="97">
        <v>1</v>
      </c>
      <c r="O266" s="151">
        <f t="shared" si="4"/>
        <v>83.816999999999993</v>
      </c>
      <c r="P266" s="148"/>
      <c r="Q266" s="148" t="s">
        <v>4255</v>
      </c>
    </row>
    <row r="267" spans="2:17" x14ac:dyDescent="0.35">
      <c r="B267" s="20" t="s">
        <v>4106</v>
      </c>
      <c r="C267" s="21" t="s">
        <v>19</v>
      </c>
      <c r="D267" s="21" t="s">
        <v>234</v>
      </c>
      <c r="E267" s="21" t="s">
        <v>4214</v>
      </c>
      <c r="F267" s="21"/>
      <c r="G267" s="139">
        <v>40159063</v>
      </c>
      <c r="H267" s="133" t="s">
        <v>4881</v>
      </c>
      <c r="I267" s="96">
        <v>641</v>
      </c>
      <c r="J267" s="129"/>
      <c r="K267" s="97" t="s">
        <v>4254</v>
      </c>
      <c r="L267" s="96">
        <v>6.87</v>
      </c>
      <c r="M267" s="97">
        <v>644</v>
      </c>
      <c r="N267" s="97">
        <v>2</v>
      </c>
      <c r="O267" s="151">
        <f t="shared" si="4"/>
        <v>8.8485599999999991</v>
      </c>
      <c r="P267" s="148"/>
      <c r="Q267" s="148" t="s">
        <v>4255</v>
      </c>
    </row>
    <row r="268" spans="2:17" x14ac:dyDescent="0.35">
      <c r="B268" s="20" t="s">
        <v>4106</v>
      </c>
      <c r="C268" s="21" t="s">
        <v>19</v>
      </c>
      <c r="D268" s="21" t="s">
        <v>234</v>
      </c>
      <c r="E268" s="21" t="s">
        <v>4214</v>
      </c>
      <c r="F268" s="21"/>
      <c r="G268" s="139">
        <v>40149459</v>
      </c>
      <c r="H268" s="133" t="s">
        <v>4766</v>
      </c>
      <c r="I268" s="96">
        <v>642</v>
      </c>
      <c r="J268" s="129"/>
      <c r="K268" s="97" t="s">
        <v>4240</v>
      </c>
      <c r="L268" s="96">
        <v>2.97</v>
      </c>
      <c r="M268" s="97">
        <v>2678</v>
      </c>
      <c r="N268" s="97">
        <v>2</v>
      </c>
      <c r="O268" s="151">
        <f t="shared" si="4"/>
        <v>15.907320000000002</v>
      </c>
      <c r="P268" s="148"/>
      <c r="Q268" s="148" t="s">
        <v>4255</v>
      </c>
    </row>
    <row r="269" spans="2:17" x14ac:dyDescent="0.35">
      <c r="B269" s="20" t="s">
        <v>4106</v>
      </c>
      <c r="C269" s="21" t="s">
        <v>19</v>
      </c>
      <c r="D269" s="21" t="s">
        <v>234</v>
      </c>
      <c r="E269" s="21" t="s">
        <v>4214</v>
      </c>
      <c r="F269" s="21"/>
      <c r="G269" s="155"/>
      <c r="H269" s="145"/>
      <c r="I269" s="96">
        <v>643</v>
      </c>
      <c r="J269" s="129"/>
      <c r="K269" s="97" t="s">
        <v>4249</v>
      </c>
      <c r="L269" s="96">
        <v>2.36</v>
      </c>
      <c r="M269" s="97">
        <v>915</v>
      </c>
      <c r="N269" s="97">
        <v>2</v>
      </c>
      <c r="O269" s="151">
        <f t="shared" si="4"/>
        <v>4.3188000000000004</v>
      </c>
      <c r="P269" s="148"/>
      <c r="Q269" s="148" t="s">
        <v>4255</v>
      </c>
    </row>
    <row r="270" spans="2:17" x14ac:dyDescent="0.35">
      <c r="B270" s="20" t="s">
        <v>4106</v>
      </c>
      <c r="C270" s="21" t="s">
        <v>19</v>
      </c>
      <c r="D270" s="21" t="s">
        <v>234</v>
      </c>
      <c r="E270" s="21" t="s">
        <v>4214</v>
      </c>
      <c r="F270" s="21"/>
      <c r="G270" s="155"/>
      <c r="H270" s="145"/>
      <c r="I270" s="96">
        <v>644</v>
      </c>
      <c r="J270" s="129"/>
      <c r="K270" s="97" t="s">
        <v>4248</v>
      </c>
      <c r="L270" s="96">
        <v>2.68</v>
      </c>
      <c r="M270" s="97">
        <v>1454</v>
      </c>
      <c r="N270" s="97">
        <v>2</v>
      </c>
      <c r="O270" s="151">
        <f t="shared" si="4"/>
        <v>7.7934400000000004</v>
      </c>
      <c r="P270" s="148"/>
      <c r="Q270" s="148" t="s">
        <v>4255</v>
      </c>
    </row>
    <row r="271" spans="2:17" x14ac:dyDescent="0.35">
      <c r="B271" s="20" t="s">
        <v>4106</v>
      </c>
      <c r="C271" s="21" t="s">
        <v>19</v>
      </c>
      <c r="D271" s="21" t="s">
        <v>234</v>
      </c>
      <c r="E271" s="21" t="s">
        <v>4214</v>
      </c>
      <c r="F271" s="21"/>
      <c r="G271" s="139">
        <v>40124064</v>
      </c>
      <c r="H271" s="133" t="s">
        <v>4882</v>
      </c>
      <c r="I271" s="96">
        <v>645</v>
      </c>
      <c r="J271" s="129"/>
      <c r="K271" s="97" t="s">
        <v>4240</v>
      </c>
      <c r="L271" s="96">
        <v>2.97</v>
      </c>
      <c r="M271" s="97">
        <v>1841</v>
      </c>
      <c r="N271" s="97">
        <v>2</v>
      </c>
      <c r="O271" s="151">
        <f t="shared" si="4"/>
        <v>10.935540000000001</v>
      </c>
      <c r="P271" s="148"/>
      <c r="Q271" s="148" t="s">
        <v>4255</v>
      </c>
    </row>
    <row r="272" spans="2:17" x14ac:dyDescent="0.35">
      <c r="B272" s="20" t="s">
        <v>4106</v>
      </c>
      <c r="C272" s="21" t="s">
        <v>19</v>
      </c>
      <c r="D272" s="21" t="s">
        <v>234</v>
      </c>
      <c r="E272" s="21" t="s">
        <v>4214</v>
      </c>
      <c r="F272" s="21"/>
      <c r="G272" s="155"/>
      <c r="H272" s="145"/>
      <c r="I272" s="96">
        <v>646</v>
      </c>
      <c r="J272" s="129"/>
      <c r="K272" s="97" t="s">
        <v>4248</v>
      </c>
      <c r="L272" s="96">
        <v>2.68</v>
      </c>
      <c r="M272" s="97">
        <v>1586</v>
      </c>
      <c r="N272" s="97">
        <v>2</v>
      </c>
      <c r="O272" s="151">
        <f t="shared" si="4"/>
        <v>8.500960000000001</v>
      </c>
      <c r="P272" s="148"/>
      <c r="Q272" s="148" t="s">
        <v>4255</v>
      </c>
    </row>
    <row r="273" spans="2:17" x14ac:dyDescent="0.35">
      <c r="B273" s="20" t="s">
        <v>4106</v>
      </c>
      <c r="C273" s="21" t="s">
        <v>19</v>
      </c>
      <c r="D273" s="21" t="s">
        <v>234</v>
      </c>
      <c r="E273" s="21" t="s">
        <v>4214</v>
      </c>
      <c r="F273" s="21"/>
      <c r="G273" s="139">
        <v>40160462</v>
      </c>
      <c r="H273" s="133" t="s">
        <v>4767</v>
      </c>
      <c r="I273" s="96">
        <v>647</v>
      </c>
      <c r="J273" s="129"/>
      <c r="K273" s="97" t="s">
        <v>4249</v>
      </c>
      <c r="L273" s="96">
        <v>2.36</v>
      </c>
      <c r="M273" s="97">
        <v>1235</v>
      </c>
      <c r="N273" s="97">
        <v>2</v>
      </c>
      <c r="O273" s="151">
        <f t="shared" si="4"/>
        <v>5.8292000000000002</v>
      </c>
      <c r="P273" s="148"/>
      <c r="Q273" s="148" t="s">
        <v>4255</v>
      </c>
    </row>
    <row r="274" spans="2:17" x14ac:dyDescent="0.35">
      <c r="B274" s="20" t="s">
        <v>4106</v>
      </c>
      <c r="C274" s="21" t="s">
        <v>19</v>
      </c>
      <c r="D274" s="21" t="s">
        <v>234</v>
      </c>
      <c r="E274" s="21" t="s">
        <v>4214</v>
      </c>
      <c r="F274" s="21"/>
      <c r="G274" s="139">
        <v>40160463</v>
      </c>
      <c r="H274" s="133" t="s">
        <v>4706</v>
      </c>
      <c r="I274" s="96">
        <v>648</v>
      </c>
      <c r="J274" s="129"/>
      <c r="K274" s="97" t="s">
        <v>4249</v>
      </c>
      <c r="L274" s="96">
        <v>2.36</v>
      </c>
      <c r="M274" s="97">
        <v>1243</v>
      </c>
      <c r="N274" s="97">
        <v>2</v>
      </c>
      <c r="O274" s="151">
        <f t="shared" si="4"/>
        <v>5.8669599999999997</v>
      </c>
      <c r="P274" s="148"/>
      <c r="Q274" s="148" t="s">
        <v>4255</v>
      </c>
    </row>
    <row r="275" spans="2:17" x14ac:dyDescent="0.35">
      <c r="B275" s="20" t="s">
        <v>4106</v>
      </c>
      <c r="C275" s="21" t="s">
        <v>19</v>
      </c>
      <c r="D275" s="21" t="s">
        <v>234</v>
      </c>
      <c r="E275" s="21" t="s">
        <v>4214</v>
      </c>
      <c r="F275" s="21"/>
      <c r="G275" s="139">
        <v>40160464</v>
      </c>
      <c r="H275" s="133" t="s">
        <v>4768</v>
      </c>
      <c r="I275" s="96">
        <v>649</v>
      </c>
      <c r="J275" s="129"/>
      <c r="K275" s="97" t="s">
        <v>4249</v>
      </c>
      <c r="L275" s="96">
        <v>2.36</v>
      </c>
      <c r="M275" s="97">
        <v>628</v>
      </c>
      <c r="N275" s="97">
        <v>2</v>
      </c>
      <c r="O275" s="151">
        <f t="shared" si="4"/>
        <v>2.9641599999999997</v>
      </c>
      <c r="P275" s="148"/>
      <c r="Q275" s="148" t="s">
        <v>4255</v>
      </c>
    </row>
    <row r="276" spans="2:17" x14ac:dyDescent="0.35">
      <c r="B276" s="20" t="s">
        <v>4106</v>
      </c>
      <c r="C276" s="21" t="s">
        <v>19</v>
      </c>
      <c r="D276" s="21" t="s">
        <v>234</v>
      </c>
      <c r="E276" s="21" t="s">
        <v>4227</v>
      </c>
      <c r="F276" s="21"/>
      <c r="G276" s="155"/>
      <c r="H276" s="145"/>
      <c r="I276" s="96">
        <v>660</v>
      </c>
      <c r="J276" s="129"/>
      <c r="K276" s="97" t="s">
        <v>4246</v>
      </c>
      <c r="L276" s="96">
        <v>13.4</v>
      </c>
      <c r="M276" s="97">
        <v>528</v>
      </c>
      <c r="N276" s="97">
        <v>1</v>
      </c>
      <c r="O276" s="151">
        <f t="shared" si="4"/>
        <v>7.0751999999999997</v>
      </c>
      <c r="P276" s="148"/>
      <c r="Q276" s="148" t="s">
        <v>4255</v>
      </c>
    </row>
    <row r="277" spans="2:17" x14ac:dyDescent="0.35">
      <c r="B277" s="20" t="s">
        <v>4106</v>
      </c>
      <c r="C277" s="21" t="s">
        <v>19</v>
      </c>
      <c r="D277" s="21" t="s">
        <v>234</v>
      </c>
      <c r="E277" s="21" t="s">
        <v>4227</v>
      </c>
      <c r="F277" s="21"/>
      <c r="G277" s="155"/>
      <c r="H277" s="145"/>
      <c r="I277" s="96">
        <v>661</v>
      </c>
      <c r="J277" s="129"/>
      <c r="K277" s="97" t="s">
        <v>4254</v>
      </c>
      <c r="L277" s="96">
        <v>6.87</v>
      </c>
      <c r="M277" s="97">
        <v>5919</v>
      </c>
      <c r="N277" s="97">
        <v>2</v>
      </c>
      <c r="O277" s="151">
        <f t="shared" si="4"/>
        <v>81.327060000000003</v>
      </c>
      <c r="P277" s="148"/>
      <c r="Q277" s="148" t="s">
        <v>4255</v>
      </c>
    </row>
    <row r="278" spans="2:17" x14ac:dyDescent="0.35">
      <c r="B278" s="20" t="s">
        <v>4106</v>
      </c>
      <c r="C278" s="21" t="s">
        <v>19</v>
      </c>
      <c r="D278" s="21" t="s">
        <v>234</v>
      </c>
      <c r="E278" s="21" t="s">
        <v>4227</v>
      </c>
      <c r="F278" s="21"/>
      <c r="G278" s="155"/>
      <c r="H278" s="145"/>
      <c r="I278" s="96">
        <v>662</v>
      </c>
      <c r="J278" s="129"/>
      <c r="K278" s="97" t="s">
        <v>4240</v>
      </c>
      <c r="L278" s="96">
        <v>2.97</v>
      </c>
      <c r="M278" s="97">
        <v>2566</v>
      </c>
      <c r="N278" s="97">
        <v>2</v>
      </c>
      <c r="O278" s="151">
        <f t="shared" si="4"/>
        <v>15.242040000000001</v>
      </c>
      <c r="P278" s="148"/>
      <c r="Q278" s="148" t="s">
        <v>4255</v>
      </c>
    </row>
    <row r="279" spans="2:17" x14ac:dyDescent="0.35">
      <c r="B279" s="20" t="s">
        <v>4106</v>
      </c>
      <c r="C279" s="21" t="s">
        <v>19</v>
      </c>
      <c r="D279" s="21" t="s">
        <v>234</v>
      </c>
      <c r="E279" s="21" t="s">
        <v>4227</v>
      </c>
      <c r="F279" s="21"/>
      <c r="G279" s="139">
        <v>40124078</v>
      </c>
      <c r="H279" s="133" t="s">
        <v>4731</v>
      </c>
      <c r="I279" s="96">
        <v>663</v>
      </c>
      <c r="J279" s="129"/>
      <c r="K279" s="97" t="s">
        <v>4249</v>
      </c>
      <c r="L279" s="96">
        <v>2.36</v>
      </c>
      <c r="M279" s="97">
        <v>1035</v>
      </c>
      <c r="N279" s="97">
        <v>2</v>
      </c>
      <c r="O279" s="151">
        <f t="shared" si="4"/>
        <v>4.8852000000000002</v>
      </c>
      <c r="P279" s="148"/>
      <c r="Q279" s="148" t="s">
        <v>4255</v>
      </c>
    </row>
    <row r="280" spans="2:17" x14ac:dyDescent="0.35">
      <c r="B280" s="20" t="s">
        <v>4106</v>
      </c>
      <c r="C280" s="21" t="s">
        <v>19</v>
      </c>
      <c r="D280" s="21" t="s">
        <v>234</v>
      </c>
      <c r="E280" s="21" t="s">
        <v>4227</v>
      </c>
      <c r="F280" s="21"/>
      <c r="G280" s="139">
        <v>40124079</v>
      </c>
      <c r="H280" s="133" t="s">
        <v>4693</v>
      </c>
      <c r="I280" s="96">
        <v>664</v>
      </c>
      <c r="J280" s="129"/>
      <c r="K280" s="97" t="s">
        <v>4248</v>
      </c>
      <c r="L280" s="96">
        <v>2.68</v>
      </c>
      <c r="M280" s="97">
        <v>1383</v>
      </c>
      <c r="N280" s="97">
        <v>2</v>
      </c>
      <c r="O280" s="151">
        <f t="shared" si="4"/>
        <v>7.4128800000000004</v>
      </c>
      <c r="P280" s="148"/>
      <c r="Q280" s="148" t="s">
        <v>4255</v>
      </c>
    </row>
    <row r="281" spans="2:17" x14ac:dyDescent="0.35">
      <c r="B281" s="20" t="s">
        <v>4106</v>
      </c>
      <c r="C281" s="21" t="s">
        <v>19</v>
      </c>
      <c r="D281" s="21" t="s">
        <v>234</v>
      </c>
      <c r="E281" s="21" t="s">
        <v>4227</v>
      </c>
      <c r="F281" s="21"/>
      <c r="G281" s="139">
        <v>40149737</v>
      </c>
      <c r="H281" s="133" t="s">
        <v>4883</v>
      </c>
      <c r="I281" s="96">
        <v>665</v>
      </c>
      <c r="J281" s="129"/>
      <c r="K281" s="97" t="s">
        <v>4241</v>
      </c>
      <c r="L281" s="96">
        <v>3.77</v>
      </c>
      <c r="M281" s="97">
        <v>2082</v>
      </c>
      <c r="N281" s="97">
        <v>2</v>
      </c>
      <c r="O281" s="151">
        <f t="shared" si="4"/>
        <v>15.69828</v>
      </c>
      <c r="P281" s="148"/>
      <c r="Q281" s="148" t="s">
        <v>4255</v>
      </c>
    </row>
    <row r="282" spans="2:17" x14ac:dyDescent="0.35">
      <c r="B282" s="20" t="s">
        <v>4106</v>
      </c>
      <c r="C282" s="21" t="s">
        <v>19</v>
      </c>
      <c r="D282" s="21" t="s">
        <v>234</v>
      </c>
      <c r="E282" s="21" t="s">
        <v>4227</v>
      </c>
      <c r="F282" s="21"/>
      <c r="G282" s="139">
        <v>40149747</v>
      </c>
      <c r="H282" s="133" t="s">
        <v>4732</v>
      </c>
      <c r="I282" s="96">
        <v>666</v>
      </c>
      <c r="J282" s="129"/>
      <c r="K282" s="97" t="s">
        <v>4248</v>
      </c>
      <c r="L282" s="96">
        <v>2.68</v>
      </c>
      <c r="M282" s="97">
        <v>1592</v>
      </c>
      <c r="N282" s="97">
        <v>2</v>
      </c>
      <c r="O282" s="151">
        <f t="shared" si="4"/>
        <v>8.5331200000000003</v>
      </c>
      <c r="P282" s="148"/>
      <c r="Q282" s="148" t="s">
        <v>4255</v>
      </c>
    </row>
    <row r="283" spans="2:17" x14ac:dyDescent="0.35">
      <c r="B283" s="20" t="s">
        <v>4106</v>
      </c>
      <c r="C283" s="21" t="s">
        <v>19</v>
      </c>
      <c r="D283" s="21" t="s">
        <v>234</v>
      </c>
      <c r="E283" s="21" t="s">
        <v>4227</v>
      </c>
      <c r="F283" s="21"/>
      <c r="G283" s="139">
        <v>40149751</v>
      </c>
      <c r="H283" s="133" t="s">
        <v>4884</v>
      </c>
      <c r="I283" s="96">
        <v>667</v>
      </c>
      <c r="J283" s="129"/>
      <c r="K283" s="97" t="s">
        <v>4248</v>
      </c>
      <c r="L283" s="96">
        <v>2.68</v>
      </c>
      <c r="M283" s="97">
        <v>1395</v>
      </c>
      <c r="N283" s="97">
        <v>2</v>
      </c>
      <c r="O283" s="151">
        <f t="shared" si="4"/>
        <v>7.4772000000000007</v>
      </c>
      <c r="P283" s="148"/>
      <c r="Q283" s="148" t="s">
        <v>4255</v>
      </c>
    </row>
    <row r="284" spans="2:17" x14ac:dyDescent="0.35">
      <c r="B284" s="20" t="s">
        <v>4106</v>
      </c>
      <c r="C284" s="21" t="s">
        <v>19</v>
      </c>
      <c r="D284" s="21" t="s">
        <v>234</v>
      </c>
      <c r="E284" s="21" t="s">
        <v>4227</v>
      </c>
      <c r="F284" s="21"/>
      <c r="G284" s="139">
        <v>40152412</v>
      </c>
      <c r="H284" s="133" t="s">
        <v>4885</v>
      </c>
      <c r="I284" s="96">
        <v>668</v>
      </c>
      <c r="J284" s="129"/>
      <c r="K284" s="97" t="s">
        <v>4249</v>
      </c>
      <c r="L284" s="96">
        <v>2.36</v>
      </c>
      <c r="M284" s="97">
        <v>1111</v>
      </c>
      <c r="N284" s="97">
        <v>2</v>
      </c>
      <c r="O284" s="151">
        <f t="shared" si="4"/>
        <v>5.2439200000000001</v>
      </c>
      <c r="P284" s="148"/>
      <c r="Q284" s="148" t="s">
        <v>4255</v>
      </c>
    </row>
    <row r="285" spans="2:17" x14ac:dyDescent="0.35">
      <c r="B285" s="20" t="s">
        <v>4106</v>
      </c>
      <c r="C285" s="21" t="s">
        <v>19</v>
      </c>
      <c r="D285" s="21" t="s">
        <v>234</v>
      </c>
      <c r="E285" s="21" t="s">
        <v>4227</v>
      </c>
      <c r="F285" s="21"/>
      <c r="G285" s="139">
        <v>40149748</v>
      </c>
      <c r="H285" s="133" t="s">
        <v>4886</v>
      </c>
      <c r="I285" s="96">
        <v>669</v>
      </c>
      <c r="J285" s="96"/>
      <c r="K285" s="97" t="s">
        <v>4249</v>
      </c>
      <c r="L285" s="96">
        <v>2.36</v>
      </c>
      <c r="M285" s="97">
        <v>707</v>
      </c>
      <c r="N285" s="97">
        <v>2</v>
      </c>
      <c r="O285" s="151">
        <f t="shared" si="4"/>
        <v>3.33704</v>
      </c>
      <c r="P285" s="148"/>
      <c r="Q285" s="148" t="s">
        <v>4255</v>
      </c>
    </row>
    <row r="286" spans="2:17" x14ac:dyDescent="0.35">
      <c r="B286" s="20" t="s">
        <v>4106</v>
      </c>
      <c r="C286" s="21" t="s">
        <v>19</v>
      </c>
      <c r="D286" s="21" t="s">
        <v>234</v>
      </c>
      <c r="E286" s="21" t="s">
        <v>4251</v>
      </c>
      <c r="F286" s="21"/>
      <c r="G286" s="155"/>
      <c r="H286" s="145"/>
      <c r="I286" s="96">
        <v>600</v>
      </c>
      <c r="J286" s="96"/>
      <c r="K286" s="97" t="s">
        <v>4246</v>
      </c>
      <c r="L286" s="96">
        <v>13.4</v>
      </c>
      <c r="M286" s="97">
        <v>556</v>
      </c>
      <c r="N286" s="97">
        <v>1</v>
      </c>
      <c r="O286" s="151">
        <f t="shared" si="4"/>
        <v>7.4504000000000001</v>
      </c>
      <c r="P286" s="148"/>
      <c r="Q286" s="148" t="s">
        <v>4255</v>
      </c>
    </row>
    <row r="287" spans="2:17" x14ac:dyDescent="0.35">
      <c r="B287" s="20" t="s">
        <v>4106</v>
      </c>
      <c r="C287" s="21" t="s">
        <v>19</v>
      </c>
      <c r="D287" s="21" t="s">
        <v>234</v>
      </c>
      <c r="E287" s="21" t="s">
        <v>4251</v>
      </c>
      <c r="F287" s="21"/>
      <c r="G287" s="139">
        <v>40148877</v>
      </c>
      <c r="H287" s="133" t="s">
        <v>4727</v>
      </c>
      <c r="I287" s="96">
        <v>601</v>
      </c>
      <c r="J287" s="129"/>
      <c r="K287" s="97" t="s">
        <v>4256</v>
      </c>
      <c r="L287" s="96">
        <v>6.87</v>
      </c>
      <c r="M287" s="97">
        <v>5612</v>
      </c>
      <c r="N287" s="97">
        <v>2</v>
      </c>
      <c r="O287" s="151">
        <f t="shared" si="4"/>
        <v>77.108879999999999</v>
      </c>
      <c r="P287" s="148"/>
      <c r="Q287" s="148" t="s">
        <v>4255</v>
      </c>
    </row>
    <row r="288" spans="2:17" x14ac:dyDescent="0.35">
      <c r="B288" s="20" t="s">
        <v>4106</v>
      </c>
      <c r="C288" s="21" t="s">
        <v>19</v>
      </c>
      <c r="D288" s="21" t="s">
        <v>234</v>
      </c>
      <c r="E288" s="21" t="s">
        <v>4251</v>
      </c>
      <c r="F288" s="21"/>
      <c r="G288" s="155"/>
      <c r="H288" s="145"/>
      <c r="I288" s="96">
        <v>602</v>
      </c>
      <c r="J288" s="129"/>
      <c r="K288" s="97" t="s">
        <v>4240</v>
      </c>
      <c r="L288" s="96">
        <v>2.97</v>
      </c>
      <c r="M288" s="97">
        <v>2566</v>
      </c>
      <c r="N288" s="97">
        <v>2</v>
      </c>
      <c r="O288" s="151">
        <f t="shared" si="4"/>
        <v>15.242040000000001</v>
      </c>
      <c r="P288" s="148"/>
      <c r="Q288" s="148" t="s">
        <v>4255</v>
      </c>
    </row>
    <row r="289" spans="2:17" x14ac:dyDescent="0.35">
      <c r="B289" s="20" t="s">
        <v>4106</v>
      </c>
      <c r="C289" s="21" t="s">
        <v>19</v>
      </c>
      <c r="D289" s="21" t="s">
        <v>234</v>
      </c>
      <c r="E289" s="21" t="s">
        <v>4251</v>
      </c>
      <c r="F289" s="21"/>
      <c r="G289" s="155"/>
      <c r="H289" s="145"/>
      <c r="I289" s="96">
        <v>603</v>
      </c>
      <c r="J289" s="129"/>
      <c r="K289" s="97" t="s">
        <v>4249</v>
      </c>
      <c r="L289" s="96">
        <v>2.36</v>
      </c>
      <c r="M289" s="97">
        <v>64</v>
      </c>
      <c r="N289" s="97">
        <v>2</v>
      </c>
      <c r="O289" s="151">
        <f t="shared" si="4"/>
        <v>0.30207999999999996</v>
      </c>
      <c r="P289" s="148"/>
      <c r="Q289" s="148" t="s">
        <v>4255</v>
      </c>
    </row>
    <row r="290" spans="2:17" x14ac:dyDescent="0.35">
      <c r="B290" s="20" t="s">
        <v>4106</v>
      </c>
      <c r="C290" s="21" t="s">
        <v>19</v>
      </c>
      <c r="D290" s="21" t="s">
        <v>234</v>
      </c>
      <c r="E290" s="21" t="s">
        <v>4251</v>
      </c>
      <c r="F290" s="21"/>
      <c r="G290" s="139">
        <v>40160685</v>
      </c>
      <c r="H290" s="133" t="s">
        <v>4728</v>
      </c>
      <c r="I290" s="96">
        <v>604</v>
      </c>
      <c r="J290" s="129"/>
      <c r="K290" s="97" t="s">
        <v>4248</v>
      </c>
      <c r="L290" s="96">
        <v>2.68</v>
      </c>
      <c r="M290" s="97">
        <v>1392</v>
      </c>
      <c r="N290" s="97">
        <v>2</v>
      </c>
      <c r="O290" s="151">
        <f t="shared" si="4"/>
        <v>7.4611200000000011</v>
      </c>
      <c r="P290" s="148"/>
      <c r="Q290" s="148" t="s">
        <v>4255</v>
      </c>
    </row>
    <row r="291" spans="2:17" x14ac:dyDescent="0.35">
      <c r="B291" s="20" t="s">
        <v>4106</v>
      </c>
      <c r="C291" s="21" t="s">
        <v>19</v>
      </c>
      <c r="D291" s="21" t="s">
        <v>234</v>
      </c>
      <c r="E291" s="21" t="s">
        <v>4251</v>
      </c>
      <c r="F291" s="21"/>
      <c r="G291" s="139">
        <v>40149464</v>
      </c>
      <c r="H291" s="133" t="s">
        <v>4729</v>
      </c>
      <c r="I291" s="96">
        <v>605</v>
      </c>
      <c r="J291" s="129"/>
      <c r="K291" s="97" t="s">
        <v>4249</v>
      </c>
      <c r="L291" s="150">
        <v>2.36</v>
      </c>
      <c r="M291" s="97">
        <v>126</v>
      </c>
      <c r="N291" s="97">
        <v>2</v>
      </c>
      <c r="O291" s="151">
        <f t="shared" si="4"/>
        <v>0.59471999999999992</v>
      </c>
      <c r="P291" s="148"/>
      <c r="Q291" s="148" t="s">
        <v>4255</v>
      </c>
    </row>
    <row r="292" spans="2:17" x14ac:dyDescent="0.35">
      <c r="B292" s="20" t="s">
        <v>4106</v>
      </c>
      <c r="C292" s="21" t="s">
        <v>19</v>
      </c>
      <c r="D292" s="21" t="s">
        <v>234</v>
      </c>
      <c r="E292" s="21" t="s">
        <v>4251</v>
      </c>
      <c r="F292" s="21"/>
      <c r="G292" s="139">
        <v>40159050</v>
      </c>
      <c r="H292" s="133" t="s">
        <v>4730</v>
      </c>
      <c r="I292" s="96">
        <v>606</v>
      </c>
      <c r="J292" s="129"/>
      <c r="K292" s="97" t="s">
        <v>4249</v>
      </c>
      <c r="L292" s="150">
        <v>2.36</v>
      </c>
      <c r="M292" s="97">
        <v>1337</v>
      </c>
      <c r="N292" s="97">
        <v>2</v>
      </c>
      <c r="O292" s="151">
        <f t="shared" si="4"/>
        <v>6.3106399999999994</v>
      </c>
      <c r="P292" s="148"/>
      <c r="Q292" s="148" t="s">
        <v>4255</v>
      </c>
    </row>
    <row r="293" spans="2:17" x14ac:dyDescent="0.35">
      <c r="B293" s="20" t="s">
        <v>4106</v>
      </c>
      <c r="C293" s="21" t="s">
        <v>19</v>
      </c>
      <c r="D293" s="21" t="s">
        <v>234</v>
      </c>
      <c r="E293" s="21" t="s">
        <v>4251</v>
      </c>
      <c r="F293" s="21"/>
      <c r="G293" s="155"/>
      <c r="H293" s="145"/>
      <c r="I293" s="96">
        <v>607</v>
      </c>
      <c r="J293" s="129"/>
      <c r="K293" s="97" t="s">
        <v>4249</v>
      </c>
      <c r="L293" s="150">
        <v>2.36</v>
      </c>
      <c r="M293" s="97">
        <v>642</v>
      </c>
      <c r="N293" s="97">
        <v>2</v>
      </c>
      <c r="O293" s="151">
        <f t="shared" si="4"/>
        <v>3.0302399999999996</v>
      </c>
      <c r="P293" s="148"/>
      <c r="Q293" s="148" t="s">
        <v>4255</v>
      </c>
    </row>
    <row r="294" spans="2:17" x14ac:dyDescent="0.35">
      <c r="B294" s="20" t="s">
        <v>4106</v>
      </c>
      <c r="C294" s="21" t="s">
        <v>19</v>
      </c>
      <c r="D294" s="21" t="s">
        <v>234</v>
      </c>
      <c r="E294" s="21" t="s">
        <v>4229</v>
      </c>
      <c r="F294" s="21"/>
      <c r="G294" s="155"/>
      <c r="H294" s="145"/>
      <c r="I294" s="97">
        <v>620</v>
      </c>
      <c r="J294" s="129"/>
      <c r="K294" s="97" t="s">
        <v>4246</v>
      </c>
      <c r="L294" s="150">
        <v>13.4</v>
      </c>
      <c r="M294" s="97">
        <v>8482</v>
      </c>
      <c r="N294" s="97">
        <v>1</v>
      </c>
      <c r="O294" s="151">
        <f t="shared" si="4"/>
        <v>113.6588</v>
      </c>
      <c r="P294" s="148"/>
      <c r="Q294" s="148" t="s">
        <v>4255</v>
      </c>
    </row>
    <row r="295" spans="2:17" x14ac:dyDescent="0.35">
      <c r="B295" s="20" t="s">
        <v>4106</v>
      </c>
      <c r="C295" s="21" t="s">
        <v>19</v>
      </c>
      <c r="D295" s="21" t="s">
        <v>234</v>
      </c>
      <c r="E295" s="21" t="s">
        <v>4229</v>
      </c>
      <c r="F295" s="21"/>
      <c r="G295" s="139">
        <v>40148857</v>
      </c>
      <c r="H295" s="133" t="s">
        <v>4887</v>
      </c>
      <c r="I295" s="97">
        <v>621</v>
      </c>
      <c r="J295" s="129"/>
      <c r="K295" s="97" t="s">
        <v>4254</v>
      </c>
      <c r="L295" s="150">
        <v>6.87</v>
      </c>
      <c r="M295" s="97">
        <v>639</v>
      </c>
      <c r="N295" s="97">
        <v>2</v>
      </c>
      <c r="O295" s="151">
        <f t="shared" si="4"/>
        <v>8.7798600000000011</v>
      </c>
      <c r="P295" s="148"/>
      <c r="Q295" s="148" t="s">
        <v>4255</v>
      </c>
    </row>
    <row r="296" spans="2:17" x14ac:dyDescent="0.35">
      <c r="B296" s="20" t="s">
        <v>4106</v>
      </c>
      <c r="C296" s="21" t="s">
        <v>19</v>
      </c>
      <c r="D296" s="21" t="s">
        <v>234</v>
      </c>
      <c r="E296" s="21" t="s">
        <v>4229</v>
      </c>
      <c r="F296" s="21"/>
      <c r="G296" s="139">
        <v>40159572</v>
      </c>
      <c r="H296" s="133" t="s">
        <v>4888</v>
      </c>
      <c r="I296" s="97">
        <v>622</v>
      </c>
      <c r="J296" s="129"/>
      <c r="K296" s="97" t="s">
        <v>4240</v>
      </c>
      <c r="L296" s="150">
        <v>2.97</v>
      </c>
      <c r="M296" s="97">
        <v>2584</v>
      </c>
      <c r="N296" s="97">
        <v>2</v>
      </c>
      <c r="O296" s="151">
        <f t="shared" si="4"/>
        <v>15.348960000000002</v>
      </c>
      <c r="P296" s="148"/>
      <c r="Q296" s="148" t="s">
        <v>4255</v>
      </c>
    </row>
    <row r="297" spans="2:17" x14ac:dyDescent="0.35">
      <c r="B297" s="20" t="s">
        <v>4106</v>
      </c>
      <c r="C297" s="21" t="s">
        <v>19</v>
      </c>
      <c r="D297" s="21" t="s">
        <v>234</v>
      </c>
      <c r="E297" s="21" t="s">
        <v>4229</v>
      </c>
      <c r="F297" s="21"/>
      <c r="G297" s="139">
        <v>40159573</v>
      </c>
      <c r="H297" s="133" t="s">
        <v>4889</v>
      </c>
      <c r="I297" s="97">
        <v>623</v>
      </c>
      <c r="J297" s="96"/>
      <c r="K297" s="97" t="s">
        <v>4249</v>
      </c>
      <c r="L297" s="150">
        <v>2.36</v>
      </c>
      <c r="M297" s="97">
        <v>83</v>
      </c>
      <c r="N297" s="97">
        <v>2</v>
      </c>
      <c r="O297" s="151">
        <f t="shared" si="4"/>
        <v>0.39176</v>
      </c>
      <c r="P297" s="148"/>
      <c r="Q297" s="148" t="s">
        <v>4255</v>
      </c>
    </row>
    <row r="298" spans="2:17" x14ac:dyDescent="0.35">
      <c r="B298" s="20" t="s">
        <v>4106</v>
      </c>
      <c r="C298" s="21" t="s">
        <v>19</v>
      </c>
      <c r="D298" s="21" t="s">
        <v>234</v>
      </c>
      <c r="E298" s="21" t="s">
        <v>4229</v>
      </c>
      <c r="F298" s="21"/>
      <c r="G298" s="155"/>
      <c r="H298" s="145"/>
      <c r="I298" s="97">
        <v>624</v>
      </c>
      <c r="J298" s="96"/>
      <c r="K298" s="97" t="s">
        <v>4248</v>
      </c>
      <c r="L298" s="150">
        <v>2.68</v>
      </c>
      <c r="M298" s="97">
        <v>1398</v>
      </c>
      <c r="N298" s="97">
        <v>2</v>
      </c>
      <c r="O298" s="151">
        <f t="shared" si="4"/>
        <v>7.4932800000000004</v>
      </c>
      <c r="P298" s="148"/>
      <c r="Q298" s="148" t="s">
        <v>4255</v>
      </c>
    </row>
    <row r="299" spans="2:17" x14ac:dyDescent="0.35">
      <c r="B299" s="20" t="s">
        <v>4106</v>
      </c>
      <c r="C299" s="21" t="s">
        <v>19</v>
      </c>
      <c r="D299" s="21" t="s">
        <v>234</v>
      </c>
      <c r="E299" s="21" t="s">
        <v>4229</v>
      </c>
      <c r="F299" s="21"/>
      <c r="G299" s="155"/>
      <c r="H299" s="145"/>
      <c r="I299" s="133">
        <v>625</v>
      </c>
      <c r="J299" s="96"/>
      <c r="K299" s="133" t="s">
        <v>4248</v>
      </c>
      <c r="L299" s="97">
        <v>2.68</v>
      </c>
      <c r="M299" s="139">
        <v>1655</v>
      </c>
      <c r="N299" s="97">
        <v>2</v>
      </c>
      <c r="O299" s="151">
        <f t="shared" si="4"/>
        <v>8.8708000000000009</v>
      </c>
      <c r="P299" s="148"/>
      <c r="Q299" s="148" t="s">
        <v>4255</v>
      </c>
    </row>
    <row r="300" spans="2:17" x14ac:dyDescent="0.35">
      <c r="B300" s="20" t="s">
        <v>4106</v>
      </c>
      <c r="C300" s="21" t="s">
        <v>19</v>
      </c>
      <c r="D300" s="21" t="s">
        <v>234</v>
      </c>
      <c r="E300" s="21" t="s">
        <v>4229</v>
      </c>
      <c r="F300" s="21"/>
      <c r="G300" s="155"/>
      <c r="H300" s="145"/>
      <c r="I300" s="139">
        <v>626</v>
      </c>
      <c r="J300" s="96"/>
      <c r="K300" s="139" t="s">
        <v>4248</v>
      </c>
      <c r="L300" s="96">
        <v>2.68</v>
      </c>
      <c r="M300" s="97">
        <v>1502</v>
      </c>
      <c r="N300" s="97">
        <v>2</v>
      </c>
      <c r="O300" s="151">
        <f t="shared" si="4"/>
        <v>8.0507200000000001</v>
      </c>
      <c r="P300" s="148"/>
      <c r="Q300" s="148" t="s">
        <v>4255</v>
      </c>
    </row>
    <row r="301" spans="2:17" x14ac:dyDescent="0.35">
      <c r="B301" s="20" t="s">
        <v>4106</v>
      </c>
      <c r="C301" s="21" t="s">
        <v>19</v>
      </c>
      <c r="D301" s="21" t="s">
        <v>234</v>
      </c>
      <c r="E301" s="21" t="s">
        <v>4229</v>
      </c>
      <c r="F301" s="21"/>
      <c r="G301" s="155"/>
      <c r="H301" s="145"/>
      <c r="I301" s="133">
        <v>627</v>
      </c>
      <c r="J301" s="96"/>
      <c r="K301" s="133" t="s">
        <v>4249</v>
      </c>
      <c r="L301" s="97">
        <v>2.36</v>
      </c>
      <c r="M301" s="139">
        <v>1111</v>
      </c>
      <c r="N301" s="97">
        <v>2</v>
      </c>
      <c r="O301" s="151">
        <f t="shared" si="4"/>
        <v>5.2439200000000001</v>
      </c>
      <c r="P301" s="148"/>
      <c r="Q301" s="148" t="s">
        <v>4255</v>
      </c>
    </row>
    <row r="302" spans="2:17" x14ac:dyDescent="0.35">
      <c r="B302" s="20" t="s">
        <v>4106</v>
      </c>
      <c r="C302" s="21" t="s">
        <v>19</v>
      </c>
      <c r="D302" s="21" t="s">
        <v>234</v>
      </c>
      <c r="E302" s="21" t="s">
        <v>4229</v>
      </c>
      <c r="F302" s="21"/>
      <c r="G302" s="155"/>
      <c r="H302" s="145"/>
      <c r="I302" s="97">
        <v>628</v>
      </c>
      <c r="J302" s="96"/>
      <c r="K302" s="97" t="s">
        <v>4249</v>
      </c>
      <c r="L302" s="96">
        <v>2.36</v>
      </c>
      <c r="M302" s="97">
        <v>122</v>
      </c>
      <c r="N302" s="97">
        <v>2</v>
      </c>
      <c r="O302" s="151">
        <f t="shared" si="4"/>
        <v>0.57583999999999991</v>
      </c>
      <c r="P302" s="148"/>
      <c r="Q302" s="148" t="s">
        <v>4255</v>
      </c>
    </row>
    <row r="303" spans="2:17" x14ac:dyDescent="0.35">
      <c r="B303" s="20" t="s">
        <v>4106</v>
      </c>
      <c r="C303" s="21" t="s">
        <v>19</v>
      </c>
      <c r="D303" s="21" t="s">
        <v>234</v>
      </c>
      <c r="E303" s="21" t="s">
        <v>4229</v>
      </c>
      <c r="F303" s="21"/>
      <c r="G303" s="155"/>
      <c r="H303" s="145"/>
      <c r="I303" s="97">
        <v>629</v>
      </c>
      <c r="J303" s="96"/>
      <c r="K303" s="97" t="s">
        <v>4249</v>
      </c>
      <c r="L303" s="96">
        <v>2.36</v>
      </c>
      <c r="M303" s="97">
        <v>567</v>
      </c>
      <c r="N303" s="97">
        <v>2</v>
      </c>
      <c r="O303" s="151">
        <f t="shared" si="4"/>
        <v>2.67624</v>
      </c>
      <c r="P303" s="148"/>
      <c r="Q303" s="148" t="s">
        <v>4255</v>
      </c>
    </row>
  </sheetData>
  <autoFilter ref="B3:Q303" xr:uid="{44728B2C-A901-4017-A072-D429D735850A}"/>
  <mergeCells count="2">
    <mergeCell ref="C1:I1"/>
    <mergeCell ref="C2:I2"/>
  </mergeCells>
  <conditionalFormatting sqref="I4:I94 I133 I153:I215 I222">
    <cfRule type="expression" dxfId="1152" priority="68">
      <formula>AND(XDW4="ESTRUCTURA",I4="")</formula>
    </cfRule>
  </conditionalFormatting>
  <conditionalFormatting sqref="I95:I111 I113:I132 I134:I152">
    <cfRule type="expression" dxfId="1151" priority="66">
      <formula>AND(XDX95="ESTRUCTURA",I95="")</formula>
    </cfRule>
  </conditionalFormatting>
  <conditionalFormatting sqref="I112">
    <cfRule type="expression" dxfId="1150" priority="61">
      <formula>AND(XDW112="ESTRUCTURA",I112="")</formula>
    </cfRule>
  </conditionalFormatting>
  <conditionalFormatting sqref="I217:I221">
    <cfRule type="expression" dxfId="1149" priority="102">
      <formula>AND(XDW216="ESTRUCTURA",I217="")</formula>
    </cfRule>
  </conditionalFormatting>
  <conditionalFormatting sqref="I233:I242">
    <cfRule type="expression" dxfId="1148" priority="30">
      <formula>AND(XDW233="ESTRUCTURA",I233="")</formula>
    </cfRule>
  </conditionalFormatting>
  <conditionalFormatting sqref="I255:I259">
    <cfRule type="expression" dxfId="1147" priority="23">
      <formula>AND(XDW255="ESTRUCTURA",I255="")</formula>
    </cfRule>
  </conditionalFormatting>
  <conditionalFormatting sqref="I301">
    <cfRule type="expression" dxfId="1146" priority="4">
      <formula>AND(XDT301="ESTRUCTURA",I301="")</formula>
    </cfRule>
  </conditionalFormatting>
  <conditionalFormatting sqref="K4:K23 I299">
    <cfRule type="expression" dxfId="1145" priority="5">
      <formula>AND(XDT4="ESTRUCTURA",I4="")</formula>
    </cfRule>
  </conditionalFormatting>
  <conditionalFormatting sqref="K26:K94 K153:K162 K164:K196 K198:K222">
    <cfRule type="expression" dxfId="1144" priority="67">
      <formula>AND(XDV26="ESTRUCTURA",K26="")</formula>
    </cfRule>
  </conditionalFormatting>
  <conditionalFormatting sqref="K95:K111 K114:K132 K135:K152">
    <cfRule type="expression" dxfId="1143" priority="69">
      <formula>AND(XDW95="ESTRUCTURA",K95="")</formula>
    </cfRule>
  </conditionalFormatting>
  <conditionalFormatting sqref="K112:K113 K133:K134">
    <cfRule type="expression" dxfId="1142" priority="60">
      <formula>AND(XDV112="ESTRUCTURA",K112="")</formula>
    </cfRule>
  </conditionalFormatting>
  <conditionalFormatting sqref="K163">
    <cfRule type="expression" dxfId="1141" priority="44">
      <formula>AND(XDW163="ESTRUCTURA",K163="")</formula>
    </cfRule>
  </conditionalFormatting>
  <conditionalFormatting sqref="K197">
    <cfRule type="expression" dxfId="1140" priority="33">
      <formula>AND(XDW197="ESTRUCTURA",K197="")</formula>
    </cfRule>
  </conditionalFormatting>
  <conditionalFormatting sqref="K225">
    <cfRule type="expression" dxfId="1139" priority="55">
      <formula>AND(XDV225="ESTRUCTURA",K225="")</formula>
    </cfRule>
  </conditionalFormatting>
  <conditionalFormatting sqref="K233">
    <cfRule type="expression" dxfId="1138" priority="25">
      <formula>AND(XDW233="ESTRUCTURA",K233="")</formula>
    </cfRule>
  </conditionalFormatting>
  <conditionalFormatting sqref="K234:K242">
    <cfRule type="expression" dxfId="1137" priority="29">
      <formula>AND(XDV234="ESTRUCTURA",K234="")</formula>
    </cfRule>
  </conditionalFormatting>
  <conditionalFormatting sqref="K255:K259">
    <cfRule type="expression" dxfId="1136" priority="22">
      <formula>AND(XDV255="ESTRUCTURA",K255="")</formula>
    </cfRule>
  </conditionalFormatting>
  <conditionalFormatting sqref="K299">
    <cfRule type="expression" dxfId="1135" priority="17">
      <formula>AND(XDV299="ESTRUCTURA",K299="")</formula>
    </cfRule>
  </conditionalFormatting>
  <conditionalFormatting sqref="K301">
    <cfRule type="expression" dxfId="1134" priority="13">
      <formula>AND(XDV301="ESTRUCTURA",K301="")</formula>
    </cfRule>
  </conditionalFormatting>
  <conditionalFormatting sqref="L24:M25">
    <cfRule type="expression" dxfId="1133" priority="7">
      <formula>AND(XDV24="ESTRUCTURA",L24="")</formula>
    </cfRule>
  </conditionalFormatting>
  <conditionalFormatting sqref="M4:M20 M29:M33 M36:M94 M153:M162">
    <cfRule type="expression" dxfId="1132" priority="65">
      <formula>AND(XDV4="ESTRUCTURA",M4="")</formula>
    </cfRule>
  </conditionalFormatting>
  <conditionalFormatting sqref="M95:M111 M114:M132 M135:M152 K250:K253">
    <cfRule type="expression" dxfId="1131" priority="54">
      <formula>AND(XDU95="ESTRUCTURA",K95="")</formula>
    </cfRule>
  </conditionalFormatting>
  <conditionalFormatting sqref="M112:M113 M133:M134">
    <cfRule type="expression" dxfId="1130" priority="59">
      <formula>AND(XDV112="ESTRUCTURA",M112="")</formula>
    </cfRule>
  </conditionalFormatting>
  <conditionalFormatting sqref="M163">
    <cfRule type="expression" dxfId="1129" priority="43">
      <formula>AND(XDW163="ESTRUCTURA",M163="")</formula>
    </cfRule>
  </conditionalFormatting>
  <conditionalFormatting sqref="M164:M196">
    <cfRule type="expression" dxfId="1128" priority="56">
      <formula>AND(XDV164="ESTRUCTURA",M164="")</formula>
    </cfRule>
  </conditionalFormatting>
  <conditionalFormatting sqref="M197">
    <cfRule type="expression" dxfId="1127" priority="32">
      <formula>AND(XDW197="ESTRUCTURA",M197="")</formula>
    </cfRule>
  </conditionalFormatting>
  <conditionalFormatting sqref="M198:M222">
    <cfRule type="expression" dxfId="1126" priority="6">
      <formula>AND(XDV198="ESTRUCTURA",M198="")</formula>
    </cfRule>
  </conditionalFormatting>
  <conditionalFormatting sqref="M233">
    <cfRule type="expression" dxfId="1125" priority="24">
      <formula>AND(XDW233="ESTRUCTURA",M233="")</formula>
    </cfRule>
  </conditionalFormatting>
  <conditionalFormatting sqref="M234:M242">
    <cfRule type="expression" dxfId="1124" priority="27">
      <formula>AND(XDV234="ESTRUCTURA",M234="")</formula>
    </cfRule>
  </conditionalFormatting>
  <conditionalFormatting sqref="M249:M253">
    <cfRule type="expression" dxfId="1123" priority="53">
      <formula>AND(XDU249="ESTRUCTURA",M249="")</formula>
    </cfRule>
  </conditionalFormatting>
  <conditionalFormatting sqref="M255:M259">
    <cfRule type="expression" dxfId="1122" priority="21">
      <formula>AND(XDV255="ESTRUCTURA",M255="")</formula>
    </cfRule>
  </conditionalFormatting>
  <conditionalFormatting sqref="M299">
    <cfRule type="expression" dxfId="1121" priority="16">
      <formula>AND(XDV299="ESTRUCTURA",M299="")</formula>
    </cfRule>
  </conditionalFormatting>
  <conditionalFormatting sqref="M301">
    <cfRule type="expression" dxfId="1120" priority="12">
      <formula>AND(XDV301="ESTRUCTURA",M301="")</formula>
    </cfRule>
  </conditionalFormatting>
  <conditionalFormatting sqref="N172 N205">
    <cfRule type="expression" dxfId="1119" priority="57">
      <formula>AND(XDV172="ESTRUCTURA",N172="")</formula>
    </cfRule>
  </conditionalFormatting>
  <conditionalFormatting sqref="O4:O303 N222:N303">
    <cfRule type="expression" dxfId="1118" priority="3">
      <formula>AND(XDV4="ESTRUCTURA",N4="")</formula>
    </cfRule>
  </conditionalFormatting>
  <conditionalFormatting sqref="S4:S303">
    <cfRule type="containsText" dxfId="1117" priority="1" operator="containsText" text="No encontrado">
      <formula>NOT(ISERROR(SEARCH("No encontrado",S4)))</formula>
    </cfRule>
  </conditionalFormatting>
  <dataValidations count="1">
    <dataValidation type="list" allowBlank="1" showInputMessage="1" showErrorMessage="1" sqref="G4:G303" xr:uid="{3E048C06-453F-4660-B811-4D7E0D30B666}">
      <formula1>INDIRECT(XEB4)</formula1>
    </dataValidation>
  </dataValidation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D9B7-137B-417A-8C2E-CC0F5F4275F6}">
  <sheetPr codeName="Hoja12"/>
  <dimension ref="B1:R205"/>
  <sheetViews>
    <sheetView topLeftCell="I1" zoomScale="90" zoomScaleNormal="90" workbookViewId="0">
      <pane ySplit="3" topLeftCell="A14" activePane="bottomLeft" state="frozen"/>
      <selection pane="bottomLeft" activeCell="B172" sqref="B172:Q172"/>
    </sheetView>
  </sheetViews>
  <sheetFormatPr baseColWidth="10" defaultRowHeight="14.5" x14ac:dyDescent="0.35"/>
  <cols>
    <col min="2" max="2" width="13.90625" style="40" customWidth="1"/>
    <col min="3" max="3" width="10.90625" style="41"/>
    <col min="4" max="4" width="19.08984375" style="41" bestFit="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3.453125" style="41" customWidth="1"/>
    <col min="11" max="11" width="15.81640625" style="41" customWidth="1"/>
    <col min="12" max="12" width="10.81640625" style="41" customWidth="1"/>
    <col min="13" max="14" width="14.1796875" style="41" customWidth="1"/>
    <col min="15" max="15" width="11.1796875" style="41" customWidth="1"/>
    <col min="16" max="16" width="13.08984375" style="105" customWidth="1"/>
    <col min="17" max="17" width="13.1796875" style="40" customWidth="1"/>
    <col min="18" max="18" width="14.08984375" bestFit="1" customWidth="1"/>
    <col min="19" max="19" width="13.453125" customWidth="1"/>
    <col min="20" max="20" width="12.81640625" customWidth="1"/>
    <col min="22" max="22" width="13.453125" customWidth="1"/>
  </cols>
  <sheetData>
    <row r="1" spans="2:17" ht="21" customHeight="1" x14ac:dyDescent="0.35">
      <c r="C1" s="228" t="s">
        <v>91</v>
      </c>
      <c r="D1" s="229"/>
      <c r="E1" s="229"/>
      <c r="F1" s="229"/>
      <c r="G1" s="229"/>
      <c r="H1" s="229"/>
      <c r="I1" s="230"/>
      <c r="K1" s="41" t="s">
        <v>4105</v>
      </c>
      <c r="L1" s="41" t="s">
        <v>120</v>
      </c>
      <c r="Q1" s="53" t="s">
        <v>5311</v>
      </c>
    </row>
    <row r="2" spans="2:17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7" ht="34.5" customHeight="1" x14ac:dyDescent="0.35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52" t="s">
        <v>70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158" t="s">
        <v>5</v>
      </c>
      <c r="P3" s="46" t="s">
        <v>9</v>
      </c>
      <c r="Q3" s="46" t="s">
        <v>10</v>
      </c>
    </row>
    <row r="4" spans="2:17" x14ac:dyDescent="0.35">
      <c r="B4" s="20" t="s">
        <v>4106</v>
      </c>
      <c r="C4" s="21" t="s">
        <v>120</v>
      </c>
      <c r="D4" s="21" t="s">
        <v>46</v>
      </c>
      <c r="E4" s="21"/>
      <c r="F4" s="21"/>
      <c r="G4" s="139">
        <v>40118215</v>
      </c>
      <c r="H4" s="133" t="s">
        <v>4627</v>
      </c>
      <c r="I4" s="139" t="s">
        <v>4257</v>
      </c>
      <c r="J4" s="63" t="s">
        <v>32</v>
      </c>
      <c r="K4" s="133" t="s">
        <v>4241</v>
      </c>
      <c r="L4" s="73">
        <v>3.77</v>
      </c>
      <c r="M4" s="133">
        <v>4225</v>
      </c>
      <c r="N4" s="139">
        <v>2</v>
      </c>
      <c r="O4" s="151">
        <f>((L4*M4)*N4)/1000</f>
        <v>31.8565</v>
      </c>
      <c r="P4" s="148" t="s">
        <v>4319</v>
      </c>
      <c r="Q4" s="148"/>
    </row>
    <row r="5" spans="2:17" x14ac:dyDescent="0.35">
      <c r="B5" s="20" t="s">
        <v>4106</v>
      </c>
      <c r="C5" s="21" t="s">
        <v>120</v>
      </c>
      <c r="D5" s="21" t="s">
        <v>46</v>
      </c>
      <c r="E5" s="21"/>
      <c r="F5" s="21"/>
      <c r="G5" s="139">
        <v>40118216</v>
      </c>
      <c r="H5" s="133" t="s">
        <v>4628</v>
      </c>
      <c r="I5" s="139" t="s">
        <v>4258</v>
      </c>
      <c r="J5" s="63" t="s">
        <v>4422</v>
      </c>
      <c r="K5" s="133" t="s">
        <v>4241</v>
      </c>
      <c r="L5" s="73">
        <v>3.77</v>
      </c>
      <c r="M5" s="133">
        <v>4225</v>
      </c>
      <c r="N5" s="139">
        <v>2</v>
      </c>
      <c r="O5" s="151">
        <f t="shared" ref="O5:O68" si="0">((L5*M5)*N5)/1000</f>
        <v>31.8565</v>
      </c>
      <c r="P5" s="148" t="s">
        <v>4319</v>
      </c>
      <c r="Q5" s="148"/>
    </row>
    <row r="6" spans="2:17" x14ac:dyDescent="0.35">
      <c r="B6" s="20" t="s">
        <v>4106</v>
      </c>
      <c r="C6" s="21" t="s">
        <v>120</v>
      </c>
      <c r="D6" s="21" t="s">
        <v>46</v>
      </c>
      <c r="E6" s="21"/>
      <c r="F6" s="21"/>
      <c r="G6" s="139">
        <v>40118217</v>
      </c>
      <c r="H6" s="133" t="s">
        <v>4629</v>
      </c>
      <c r="I6" s="139">
        <v>2</v>
      </c>
      <c r="J6" s="63"/>
      <c r="K6" s="133" t="s">
        <v>4264</v>
      </c>
      <c r="L6" s="73">
        <v>4.95</v>
      </c>
      <c r="M6" s="133">
        <v>4950</v>
      </c>
      <c r="N6" s="139">
        <v>2</v>
      </c>
      <c r="O6" s="151">
        <f t="shared" si="0"/>
        <v>49.005000000000003</v>
      </c>
      <c r="P6" s="148" t="s">
        <v>4319</v>
      </c>
      <c r="Q6" s="148"/>
    </row>
    <row r="7" spans="2:17" x14ac:dyDescent="0.35">
      <c r="B7" s="20" t="s">
        <v>4106</v>
      </c>
      <c r="C7" s="21" t="s">
        <v>120</v>
      </c>
      <c r="D7" s="21" t="s">
        <v>46</v>
      </c>
      <c r="E7" s="21"/>
      <c r="F7" s="21"/>
      <c r="G7" s="139">
        <v>40152473</v>
      </c>
      <c r="H7" s="133" t="s">
        <v>4630</v>
      </c>
      <c r="I7" s="139">
        <v>3</v>
      </c>
      <c r="J7" s="63"/>
      <c r="K7" s="133" t="s">
        <v>4264</v>
      </c>
      <c r="L7" s="73">
        <v>4.95</v>
      </c>
      <c r="M7" s="133">
        <v>4950</v>
      </c>
      <c r="N7" s="139">
        <v>2</v>
      </c>
      <c r="O7" s="151">
        <f t="shared" si="0"/>
        <v>49.005000000000003</v>
      </c>
      <c r="P7" s="148" t="s">
        <v>4319</v>
      </c>
      <c r="Q7" s="148"/>
    </row>
    <row r="8" spans="2:17" x14ac:dyDescent="0.35">
      <c r="B8" s="20" t="s">
        <v>4106</v>
      </c>
      <c r="C8" s="21" t="s">
        <v>120</v>
      </c>
      <c r="D8" s="21" t="s">
        <v>46</v>
      </c>
      <c r="E8" s="21"/>
      <c r="F8" s="21"/>
      <c r="G8" s="139">
        <v>40118218</v>
      </c>
      <c r="H8" s="133" t="s">
        <v>4631</v>
      </c>
      <c r="I8" s="139" t="s">
        <v>4111</v>
      </c>
      <c r="J8" s="63" t="s">
        <v>32</v>
      </c>
      <c r="K8" s="133" t="s">
        <v>4249</v>
      </c>
      <c r="L8" s="73">
        <v>2.36</v>
      </c>
      <c r="M8" s="133">
        <v>1220</v>
      </c>
      <c r="N8" s="139">
        <v>2</v>
      </c>
      <c r="O8" s="151">
        <f t="shared" si="0"/>
        <v>5.7584</v>
      </c>
      <c r="P8" s="148" t="s">
        <v>4319</v>
      </c>
      <c r="Q8" s="148"/>
    </row>
    <row r="9" spans="2:17" x14ac:dyDescent="0.35">
      <c r="B9" s="20" t="s">
        <v>4106</v>
      </c>
      <c r="C9" s="21" t="s">
        <v>120</v>
      </c>
      <c r="D9" s="21" t="s">
        <v>46</v>
      </c>
      <c r="E9" s="21"/>
      <c r="F9" s="21"/>
      <c r="G9" s="139">
        <v>40118219</v>
      </c>
      <c r="H9" s="133" t="s">
        <v>4632</v>
      </c>
      <c r="I9" s="139" t="s">
        <v>4112</v>
      </c>
      <c r="J9" s="63" t="s">
        <v>4422</v>
      </c>
      <c r="K9" s="133" t="s">
        <v>4249</v>
      </c>
      <c r="L9" s="73">
        <v>2.36</v>
      </c>
      <c r="M9" s="133">
        <v>1220</v>
      </c>
      <c r="N9" s="139">
        <v>2</v>
      </c>
      <c r="O9" s="151">
        <f t="shared" si="0"/>
        <v>5.7584</v>
      </c>
      <c r="P9" s="148" t="s">
        <v>4319</v>
      </c>
      <c r="Q9" s="148"/>
    </row>
    <row r="10" spans="2:17" x14ac:dyDescent="0.35">
      <c r="B10" s="20" t="s">
        <v>4106</v>
      </c>
      <c r="C10" s="21" t="s">
        <v>120</v>
      </c>
      <c r="D10" s="21" t="s">
        <v>46</v>
      </c>
      <c r="E10" s="21"/>
      <c r="F10" s="21"/>
      <c r="G10" s="139">
        <v>40118530</v>
      </c>
      <c r="H10" s="133" t="s">
        <v>4595</v>
      </c>
      <c r="I10" s="139" t="s">
        <v>4113</v>
      </c>
      <c r="J10" s="63" t="s">
        <v>32</v>
      </c>
      <c r="K10" s="133" t="s">
        <v>4253</v>
      </c>
      <c r="L10" s="73">
        <v>3.38</v>
      </c>
      <c r="M10" s="133">
        <v>2053</v>
      </c>
      <c r="N10" s="139">
        <v>2</v>
      </c>
      <c r="O10" s="151">
        <f t="shared" si="0"/>
        <v>13.878279999999998</v>
      </c>
      <c r="P10" s="148" t="s">
        <v>4319</v>
      </c>
      <c r="Q10" s="148"/>
    </row>
    <row r="11" spans="2:17" x14ac:dyDescent="0.35">
      <c r="B11" s="20" t="s">
        <v>4106</v>
      </c>
      <c r="C11" s="21" t="s">
        <v>120</v>
      </c>
      <c r="D11" s="21" t="s">
        <v>46</v>
      </c>
      <c r="E11" s="21"/>
      <c r="F11" s="21"/>
      <c r="G11" s="139">
        <v>40118529</v>
      </c>
      <c r="H11" s="133" t="s">
        <v>4596</v>
      </c>
      <c r="I11" s="139" t="s">
        <v>4114</v>
      </c>
      <c r="J11" s="63" t="s">
        <v>4422</v>
      </c>
      <c r="K11" s="133" t="s">
        <v>4253</v>
      </c>
      <c r="L11" s="73">
        <v>3.38</v>
      </c>
      <c r="M11" s="133">
        <v>2053</v>
      </c>
      <c r="N11" s="139">
        <v>2</v>
      </c>
      <c r="O11" s="151">
        <f t="shared" si="0"/>
        <v>13.878279999999998</v>
      </c>
      <c r="P11" s="148" t="s">
        <v>4319</v>
      </c>
      <c r="Q11" s="148"/>
    </row>
    <row r="12" spans="2:17" x14ac:dyDescent="0.35">
      <c r="B12" s="20" t="s">
        <v>4106</v>
      </c>
      <c r="C12" s="21" t="s">
        <v>120</v>
      </c>
      <c r="D12" s="21" t="s">
        <v>46</v>
      </c>
      <c r="E12" s="21"/>
      <c r="F12" s="21"/>
      <c r="G12" s="139">
        <v>40118222</v>
      </c>
      <c r="H12" s="133" t="s">
        <v>4633</v>
      </c>
      <c r="I12" s="139" t="s">
        <v>4259</v>
      </c>
      <c r="J12" s="63" t="s">
        <v>32</v>
      </c>
      <c r="K12" s="133" t="s">
        <v>4253</v>
      </c>
      <c r="L12" s="73">
        <v>3.38</v>
      </c>
      <c r="M12" s="133">
        <v>2166</v>
      </c>
      <c r="N12" s="139">
        <v>2</v>
      </c>
      <c r="O12" s="151">
        <f t="shared" si="0"/>
        <v>14.642160000000001</v>
      </c>
      <c r="P12" s="148" t="s">
        <v>4319</v>
      </c>
      <c r="Q12" s="148"/>
    </row>
    <row r="13" spans="2:17" x14ac:dyDescent="0.35">
      <c r="B13" s="20" t="s">
        <v>4106</v>
      </c>
      <c r="C13" s="21" t="s">
        <v>120</v>
      </c>
      <c r="D13" s="21" t="s">
        <v>46</v>
      </c>
      <c r="E13" s="21"/>
      <c r="F13" s="21"/>
      <c r="G13" s="139">
        <v>40118223</v>
      </c>
      <c r="H13" s="133" t="s">
        <v>4634</v>
      </c>
      <c r="I13" s="139" t="s">
        <v>4260</v>
      </c>
      <c r="J13" s="63" t="s">
        <v>4422</v>
      </c>
      <c r="K13" s="133" t="s">
        <v>4253</v>
      </c>
      <c r="L13" s="73">
        <v>3.38</v>
      </c>
      <c r="M13" s="133">
        <v>2166</v>
      </c>
      <c r="N13" s="139">
        <v>2</v>
      </c>
      <c r="O13" s="151">
        <f t="shared" si="0"/>
        <v>14.642160000000001</v>
      </c>
      <c r="P13" s="148" t="s">
        <v>4319</v>
      </c>
      <c r="Q13" s="148"/>
    </row>
    <row r="14" spans="2:17" x14ac:dyDescent="0.35">
      <c r="B14" s="20" t="s">
        <v>4106</v>
      </c>
      <c r="C14" s="21" t="s">
        <v>120</v>
      </c>
      <c r="D14" s="21" t="s">
        <v>46</v>
      </c>
      <c r="E14" s="21"/>
      <c r="F14" s="21"/>
      <c r="G14" s="139">
        <v>40118224</v>
      </c>
      <c r="H14" s="133" t="s">
        <v>4890</v>
      </c>
      <c r="I14" s="139">
        <v>7</v>
      </c>
      <c r="J14" s="63"/>
      <c r="K14" s="133" t="s">
        <v>4249</v>
      </c>
      <c r="L14" s="73">
        <v>2.36</v>
      </c>
      <c r="M14" s="133">
        <v>616</v>
      </c>
      <c r="N14" s="139">
        <v>2</v>
      </c>
      <c r="O14" s="151">
        <f t="shared" si="0"/>
        <v>2.9075199999999999</v>
      </c>
      <c r="P14" s="148" t="s">
        <v>4319</v>
      </c>
      <c r="Q14" s="148"/>
    </row>
    <row r="15" spans="2:17" x14ac:dyDescent="0.35">
      <c r="B15" s="20" t="s">
        <v>4106</v>
      </c>
      <c r="C15" s="21" t="s">
        <v>120</v>
      </c>
      <c r="D15" s="21" t="s">
        <v>46</v>
      </c>
      <c r="E15" s="21"/>
      <c r="F15" s="21"/>
      <c r="G15" s="139">
        <v>40118225</v>
      </c>
      <c r="H15" s="133" t="s">
        <v>4891</v>
      </c>
      <c r="I15" s="139">
        <v>8</v>
      </c>
      <c r="J15" s="63"/>
      <c r="K15" s="133" t="s">
        <v>4265</v>
      </c>
      <c r="L15" s="73">
        <v>4.17</v>
      </c>
      <c r="M15" s="133">
        <v>2596</v>
      </c>
      <c r="N15" s="139">
        <v>2</v>
      </c>
      <c r="O15" s="151">
        <f t="shared" si="0"/>
        <v>21.650639999999999</v>
      </c>
      <c r="P15" s="148" t="s">
        <v>4319</v>
      </c>
      <c r="Q15" s="148"/>
    </row>
    <row r="16" spans="2:17" x14ac:dyDescent="0.35">
      <c r="B16" s="20" t="s">
        <v>4106</v>
      </c>
      <c r="C16" s="21" t="s">
        <v>120</v>
      </c>
      <c r="D16" s="21" t="s">
        <v>46</v>
      </c>
      <c r="E16" s="21"/>
      <c r="F16" s="21"/>
      <c r="G16" s="139">
        <v>40118226</v>
      </c>
      <c r="H16" s="133" t="s">
        <v>4892</v>
      </c>
      <c r="I16" s="139">
        <v>9</v>
      </c>
      <c r="J16" s="129"/>
      <c r="K16" s="133" t="s">
        <v>4266</v>
      </c>
      <c r="L16" s="73">
        <v>2.68</v>
      </c>
      <c r="M16" s="133">
        <v>1675</v>
      </c>
      <c r="N16" s="139">
        <v>2</v>
      </c>
      <c r="O16" s="151">
        <f t="shared" si="0"/>
        <v>8.9779999999999998</v>
      </c>
      <c r="P16" s="148" t="s">
        <v>4319</v>
      </c>
      <c r="Q16" s="148"/>
    </row>
    <row r="17" spans="2:18" x14ac:dyDescent="0.35">
      <c r="B17" s="20" t="s">
        <v>4106</v>
      </c>
      <c r="C17" s="21" t="s">
        <v>120</v>
      </c>
      <c r="D17" s="21" t="s">
        <v>46</v>
      </c>
      <c r="E17" s="21"/>
      <c r="F17" s="21"/>
      <c r="G17" s="139">
        <v>40124342</v>
      </c>
      <c r="H17" s="133" t="s">
        <v>4635</v>
      </c>
      <c r="I17" s="139">
        <v>10</v>
      </c>
      <c r="J17" s="63"/>
      <c r="K17" s="133" t="s">
        <v>4241</v>
      </c>
      <c r="L17" s="73">
        <v>3.77</v>
      </c>
      <c r="M17" s="133">
        <v>2227</v>
      </c>
      <c r="N17" s="139">
        <v>2</v>
      </c>
      <c r="O17" s="151">
        <f t="shared" si="0"/>
        <v>16.791580000000003</v>
      </c>
      <c r="P17" s="148" t="s">
        <v>4319</v>
      </c>
      <c r="Q17" s="148"/>
    </row>
    <row r="18" spans="2:18" x14ac:dyDescent="0.35">
      <c r="B18" s="20" t="s">
        <v>4106</v>
      </c>
      <c r="C18" s="21" t="s">
        <v>120</v>
      </c>
      <c r="D18" s="21" t="s">
        <v>46</v>
      </c>
      <c r="E18" s="21"/>
      <c r="F18" s="21"/>
      <c r="G18" s="139">
        <v>40118228</v>
      </c>
      <c r="H18" s="133" t="s">
        <v>4636</v>
      </c>
      <c r="I18" s="139">
        <v>11</v>
      </c>
      <c r="J18" s="129"/>
      <c r="K18" s="133" t="s">
        <v>4241</v>
      </c>
      <c r="L18" s="73">
        <v>3.77</v>
      </c>
      <c r="M18" s="133">
        <v>2189</v>
      </c>
      <c r="N18" s="139">
        <v>2</v>
      </c>
      <c r="O18" s="151">
        <f t="shared" si="0"/>
        <v>16.50506</v>
      </c>
      <c r="P18" s="148" t="s">
        <v>4319</v>
      </c>
      <c r="Q18" s="148"/>
    </row>
    <row r="19" spans="2:18" x14ac:dyDescent="0.35">
      <c r="B19" s="20" t="s">
        <v>4106</v>
      </c>
      <c r="C19" s="21" t="s">
        <v>120</v>
      </c>
      <c r="D19" s="21" t="s">
        <v>46</v>
      </c>
      <c r="E19" s="21"/>
      <c r="F19" s="21"/>
      <c r="G19" s="139">
        <v>40124344</v>
      </c>
      <c r="H19" s="133" t="s">
        <v>4893</v>
      </c>
      <c r="I19" s="139">
        <v>12</v>
      </c>
      <c r="J19" s="129"/>
      <c r="K19" s="133" t="s">
        <v>4267</v>
      </c>
      <c r="L19" s="73">
        <v>16</v>
      </c>
      <c r="M19" s="133">
        <v>255</v>
      </c>
      <c r="N19" s="139">
        <v>2</v>
      </c>
      <c r="O19" s="151">
        <f t="shared" si="0"/>
        <v>8.16</v>
      </c>
      <c r="P19" s="148" t="s">
        <v>4319</v>
      </c>
      <c r="Q19" s="148"/>
    </row>
    <row r="20" spans="2:18" x14ac:dyDescent="0.35">
      <c r="B20" s="20" t="s">
        <v>4106</v>
      </c>
      <c r="C20" s="21" t="s">
        <v>120</v>
      </c>
      <c r="D20" s="21" t="s">
        <v>46</v>
      </c>
      <c r="E20" s="21"/>
      <c r="F20" s="21"/>
      <c r="G20" s="139">
        <v>40159504</v>
      </c>
      <c r="H20" s="133" t="s">
        <v>4894</v>
      </c>
      <c r="I20" s="139" t="s">
        <v>4261</v>
      </c>
      <c r="J20" s="96" t="s">
        <v>19</v>
      </c>
      <c r="K20" s="133" t="s">
        <v>4269</v>
      </c>
      <c r="L20" s="97">
        <v>10.199999999999999</v>
      </c>
      <c r="M20" s="97">
        <v>255</v>
      </c>
      <c r="N20" s="139">
        <v>2</v>
      </c>
      <c r="O20" s="151">
        <f t="shared" si="0"/>
        <v>5.202</v>
      </c>
      <c r="P20" s="148" t="s">
        <v>4319</v>
      </c>
      <c r="Q20" s="148"/>
    </row>
    <row r="21" spans="2:18" x14ac:dyDescent="0.35">
      <c r="B21" s="20" t="s">
        <v>4106</v>
      </c>
      <c r="C21" s="21" t="s">
        <v>120</v>
      </c>
      <c r="D21" s="21" t="s">
        <v>46</v>
      </c>
      <c r="E21" s="21"/>
      <c r="F21" s="21"/>
      <c r="G21" s="139">
        <v>40181970</v>
      </c>
      <c r="H21" s="133" t="s">
        <v>4681</v>
      </c>
      <c r="I21" s="139" t="s">
        <v>4262</v>
      </c>
      <c r="J21" s="96" t="s">
        <v>32</v>
      </c>
      <c r="K21" s="133" t="s">
        <v>4264</v>
      </c>
      <c r="L21" s="97">
        <v>4.95</v>
      </c>
      <c r="M21" s="139">
        <v>2273</v>
      </c>
      <c r="N21" s="139">
        <v>2</v>
      </c>
      <c r="O21" s="151">
        <f t="shared" si="0"/>
        <v>22.502700000000001</v>
      </c>
      <c r="P21" s="148" t="s">
        <v>4319</v>
      </c>
      <c r="Q21" s="148"/>
    </row>
    <row r="22" spans="2:18" x14ac:dyDescent="0.35">
      <c r="B22" s="20" t="s">
        <v>4106</v>
      </c>
      <c r="C22" s="21" t="s">
        <v>120</v>
      </c>
      <c r="D22" s="21" t="s">
        <v>46</v>
      </c>
      <c r="E22" s="21"/>
      <c r="F22" s="21"/>
      <c r="G22" s="41">
        <v>40118232</v>
      </c>
      <c r="H22" s="139" t="s">
        <v>4895</v>
      </c>
      <c r="I22" s="139" t="s">
        <v>4263</v>
      </c>
      <c r="J22" s="129" t="s">
        <v>4422</v>
      </c>
      <c r="K22" s="133" t="s">
        <v>4264</v>
      </c>
      <c r="L22" s="73">
        <v>4.95</v>
      </c>
      <c r="M22" s="73">
        <v>2273</v>
      </c>
      <c r="N22" s="139">
        <v>2</v>
      </c>
      <c r="O22" s="151">
        <f t="shared" si="0"/>
        <v>22.502700000000001</v>
      </c>
      <c r="P22" s="148" t="s">
        <v>4319</v>
      </c>
      <c r="Q22" s="148"/>
    </row>
    <row r="23" spans="2:18" x14ac:dyDescent="0.35">
      <c r="B23" s="20" t="s">
        <v>4106</v>
      </c>
      <c r="C23" s="21" t="s">
        <v>120</v>
      </c>
      <c r="D23" s="21" t="s">
        <v>46</v>
      </c>
      <c r="E23" s="21"/>
      <c r="F23" s="21"/>
      <c r="G23" s="139">
        <v>40121828</v>
      </c>
      <c r="H23" s="133" t="s">
        <v>4896</v>
      </c>
      <c r="I23" s="139">
        <v>14</v>
      </c>
      <c r="J23" s="63"/>
      <c r="K23" s="133" t="s">
        <v>4268</v>
      </c>
      <c r="L23" s="73"/>
      <c r="M23" s="73">
        <v>230</v>
      </c>
      <c r="N23" s="139">
        <v>1</v>
      </c>
      <c r="O23" s="151">
        <f t="shared" si="0"/>
        <v>0</v>
      </c>
      <c r="P23" s="148" t="s">
        <v>4319</v>
      </c>
      <c r="Q23" s="148"/>
    </row>
    <row r="24" spans="2:18" x14ac:dyDescent="0.35">
      <c r="B24" s="20" t="s">
        <v>4106</v>
      </c>
      <c r="C24" s="21" t="s">
        <v>120</v>
      </c>
      <c r="D24" s="21" t="s">
        <v>50</v>
      </c>
      <c r="E24" s="21"/>
      <c r="F24" s="21"/>
      <c r="G24" s="139">
        <v>40118251</v>
      </c>
      <c r="H24" s="133" t="s">
        <v>4897</v>
      </c>
      <c r="I24" s="139">
        <v>100</v>
      </c>
      <c r="J24" s="63"/>
      <c r="K24" s="133" t="s">
        <v>4278</v>
      </c>
      <c r="L24" s="73">
        <v>10.9</v>
      </c>
      <c r="M24" s="73">
        <v>9255</v>
      </c>
      <c r="N24" s="139">
        <v>2</v>
      </c>
      <c r="O24" s="151">
        <f t="shared" si="0"/>
        <v>201.75899999999999</v>
      </c>
      <c r="P24" s="148" t="s">
        <v>4295</v>
      </c>
      <c r="Q24" s="148"/>
    </row>
    <row r="25" spans="2:18" x14ac:dyDescent="0.35">
      <c r="B25" s="20" t="s">
        <v>4106</v>
      </c>
      <c r="C25" s="21" t="s">
        <v>120</v>
      </c>
      <c r="D25" s="21" t="s">
        <v>50</v>
      </c>
      <c r="E25" s="21"/>
      <c r="F25" s="21"/>
      <c r="G25" s="139">
        <v>40173621</v>
      </c>
      <c r="H25" s="133" t="s">
        <v>4898</v>
      </c>
      <c r="I25" s="139">
        <v>101</v>
      </c>
      <c r="J25" s="63"/>
      <c r="K25" s="21" t="s">
        <v>4278</v>
      </c>
      <c r="L25" s="133">
        <v>10.9</v>
      </c>
      <c r="M25" s="133">
        <v>9255</v>
      </c>
      <c r="N25" s="139">
        <v>1</v>
      </c>
      <c r="O25" s="151">
        <f t="shared" si="0"/>
        <v>100.87949999999999</v>
      </c>
      <c r="P25" s="148" t="s">
        <v>4295</v>
      </c>
      <c r="Q25" s="148"/>
    </row>
    <row r="26" spans="2:18" x14ac:dyDescent="0.35">
      <c r="B26" s="20" t="s">
        <v>4106</v>
      </c>
      <c r="C26" s="21" t="s">
        <v>120</v>
      </c>
      <c r="D26" s="21" t="s">
        <v>50</v>
      </c>
      <c r="E26" s="21"/>
      <c r="F26" s="21"/>
      <c r="G26" s="139">
        <v>40118253</v>
      </c>
      <c r="H26" s="133" t="s">
        <v>4899</v>
      </c>
      <c r="I26" s="139" t="s">
        <v>4158</v>
      </c>
      <c r="J26" s="63" t="s">
        <v>31</v>
      </c>
      <c r="K26" s="21" t="s">
        <v>4278</v>
      </c>
      <c r="L26" s="133">
        <v>10.9</v>
      </c>
      <c r="M26" s="133">
        <v>9255</v>
      </c>
      <c r="N26" s="139">
        <v>1</v>
      </c>
      <c r="O26" s="151">
        <f t="shared" si="0"/>
        <v>100.87949999999999</v>
      </c>
      <c r="P26" s="148" t="s">
        <v>4295</v>
      </c>
      <c r="Q26" s="148"/>
    </row>
    <row r="27" spans="2:18" x14ac:dyDescent="0.35">
      <c r="B27" s="20" t="s">
        <v>4106</v>
      </c>
      <c r="C27" s="21" t="s">
        <v>120</v>
      </c>
      <c r="D27" s="21" t="s">
        <v>50</v>
      </c>
      <c r="E27" s="21"/>
      <c r="F27" s="21"/>
      <c r="G27" s="139">
        <v>40118254</v>
      </c>
      <c r="H27" s="133" t="s">
        <v>4900</v>
      </c>
      <c r="I27" s="139">
        <v>102</v>
      </c>
      <c r="J27" s="63"/>
      <c r="K27" s="133" t="s">
        <v>4279</v>
      </c>
      <c r="L27" s="73">
        <v>16.600000000000001</v>
      </c>
      <c r="M27" s="73">
        <v>5000</v>
      </c>
      <c r="N27" s="139">
        <v>2</v>
      </c>
      <c r="O27" s="151">
        <f t="shared" si="0"/>
        <v>166</v>
      </c>
      <c r="P27" s="148" t="s">
        <v>4295</v>
      </c>
      <c r="Q27" s="148"/>
      <c r="R27" s="157"/>
    </row>
    <row r="28" spans="2:18" x14ac:dyDescent="0.35">
      <c r="B28" s="20" t="s">
        <v>4106</v>
      </c>
      <c r="C28" s="21" t="s">
        <v>120</v>
      </c>
      <c r="D28" s="21" t="s">
        <v>50</v>
      </c>
      <c r="E28" s="21"/>
      <c r="F28" s="21"/>
      <c r="G28" s="139">
        <v>40118255</v>
      </c>
      <c r="H28" s="133" t="s">
        <v>4901</v>
      </c>
      <c r="I28" s="139">
        <v>103</v>
      </c>
      <c r="J28" s="63"/>
      <c r="K28" s="133" t="s">
        <v>4279</v>
      </c>
      <c r="L28" s="73">
        <v>16.600000000000001</v>
      </c>
      <c r="M28" s="73">
        <v>5000</v>
      </c>
      <c r="N28" s="139">
        <v>1</v>
      </c>
      <c r="O28" s="151">
        <f t="shared" si="0"/>
        <v>83</v>
      </c>
      <c r="P28" s="148" t="s">
        <v>4295</v>
      </c>
      <c r="Q28" s="148"/>
    </row>
    <row r="29" spans="2:18" x14ac:dyDescent="0.35">
      <c r="B29" s="20" t="s">
        <v>4106</v>
      </c>
      <c r="C29" s="21" t="s">
        <v>120</v>
      </c>
      <c r="D29" s="21" t="s">
        <v>50</v>
      </c>
      <c r="E29" s="21"/>
      <c r="F29" s="21"/>
      <c r="G29" s="139">
        <v>40118256</v>
      </c>
      <c r="H29" s="133" t="s">
        <v>4902</v>
      </c>
      <c r="I29" s="139" t="s">
        <v>4159</v>
      </c>
      <c r="J29" s="96" t="s">
        <v>31</v>
      </c>
      <c r="K29" s="133" t="s">
        <v>4279</v>
      </c>
      <c r="L29" s="97">
        <v>16.600000000000001</v>
      </c>
      <c r="M29" s="97">
        <v>5000</v>
      </c>
      <c r="N29" s="139">
        <v>1</v>
      </c>
      <c r="O29" s="151">
        <f t="shared" si="0"/>
        <v>83</v>
      </c>
      <c r="P29" s="148" t="s">
        <v>4295</v>
      </c>
      <c r="Q29" s="148"/>
    </row>
    <row r="30" spans="2:18" x14ac:dyDescent="0.35">
      <c r="B30" s="20" t="s">
        <v>4106</v>
      </c>
      <c r="C30" s="21" t="s">
        <v>120</v>
      </c>
      <c r="D30" s="21" t="s">
        <v>50</v>
      </c>
      <c r="E30" s="21"/>
      <c r="F30" s="21"/>
      <c r="G30" s="139">
        <v>40118257</v>
      </c>
      <c r="H30" s="133" t="s">
        <v>4903</v>
      </c>
      <c r="I30" s="139">
        <v>104</v>
      </c>
      <c r="J30" s="129"/>
      <c r="K30" s="133" t="s">
        <v>4280</v>
      </c>
      <c r="L30" s="97">
        <v>7.34</v>
      </c>
      <c r="M30" s="133">
        <v>2050</v>
      </c>
      <c r="N30" s="139">
        <v>2</v>
      </c>
      <c r="O30" s="151">
        <f t="shared" si="0"/>
        <v>30.094000000000001</v>
      </c>
      <c r="P30" s="148" t="s">
        <v>4295</v>
      </c>
      <c r="Q30" s="148"/>
    </row>
    <row r="31" spans="2:18" x14ac:dyDescent="0.35">
      <c r="B31" s="20" t="s">
        <v>4106</v>
      </c>
      <c r="C31" s="21" t="s">
        <v>120</v>
      </c>
      <c r="D31" s="21" t="s">
        <v>50</v>
      </c>
      <c r="E31" s="21"/>
      <c r="F31" s="21"/>
      <c r="G31" s="139">
        <v>40118259</v>
      </c>
      <c r="H31" s="133" t="s">
        <v>4904</v>
      </c>
      <c r="I31" s="139">
        <v>105</v>
      </c>
      <c r="J31" s="96"/>
      <c r="K31" s="133" t="s">
        <v>4241</v>
      </c>
      <c r="L31" s="97">
        <v>3.77</v>
      </c>
      <c r="M31" s="133">
        <v>1594</v>
      </c>
      <c r="N31" s="139">
        <v>6</v>
      </c>
      <c r="O31" s="151">
        <f t="shared" si="0"/>
        <v>36.056280000000001</v>
      </c>
      <c r="P31" s="148" t="s">
        <v>4295</v>
      </c>
      <c r="Q31" s="148"/>
    </row>
    <row r="32" spans="2:18" x14ac:dyDescent="0.35">
      <c r="B32" s="20" t="s">
        <v>4106</v>
      </c>
      <c r="C32" s="21" t="s">
        <v>120</v>
      </c>
      <c r="D32" s="21" t="s">
        <v>50</v>
      </c>
      <c r="E32" s="21"/>
      <c r="F32" s="21"/>
      <c r="G32" s="139">
        <v>40124415</v>
      </c>
      <c r="H32" s="133" t="s">
        <v>4905</v>
      </c>
      <c r="I32" s="139" t="s">
        <v>4270</v>
      </c>
      <c r="J32" s="96" t="s">
        <v>19</v>
      </c>
      <c r="K32" s="133" t="s">
        <v>4241</v>
      </c>
      <c r="L32" s="97">
        <v>3.77</v>
      </c>
      <c r="M32" s="133">
        <v>1594</v>
      </c>
      <c r="N32" s="139">
        <v>2</v>
      </c>
      <c r="O32" s="151">
        <f t="shared" si="0"/>
        <v>12.01876</v>
      </c>
      <c r="P32" s="148" t="s">
        <v>4295</v>
      </c>
      <c r="Q32" s="148"/>
    </row>
    <row r="33" spans="2:17" x14ac:dyDescent="0.35">
      <c r="B33" s="20" t="s">
        <v>4106</v>
      </c>
      <c r="C33" s="21" t="s">
        <v>120</v>
      </c>
      <c r="D33" s="21" t="s">
        <v>50</v>
      </c>
      <c r="E33" s="21"/>
      <c r="F33" s="21"/>
      <c r="G33" s="139">
        <v>40118260</v>
      </c>
      <c r="H33" s="133" t="s">
        <v>4906</v>
      </c>
      <c r="I33" s="139">
        <v>106</v>
      </c>
      <c r="J33" s="96"/>
      <c r="K33" s="133" t="s">
        <v>4281</v>
      </c>
      <c r="L33" s="97">
        <v>6.87</v>
      </c>
      <c r="M33" s="133">
        <v>2050</v>
      </c>
      <c r="N33" s="139">
        <v>4</v>
      </c>
      <c r="O33" s="151">
        <f t="shared" si="0"/>
        <v>56.334000000000003</v>
      </c>
      <c r="P33" s="148" t="s">
        <v>4295</v>
      </c>
      <c r="Q33" s="148"/>
    </row>
    <row r="34" spans="2:17" x14ac:dyDescent="0.35">
      <c r="B34" s="20" t="s">
        <v>4106</v>
      </c>
      <c r="C34" s="21" t="s">
        <v>120</v>
      </c>
      <c r="D34" s="21" t="s">
        <v>50</v>
      </c>
      <c r="E34" s="21"/>
      <c r="F34" s="21"/>
      <c r="G34" s="139">
        <v>40155980</v>
      </c>
      <c r="H34" s="133" t="s">
        <v>4907</v>
      </c>
      <c r="I34" s="139">
        <v>107</v>
      </c>
      <c r="J34" s="129"/>
      <c r="K34" s="133" t="s">
        <v>4264</v>
      </c>
      <c r="L34" s="97">
        <v>4.95</v>
      </c>
      <c r="M34" s="133">
        <v>2505</v>
      </c>
      <c r="N34" s="139">
        <v>4</v>
      </c>
      <c r="O34" s="151">
        <f t="shared" si="0"/>
        <v>49.598999999999997</v>
      </c>
      <c r="P34" s="148" t="s">
        <v>4295</v>
      </c>
      <c r="Q34" s="148"/>
    </row>
    <row r="35" spans="2:17" x14ac:dyDescent="0.35">
      <c r="B35" s="20" t="s">
        <v>4106</v>
      </c>
      <c r="C35" s="21" t="s">
        <v>120</v>
      </c>
      <c r="D35" s="21" t="s">
        <v>50</v>
      </c>
      <c r="E35" s="21"/>
      <c r="F35" s="21"/>
      <c r="G35" s="139">
        <v>40124418</v>
      </c>
      <c r="H35" s="133" t="s">
        <v>4908</v>
      </c>
      <c r="I35" s="139" t="s">
        <v>4164</v>
      </c>
      <c r="J35" s="63" t="s">
        <v>19</v>
      </c>
      <c r="K35" s="133" t="s">
        <v>4264</v>
      </c>
      <c r="L35" s="73">
        <v>4.95</v>
      </c>
      <c r="M35" s="73">
        <v>2505</v>
      </c>
      <c r="N35" s="139">
        <v>4</v>
      </c>
      <c r="O35" s="151">
        <f t="shared" si="0"/>
        <v>49.598999999999997</v>
      </c>
      <c r="P35" s="148" t="s">
        <v>4295</v>
      </c>
      <c r="Q35" s="148"/>
    </row>
    <row r="36" spans="2:17" x14ac:dyDescent="0.35">
      <c r="B36" s="20" t="s">
        <v>4106</v>
      </c>
      <c r="C36" s="21" t="s">
        <v>120</v>
      </c>
      <c r="D36" s="21" t="s">
        <v>50</v>
      </c>
      <c r="E36" s="21"/>
      <c r="F36" s="21"/>
      <c r="G36" s="139">
        <v>40118262</v>
      </c>
      <c r="H36" s="133" t="s">
        <v>4909</v>
      </c>
      <c r="I36" s="139">
        <v>108</v>
      </c>
      <c r="J36" s="63"/>
      <c r="K36" s="133" t="s">
        <v>4264</v>
      </c>
      <c r="L36" s="73">
        <v>4.95</v>
      </c>
      <c r="M36" s="73">
        <v>2656</v>
      </c>
      <c r="N36" s="139">
        <v>6</v>
      </c>
      <c r="O36" s="151">
        <f t="shared" si="0"/>
        <v>78.883200000000016</v>
      </c>
      <c r="P36" s="148" t="s">
        <v>4295</v>
      </c>
      <c r="Q36" s="148"/>
    </row>
    <row r="37" spans="2:17" x14ac:dyDescent="0.35">
      <c r="B37" s="20" t="s">
        <v>4106</v>
      </c>
      <c r="C37" s="21" t="s">
        <v>120</v>
      </c>
      <c r="D37" s="21" t="s">
        <v>50</v>
      </c>
      <c r="E37" s="21"/>
      <c r="F37" s="21"/>
      <c r="G37" s="139">
        <v>40118262</v>
      </c>
      <c r="H37" s="133" t="s">
        <v>4909</v>
      </c>
      <c r="I37" s="139" t="s">
        <v>4271</v>
      </c>
      <c r="J37" s="129" t="s">
        <v>19</v>
      </c>
      <c r="K37" s="133" t="s">
        <v>4264</v>
      </c>
      <c r="L37" s="97">
        <v>4.95</v>
      </c>
      <c r="M37" s="133">
        <v>2656</v>
      </c>
      <c r="N37" s="139">
        <v>10</v>
      </c>
      <c r="O37" s="151">
        <f t="shared" si="0"/>
        <v>131.47200000000001</v>
      </c>
      <c r="P37" s="148" t="s">
        <v>4295</v>
      </c>
      <c r="Q37" s="148"/>
    </row>
    <row r="38" spans="2:17" x14ac:dyDescent="0.35">
      <c r="B38" s="20" t="s">
        <v>4106</v>
      </c>
      <c r="C38" s="21" t="s">
        <v>120</v>
      </c>
      <c r="D38" s="21" t="s">
        <v>50</v>
      </c>
      <c r="E38" s="21"/>
      <c r="F38" s="21"/>
      <c r="G38" s="139">
        <v>40124420</v>
      </c>
      <c r="H38" s="133" t="s">
        <v>4910</v>
      </c>
      <c r="I38" s="139">
        <v>109</v>
      </c>
      <c r="J38" s="96"/>
      <c r="K38" s="133" t="s">
        <v>4248</v>
      </c>
      <c r="L38" s="97">
        <v>2.68</v>
      </c>
      <c r="M38" s="133">
        <v>1820</v>
      </c>
      <c r="N38" s="139">
        <v>4</v>
      </c>
      <c r="O38" s="151">
        <f t="shared" si="0"/>
        <v>19.510400000000001</v>
      </c>
      <c r="P38" s="148" t="s">
        <v>4295</v>
      </c>
      <c r="Q38" s="148"/>
    </row>
    <row r="39" spans="2:17" x14ac:dyDescent="0.35">
      <c r="B39" s="20" t="s">
        <v>4106</v>
      </c>
      <c r="C39" s="21" t="s">
        <v>120</v>
      </c>
      <c r="D39" s="21" t="s">
        <v>50</v>
      </c>
      <c r="E39" s="21"/>
      <c r="F39" s="21"/>
      <c r="G39" s="139">
        <v>40118264</v>
      </c>
      <c r="H39" s="133" t="s">
        <v>4911</v>
      </c>
      <c r="I39" s="139">
        <v>110</v>
      </c>
      <c r="J39" s="129"/>
      <c r="K39" s="133" t="s">
        <v>4264</v>
      </c>
      <c r="L39" s="97">
        <v>4.95</v>
      </c>
      <c r="M39" s="133">
        <v>2300</v>
      </c>
      <c r="N39" s="139">
        <v>2</v>
      </c>
      <c r="O39" s="151">
        <f t="shared" si="0"/>
        <v>22.77</v>
      </c>
      <c r="P39" s="148" t="s">
        <v>4295</v>
      </c>
      <c r="Q39" s="148"/>
    </row>
    <row r="40" spans="2:17" x14ac:dyDescent="0.35">
      <c r="B40" s="20" t="s">
        <v>4106</v>
      </c>
      <c r="C40" s="21" t="s">
        <v>120</v>
      </c>
      <c r="D40" s="21" t="s">
        <v>50</v>
      </c>
      <c r="E40" s="21"/>
      <c r="F40" s="21"/>
      <c r="G40" s="139">
        <v>40118265</v>
      </c>
      <c r="H40" s="133" t="s">
        <v>4912</v>
      </c>
      <c r="I40" s="139" t="s">
        <v>4272</v>
      </c>
      <c r="J40" s="129" t="s">
        <v>19</v>
      </c>
      <c r="K40" s="133" t="s">
        <v>4264</v>
      </c>
      <c r="L40" s="97">
        <v>4.95</v>
      </c>
      <c r="M40" s="133">
        <v>2300</v>
      </c>
      <c r="N40" s="139">
        <v>6</v>
      </c>
      <c r="O40" s="151">
        <f t="shared" si="0"/>
        <v>68.31</v>
      </c>
      <c r="P40" s="148" t="s">
        <v>4295</v>
      </c>
      <c r="Q40" s="148"/>
    </row>
    <row r="41" spans="2:17" x14ac:dyDescent="0.35">
      <c r="B41" s="20" t="s">
        <v>4106</v>
      </c>
      <c r="C41" s="21" t="s">
        <v>120</v>
      </c>
      <c r="D41" s="21" t="s">
        <v>50</v>
      </c>
      <c r="E41" s="21"/>
      <c r="F41" s="21"/>
      <c r="G41" s="139">
        <v>40118266</v>
      </c>
      <c r="H41" s="133" t="s">
        <v>4913</v>
      </c>
      <c r="I41" s="139">
        <v>111</v>
      </c>
      <c r="J41" s="129"/>
      <c r="K41" s="133" t="s">
        <v>4247</v>
      </c>
      <c r="L41" s="97">
        <v>5.37</v>
      </c>
      <c r="M41" s="133">
        <v>2540</v>
      </c>
      <c r="N41" s="139">
        <v>2</v>
      </c>
      <c r="O41" s="151">
        <f t="shared" si="0"/>
        <v>27.279600000000002</v>
      </c>
      <c r="P41" s="148" t="s">
        <v>4295</v>
      </c>
      <c r="Q41" s="148"/>
    </row>
    <row r="42" spans="2:17" x14ac:dyDescent="0.35">
      <c r="B42" s="20" t="s">
        <v>4106</v>
      </c>
      <c r="C42" s="21" t="s">
        <v>120</v>
      </c>
      <c r="D42" s="21" t="s">
        <v>50</v>
      </c>
      <c r="E42" s="21"/>
      <c r="F42" s="21"/>
      <c r="G42" s="139">
        <v>40118267</v>
      </c>
      <c r="H42" s="133" t="s">
        <v>4914</v>
      </c>
      <c r="I42" s="139" t="s">
        <v>4166</v>
      </c>
      <c r="J42" s="96" t="s">
        <v>19</v>
      </c>
      <c r="K42" s="133" t="s">
        <v>4247</v>
      </c>
      <c r="L42" s="97">
        <v>5.37</v>
      </c>
      <c r="M42" s="139">
        <v>2540</v>
      </c>
      <c r="N42" s="139">
        <v>2</v>
      </c>
      <c r="O42" s="151">
        <f t="shared" si="0"/>
        <v>27.279600000000002</v>
      </c>
      <c r="P42" s="148" t="s">
        <v>4295</v>
      </c>
      <c r="Q42" s="148"/>
    </row>
    <row r="43" spans="2:17" x14ac:dyDescent="0.35">
      <c r="B43" s="20" t="s">
        <v>4106</v>
      </c>
      <c r="C43" s="21" t="s">
        <v>120</v>
      </c>
      <c r="D43" s="21" t="s">
        <v>50</v>
      </c>
      <c r="E43" s="21"/>
      <c r="F43" s="21"/>
      <c r="G43" s="139">
        <v>40124426</v>
      </c>
      <c r="H43" s="133" t="s">
        <v>4915</v>
      </c>
      <c r="I43" s="139">
        <v>112</v>
      </c>
      <c r="J43" s="96"/>
      <c r="K43" s="133" t="s">
        <v>4247</v>
      </c>
      <c r="L43" s="97">
        <v>5.37</v>
      </c>
      <c r="M43" s="139">
        <v>2674</v>
      </c>
      <c r="N43" s="139">
        <v>4</v>
      </c>
      <c r="O43" s="151">
        <f t="shared" si="0"/>
        <v>57.437520000000006</v>
      </c>
      <c r="P43" s="148" t="s">
        <v>4295</v>
      </c>
      <c r="Q43" s="148"/>
    </row>
    <row r="44" spans="2:17" x14ac:dyDescent="0.35">
      <c r="B44" s="20" t="s">
        <v>4106</v>
      </c>
      <c r="C44" s="21" t="s">
        <v>120</v>
      </c>
      <c r="D44" s="21" t="s">
        <v>50</v>
      </c>
      <c r="E44" s="21"/>
      <c r="F44" s="21"/>
      <c r="G44" s="139">
        <v>40118269</v>
      </c>
      <c r="H44" s="133" t="s">
        <v>4916</v>
      </c>
      <c r="I44" s="139" t="s">
        <v>4167</v>
      </c>
      <c r="J44" s="96" t="s">
        <v>19</v>
      </c>
      <c r="K44" s="133" t="s">
        <v>4247</v>
      </c>
      <c r="L44" s="97">
        <v>5.37</v>
      </c>
      <c r="M44" s="139">
        <v>2674</v>
      </c>
      <c r="N44" s="139">
        <v>4</v>
      </c>
      <c r="O44" s="151">
        <f t="shared" si="0"/>
        <v>57.437520000000006</v>
      </c>
      <c r="P44" s="148" t="s">
        <v>4295</v>
      </c>
      <c r="Q44" s="148"/>
    </row>
    <row r="45" spans="2:17" x14ac:dyDescent="0.35">
      <c r="B45" s="20" t="s">
        <v>4106</v>
      </c>
      <c r="C45" s="21" t="s">
        <v>120</v>
      </c>
      <c r="D45" s="21" t="s">
        <v>50</v>
      </c>
      <c r="E45" s="21"/>
      <c r="F45" s="21"/>
      <c r="G45" s="139">
        <v>40118270</v>
      </c>
      <c r="H45" s="133" t="s">
        <v>4917</v>
      </c>
      <c r="I45" s="139">
        <v>113</v>
      </c>
      <c r="J45" s="129"/>
      <c r="K45" s="133" t="s">
        <v>4247</v>
      </c>
      <c r="L45" s="97">
        <v>5.37</v>
      </c>
      <c r="M45" s="133">
        <v>2290</v>
      </c>
      <c r="N45" s="139">
        <v>2</v>
      </c>
      <c r="O45" s="151">
        <f t="shared" si="0"/>
        <v>24.594600000000003</v>
      </c>
      <c r="P45" s="148" t="s">
        <v>4295</v>
      </c>
      <c r="Q45" s="148"/>
    </row>
    <row r="46" spans="2:17" x14ac:dyDescent="0.35">
      <c r="B46" s="20" t="s">
        <v>4106</v>
      </c>
      <c r="C46" s="21" t="s">
        <v>120</v>
      </c>
      <c r="D46" s="21" t="s">
        <v>50</v>
      </c>
      <c r="E46" s="21"/>
      <c r="F46" s="21"/>
      <c r="G46" s="139">
        <v>40118271</v>
      </c>
      <c r="H46" s="133" t="s">
        <v>4918</v>
      </c>
      <c r="I46" s="139" t="s">
        <v>2123</v>
      </c>
      <c r="J46" s="96" t="s">
        <v>19</v>
      </c>
      <c r="K46" s="133" t="s">
        <v>4247</v>
      </c>
      <c r="L46" s="97">
        <v>5.37</v>
      </c>
      <c r="M46" s="133">
        <v>2290</v>
      </c>
      <c r="N46" s="139">
        <v>6</v>
      </c>
      <c r="O46" s="151">
        <f t="shared" si="0"/>
        <v>73.783799999999999</v>
      </c>
      <c r="P46" s="148" t="s">
        <v>4295</v>
      </c>
      <c r="Q46" s="148"/>
    </row>
    <row r="47" spans="2:17" x14ac:dyDescent="0.35">
      <c r="B47" s="20" t="s">
        <v>4106</v>
      </c>
      <c r="C47" s="21" t="s">
        <v>120</v>
      </c>
      <c r="D47" s="21" t="s">
        <v>50</v>
      </c>
      <c r="E47" s="21"/>
      <c r="F47" s="21"/>
      <c r="G47" s="139">
        <v>40149643</v>
      </c>
      <c r="H47" s="133" t="s">
        <v>4919</v>
      </c>
      <c r="I47" s="139">
        <v>114</v>
      </c>
      <c r="J47" s="96"/>
      <c r="K47" s="133" t="s">
        <v>4282</v>
      </c>
      <c r="L47" s="97">
        <v>8.36</v>
      </c>
      <c r="M47" s="133">
        <v>2050</v>
      </c>
      <c r="N47" s="139">
        <v>2</v>
      </c>
      <c r="O47" s="151">
        <f t="shared" si="0"/>
        <v>34.276000000000003</v>
      </c>
      <c r="P47" s="148" t="s">
        <v>4295</v>
      </c>
      <c r="Q47" s="148"/>
    </row>
    <row r="48" spans="2:17" x14ac:dyDescent="0.35">
      <c r="B48" s="20" t="s">
        <v>4106</v>
      </c>
      <c r="C48" s="21" t="s">
        <v>120</v>
      </c>
      <c r="D48" s="21" t="s">
        <v>50</v>
      </c>
      <c r="E48" s="21"/>
      <c r="F48" s="21"/>
      <c r="G48" s="139">
        <v>40124430</v>
      </c>
      <c r="H48" s="133" t="s">
        <v>4920</v>
      </c>
      <c r="I48" s="139">
        <v>115</v>
      </c>
      <c r="J48" s="96"/>
      <c r="K48" s="133" t="s">
        <v>4283</v>
      </c>
      <c r="L48" s="97">
        <v>4.57</v>
      </c>
      <c r="M48" s="133">
        <v>2050</v>
      </c>
      <c r="N48" s="139">
        <v>2</v>
      </c>
      <c r="O48" s="151">
        <f t="shared" si="0"/>
        <v>18.736999999999998</v>
      </c>
      <c r="P48" s="148" t="s">
        <v>4295</v>
      </c>
      <c r="Q48" s="148"/>
    </row>
    <row r="49" spans="2:17" x14ac:dyDescent="0.35">
      <c r="B49" s="20" t="s">
        <v>4106</v>
      </c>
      <c r="C49" s="21" t="s">
        <v>120</v>
      </c>
      <c r="D49" s="21" t="s">
        <v>50</v>
      </c>
      <c r="E49" s="21"/>
      <c r="F49" s="21"/>
      <c r="G49" s="139">
        <v>40118273</v>
      </c>
      <c r="H49" s="133" t="s">
        <v>4921</v>
      </c>
      <c r="I49" s="139">
        <v>116</v>
      </c>
      <c r="J49" s="129"/>
      <c r="K49" s="133" t="s">
        <v>4247</v>
      </c>
      <c r="L49" s="97">
        <v>5.37</v>
      </c>
      <c r="M49" s="133">
        <v>2196</v>
      </c>
      <c r="N49" s="139">
        <v>4</v>
      </c>
      <c r="O49" s="151">
        <f t="shared" si="0"/>
        <v>47.170079999999999</v>
      </c>
      <c r="P49" s="148" t="s">
        <v>4295</v>
      </c>
      <c r="Q49" s="148"/>
    </row>
    <row r="50" spans="2:17" x14ac:dyDescent="0.35">
      <c r="B50" s="20" t="s">
        <v>4106</v>
      </c>
      <c r="C50" s="21" t="s">
        <v>120</v>
      </c>
      <c r="D50" s="21" t="s">
        <v>50</v>
      </c>
      <c r="E50" s="21"/>
      <c r="F50" s="21"/>
      <c r="G50" s="139">
        <v>40118274</v>
      </c>
      <c r="H50" s="133" t="s">
        <v>4922</v>
      </c>
      <c r="I50" s="139">
        <v>117</v>
      </c>
      <c r="J50" s="129"/>
      <c r="K50" s="133" t="s">
        <v>4284</v>
      </c>
      <c r="L50" s="97">
        <v>3.16</v>
      </c>
      <c r="M50" s="133">
        <v>1820</v>
      </c>
      <c r="N50" s="139">
        <v>4</v>
      </c>
      <c r="O50" s="151">
        <f t="shared" si="0"/>
        <v>23.004799999999999</v>
      </c>
      <c r="P50" s="148" t="s">
        <v>4295</v>
      </c>
      <c r="Q50" s="148"/>
    </row>
    <row r="51" spans="2:17" x14ac:dyDescent="0.35">
      <c r="B51" s="20" t="s">
        <v>4106</v>
      </c>
      <c r="C51" s="21" t="s">
        <v>120</v>
      </c>
      <c r="D51" s="21" t="s">
        <v>50</v>
      </c>
      <c r="E51" s="21"/>
      <c r="F51" s="21"/>
      <c r="G51" s="139">
        <v>40124434</v>
      </c>
      <c r="H51" s="133" t="s">
        <v>4923</v>
      </c>
      <c r="I51" s="139">
        <v>118</v>
      </c>
      <c r="J51" s="96"/>
      <c r="K51" s="133" t="s">
        <v>4248</v>
      </c>
      <c r="L51" s="97">
        <v>2.68</v>
      </c>
      <c r="M51" s="133">
        <v>1029</v>
      </c>
      <c r="N51" s="139">
        <v>12</v>
      </c>
      <c r="O51" s="151">
        <f t="shared" si="0"/>
        <v>33.092640000000003</v>
      </c>
      <c r="P51" s="148" t="s">
        <v>4295</v>
      </c>
      <c r="Q51" s="148"/>
    </row>
    <row r="52" spans="2:17" x14ac:dyDescent="0.35">
      <c r="B52" s="20" t="s">
        <v>4106</v>
      </c>
      <c r="C52" s="21" t="s">
        <v>120</v>
      </c>
      <c r="D52" s="21" t="s">
        <v>50</v>
      </c>
      <c r="E52" s="21"/>
      <c r="F52" s="21"/>
      <c r="G52" s="139">
        <v>40118275</v>
      </c>
      <c r="H52" s="133" t="s">
        <v>4924</v>
      </c>
      <c r="I52" s="139">
        <v>119</v>
      </c>
      <c r="J52" s="96"/>
      <c r="K52" s="133" t="s">
        <v>4281</v>
      </c>
      <c r="L52" s="97">
        <v>5.78</v>
      </c>
      <c r="M52" s="139">
        <v>2540</v>
      </c>
      <c r="N52" s="139">
        <v>2</v>
      </c>
      <c r="O52" s="151">
        <f t="shared" si="0"/>
        <v>29.362400000000001</v>
      </c>
      <c r="P52" s="148" t="s">
        <v>4295</v>
      </c>
      <c r="Q52" s="148"/>
    </row>
    <row r="53" spans="2:17" x14ac:dyDescent="0.35">
      <c r="B53" s="20" t="s">
        <v>4106</v>
      </c>
      <c r="C53" s="21" t="s">
        <v>120</v>
      </c>
      <c r="D53" s="21" t="s">
        <v>50</v>
      </c>
      <c r="E53" s="21"/>
      <c r="F53" s="21"/>
      <c r="G53" s="139">
        <v>40118276</v>
      </c>
      <c r="H53" s="133" t="s">
        <v>4925</v>
      </c>
      <c r="I53" s="139" t="s">
        <v>4169</v>
      </c>
      <c r="J53" s="96" t="s">
        <v>19</v>
      </c>
      <c r="K53" s="133" t="s">
        <v>4281</v>
      </c>
      <c r="L53" s="97">
        <v>5.78</v>
      </c>
      <c r="M53" s="139">
        <v>2540</v>
      </c>
      <c r="N53" s="139">
        <v>2</v>
      </c>
      <c r="O53" s="151">
        <f t="shared" si="0"/>
        <v>29.362400000000001</v>
      </c>
      <c r="P53" s="148" t="s">
        <v>4295</v>
      </c>
      <c r="Q53" s="148"/>
    </row>
    <row r="54" spans="2:17" x14ac:dyDescent="0.35">
      <c r="B54" s="20" t="s">
        <v>4106</v>
      </c>
      <c r="C54" s="21" t="s">
        <v>120</v>
      </c>
      <c r="D54" s="21" t="s">
        <v>50</v>
      </c>
      <c r="E54" s="21"/>
      <c r="F54" s="21"/>
      <c r="G54" s="139">
        <v>40118277</v>
      </c>
      <c r="H54" s="133" t="s">
        <v>4926</v>
      </c>
      <c r="I54" s="139">
        <v>120</v>
      </c>
      <c r="J54" s="63"/>
      <c r="K54" s="133" t="s">
        <v>4281</v>
      </c>
      <c r="L54" s="73">
        <v>5.78</v>
      </c>
      <c r="M54" s="133">
        <v>2674</v>
      </c>
      <c r="N54" s="139">
        <v>2</v>
      </c>
      <c r="O54" s="151">
        <f t="shared" si="0"/>
        <v>30.911440000000002</v>
      </c>
      <c r="P54" s="148" t="s">
        <v>4295</v>
      </c>
      <c r="Q54" s="148"/>
    </row>
    <row r="55" spans="2:17" x14ac:dyDescent="0.35">
      <c r="B55" s="20" t="s">
        <v>4106</v>
      </c>
      <c r="C55" s="21" t="s">
        <v>120</v>
      </c>
      <c r="D55" s="21" t="s">
        <v>50</v>
      </c>
      <c r="E55" s="21"/>
      <c r="F55" s="21"/>
      <c r="G55" s="139">
        <v>40118278</v>
      </c>
      <c r="H55" s="133" t="s">
        <v>4927</v>
      </c>
      <c r="I55" s="97" t="s">
        <v>4170</v>
      </c>
      <c r="J55" s="129" t="s">
        <v>19</v>
      </c>
      <c r="K55" s="97" t="s">
        <v>4281</v>
      </c>
      <c r="L55" s="97">
        <v>5.78</v>
      </c>
      <c r="M55" s="97">
        <v>2674</v>
      </c>
      <c r="N55" s="139">
        <v>6</v>
      </c>
      <c r="O55" s="151">
        <f t="shared" si="0"/>
        <v>92.734320000000011</v>
      </c>
      <c r="P55" s="148" t="s">
        <v>4295</v>
      </c>
      <c r="Q55" s="148"/>
    </row>
    <row r="56" spans="2:17" x14ac:dyDescent="0.35">
      <c r="B56" s="20" t="s">
        <v>4106</v>
      </c>
      <c r="C56" s="21" t="s">
        <v>120</v>
      </c>
      <c r="D56" s="21" t="s">
        <v>50</v>
      </c>
      <c r="E56" s="21"/>
      <c r="F56" s="21"/>
      <c r="G56" s="139">
        <v>40118279</v>
      </c>
      <c r="H56" s="133" t="s">
        <v>4928</v>
      </c>
      <c r="I56" s="97">
        <v>121</v>
      </c>
      <c r="J56" s="96"/>
      <c r="K56" s="97" t="s">
        <v>4282</v>
      </c>
      <c r="L56" s="150">
        <v>8.3000000000000007</v>
      </c>
      <c r="M56" s="97">
        <v>2220</v>
      </c>
      <c r="N56" s="139">
        <v>2</v>
      </c>
      <c r="O56" s="151">
        <f t="shared" si="0"/>
        <v>36.851999999999997</v>
      </c>
      <c r="P56" s="148" t="s">
        <v>4295</v>
      </c>
      <c r="Q56" s="148"/>
    </row>
    <row r="57" spans="2:17" x14ac:dyDescent="0.35">
      <c r="B57" s="20" t="s">
        <v>4106</v>
      </c>
      <c r="C57" s="21" t="s">
        <v>120</v>
      </c>
      <c r="D57" s="21" t="s">
        <v>50</v>
      </c>
      <c r="E57" s="21"/>
      <c r="F57" s="21"/>
      <c r="G57" s="139">
        <v>40118281</v>
      </c>
      <c r="H57" s="133" t="s">
        <v>4929</v>
      </c>
      <c r="I57" s="97">
        <v>122</v>
      </c>
      <c r="J57" s="96"/>
      <c r="K57" s="97" t="s">
        <v>4253</v>
      </c>
      <c r="L57" s="150">
        <v>3.38</v>
      </c>
      <c r="M57" s="97">
        <v>2787</v>
      </c>
      <c r="N57" s="139">
        <v>2</v>
      </c>
      <c r="O57" s="151">
        <f t="shared" si="0"/>
        <v>18.840119999999999</v>
      </c>
      <c r="P57" s="148" t="s">
        <v>4295</v>
      </c>
      <c r="Q57" s="148"/>
    </row>
    <row r="58" spans="2:17" x14ac:dyDescent="0.35">
      <c r="B58" s="20" t="s">
        <v>4106</v>
      </c>
      <c r="C58" s="21" t="s">
        <v>120</v>
      </c>
      <c r="D58" s="21" t="s">
        <v>50</v>
      </c>
      <c r="E58" s="21"/>
      <c r="F58" s="21"/>
      <c r="G58" s="139">
        <v>40118282</v>
      </c>
      <c r="H58" s="133" t="s">
        <v>4930</v>
      </c>
      <c r="I58" s="139">
        <v>123</v>
      </c>
      <c r="J58" s="63"/>
      <c r="K58" s="133" t="s">
        <v>4241</v>
      </c>
      <c r="L58" s="73">
        <v>3.77</v>
      </c>
      <c r="M58" s="133">
        <v>2804</v>
      </c>
      <c r="N58" s="139">
        <v>6</v>
      </c>
      <c r="O58" s="151">
        <f t="shared" si="0"/>
        <v>63.426479999999998</v>
      </c>
      <c r="P58" s="148" t="s">
        <v>4295</v>
      </c>
      <c r="Q58" s="148"/>
    </row>
    <row r="59" spans="2:17" x14ac:dyDescent="0.35">
      <c r="B59" s="20" t="s">
        <v>4106</v>
      </c>
      <c r="C59" s="21" t="s">
        <v>120</v>
      </c>
      <c r="D59" s="21" t="s">
        <v>50</v>
      </c>
      <c r="E59" s="21"/>
      <c r="F59" s="21"/>
      <c r="G59" s="139">
        <v>40118283</v>
      </c>
      <c r="H59" s="133" t="s">
        <v>4931</v>
      </c>
      <c r="I59" s="139" t="s">
        <v>4273</v>
      </c>
      <c r="J59" s="129" t="s">
        <v>95</v>
      </c>
      <c r="K59" s="133" t="s">
        <v>4248</v>
      </c>
      <c r="L59" s="73">
        <v>2.68</v>
      </c>
      <c r="M59" s="133">
        <v>2804</v>
      </c>
      <c r="N59" s="139">
        <v>3</v>
      </c>
      <c r="O59" s="151">
        <f t="shared" si="0"/>
        <v>22.544160000000002</v>
      </c>
      <c r="P59" s="148" t="s">
        <v>4295</v>
      </c>
      <c r="Q59" s="148"/>
    </row>
    <row r="60" spans="2:17" x14ac:dyDescent="0.35">
      <c r="B60" s="20" t="s">
        <v>4106</v>
      </c>
      <c r="C60" s="21" t="s">
        <v>120</v>
      </c>
      <c r="D60" s="21" t="s">
        <v>50</v>
      </c>
      <c r="E60" s="21"/>
      <c r="F60" s="21"/>
      <c r="G60" s="139">
        <v>40121831</v>
      </c>
      <c r="H60" s="133" t="s">
        <v>4932</v>
      </c>
      <c r="I60" s="139" t="s">
        <v>4274</v>
      </c>
      <c r="J60" s="63" t="s">
        <v>32</v>
      </c>
      <c r="K60" s="133" t="s">
        <v>4285</v>
      </c>
      <c r="L60" s="73">
        <v>6.12</v>
      </c>
      <c r="M60" s="133">
        <v>317</v>
      </c>
      <c r="N60" s="139">
        <v>2</v>
      </c>
      <c r="O60" s="151">
        <f t="shared" si="0"/>
        <v>3.88008</v>
      </c>
      <c r="P60" s="148" t="s">
        <v>4295</v>
      </c>
      <c r="Q60" s="148"/>
    </row>
    <row r="61" spans="2:17" x14ac:dyDescent="0.35">
      <c r="B61" s="20" t="s">
        <v>4106</v>
      </c>
      <c r="C61" s="21" t="s">
        <v>120</v>
      </c>
      <c r="D61" s="21" t="s">
        <v>50</v>
      </c>
      <c r="E61" s="21"/>
      <c r="F61" s="21"/>
      <c r="G61" s="139">
        <v>40121832</v>
      </c>
      <c r="H61" s="133" t="s">
        <v>4933</v>
      </c>
      <c r="I61" s="139" t="s">
        <v>4275</v>
      </c>
      <c r="J61" s="63" t="s">
        <v>4422</v>
      </c>
      <c r="K61" s="133" t="s">
        <v>4285</v>
      </c>
      <c r="L61" s="73">
        <v>6.12</v>
      </c>
      <c r="M61" s="133">
        <v>317</v>
      </c>
      <c r="N61" s="139">
        <v>2</v>
      </c>
      <c r="O61" s="151">
        <f t="shared" si="0"/>
        <v>3.88008</v>
      </c>
      <c r="P61" s="148" t="s">
        <v>4295</v>
      </c>
      <c r="Q61" s="148"/>
    </row>
    <row r="62" spans="2:17" x14ac:dyDescent="0.35">
      <c r="B62" s="20" t="s">
        <v>4106</v>
      </c>
      <c r="C62" s="21" t="s">
        <v>120</v>
      </c>
      <c r="D62" s="21" t="s">
        <v>50</v>
      </c>
      <c r="E62" s="21"/>
      <c r="F62" s="21"/>
      <c r="G62" s="139">
        <v>40118284</v>
      </c>
      <c r="H62" s="133" t="s">
        <v>4934</v>
      </c>
      <c r="I62" s="139">
        <v>125</v>
      </c>
      <c r="J62" s="129"/>
      <c r="K62" s="133" t="s">
        <v>4286</v>
      </c>
      <c r="L62" s="73">
        <v>2.83</v>
      </c>
      <c r="M62" s="133">
        <v>95</v>
      </c>
      <c r="N62" s="139">
        <v>4</v>
      </c>
      <c r="O62" s="151">
        <f t="shared" si="0"/>
        <v>1.0754000000000001</v>
      </c>
      <c r="P62" s="148" t="s">
        <v>4295</v>
      </c>
      <c r="Q62" s="148"/>
    </row>
    <row r="63" spans="2:17" x14ac:dyDescent="0.35">
      <c r="B63" s="20" t="s">
        <v>4106</v>
      </c>
      <c r="C63" s="21" t="s">
        <v>120</v>
      </c>
      <c r="D63" s="21" t="s">
        <v>50</v>
      </c>
      <c r="E63" s="21"/>
      <c r="F63" s="21"/>
      <c r="G63" s="139">
        <v>40118285</v>
      </c>
      <c r="H63" s="133" t="s">
        <v>4935</v>
      </c>
      <c r="I63" s="139">
        <v>126</v>
      </c>
      <c r="J63" s="129"/>
      <c r="K63" s="133" t="s">
        <v>4287</v>
      </c>
      <c r="L63" s="73">
        <v>13.82</v>
      </c>
      <c r="M63" s="133">
        <v>250</v>
      </c>
      <c r="N63" s="139">
        <v>4</v>
      </c>
      <c r="O63" s="151">
        <f t="shared" si="0"/>
        <v>13.82</v>
      </c>
      <c r="P63" s="148" t="s">
        <v>4295</v>
      </c>
      <c r="Q63" s="148"/>
    </row>
    <row r="64" spans="2:17" x14ac:dyDescent="0.35">
      <c r="B64" s="20" t="s">
        <v>4106</v>
      </c>
      <c r="C64" s="21" t="s">
        <v>120</v>
      </c>
      <c r="D64" s="21" t="s">
        <v>50</v>
      </c>
      <c r="E64" s="21"/>
      <c r="F64" s="21"/>
      <c r="G64" s="139">
        <v>40124439</v>
      </c>
      <c r="H64" s="133" t="s">
        <v>4936</v>
      </c>
      <c r="I64" s="139">
        <v>127</v>
      </c>
      <c r="J64" s="129"/>
      <c r="K64" s="133" t="s">
        <v>4286</v>
      </c>
      <c r="L64" s="97">
        <v>2.83</v>
      </c>
      <c r="M64" s="133">
        <v>140</v>
      </c>
      <c r="N64" s="139">
        <v>8</v>
      </c>
      <c r="O64" s="151">
        <f t="shared" si="0"/>
        <v>3.1696</v>
      </c>
      <c r="P64" s="148" t="s">
        <v>4295</v>
      </c>
      <c r="Q64" s="148"/>
    </row>
    <row r="65" spans="2:17" x14ac:dyDescent="0.35">
      <c r="B65" s="20" t="s">
        <v>4106</v>
      </c>
      <c r="C65" s="21" t="s">
        <v>120</v>
      </c>
      <c r="D65" s="21" t="s">
        <v>50</v>
      </c>
      <c r="E65" s="21"/>
      <c r="F65" s="21"/>
      <c r="G65" s="139">
        <v>40121833</v>
      </c>
      <c r="H65" s="133" t="s">
        <v>4937</v>
      </c>
      <c r="I65" s="139" t="s">
        <v>4171</v>
      </c>
      <c r="J65" s="129" t="s">
        <v>32</v>
      </c>
      <c r="K65" s="133" t="s">
        <v>4288</v>
      </c>
      <c r="L65" s="97">
        <v>8</v>
      </c>
      <c r="M65" s="147">
        <v>351</v>
      </c>
      <c r="N65" s="41">
        <v>2</v>
      </c>
      <c r="O65" s="151">
        <f t="shared" si="0"/>
        <v>5.6159999999999997</v>
      </c>
      <c r="P65" s="148" t="s">
        <v>4295</v>
      </c>
      <c r="Q65" s="148"/>
    </row>
    <row r="66" spans="2:17" x14ac:dyDescent="0.35">
      <c r="B66" s="20" t="s">
        <v>4106</v>
      </c>
      <c r="C66" s="21" t="s">
        <v>120</v>
      </c>
      <c r="D66" s="21" t="s">
        <v>50</v>
      </c>
      <c r="E66" s="21"/>
      <c r="F66" s="21"/>
      <c r="G66" s="139">
        <v>40121834</v>
      </c>
      <c r="H66" s="133" t="s">
        <v>4938</v>
      </c>
      <c r="I66" s="139" t="s">
        <v>4172</v>
      </c>
      <c r="J66" s="129" t="s">
        <v>4422</v>
      </c>
      <c r="K66" s="133" t="s">
        <v>4288</v>
      </c>
      <c r="L66" s="97">
        <v>8</v>
      </c>
      <c r="M66" s="139">
        <v>351</v>
      </c>
      <c r="N66" s="139">
        <v>2</v>
      </c>
      <c r="O66" s="151">
        <f t="shared" si="0"/>
        <v>5.6159999999999997</v>
      </c>
      <c r="P66" s="148" t="s">
        <v>4295</v>
      </c>
      <c r="Q66" s="148"/>
    </row>
    <row r="67" spans="2:17" x14ac:dyDescent="0.35">
      <c r="B67" s="20" t="s">
        <v>4106</v>
      </c>
      <c r="C67" s="21" t="s">
        <v>120</v>
      </c>
      <c r="D67" s="21" t="s">
        <v>50</v>
      </c>
      <c r="E67" s="21"/>
      <c r="F67" s="21"/>
      <c r="G67" s="139">
        <v>40118286</v>
      </c>
      <c r="H67" s="133" t="s">
        <v>4939</v>
      </c>
      <c r="I67" s="139">
        <v>129</v>
      </c>
      <c r="J67" s="96"/>
      <c r="K67" s="133" t="s">
        <v>4287</v>
      </c>
      <c r="L67" s="97">
        <v>13.82</v>
      </c>
      <c r="M67" s="139">
        <v>281</v>
      </c>
      <c r="N67" s="139">
        <v>4</v>
      </c>
      <c r="O67" s="151">
        <f t="shared" si="0"/>
        <v>15.53368</v>
      </c>
      <c r="P67" s="148" t="s">
        <v>4295</v>
      </c>
      <c r="Q67" s="148"/>
    </row>
    <row r="68" spans="2:17" x14ac:dyDescent="0.35">
      <c r="B68" s="20" t="s">
        <v>4106</v>
      </c>
      <c r="C68" s="21" t="s">
        <v>120</v>
      </c>
      <c r="D68" s="21" t="s">
        <v>50</v>
      </c>
      <c r="E68" s="21"/>
      <c r="F68" s="21"/>
      <c r="G68" s="139">
        <v>40121835</v>
      </c>
      <c r="H68" s="133" t="s">
        <v>4940</v>
      </c>
      <c r="I68" s="139" t="s">
        <v>4276</v>
      </c>
      <c r="J68" s="63" t="s">
        <v>32</v>
      </c>
      <c r="K68" s="133" t="s">
        <v>4289</v>
      </c>
      <c r="L68" s="73">
        <v>9.42</v>
      </c>
      <c r="M68" s="133">
        <v>364</v>
      </c>
      <c r="N68" s="139">
        <v>2</v>
      </c>
      <c r="O68" s="151">
        <f t="shared" si="0"/>
        <v>6.8577599999999999</v>
      </c>
      <c r="P68" s="148" t="s">
        <v>4295</v>
      </c>
      <c r="Q68" s="148"/>
    </row>
    <row r="69" spans="2:17" x14ac:dyDescent="0.35">
      <c r="B69" s="20" t="s">
        <v>4106</v>
      </c>
      <c r="C69" s="21" t="s">
        <v>120</v>
      </c>
      <c r="D69" s="21" t="s">
        <v>50</v>
      </c>
      <c r="E69" s="21"/>
      <c r="F69" s="21"/>
      <c r="G69" s="139">
        <v>40121836</v>
      </c>
      <c r="H69" s="133" t="s">
        <v>4941</v>
      </c>
      <c r="I69" s="139" t="s">
        <v>4277</v>
      </c>
      <c r="J69" s="63" t="s">
        <v>4422</v>
      </c>
      <c r="K69" s="133" t="s">
        <v>4289</v>
      </c>
      <c r="L69" s="73">
        <v>9.42</v>
      </c>
      <c r="M69" s="133">
        <v>364</v>
      </c>
      <c r="N69" s="139">
        <v>2</v>
      </c>
      <c r="O69" s="151">
        <f t="shared" ref="O69:O132" si="1">((L69*M69)*N69)/1000</f>
        <v>6.8577599999999999</v>
      </c>
      <c r="P69" s="148" t="s">
        <v>4295</v>
      </c>
      <c r="Q69" s="148"/>
    </row>
    <row r="70" spans="2:17" x14ac:dyDescent="0.35">
      <c r="B70" s="20" t="s">
        <v>4106</v>
      </c>
      <c r="C70" s="21" t="s">
        <v>120</v>
      </c>
      <c r="D70" s="21" t="s">
        <v>50</v>
      </c>
      <c r="E70" s="21"/>
      <c r="F70" s="21"/>
      <c r="G70" s="139">
        <v>40149604</v>
      </c>
      <c r="H70" s="133" t="s">
        <v>4942</v>
      </c>
      <c r="I70" s="139">
        <v>131</v>
      </c>
      <c r="J70" s="63"/>
      <c r="K70" s="133" t="s">
        <v>4290</v>
      </c>
      <c r="L70" s="73">
        <v>26.4</v>
      </c>
      <c r="M70" s="133">
        <v>715</v>
      </c>
      <c r="N70" s="139">
        <v>4</v>
      </c>
      <c r="O70" s="151">
        <f t="shared" si="1"/>
        <v>75.504000000000005</v>
      </c>
      <c r="P70" s="148" t="s">
        <v>4295</v>
      </c>
      <c r="Q70" s="148"/>
    </row>
    <row r="71" spans="2:17" x14ac:dyDescent="0.35">
      <c r="B71" s="20" t="s">
        <v>4106</v>
      </c>
      <c r="C71" s="21" t="s">
        <v>120</v>
      </c>
      <c r="D71" s="21" t="s">
        <v>50</v>
      </c>
      <c r="E71" s="21"/>
      <c r="F71" s="21"/>
      <c r="G71" s="139">
        <v>40124445</v>
      </c>
      <c r="H71" s="133" t="s">
        <v>4943</v>
      </c>
      <c r="I71" s="139">
        <v>132</v>
      </c>
      <c r="J71" s="63"/>
      <c r="K71" s="133" t="s">
        <v>4290</v>
      </c>
      <c r="L71" s="73">
        <v>26.4</v>
      </c>
      <c r="M71" s="133">
        <v>715</v>
      </c>
      <c r="N71" s="139">
        <v>4</v>
      </c>
      <c r="O71" s="151">
        <f t="shared" si="1"/>
        <v>75.504000000000005</v>
      </c>
      <c r="P71" s="148" t="s">
        <v>4295</v>
      </c>
      <c r="Q71" s="148"/>
    </row>
    <row r="72" spans="2:17" x14ac:dyDescent="0.35">
      <c r="B72" s="20" t="s">
        <v>4106</v>
      </c>
      <c r="C72" s="21" t="s">
        <v>120</v>
      </c>
      <c r="D72" s="21" t="s">
        <v>50</v>
      </c>
      <c r="E72" s="21"/>
      <c r="F72" s="21"/>
      <c r="G72" s="139">
        <v>40124446</v>
      </c>
      <c r="H72" s="133" t="s">
        <v>4944</v>
      </c>
      <c r="I72" s="139">
        <v>133</v>
      </c>
      <c r="J72" s="129"/>
      <c r="K72" s="133" t="s">
        <v>4291</v>
      </c>
      <c r="L72" s="97">
        <v>10.119999999999999</v>
      </c>
      <c r="M72" s="97">
        <v>232</v>
      </c>
      <c r="N72" s="139">
        <v>4</v>
      </c>
      <c r="O72" s="151">
        <f t="shared" si="1"/>
        <v>9.3913599999999988</v>
      </c>
      <c r="P72" s="148" t="s">
        <v>4295</v>
      </c>
      <c r="Q72" s="148"/>
    </row>
    <row r="73" spans="2:17" x14ac:dyDescent="0.35">
      <c r="B73" s="20" t="s">
        <v>4106</v>
      </c>
      <c r="C73" s="21" t="s">
        <v>120</v>
      </c>
      <c r="D73" s="21" t="s">
        <v>50</v>
      </c>
      <c r="E73" s="21"/>
      <c r="F73" s="21"/>
      <c r="G73" s="139">
        <v>40118289</v>
      </c>
      <c r="H73" s="133" t="s">
        <v>4945</v>
      </c>
      <c r="I73" s="139">
        <v>134</v>
      </c>
      <c r="J73" s="96"/>
      <c r="K73" s="97" t="s">
        <v>4292</v>
      </c>
      <c r="L73" s="97">
        <v>3.53</v>
      </c>
      <c r="M73" s="97">
        <v>140</v>
      </c>
      <c r="N73" s="139">
        <v>4</v>
      </c>
      <c r="O73" s="151">
        <f t="shared" si="1"/>
        <v>1.9767999999999999</v>
      </c>
      <c r="P73" s="148" t="s">
        <v>4295</v>
      </c>
      <c r="Q73" s="148"/>
    </row>
    <row r="74" spans="2:17" x14ac:dyDescent="0.35">
      <c r="B74" s="20" t="s">
        <v>4106</v>
      </c>
      <c r="C74" s="21" t="s">
        <v>120</v>
      </c>
      <c r="D74" s="21" t="s">
        <v>50</v>
      </c>
      <c r="E74" s="21"/>
      <c r="F74" s="21"/>
      <c r="G74" s="139">
        <v>40118290</v>
      </c>
      <c r="H74" s="133" t="s">
        <v>4946</v>
      </c>
      <c r="I74" s="139">
        <v>135</v>
      </c>
      <c r="J74" s="96"/>
      <c r="K74" s="97" t="s">
        <v>4293</v>
      </c>
      <c r="L74" s="97">
        <v>5.65</v>
      </c>
      <c r="M74" s="97">
        <v>165</v>
      </c>
      <c r="N74" s="139">
        <v>4</v>
      </c>
      <c r="O74" s="151">
        <f t="shared" si="1"/>
        <v>3.7290000000000005</v>
      </c>
      <c r="P74" s="148" t="s">
        <v>4295</v>
      </c>
      <c r="Q74" s="148"/>
    </row>
    <row r="75" spans="2:17" x14ac:dyDescent="0.35">
      <c r="B75" s="20" t="s">
        <v>4106</v>
      </c>
      <c r="C75" s="21" t="s">
        <v>120</v>
      </c>
      <c r="D75" s="21" t="s">
        <v>50</v>
      </c>
      <c r="E75" s="21"/>
      <c r="F75" s="21"/>
      <c r="G75" s="139">
        <v>40124449</v>
      </c>
      <c r="H75" s="133" t="s">
        <v>4947</v>
      </c>
      <c r="I75" s="139">
        <v>136</v>
      </c>
      <c r="J75" s="129"/>
      <c r="K75" s="97" t="s">
        <v>4294</v>
      </c>
      <c r="L75" s="97">
        <v>9.18</v>
      </c>
      <c r="M75" s="97">
        <v>250</v>
      </c>
      <c r="N75" s="21">
        <v>4</v>
      </c>
      <c r="O75" s="151">
        <f t="shared" si="1"/>
        <v>9.18</v>
      </c>
      <c r="P75" s="148" t="s">
        <v>4295</v>
      </c>
      <c r="Q75" s="148"/>
    </row>
    <row r="76" spans="2:17" x14ac:dyDescent="0.35">
      <c r="B76" s="20" t="s">
        <v>4106</v>
      </c>
      <c r="C76" s="21" t="s">
        <v>120</v>
      </c>
      <c r="D76" s="21" t="s">
        <v>50</v>
      </c>
      <c r="E76" s="21"/>
      <c r="F76" s="21"/>
      <c r="G76" s="139">
        <v>40124450</v>
      </c>
      <c r="H76" s="133" t="s">
        <v>4948</v>
      </c>
      <c r="I76" s="139">
        <v>137</v>
      </c>
      <c r="J76" s="96"/>
      <c r="K76" s="97" t="s">
        <v>4285</v>
      </c>
      <c r="L76" s="97">
        <v>6.12</v>
      </c>
      <c r="M76" s="97">
        <v>165</v>
      </c>
      <c r="N76" s="21">
        <v>4</v>
      </c>
      <c r="O76" s="151">
        <f t="shared" si="1"/>
        <v>4.0392000000000001</v>
      </c>
      <c r="P76" s="148" t="s">
        <v>4295</v>
      </c>
      <c r="Q76" s="148"/>
    </row>
    <row r="77" spans="2:17" x14ac:dyDescent="0.35">
      <c r="B77" s="20" t="s">
        <v>4106</v>
      </c>
      <c r="C77" s="21" t="s">
        <v>120</v>
      </c>
      <c r="D77" s="21" t="s">
        <v>50</v>
      </c>
      <c r="E77" s="21"/>
      <c r="F77" s="21"/>
      <c r="G77" s="139">
        <v>40149602</v>
      </c>
      <c r="H77" s="133" t="s">
        <v>4949</v>
      </c>
      <c r="I77" s="139">
        <v>138</v>
      </c>
      <c r="J77" s="129"/>
      <c r="K77" s="97" t="s">
        <v>4291</v>
      </c>
      <c r="L77" s="97">
        <v>10.119999999999999</v>
      </c>
      <c r="M77" s="97">
        <v>281</v>
      </c>
      <c r="N77" s="139">
        <v>4</v>
      </c>
      <c r="O77" s="151">
        <f t="shared" si="1"/>
        <v>11.374879999999999</v>
      </c>
      <c r="P77" s="148" t="s">
        <v>4295</v>
      </c>
      <c r="Q77" s="148"/>
    </row>
    <row r="78" spans="2:17" x14ac:dyDescent="0.35">
      <c r="B78" s="20" t="s">
        <v>4106</v>
      </c>
      <c r="C78" s="21" t="s">
        <v>120</v>
      </c>
      <c r="D78" s="21" t="s">
        <v>50</v>
      </c>
      <c r="E78" s="21"/>
      <c r="F78" s="21"/>
      <c r="G78" s="139">
        <v>40149605</v>
      </c>
      <c r="H78" s="133" t="s">
        <v>4950</v>
      </c>
      <c r="I78" s="97">
        <v>139</v>
      </c>
      <c r="J78" s="129"/>
      <c r="K78" s="97" t="s">
        <v>4228</v>
      </c>
      <c r="L78" s="97">
        <v>8.48</v>
      </c>
      <c r="M78" s="97">
        <v>200</v>
      </c>
      <c r="N78" s="139">
        <v>4</v>
      </c>
      <c r="O78" s="151">
        <f t="shared" si="1"/>
        <v>6.7839999999999998</v>
      </c>
      <c r="P78" s="148" t="s">
        <v>4295</v>
      </c>
      <c r="Q78" s="148"/>
    </row>
    <row r="79" spans="2:17" x14ac:dyDescent="0.35">
      <c r="B79" s="20" t="s">
        <v>4106</v>
      </c>
      <c r="C79" s="21" t="s">
        <v>120</v>
      </c>
      <c r="D79" s="21" t="s">
        <v>51</v>
      </c>
      <c r="E79" s="21"/>
      <c r="F79" s="21"/>
      <c r="G79" s="139">
        <v>40124494</v>
      </c>
      <c r="H79" s="133" t="s">
        <v>4951</v>
      </c>
      <c r="I79" s="97">
        <v>200</v>
      </c>
      <c r="J79" s="129"/>
      <c r="K79" s="97" t="s">
        <v>4297</v>
      </c>
      <c r="L79" s="97">
        <v>18.3</v>
      </c>
      <c r="M79" s="97">
        <v>6580</v>
      </c>
      <c r="N79" s="21">
        <v>3</v>
      </c>
      <c r="O79" s="151">
        <f t="shared" si="1"/>
        <v>361.24200000000002</v>
      </c>
      <c r="P79" s="148" t="s">
        <v>4300</v>
      </c>
      <c r="Q79" s="148"/>
    </row>
    <row r="80" spans="2:17" x14ac:dyDescent="0.35">
      <c r="B80" s="20" t="s">
        <v>4106</v>
      </c>
      <c r="C80" s="21" t="s">
        <v>120</v>
      </c>
      <c r="D80" s="21" t="s">
        <v>51</v>
      </c>
      <c r="E80" s="21"/>
      <c r="F80" s="21"/>
      <c r="G80" s="139">
        <v>40149475</v>
      </c>
      <c r="H80" s="133" t="s">
        <v>4952</v>
      </c>
      <c r="I80" s="97" t="s">
        <v>4296</v>
      </c>
      <c r="J80" s="129" t="s">
        <v>31</v>
      </c>
      <c r="K80" s="97" t="s">
        <v>4297</v>
      </c>
      <c r="L80" s="96">
        <v>18.3</v>
      </c>
      <c r="M80" s="97">
        <v>6580</v>
      </c>
      <c r="N80" s="21">
        <v>1</v>
      </c>
      <c r="O80" s="151">
        <f t="shared" si="1"/>
        <v>120.414</v>
      </c>
      <c r="P80" s="148" t="s">
        <v>4300</v>
      </c>
      <c r="Q80" s="148"/>
    </row>
    <row r="81" spans="2:17" x14ac:dyDescent="0.35">
      <c r="B81" s="20" t="s">
        <v>4106</v>
      </c>
      <c r="C81" s="21" t="s">
        <v>120</v>
      </c>
      <c r="D81" s="21" t="s">
        <v>51</v>
      </c>
      <c r="E81" s="21"/>
      <c r="F81" s="21"/>
      <c r="G81" s="139">
        <v>40124496</v>
      </c>
      <c r="H81" s="133" t="s">
        <v>4953</v>
      </c>
      <c r="I81" s="97">
        <v>201</v>
      </c>
      <c r="J81" s="129"/>
      <c r="K81" s="97" t="s">
        <v>4297</v>
      </c>
      <c r="L81" s="96">
        <v>18.3</v>
      </c>
      <c r="M81" s="97">
        <v>6770</v>
      </c>
      <c r="N81" s="21">
        <v>3</v>
      </c>
      <c r="O81" s="151">
        <f t="shared" si="1"/>
        <v>371.673</v>
      </c>
      <c r="P81" s="148" t="s">
        <v>4300</v>
      </c>
      <c r="Q81" s="148"/>
    </row>
    <row r="82" spans="2:17" x14ac:dyDescent="0.35">
      <c r="B82" s="20" t="s">
        <v>4106</v>
      </c>
      <c r="C82" s="21" t="s">
        <v>120</v>
      </c>
      <c r="D82" s="21" t="s">
        <v>51</v>
      </c>
      <c r="E82" s="21"/>
      <c r="F82" s="21"/>
      <c r="G82" s="139">
        <v>40149474</v>
      </c>
      <c r="H82" s="133" t="s">
        <v>4954</v>
      </c>
      <c r="I82" s="97" t="s">
        <v>4194</v>
      </c>
      <c r="J82" s="129" t="s">
        <v>31</v>
      </c>
      <c r="K82" s="97" t="s">
        <v>4297</v>
      </c>
      <c r="L82" s="96">
        <v>18.3</v>
      </c>
      <c r="M82" s="97">
        <v>6770</v>
      </c>
      <c r="N82" s="21">
        <v>1</v>
      </c>
      <c r="O82" s="151">
        <f t="shared" si="1"/>
        <v>123.89100000000001</v>
      </c>
      <c r="P82" s="148" t="s">
        <v>4300</v>
      </c>
      <c r="Q82" s="148"/>
    </row>
    <row r="83" spans="2:17" x14ac:dyDescent="0.35">
      <c r="B83" s="20" t="s">
        <v>4106</v>
      </c>
      <c r="C83" s="21" t="s">
        <v>120</v>
      </c>
      <c r="D83" s="21" t="s">
        <v>51</v>
      </c>
      <c r="E83" s="21"/>
      <c r="F83" s="21"/>
      <c r="G83" s="139">
        <v>40124499</v>
      </c>
      <c r="H83" s="133" t="s">
        <v>4955</v>
      </c>
      <c r="I83" s="97">
        <v>203</v>
      </c>
      <c r="J83" s="129"/>
      <c r="K83" s="97" t="s">
        <v>4246</v>
      </c>
      <c r="L83" s="96">
        <v>13.4</v>
      </c>
      <c r="M83" s="97">
        <v>490</v>
      </c>
      <c r="N83" s="21">
        <v>8</v>
      </c>
      <c r="O83" s="151">
        <f t="shared" si="1"/>
        <v>52.527999999999999</v>
      </c>
      <c r="P83" s="148" t="s">
        <v>4300</v>
      </c>
      <c r="Q83" s="148"/>
    </row>
    <row r="84" spans="2:17" x14ac:dyDescent="0.35">
      <c r="B84" s="20" t="s">
        <v>4106</v>
      </c>
      <c r="C84" s="21" t="s">
        <v>120</v>
      </c>
      <c r="D84" s="21" t="s">
        <v>51</v>
      </c>
      <c r="E84" s="21"/>
      <c r="F84" s="21"/>
      <c r="G84" s="139">
        <v>40182630</v>
      </c>
      <c r="H84" s="133" t="s">
        <v>4956</v>
      </c>
      <c r="I84" s="97">
        <v>204</v>
      </c>
      <c r="J84" s="129"/>
      <c r="K84" s="97" t="s">
        <v>4298</v>
      </c>
      <c r="L84" s="96">
        <v>6.91</v>
      </c>
      <c r="M84" s="97">
        <v>490</v>
      </c>
      <c r="N84" s="21">
        <v>16</v>
      </c>
      <c r="O84" s="151">
        <f t="shared" si="1"/>
        <v>54.174399999999999</v>
      </c>
      <c r="P84" s="148" t="s">
        <v>4300</v>
      </c>
      <c r="Q84" s="148"/>
    </row>
    <row r="85" spans="2:17" x14ac:dyDescent="0.35">
      <c r="B85" s="20" t="s">
        <v>4106</v>
      </c>
      <c r="C85" s="21" t="s">
        <v>120</v>
      </c>
      <c r="D85" s="21" t="s">
        <v>51</v>
      </c>
      <c r="E85" s="21"/>
      <c r="F85" s="21"/>
      <c r="G85" s="139">
        <v>40124503</v>
      </c>
      <c r="H85" s="133" t="s">
        <v>4957</v>
      </c>
      <c r="I85" s="97">
        <v>205</v>
      </c>
      <c r="J85" s="129"/>
      <c r="K85" s="97" t="s">
        <v>4247</v>
      </c>
      <c r="L85" s="96">
        <v>5.37</v>
      </c>
      <c r="M85" s="97">
        <v>1220</v>
      </c>
      <c r="N85" s="21">
        <v>4</v>
      </c>
      <c r="O85" s="151">
        <f t="shared" si="1"/>
        <v>26.2056</v>
      </c>
      <c r="P85" s="148" t="s">
        <v>4300</v>
      </c>
      <c r="Q85" s="148"/>
    </row>
    <row r="86" spans="2:17" x14ac:dyDescent="0.35">
      <c r="B86" s="20" t="s">
        <v>4106</v>
      </c>
      <c r="C86" s="21" t="s">
        <v>120</v>
      </c>
      <c r="D86" s="21" t="s">
        <v>51</v>
      </c>
      <c r="E86" s="21"/>
      <c r="F86" s="21"/>
      <c r="G86" s="139">
        <v>40124505</v>
      </c>
      <c r="H86" s="133" t="s">
        <v>4958</v>
      </c>
      <c r="I86" s="97">
        <v>206</v>
      </c>
      <c r="J86" s="129"/>
      <c r="K86" s="97" t="s">
        <v>4247</v>
      </c>
      <c r="L86" s="96">
        <v>5.37</v>
      </c>
      <c r="M86" s="97">
        <v>2510</v>
      </c>
      <c r="N86" s="21">
        <v>4</v>
      </c>
      <c r="O86" s="151">
        <f t="shared" si="1"/>
        <v>53.9148</v>
      </c>
      <c r="P86" s="148" t="s">
        <v>4300</v>
      </c>
      <c r="Q86" s="148"/>
    </row>
    <row r="87" spans="2:17" x14ac:dyDescent="0.35">
      <c r="B87" s="20" t="s">
        <v>4106</v>
      </c>
      <c r="C87" s="21" t="s">
        <v>120</v>
      </c>
      <c r="D87" s="21" t="s">
        <v>51</v>
      </c>
      <c r="E87" s="21"/>
      <c r="F87" s="21"/>
      <c r="G87" s="139">
        <v>40124507</v>
      </c>
      <c r="H87" s="133" t="s">
        <v>4959</v>
      </c>
      <c r="I87" s="97">
        <v>207</v>
      </c>
      <c r="J87" s="129"/>
      <c r="K87" s="97" t="s">
        <v>4247</v>
      </c>
      <c r="L87" s="96">
        <v>5.37</v>
      </c>
      <c r="M87" s="97">
        <v>3690</v>
      </c>
      <c r="N87" s="21">
        <v>4</v>
      </c>
      <c r="O87" s="151">
        <f t="shared" si="1"/>
        <v>79.261200000000002</v>
      </c>
      <c r="P87" s="148" t="s">
        <v>4300</v>
      </c>
      <c r="Q87" s="148"/>
    </row>
    <row r="88" spans="2:17" x14ac:dyDescent="0.35">
      <c r="B88" s="20" t="s">
        <v>4106</v>
      </c>
      <c r="C88" s="21" t="s">
        <v>120</v>
      </c>
      <c r="D88" s="21" t="s">
        <v>51</v>
      </c>
      <c r="E88" s="21"/>
      <c r="F88" s="21"/>
      <c r="G88" s="139">
        <v>40124509</v>
      </c>
      <c r="H88" s="133" t="s">
        <v>4960</v>
      </c>
      <c r="I88" s="97">
        <v>208</v>
      </c>
      <c r="J88" s="129"/>
      <c r="K88" s="97" t="s">
        <v>4247</v>
      </c>
      <c r="L88" s="96">
        <v>5.37</v>
      </c>
      <c r="M88" s="97">
        <v>4018</v>
      </c>
      <c r="N88" s="21">
        <v>4</v>
      </c>
      <c r="O88" s="151">
        <f t="shared" si="1"/>
        <v>86.306640000000002</v>
      </c>
      <c r="P88" s="148" t="s">
        <v>4300</v>
      </c>
      <c r="Q88" s="148"/>
    </row>
    <row r="89" spans="2:17" x14ac:dyDescent="0.35">
      <c r="B89" s="20" t="s">
        <v>4106</v>
      </c>
      <c r="C89" s="21" t="s">
        <v>120</v>
      </c>
      <c r="D89" s="21" t="s">
        <v>51</v>
      </c>
      <c r="E89" s="21"/>
      <c r="F89" s="21"/>
      <c r="G89" s="139">
        <v>40124511</v>
      </c>
      <c r="H89" s="133" t="s">
        <v>4961</v>
      </c>
      <c r="I89" s="97">
        <v>209</v>
      </c>
      <c r="J89" s="129"/>
      <c r="K89" s="97" t="s">
        <v>4264</v>
      </c>
      <c r="L89" s="96">
        <v>4.95</v>
      </c>
      <c r="M89" s="97">
        <v>4175</v>
      </c>
      <c r="N89" s="21">
        <v>4</v>
      </c>
      <c r="O89" s="151">
        <f t="shared" si="1"/>
        <v>82.665000000000006</v>
      </c>
      <c r="P89" s="148" t="s">
        <v>4300</v>
      </c>
      <c r="Q89" s="148"/>
    </row>
    <row r="90" spans="2:17" x14ac:dyDescent="0.35">
      <c r="B90" s="20" t="s">
        <v>4106</v>
      </c>
      <c r="C90" s="21" t="s">
        <v>120</v>
      </c>
      <c r="D90" s="21" t="s">
        <v>51</v>
      </c>
      <c r="E90" s="21"/>
      <c r="F90" s="21"/>
      <c r="G90" s="139">
        <v>40124512</v>
      </c>
      <c r="H90" s="133" t="s">
        <v>4962</v>
      </c>
      <c r="I90" s="97">
        <v>210</v>
      </c>
      <c r="J90" s="96"/>
      <c r="K90" s="97" t="s">
        <v>4264</v>
      </c>
      <c r="L90" s="96">
        <v>4.95</v>
      </c>
      <c r="M90" s="97">
        <v>4338</v>
      </c>
      <c r="N90" s="21">
        <v>4</v>
      </c>
      <c r="O90" s="151">
        <f t="shared" si="1"/>
        <v>85.892400000000009</v>
      </c>
      <c r="P90" s="148" t="s">
        <v>4300</v>
      </c>
      <c r="Q90" s="148"/>
    </row>
    <row r="91" spans="2:17" x14ac:dyDescent="0.35">
      <c r="B91" s="20" t="s">
        <v>4106</v>
      </c>
      <c r="C91" s="21" t="s">
        <v>120</v>
      </c>
      <c r="D91" s="21" t="s">
        <v>51</v>
      </c>
      <c r="E91" s="21"/>
      <c r="F91" s="21"/>
      <c r="G91" s="139">
        <v>40124380</v>
      </c>
      <c r="H91" s="133" t="s">
        <v>4963</v>
      </c>
      <c r="I91" s="97">
        <v>211</v>
      </c>
      <c r="J91" s="129"/>
      <c r="K91" s="97" t="s">
        <v>4250</v>
      </c>
      <c r="L91" s="96">
        <v>4.57</v>
      </c>
      <c r="M91" s="97">
        <v>4507</v>
      </c>
      <c r="N91" s="21">
        <v>4</v>
      </c>
      <c r="O91" s="151">
        <f t="shared" si="1"/>
        <v>82.387960000000007</v>
      </c>
      <c r="P91" s="148" t="s">
        <v>4300</v>
      </c>
      <c r="Q91" s="148"/>
    </row>
    <row r="92" spans="2:17" x14ac:dyDescent="0.35">
      <c r="B92" s="20" t="s">
        <v>4106</v>
      </c>
      <c r="C92" s="21" t="s">
        <v>120</v>
      </c>
      <c r="D92" s="21" t="s">
        <v>51</v>
      </c>
      <c r="E92" s="21"/>
      <c r="F92" s="21"/>
      <c r="G92" s="139">
        <v>40124514</v>
      </c>
      <c r="H92" s="133" t="s">
        <v>4964</v>
      </c>
      <c r="I92" s="97">
        <v>212</v>
      </c>
      <c r="J92" s="129"/>
      <c r="K92" s="97" t="s">
        <v>4264</v>
      </c>
      <c r="L92" s="96">
        <v>4.95</v>
      </c>
      <c r="M92" s="97">
        <v>4758</v>
      </c>
      <c r="N92" s="21">
        <v>4</v>
      </c>
      <c r="O92" s="151">
        <f t="shared" si="1"/>
        <v>94.208400000000012</v>
      </c>
      <c r="P92" s="148" t="s">
        <v>4300</v>
      </c>
      <c r="Q92" s="148"/>
    </row>
    <row r="93" spans="2:17" x14ac:dyDescent="0.35">
      <c r="B93" s="20" t="s">
        <v>4106</v>
      </c>
      <c r="C93" s="21" t="s">
        <v>120</v>
      </c>
      <c r="D93" s="21" t="s">
        <v>51</v>
      </c>
      <c r="E93" s="21"/>
      <c r="F93" s="21"/>
      <c r="G93" s="139">
        <v>40149586</v>
      </c>
      <c r="H93" s="133" t="s">
        <v>4965</v>
      </c>
      <c r="I93" s="97">
        <v>213</v>
      </c>
      <c r="J93" s="129"/>
      <c r="K93" s="97" t="s">
        <v>4264</v>
      </c>
      <c r="L93" s="96">
        <v>4.95</v>
      </c>
      <c r="M93" s="97">
        <v>5010</v>
      </c>
      <c r="N93" s="21">
        <v>4</v>
      </c>
      <c r="O93" s="151">
        <f t="shared" si="1"/>
        <v>99.197999999999993</v>
      </c>
      <c r="P93" s="148" t="s">
        <v>4300</v>
      </c>
      <c r="Q93" s="148"/>
    </row>
    <row r="94" spans="2:17" x14ac:dyDescent="0.35">
      <c r="B94" s="20" t="s">
        <v>4106</v>
      </c>
      <c r="C94" s="21" t="s">
        <v>120</v>
      </c>
      <c r="D94" s="21" t="s">
        <v>51</v>
      </c>
      <c r="E94" s="21"/>
      <c r="F94" s="21"/>
      <c r="G94" s="139">
        <v>40149585</v>
      </c>
      <c r="H94" s="133" t="s">
        <v>4966</v>
      </c>
      <c r="I94" s="97">
        <v>214</v>
      </c>
      <c r="J94" s="129"/>
      <c r="K94" s="97" t="s">
        <v>4264</v>
      </c>
      <c r="L94" s="96">
        <v>4.95</v>
      </c>
      <c r="M94" s="97">
        <v>5263</v>
      </c>
      <c r="N94" s="21">
        <v>4</v>
      </c>
      <c r="O94" s="151">
        <f t="shared" si="1"/>
        <v>104.20740000000001</v>
      </c>
      <c r="P94" s="148" t="s">
        <v>4300</v>
      </c>
      <c r="Q94" s="148"/>
    </row>
    <row r="95" spans="2:17" x14ac:dyDescent="0.35">
      <c r="B95" s="20" t="s">
        <v>4106</v>
      </c>
      <c r="C95" s="21" t="s">
        <v>120</v>
      </c>
      <c r="D95" s="21" t="s">
        <v>51</v>
      </c>
      <c r="E95" s="21"/>
      <c r="F95" s="21"/>
      <c r="G95" s="139">
        <v>40149584</v>
      </c>
      <c r="H95" s="133" t="s">
        <v>4967</v>
      </c>
      <c r="I95" s="97">
        <v>215</v>
      </c>
      <c r="J95" s="129"/>
      <c r="K95" s="97" t="s">
        <v>4250</v>
      </c>
      <c r="L95" s="96">
        <v>4.57</v>
      </c>
      <c r="M95" s="97">
        <v>5465</v>
      </c>
      <c r="N95" s="21">
        <v>4</v>
      </c>
      <c r="O95" s="151">
        <f t="shared" si="1"/>
        <v>99.900200000000012</v>
      </c>
      <c r="P95" s="148" t="s">
        <v>4300</v>
      </c>
      <c r="Q95" s="148"/>
    </row>
    <row r="96" spans="2:17" x14ac:dyDescent="0.35">
      <c r="B96" s="20" t="s">
        <v>4106</v>
      </c>
      <c r="C96" s="21" t="s">
        <v>120</v>
      </c>
      <c r="D96" s="21" t="s">
        <v>51</v>
      </c>
      <c r="E96" s="21"/>
      <c r="F96" s="21"/>
      <c r="G96" s="139">
        <v>40159078</v>
      </c>
      <c r="H96" s="133" t="s">
        <v>4968</v>
      </c>
      <c r="I96" s="97">
        <v>216</v>
      </c>
      <c r="J96" s="129"/>
      <c r="K96" s="97" t="s">
        <v>4250</v>
      </c>
      <c r="L96" s="96">
        <v>4.57</v>
      </c>
      <c r="M96" s="97">
        <v>5671</v>
      </c>
      <c r="N96" s="21">
        <v>4</v>
      </c>
      <c r="O96" s="151">
        <f t="shared" si="1"/>
        <v>103.66588</v>
      </c>
      <c r="P96" s="148" t="s">
        <v>4300</v>
      </c>
      <c r="Q96" s="148"/>
    </row>
    <row r="97" spans="2:17" x14ac:dyDescent="0.35">
      <c r="B97" s="20" t="s">
        <v>4106</v>
      </c>
      <c r="C97" s="21" t="s">
        <v>120</v>
      </c>
      <c r="D97" s="21" t="s">
        <v>51</v>
      </c>
      <c r="E97" s="21"/>
      <c r="F97" s="21"/>
      <c r="G97" s="139">
        <v>40149582</v>
      </c>
      <c r="H97" s="133" t="s">
        <v>4969</v>
      </c>
      <c r="I97" s="97">
        <v>217</v>
      </c>
      <c r="J97" s="129"/>
      <c r="K97" s="97" t="s">
        <v>4250</v>
      </c>
      <c r="L97" s="96">
        <v>4.57</v>
      </c>
      <c r="M97" s="97">
        <v>5881</v>
      </c>
      <c r="N97" s="21">
        <v>4</v>
      </c>
      <c r="O97" s="151">
        <f t="shared" si="1"/>
        <v>107.50468000000001</v>
      </c>
      <c r="P97" s="148" t="s">
        <v>4300</v>
      </c>
      <c r="Q97" s="148"/>
    </row>
    <row r="98" spans="2:17" x14ac:dyDescent="0.35">
      <c r="B98" s="20" t="s">
        <v>4106</v>
      </c>
      <c r="C98" s="21" t="s">
        <v>120</v>
      </c>
      <c r="D98" s="21" t="s">
        <v>51</v>
      </c>
      <c r="E98" s="21"/>
      <c r="F98" s="21"/>
      <c r="G98" s="139">
        <v>40149588</v>
      </c>
      <c r="H98" s="133" t="s">
        <v>4970</v>
      </c>
      <c r="I98" s="97">
        <v>218</v>
      </c>
      <c r="J98" s="129"/>
      <c r="K98" s="97" t="s">
        <v>4250</v>
      </c>
      <c r="L98" s="96">
        <v>4.57</v>
      </c>
      <c r="M98" s="97">
        <v>3937</v>
      </c>
      <c r="N98" s="21">
        <v>4</v>
      </c>
      <c r="O98" s="151">
        <f t="shared" si="1"/>
        <v>71.968360000000004</v>
      </c>
      <c r="P98" s="148" t="s">
        <v>4300</v>
      </c>
      <c r="Q98" s="148"/>
    </row>
    <row r="99" spans="2:17" x14ac:dyDescent="0.35">
      <c r="B99" s="20" t="s">
        <v>4106</v>
      </c>
      <c r="C99" s="21" t="s">
        <v>120</v>
      </c>
      <c r="D99" s="21" t="s">
        <v>51</v>
      </c>
      <c r="E99" s="21"/>
      <c r="F99" s="21"/>
      <c r="G99" s="139">
        <v>40149818</v>
      </c>
      <c r="H99" s="133" t="s">
        <v>4971</v>
      </c>
      <c r="I99" s="97">
        <v>219</v>
      </c>
      <c r="J99" s="129"/>
      <c r="K99" s="97" t="s">
        <v>4250</v>
      </c>
      <c r="L99" s="96">
        <v>4.57</v>
      </c>
      <c r="M99" s="97">
        <v>1994</v>
      </c>
      <c r="N99" s="21">
        <v>4</v>
      </c>
      <c r="O99" s="151">
        <f t="shared" si="1"/>
        <v>36.450319999999998</v>
      </c>
      <c r="P99" s="148" t="s">
        <v>4300</v>
      </c>
      <c r="Q99" s="148"/>
    </row>
    <row r="100" spans="2:17" x14ac:dyDescent="0.35">
      <c r="B100" s="20" t="s">
        <v>4106</v>
      </c>
      <c r="C100" s="21" t="s">
        <v>120</v>
      </c>
      <c r="D100" s="21" t="s">
        <v>51</v>
      </c>
      <c r="E100" s="21"/>
      <c r="F100" s="21"/>
      <c r="G100" s="139">
        <v>40149802</v>
      </c>
      <c r="H100" s="133" t="s">
        <v>4972</v>
      </c>
      <c r="I100" s="97">
        <v>220</v>
      </c>
      <c r="J100" s="96"/>
      <c r="K100" s="97" t="s">
        <v>4281</v>
      </c>
      <c r="L100" s="96">
        <v>5.78</v>
      </c>
      <c r="M100" s="97">
        <v>5229</v>
      </c>
      <c r="N100" s="21">
        <v>2</v>
      </c>
      <c r="O100" s="151">
        <f t="shared" si="1"/>
        <v>60.447240000000008</v>
      </c>
      <c r="P100" s="148" t="s">
        <v>4300</v>
      </c>
      <c r="Q100" s="148"/>
    </row>
    <row r="101" spans="2:17" x14ac:dyDescent="0.35">
      <c r="B101" s="20" t="s">
        <v>4106</v>
      </c>
      <c r="C101" s="21" t="s">
        <v>120</v>
      </c>
      <c r="D101" s="21" t="s">
        <v>51</v>
      </c>
      <c r="E101" s="21"/>
      <c r="F101" s="21"/>
      <c r="G101" s="139">
        <v>40124522</v>
      </c>
      <c r="H101" s="133" t="s">
        <v>4973</v>
      </c>
      <c r="I101" s="97">
        <v>221</v>
      </c>
      <c r="J101" s="96"/>
      <c r="K101" s="97" t="s">
        <v>4299</v>
      </c>
      <c r="L101" s="96">
        <v>7.3</v>
      </c>
      <c r="M101" s="97">
        <v>254</v>
      </c>
      <c r="N101" s="21">
        <v>4</v>
      </c>
      <c r="O101" s="151">
        <f t="shared" si="1"/>
        <v>7.4168000000000003</v>
      </c>
      <c r="P101" s="148" t="s">
        <v>4300</v>
      </c>
      <c r="Q101" s="148"/>
    </row>
    <row r="102" spans="2:17" x14ac:dyDescent="0.35">
      <c r="B102" s="20" t="s">
        <v>4106</v>
      </c>
      <c r="C102" s="21" t="s">
        <v>120</v>
      </c>
      <c r="D102" s="21" t="s">
        <v>51</v>
      </c>
      <c r="E102" s="21"/>
      <c r="F102" s="21"/>
      <c r="G102" s="139">
        <v>40149802</v>
      </c>
      <c r="H102" s="133" t="s">
        <v>4972</v>
      </c>
      <c r="I102" s="97" t="s">
        <v>4303</v>
      </c>
      <c r="J102" s="96" t="s">
        <v>4423</v>
      </c>
      <c r="K102" s="97" t="s">
        <v>4281</v>
      </c>
      <c r="L102" s="96">
        <v>5.78</v>
      </c>
      <c r="M102" s="97">
        <v>5229</v>
      </c>
      <c r="N102" s="21">
        <v>2</v>
      </c>
      <c r="O102" s="151">
        <f t="shared" si="1"/>
        <v>60.447240000000008</v>
      </c>
      <c r="P102" s="148" t="s">
        <v>4300</v>
      </c>
      <c r="Q102" s="148"/>
    </row>
    <row r="103" spans="2:17" x14ac:dyDescent="0.35">
      <c r="B103" s="20" t="s">
        <v>4106</v>
      </c>
      <c r="C103" s="21" t="s">
        <v>120</v>
      </c>
      <c r="D103" s="21" t="s">
        <v>4213</v>
      </c>
      <c r="E103" s="21" t="s">
        <v>4229</v>
      </c>
      <c r="F103" s="21"/>
      <c r="G103" s="139">
        <v>40124538</v>
      </c>
      <c r="H103" s="133" t="s">
        <v>4974</v>
      </c>
      <c r="I103" s="97">
        <v>231</v>
      </c>
      <c r="J103" s="129"/>
      <c r="K103" s="97" t="s">
        <v>4254</v>
      </c>
      <c r="L103" s="96">
        <v>6.87</v>
      </c>
      <c r="M103" s="97">
        <v>4170</v>
      </c>
      <c r="N103" s="21">
        <v>4</v>
      </c>
      <c r="O103" s="151">
        <f t="shared" si="1"/>
        <v>114.5916</v>
      </c>
      <c r="P103" s="148" t="s">
        <v>4301</v>
      </c>
      <c r="Q103" s="148"/>
    </row>
    <row r="104" spans="2:17" x14ac:dyDescent="0.35">
      <c r="B104" s="20" t="s">
        <v>4106</v>
      </c>
      <c r="C104" s="21" t="s">
        <v>120</v>
      </c>
      <c r="D104" s="21" t="s">
        <v>4213</v>
      </c>
      <c r="E104" s="21" t="s">
        <v>4229</v>
      </c>
      <c r="F104" s="21"/>
      <c r="G104" s="139">
        <v>40124539</v>
      </c>
      <c r="H104" s="133" t="s">
        <v>4975</v>
      </c>
      <c r="I104" s="97">
        <v>232</v>
      </c>
      <c r="J104" s="129"/>
      <c r="K104" s="97" t="s">
        <v>4240</v>
      </c>
      <c r="L104" s="96">
        <v>2.97</v>
      </c>
      <c r="M104" s="97">
        <v>1824</v>
      </c>
      <c r="N104" s="21">
        <v>8</v>
      </c>
      <c r="O104" s="151">
        <f t="shared" si="1"/>
        <v>43.338240000000006</v>
      </c>
      <c r="P104" s="148" t="s">
        <v>4301</v>
      </c>
      <c r="Q104" s="148"/>
    </row>
    <row r="105" spans="2:17" x14ac:dyDescent="0.35">
      <c r="B105" s="20" t="s">
        <v>4106</v>
      </c>
      <c r="C105" s="21" t="s">
        <v>120</v>
      </c>
      <c r="D105" s="21" t="s">
        <v>4213</v>
      </c>
      <c r="E105" s="21" t="s">
        <v>4229</v>
      </c>
      <c r="F105" s="21"/>
      <c r="G105" s="139">
        <v>40149179</v>
      </c>
      <c r="H105" s="133" t="s">
        <v>4976</v>
      </c>
      <c r="I105" s="97">
        <v>233</v>
      </c>
      <c r="J105" s="129"/>
      <c r="K105" s="97" t="s">
        <v>4248</v>
      </c>
      <c r="L105" s="96">
        <v>2.68</v>
      </c>
      <c r="M105" s="97">
        <v>1269</v>
      </c>
      <c r="N105" s="21">
        <v>8</v>
      </c>
      <c r="O105" s="151">
        <f t="shared" si="1"/>
        <v>27.207360000000001</v>
      </c>
      <c r="P105" s="148" t="s">
        <v>4301</v>
      </c>
      <c r="Q105" s="148"/>
    </row>
    <row r="106" spans="2:17" x14ac:dyDescent="0.35">
      <c r="B106" s="20" t="s">
        <v>4106</v>
      </c>
      <c r="C106" s="21" t="s">
        <v>120</v>
      </c>
      <c r="D106" s="21" t="s">
        <v>4213</v>
      </c>
      <c r="E106" s="21" t="s">
        <v>4229</v>
      </c>
      <c r="F106" s="21"/>
      <c r="G106" s="139">
        <v>40149587</v>
      </c>
      <c r="H106" s="133" t="s">
        <v>4977</v>
      </c>
      <c r="I106" s="97">
        <v>230</v>
      </c>
      <c r="J106" s="129"/>
      <c r="K106" s="97" t="s">
        <v>4254</v>
      </c>
      <c r="L106" s="150">
        <v>6.87</v>
      </c>
      <c r="M106" s="97">
        <v>4170</v>
      </c>
      <c r="N106" s="21">
        <v>4</v>
      </c>
      <c r="O106" s="151">
        <f t="shared" si="1"/>
        <v>114.5916</v>
      </c>
      <c r="P106" s="148" t="s">
        <v>4301</v>
      </c>
      <c r="Q106" s="148"/>
    </row>
    <row r="107" spans="2:17" x14ac:dyDescent="0.35">
      <c r="B107" s="20" t="s">
        <v>4106</v>
      </c>
      <c r="C107" s="21" t="s">
        <v>120</v>
      </c>
      <c r="D107" s="21" t="s">
        <v>4213</v>
      </c>
      <c r="E107" s="21" t="s">
        <v>4229</v>
      </c>
      <c r="F107" s="21"/>
      <c r="G107" s="139">
        <v>40149580</v>
      </c>
      <c r="H107" s="133" t="s">
        <v>4978</v>
      </c>
      <c r="I107" s="97" t="s">
        <v>4302</v>
      </c>
      <c r="J107" s="129" t="s">
        <v>4423</v>
      </c>
      <c r="K107" s="97" t="s">
        <v>4254</v>
      </c>
      <c r="L107" s="150">
        <v>6.87</v>
      </c>
      <c r="M107" s="97">
        <v>5933</v>
      </c>
      <c r="N107" s="21">
        <v>2</v>
      </c>
      <c r="O107" s="151">
        <f t="shared" si="1"/>
        <v>81.519419999999997</v>
      </c>
      <c r="P107" s="148" t="s">
        <v>4301</v>
      </c>
      <c r="Q107" s="148"/>
    </row>
    <row r="108" spans="2:17" x14ac:dyDescent="0.35">
      <c r="B108" s="20" t="s">
        <v>4106</v>
      </c>
      <c r="C108" s="21" t="s">
        <v>120</v>
      </c>
      <c r="D108" s="21" t="s">
        <v>4213</v>
      </c>
      <c r="E108" s="21" t="s">
        <v>4229</v>
      </c>
      <c r="F108" s="21"/>
      <c r="G108" s="139">
        <v>40149580</v>
      </c>
      <c r="H108" s="133" t="s">
        <v>4978</v>
      </c>
      <c r="I108" s="97">
        <v>234</v>
      </c>
      <c r="J108" s="129"/>
      <c r="K108" s="97" t="s">
        <v>4254</v>
      </c>
      <c r="L108" s="150">
        <v>6.87</v>
      </c>
      <c r="M108" s="97">
        <v>5933</v>
      </c>
      <c r="N108" s="21">
        <v>2</v>
      </c>
      <c r="O108" s="151">
        <f t="shared" si="1"/>
        <v>81.519419999999997</v>
      </c>
      <c r="P108" s="148" t="s">
        <v>4301</v>
      </c>
      <c r="Q108" s="148"/>
    </row>
    <row r="109" spans="2:17" x14ac:dyDescent="0.35">
      <c r="B109" s="20" t="s">
        <v>4106</v>
      </c>
      <c r="C109" s="21" t="s">
        <v>120</v>
      </c>
      <c r="D109" s="21" t="s">
        <v>4213</v>
      </c>
      <c r="E109" s="21" t="s">
        <v>4214</v>
      </c>
      <c r="F109" s="21"/>
      <c r="G109" s="139">
        <v>40118296</v>
      </c>
      <c r="H109" s="133" t="s">
        <v>4979</v>
      </c>
      <c r="I109" s="97">
        <v>240</v>
      </c>
      <c r="J109" s="129"/>
      <c r="K109" s="97" t="s">
        <v>4297</v>
      </c>
      <c r="L109" s="150">
        <v>18.3</v>
      </c>
      <c r="M109" s="97">
        <v>6000</v>
      </c>
      <c r="N109" s="21">
        <v>3</v>
      </c>
      <c r="O109" s="151">
        <f t="shared" si="1"/>
        <v>329.4</v>
      </c>
      <c r="P109" s="148" t="s">
        <v>4301</v>
      </c>
      <c r="Q109" s="148"/>
    </row>
    <row r="110" spans="2:17" x14ac:dyDescent="0.35">
      <c r="B110" s="20" t="s">
        <v>4106</v>
      </c>
      <c r="C110" s="21" t="s">
        <v>120</v>
      </c>
      <c r="D110" s="21" t="s">
        <v>4213</v>
      </c>
      <c r="E110" s="21" t="s">
        <v>4214</v>
      </c>
      <c r="F110" s="21"/>
      <c r="G110" s="139">
        <v>40149816</v>
      </c>
      <c r="H110" s="133" t="s">
        <v>4980</v>
      </c>
      <c r="I110" s="97" t="s">
        <v>4304</v>
      </c>
      <c r="J110" s="129" t="s">
        <v>31</v>
      </c>
      <c r="K110" s="97" t="s">
        <v>4297</v>
      </c>
      <c r="L110" s="150">
        <v>18.3</v>
      </c>
      <c r="M110" s="97">
        <v>6000</v>
      </c>
      <c r="N110" s="21">
        <v>1</v>
      </c>
      <c r="O110" s="151">
        <f t="shared" si="1"/>
        <v>109.8</v>
      </c>
      <c r="P110" s="148" t="s">
        <v>4301</v>
      </c>
      <c r="Q110" s="148"/>
    </row>
    <row r="111" spans="2:17" x14ac:dyDescent="0.35">
      <c r="B111" s="20" t="s">
        <v>4106</v>
      </c>
      <c r="C111" s="21" t="s">
        <v>120</v>
      </c>
      <c r="D111" s="21" t="s">
        <v>4213</v>
      </c>
      <c r="E111" s="21" t="s">
        <v>4214</v>
      </c>
      <c r="F111" s="21"/>
      <c r="G111" s="139">
        <v>40152472</v>
      </c>
      <c r="H111" s="133" t="s">
        <v>4981</v>
      </c>
      <c r="I111" s="97">
        <v>241</v>
      </c>
      <c r="J111" s="129"/>
      <c r="K111" s="97" t="s">
        <v>4254</v>
      </c>
      <c r="L111" s="150">
        <v>6.87</v>
      </c>
      <c r="M111" s="97">
        <v>4170</v>
      </c>
      <c r="N111" s="21">
        <v>8</v>
      </c>
      <c r="O111" s="151">
        <f t="shared" si="1"/>
        <v>229.1832</v>
      </c>
      <c r="P111" s="148" t="s">
        <v>4301</v>
      </c>
      <c r="Q111" s="148"/>
    </row>
    <row r="112" spans="2:17" x14ac:dyDescent="0.35">
      <c r="B112" s="20" t="s">
        <v>4106</v>
      </c>
      <c r="C112" s="21" t="s">
        <v>120</v>
      </c>
      <c r="D112" s="21" t="s">
        <v>4213</v>
      </c>
      <c r="E112" s="21" t="s">
        <v>4214</v>
      </c>
      <c r="F112" s="21"/>
      <c r="G112" s="139">
        <v>40149457</v>
      </c>
      <c r="H112" s="133" t="s">
        <v>4982</v>
      </c>
      <c r="I112" s="97">
        <v>242</v>
      </c>
      <c r="J112" s="129"/>
      <c r="K112" s="97" t="s">
        <v>4248</v>
      </c>
      <c r="L112" s="150">
        <v>2.68</v>
      </c>
      <c r="M112" s="97">
        <v>1622</v>
      </c>
      <c r="N112" s="21">
        <v>8</v>
      </c>
      <c r="O112" s="151">
        <f t="shared" si="1"/>
        <v>34.775680000000001</v>
      </c>
      <c r="P112" s="148" t="s">
        <v>4301</v>
      </c>
      <c r="Q112" s="148"/>
    </row>
    <row r="113" spans="2:17" x14ac:dyDescent="0.35">
      <c r="B113" s="20" t="s">
        <v>4106</v>
      </c>
      <c r="C113" s="21" t="s">
        <v>120</v>
      </c>
      <c r="D113" s="21" t="s">
        <v>4213</v>
      </c>
      <c r="E113" s="21" t="s">
        <v>4214</v>
      </c>
      <c r="F113" s="21"/>
      <c r="G113" s="139">
        <v>40118297</v>
      </c>
      <c r="H113" s="133" t="s">
        <v>4983</v>
      </c>
      <c r="I113" s="97">
        <v>243</v>
      </c>
      <c r="J113" s="129"/>
      <c r="K113" s="97" t="s">
        <v>4241</v>
      </c>
      <c r="L113" s="150">
        <v>3.77</v>
      </c>
      <c r="M113" s="97">
        <v>2298</v>
      </c>
      <c r="N113" s="21">
        <v>8</v>
      </c>
      <c r="O113" s="151">
        <f t="shared" si="1"/>
        <v>69.307680000000005</v>
      </c>
      <c r="P113" s="148" t="s">
        <v>4301</v>
      </c>
      <c r="Q113" s="148"/>
    </row>
    <row r="114" spans="2:17" x14ac:dyDescent="0.35">
      <c r="B114" s="20" t="s">
        <v>4106</v>
      </c>
      <c r="C114" s="21" t="s">
        <v>120</v>
      </c>
      <c r="D114" s="21" t="s">
        <v>4213</v>
      </c>
      <c r="E114" s="21" t="s">
        <v>4214</v>
      </c>
      <c r="F114" s="21"/>
      <c r="G114" s="139">
        <v>40149817</v>
      </c>
      <c r="H114" s="133" t="s">
        <v>4984</v>
      </c>
      <c r="I114" s="139">
        <v>244</v>
      </c>
      <c r="J114" s="96"/>
      <c r="K114" s="97" t="s">
        <v>4254</v>
      </c>
      <c r="L114" s="150">
        <v>6.87</v>
      </c>
      <c r="M114" s="97">
        <v>6638</v>
      </c>
      <c r="N114" s="21">
        <v>2</v>
      </c>
      <c r="O114" s="151">
        <f t="shared" si="1"/>
        <v>91.206119999999999</v>
      </c>
      <c r="P114" s="148" t="s">
        <v>4301</v>
      </c>
      <c r="Q114" s="148"/>
    </row>
    <row r="115" spans="2:17" x14ac:dyDescent="0.35">
      <c r="B115" s="20" t="s">
        <v>4106</v>
      </c>
      <c r="C115" s="21" t="s">
        <v>120</v>
      </c>
      <c r="D115" s="21" t="s">
        <v>4213</v>
      </c>
      <c r="E115" s="21" t="s">
        <v>4214</v>
      </c>
      <c r="F115" s="21"/>
      <c r="G115" s="139">
        <v>40118298</v>
      </c>
      <c r="H115" s="133" t="s">
        <v>4985</v>
      </c>
      <c r="I115" s="139">
        <v>245</v>
      </c>
      <c r="J115" s="96"/>
      <c r="K115" s="97" t="s">
        <v>4305</v>
      </c>
      <c r="L115" s="150">
        <v>12.95</v>
      </c>
      <c r="M115" s="97">
        <v>335</v>
      </c>
      <c r="N115" s="21">
        <v>4</v>
      </c>
      <c r="O115" s="151">
        <f t="shared" si="1"/>
        <v>17.353000000000002</v>
      </c>
      <c r="P115" s="148" t="s">
        <v>4301</v>
      </c>
      <c r="Q115" s="148"/>
    </row>
    <row r="116" spans="2:17" x14ac:dyDescent="0.35">
      <c r="B116" s="20" t="s">
        <v>4106</v>
      </c>
      <c r="C116" s="21" t="s">
        <v>120</v>
      </c>
      <c r="D116" s="21" t="s">
        <v>4213</v>
      </c>
      <c r="E116" s="21" t="s">
        <v>4214</v>
      </c>
      <c r="F116" s="21"/>
      <c r="G116" s="139">
        <v>40124538</v>
      </c>
      <c r="H116" s="133" t="s">
        <v>4974</v>
      </c>
      <c r="I116" s="139">
        <v>231</v>
      </c>
      <c r="J116" s="96"/>
      <c r="K116" s="97" t="s">
        <v>4254</v>
      </c>
      <c r="L116" s="150">
        <v>6.87</v>
      </c>
      <c r="M116" s="97">
        <v>4170</v>
      </c>
      <c r="N116" s="21">
        <v>4</v>
      </c>
      <c r="O116" s="151">
        <f t="shared" si="1"/>
        <v>114.5916</v>
      </c>
      <c r="P116" s="148" t="s">
        <v>4301</v>
      </c>
      <c r="Q116" s="148"/>
    </row>
    <row r="117" spans="2:17" x14ac:dyDescent="0.35">
      <c r="B117" s="20" t="s">
        <v>4106</v>
      </c>
      <c r="C117" s="21" t="s">
        <v>120</v>
      </c>
      <c r="D117" s="21" t="s">
        <v>4213</v>
      </c>
      <c r="E117" s="21" t="s">
        <v>4214</v>
      </c>
      <c r="F117" s="21"/>
      <c r="G117" s="139">
        <v>40161639</v>
      </c>
      <c r="H117" s="133" t="s">
        <v>4617</v>
      </c>
      <c r="I117" s="139">
        <v>203</v>
      </c>
      <c r="J117" s="96"/>
      <c r="K117" s="97" t="s">
        <v>4246</v>
      </c>
      <c r="L117" s="97">
        <v>13.4</v>
      </c>
      <c r="M117" s="97">
        <v>490</v>
      </c>
      <c r="N117" s="21">
        <v>4</v>
      </c>
      <c r="O117" s="151">
        <f t="shared" si="1"/>
        <v>26.263999999999999</v>
      </c>
      <c r="P117" s="148" t="s">
        <v>4301</v>
      </c>
      <c r="Q117" s="148"/>
    </row>
    <row r="118" spans="2:17" x14ac:dyDescent="0.35">
      <c r="B118" s="20" t="s">
        <v>4106</v>
      </c>
      <c r="C118" s="21" t="s">
        <v>120</v>
      </c>
      <c r="D118" s="21" t="s">
        <v>4213</v>
      </c>
      <c r="E118" s="21" t="s">
        <v>4214</v>
      </c>
      <c r="F118" s="21"/>
      <c r="G118" s="139">
        <v>40182630</v>
      </c>
      <c r="H118" s="133" t="s">
        <v>4956</v>
      </c>
      <c r="I118" s="139">
        <v>204</v>
      </c>
      <c r="J118" s="96"/>
      <c r="K118" s="97" t="s">
        <v>4298</v>
      </c>
      <c r="L118" s="96">
        <v>6.91</v>
      </c>
      <c r="M118" s="97">
        <v>490</v>
      </c>
      <c r="N118" s="21">
        <v>8</v>
      </c>
      <c r="O118" s="151">
        <f t="shared" si="1"/>
        <v>27.087199999999999</v>
      </c>
      <c r="P118" s="148" t="s">
        <v>4301</v>
      </c>
      <c r="Q118" s="148"/>
    </row>
    <row r="119" spans="2:17" x14ac:dyDescent="0.35">
      <c r="B119" s="20" t="s">
        <v>4106</v>
      </c>
      <c r="C119" s="21" t="s">
        <v>120</v>
      </c>
      <c r="D119" s="21" t="s">
        <v>4213</v>
      </c>
      <c r="E119" s="21" t="s">
        <v>4214</v>
      </c>
      <c r="F119" s="21"/>
      <c r="G119" s="139">
        <v>40124539</v>
      </c>
      <c r="H119" s="133" t="s">
        <v>4975</v>
      </c>
      <c r="I119" s="97">
        <v>232</v>
      </c>
      <c r="J119" s="129"/>
      <c r="K119" s="97" t="s">
        <v>4240</v>
      </c>
      <c r="L119" s="96">
        <v>2.97</v>
      </c>
      <c r="M119" s="97">
        <v>1824</v>
      </c>
      <c r="N119" s="21">
        <v>8</v>
      </c>
      <c r="O119" s="151">
        <f t="shared" si="1"/>
        <v>43.338240000000006</v>
      </c>
      <c r="P119" s="148" t="s">
        <v>4301</v>
      </c>
      <c r="Q119" s="148"/>
    </row>
    <row r="120" spans="2:17" x14ac:dyDescent="0.35">
      <c r="B120" s="20" t="s">
        <v>4106</v>
      </c>
      <c r="C120" s="21" t="s">
        <v>120</v>
      </c>
      <c r="D120" s="21" t="s">
        <v>4213</v>
      </c>
      <c r="E120" s="21" t="s">
        <v>4214</v>
      </c>
      <c r="F120" s="21"/>
      <c r="G120" s="139">
        <v>40149179</v>
      </c>
      <c r="H120" s="133" t="s">
        <v>4976</v>
      </c>
      <c r="I120" s="97">
        <v>233</v>
      </c>
      <c r="J120" s="129"/>
      <c r="K120" s="97" t="s">
        <v>4248</v>
      </c>
      <c r="L120" s="96">
        <v>2.68</v>
      </c>
      <c r="M120" s="97">
        <v>1269</v>
      </c>
      <c r="N120" s="21">
        <v>8</v>
      </c>
      <c r="O120" s="151">
        <f t="shared" si="1"/>
        <v>27.207360000000001</v>
      </c>
      <c r="P120" s="148" t="s">
        <v>4301</v>
      </c>
      <c r="Q120" s="148"/>
    </row>
    <row r="121" spans="2:17" x14ac:dyDescent="0.35">
      <c r="B121" s="20" t="s">
        <v>4106</v>
      </c>
      <c r="C121" s="21" t="s">
        <v>120</v>
      </c>
      <c r="D121" s="21" t="s">
        <v>4213</v>
      </c>
      <c r="E121" s="21" t="s">
        <v>4227</v>
      </c>
      <c r="F121" s="21"/>
      <c r="G121" s="139">
        <v>40149798</v>
      </c>
      <c r="H121" s="133" t="s">
        <v>4986</v>
      </c>
      <c r="I121" s="97">
        <v>251</v>
      </c>
      <c r="J121" s="96"/>
      <c r="K121" s="97" t="s">
        <v>4254</v>
      </c>
      <c r="L121" s="97">
        <v>6.87</v>
      </c>
      <c r="M121" s="97">
        <v>465</v>
      </c>
      <c r="N121" s="21">
        <v>4</v>
      </c>
      <c r="O121" s="151">
        <f t="shared" si="1"/>
        <v>12.7782</v>
      </c>
      <c r="P121" s="148" t="s">
        <v>4301</v>
      </c>
      <c r="Q121" s="148"/>
    </row>
    <row r="122" spans="2:17" x14ac:dyDescent="0.35">
      <c r="B122" s="20" t="s">
        <v>4106</v>
      </c>
      <c r="C122" s="21" t="s">
        <v>120</v>
      </c>
      <c r="D122" s="21" t="s">
        <v>4213</v>
      </c>
      <c r="E122" s="21" t="s">
        <v>4227</v>
      </c>
      <c r="F122" s="21"/>
      <c r="G122" s="139">
        <v>40159057</v>
      </c>
      <c r="H122" s="133" t="s">
        <v>4987</v>
      </c>
      <c r="I122" s="97">
        <v>252</v>
      </c>
      <c r="J122" s="96"/>
      <c r="K122" s="97" t="s">
        <v>4253</v>
      </c>
      <c r="L122" s="96">
        <v>3.38</v>
      </c>
      <c r="M122" s="97">
        <v>2043</v>
      </c>
      <c r="N122" s="21">
        <v>8</v>
      </c>
      <c r="O122" s="151">
        <f t="shared" si="1"/>
        <v>55.242719999999998</v>
      </c>
      <c r="P122" s="148" t="s">
        <v>4301</v>
      </c>
      <c r="Q122" s="148"/>
    </row>
    <row r="123" spans="2:17" x14ac:dyDescent="0.35">
      <c r="B123" s="20" t="s">
        <v>4106</v>
      </c>
      <c r="C123" s="21" t="s">
        <v>120</v>
      </c>
      <c r="D123" s="21" t="s">
        <v>4213</v>
      </c>
      <c r="E123" s="21" t="s">
        <v>4227</v>
      </c>
      <c r="F123" s="21"/>
      <c r="G123" s="155"/>
      <c r="H123" s="145"/>
      <c r="I123" s="97">
        <v>253</v>
      </c>
      <c r="J123" s="96"/>
      <c r="K123" s="97" t="s">
        <v>4248</v>
      </c>
      <c r="L123" s="96">
        <v>2.68</v>
      </c>
      <c r="M123" s="97">
        <v>1617</v>
      </c>
      <c r="N123" s="21">
        <v>8</v>
      </c>
      <c r="O123" s="151">
        <f t="shared" si="1"/>
        <v>34.668480000000002</v>
      </c>
      <c r="P123" s="148" t="s">
        <v>4301</v>
      </c>
      <c r="Q123" s="148"/>
    </row>
    <row r="124" spans="2:17" x14ac:dyDescent="0.35">
      <c r="B124" s="20" t="s">
        <v>4106</v>
      </c>
      <c r="C124" s="21" t="s">
        <v>120</v>
      </c>
      <c r="D124" s="21" t="s">
        <v>4213</v>
      </c>
      <c r="E124" s="21" t="s">
        <v>4227</v>
      </c>
      <c r="F124" s="21"/>
      <c r="G124" s="139">
        <v>40149814</v>
      </c>
      <c r="H124" s="133" t="s">
        <v>4988</v>
      </c>
      <c r="I124" s="97">
        <v>250</v>
      </c>
      <c r="J124" s="96"/>
      <c r="K124" s="97" t="s">
        <v>4254</v>
      </c>
      <c r="L124" s="96">
        <v>6.87</v>
      </c>
      <c r="M124" s="97">
        <v>4650</v>
      </c>
      <c r="N124" s="21">
        <v>4</v>
      </c>
      <c r="O124" s="151">
        <f t="shared" si="1"/>
        <v>127.782</v>
      </c>
      <c r="P124" s="148" t="s">
        <v>4301</v>
      </c>
      <c r="Q124" s="148"/>
    </row>
    <row r="125" spans="2:17" x14ac:dyDescent="0.35">
      <c r="B125" s="20" t="s">
        <v>4106</v>
      </c>
      <c r="C125" s="21" t="s">
        <v>120</v>
      </c>
      <c r="D125" s="21" t="s">
        <v>4213</v>
      </c>
      <c r="E125" s="21" t="s">
        <v>4227</v>
      </c>
      <c r="F125" s="21"/>
      <c r="G125" s="139">
        <v>40149813</v>
      </c>
      <c r="H125" s="133" t="s">
        <v>4989</v>
      </c>
      <c r="I125" s="97">
        <v>254</v>
      </c>
      <c r="J125" s="96"/>
      <c r="K125" s="97" t="s">
        <v>4244</v>
      </c>
      <c r="L125" s="97">
        <v>7.65</v>
      </c>
      <c r="M125" s="97">
        <v>7342</v>
      </c>
      <c r="N125" s="21">
        <v>2</v>
      </c>
      <c r="O125" s="151">
        <f t="shared" si="1"/>
        <v>112.3326</v>
      </c>
      <c r="P125" s="148" t="s">
        <v>4301</v>
      </c>
      <c r="Q125" s="148"/>
    </row>
    <row r="126" spans="2:17" x14ac:dyDescent="0.35">
      <c r="B126" s="20" t="s">
        <v>4106</v>
      </c>
      <c r="C126" s="21" t="s">
        <v>120</v>
      </c>
      <c r="D126" s="21" t="s">
        <v>4213</v>
      </c>
      <c r="E126" s="21" t="s">
        <v>4227</v>
      </c>
      <c r="F126" s="21"/>
      <c r="G126" s="155"/>
      <c r="H126" s="145"/>
      <c r="I126" s="97" t="s">
        <v>4306</v>
      </c>
      <c r="J126" s="96" t="s">
        <v>4423</v>
      </c>
      <c r="K126" s="97" t="s">
        <v>4244</v>
      </c>
      <c r="L126" s="97">
        <v>7.65</v>
      </c>
      <c r="M126" s="97">
        <v>7342</v>
      </c>
      <c r="N126" s="21">
        <v>2</v>
      </c>
      <c r="O126" s="151">
        <f t="shared" si="1"/>
        <v>112.3326</v>
      </c>
      <c r="P126" s="148" t="s">
        <v>4301</v>
      </c>
      <c r="Q126" s="148"/>
    </row>
    <row r="127" spans="2:17" x14ac:dyDescent="0.35">
      <c r="B127" s="20" t="s">
        <v>4106</v>
      </c>
      <c r="C127" s="21" t="s">
        <v>120</v>
      </c>
      <c r="D127" s="21" t="s">
        <v>4213</v>
      </c>
      <c r="E127" s="21" t="s">
        <v>4227</v>
      </c>
      <c r="F127" s="21"/>
      <c r="G127" s="155"/>
      <c r="H127" s="145"/>
      <c r="I127" s="97">
        <v>255</v>
      </c>
      <c r="J127" s="129"/>
      <c r="K127" s="97" t="s">
        <v>4307</v>
      </c>
      <c r="L127" s="97">
        <v>8.7100000000000009</v>
      </c>
      <c r="M127" s="97">
        <v>402</v>
      </c>
      <c r="N127" s="21">
        <v>4</v>
      </c>
      <c r="O127" s="151">
        <f t="shared" si="1"/>
        <v>14.005680000000002</v>
      </c>
      <c r="P127" s="148" t="s">
        <v>4301</v>
      </c>
      <c r="Q127" s="148"/>
    </row>
    <row r="128" spans="2:17" x14ac:dyDescent="0.35">
      <c r="B128" s="20" t="s">
        <v>4106</v>
      </c>
      <c r="C128" s="21" t="s">
        <v>120</v>
      </c>
      <c r="D128" s="21" t="s">
        <v>4213</v>
      </c>
      <c r="E128" s="21" t="s">
        <v>4235</v>
      </c>
      <c r="F128" s="21"/>
      <c r="G128" s="139">
        <v>40149798</v>
      </c>
      <c r="H128" s="133" t="s">
        <v>4986</v>
      </c>
      <c r="I128" s="97">
        <v>251</v>
      </c>
      <c r="J128" s="96"/>
      <c r="K128" s="97" t="s">
        <v>4254</v>
      </c>
      <c r="L128" s="97">
        <v>6.87</v>
      </c>
      <c r="M128" s="97">
        <v>465</v>
      </c>
      <c r="N128" s="21">
        <v>8</v>
      </c>
      <c r="O128" s="151">
        <f t="shared" si="1"/>
        <v>25.5564</v>
      </c>
      <c r="P128" s="148" t="s">
        <v>4301</v>
      </c>
      <c r="Q128" s="148"/>
    </row>
    <row r="129" spans="2:17" x14ac:dyDescent="0.35">
      <c r="B129" s="20" t="s">
        <v>4106</v>
      </c>
      <c r="C129" s="21" t="s">
        <v>120</v>
      </c>
      <c r="D129" s="21" t="s">
        <v>4213</v>
      </c>
      <c r="E129" s="21" t="s">
        <v>4235</v>
      </c>
      <c r="F129" s="21"/>
      <c r="G129" s="139">
        <v>40159057</v>
      </c>
      <c r="H129" s="133" t="s">
        <v>4987</v>
      </c>
      <c r="I129" s="97">
        <v>252</v>
      </c>
      <c r="J129" s="96"/>
      <c r="K129" s="97" t="s">
        <v>4253</v>
      </c>
      <c r="L129" s="96">
        <v>3.38</v>
      </c>
      <c r="M129" s="97">
        <v>2043</v>
      </c>
      <c r="N129" s="21">
        <v>8</v>
      </c>
      <c r="O129" s="151">
        <f t="shared" si="1"/>
        <v>55.242719999999998</v>
      </c>
      <c r="P129" s="148" t="s">
        <v>4301</v>
      </c>
      <c r="Q129" s="148"/>
    </row>
    <row r="130" spans="2:17" x14ac:dyDescent="0.35">
      <c r="B130" s="20" t="s">
        <v>4106</v>
      </c>
      <c r="C130" s="21" t="s">
        <v>120</v>
      </c>
      <c r="D130" s="21" t="s">
        <v>4213</v>
      </c>
      <c r="E130" s="21" t="s">
        <v>4235</v>
      </c>
      <c r="F130" s="21"/>
      <c r="G130" s="155"/>
      <c r="H130" s="145"/>
      <c r="I130" s="97">
        <v>253</v>
      </c>
      <c r="J130" s="96"/>
      <c r="K130" s="97" t="s">
        <v>4248</v>
      </c>
      <c r="L130" s="96">
        <v>2.68</v>
      </c>
      <c r="M130" s="97">
        <v>1617</v>
      </c>
      <c r="N130" s="21">
        <v>8</v>
      </c>
      <c r="O130" s="151">
        <f t="shared" si="1"/>
        <v>34.668480000000002</v>
      </c>
      <c r="P130" s="148" t="s">
        <v>4301</v>
      </c>
      <c r="Q130" s="148"/>
    </row>
    <row r="131" spans="2:17" x14ac:dyDescent="0.35">
      <c r="B131" s="20" t="s">
        <v>4106</v>
      </c>
      <c r="C131" s="21" t="s">
        <v>120</v>
      </c>
      <c r="D131" s="21" t="s">
        <v>4213</v>
      </c>
      <c r="E131" s="21" t="s">
        <v>4235</v>
      </c>
      <c r="F131" s="21"/>
      <c r="G131" s="139">
        <v>40149815</v>
      </c>
      <c r="H131" s="133" t="s">
        <v>4990</v>
      </c>
      <c r="I131" s="133">
        <v>260</v>
      </c>
      <c r="J131" s="129"/>
      <c r="K131" s="97" t="s">
        <v>4297</v>
      </c>
      <c r="L131" s="96">
        <v>18.3</v>
      </c>
      <c r="M131" s="97">
        <v>6080</v>
      </c>
      <c r="N131" s="21">
        <v>3</v>
      </c>
      <c r="O131" s="151">
        <f t="shared" si="1"/>
        <v>333.79199999999997</v>
      </c>
      <c r="P131" s="148" t="s">
        <v>4301</v>
      </c>
      <c r="Q131" s="148"/>
    </row>
    <row r="132" spans="2:17" x14ac:dyDescent="0.35">
      <c r="B132" s="20" t="s">
        <v>4106</v>
      </c>
      <c r="C132" s="21" t="s">
        <v>120</v>
      </c>
      <c r="D132" s="21" t="s">
        <v>4213</v>
      </c>
      <c r="E132" s="21" t="s">
        <v>4235</v>
      </c>
      <c r="F132" s="21"/>
      <c r="G132" s="155"/>
      <c r="H132" s="145"/>
      <c r="I132" s="97" t="s">
        <v>4308</v>
      </c>
      <c r="J132" s="129" t="s">
        <v>31</v>
      </c>
      <c r="K132" s="97" t="s">
        <v>4297</v>
      </c>
      <c r="L132" s="96">
        <v>18.3</v>
      </c>
      <c r="M132" s="97">
        <v>6080</v>
      </c>
      <c r="N132" s="21">
        <v>1</v>
      </c>
      <c r="O132" s="151">
        <f t="shared" si="1"/>
        <v>111.264</v>
      </c>
      <c r="P132" s="148" t="s">
        <v>4301</v>
      </c>
      <c r="Q132" s="148"/>
    </row>
    <row r="133" spans="2:17" x14ac:dyDescent="0.35">
      <c r="B133" s="20" t="s">
        <v>4106</v>
      </c>
      <c r="C133" s="21" t="s">
        <v>120</v>
      </c>
      <c r="D133" s="21" t="s">
        <v>4213</v>
      </c>
      <c r="E133" s="21" t="s">
        <v>4235</v>
      </c>
      <c r="F133" s="21"/>
      <c r="G133" s="139">
        <v>40149808</v>
      </c>
      <c r="H133" s="133" t="s">
        <v>4991</v>
      </c>
      <c r="I133" s="97">
        <v>261</v>
      </c>
      <c r="J133" s="129"/>
      <c r="K133" s="97" t="s">
        <v>4254</v>
      </c>
      <c r="L133" s="96">
        <v>6.87</v>
      </c>
      <c r="M133" s="97">
        <v>4650</v>
      </c>
      <c r="N133" s="21">
        <v>8</v>
      </c>
      <c r="O133" s="151">
        <f t="shared" ref="O133:O172" si="2">((L133*M133)*N133)/1000</f>
        <v>255.56399999999999</v>
      </c>
      <c r="P133" s="148" t="s">
        <v>4301</v>
      </c>
      <c r="Q133" s="148"/>
    </row>
    <row r="134" spans="2:17" x14ac:dyDescent="0.35">
      <c r="B134" s="20" t="s">
        <v>4106</v>
      </c>
      <c r="C134" s="21" t="s">
        <v>120</v>
      </c>
      <c r="D134" s="21" t="s">
        <v>4213</v>
      </c>
      <c r="E134" s="21" t="s">
        <v>4235</v>
      </c>
      <c r="F134" s="21"/>
      <c r="G134" s="139">
        <v>40118474</v>
      </c>
      <c r="H134" s="133" t="s">
        <v>4992</v>
      </c>
      <c r="I134" s="97">
        <v>262</v>
      </c>
      <c r="J134" s="129"/>
      <c r="K134" s="97" t="s">
        <v>4253</v>
      </c>
      <c r="L134" s="96">
        <v>3.38</v>
      </c>
      <c r="M134" s="97">
        <v>1969</v>
      </c>
      <c r="N134" s="21">
        <v>8</v>
      </c>
      <c r="O134" s="151">
        <f t="shared" si="2"/>
        <v>53.241759999999992</v>
      </c>
      <c r="P134" s="148" t="s">
        <v>4301</v>
      </c>
      <c r="Q134" s="148"/>
    </row>
    <row r="135" spans="2:17" x14ac:dyDescent="0.35">
      <c r="B135" s="20" t="s">
        <v>4106</v>
      </c>
      <c r="C135" s="21" t="s">
        <v>120</v>
      </c>
      <c r="D135" s="21" t="s">
        <v>4213</v>
      </c>
      <c r="E135" s="21" t="s">
        <v>4235</v>
      </c>
      <c r="F135" s="21"/>
      <c r="G135" s="139">
        <v>40149804</v>
      </c>
      <c r="H135" s="133" t="s">
        <v>4993</v>
      </c>
      <c r="I135" s="97">
        <v>263</v>
      </c>
      <c r="J135" s="129"/>
      <c r="K135" s="97" t="s">
        <v>4265</v>
      </c>
      <c r="L135" s="96">
        <v>4.18</v>
      </c>
      <c r="M135" s="97">
        <v>2570</v>
      </c>
      <c r="N135" s="21">
        <v>8</v>
      </c>
      <c r="O135" s="151">
        <f t="shared" si="2"/>
        <v>85.940799999999982</v>
      </c>
      <c r="P135" s="148" t="s">
        <v>4301</v>
      </c>
      <c r="Q135" s="148"/>
    </row>
    <row r="136" spans="2:17" x14ac:dyDescent="0.35">
      <c r="B136" s="20" t="s">
        <v>4106</v>
      </c>
      <c r="C136" s="21" t="s">
        <v>120</v>
      </c>
      <c r="D136" s="21" t="s">
        <v>4213</v>
      </c>
      <c r="E136" s="21" t="s">
        <v>4235</v>
      </c>
      <c r="F136" s="21"/>
      <c r="G136" s="117"/>
      <c r="H136" s="162"/>
      <c r="I136" s="97">
        <v>264</v>
      </c>
      <c r="J136" s="129"/>
      <c r="K136" s="97" t="s">
        <v>4309</v>
      </c>
      <c r="L136" s="96">
        <v>10.050000000000001</v>
      </c>
      <c r="M136" s="97">
        <v>8046</v>
      </c>
      <c r="N136" s="21">
        <v>2</v>
      </c>
      <c r="O136" s="151">
        <f t="shared" si="2"/>
        <v>161.72460000000001</v>
      </c>
      <c r="P136" s="148" t="s">
        <v>4301</v>
      </c>
      <c r="Q136" s="148"/>
    </row>
    <row r="137" spans="2:17" ht="16" customHeight="1" x14ac:dyDescent="0.35">
      <c r="B137" s="20" t="s">
        <v>4106</v>
      </c>
      <c r="C137" s="21" t="s">
        <v>120</v>
      </c>
      <c r="D137" s="21" t="s">
        <v>4213</v>
      </c>
      <c r="E137" s="21" t="s">
        <v>4235</v>
      </c>
      <c r="F137" s="21"/>
      <c r="G137" s="155"/>
      <c r="H137" s="145"/>
      <c r="I137" s="97">
        <v>265</v>
      </c>
      <c r="J137" s="129"/>
      <c r="K137" s="97" t="s">
        <v>4310</v>
      </c>
      <c r="L137" s="96">
        <v>13.66</v>
      </c>
      <c r="M137" s="97">
        <v>405</v>
      </c>
      <c r="N137" s="21">
        <v>4</v>
      </c>
      <c r="O137" s="151">
        <f t="shared" si="2"/>
        <v>22.129200000000001</v>
      </c>
      <c r="P137" s="148" t="s">
        <v>4301</v>
      </c>
      <c r="Q137" s="148"/>
    </row>
    <row r="138" spans="2:17" x14ac:dyDescent="0.35">
      <c r="B138" s="20" t="s">
        <v>4106</v>
      </c>
      <c r="C138" s="21" t="s">
        <v>120</v>
      </c>
      <c r="D138" s="21" t="s">
        <v>4213</v>
      </c>
      <c r="E138" s="21" t="s">
        <v>4235</v>
      </c>
      <c r="F138" s="21"/>
      <c r="G138" s="139">
        <v>40161639</v>
      </c>
      <c r="H138" s="133" t="s">
        <v>4617</v>
      </c>
      <c r="I138" s="97">
        <v>203</v>
      </c>
      <c r="J138" s="129"/>
      <c r="K138" s="97" t="s">
        <v>4246</v>
      </c>
      <c r="L138" s="96">
        <v>13.4</v>
      </c>
      <c r="M138" s="97">
        <v>490</v>
      </c>
      <c r="N138" s="21">
        <v>4</v>
      </c>
      <c r="O138" s="151">
        <f t="shared" si="2"/>
        <v>26.263999999999999</v>
      </c>
      <c r="P138" s="148" t="s">
        <v>4301</v>
      </c>
      <c r="Q138" s="148"/>
    </row>
    <row r="139" spans="2:17" x14ac:dyDescent="0.35">
      <c r="B139" s="20" t="s">
        <v>4106</v>
      </c>
      <c r="C139" s="21" t="s">
        <v>120</v>
      </c>
      <c r="D139" s="21" t="s">
        <v>4213</v>
      </c>
      <c r="E139" s="21" t="s">
        <v>4235</v>
      </c>
      <c r="F139" s="21"/>
      <c r="G139" s="139">
        <v>40182630</v>
      </c>
      <c r="H139" s="133" t="s">
        <v>4956</v>
      </c>
      <c r="I139" s="97">
        <v>204</v>
      </c>
      <c r="J139" s="129"/>
      <c r="K139" s="97" t="s">
        <v>4298</v>
      </c>
      <c r="L139" s="96">
        <v>6.91</v>
      </c>
      <c r="M139" s="97">
        <v>490</v>
      </c>
      <c r="N139" s="21">
        <v>8</v>
      </c>
      <c r="O139" s="151">
        <f t="shared" si="2"/>
        <v>27.087199999999999</v>
      </c>
      <c r="P139" s="148" t="s">
        <v>4301</v>
      </c>
      <c r="Q139" s="148"/>
    </row>
    <row r="140" spans="2:17" x14ac:dyDescent="0.35">
      <c r="B140" s="20" t="s">
        <v>4106</v>
      </c>
      <c r="C140" s="21" t="s">
        <v>120</v>
      </c>
      <c r="D140" s="21" t="s">
        <v>4213</v>
      </c>
      <c r="E140" s="21" t="s">
        <v>4235</v>
      </c>
      <c r="F140" s="21"/>
      <c r="G140" s="139">
        <v>40149797</v>
      </c>
      <c r="H140" s="133" t="s">
        <v>4994</v>
      </c>
      <c r="I140" s="97" t="s">
        <v>4311</v>
      </c>
      <c r="J140" s="129" t="s">
        <v>4423</v>
      </c>
      <c r="K140" s="97" t="s">
        <v>4309</v>
      </c>
      <c r="L140" s="96">
        <v>10.050000000000001</v>
      </c>
      <c r="M140" s="97">
        <v>8046</v>
      </c>
      <c r="N140" s="21">
        <v>2</v>
      </c>
      <c r="O140" s="151">
        <f t="shared" si="2"/>
        <v>161.72460000000001</v>
      </c>
      <c r="P140" s="148" t="s">
        <v>4301</v>
      </c>
      <c r="Q140" s="148"/>
    </row>
    <row r="141" spans="2:17" x14ac:dyDescent="0.35">
      <c r="B141" s="20" t="s">
        <v>4106</v>
      </c>
      <c r="C141" s="21" t="s">
        <v>120</v>
      </c>
      <c r="D141" s="21" t="s">
        <v>4245</v>
      </c>
      <c r="E141" s="21" t="s">
        <v>4251</v>
      </c>
      <c r="F141" s="21"/>
      <c r="G141" s="155"/>
      <c r="H141" s="145"/>
      <c r="I141" s="97">
        <v>500</v>
      </c>
      <c r="J141" s="129"/>
      <c r="K141" s="97" t="s">
        <v>4297</v>
      </c>
      <c r="L141" s="96">
        <v>18.3</v>
      </c>
      <c r="M141" s="97">
        <v>3727</v>
      </c>
      <c r="N141" s="21">
        <v>4</v>
      </c>
      <c r="O141" s="151">
        <f t="shared" si="2"/>
        <v>272.81640000000004</v>
      </c>
      <c r="P141" s="148" t="s">
        <v>4312</v>
      </c>
      <c r="Q141" s="148"/>
    </row>
    <row r="142" spans="2:17" x14ac:dyDescent="0.35">
      <c r="B142" s="20" t="s">
        <v>4106</v>
      </c>
      <c r="C142" s="21" t="s">
        <v>120</v>
      </c>
      <c r="D142" s="21" t="s">
        <v>4245</v>
      </c>
      <c r="E142" s="21" t="s">
        <v>4251</v>
      </c>
      <c r="F142" s="21"/>
      <c r="G142" s="155"/>
      <c r="H142" s="145"/>
      <c r="I142" s="97">
        <v>501</v>
      </c>
      <c r="J142" s="129"/>
      <c r="K142" s="97" t="s">
        <v>4254</v>
      </c>
      <c r="L142" s="96">
        <v>6.87</v>
      </c>
      <c r="M142" s="97">
        <v>4170</v>
      </c>
      <c r="N142" s="21">
        <v>8</v>
      </c>
      <c r="O142" s="151">
        <f t="shared" si="2"/>
        <v>229.1832</v>
      </c>
      <c r="P142" s="148" t="s">
        <v>4312</v>
      </c>
      <c r="Q142" s="148"/>
    </row>
    <row r="143" spans="2:17" x14ac:dyDescent="0.35">
      <c r="B143" s="20" t="s">
        <v>4106</v>
      </c>
      <c r="C143" s="21" t="s">
        <v>120</v>
      </c>
      <c r="D143" s="21" t="s">
        <v>4245</v>
      </c>
      <c r="E143" s="21" t="s">
        <v>4251</v>
      </c>
      <c r="F143" s="21"/>
      <c r="G143" s="139">
        <v>40159075</v>
      </c>
      <c r="H143" s="133" t="s">
        <v>4995</v>
      </c>
      <c r="I143" s="97">
        <v>502</v>
      </c>
      <c r="J143" s="129"/>
      <c r="K143" s="97" t="s">
        <v>4240</v>
      </c>
      <c r="L143" s="96">
        <v>2.97</v>
      </c>
      <c r="M143" s="97">
        <v>1824</v>
      </c>
      <c r="N143" s="21">
        <v>8</v>
      </c>
      <c r="O143" s="151">
        <f t="shared" si="2"/>
        <v>43.338240000000006</v>
      </c>
      <c r="P143" s="148" t="s">
        <v>4312</v>
      </c>
      <c r="Q143" s="148"/>
    </row>
    <row r="144" spans="2:17" x14ac:dyDescent="0.35">
      <c r="B144" s="20" t="s">
        <v>4106</v>
      </c>
      <c r="C144" s="21" t="s">
        <v>120</v>
      </c>
      <c r="D144" s="21" t="s">
        <v>4245</v>
      </c>
      <c r="E144" s="21" t="s">
        <v>4251</v>
      </c>
      <c r="F144" s="21"/>
      <c r="G144" s="139">
        <v>40159076</v>
      </c>
      <c r="H144" s="133" t="s">
        <v>4996</v>
      </c>
      <c r="I144" s="97">
        <v>503</v>
      </c>
      <c r="J144" s="129"/>
      <c r="K144" s="97" t="s">
        <v>4248</v>
      </c>
      <c r="L144" s="96">
        <v>2.68</v>
      </c>
      <c r="M144" s="97">
        <v>1269</v>
      </c>
      <c r="N144" s="21">
        <v>8</v>
      </c>
      <c r="O144" s="151">
        <f t="shared" si="2"/>
        <v>27.207360000000001</v>
      </c>
      <c r="P144" s="148" t="s">
        <v>4312</v>
      </c>
      <c r="Q144" s="148"/>
    </row>
    <row r="145" spans="2:17" x14ac:dyDescent="0.35">
      <c r="B145" s="20" t="s">
        <v>4106</v>
      </c>
      <c r="C145" s="21" t="s">
        <v>120</v>
      </c>
      <c r="D145" s="21" t="s">
        <v>4245</v>
      </c>
      <c r="E145" s="21" t="s">
        <v>4229</v>
      </c>
      <c r="F145" s="21"/>
      <c r="G145" s="139">
        <v>40149645</v>
      </c>
      <c r="H145" s="133" t="s">
        <v>4997</v>
      </c>
      <c r="I145" s="97">
        <v>520</v>
      </c>
      <c r="J145" s="129"/>
      <c r="K145" s="97" t="s">
        <v>4297</v>
      </c>
      <c r="L145" s="96">
        <v>18.3</v>
      </c>
      <c r="M145" s="97">
        <v>6768</v>
      </c>
      <c r="N145" s="21">
        <v>4</v>
      </c>
      <c r="O145" s="151">
        <f t="shared" si="2"/>
        <v>495.41760000000005</v>
      </c>
      <c r="P145" s="148" t="s">
        <v>4312</v>
      </c>
      <c r="Q145" s="148"/>
    </row>
    <row r="146" spans="2:17" x14ac:dyDescent="0.35">
      <c r="B146" s="20" t="s">
        <v>4106</v>
      </c>
      <c r="C146" s="21" t="s">
        <v>120</v>
      </c>
      <c r="D146" s="21" t="s">
        <v>4245</v>
      </c>
      <c r="E146" s="21" t="s">
        <v>4229</v>
      </c>
      <c r="F146" s="21"/>
      <c r="G146" s="139">
        <v>40149578</v>
      </c>
      <c r="H146" s="133" t="s">
        <v>4998</v>
      </c>
      <c r="I146" s="97">
        <v>521</v>
      </c>
      <c r="J146" s="129"/>
      <c r="K146" s="97" t="s">
        <v>4254</v>
      </c>
      <c r="L146" s="96">
        <v>6.87</v>
      </c>
      <c r="M146" s="97">
        <v>4380</v>
      </c>
      <c r="N146" s="21">
        <v>8</v>
      </c>
      <c r="O146" s="151">
        <f t="shared" si="2"/>
        <v>240.72480000000002</v>
      </c>
      <c r="P146" s="148" t="s">
        <v>4312</v>
      </c>
      <c r="Q146" s="148"/>
    </row>
    <row r="147" spans="2:17" x14ac:dyDescent="0.35">
      <c r="B147" s="20" t="s">
        <v>4106</v>
      </c>
      <c r="C147" s="21" t="s">
        <v>120</v>
      </c>
      <c r="D147" s="21" t="s">
        <v>4245</v>
      </c>
      <c r="E147" s="21" t="s">
        <v>4229</v>
      </c>
      <c r="F147" s="21"/>
      <c r="G147" s="139">
        <v>40149589</v>
      </c>
      <c r="H147" s="133" t="s">
        <v>4999</v>
      </c>
      <c r="I147" s="97">
        <v>522</v>
      </c>
      <c r="J147" s="96"/>
      <c r="K147" s="97" t="s">
        <v>4240</v>
      </c>
      <c r="L147" s="96">
        <v>2.97</v>
      </c>
      <c r="M147" s="97">
        <v>1915</v>
      </c>
      <c r="N147" s="21">
        <v>8</v>
      </c>
      <c r="O147" s="151">
        <f t="shared" si="2"/>
        <v>45.500399999999999</v>
      </c>
      <c r="P147" s="148" t="s">
        <v>4312</v>
      </c>
      <c r="Q147" s="148"/>
    </row>
    <row r="148" spans="2:17" x14ac:dyDescent="0.35">
      <c r="B148" s="20" t="s">
        <v>4106</v>
      </c>
      <c r="C148" s="21" t="s">
        <v>120</v>
      </c>
      <c r="D148" s="21" t="s">
        <v>4245</v>
      </c>
      <c r="E148" s="21" t="s">
        <v>4229</v>
      </c>
      <c r="F148" s="21"/>
      <c r="G148" s="139">
        <v>40149597</v>
      </c>
      <c r="H148" s="133" t="s">
        <v>5000</v>
      </c>
      <c r="I148" s="97">
        <v>523</v>
      </c>
      <c r="J148" s="96"/>
      <c r="K148" s="97" t="s">
        <v>4248</v>
      </c>
      <c r="L148" s="96">
        <v>2.68</v>
      </c>
      <c r="M148" s="97">
        <v>1443</v>
      </c>
      <c r="N148" s="21">
        <v>8</v>
      </c>
      <c r="O148" s="151">
        <f t="shared" si="2"/>
        <v>30.937920000000002</v>
      </c>
      <c r="P148" s="148" t="s">
        <v>4312</v>
      </c>
      <c r="Q148" s="148"/>
    </row>
    <row r="149" spans="2:17" x14ac:dyDescent="0.35">
      <c r="B149" s="20" t="s">
        <v>4106</v>
      </c>
      <c r="C149" s="21" t="s">
        <v>120</v>
      </c>
      <c r="D149" s="21" t="s">
        <v>4245</v>
      </c>
      <c r="E149" s="21" t="s">
        <v>4214</v>
      </c>
      <c r="F149" s="21"/>
      <c r="G149" s="139">
        <v>40149809</v>
      </c>
      <c r="H149" s="133" t="s">
        <v>5001</v>
      </c>
      <c r="I149" s="97">
        <v>540</v>
      </c>
      <c r="J149" s="129"/>
      <c r="K149" s="97" t="s">
        <v>4297</v>
      </c>
      <c r="L149" s="96">
        <v>18.3</v>
      </c>
      <c r="M149" s="97">
        <v>3799</v>
      </c>
      <c r="N149" s="21">
        <v>4</v>
      </c>
      <c r="O149" s="151">
        <f t="shared" si="2"/>
        <v>278.08679999999998</v>
      </c>
      <c r="P149" s="148" t="s">
        <v>4312</v>
      </c>
      <c r="Q149" s="148"/>
    </row>
    <row r="150" spans="2:17" x14ac:dyDescent="0.35">
      <c r="B150" s="20" t="s">
        <v>4106</v>
      </c>
      <c r="C150" s="21" t="s">
        <v>120</v>
      </c>
      <c r="D150" s="21" t="s">
        <v>4245</v>
      </c>
      <c r="E150" s="21" t="s">
        <v>4214</v>
      </c>
      <c r="F150" s="21"/>
      <c r="G150" s="139">
        <v>40149801</v>
      </c>
      <c r="H150" s="133" t="s">
        <v>5002</v>
      </c>
      <c r="I150" s="97">
        <v>541</v>
      </c>
      <c r="J150" s="129"/>
      <c r="K150" s="97" t="s">
        <v>4254</v>
      </c>
      <c r="L150" s="96">
        <v>6.87</v>
      </c>
      <c r="M150" s="97">
        <v>4650</v>
      </c>
      <c r="N150" s="21">
        <v>8</v>
      </c>
      <c r="O150" s="151">
        <f t="shared" si="2"/>
        <v>255.56399999999999</v>
      </c>
      <c r="P150" s="148" t="s">
        <v>4312</v>
      </c>
      <c r="Q150" s="148"/>
    </row>
    <row r="151" spans="2:17" x14ac:dyDescent="0.35">
      <c r="B151" s="20" t="s">
        <v>4106</v>
      </c>
      <c r="C151" s="21" t="s">
        <v>120</v>
      </c>
      <c r="D151" s="21" t="s">
        <v>4245</v>
      </c>
      <c r="E151" s="21" t="s">
        <v>4214</v>
      </c>
      <c r="F151" s="21"/>
      <c r="G151" s="139">
        <v>40118299</v>
      </c>
      <c r="H151" s="133" t="s">
        <v>5003</v>
      </c>
      <c r="I151" s="97">
        <v>542</v>
      </c>
      <c r="J151" s="129"/>
      <c r="K151" s="97" t="s">
        <v>4253</v>
      </c>
      <c r="L151" s="150">
        <v>3.38</v>
      </c>
      <c r="M151" s="97">
        <v>2043</v>
      </c>
      <c r="N151" s="21">
        <v>8</v>
      </c>
      <c r="O151" s="151">
        <f t="shared" si="2"/>
        <v>55.242719999999998</v>
      </c>
      <c r="P151" s="148" t="s">
        <v>4312</v>
      </c>
      <c r="Q151" s="148"/>
    </row>
    <row r="152" spans="2:17" x14ac:dyDescent="0.35">
      <c r="B152" s="20" t="s">
        <v>4106</v>
      </c>
      <c r="C152" s="21" t="s">
        <v>120</v>
      </c>
      <c r="D152" s="21" t="s">
        <v>4245</v>
      </c>
      <c r="E152" s="21" t="s">
        <v>4214</v>
      </c>
      <c r="F152" s="21"/>
      <c r="G152" s="139">
        <v>40118300</v>
      </c>
      <c r="H152" s="133" t="s">
        <v>5004</v>
      </c>
      <c r="I152" s="97">
        <v>543</v>
      </c>
      <c r="J152" s="129"/>
      <c r="K152" s="97" t="s">
        <v>4248</v>
      </c>
      <c r="L152" s="150">
        <v>2.68</v>
      </c>
      <c r="M152" s="97">
        <v>1617</v>
      </c>
      <c r="N152" s="21">
        <v>8</v>
      </c>
      <c r="O152" s="151">
        <f t="shared" si="2"/>
        <v>34.668480000000002</v>
      </c>
      <c r="P152" s="148" t="s">
        <v>4312</v>
      </c>
      <c r="Q152" s="148"/>
    </row>
    <row r="153" spans="2:17" x14ac:dyDescent="0.35">
      <c r="B153" s="20" t="s">
        <v>4106</v>
      </c>
      <c r="C153" s="21" t="s">
        <v>120</v>
      </c>
      <c r="D153" s="21" t="s">
        <v>4245</v>
      </c>
      <c r="E153" s="21" t="s">
        <v>4227</v>
      </c>
      <c r="F153" s="21"/>
      <c r="G153" s="139">
        <v>40124629</v>
      </c>
      <c r="H153" s="133" t="s">
        <v>5005</v>
      </c>
      <c r="I153" s="97">
        <v>560</v>
      </c>
      <c r="J153" s="129"/>
      <c r="K153" s="97" t="s">
        <v>4297</v>
      </c>
      <c r="L153" s="150">
        <v>18.3</v>
      </c>
      <c r="M153" s="97">
        <v>6840</v>
      </c>
      <c r="N153" s="21">
        <v>4</v>
      </c>
      <c r="O153" s="151">
        <f t="shared" si="2"/>
        <v>500.68799999999999</v>
      </c>
      <c r="P153" s="148" t="s">
        <v>4312</v>
      </c>
      <c r="Q153" s="148"/>
    </row>
    <row r="154" spans="2:17" x14ac:dyDescent="0.35">
      <c r="B154" s="20" t="s">
        <v>4106</v>
      </c>
      <c r="C154" s="21" t="s">
        <v>120</v>
      </c>
      <c r="D154" s="21" t="s">
        <v>4245</v>
      </c>
      <c r="E154" s="21" t="s">
        <v>4227</v>
      </c>
      <c r="F154" s="21"/>
      <c r="G154" s="139">
        <v>40149799</v>
      </c>
      <c r="H154" s="133" t="s">
        <v>5006</v>
      </c>
      <c r="I154" s="97">
        <v>561</v>
      </c>
      <c r="J154" s="129"/>
      <c r="K154" s="97" t="s">
        <v>4254</v>
      </c>
      <c r="L154" s="150">
        <v>6.87</v>
      </c>
      <c r="M154" s="97">
        <v>4890</v>
      </c>
      <c r="N154" s="21">
        <v>8</v>
      </c>
      <c r="O154" s="151">
        <f t="shared" si="2"/>
        <v>268.75440000000003</v>
      </c>
      <c r="P154" s="148" t="s">
        <v>4312</v>
      </c>
      <c r="Q154" s="148"/>
    </row>
    <row r="155" spans="2:17" x14ac:dyDescent="0.35">
      <c r="B155" s="20" t="s">
        <v>4106</v>
      </c>
      <c r="C155" s="21" t="s">
        <v>120</v>
      </c>
      <c r="D155" s="21" t="s">
        <v>4245</v>
      </c>
      <c r="E155" s="21" t="s">
        <v>4227</v>
      </c>
      <c r="F155" s="21"/>
      <c r="G155" s="139">
        <v>40124632</v>
      </c>
      <c r="H155" s="133" t="s">
        <v>5007</v>
      </c>
      <c r="I155" s="97">
        <v>562</v>
      </c>
      <c r="J155" s="129"/>
      <c r="K155" s="97" t="s">
        <v>4241</v>
      </c>
      <c r="L155" s="150">
        <v>3.77</v>
      </c>
      <c r="M155" s="97">
        <v>2168</v>
      </c>
      <c r="N155" s="21">
        <v>8</v>
      </c>
      <c r="O155" s="151">
        <f t="shared" si="2"/>
        <v>65.386879999999991</v>
      </c>
      <c r="P155" s="148" t="s">
        <v>4312</v>
      </c>
      <c r="Q155" s="148"/>
    </row>
    <row r="156" spans="2:17" x14ac:dyDescent="0.35">
      <c r="B156" s="20" t="s">
        <v>4106</v>
      </c>
      <c r="C156" s="21" t="s">
        <v>120</v>
      </c>
      <c r="D156" s="21" t="s">
        <v>4245</v>
      </c>
      <c r="E156" s="21" t="s">
        <v>4227</v>
      </c>
      <c r="F156" s="21"/>
      <c r="G156" s="139">
        <v>40124633</v>
      </c>
      <c r="H156" s="133" t="s">
        <v>5008</v>
      </c>
      <c r="I156" s="97">
        <v>563</v>
      </c>
      <c r="J156" s="129"/>
      <c r="K156" s="97" t="s">
        <v>4240</v>
      </c>
      <c r="L156" s="150">
        <v>2.97</v>
      </c>
      <c r="M156" s="97">
        <v>1790</v>
      </c>
      <c r="N156" s="21">
        <v>8</v>
      </c>
      <c r="O156" s="151">
        <f t="shared" si="2"/>
        <v>42.5304</v>
      </c>
      <c r="P156" s="148" t="s">
        <v>4312</v>
      </c>
      <c r="Q156" s="148"/>
    </row>
    <row r="157" spans="2:17" x14ac:dyDescent="0.35">
      <c r="B157" s="20" t="s">
        <v>4106</v>
      </c>
      <c r="C157" s="21" t="s">
        <v>120</v>
      </c>
      <c r="D157" s="21" t="s">
        <v>4245</v>
      </c>
      <c r="E157" s="21" t="s">
        <v>4235</v>
      </c>
      <c r="F157" s="21"/>
      <c r="G157" s="139">
        <v>40149811</v>
      </c>
      <c r="H157" s="133" t="s">
        <v>5009</v>
      </c>
      <c r="I157" s="97">
        <v>580</v>
      </c>
      <c r="J157" s="129"/>
      <c r="K157" s="97" t="s">
        <v>4297</v>
      </c>
      <c r="L157" s="150">
        <v>18.3</v>
      </c>
      <c r="M157" s="97">
        <v>3791</v>
      </c>
      <c r="N157" s="21">
        <v>4</v>
      </c>
      <c r="O157" s="151">
        <f t="shared" si="2"/>
        <v>277.50120000000004</v>
      </c>
      <c r="P157" s="148" t="s">
        <v>4312</v>
      </c>
      <c r="Q157" s="148"/>
    </row>
    <row r="158" spans="2:17" x14ac:dyDescent="0.35">
      <c r="B158" s="20" t="s">
        <v>4106</v>
      </c>
      <c r="C158" s="21" t="s">
        <v>120</v>
      </c>
      <c r="D158" s="21" t="s">
        <v>4245</v>
      </c>
      <c r="E158" s="21" t="s">
        <v>4235</v>
      </c>
      <c r="F158" s="21"/>
      <c r="G158" s="139">
        <v>40149805</v>
      </c>
      <c r="H158" s="133" t="s">
        <v>5010</v>
      </c>
      <c r="I158" s="97">
        <v>581</v>
      </c>
      <c r="J158" s="96"/>
      <c r="K158" s="97" t="s">
        <v>4254</v>
      </c>
      <c r="L158" s="150">
        <v>6.87</v>
      </c>
      <c r="M158" s="97">
        <v>5180</v>
      </c>
      <c r="N158" s="21">
        <v>8</v>
      </c>
      <c r="O158" s="151">
        <f t="shared" si="2"/>
        <v>284.69279999999998</v>
      </c>
      <c r="P158" s="148" t="s">
        <v>4312</v>
      </c>
      <c r="Q158" s="148"/>
    </row>
    <row r="159" spans="2:17" x14ac:dyDescent="0.35">
      <c r="B159" s="20" t="s">
        <v>4106</v>
      </c>
      <c r="C159" s="21" t="s">
        <v>120</v>
      </c>
      <c r="D159" s="21" t="s">
        <v>4245</v>
      </c>
      <c r="E159" s="21" t="s">
        <v>4235</v>
      </c>
      <c r="F159" s="21"/>
      <c r="G159" s="155"/>
      <c r="H159" s="145"/>
      <c r="I159" s="139">
        <v>582</v>
      </c>
      <c r="J159" s="96"/>
      <c r="K159" s="97" t="s">
        <v>4241</v>
      </c>
      <c r="L159" s="150">
        <v>3.77</v>
      </c>
      <c r="M159" s="97">
        <v>2296</v>
      </c>
      <c r="N159" s="21">
        <v>8</v>
      </c>
      <c r="O159" s="151">
        <f t="shared" si="2"/>
        <v>69.24736</v>
      </c>
      <c r="P159" s="148" t="s">
        <v>4312</v>
      </c>
      <c r="Q159" s="148"/>
    </row>
    <row r="160" spans="2:17" x14ac:dyDescent="0.35">
      <c r="B160" s="20" t="s">
        <v>4106</v>
      </c>
      <c r="C160" s="21" t="s">
        <v>120</v>
      </c>
      <c r="D160" s="21" t="s">
        <v>4245</v>
      </c>
      <c r="E160" s="21" t="s">
        <v>4235</v>
      </c>
      <c r="F160" s="21"/>
      <c r="G160" s="139">
        <v>40118472</v>
      </c>
      <c r="H160" s="133" t="s">
        <v>5011</v>
      </c>
      <c r="I160" s="139">
        <v>583</v>
      </c>
      <c r="J160" s="129"/>
      <c r="K160" s="133" t="s">
        <v>4253</v>
      </c>
      <c r="L160" s="96">
        <v>3.38</v>
      </c>
      <c r="M160" s="133">
        <v>1964</v>
      </c>
      <c r="N160" s="21">
        <v>8</v>
      </c>
      <c r="O160" s="151">
        <f t="shared" si="2"/>
        <v>53.106559999999995</v>
      </c>
      <c r="P160" s="148" t="s">
        <v>4312</v>
      </c>
      <c r="Q160" s="148"/>
    </row>
    <row r="161" spans="2:17" x14ac:dyDescent="0.35">
      <c r="B161" s="20" t="s">
        <v>4106</v>
      </c>
      <c r="C161" s="21" t="s">
        <v>120</v>
      </c>
      <c r="D161" s="21" t="s">
        <v>234</v>
      </c>
      <c r="E161" s="21" t="s">
        <v>4227</v>
      </c>
      <c r="F161" s="21"/>
      <c r="G161" s="139">
        <v>40124673</v>
      </c>
      <c r="H161" s="133" t="s">
        <v>5012</v>
      </c>
      <c r="I161" s="97">
        <v>630</v>
      </c>
      <c r="J161" s="129"/>
      <c r="K161" s="133" t="s">
        <v>4297</v>
      </c>
      <c r="L161" s="96">
        <v>18.3</v>
      </c>
      <c r="M161" s="133">
        <v>8362</v>
      </c>
      <c r="N161" s="21">
        <v>4</v>
      </c>
      <c r="O161" s="151">
        <f t="shared" si="2"/>
        <v>612.09839999999997</v>
      </c>
      <c r="P161" s="148" t="s">
        <v>4313</v>
      </c>
      <c r="Q161" s="148"/>
    </row>
    <row r="162" spans="2:17" x14ac:dyDescent="0.35">
      <c r="B162" s="20" t="s">
        <v>4106</v>
      </c>
      <c r="C162" s="21" t="s">
        <v>120</v>
      </c>
      <c r="D162" s="21" t="s">
        <v>234</v>
      </c>
      <c r="E162" s="21" t="s">
        <v>4227</v>
      </c>
      <c r="F162" s="21"/>
      <c r="G162" s="139">
        <v>40124674</v>
      </c>
      <c r="H162" s="133" t="s">
        <v>5013</v>
      </c>
      <c r="I162" s="97">
        <v>631</v>
      </c>
      <c r="J162" s="96"/>
      <c r="K162" s="154" t="s">
        <v>4242</v>
      </c>
      <c r="L162" s="96">
        <v>9.15</v>
      </c>
      <c r="M162" s="97">
        <v>6042</v>
      </c>
      <c r="N162" s="21">
        <v>8</v>
      </c>
      <c r="O162" s="151">
        <f t="shared" si="2"/>
        <v>442.27440000000001</v>
      </c>
      <c r="P162" s="148" t="s">
        <v>4313</v>
      </c>
      <c r="Q162" s="148"/>
    </row>
    <row r="163" spans="2:17" x14ac:dyDescent="0.35">
      <c r="B163" s="20" t="s">
        <v>4106</v>
      </c>
      <c r="C163" s="21" t="s">
        <v>120</v>
      </c>
      <c r="D163" s="21" t="s">
        <v>234</v>
      </c>
      <c r="E163" s="21" t="s">
        <v>4227</v>
      </c>
      <c r="F163" s="21"/>
      <c r="G163" s="139">
        <v>40124675</v>
      </c>
      <c r="H163" s="133" t="s">
        <v>5014</v>
      </c>
      <c r="I163" s="96">
        <v>632</v>
      </c>
      <c r="J163" s="129"/>
      <c r="K163" s="133" t="s">
        <v>4283</v>
      </c>
      <c r="L163" s="96">
        <v>4.57</v>
      </c>
      <c r="M163" s="133">
        <v>2629</v>
      </c>
      <c r="N163" s="21">
        <v>8</v>
      </c>
      <c r="O163" s="151">
        <f t="shared" si="2"/>
        <v>96.116240000000005</v>
      </c>
      <c r="P163" s="148" t="s">
        <v>4313</v>
      </c>
      <c r="Q163" s="148"/>
    </row>
    <row r="164" spans="2:17" x14ac:dyDescent="0.35">
      <c r="B164" s="20" t="s">
        <v>4106</v>
      </c>
      <c r="C164" s="21" t="s">
        <v>120</v>
      </c>
      <c r="D164" s="21" t="s">
        <v>234</v>
      </c>
      <c r="E164" s="21" t="s">
        <v>4227</v>
      </c>
      <c r="F164" s="21"/>
      <c r="G164" s="139">
        <v>40124676</v>
      </c>
      <c r="H164" s="133" t="s">
        <v>5015</v>
      </c>
      <c r="I164" s="96">
        <v>633</v>
      </c>
      <c r="J164" s="96"/>
      <c r="K164" s="97" t="s">
        <v>4241</v>
      </c>
      <c r="L164" s="96">
        <v>3.77</v>
      </c>
      <c r="M164" s="97">
        <v>2377</v>
      </c>
      <c r="N164" s="21">
        <v>8</v>
      </c>
      <c r="O164" s="151">
        <f t="shared" si="2"/>
        <v>71.690320000000014</v>
      </c>
      <c r="P164" s="148" t="s">
        <v>4313</v>
      </c>
      <c r="Q164" s="148"/>
    </row>
    <row r="165" spans="2:17" x14ac:dyDescent="0.35">
      <c r="B165" s="20" t="s">
        <v>4106</v>
      </c>
      <c r="C165" s="21" t="s">
        <v>120</v>
      </c>
      <c r="D165" s="21" t="s">
        <v>234</v>
      </c>
      <c r="E165" s="21" t="s">
        <v>4227</v>
      </c>
      <c r="F165" s="21"/>
      <c r="G165" s="139">
        <v>40124677</v>
      </c>
      <c r="H165" s="133" t="s">
        <v>5016</v>
      </c>
      <c r="I165" s="96">
        <v>634</v>
      </c>
      <c r="J165" s="96"/>
      <c r="K165" s="97" t="s">
        <v>4248</v>
      </c>
      <c r="L165" s="150">
        <v>2.68</v>
      </c>
      <c r="M165" s="97">
        <v>1553</v>
      </c>
      <c r="N165" s="133">
        <v>8</v>
      </c>
      <c r="O165" s="151">
        <f t="shared" si="2"/>
        <v>33.296320000000001</v>
      </c>
      <c r="P165" s="148" t="s">
        <v>4313</v>
      </c>
      <c r="Q165" s="148"/>
    </row>
    <row r="166" spans="2:17" x14ac:dyDescent="0.35">
      <c r="B166" s="20" t="s">
        <v>4106</v>
      </c>
      <c r="C166" s="21" t="s">
        <v>120</v>
      </c>
      <c r="D166" s="21" t="s">
        <v>234</v>
      </c>
      <c r="E166" s="21" t="s">
        <v>4227</v>
      </c>
      <c r="F166" s="21"/>
      <c r="G166" s="139">
        <v>40124678</v>
      </c>
      <c r="H166" s="133" t="s">
        <v>5017</v>
      </c>
      <c r="I166" s="96">
        <v>635</v>
      </c>
      <c r="J166" s="96"/>
      <c r="K166" s="97" t="s">
        <v>4249</v>
      </c>
      <c r="L166" s="96">
        <v>2.37</v>
      </c>
      <c r="M166" s="97">
        <v>1176</v>
      </c>
      <c r="N166" s="133">
        <v>8</v>
      </c>
      <c r="O166" s="151">
        <f t="shared" si="2"/>
        <v>22.296960000000002</v>
      </c>
      <c r="P166" s="148" t="s">
        <v>4313</v>
      </c>
      <c r="Q166" s="148"/>
    </row>
    <row r="167" spans="2:17" x14ac:dyDescent="0.35">
      <c r="B167" s="20" t="s">
        <v>4106</v>
      </c>
      <c r="C167" s="21" t="s">
        <v>120</v>
      </c>
      <c r="D167" s="21" t="s">
        <v>234</v>
      </c>
      <c r="E167" s="21" t="s">
        <v>4214</v>
      </c>
      <c r="F167" s="21"/>
      <c r="G167" s="139">
        <v>40118301</v>
      </c>
      <c r="H167" s="133" t="s">
        <v>5018</v>
      </c>
      <c r="I167" s="96">
        <v>620</v>
      </c>
      <c r="J167" s="96"/>
      <c r="K167" s="97" t="s">
        <v>4297</v>
      </c>
      <c r="L167" s="96">
        <v>18.3</v>
      </c>
      <c r="M167" s="97">
        <v>5320</v>
      </c>
      <c r="N167" s="133">
        <v>4</v>
      </c>
      <c r="O167" s="151">
        <f t="shared" si="2"/>
        <v>389.42399999999998</v>
      </c>
      <c r="P167" s="148" t="s">
        <v>4313</v>
      </c>
      <c r="Q167" s="148"/>
    </row>
    <row r="168" spans="2:17" x14ac:dyDescent="0.35">
      <c r="B168" s="20" t="s">
        <v>4106</v>
      </c>
      <c r="C168" s="21" t="s">
        <v>120</v>
      </c>
      <c r="D168" s="21" t="s">
        <v>234</v>
      </c>
      <c r="E168" s="21" t="s">
        <v>4214</v>
      </c>
      <c r="F168" s="21"/>
      <c r="G168" s="139">
        <v>40124664</v>
      </c>
      <c r="H168" s="133" t="s">
        <v>5019</v>
      </c>
      <c r="I168" s="96">
        <v>621</v>
      </c>
      <c r="J168" s="96"/>
      <c r="K168" s="97" t="s">
        <v>4242</v>
      </c>
      <c r="L168" s="150">
        <v>9.15</v>
      </c>
      <c r="M168" s="97">
        <v>5845</v>
      </c>
      <c r="N168" s="133">
        <v>8</v>
      </c>
      <c r="O168" s="151">
        <f t="shared" si="2"/>
        <v>427.85399999999998</v>
      </c>
      <c r="P168" s="148" t="s">
        <v>4313</v>
      </c>
      <c r="Q168" s="148"/>
    </row>
    <row r="169" spans="2:17" x14ac:dyDescent="0.35">
      <c r="B169" s="20" t="s">
        <v>4106</v>
      </c>
      <c r="C169" s="21" t="s">
        <v>120</v>
      </c>
      <c r="D169" s="21" t="s">
        <v>234</v>
      </c>
      <c r="E169" s="21" t="s">
        <v>4214</v>
      </c>
      <c r="F169" s="21"/>
      <c r="G169" s="139">
        <v>40124665</v>
      </c>
      <c r="H169" s="133" t="s">
        <v>5020</v>
      </c>
      <c r="I169" s="96">
        <v>622</v>
      </c>
      <c r="J169" s="129"/>
      <c r="K169" s="97" t="s">
        <v>4241</v>
      </c>
      <c r="L169" s="97">
        <v>3.77</v>
      </c>
      <c r="M169" s="97">
        <v>2450</v>
      </c>
      <c r="N169" s="133">
        <v>8</v>
      </c>
      <c r="O169" s="151">
        <f t="shared" si="2"/>
        <v>73.891999999999996</v>
      </c>
      <c r="P169" s="148" t="s">
        <v>4313</v>
      </c>
      <c r="Q169" s="148"/>
    </row>
    <row r="170" spans="2:17" x14ac:dyDescent="0.35">
      <c r="B170" s="20" t="s">
        <v>4106</v>
      </c>
      <c r="C170" s="21" t="s">
        <v>120</v>
      </c>
      <c r="D170" s="21" t="s">
        <v>234</v>
      </c>
      <c r="E170" s="21" t="s">
        <v>4214</v>
      </c>
      <c r="F170" s="21"/>
      <c r="G170" s="139">
        <v>40156033</v>
      </c>
      <c r="H170" s="133" t="s">
        <v>5021</v>
      </c>
      <c r="I170" s="96">
        <v>623</v>
      </c>
      <c r="J170" s="129"/>
      <c r="K170" s="97" t="s">
        <v>4241</v>
      </c>
      <c r="L170" s="96">
        <v>3.77</v>
      </c>
      <c r="M170" s="97">
        <v>2151</v>
      </c>
      <c r="N170" s="133">
        <v>8</v>
      </c>
      <c r="O170" s="151">
        <f t="shared" si="2"/>
        <v>64.874160000000003</v>
      </c>
      <c r="P170" s="148" t="s">
        <v>4313</v>
      </c>
      <c r="Q170" s="148"/>
    </row>
    <row r="171" spans="2:17" x14ac:dyDescent="0.35">
      <c r="B171" s="20" t="s">
        <v>4106</v>
      </c>
      <c r="C171" s="21" t="s">
        <v>120</v>
      </c>
      <c r="D171" s="21" t="s">
        <v>234</v>
      </c>
      <c r="E171" s="21" t="s">
        <v>4214</v>
      </c>
      <c r="F171" s="21"/>
      <c r="G171" s="139">
        <v>40124667</v>
      </c>
      <c r="H171" s="133" t="s">
        <v>5022</v>
      </c>
      <c r="I171" s="96">
        <v>624</v>
      </c>
      <c r="J171" s="129"/>
      <c r="K171" s="97" t="s">
        <v>4240</v>
      </c>
      <c r="L171" s="96">
        <v>2.97</v>
      </c>
      <c r="M171" s="97">
        <v>1772</v>
      </c>
      <c r="N171" s="133">
        <v>8</v>
      </c>
      <c r="O171" s="151">
        <f t="shared" si="2"/>
        <v>42.102719999999998</v>
      </c>
      <c r="P171" s="148" t="s">
        <v>4313</v>
      </c>
      <c r="Q171" s="148"/>
    </row>
    <row r="172" spans="2:17" x14ac:dyDescent="0.35">
      <c r="B172" s="20" t="s">
        <v>4106</v>
      </c>
      <c r="C172" s="21" t="s">
        <v>120</v>
      </c>
      <c r="D172" s="21" t="s">
        <v>234</v>
      </c>
      <c r="E172" s="21" t="s">
        <v>4214</v>
      </c>
      <c r="F172" s="21"/>
      <c r="G172" s="139">
        <v>40124668</v>
      </c>
      <c r="H172" s="133" t="s">
        <v>5023</v>
      </c>
      <c r="I172" s="96">
        <v>625</v>
      </c>
      <c r="J172" s="129"/>
      <c r="K172" s="97" t="s">
        <v>4249</v>
      </c>
      <c r="L172" s="96">
        <v>2.37</v>
      </c>
      <c r="M172" s="97">
        <v>1064</v>
      </c>
      <c r="N172" s="133">
        <v>8</v>
      </c>
      <c r="O172" s="151">
        <f t="shared" si="2"/>
        <v>20.173440000000003</v>
      </c>
      <c r="P172" s="148" t="s">
        <v>4313</v>
      </c>
      <c r="Q172" s="148"/>
    </row>
    <row r="173" spans="2:17" x14ac:dyDescent="0.35">
      <c r="G173" s="212"/>
      <c r="H173" s="196"/>
      <c r="I173" s="222"/>
      <c r="J173" s="223"/>
      <c r="K173" s="224"/>
      <c r="L173" s="222"/>
      <c r="M173" s="224"/>
      <c r="N173" s="196"/>
      <c r="O173" s="196"/>
      <c r="P173" s="225"/>
      <c r="Q173" s="225"/>
    </row>
    <row r="174" spans="2:17" x14ac:dyDescent="0.35">
      <c r="G174" s="212"/>
      <c r="H174" s="196"/>
      <c r="I174" s="222"/>
      <c r="J174" s="223"/>
      <c r="K174" s="224"/>
      <c r="L174" s="222"/>
      <c r="M174" s="224"/>
      <c r="N174" s="224"/>
      <c r="O174" s="226"/>
      <c r="P174" s="225"/>
      <c r="Q174" s="225"/>
    </row>
    <row r="175" spans="2:17" x14ac:dyDescent="0.35">
      <c r="G175" s="212"/>
      <c r="H175" s="196"/>
      <c r="I175" s="196"/>
      <c r="J175" s="223"/>
      <c r="K175" s="222"/>
      <c r="L175" s="222"/>
      <c r="M175" s="224"/>
      <c r="O175" s="226"/>
      <c r="P175" s="225"/>
      <c r="Q175" s="225"/>
    </row>
    <row r="176" spans="2:17" x14ac:dyDescent="0.35">
      <c r="G176" s="212"/>
      <c r="H176" s="196"/>
      <c r="I176" s="196"/>
      <c r="J176" s="223"/>
      <c r="K176" s="222"/>
      <c r="L176" s="222"/>
      <c r="M176" s="224"/>
      <c r="O176" s="226"/>
      <c r="P176" s="225"/>
      <c r="Q176" s="225"/>
    </row>
    <row r="177" spans="7:17" x14ac:dyDescent="0.35">
      <c r="I177" s="222"/>
      <c r="J177" s="223"/>
      <c r="K177" s="222"/>
      <c r="L177" s="222"/>
      <c r="M177" s="224"/>
      <c r="O177" s="226"/>
      <c r="P177" s="225"/>
      <c r="Q177" s="225"/>
    </row>
    <row r="178" spans="7:17" x14ac:dyDescent="0.35">
      <c r="G178" s="212"/>
      <c r="H178" s="196"/>
      <c r="I178" s="222"/>
      <c r="J178" s="223"/>
      <c r="K178" s="224"/>
      <c r="L178" s="222"/>
      <c r="M178" s="224"/>
      <c r="O178" s="226"/>
      <c r="P178" s="225"/>
      <c r="Q178" s="225"/>
    </row>
    <row r="179" spans="7:17" x14ac:dyDescent="0.35">
      <c r="G179" s="212"/>
      <c r="H179" s="196"/>
      <c r="I179" s="222"/>
      <c r="J179" s="223"/>
      <c r="K179" s="224"/>
      <c r="L179" s="222"/>
      <c r="M179" s="224"/>
      <c r="O179" s="226"/>
      <c r="P179" s="225"/>
      <c r="Q179" s="225"/>
    </row>
    <row r="180" spans="7:17" x14ac:dyDescent="0.35">
      <c r="G180" s="212"/>
      <c r="H180" s="196"/>
      <c r="I180" s="222"/>
      <c r="J180" s="223"/>
      <c r="K180" s="224"/>
      <c r="L180" s="222"/>
      <c r="M180" s="224"/>
      <c r="O180" s="224"/>
      <c r="P180" s="225"/>
      <c r="Q180" s="225"/>
    </row>
    <row r="181" spans="7:17" x14ac:dyDescent="0.35">
      <c r="G181" s="212"/>
      <c r="H181" s="196"/>
      <c r="I181" s="222"/>
      <c r="J181" s="223"/>
      <c r="K181" s="224"/>
      <c r="L181" s="222"/>
      <c r="M181" s="224"/>
      <c r="O181" s="224"/>
      <c r="P181" s="225"/>
      <c r="Q181" s="225"/>
    </row>
    <row r="182" spans="7:17" x14ac:dyDescent="0.35">
      <c r="G182" s="212"/>
      <c r="H182" s="196"/>
      <c r="I182" s="222"/>
      <c r="J182" s="223"/>
      <c r="K182" s="224"/>
      <c r="L182" s="222"/>
      <c r="M182" s="224"/>
      <c r="O182" s="226"/>
      <c r="P182" s="225"/>
      <c r="Q182" s="225"/>
    </row>
    <row r="183" spans="7:17" x14ac:dyDescent="0.35">
      <c r="G183" s="212"/>
      <c r="H183" s="196"/>
      <c r="I183" s="222"/>
      <c r="J183" s="223"/>
      <c r="K183" s="224"/>
      <c r="L183" s="222"/>
      <c r="M183" s="224"/>
      <c r="O183" s="226"/>
      <c r="P183" s="225"/>
      <c r="Q183" s="225"/>
    </row>
    <row r="184" spans="7:17" x14ac:dyDescent="0.35">
      <c r="G184" s="212"/>
      <c r="H184" s="196"/>
      <c r="I184" s="222"/>
      <c r="J184" s="222"/>
      <c r="K184" s="224"/>
      <c r="L184" s="222"/>
      <c r="M184" s="224"/>
      <c r="O184" s="226"/>
      <c r="P184" s="225"/>
      <c r="Q184" s="225"/>
    </row>
    <row r="185" spans="7:17" x14ac:dyDescent="0.35">
      <c r="G185" s="212"/>
      <c r="H185" s="196"/>
      <c r="I185" s="196"/>
      <c r="J185" s="222"/>
      <c r="K185" s="224"/>
      <c r="L185" s="222"/>
      <c r="M185" s="224"/>
      <c r="O185" s="226"/>
      <c r="P185" s="225"/>
      <c r="Q185" s="225"/>
    </row>
    <row r="186" spans="7:17" x14ac:dyDescent="0.35">
      <c r="G186" s="212"/>
      <c r="H186" s="196"/>
      <c r="I186" s="222"/>
      <c r="J186" s="223"/>
      <c r="K186" s="224"/>
      <c r="L186" s="222"/>
      <c r="M186" s="224"/>
      <c r="O186" s="224"/>
      <c r="P186" s="225"/>
      <c r="Q186" s="225"/>
    </row>
    <row r="187" spans="7:17" x14ac:dyDescent="0.35">
      <c r="G187" s="212"/>
      <c r="H187" s="196"/>
      <c r="I187" s="222"/>
      <c r="J187" s="223"/>
      <c r="K187" s="224"/>
      <c r="L187" s="222"/>
      <c r="M187" s="224"/>
      <c r="O187" s="226"/>
      <c r="P187" s="225"/>
      <c r="Q187" s="225"/>
    </row>
    <row r="188" spans="7:17" x14ac:dyDescent="0.35">
      <c r="G188" s="212"/>
      <c r="H188" s="196"/>
      <c r="I188" s="222"/>
      <c r="J188" s="223"/>
      <c r="K188" s="224"/>
      <c r="L188" s="222"/>
      <c r="M188" s="224"/>
      <c r="O188" s="226"/>
      <c r="P188" s="225"/>
      <c r="Q188" s="225"/>
    </row>
    <row r="189" spans="7:17" x14ac:dyDescent="0.35">
      <c r="G189" s="212"/>
      <c r="H189" s="196"/>
      <c r="I189" s="222"/>
      <c r="J189" s="223"/>
      <c r="K189" s="224"/>
      <c r="L189" s="226"/>
      <c r="M189" s="224"/>
      <c r="O189" s="227"/>
      <c r="P189" s="225"/>
      <c r="Q189" s="225"/>
    </row>
    <row r="190" spans="7:17" x14ac:dyDescent="0.35">
      <c r="G190" s="212"/>
      <c r="H190" s="196"/>
      <c r="I190" s="222"/>
      <c r="J190" s="223"/>
      <c r="K190" s="224"/>
      <c r="L190" s="226"/>
      <c r="M190" s="224"/>
      <c r="O190" s="227"/>
      <c r="P190" s="225"/>
      <c r="Q190" s="225"/>
    </row>
    <row r="191" spans="7:17" x14ac:dyDescent="0.35">
      <c r="G191" s="212"/>
      <c r="H191" s="196"/>
      <c r="I191" s="222"/>
      <c r="J191" s="223"/>
      <c r="K191" s="224"/>
      <c r="L191" s="226"/>
      <c r="M191" s="224"/>
      <c r="O191" s="227"/>
      <c r="P191" s="225"/>
      <c r="Q191" s="225"/>
    </row>
    <row r="192" spans="7:17" x14ac:dyDescent="0.35">
      <c r="G192" s="212"/>
      <c r="H192" s="196"/>
      <c r="I192" s="222"/>
      <c r="J192" s="223"/>
      <c r="K192" s="224"/>
      <c r="L192" s="226"/>
      <c r="M192" s="224"/>
      <c r="O192" s="227"/>
      <c r="P192" s="225"/>
      <c r="Q192" s="225"/>
    </row>
    <row r="193" spans="7:17" x14ac:dyDescent="0.35">
      <c r="G193" s="212"/>
      <c r="H193" s="196"/>
      <c r="I193" s="222"/>
      <c r="J193" s="222"/>
      <c r="K193" s="224"/>
      <c r="L193" s="226"/>
      <c r="M193" s="224"/>
      <c r="O193" s="227"/>
      <c r="P193" s="225"/>
      <c r="Q193" s="225"/>
    </row>
    <row r="194" spans="7:17" x14ac:dyDescent="0.35">
      <c r="G194" s="212"/>
      <c r="H194" s="196"/>
      <c r="I194" s="222"/>
      <c r="J194" s="223"/>
      <c r="K194" s="224"/>
      <c r="L194" s="226"/>
      <c r="M194" s="224"/>
      <c r="O194" s="227"/>
      <c r="P194" s="225"/>
      <c r="Q194" s="225"/>
    </row>
    <row r="195" spans="7:17" x14ac:dyDescent="0.35">
      <c r="G195" s="212"/>
      <c r="H195" s="196"/>
      <c r="I195" s="222"/>
      <c r="J195" s="222"/>
      <c r="K195" s="224"/>
      <c r="L195" s="226"/>
      <c r="M195" s="224"/>
      <c r="O195" s="227"/>
      <c r="P195" s="225"/>
      <c r="Q195" s="225"/>
    </row>
    <row r="196" spans="7:17" x14ac:dyDescent="0.35">
      <c r="G196" s="212"/>
      <c r="H196" s="196"/>
      <c r="I196" s="222"/>
      <c r="J196" s="222"/>
      <c r="K196" s="224"/>
      <c r="L196" s="222"/>
      <c r="M196" s="224"/>
      <c r="O196" s="224"/>
      <c r="P196" s="225"/>
      <c r="Q196" s="225"/>
    </row>
    <row r="197" spans="7:17" x14ac:dyDescent="0.35">
      <c r="G197" s="212"/>
      <c r="H197" s="196"/>
      <c r="I197" s="196"/>
      <c r="J197" s="222"/>
      <c r="K197" s="224"/>
      <c r="L197" s="222"/>
      <c r="M197" s="224"/>
      <c r="O197" s="224"/>
      <c r="P197" s="225"/>
      <c r="Q197" s="225"/>
    </row>
    <row r="198" spans="7:17" x14ac:dyDescent="0.35">
      <c r="G198" s="212"/>
      <c r="H198" s="196"/>
      <c r="I198" s="196"/>
      <c r="J198" s="222"/>
      <c r="K198" s="224"/>
      <c r="L198" s="222"/>
      <c r="M198" s="224"/>
      <c r="O198" s="224"/>
      <c r="P198" s="225"/>
      <c r="Q198" s="225"/>
    </row>
    <row r="199" spans="7:17" x14ac:dyDescent="0.35">
      <c r="G199" s="212"/>
      <c r="H199" s="196"/>
      <c r="I199" s="222"/>
      <c r="J199" s="222"/>
      <c r="K199" s="224"/>
      <c r="L199" s="226"/>
      <c r="M199" s="224"/>
      <c r="N199" s="196"/>
      <c r="O199" s="196"/>
      <c r="P199" s="225"/>
      <c r="Q199" s="225"/>
    </row>
    <row r="200" spans="7:17" x14ac:dyDescent="0.35">
      <c r="G200" s="212"/>
      <c r="H200" s="196"/>
      <c r="I200" s="222"/>
      <c r="J200" s="222"/>
      <c r="K200" s="224"/>
      <c r="L200" s="222"/>
      <c r="M200" s="224"/>
      <c r="N200" s="196"/>
      <c r="O200" s="196"/>
      <c r="P200" s="225"/>
      <c r="Q200" s="225"/>
    </row>
    <row r="201" spans="7:17" x14ac:dyDescent="0.35">
      <c r="G201" s="212"/>
      <c r="H201" s="196"/>
      <c r="I201" s="222"/>
      <c r="J201" s="222"/>
      <c r="K201" s="224"/>
      <c r="L201" s="226"/>
      <c r="M201" s="224"/>
      <c r="N201" s="196"/>
      <c r="O201" s="196"/>
      <c r="P201" s="225"/>
      <c r="Q201" s="225"/>
    </row>
    <row r="202" spans="7:17" x14ac:dyDescent="0.35">
      <c r="G202" s="212"/>
      <c r="H202" s="196"/>
      <c r="I202" s="222"/>
      <c r="J202" s="223"/>
      <c r="K202" s="224"/>
      <c r="L202" s="224"/>
      <c r="M202" s="224"/>
      <c r="N202" s="196"/>
      <c r="O202" s="196"/>
      <c r="P202" s="225"/>
      <c r="Q202" s="225"/>
    </row>
    <row r="203" spans="7:17" x14ac:dyDescent="0.35">
      <c r="G203" s="212"/>
      <c r="H203" s="196"/>
      <c r="I203" s="222"/>
      <c r="J203" s="223"/>
      <c r="K203" s="224"/>
      <c r="L203" s="226"/>
      <c r="M203" s="224"/>
      <c r="O203" s="196"/>
      <c r="P203" s="225"/>
      <c r="Q203" s="225"/>
    </row>
    <row r="204" spans="7:17" x14ac:dyDescent="0.35">
      <c r="G204" s="212"/>
      <c r="H204" s="196"/>
      <c r="I204" s="222"/>
      <c r="J204" s="223"/>
      <c r="K204" s="224"/>
      <c r="L204" s="226"/>
      <c r="M204" s="224"/>
      <c r="O204" s="196"/>
      <c r="P204" s="225"/>
      <c r="Q204" s="225"/>
    </row>
    <row r="205" spans="7:17" x14ac:dyDescent="0.35">
      <c r="G205" s="212"/>
      <c r="H205" s="196"/>
      <c r="I205" s="222"/>
      <c r="J205" s="223"/>
      <c r="K205" s="224"/>
      <c r="L205" s="226"/>
      <c r="M205" s="224"/>
      <c r="O205" s="196"/>
      <c r="P205" s="225"/>
      <c r="Q205" s="225"/>
    </row>
  </sheetData>
  <autoFilter ref="B3:Q205" xr:uid="{B3DCD9B7-137B-417A-8C2E-CC0F5F4275F6}"/>
  <mergeCells count="2">
    <mergeCell ref="C1:I1"/>
    <mergeCell ref="C2:I2"/>
  </mergeCells>
  <conditionalFormatting sqref="I24:I95 I136 I155:I205">
    <cfRule type="expression" dxfId="1116" priority="46">
      <formula>AND(XDW24="ESTRUCTURA",I24="")</formula>
    </cfRule>
  </conditionalFormatting>
  <conditionalFormatting sqref="I96:I114 I116:I135 I137:I154">
    <cfRule type="expression" dxfId="1115" priority="44">
      <formula>AND(XDX96="ESTRUCTURA",I96="")</formula>
    </cfRule>
  </conditionalFormatting>
  <conditionalFormatting sqref="I115">
    <cfRule type="expression" dxfId="1114" priority="40">
      <formula>AND(XDW115="ESTRUCTURA",I115="")</formula>
    </cfRule>
  </conditionalFormatting>
  <conditionalFormatting sqref="K24 K27:K95 K155:K164 K166:K198 K200:K205">
    <cfRule type="expression" dxfId="1113" priority="45">
      <formula>AND(XDV24="ESTRUCTURA",K24="")</formula>
    </cfRule>
  </conditionalFormatting>
  <conditionalFormatting sqref="K96:K114 K117:K135 K138:K154">
    <cfRule type="expression" dxfId="1112" priority="47">
      <formula>AND(XDW96="ESTRUCTURA",K96="")</formula>
    </cfRule>
  </conditionalFormatting>
  <conditionalFormatting sqref="K115:K116 K136:K137">
    <cfRule type="expression" dxfId="1111" priority="39">
      <formula>AND(XDV115="ESTRUCTURA",K115="")</formula>
    </cfRule>
  </conditionalFormatting>
  <conditionalFormatting sqref="K165">
    <cfRule type="expression" dxfId="1110" priority="27">
      <formula>AND(XDW165="ESTRUCTURA",K165="")</formula>
    </cfRule>
  </conditionalFormatting>
  <conditionalFormatting sqref="K199">
    <cfRule type="expression" dxfId="1109" priority="24">
      <formula>AND(XDW199="ESTRUCTURA",K199="")</formula>
    </cfRule>
  </conditionalFormatting>
  <conditionalFormatting sqref="L25:M26 M138:M154">
    <cfRule type="expression" dxfId="1108" priority="7">
      <formula>AND(XDV25="ESTRUCTURA",L25="")</formula>
    </cfRule>
  </conditionalFormatting>
  <conditionalFormatting sqref="M4:M21 M30:M34 M37:M95 M155:M164 M200:M205">
    <cfRule type="expression" dxfId="1107" priority="43">
      <formula>AND(XDV4="ESTRUCTURA",M4="")</formula>
    </cfRule>
  </conditionalFormatting>
  <conditionalFormatting sqref="M96:M114 M117:M135">
    <cfRule type="expression" dxfId="1106" priority="33">
      <formula>AND(XDW96="ESTRUCTURA",M96="")</formula>
    </cfRule>
  </conditionalFormatting>
  <conditionalFormatting sqref="M115:M116 M136:M137">
    <cfRule type="expression" dxfId="1105" priority="38">
      <formula>AND(XDV115="ESTRUCTURA",M115="")</formula>
    </cfRule>
  </conditionalFormatting>
  <conditionalFormatting sqref="M165">
    <cfRule type="expression" dxfId="1104" priority="26">
      <formula>AND(XDW165="ESTRUCTURA",M165="")</formula>
    </cfRule>
  </conditionalFormatting>
  <conditionalFormatting sqref="M166:M198">
    <cfRule type="expression" dxfId="1103" priority="35">
      <formula>AND(XDV166="ESTRUCTURA",M166="")</formula>
    </cfRule>
  </conditionalFormatting>
  <conditionalFormatting sqref="M199">
    <cfRule type="expression" dxfId="1102" priority="23">
      <formula>AND(XDW199="ESTRUCTURA",M199="")</formula>
    </cfRule>
  </conditionalFormatting>
  <conditionalFormatting sqref="O4:O173 N174 O177:O182 O188:O205">
    <cfRule type="expression" dxfId="1101" priority="36">
      <formula>AND(XDV4="ESTRUCTURA",N4="")</formula>
    </cfRule>
  </conditionalFormatting>
  <conditionalFormatting sqref="O174:O176">
    <cfRule type="expression" dxfId="1100" priority="29">
      <formula>AND(XDX174="ESTRUCTURA",O174="")</formula>
    </cfRule>
  </conditionalFormatting>
  <conditionalFormatting sqref="O183:O185 O187">
    <cfRule type="expression" dxfId="1099" priority="30">
      <formula>AND(XDX183="ESTRUCTURA",O183="")</formula>
    </cfRule>
  </conditionalFormatting>
  <conditionalFormatting sqref="O186">
    <cfRule type="expression" dxfId="1098" priority="37">
      <formula>AND(XDW186="ESTRUCTURA",O186="")</formula>
    </cfRule>
  </conditionalFormatting>
  <dataValidations count="4">
    <dataValidation type="list" allowBlank="1" showInputMessage="1" showErrorMessage="1" sqref="I4:I23 G137:G139 G141:G176 G179:G205 G4:G21 G23:G135" xr:uid="{B4675E0B-56AD-4F9C-B8B7-98F2E3A366F3}">
      <formula1>INDIRECT(XEB4)</formula1>
    </dataValidation>
    <dataValidation type="list" allowBlank="1" showInputMessage="1" showErrorMessage="1" sqref="H22" xr:uid="{3C9C0EC9-93D3-4967-A7A7-CED7D9518F3D}">
      <formula1>INDIRECT(XEB22)</formula1>
    </dataValidation>
    <dataValidation type="list" allowBlank="1" showInputMessage="1" showErrorMessage="1" sqref="G178" xr:uid="{10F87F93-9E70-4158-873D-55AD1E36F0FD}">
      <formula1>INDIRECT(XEB177)</formula1>
    </dataValidation>
    <dataValidation type="list" allowBlank="1" showInputMessage="1" showErrorMessage="1" sqref="G140" xr:uid="{3A7EC9F8-54B1-4F14-AB79-E5F3E4022CEC}">
      <formula1>INDIRECT(XEB136)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915F4-BE23-41C9-8445-2CB2D0D49F24}">
  <sheetPr codeName="Hoja13"/>
  <dimension ref="B1:R275"/>
  <sheetViews>
    <sheetView topLeftCell="F1" zoomScaleNormal="100" workbookViewId="0">
      <pane ySplit="3" topLeftCell="A263" activePane="bottomLeft" state="frozen"/>
      <selection pane="bottomLeft" activeCell="O9" sqref="O9:O275"/>
    </sheetView>
  </sheetViews>
  <sheetFormatPr baseColWidth="10" defaultRowHeight="14.5" x14ac:dyDescent="0.35"/>
  <cols>
    <col min="2" max="2" width="13.90625" style="40" customWidth="1"/>
    <col min="3" max="3" width="10.90625" style="41"/>
    <col min="4" max="4" width="19.08984375" style="41" bestFit="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3.453125" style="41" customWidth="1"/>
    <col min="11" max="11" width="15.81640625" style="41" customWidth="1"/>
    <col min="12" max="12" width="10.81640625" style="41" customWidth="1"/>
    <col min="13" max="14" width="14.1796875" style="41" customWidth="1"/>
    <col min="15" max="15" width="11.1796875" style="41" customWidth="1"/>
    <col min="16" max="16" width="13.08984375" style="105" customWidth="1"/>
    <col min="17" max="17" width="13.1796875" style="40" customWidth="1"/>
    <col min="18" max="18" width="14.08984375" bestFit="1" customWidth="1"/>
    <col min="19" max="19" width="13.453125" customWidth="1"/>
    <col min="20" max="20" width="12.81640625" customWidth="1"/>
    <col min="22" max="22" width="13.453125" customWidth="1"/>
  </cols>
  <sheetData>
    <row r="1" spans="2:17" ht="21" customHeight="1" x14ac:dyDescent="0.35">
      <c r="C1" s="228" t="s">
        <v>91</v>
      </c>
      <c r="D1" s="229"/>
      <c r="E1" s="229"/>
      <c r="F1" s="229"/>
      <c r="G1" s="229"/>
      <c r="H1" s="229"/>
      <c r="I1" s="230"/>
      <c r="K1" s="41" t="s">
        <v>4105</v>
      </c>
      <c r="L1" s="41" t="s">
        <v>95</v>
      </c>
      <c r="Q1" s="53" t="s">
        <v>5311</v>
      </c>
    </row>
    <row r="2" spans="2:17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7" ht="34.5" customHeight="1" x14ac:dyDescent="0.35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52" t="s">
        <v>70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158" t="s">
        <v>5</v>
      </c>
      <c r="P3" s="46" t="s">
        <v>9</v>
      </c>
      <c r="Q3" s="46" t="s">
        <v>10</v>
      </c>
    </row>
    <row r="4" spans="2:17" x14ac:dyDescent="0.35">
      <c r="B4" s="20" t="s">
        <v>4106</v>
      </c>
      <c r="C4" s="21" t="s">
        <v>95</v>
      </c>
      <c r="D4" s="21" t="s">
        <v>46</v>
      </c>
      <c r="E4" s="21"/>
      <c r="F4" s="21"/>
      <c r="G4" s="139">
        <v>40118302</v>
      </c>
      <c r="H4" s="133" t="s">
        <v>4639</v>
      </c>
      <c r="I4" s="139">
        <v>1</v>
      </c>
      <c r="J4" s="63"/>
      <c r="K4" s="133" t="s">
        <v>4326</v>
      </c>
      <c r="L4" s="73">
        <v>18.8</v>
      </c>
      <c r="M4" s="133">
        <v>315</v>
      </c>
      <c r="N4" s="139">
        <v>2</v>
      </c>
      <c r="O4" s="160">
        <v>5.9220000000000006</v>
      </c>
      <c r="P4" s="148" t="s">
        <v>4328</v>
      </c>
      <c r="Q4" s="148"/>
    </row>
    <row r="5" spans="2:17" x14ac:dyDescent="0.35">
      <c r="B5" s="20" t="s">
        <v>4106</v>
      </c>
      <c r="C5" s="21" t="s">
        <v>95</v>
      </c>
      <c r="D5" s="21" t="s">
        <v>46</v>
      </c>
      <c r="E5" s="21"/>
      <c r="F5" s="21"/>
      <c r="G5" s="139">
        <v>40118303</v>
      </c>
      <c r="H5" s="133" t="s">
        <v>5024</v>
      </c>
      <c r="I5" s="139" t="s">
        <v>4320</v>
      </c>
      <c r="J5" s="63" t="s">
        <v>19</v>
      </c>
      <c r="K5" s="159" t="s">
        <v>4326</v>
      </c>
      <c r="L5" s="73">
        <v>9.42</v>
      </c>
      <c r="M5" s="133">
        <v>315</v>
      </c>
      <c r="N5" s="139">
        <v>2</v>
      </c>
      <c r="O5" s="160">
        <v>2.9672999999999998</v>
      </c>
      <c r="P5" s="148" t="s">
        <v>4328</v>
      </c>
      <c r="Q5" s="148"/>
    </row>
    <row r="6" spans="2:17" x14ac:dyDescent="0.35">
      <c r="B6" s="20" t="s">
        <v>4106</v>
      </c>
      <c r="C6" s="21" t="s">
        <v>95</v>
      </c>
      <c r="D6" s="21" t="s">
        <v>46</v>
      </c>
      <c r="E6" s="21"/>
      <c r="F6" s="21"/>
      <c r="G6" s="139">
        <v>40160455</v>
      </c>
      <c r="H6" s="133" t="s">
        <v>4640</v>
      </c>
      <c r="I6" s="139" t="s">
        <v>4107</v>
      </c>
      <c r="J6" s="63"/>
      <c r="K6" s="133" t="s">
        <v>4250</v>
      </c>
      <c r="L6" s="73">
        <v>4.57</v>
      </c>
      <c r="M6" s="133">
        <v>4663</v>
      </c>
      <c r="N6" s="139">
        <v>2</v>
      </c>
      <c r="O6" s="160">
        <v>21.309910000000002</v>
      </c>
      <c r="P6" s="148" t="s">
        <v>4328</v>
      </c>
      <c r="Q6" s="148"/>
    </row>
    <row r="7" spans="2:17" x14ac:dyDescent="0.35">
      <c r="B7" s="20" t="s">
        <v>4106</v>
      </c>
      <c r="C7" s="21" t="s">
        <v>95</v>
      </c>
      <c r="D7" s="21" t="s">
        <v>46</v>
      </c>
      <c r="E7" s="21"/>
      <c r="F7" s="21"/>
      <c r="G7" s="139">
        <v>40159404</v>
      </c>
      <c r="H7" s="133" t="s">
        <v>4641</v>
      </c>
      <c r="I7" s="139" t="s">
        <v>4108</v>
      </c>
      <c r="J7" s="63"/>
      <c r="K7" s="133" t="s">
        <v>4250</v>
      </c>
      <c r="L7" s="73">
        <v>4.57</v>
      </c>
      <c r="M7" s="133">
        <v>4663</v>
      </c>
      <c r="N7" s="139">
        <v>2</v>
      </c>
      <c r="O7" s="160">
        <v>21.309910000000002</v>
      </c>
      <c r="P7" s="148" t="s">
        <v>4328</v>
      </c>
      <c r="Q7" s="148"/>
    </row>
    <row r="8" spans="2:17" x14ac:dyDescent="0.35">
      <c r="B8" s="20" t="s">
        <v>4106</v>
      </c>
      <c r="C8" s="21" t="s">
        <v>95</v>
      </c>
      <c r="D8" s="21" t="s">
        <v>46</v>
      </c>
      <c r="E8" s="21"/>
      <c r="F8" s="21"/>
      <c r="G8" s="139">
        <v>40118304</v>
      </c>
      <c r="H8" s="133" t="s">
        <v>4642</v>
      </c>
      <c r="I8" s="139">
        <v>3</v>
      </c>
      <c r="J8" s="63"/>
      <c r="K8" s="133" t="s">
        <v>4250</v>
      </c>
      <c r="L8" s="73">
        <v>4.57</v>
      </c>
      <c r="M8" s="133">
        <v>5106</v>
      </c>
      <c r="N8" s="139">
        <v>2</v>
      </c>
      <c r="O8" s="160">
        <v>23.334420000000001</v>
      </c>
      <c r="P8" s="148" t="s">
        <v>4328</v>
      </c>
      <c r="Q8" s="148"/>
    </row>
    <row r="9" spans="2:17" x14ac:dyDescent="0.35">
      <c r="B9" s="20" t="s">
        <v>4106</v>
      </c>
      <c r="C9" s="21" t="s">
        <v>95</v>
      </c>
      <c r="D9" s="21" t="s">
        <v>46</v>
      </c>
      <c r="E9" s="21"/>
      <c r="F9" s="21"/>
      <c r="G9" s="139">
        <v>40118305</v>
      </c>
      <c r="H9" s="133" t="s">
        <v>4643</v>
      </c>
      <c r="I9" s="139">
        <v>4</v>
      </c>
      <c r="J9" s="63"/>
      <c r="K9" s="133" t="s">
        <v>4250</v>
      </c>
      <c r="L9" s="73">
        <v>4.57</v>
      </c>
      <c r="M9" s="133">
        <v>5106</v>
      </c>
      <c r="N9" s="139">
        <v>2</v>
      </c>
      <c r="O9" s="160">
        <f>((L9*M9)*N9)/1000</f>
        <v>46.668840000000003</v>
      </c>
      <c r="P9" s="148" t="s">
        <v>4328</v>
      </c>
      <c r="Q9" s="148"/>
    </row>
    <row r="10" spans="2:17" x14ac:dyDescent="0.35">
      <c r="B10" s="20" t="s">
        <v>4106</v>
      </c>
      <c r="C10" s="21" t="s">
        <v>95</v>
      </c>
      <c r="D10" s="21" t="s">
        <v>46</v>
      </c>
      <c r="E10" s="21"/>
      <c r="F10" s="21"/>
      <c r="G10" s="139">
        <v>40118626</v>
      </c>
      <c r="H10" s="133" t="s">
        <v>4644</v>
      </c>
      <c r="I10" s="139" t="s">
        <v>4113</v>
      </c>
      <c r="J10" s="63"/>
      <c r="K10" s="133" t="s">
        <v>4248</v>
      </c>
      <c r="L10" s="73">
        <v>2.68</v>
      </c>
      <c r="M10" s="133">
        <v>693</v>
      </c>
      <c r="N10" s="139">
        <v>2</v>
      </c>
      <c r="O10" s="160">
        <f t="shared" ref="O10:O73" si="0">((L10*M10)*N10)/1000</f>
        <v>3.71448</v>
      </c>
      <c r="P10" s="148" t="s">
        <v>4328</v>
      </c>
      <c r="Q10" s="148"/>
    </row>
    <row r="11" spans="2:17" x14ac:dyDescent="0.35">
      <c r="B11" s="20" t="s">
        <v>4106</v>
      </c>
      <c r="C11" s="21" t="s">
        <v>95</v>
      </c>
      <c r="D11" s="21" t="s">
        <v>46</v>
      </c>
      <c r="E11" s="21"/>
      <c r="F11" s="21"/>
      <c r="G11" s="139">
        <v>40118627</v>
      </c>
      <c r="H11" s="133" t="s">
        <v>4645</v>
      </c>
      <c r="I11" s="139" t="s">
        <v>4114</v>
      </c>
      <c r="J11" s="63"/>
      <c r="K11" s="133" t="s">
        <v>4248</v>
      </c>
      <c r="L11" s="73">
        <v>2.68</v>
      </c>
      <c r="M11" s="133">
        <v>693</v>
      </c>
      <c r="N11" s="139">
        <v>2</v>
      </c>
      <c r="O11" s="160">
        <f t="shared" si="0"/>
        <v>3.71448</v>
      </c>
      <c r="P11" s="148" t="s">
        <v>4328</v>
      </c>
      <c r="Q11" s="148"/>
    </row>
    <row r="12" spans="2:17" x14ac:dyDescent="0.35">
      <c r="B12" s="20" t="s">
        <v>4106</v>
      </c>
      <c r="C12" s="21" t="s">
        <v>95</v>
      </c>
      <c r="D12" s="21" t="s">
        <v>46</v>
      </c>
      <c r="E12" s="21"/>
      <c r="F12" s="21"/>
      <c r="G12" s="139">
        <v>40118308</v>
      </c>
      <c r="H12" s="133" t="s">
        <v>4646</v>
      </c>
      <c r="I12" s="139" t="s">
        <v>4259</v>
      </c>
      <c r="J12" s="63"/>
      <c r="K12" s="133" t="s">
        <v>4265</v>
      </c>
      <c r="L12" s="73">
        <v>4.18</v>
      </c>
      <c r="M12" s="133">
        <v>2638</v>
      </c>
      <c r="N12" s="139">
        <v>2</v>
      </c>
      <c r="O12" s="160">
        <f t="shared" si="0"/>
        <v>22.05368</v>
      </c>
      <c r="P12" s="148" t="s">
        <v>4328</v>
      </c>
      <c r="Q12" s="148"/>
    </row>
    <row r="13" spans="2:17" x14ac:dyDescent="0.35">
      <c r="B13" s="20" t="s">
        <v>4106</v>
      </c>
      <c r="C13" s="21" t="s">
        <v>95</v>
      </c>
      <c r="D13" s="21" t="s">
        <v>46</v>
      </c>
      <c r="E13" s="21"/>
      <c r="F13" s="21"/>
      <c r="G13" s="139">
        <v>40118309</v>
      </c>
      <c r="H13" s="133" t="s">
        <v>4647</v>
      </c>
      <c r="I13" s="139" t="s">
        <v>4260</v>
      </c>
      <c r="J13" s="63"/>
      <c r="K13" s="133" t="s">
        <v>4265</v>
      </c>
      <c r="L13" s="73">
        <v>4.18</v>
      </c>
      <c r="M13" s="133">
        <v>2638</v>
      </c>
      <c r="N13" s="139">
        <v>2</v>
      </c>
      <c r="O13" s="160">
        <f t="shared" si="0"/>
        <v>22.05368</v>
      </c>
      <c r="P13" s="148" t="s">
        <v>4328</v>
      </c>
      <c r="Q13" s="148"/>
    </row>
    <row r="14" spans="2:17" x14ac:dyDescent="0.35">
      <c r="B14" s="20" t="s">
        <v>4106</v>
      </c>
      <c r="C14" s="21" t="s">
        <v>95</v>
      </c>
      <c r="D14" s="21" t="s">
        <v>46</v>
      </c>
      <c r="E14" s="21"/>
      <c r="F14" s="21"/>
      <c r="G14" s="139">
        <v>40118310</v>
      </c>
      <c r="H14" s="133" t="s">
        <v>4648</v>
      </c>
      <c r="I14" s="139" t="s">
        <v>4321</v>
      </c>
      <c r="J14" s="63"/>
      <c r="K14" s="133" t="s">
        <v>4253</v>
      </c>
      <c r="L14" s="73">
        <v>3.38</v>
      </c>
      <c r="M14" s="133">
        <v>2066</v>
      </c>
      <c r="N14" s="139">
        <v>2</v>
      </c>
      <c r="O14" s="160">
        <f t="shared" si="0"/>
        <v>13.96616</v>
      </c>
      <c r="P14" s="148" t="s">
        <v>4328</v>
      </c>
      <c r="Q14" s="148"/>
    </row>
    <row r="15" spans="2:17" x14ac:dyDescent="0.35">
      <c r="B15" s="20" t="s">
        <v>4106</v>
      </c>
      <c r="C15" s="21" t="s">
        <v>95</v>
      </c>
      <c r="D15" s="21" t="s">
        <v>46</v>
      </c>
      <c r="E15" s="21"/>
      <c r="F15" s="21"/>
      <c r="G15" s="139">
        <v>40118311</v>
      </c>
      <c r="H15" s="133" t="s">
        <v>4649</v>
      </c>
      <c r="I15" s="139" t="s">
        <v>4322</v>
      </c>
      <c r="J15" s="63"/>
      <c r="K15" s="133" t="s">
        <v>4253</v>
      </c>
      <c r="L15" s="73">
        <v>2.68</v>
      </c>
      <c r="M15" s="133">
        <v>2066</v>
      </c>
      <c r="N15" s="139">
        <v>2</v>
      </c>
      <c r="O15" s="160">
        <f t="shared" si="0"/>
        <v>11.07376</v>
      </c>
      <c r="P15" s="148" t="s">
        <v>4328</v>
      </c>
      <c r="Q15" s="148"/>
    </row>
    <row r="16" spans="2:17" x14ac:dyDescent="0.35">
      <c r="B16" s="20" t="s">
        <v>4106</v>
      </c>
      <c r="C16" s="21" t="s">
        <v>95</v>
      </c>
      <c r="D16" s="21" t="s">
        <v>46</v>
      </c>
      <c r="E16" s="21"/>
      <c r="F16" s="21"/>
      <c r="G16" s="139">
        <v>40118635</v>
      </c>
      <c r="H16" s="133" t="s">
        <v>4650</v>
      </c>
      <c r="I16" s="139" t="s">
        <v>4323</v>
      </c>
      <c r="J16" s="129"/>
      <c r="K16" s="133" t="s">
        <v>4248</v>
      </c>
      <c r="L16" s="73">
        <v>2.68</v>
      </c>
      <c r="M16" s="133">
        <v>1585</v>
      </c>
      <c r="N16" s="139">
        <v>2</v>
      </c>
      <c r="O16" s="160">
        <f t="shared" si="0"/>
        <v>8.4955999999999996</v>
      </c>
      <c r="P16" s="148" t="s">
        <v>4328</v>
      </c>
      <c r="Q16" s="148"/>
    </row>
    <row r="17" spans="2:18" x14ac:dyDescent="0.35">
      <c r="B17" s="20" t="s">
        <v>4106</v>
      </c>
      <c r="C17" s="21" t="s">
        <v>95</v>
      </c>
      <c r="D17" s="21" t="s">
        <v>46</v>
      </c>
      <c r="E17" s="21"/>
      <c r="F17" s="21"/>
      <c r="G17" s="139">
        <v>40118311</v>
      </c>
      <c r="H17" s="133" t="s">
        <v>4649</v>
      </c>
      <c r="I17" s="139" t="s">
        <v>4322</v>
      </c>
      <c r="J17" s="63"/>
      <c r="K17" s="133" t="s">
        <v>4248</v>
      </c>
      <c r="L17" s="73">
        <v>2.68</v>
      </c>
      <c r="M17" s="133">
        <v>1585</v>
      </c>
      <c r="N17" s="139">
        <v>2</v>
      </c>
      <c r="O17" s="160">
        <f t="shared" si="0"/>
        <v>8.4955999999999996</v>
      </c>
      <c r="P17" s="148" t="s">
        <v>4328</v>
      </c>
      <c r="Q17" s="148"/>
    </row>
    <row r="18" spans="2:18" x14ac:dyDescent="0.35">
      <c r="B18" s="20" t="s">
        <v>4106</v>
      </c>
      <c r="C18" s="21" t="s">
        <v>95</v>
      </c>
      <c r="D18" s="21" t="s">
        <v>46</v>
      </c>
      <c r="E18" s="21"/>
      <c r="F18" s="21"/>
      <c r="G18" s="139">
        <v>40118637</v>
      </c>
      <c r="H18" s="133" t="s">
        <v>4651</v>
      </c>
      <c r="I18" s="139" t="s">
        <v>4324</v>
      </c>
      <c r="J18" s="129"/>
      <c r="K18" s="133" t="s">
        <v>4248</v>
      </c>
      <c r="L18" s="73">
        <v>2.68</v>
      </c>
      <c r="M18" s="133">
        <v>146</v>
      </c>
      <c r="N18" s="139">
        <v>2</v>
      </c>
      <c r="O18" s="160">
        <f t="shared" si="0"/>
        <v>0.78256000000000003</v>
      </c>
      <c r="P18" s="148" t="s">
        <v>4328</v>
      </c>
      <c r="Q18" s="148"/>
    </row>
    <row r="19" spans="2:18" x14ac:dyDescent="0.35">
      <c r="B19" s="20" t="s">
        <v>4106</v>
      </c>
      <c r="C19" s="21" t="s">
        <v>95</v>
      </c>
      <c r="D19" s="21" t="s">
        <v>46</v>
      </c>
      <c r="E19" s="21"/>
      <c r="F19" s="21"/>
      <c r="G19" s="139">
        <v>40118638</v>
      </c>
      <c r="H19" s="133" t="s">
        <v>4652</v>
      </c>
      <c r="I19" s="139" t="s">
        <v>4325</v>
      </c>
      <c r="J19" s="129"/>
      <c r="K19" s="133" t="s">
        <v>4248</v>
      </c>
      <c r="L19" s="73">
        <v>2.68</v>
      </c>
      <c r="M19" s="133">
        <v>146</v>
      </c>
      <c r="N19" s="139">
        <v>2</v>
      </c>
      <c r="O19" s="160">
        <f t="shared" si="0"/>
        <v>0.78256000000000003</v>
      </c>
      <c r="P19" s="148" t="s">
        <v>4328</v>
      </c>
      <c r="Q19" s="148"/>
    </row>
    <row r="20" spans="2:18" x14ac:dyDescent="0.35">
      <c r="B20" s="20" t="s">
        <v>4106</v>
      </c>
      <c r="C20" s="21" t="s">
        <v>95</v>
      </c>
      <c r="D20" s="21" t="s">
        <v>46</v>
      </c>
      <c r="E20" s="21"/>
      <c r="F20" s="21"/>
      <c r="G20" s="139">
        <v>40118493</v>
      </c>
      <c r="H20" s="133" t="s">
        <v>4653</v>
      </c>
      <c r="I20" s="139">
        <v>10</v>
      </c>
      <c r="J20" s="96"/>
      <c r="K20" s="133" t="s">
        <v>4248</v>
      </c>
      <c r="L20" s="97">
        <v>2.68</v>
      </c>
      <c r="M20" s="97">
        <v>1356</v>
      </c>
      <c r="N20" s="139">
        <v>2</v>
      </c>
      <c r="O20" s="160">
        <f t="shared" si="0"/>
        <v>7.2681600000000008</v>
      </c>
      <c r="P20" s="148" t="s">
        <v>4328</v>
      </c>
      <c r="Q20" s="148"/>
    </row>
    <row r="21" spans="2:18" x14ac:dyDescent="0.35">
      <c r="B21" s="20" t="s">
        <v>4106</v>
      </c>
      <c r="C21" s="21" t="s">
        <v>95</v>
      </c>
      <c r="D21" s="21" t="s">
        <v>46</v>
      </c>
      <c r="E21" s="21"/>
      <c r="F21" s="21"/>
      <c r="G21" s="139">
        <v>40118317</v>
      </c>
      <c r="H21" s="133" t="s">
        <v>4654</v>
      </c>
      <c r="I21" s="139">
        <v>11</v>
      </c>
      <c r="J21" s="96"/>
      <c r="K21" s="133" t="s">
        <v>4283</v>
      </c>
      <c r="L21" s="97">
        <v>4.57</v>
      </c>
      <c r="M21" s="139">
        <v>3051</v>
      </c>
      <c r="N21" s="139">
        <v>2</v>
      </c>
      <c r="O21" s="160">
        <f t="shared" si="0"/>
        <v>27.886140000000005</v>
      </c>
      <c r="P21" s="148" t="s">
        <v>4328</v>
      </c>
      <c r="Q21" s="148"/>
    </row>
    <row r="22" spans="2:18" x14ac:dyDescent="0.35">
      <c r="B22" s="20" t="s">
        <v>4106</v>
      </c>
      <c r="C22" s="21" t="s">
        <v>95</v>
      </c>
      <c r="D22" s="21" t="s">
        <v>46</v>
      </c>
      <c r="E22" s="21"/>
      <c r="F22" s="21"/>
      <c r="G22" s="139">
        <v>40118318</v>
      </c>
      <c r="H22" s="133" t="s">
        <v>4655</v>
      </c>
      <c r="I22" s="139">
        <v>12</v>
      </c>
      <c r="J22" s="129"/>
      <c r="K22" s="133" t="s">
        <v>4265</v>
      </c>
      <c r="L22" s="73">
        <v>4.18</v>
      </c>
      <c r="M22" s="73">
        <v>2591</v>
      </c>
      <c r="N22" s="139">
        <v>2</v>
      </c>
      <c r="O22" s="160">
        <f t="shared" si="0"/>
        <v>21.66076</v>
      </c>
      <c r="P22" s="148" t="s">
        <v>4328</v>
      </c>
      <c r="Q22" s="148"/>
    </row>
    <row r="23" spans="2:18" x14ac:dyDescent="0.35">
      <c r="B23" s="20" t="s">
        <v>4106</v>
      </c>
      <c r="C23" s="21" t="s">
        <v>95</v>
      </c>
      <c r="D23" s="21" t="s">
        <v>46</v>
      </c>
      <c r="E23" s="21"/>
      <c r="F23" s="21"/>
      <c r="G23" s="139">
        <v>40160456</v>
      </c>
      <c r="H23" s="133" t="s">
        <v>4791</v>
      </c>
      <c r="I23" s="139" t="s">
        <v>4262</v>
      </c>
      <c r="J23" s="63"/>
      <c r="K23" s="133" t="s">
        <v>4280</v>
      </c>
      <c r="L23" s="73">
        <v>7.34</v>
      </c>
      <c r="M23" s="73">
        <v>2588</v>
      </c>
      <c r="N23" s="139">
        <v>2</v>
      </c>
      <c r="O23" s="160">
        <f t="shared" si="0"/>
        <v>37.991839999999996</v>
      </c>
      <c r="P23" s="148" t="s">
        <v>4328</v>
      </c>
      <c r="Q23" s="148"/>
    </row>
    <row r="24" spans="2:18" x14ac:dyDescent="0.35">
      <c r="B24" s="20" t="s">
        <v>4106</v>
      </c>
      <c r="C24" s="21" t="s">
        <v>95</v>
      </c>
      <c r="D24" s="21" t="s">
        <v>46</v>
      </c>
      <c r="E24" s="21"/>
      <c r="F24" s="21"/>
      <c r="G24" s="139">
        <v>40160457</v>
      </c>
      <c r="H24" s="133" t="s">
        <v>4734</v>
      </c>
      <c r="I24" s="139" t="s">
        <v>4263</v>
      </c>
      <c r="J24" s="63"/>
      <c r="K24" s="133" t="s">
        <v>4280</v>
      </c>
      <c r="L24" s="73">
        <v>7.34</v>
      </c>
      <c r="M24" s="73">
        <v>2588</v>
      </c>
      <c r="N24" s="139">
        <v>2</v>
      </c>
      <c r="O24" s="160">
        <f t="shared" si="0"/>
        <v>37.991839999999996</v>
      </c>
      <c r="P24" s="148" t="s">
        <v>4328</v>
      </c>
      <c r="Q24" s="148"/>
    </row>
    <row r="25" spans="2:18" x14ac:dyDescent="0.35">
      <c r="B25" s="20" t="s">
        <v>4106</v>
      </c>
      <c r="C25" s="21" t="s">
        <v>95</v>
      </c>
      <c r="D25" s="21" t="s">
        <v>46</v>
      </c>
      <c r="E25" s="21"/>
      <c r="F25" s="21"/>
      <c r="G25" s="139">
        <v>40117087</v>
      </c>
      <c r="H25" s="133" t="s">
        <v>5025</v>
      </c>
      <c r="I25" s="139">
        <v>14</v>
      </c>
      <c r="J25" s="63"/>
      <c r="K25" s="21" t="s">
        <v>4327</v>
      </c>
      <c r="L25" s="133">
        <v>19.649999999999999</v>
      </c>
      <c r="M25" s="133">
        <v>235</v>
      </c>
      <c r="N25" s="139">
        <v>1</v>
      </c>
      <c r="O25" s="160">
        <f t="shared" si="0"/>
        <v>4.61775</v>
      </c>
      <c r="P25" s="148" t="s">
        <v>4328</v>
      </c>
      <c r="Q25" s="148"/>
    </row>
    <row r="26" spans="2:18" x14ac:dyDescent="0.35">
      <c r="B26" s="20" t="s">
        <v>4106</v>
      </c>
      <c r="C26" s="21" t="s">
        <v>95</v>
      </c>
      <c r="D26" s="21" t="s">
        <v>49</v>
      </c>
      <c r="E26" s="21"/>
      <c r="F26" s="21"/>
      <c r="G26" s="21">
        <v>40118321</v>
      </c>
      <c r="H26" s="39" t="s">
        <v>5026</v>
      </c>
      <c r="I26" s="139" t="s">
        <v>4314</v>
      </c>
      <c r="J26" s="63"/>
      <c r="K26" s="21" t="s">
        <v>4283</v>
      </c>
      <c r="L26" s="133">
        <v>4.57</v>
      </c>
      <c r="M26" s="133">
        <v>4500</v>
      </c>
      <c r="N26" s="139">
        <v>2</v>
      </c>
      <c r="O26" s="160">
        <f t="shared" si="0"/>
        <v>41.13</v>
      </c>
      <c r="P26" s="148" t="s">
        <v>4334</v>
      </c>
      <c r="Q26" s="148"/>
    </row>
    <row r="27" spans="2:18" x14ac:dyDescent="0.35">
      <c r="B27" s="20" t="s">
        <v>4106</v>
      </c>
      <c r="C27" s="21" t="s">
        <v>95</v>
      </c>
      <c r="D27" s="21" t="s">
        <v>49</v>
      </c>
      <c r="E27" s="21"/>
      <c r="F27" s="21"/>
      <c r="G27" s="21">
        <v>40160458</v>
      </c>
      <c r="H27" s="59" t="s">
        <v>5027</v>
      </c>
      <c r="I27" s="139" t="s">
        <v>4315</v>
      </c>
      <c r="J27" s="63"/>
      <c r="K27" s="133" t="s">
        <v>4283</v>
      </c>
      <c r="L27" s="73">
        <v>4.57</v>
      </c>
      <c r="M27" s="73">
        <v>4500</v>
      </c>
      <c r="N27" s="139">
        <v>2</v>
      </c>
      <c r="O27" s="160">
        <f t="shared" si="0"/>
        <v>41.13</v>
      </c>
      <c r="P27" s="148" t="s">
        <v>4334</v>
      </c>
      <c r="Q27" s="148"/>
      <c r="R27" s="157"/>
    </row>
    <row r="28" spans="2:18" x14ac:dyDescent="0.35">
      <c r="B28" s="20" t="s">
        <v>4106</v>
      </c>
      <c r="C28" s="21" t="s">
        <v>95</v>
      </c>
      <c r="D28" s="21" t="s">
        <v>49</v>
      </c>
      <c r="E28" s="21"/>
      <c r="F28" s="21"/>
      <c r="G28" s="139">
        <v>40118322</v>
      </c>
      <c r="H28" s="133" t="s">
        <v>4637</v>
      </c>
      <c r="I28" s="139" t="s">
        <v>4123</v>
      </c>
      <c r="J28" s="63"/>
      <c r="K28" s="133" t="s">
        <v>4256</v>
      </c>
      <c r="L28" s="73">
        <v>6.87</v>
      </c>
      <c r="M28" s="73">
        <v>4889</v>
      </c>
      <c r="N28" s="139">
        <v>2</v>
      </c>
      <c r="O28" s="160">
        <f t="shared" si="0"/>
        <v>67.174859999999995</v>
      </c>
      <c r="P28" s="148" t="s">
        <v>4334</v>
      </c>
      <c r="Q28" s="148"/>
    </row>
    <row r="29" spans="2:18" x14ac:dyDescent="0.35">
      <c r="B29" s="20" t="s">
        <v>4106</v>
      </c>
      <c r="C29" s="21" t="s">
        <v>95</v>
      </c>
      <c r="D29" s="21" t="s">
        <v>49</v>
      </c>
      <c r="E29" s="21"/>
      <c r="F29" s="21"/>
      <c r="G29" s="139">
        <v>40149830</v>
      </c>
      <c r="H29" s="133" t="s">
        <v>4638</v>
      </c>
      <c r="I29" s="139" t="s">
        <v>4124</v>
      </c>
      <c r="J29" s="96"/>
      <c r="K29" s="133" t="s">
        <v>4256</v>
      </c>
      <c r="L29" s="97">
        <v>6.87</v>
      </c>
      <c r="M29" s="97">
        <v>4889</v>
      </c>
      <c r="N29" s="139">
        <v>2</v>
      </c>
      <c r="O29" s="160">
        <f t="shared" si="0"/>
        <v>67.174859999999995</v>
      </c>
      <c r="P29" s="148" t="s">
        <v>4334</v>
      </c>
      <c r="Q29" s="148"/>
    </row>
    <row r="30" spans="2:18" x14ac:dyDescent="0.35">
      <c r="B30" s="20" t="s">
        <v>4106</v>
      </c>
      <c r="C30" s="21" t="s">
        <v>95</v>
      </c>
      <c r="D30" s="21" t="s">
        <v>49</v>
      </c>
      <c r="E30" s="21"/>
      <c r="F30" s="21"/>
      <c r="G30" s="139">
        <v>40118533</v>
      </c>
      <c r="H30" s="133" t="s">
        <v>4657</v>
      </c>
      <c r="I30" s="139" t="s">
        <v>4125</v>
      </c>
      <c r="J30" s="129"/>
      <c r="K30" s="133" t="s">
        <v>4253</v>
      </c>
      <c r="L30" s="97">
        <v>3.38</v>
      </c>
      <c r="M30" s="133">
        <v>1814</v>
      </c>
      <c r="N30" s="139">
        <v>2</v>
      </c>
      <c r="O30" s="160">
        <f t="shared" si="0"/>
        <v>12.262639999999999</v>
      </c>
      <c r="P30" s="148" t="s">
        <v>4334</v>
      </c>
      <c r="Q30" s="148"/>
    </row>
    <row r="31" spans="2:18" x14ac:dyDescent="0.35">
      <c r="B31" s="20" t="s">
        <v>4106</v>
      </c>
      <c r="C31" s="21" t="s">
        <v>95</v>
      </c>
      <c r="D31" s="21" t="s">
        <v>49</v>
      </c>
      <c r="E31" s="21"/>
      <c r="F31" s="21"/>
      <c r="G31" s="139">
        <v>40118545</v>
      </c>
      <c r="H31" s="133" t="s">
        <v>4658</v>
      </c>
      <c r="I31" s="139" t="s">
        <v>4126</v>
      </c>
      <c r="J31" s="96"/>
      <c r="K31" s="133" t="s">
        <v>4253</v>
      </c>
      <c r="L31" s="97">
        <v>3.38</v>
      </c>
      <c r="M31" s="133">
        <v>1814</v>
      </c>
      <c r="N31" s="139">
        <v>2</v>
      </c>
      <c r="O31" s="160">
        <f t="shared" si="0"/>
        <v>12.262639999999999</v>
      </c>
      <c r="P31" s="148" t="s">
        <v>4334</v>
      </c>
      <c r="Q31" s="148"/>
    </row>
    <row r="32" spans="2:18" x14ac:dyDescent="0.35">
      <c r="B32" s="20" t="s">
        <v>4106</v>
      </c>
      <c r="C32" s="21" t="s">
        <v>95</v>
      </c>
      <c r="D32" s="21" t="s">
        <v>49</v>
      </c>
      <c r="E32" s="21"/>
      <c r="F32" s="21"/>
      <c r="G32" s="139">
        <v>40149829</v>
      </c>
      <c r="H32" s="133" t="s">
        <v>5028</v>
      </c>
      <c r="I32" s="139">
        <v>23</v>
      </c>
      <c r="J32" s="96"/>
      <c r="K32" s="133" t="s">
        <v>4248</v>
      </c>
      <c r="L32" s="97">
        <v>2.68</v>
      </c>
      <c r="M32" s="133">
        <v>1113</v>
      </c>
      <c r="N32" s="139">
        <v>4</v>
      </c>
      <c r="O32" s="160">
        <f t="shared" si="0"/>
        <v>11.93136</v>
      </c>
      <c r="P32" s="148" t="s">
        <v>4334</v>
      </c>
      <c r="Q32" s="148"/>
    </row>
    <row r="33" spans="2:17" x14ac:dyDescent="0.35">
      <c r="B33" s="20" t="s">
        <v>4106</v>
      </c>
      <c r="C33" s="21" t="s">
        <v>95</v>
      </c>
      <c r="D33" s="21" t="s">
        <v>49</v>
      </c>
      <c r="E33" s="21"/>
      <c r="F33" s="21"/>
      <c r="G33" s="139">
        <v>40118572</v>
      </c>
      <c r="H33" s="133" t="s">
        <v>4660</v>
      </c>
      <c r="I33" s="139" t="s">
        <v>4329</v>
      </c>
      <c r="J33" s="96"/>
      <c r="K33" s="133" t="s">
        <v>4248</v>
      </c>
      <c r="L33" s="97">
        <v>2.68</v>
      </c>
      <c r="M33" s="133">
        <v>1592</v>
      </c>
      <c r="N33" s="139">
        <v>2</v>
      </c>
      <c r="O33" s="160">
        <f t="shared" si="0"/>
        <v>8.5331200000000003</v>
      </c>
      <c r="P33" s="148" t="s">
        <v>4334</v>
      </c>
      <c r="Q33" s="148"/>
    </row>
    <row r="34" spans="2:17" x14ac:dyDescent="0.35">
      <c r="B34" s="20" t="s">
        <v>4106</v>
      </c>
      <c r="C34" s="21" t="s">
        <v>95</v>
      </c>
      <c r="D34" s="21" t="s">
        <v>49</v>
      </c>
      <c r="E34" s="21"/>
      <c r="F34" s="21"/>
      <c r="G34" s="139">
        <v>40118327</v>
      </c>
      <c r="H34" s="133" t="s">
        <v>4661</v>
      </c>
      <c r="I34" s="139" t="s">
        <v>4330</v>
      </c>
      <c r="J34" s="129"/>
      <c r="K34" s="133" t="s">
        <v>4248</v>
      </c>
      <c r="L34" s="97">
        <v>2.68</v>
      </c>
      <c r="M34" s="133">
        <v>1592</v>
      </c>
      <c r="N34" s="139">
        <v>2</v>
      </c>
      <c r="O34" s="160">
        <f t="shared" si="0"/>
        <v>8.5331200000000003</v>
      </c>
      <c r="P34" s="148" t="s">
        <v>4334</v>
      </c>
      <c r="Q34" s="148"/>
    </row>
    <row r="35" spans="2:17" x14ac:dyDescent="0.35">
      <c r="B35" s="20" t="s">
        <v>4106</v>
      </c>
      <c r="C35" s="21" t="s">
        <v>95</v>
      </c>
      <c r="D35" s="21" t="s">
        <v>49</v>
      </c>
      <c r="E35" s="21"/>
      <c r="F35" s="21"/>
      <c r="G35" s="139">
        <v>40118602</v>
      </c>
      <c r="H35" s="133" t="s">
        <v>4662</v>
      </c>
      <c r="I35" s="139">
        <v>25</v>
      </c>
      <c r="J35" s="63"/>
      <c r="K35" s="133" t="s">
        <v>4248</v>
      </c>
      <c r="L35" s="73">
        <v>2.68</v>
      </c>
      <c r="M35" s="73">
        <v>592</v>
      </c>
      <c r="N35" s="139">
        <v>4</v>
      </c>
      <c r="O35" s="160">
        <f t="shared" si="0"/>
        <v>6.3462400000000008</v>
      </c>
      <c r="P35" s="148" t="s">
        <v>4334</v>
      </c>
      <c r="Q35" s="148"/>
    </row>
    <row r="36" spans="2:17" x14ac:dyDescent="0.35">
      <c r="B36" s="20" t="s">
        <v>4106</v>
      </c>
      <c r="C36" s="21" t="s">
        <v>95</v>
      </c>
      <c r="D36" s="21" t="s">
        <v>49</v>
      </c>
      <c r="E36" s="21"/>
      <c r="F36" s="21"/>
      <c r="G36" s="139">
        <v>40118607</v>
      </c>
      <c r="H36" s="133" t="s">
        <v>5029</v>
      </c>
      <c r="I36" s="139">
        <v>26</v>
      </c>
      <c r="J36" s="63"/>
      <c r="K36" s="133" t="s">
        <v>4248</v>
      </c>
      <c r="L36" s="73">
        <v>2.68</v>
      </c>
      <c r="M36" s="73">
        <v>610</v>
      </c>
      <c r="N36" s="139">
        <v>2</v>
      </c>
      <c r="O36" s="160">
        <f t="shared" si="0"/>
        <v>3.2696000000000005</v>
      </c>
      <c r="P36" s="148" t="s">
        <v>4334</v>
      </c>
      <c r="Q36" s="148"/>
    </row>
    <row r="37" spans="2:17" x14ac:dyDescent="0.35">
      <c r="B37" s="20" t="s">
        <v>4106</v>
      </c>
      <c r="C37" s="21" t="s">
        <v>95</v>
      </c>
      <c r="D37" s="21" t="s">
        <v>49</v>
      </c>
      <c r="E37" s="21"/>
      <c r="F37" s="21"/>
      <c r="G37" s="139">
        <v>40118614</v>
      </c>
      <c r="H37" s="133" t="s">
        <v>5030</v>
      </c>
      <c r="I37" s="139">
        <v>27</v>
      </c>
      <c r="J37" s="129"/>
      <c r="K37" s="133" t="s">
        <v>4248</v>
      </c>
      <c r="L37" s="97">
        <v>2.68</v>
      </c>
      <c r="M37" s="133">
        <v>1584</v>
      </c>
      <c r="N37" s="139">
        <v>2</v>
      </c>
      <c r="O37" s="160">
        <f t="shared" si="0"/>
        <v>8.49024</v>
      </c>
      <c r="P37" s="148" t="s">
        <v>4334</v>
      </c>
      <c r="Q37" s="148"/>
    </row>
    <row r="38" spans="2:17" x14ac:dyDescent="0.35">
      <c r="B38" s="20" t="s">
        <v>4106</v>
      </c>
      <c r="C38" s="21" t="s">
        <v>95</v>
      </c>
      <c r="D38" s="21" t="s">
        <v>49</v>
      </c>
      <c r="E38" s="21"/>
      <c r="F38" s="21"/>
      <c r="G38" s="139">
        <v>40118615</v>
      </c>
      <c r="H38" s="133" t="s">
        <v>5031</v>
      </c>
      <c r="I38" s="139">
        <v>28</v>
      </c>
      <c r="J38" s="96"/>
      <c r="K38" s="133" t="s">
        <v>4248</v>
      </c>
      <c r="L38" s="97">
        <v>2.68</v>
      </c>
      <c r="M38" s="133">
        <v>1348</v>
      </c>
      <c r="N38" s="139">
        <v>2</v>
      </c>
      <c r="O38" s="160">
        <f t="shared" si="0"/>
        <v>7.2252800000000006</v>
      </c>
      <c r="P38" s="148" t="s">
        <v>4334</v>
      </c>
      <c r="Q38" s="148"/>
    </row>
    <row r="39" spans="2:17" x14ac:dyDescent="0.35">
      <c r="B39" s="20" t="s">
        <v>4106</v>
      </c>
      <c r="C39" s="21" t="s">
        <v>95</v>
      </c>
      <c r="D39" s="21" t="s">
        <v>49</v>
      </c>
      <c r="E39" s="21"/>
      <c r="F39" s="21"/>
      <c r="G39" s="139">
        <v>40118616</v>
      </c>
      <c r="H39" s="133" t="s">
        <v>5032</v>
      </c>
      <c r="I39" s="139">
        <v>29</v>
      </c>
      <c r="J39" s="129"/>
      <c r="K39" s="133" t="s">
        <v>4253</v>
      </c>
      <c r="L39" s="97">
        <v>3.38</v>
      </c>
      <c r="M39" s="133">
        <v>2116</v>
      </c>
      <c r="N39" s="139">
        <v>2</v>
      </c>
      <c r="O39" s="160">
        <f t="shared" si="0"/>
        <v>14.30416</v>
      </c>
      <c r="P39" s="148" t="s">
        <v>4334</v>
      </c>
      <c r="Q39" s="148"/>
    </row>
    <row r="40" spans="2:17" x14ac:dyDescent="0.35">
      <c r="B40" s="20" t="s">
        <v>4106</v>
      </c>
      <c r="C40" s="21" t="s">
        <v>95</v>
      </c>
      <c r="D40" s="21" t="s">
        <v>49</v>
      </c>
      <c r="E40" s="21"/>
      <c r="F40" s="21"/>
      <c r="G40" s="139">
        <v>40118332</v>
      </c>
      <c r="H40" s="133" t="s">
        <v>5033</v>
      </c>
      <c r="I40" s="139">
        <v>30</v>
      </c>
      <c r="J40" s="129"/>
      <c r="K40" s="133" t="s">
        <v>4253</v>
      </c>
      <c r="L40" s="97">
        <v>3.38</v>
      </c>
      <c r="M40" s="133">
        <v>2085</v>
      </c>
      <c r="N40" s="139">
        <v>2</v>
      </c>
      <c r="O40" s="160">
        <f t="shared" si="0"/>
        <v>14.0946</v>
      </c>
      <c r="P40" s="148" t="s">
        <v>4334</v>
      </c>
      <c r="Q40" s="148"/>
    </row>
    <row r="41" spans="2:17" x14ac:dyDescent="0.35">
      <c r="B41" s="20" t="s">
        <v>4106</v>
      </c>
      <c r="C41" s="21" t="s">
        <v>95</v>
      </c>
      <c r="D41" s="21" t="s">
        <v>49</v>
      </c>
      <c r="E41" s="21"/>
      <c r="F41" s="21"/>
      <c r="G41" s="139">
        <v>40118617</v>
      </c>
      <c r="H41" s="133" t="s">
        <v>5034</v>
      </c>
      <c r="I41" s="139" t="s">
        <v>4316</v>
      </c>
      <c r="J41" s="129"/>
      <c r="K41" s="133" t="s">
        <v>4248</v>
      </c>
      <c r="L41" s="97">
        <v>2.68</v>
      </c>
      <c r="M41" s="133">
        <v>1309</v>
      </c>
      <c r="N41" s="139">
        <v>2</v>
      </c>
      <c r="O41" s="160">
        <f t="shared" si="0"/>
        <v>7.0162400000000007</v>
      </c>
      <c r="P41" s="148" t="s">
        <v>4334</v>
      </c>
      <c r="Q41" s="148"/>
    </row>
    <row r="42" spans="2:17" x14ac:dyDescent="0.35">
      <c r="B42" s="20" t="s">
        <v>4106</v>
      </c>
      <c r="C42" s="21" t="s">
        <v>95</v>
      </c>
      <c r="D42" s="21" t="s">
        <v>49</v>
      </c>
      <c r="E42" s="21"/>
      <c r="F42" s="21"/>
      <c r="G42" s="139">
        <v>40118618</v>
      </c>
      <c r="H42" s="133" t="s">
        <v>5035</v>
      </c>
      <c r="I42" s="139" t="s">
        <v>4317</v>
      </c>
      <c r="J42" s="96"/>
      <c r="K42" s="133" t="s">
        <v>4248</v>
      </c>
      <c r="L42" s="97">
        <v>2.68</v>
      </c>
      <c r="M42" s="139">
        <v>1309</v>
      </c>
      <c r="N42" s="139">
        <v>2</v>
      </c>
      <c r="O42" s="160">
        <f t="shared" si="0"/>
        <v>7.0162400000000007</v>
      </c>
      <c r="P42" s="148" t="s">
        <v>4334</v>
      </c>
      <c r="Q42" s="148"/>
    </row>
    <row r="43" spans="2:17" x14ac:dyDescent="0.35">
      <c r="B43" s="20" t="s">
        <v>4106</v>
      </c>
      <c r="C43" s="21" t="s">
        <v>95</v>
      </c>
      <c r="D43" s="21" t="s">
        <v>49</v>
      </c>
      <c r="E43" s="21"/>
      <c r="F43" s="21"/>
      <c r="G43" s="139">
        <v>40159053</v>
      </c>
      <c r="H43" s="133" t="s">
        <v>4665</v>
      </c>
      <c r="I43" s="139" t="s">
        <v>4331</v>
      </c>
      <c r="J43" s="96"/>
      <c r="K43" s="133" t="s">
        <v>4293</v>
      </c>
      <c r="L43" s="97">
        <v>5.65</v>
      </c>
      <c r="M43" s="139">
        <v>540</v>
      </c>
      <c r="N43" s="139">
        <v>2</v>
      </c>
      <c r="O43" s="160">
        <f t="shared" si="0"/>
        <v>6.1020000000000003</v>
      </c>
      <c r="P43" s="148" t="s">
        <v>4334</v>
      </c>
      <c r="Q43" s="148"/>
    </row>
    <row r="44" spans="2:17" x14ac:dyDescent="0.35">
      <c r="B44" s="20" t="s">
        <v>4106</v>
      </c>
      <c r="C44" s="21" t="s">
        <v>95</v>
      </c>
      <c r="D44" s="21" t="s">
        <v>49</v>
      </c>
      <c r="E44" s="21"/>
      <c r="F44" s="21"/>
      <c r="G44" s="139">
        <v>40159054</v>
      </c>
      <c r="H44" s="133" t="s">
        <v>4666</v>
      </c>
      <c r="I44" s="139" t="s">
        <v>4332</v>
      </c>
      <c r="J44" s="96"/>
      <c r="K44" s="133" t="s">
        <v>4293</v>
      </c>
      <c r="L44" s="97">
        <v>5.65</v>
      </c>
      <c r="M44" s="139">
        <v>540</v>
      </c>
      <c r="N44" s="139">
        <v>2</v>
      </c>
      <c r="O44" s="160">
        <f t="shared" si="0"/>
        <v>6.1020000000000003</v>
      </c>
      <c r="P44" s="148" t="s">
        <v>4334</v>
      </c>
      <c r="Q44" s="148"/>
    </row>
    <row r="45" spans="2:17" x14ac:dyDescent="0.35">
      <c r="B45" s="20" t="s">
        <v>4106</v>
      </c>
      <c r="C45" s="21" t="s">
        <v>95</v>
      </c>
      <c r="D45" s="21" t="s">
        <v>49</v>
      </c>
      <c r="E45" s="21"/>
      <c r="F45" s="21"/>
      <c r="G45" s="139">
        <v>40146550</v>
      </c>
      <c r="H45" s="133" t="s">
        <v>5036</v>
      </c>
      <c r="I45" s="139">
        <v>33</v>
      </c>
      <c r="J45" s="129"/>
      <c r="K45" s="133" t="s">
        <v>4333</v>
      </c>
      <c r="L45" s="97">
        <v>25.9</v>
      </c>
      <c r="M45" s="133">
        <v>325</v>
      </c>
      <c r="N45" s="139">
        <v>2</v>
      </c>
      <c r="O45" s="160">
        <f t="shared" si="0"/>
        <v>16.835000000000001</v>
      </c>
      <c r="P45" s="148" t="s">
        <v>4334</v>
      </c>
      <c r="Q45" s="148"/>
    </row>
    <row r="46" spans="2:17" x14ac:dyDescent="0.35">
      <c r="B46" s="20" t="s">
        <v>4106</v>
      </c>
      <c r="C46" s="21" t="s">
        <v>95</v>
      </c>
      <c r="D46" s="21" t="s">
        <v>48</v>
      </c>
      <c r="E46" s="21"/>
      <c r="F46" s="21"/>
      <c r="G46" s="139">
        <v>40118321</v>
      </c>
      <c r="H46" s="133" t="s">
        <v>5026</v>
      </c>
      <c r="I46" s="139" t="s">
        <v>4314</v>
      </c>
      <c r="J46" s="63"/>
      <c r="K46" s="21" t="s">
        <v>4283</v>
      </c>
      <c r="L46" s="133">
        <v>4.57</v>
      </c>
      <c r="M46" s="133">
        <v>4500</v>
      </c>
      <c r="N46" s="139">
        <v>2</v>
      </c>
      <c r="O46" s="160">
        <f t="shared" si="0"/>
        <v>41.13</v>
      </c>
      <c r="P46" s="148" t="s">
        <v>4334</v>
      </c>
      <c r="Q46" s="148"/>
    </row>
    <row r="47" spans="2:17" x14ac:dyDescent="0.35">
      <c r="B47" s="20" t="s">
        <v>4106</v>
      </c>
      <c r="C47" s="21" t="s">
        <v>95</v>
      </c>
      <c r="D47" s="21" t="s">
        <v>48</v>
      </c>
      <c r="E47" s="21"/>
      <c r="F47" s="21"/>
      <c r="G47" s="139">
        <v>40160458</v>
      </c>
      <c r="H47" s="133" t="s">
        <v>5027</v>
      </c>
      <c r="I47" s="139" t="s">
        <v>4315</v>
      </c>
      <c r="J47" s="63"/>
      <c r="K47" s="133" t="s">
        <v>4283</v>
      </c>
      <c r="L47" s="73">
        <v>4.57</v>
      </c>
      <c r="M47" s="73">
        <v>4500</v>
      </c>
      <c r="N47" s="139">
        <v>2</v>
      </c>
      <c r="O47" s="160">
        <f t="shared" si="0"/>
        <v>41.13</v>
      </c>
      <c r="P47" s="148" t="s">
        <v>4334</v>
      </c>
      <c r="Q47" s="148"/>
    </row>
    <row r="48" spans="2:17" x14ac:dyDescent="0.35">
      <c r="B48" s="20" t="s">
        <v>4106</v>
      </c>
      <c r="C48" s="21" t="s">
        <v>95</v>
      </c>
      <c r="D48" s="21" t="s">
        <v>48</v>
      </c>
      <c r="E48" s="21"/>
      <c r="F48" s="21"/>
      <c r="G48" s="139">
        <v>40118322</v>
      </c>
      <c r="H48" s="133" t="s">
        <v>4637</v>
      </c>
      <c r="I48" s="139" t="s">
        <v>4123</v>
      </c>
      <c r="J48" s="63"/>
      <c r="K48" s="133" t="s">
        <v>4256</v>
      </c>
      <c r="L48" s="73">
        <v>6.87</v>
      </c>
      <c r="M48" s="73">
        <v>4889</v>
      </c>
      <c r="N48" s="139">
        <v>2</v>
      </c>
      <c r="O48" s="160">
        <f t="shared" si="0"/>
        <v>67.174859999999995</v>
      </c>
      <c r="P48" s="148" t="s">
        <v>4334</v>
      </c>
      <c r="Q48" s="148"/>
    </row>
    <row r="49" spans="2:17" x14ac:dyDescent="0.35">
      <c r="B49" s="20" t="s">
        <v>4106</v>
      </c>
      <c r="C49" s="21" t="s">
        <v>95</v>
      </c>
      <c r="D49" s="21" t="s">
        <v>48</v>
      </c>
      <c r="E49" s="21"/>
      <c r="F49" s="21"/>
      <c r="G49" s="139">
        <v>40149830</v>
      </c>
      <c r="H49" s="133" t="s">
        <v>4638</v>
      </c>
      <c r="I49" s="139" t="s">
        <v>4124</v>
      </c>
      <c r="J49" s="96"/>
      <c r="K49" s="133" t="s">
        <v>4256</v>
      </c>
      <c r="L49" s="97">
        <v>6.87</v>
      </c>
      <c r="M49" s="97">
        <v>4889</v>
      </c>
      <c r="N49" s="139">
        <v>2</v>
      </c>
      <c r="O49" s="160">
        <f t="shared" si="0"/>
        <v>67.174859999999995</v>
      </c>
      <c r="P49" s="148" t="s">
        <v>4334</v>
      </c>
      <c r="Q49" s="148"/>
    </row>
    <row r="50" spans="2:17" x14ac:dyDescent="0.35">
      <c r="B50" s="20" t="s">
        <v>4106</v>
      </c>
      <c r="C50" s="21" t="s">
        <v>95</v>
      </c>
      <c r="D50" s="21" t="s">
        <v>48</v>
      </c>
      <c r="E50" s="21"/>
      <c r="F50" s="21"/>
      <c r="G50" s="139">
        <v>40118533</v>
      </c>
      <c r="H50" s="133" t="s">
        <v>4657</v>
      </c>
      <c r="I50" s="139" t="s">
        <v>4125</v>
      </c>
      <c r="J50" s="129"/>
      <c r="K50" s="133" t="s">
        <v>4253</v>
      </c>
      <c r="L50" s="97">
        <v>3.38</v>
      </c>
      <c r="M50" s="133">
        <v>1814</v>
      </c>
      <c r="N50" s="139">
        <v>2</v>
      </c>
      <c r="O50" s="160">
        <f t="shared" si="0"/>
        <v>12.262639999999999</v>
      </c>
      <c r="P50" s="148" t="s">
        <v>4334</v>
      </c>
      <c r="Q50" s="148"/>
    </row>
    <row r="51" spans="2:17" x14ac:dyDescent="0.35">
      <c r="B51" s="20" t="s">
        <v>4106</v>
      </c>
      <c r="C51" s="21" t="s">
        <v>95</v>
      </c>
      <c r="D51" s="21" t="s">
        <v>48</v>
      </c>
      <c r="E51" s="21"/>
      <c r="F51" s="21"/>
      <c r="G51" s="139">
        <v>40118545</v>
      </c>
      <c r="H51" s="133" t="s">
        <v>4658</v>
      </c>
      <c r="I51" s="139" t="s">
        <v>4126</v>
      </c>
      <c r="J51" s="96"/>
      <c r="K51" s="133" t="s">
        <v>4253</v>
      </c>
      <c r="L51" s="97">
        <v>3.38</v>
      </c>
      <c r="M51" s="133">
        <v>1814</v>
      </c>
      <c r="N51" s="139">
        <v>2</v>
      </c>
      <c r="O51" s="160">
        <f t="shared" si="0"/>
        <v>12.262639999999999</v>
      </c>
      <c r="P51" s="148" t="s">
        <v>4334</v>
      </c>
      <c r="Q51" s="148"/>
    </row>
    <row r="52" spans="2:17" x14ac:dyDescent="0.35">
      <c r="B52" s="20" t="s">
        <v>4106</v>
      </c>
      <c r="C52" s="21" t="s">
        <v>95</v>
      </c>
      <c r="D52" s="21" t="s">
        <v>48</v>
      </c>
      <c r="E52" s="21"/>
      <c r="F52" s="21"/>
      <c r="G52" s="139">
        <v>40118570</v>
      </c>
      <c r="H52" s="133" t="s">
        <v>4659</v>
      </c>
      <c r="I52" s="139">
        <v>23</v>
      </c>
      <c r="J52" s="96"/>
      <c r="K52" s="133" t="s">
        <v>4248</v>
      </c>
      <c r="L52" s="97">
        <v>2.68</v>
      </c>
      <c r="M52" s="133">
        <v>1113</v>
      </c>
      <c r="N52" s="139">
        <v>4</v>
      </c>
      <c r="O52" s="160">
        <f t="shared" si="0"/>
        <v>11.93136</v>
      </c>
      <c r="P52" s="148" t="s">
        <v>4334</v>
      </c>
      <c r="Q52" s="148"/>
    </row>
    <row r="53" spans="2:17" x14ac:dyDescent="0.35">
      <c r="B53" s="20" t="s">
        <v>4106</v>
      </c>
      <c r="C53" s="21" t="s">
        <v>95</v>
      </c>
      <c r="D53" s="21" t="s">
        <v>48</v>
      </c>
      <c r="E53" s="21"/>
      <c r="F53" s="21"/>
      <c r="G53" s="139">
        <v>40118572</v>
      </c>
      <c r="H53" s="133" t="s">
        <v>4660</v>
      </c>
      <c r="I53" s="139" t="s">
        <v>4329</v>
      </c>
      <c r="J53" s="96"/>
      <c r="K53" s="133" t="s">
        <v>4248</v>
      </c>
      <c r="L53" s="97">
        <v>2.68</v>
      </c>
      <c r="M53" s="133">
        <v>1592</v>
      </c>
      <c r="N53" s="139">
        <v>2</v>
      </c>
      <c r="O53" s="160">
        <f t="shared" si="0"/>
        <v>8.5331200000000003</v>
      </c>
      <c r="P53" s="148" t="s">
        <v>4334</v>
      </c>
      <c r="Q53" s="148"/>
    </row>
    <row r="54" spans="2:17" x14ac:dyDescent="0.35">
      <c r="B54" s="20" t="s">
        <v>4106</v>
      </c>
      <c r="C54" s="21" t="s">
        <v>95</v>
      </c>
      <c r="D54" s="21" t="s">
        <v>48</v>
      </c>
      <c r="E54" s="21"/>
      <c r="F54" s="21"/>
      <c r="G54" s="139">
        <v>40118327</v>
      </c>
      <c r="H54" s="133" t="s">
        <v>4661</v>
      </c>
      <c r="I54" s="139" t="s">
        <v>4330</v>
      </c>
      <c r="J54" s="129"/>
      <c r="K54" s="133" t="s">
        <v>4248</v>
      </c>
      <c r="L54" s="97">
        <v>2.68</v>
      </c>
      <c r="M54" s="133">
        <v>1592</v>
      </c>
      <c r="N54" s="139">
        <v>2</v>
      </c>
      <c r="O54" s="160">
        <f t="shared" si="0"/>
        <v>8.5331200000000003</v>
      </c>
      <c r="P54" s="148" t="s">
        <v>4334</v>
      </c>
      <c r="Q54" s="148"/>
    </row>
    <row r="55" spans="2:17" x14ac:dyDescent="0.35">
      <c r="B55" s="20" t="s">
        <v>4106</v>
      </c>
      <c r="C55" s="21" t="s">
        <v>95</v>
      </c>
      <c r="D55" s="21" t="s">
        <v>48</v>
      </c>
      <c r="E55" s="21"/>
      <c r="F55" s="21"/>
      <c r="G55" s="139">
        <v>40118602</v>
      </c>
      <c r="H55" s="133" t="s">
        <v>4662</v>
      </c>
      <c r="I55" s="139">
        <v>25</v>
      </c>
      <c r="J55" s="63"/>
      <c r="K55" s="133" t="s">
        <v>4248</v>
      </c>
      <c r="L55" s="73">
        <v>2.68</v>
      </c>
      <c r="M55" s="73">
        <v>592</v>
      </c>
      <c r="N55" s="139">
        <v>4</v>
      </c>
      <c r="O55" s="160">
        <f t="shared" si="0"/>
        <v>6.3462400000000008</v>
      </c>
      <c r="P55" s="148" t="s">
        <v>4334</v>
      </c>
      <c r="Q55" s="148"/>
    </row>
    <row r="56" spans="2:17" x14ac:dyDescent="0.35">
      <c r="B56" s="20" t="s">
        <v>4106</v>
      </c>
      <c r="C56" s="21" t="s">
        <v>95</v>
      </c>
      <c r="D56" s="21" t="s">
        <v>48</v>
      </c>
      <c r="E56" s="21"/>
      <c r="F56" s="21"/>
      <c r="G56" s="139">
        <v>40118607</v>
      </c>
      <c r="H56" s="133" t="s">
        <v>5029</v>
      </c>
      <c r="I56" s="139">
        <v>26</v>
      </c>
      <c r="J56" s="63"/>
      <c r="K56" s="133" t="s">
        <v>4248</v>
      </c>
      <c r="L56" s="73">
        <v>2.68</v>
      </c>
      <c r="M56" s="73">
        <v>610</v>
      </c>
      <c r="N56" s="139">
        <v>2</v>
      </c>
      <c r="O56" s="160">
        <f t="shared" si="0"/>
        <v>3.2696000000000005</v>
      </c>
      <c r="P56" s="148" t="s">
        <v>4334</v>
      </c>
      <c r="Q56" s="148"/>
    </row>
    <row r="57" spans="2:17" x14ac:dyDescent="0.35">
      <c r="B57" s="20" t="s">
        <v>4106</v>
      </c>
      <c r="C57" s="21" t="s">
        <v>95</v>
      </c>
      <c r="D57" s="21" t="s">
        <v>48</v>
      </c>
      <c r="E57" s="21"/>
      <c r="F57" s="21"/>
      <c r="G57" s="139">
        <v>40118614</v>
      </c>
      <c r="H57" s="133" t="s">
        <v>5030</v>
      </c>
      <c r="I57" s="139">
        <v>27</v>
      </c>
      <c r="J57" s="129"/>
      <c r="K57" s="133" t="s">
        <v>4248</v>
      </c>
      <c r="L57" s="97">
        <v>2.68</v>
      </c>
      <c r="M57" s="133">
        <v>1584</v>
      </c>
      <c r="N57" s="139">
        <v>2</v>
      </c>
      <c r="O57" s="160">
        <f t="shared" si="0"/>
        <v>8.49024</v>
      </c>
      <c r="P57" s="148" t="s">
        <v>4334</v>
      </c>
      <c r="Q57" s="148"/>
    </row>
    <row r="58" spans="2:17" x14ac:dyDescent="0.35">
      <c r="B58" s="20" t="s">
        <v>4106</v>
      </c>
      <c r="C58" s="21" t="s">
        <v>95</v>
      </c>
      <c r="D58" s="21" t="s">
        <v>48</v>
      </c>
      <c r="E58" s="21"/>
      <c r="F58" s="21"/>
      <c r="G58" s="139">
        <v>40118615</v>
      </c>
      <c r="H58" s="133" t="s">
        <v>5031</v>
      </c>
      <c r="I58" s="139">
        <v>28</v>
      </c>
      <c r="J58" s="96"/>
      <c r="K58" s="133" t="s">
        <v>4248</v>
      </c>
      <c r="L58" s="97">
        <v>2.68</v>
      </c>
      <c r="M58" s="133">
        <v>1348</v>
      </c>
      <c r="N58" s="139">
        <v>2</v>
      </c>
      <c r="O58" s="160">
        <f t="shared" si="0"/>
        <v>7.2252800000000006</v>
      </c>
      <c r="P58" s="148" t="s">
        <v>4334</v>
      </c>
      <c r="Q58" s="148"/>
    </row>
    <row r="59" spans="2:17" x14ac:dyDescent="0.35">
      <c r="B59" s="20" t="s">
        <v>4106</v>
      </c>
      <c r="C59" s="21" t="s">
        <v>95</v>
      </c>
      <c r="D59" s="21" t="s">
        <v>48</v>
      </c>
      <c r="E59" s="21"/>
      <c r="F59" s="21"/>
      <c r="G59" s="139">
        <v>40118616</v>
      </c>
      <c r="H59" s="133" t="s">
        <v>5032</v>
      </c>
      <c r="I59" s="139">
        <v>29</v>
      </c>
      <c r="J59" s="129"/>
      <c r="K59" s="133" t="s">
        <v>4253</v>
      </c>
      <c r="L59" s="97">
        <v>3.38</v>
      </c>
      <c r="M59" s="133">
        <v>2116</v>
      </c>
      <c r="N59" s="139">
        <v>2</v>
      </c>
      <c r="O59" s="160">
        <f t="shared" si="0"/>
        <v>14.30416</v>
      </c>
      <c r="P59" s="148" t="s">
        <v>4334</v>
      </c>
      <c r="Q59" s="148"/>
    </row>
    <row r="60" spans="2:17" x14ac:dyDescent="0.35">
      <c r="B60" s="20" t="s">
        <v>4106</v>
      </c>
      <c r="C60" s="21" t="s">
        <v>95</v>
      </c>
      <c r="D60" s="21" t="s">
        <v>48</v>
      </c>
      <c r="E60" s="21"/>
      <c r="F60" s="21"/>
      <c r="G60" s="139">
        <v>40118332</v>
      </c>
      <c r="H60" s="133" t="s">
        <v>5033</v>
      </c>
      <c r="I60" s="139">
        <v>30</v>
      </c>
      <c r="J60" s="129"/>
      <c r="K60" s="133" t="s">
        <v>4253</v>
      </c>
      <c r="L60" s="97">
        <v>3.38</v>
      </c>
      <c r="M60" s="133">
        <v>2085</v>
      </c>
      <c r="N60" s="139">
        <v>2</v>
      </c>
      <c r="O60" s="160">
        <f t="shared" si="0"/>
        <v>14.0946</v>
      </c>
      <c r="P60" s="148" t="s">
        <v>4334</v>
      </c>
      <c r="Q60" s="148"/>
    </row>
    <row r="61" spans="2:17" x14ac:dyDescent="0.35">
      <c r="B61" s="20" t="s">
        <v>4106</v>
      </c>
      <c r="C61" s="21" t="s">
        <v>95</v>
      </c>
      <c r="D61" s="21" t="s">
        <v>48</v>
      </c>
      <c r="E61" s="21"/>
      <c r="F61" s="21"/>
      <c r="G61" s="139">
        <v>40118617</v>
      </c>
      <c r="H61" s="133" t="s">
        <v>5034</v>
      </c>
      <c r="I61" s="139" t="s">
        <v>4316</v>
      </c>
      <c r="J61" s="129"/>
      <c r="K61" s="133" t="s">
        <v>4248</v>
      </c>
      <c r="L61" s="97">
        <v>2.68</v>
      </c>
      <c r="M61" s="133">
        <v>1309</v>
      </c>
      <c r="N61" s="139">
        <v>2</v>
      </c>
      <c r="O61" s="160">
        <f t="shared" si="0"/>
        <v>7.0162400000000007</v>
      </c>
      <c r="P61" s="148" t="s">
        <v>4334</v>
      </c>
      <c r="Q61" s="148"/>
    </row>
    <row r="62" spans="2:17" x14ac:dyDescent="0.35">
      <c r="B62" s="20" t="s">
        <v>4106</v>
      </c>
      <c r="C62" s="21" t="s">
        <v>95</v>
      </c>
      <c r="D62" s="21" t="s">
        <v>48</v>
      </c>
      <c r="E62" s="21"/>
      <c r="F62" s="21"/>
      <c r="G62" s="139">
        <v>40118618</v>
      </c>
      <c r="H62" s="133" t="s">
        <v>5035</v>
      </c>
      <c r="I62" s="139" t="s">
        <v>4317</v>
      </c>
      <c r="J62" s="96"/>
      <c r="K62" s="133" t="s">
        <v>4248</v>
      </c>
      <c r="L62" s="97">
        <v>2.68</v>
      </c>
      <c r="M62" s="139">
        <v>1309</v>
      </c>
      <c r="N62" s="139">
        <v>2</v>
      </c>
      <c r="O62" s="160">
        <f t="shared" si="0"/>
        <v>7.0162400000000007</v>
      </c>
      <c r="P62" s="148" t="s">
        <v>4334</v>
      </c>
      <c r="Q62" s="148"/>
    </row>
    <row r="63" spans="2:17" x14ac:dyDescent="0.35">
      <c r="B63" s="20" t="s">
        <v>4106</v>
      </c>
      <c r="C63" s="21" t="s">
        <v>95</v>
      </c>
      <c r="D63" s="21" t="s">
        <v>48</v>
      </c>
      <c r="E63" s="21"/>
      <c r="F63" s="21"/>
      <c r="G63" s="139">
        <v>40159053</v>
      </c>
      <c r="H63" s="133" t="s">
        <v>4665</v>
      </c>
      <c r="I63" s="139" t="s">
        <v>4331</v>
      </c>
      <c r="J63" s="96"/>
      <c r="K63" s="133" t="s">
        <v>4293</v>
      </c>
      <c r="L63" s="97">
        <v>5.65</v>
      </c>
      <c r="M63" s="139">
        <v>540</v>
      </c>
      <c r="N63" s="139">
        <v>2</v>
      </c>
      <c r="O63" s="160">
        <f t="shared" si="0"/>
        <v>6.1020000000000003</v>
      </c>
      <c r="P63" s="148" t="s">
        <v>4334</v>
      </c>
      <c r="Q63" s="148"/>
    </row>
    <row r="64" spans="2:17" x14ac:dyDescent="0.35">
      <c r="B64" s="20" t="s">
        <v>4106</v>
      </c>
      <c r="C64" s="21" t="s">
        <v>95</v>
      </c>
      <c r="D64" s="21" t="s">
        <v>48</v>
      </c>
      <c r="E64" s="21"/>
      <c r="F64" s="21"/>
      <c r="G64" s="139">
        <v>40159054</v>
      </c>
      <c r="H64" s="133" t="s">
        <v>4666</v>
      </c>
      <c r="I64" s="139" t="s">
        <v>4332</v>
      </c>
      <c r="J64" s="96"/>
      <c r="K64" s="133" t="s">
        <v>4293</v>
      </c>
      <c r="L64" s="97">
        <v>5.65</v>
      </c>
      <c r="M64" s="139">
        <v>540</v>
      </c>
      <c r="N64" s="139">
        <v>2</v>
      </c>
      <c r="O64" s="160">
        <f t="shared" si="0"/>
        <v>6.1020000000000003</v>
      </c>
      <c r="P64" s="148" t="s">
        <v>4334</v>
      </c>
      <c r="Q64" s="148"/>
    </row>
    <row r="65" spans="2:17" x14ac:dyDescent="0.35">
      <c r="B65" s="20" t="s">
        <v>4106</v>
      </c>
      <c r="C65" s="21" t="s">
        <v>95</v>
      </c>
      <c r="D65" s="21" t="s">
        <v>48</v>
      </c>
      <c r="E65" s="21"/>
      <c r="F65" s="21"/>
      <c r="G65" s="139">
        <v>40146550</v>
      </c>
      <c r="H65" s="133" t="s">
        <v>5036</v>
      </c>
      <c r="I65" s="139">
        <v>33</v>
      </c>
      <c r="J65" s="129"/>
      <c r="K65" s="133" t="s">
        <v>4333</v>
      </c>
      <c r="L65" s="97">
        <v>25.9</v>
      </c>
      <c r="M65" s="133">
        <v>325</v>
      </c>
      <c r="N65" s="139">
        <v>2</v>
      </c>
      <c r="O65" s="160">
        <f t="shared" si="0"/>
        <v>16.835000000000001</v>
      </c>
      <c r="P65" s="148" t="s">
        <v>4334</v>
      </c>
      <c r="Q65" s="148"/>
    </row>
    <row r="66" spans="2:17" x14ac:dyDescent="0.35">
      <c r="B66" s="20" t="s">
        <v>4106</v>
      </c>
      <c r="C66" s="21" t="s">
        <v>95</v>
      </c>
      <c r="D66" s="21" t="s">
        <v>47</v>
      </c>
      <c r="E66" s="21"/>
      <c r="F66" s="21"/>
      <c r="G66" s="139">
        <v>40118570</v>
      </c>
      <c r="H66" s="133" t="s">
        <v>4659</v>
      </c>
      <c r="I66" s="139">
        <v>23</v>
      </c>
      <c r="J66" s="96"/>
      <c r="K66" s="133" t="s">
        <v>4248</v>
      </c>
      <c r="L66" s="97">
        <v>2.68</v>
      </c>
      <c r="M66" s="133">
        <v>1113</v>
      </c>
      <c r="N66" s="139">
        <v>4</v>
      </c>
      <c r="O66" s="160">
        <f t="shared" si="0"/>
        <v>11.93136</v>
      </c>
      <c r="P66" s="148" t="s">
        <v>4334</v>
      </c>
      <c r="Q66" s="148"/>
    </row>
    <row r="67" spans="2:17" x14ac:dyDescent="0.35">
      <c r="B67" s="20" t="s">
        <v>4106</v>
      </c>
      <c r="C67" s="21" t="s">
        <v>95</v>
      </c>
      <c r="D67" s="21" t="s">
        <v>47</v>
      </c>
      <c r="E67" s="21"/>
      <c r="F67" s="21"/>
      <c r="G67" s="139">
        <v>40118602</v>
      </c>
      <c r="H67" s="133" t="s">
        <v>4662</v>
      </c>
      <c r="I67" s="139">
        <v>25</v>
      </c>
      <c r="J67" s="63"/>
      <c r="K67" s="133" t="s">
        <v>4248</v>
      </c>
      <c r="L67" s="73">
        <v>2.68</v>
      </c>
      <c r="M67" s="73">
        <v>592</v>
      </c>
      <c r="N67" s="139">
        <v>4</v>
      </c>
      <c r="O67" s="160">
        <f t="shared" si="0"/>
        <v>6.3462400000000008</v>
      </c>
      <c r="P67" s="148" t="s">
        <v>4334</v>
      </c>
      <c r="Q67" s="148"/>
    </row>
    <row r="68" spans="2:17" x14ac:dyDescent="0.35">
      <c r="B68" s="20" t="s">
        <v>4106</v>
      </c>
      <c r="C68" s="21" t="s">
        <v>95</v>
      </c>
      <c r="D68" s="21" t="s">
        <v>47</v>
      </c>
      <c r="E68" s="21"/>
      <c r="F68" s="21"/>
      <c r="G68" s="139">
        <v>40118607</v>
      </c>
      <c r="H68" s="133" t="s">
        <v>5029</v>
      </c>
      <c r="I68" s="139">
        <v>26</v>
      </c>
      <c r="J68" s="63"/>
      <c r="K68" s="133" t="s">
        <v>4248</v>
      </c>
      <c r="L68" s="73">
        <v>2.68</v>
      </c>
      <c r="M68" s="73">
        <v>610</v>
      </c>
      <c r="N68" s="139">
        <v>2</v>
      </c>
      <c r="O68" s="160">
        <f t="shared" si="0"/>
        <v>3.2696000000000005</v>
      </c>
      <c r="P68" s="148" t="s">
        <v>4334</v>
      </c>
      <c r="Q68" s="148"/>
    </row>
    <row r="69" spans="2:17" x14ac:dyDescent="0.35">
      <c r="B69" s="20" t="s">
        <v>4106</v>
      </c>
      <c r="C69" s="21" t="s">
        <v>95</v>
      </c>
      <c r="D69" s="21" t="s">
        <v>47</v>
      </c>
      <c r="E69" s="21"/>
      <c r="F69" s="21"/>
      <c r="G69" s="139">
        <v>40118615</v>
      </c>
      <c r="H69" s="133" t="s">
        <v>5031</v>
      </c>
      <c r="I69" s="139">
        <v>28</v>
      </c>
      <c r="J69" s="96"/>
      <c r="K69" s="133" t="s">
        <v>4248</v>
      </c>
      <c r="L69" s="97">
        <v>2.68</v>
      </c>
      <c r="M69" s="133">
        <v>1348</v>
      </c>
      <c r="N69" s="139">
        <v>2</v>
      </c>
      <c r="O69" s="160">
        <f t="shared" si="0"/>
        <v>7.2252800000000006</v>
      </c>
      <c r="P69" s="148" t="s">
        <v>4334</v>
      </c>
      <c r="Q69" s="148"/>
    </row>
    <row r="70" spans="2:17" x14ac:dyDescent="0.35">
      <c r="B70" s="20" t="s">
        <v>4106</v>
      </c>
      <c r="C70" s="21" t="s">
        <v>95</v>
      </c>
      <c r="D70" s="21" t="s">
        <v>47</v>
      </c>
      <c r="E70" s="21"/>
      <c r="F70" s="21"/>
      <c r="G70" s="139">
        <v>40118332</v>
      </c>
      <c r="H70" s="133" t="s">
        <v>5033</v>
      </c>
      <c r="I70" s="139">
        <v>30</v>
      </c>
      <c r="J70" s="129"/>
      <c r="K70" s="133" t="s">
        <v>4253</v>
      </c>
      <c r="L70" s="97">
        <v>3.38</v>
      </c>
      <c r="M70" s="133">
        <v>2085</v>
      </c>
      <c r="N70" s="139">
        <v>2</v>
      </c>
      <c r="O70" s="160">
        <f t="shared" si="0"/>
        <v>14.0946</v>
      </c>
      <c r="P70" s="148" t="s">
        <v>4334</v>
      </c>
      <c r="Q70" s="148"/>
    </row>
    <row r="71" spans="2:17" x14ac:dyDescent="0.35">
      <c r="B71" s="20" t="s">
        <v>4106</v>
      </c>
      <c r="C71" s="21" t="s">
        <v>95</v>
      </c>
      <c r="D71" s="21" t="s">
        <v>47</v>
      </c>
      <c r="E71" s="21"/>
      <c r="F71" s="21"/>
      <c r="G71" s="139">
        <v>40146550</v>
      </c>
      <c r="H71" s="133" t="s">
        <v>5036</v>
      </c>
      <c r="I71" s="139">
        <v>33</v>
      </c>
      <c r="J71" s="129"/>
      <c r="K71" s="133" t="s">
        <v>4333</v>
      </c>
      <c r="L71" s="97">
        <v>25.9</v>
      </c>
      <c r="M71" s="133">
        <v>325</v>
      </c>
      <c r="N71" s="139">
        <v>2</v>
      </c>
      <c r="O71" s="160">
        <f t="shared" si="0"/>
        <v>16.835000000000001</v>
      </c>
      <c r="P71" s="148" t="s">
        <v>4334</v>
      </c>
      <c r="Q71" s="148"/>
    </row>
    <row r="72" spans="2:17" x14ac:dyDescent="0.35">
      <c r="B72" s="20" t="s">
        <v>4106</v>
      </c>
      <c r="C72" s="21" t="s">
        <v>95</v>
      </c>
      <c r="D72" s="21" t="s">
        <v>47</v>
      </c>
      <c r="E72" s="21"/>
      <c r="F72" s="21"/>
      <c r="G72" s="21">
        <v>40159405</v>
      </c>
      <c r="H72" s="39" t="s">
        <v>5037</v>
      </c>
      <c r="I72" s="139" t="s">
        <v>4335</v>
      </c>
      <c r="J72" s="129"/>
      <c r="K72" s="133" t="s">
        <v>4283</v>
      </c>
      <c r="L72" s="97">
        <v>4.57</v>
      </c>
      <c r="M72" s="97">
        <v>4485</v>
      </c>
      <c r="N72" s="139">
        <v>2</v>
      </c>
      <c r="O72" s="160">
        <f t="shared" si="0"/>
        <v>40.992899999999999</v>
      </c>
      <c r="P72" s="148" t="s">
        <v>4334</v>
      </c>
      <c r="Q72" s="148"/>
    </row>
    <row r="73" spans="2:17" x14ac:dyDescent="0.35">
      <c r="B73" s="20" t="s">
        <v>4106</v>
      </c>
      <c r="C73" s="21" t="s">
        <v>95</v>
      </c>
      <c r="D73" s="21" t="s">
        <v>47</v>
      </c>
      <c r="E73" s="21"/>
      <c r="F73" s="21"/>
      <c r="G73" s="139">
        <v>40118338</v>
      </c>
      <c r="H73" s="133" t="s">
        <v>5038</v>
      </c>
      <c r="I73" s="139" t="s">
        <v>4336</v>
      </c>
      <c r="J73" s="96"/>
      <c r="K73" s="97" t="s">
        <v>4283</v>
      </c>
      <c r="L73" s="97">
        <v>4.57</v>
      </c>
      <c r="M73" s="97">
        <v>4485</v>
      </c>
      <c r="N73" s="139">
        <v>2</v>
      </c>
      <c r="O73" s="160">
        <f t="shared" si="0"/>
        <v>40.992899999999999</v>
      </c>
      <c r="P73" s="148" t="s">
        <v>4334</v>
      </c>
      <c r="Q73" s="148"/>
    </row>
    <row r="74" spans="2:17" x14ac:dyDescent="0.35">
      <c r="B74" s="20" t="s">
        <v>4106</v>
      </c>
      <c r="C74" s="21" t="s">
        <v>95</v>
      </c>
      <c r="D74" s="21" t="s">
        <v>47</v>
      </c>
      <c r="E74" s="21"/>
      <c r="F74" s="21"/>
      <c r="G74" s="139">
        <v>40118339</v>
      </c>
      <c r="H74" s="133" t="s">
        <v>4668</v>
      </c>
      <c r="I74" s="139" t="s">
        <v>4337</v>
      </c>
      <c r="J74" s="96"/>
      <c r="K74" s="97" t="s">
        <v>4256</v>
      </c>
      <c r="L74" s="97">
        <v>6.87</v>
      </c>
      <c r="M74" s="97">
        <v>4931</v>
      </c>
      <c r="N74" s="139">
        <v>2</v>
      </c>
      <c r="O74" s="160">
        <f t="shared" ref="O74:O137" si="1">((L74*M74)*N74)/1000</f>
        <v>67.751940000000005</v>
      </c>
      <c r="P74" s="148" t="s">
        <v>4334</v>
      </c>
      <c r="Q74" s="148"/>
    </row>
    <row r="75" spans="2:17" x14ac:dyDescent="0.35">
      <c r="B75" s="20" t="s">
        <v>4106</v>
      </c>
      <c r="C75" s="21" t="s">
        <v>95</v>
      </c>
      <c r="D75" s="21" t="s">
        <v>47</v>
      </c>
      <c r="E75" s="21"/>
      <c r="F75" s="21"/>
      <c r="G75" s="139">
        <v>40118340</v>
      </c>
      <c r="H75" s="133" t="s">
        <v>4669</v>
      </c>
      <c r="I75" s="139" t="s">
        <v>4338</v>
      </c>
      <c r="J75" s="129"/>
      <c r="K75" s="97" t="s">
        <v>4256</v>
      </c>
      <c r="L75" s="97">
        <v>6.87</v>
      </c>
      <c r="M75" s="97">
        <v>4931</v>
      </c>
      <c r="N75" s="21">
        <v>2</v>
      </c>
      <c r="O75" s="160">
        <f t="shared" si="1"/>
        <v>67.751940000000005</v>
      </c>
      <c r="P75" s="148" t="s">
        <v>4334</v>
      </c>
      <c r="Q75" s="148"/>
    </row>
    <row r="76" spans="2:17" x14ac:dyDescent="0.35">
      <c r="B76" s="20" t="s">
        <v>4106</v>
      </c>
      <c r="C76" s="21" t="s">
        <v>95</v>
      </c>
      <c r="D76" s="21" t="s">
        <v>47</v>
      </c>
      <c r="E76" s="21"/>
      <c r="F76" s="21"/>
      <c r="G76" s="139">
        <v>40118619</v>
      </c>
      <c r="H76" s="133" t="s">
        <v>4670</v>
      </c>
      <c r="I76" s="139" t="s">
        <v>4339</v>
      </c>
      <c r="J76" s="96"/>
      <c r="K76" s="97" t="s">
        <v>4253</v>
      </c>
      <c r="L76" s="97">
        <v>3.38</v>
      </c>
      <c r="M76" s="97">
        <v>1830</v>
      </c>
      <c r="N76" s="21">
        <v>2</v>
      </c>
      <c r="O76" s="160">
        <f t="shared" si="1"/>
        <v>12.370799999999999</v>
      </c>
      <c r="P76" s="148" t="s">
        <v>4334</v>
      </c>
      <c r="Q76" s="148"/>
    </row>
    <row r="77" spans="2:17" x14ac:dyDescent="0.35">
      <c r="B77" s="20" t="s">
        <v>4106</v>
      </c>
      <c r="C77" s="21" t="s">
        <v>95</v>
      </c>
      <c r="D77" s="21" t="s">
        <v>47</v>
      </c>
      <c r="E77" s="21"/>
      <c r="F77" s="21"/>
      <c r="G77" s="139">
        <v>40118620</v>
      </c>
      <c r="H77" s="133" t="s">
        <v>4671</v>
      </c>
      <c r="I77" s="139" t="s">
        <v>4340</v>
      </c>
      <c r="J77" s="129"/>
      <c r="K77" s="97" t="s">
        <v>4253</v>
      </c>
      <c r="L77" s="97">
        <v>3.38</v>
      </c>
      <c r="M77" s="97">
        <v>1830</v>
      </c>
      <c r="N77" s="139">
        <v>2</v>
      </c>
      <c r="O77" s="160">
        <f t="shared" si="1"/>
        <v>12.370799999999999</v>
      </c>
      <c r="P77" s="148" t="s">
        <v>4334</v>
      </c>
      <c r="Q77" s="148"/>
    </row>
    <row r="78" spans="2:17" x14ac:dyDescent="0.35">
      <c r="B78" s="20" t="s">
        <v>4106</v>
      </c>
      <c r="C78" s="21" t="s">
        <v>95</v>
      </c>
      <c r="D78" s="21" t="s">
        <v>47</v>
      </c>
      <c r="E78" s="21"/>
      <c r="F78" s="21"/>
      <c r="G78" s="139">
        <v>40118621</v>
      </c>
      <c r="H78" s="133" t="s">
        <v>4672</v>
      </c>
      <c r="I78" s="97" t="s">
        <v>4341</v>
      </c>
      <c r="J78" s="129"/>
      <c r="K78" s="97" t="s">
        <v>4248</v>
      </c>
      <c r="L78" s="97">
        <v>2.68</v>
      </c>
      <c r="M78" s="97">
        <v>1594</v>
      </c>
      <c r="N78" s="139">
        <v>2</v>
      </c>
      <c r="O78" s="160">
        <f t="shared" si="1"/>
        <v>8.5438399999999994</v>
      </c>
      <c r="P78" s="148" t="s">
        <v>4334</v>
      </c>
      <c r="Q78" s="148"/>
    </row>
    <row r="79" spans="2:17" x14ac:dyDescent="0.35">
      <c r="B79" s="20" t="s">
        <v>4106</v>
      </c>
      <c r="C79" s="21" t="s">
        <v>95</v>
      </c>
      <c r="D79" s="21" t="s">
        <v>47</v>
      </c>
      <c r="E79" s="21"/>
      <c r="F79" s="21"/>
      <c r="G79" s="139">
        <v>40118622</v>
      </c>
      <c r="H79" s="133" t="s">
        <v>4673</v>
      </c>
      <c r="I79" s="97" t="s">
        <v>4342</v>
      </c>
      <c r="J79" s="129"/>
      <c r="K79" s="97" t="s">
        <v>4248</v>
      </c>
      <c r="L79" s="97">
        <v>2.68</v>
      </c>
      <c r="M79" s="97">
        <v>1594</v>
      </c>
      <c r="N79" s="21">
        <v>2</v>
      </c>
      <c r="O79" s="160">
        <f t="shared" si="1"/>
        <v>8.5438399999999994</v>
      </c>
      <c r="P79" s="148" t="s">
        <v>4334</v>
      </c>
      <c r="Q79" s="148"/>
    </row>
    <row r="80" spans="2:17" x14ac:dyDescent="0.35">
      <c r="B80" s="20" t="s">
        <v>4106</v>
      </c>
      <c r="C80" s="21" t="s">
        <v>95</v>
      </c>
      <c r="D80" s="21" t="s">
        <v>47</v>
      </c>
      <c r="E80" s="21"/>
      <c r="F80" s="21"/>
      <c r="G80" s="139">
        <v>40118623</v>
      </c>
      <c r="H80" s="133" t="s">
        <v>5039</v>
      </c>
      <c r="I80" s="97">
        <v>39</v>
      </c>
      <c r="J80" s="129"/>
      <c r="K80" s="97" t="s">
        <v>4248</v>
      </c>
      <c r="L80" s="96">
        <v>2.68</v>
      </c>
      <c r="M80" s="97">
        <v>1567</v>
      </c>
      <c r="N80" s="21">
        <v>2</v>
      </c>
      <c r="O80" s="160">
        <f t="shared" si="1"/>
        <v>8.3991199999999999</v>
      </c>
      <c r="P80" s="148" t="s">
        <v>4334</v>
      </c>
      <c r="Q80" s="148"/>
    </row>
    <row r="81" spans="2:17" x14ac:dyDescent="0.35">
      <c r="B81" s="20" t="s">
        <v>4106</v>
      </c>
      <c r="C81" s="21" t="s">
        <v>95</v>
      </c>
      <c r="D81" s="21" t="s">
        <v>47</v>
      </c>
      <c r="E81" s="21"/>
      <c r="F81" s="21"/>
      <c r="G81" s="139">
        <v>40118345</v>
      </c>
      <c r="H81" s="133" t="s">
        <v>5040</v>
      </c>
      <c r="I81" s="97">
        <v>40</v>
      </c>
      <c r="J81" s="129"/>
      <c r="K81" s="97" t="s">
        <v>4253</v>
      </c>
      <c r="L81" s="96">
        <v>3.38</v>
      </c>
      <c r="M81" s="97">
        <v>2103</v>
      </c>
      <c r="N81" s="21">
        <v>2</v>
      </c>
      <c r="O81" s="160">
        <f t="shared" si="1"/>
        <v>14.216279999999999</v>
      </c>
      <c r="P81" s="148" t="s">
        <v>4334</v>
      </c>
      <c r="Q81" s="148"/>
    </row>
    <row r="82" spans="2:17" x14ac:dyDescent="0.35">
      <c r="B82" s="20" t="s">
        <v>4106</v>
      </c>
      <c r="C82" s="21" t="s">
        <v>95</v>
      </c>
      <c r="D82" s="21" t="s">
        <v>47</v>
      </c>
      <c r="E82" s="21"/>
      <c r="F82" s="21"/>
      <c r="G82" s="139">
        <v>40118624</v>
      </c>
      <c r="H82" s="133" t="s">
        <v>5041</v>
      </c>
      <c r="I82" s="97" t="s">
        <v>4149</v>
      </c>
      <c r="J82" s="129"/>
      <c r="K82" s="97" t="s">
        <v>4248</v>
      </c>
      <c r="L82" s="96">
        <v>2.68</v>
      </c>
      <c r="M82" s="97">
        <v>1327</v>
      </c>
      <c r="N82" s="21">
        <v>2</v>
      </c>
      <c r="O82" s="160">
        <f t="shared" si="1"/>
        <v>7.1127200000000004</v>
      </c>
      <c r="P82" s="148" t="s">
        <v>4334</v>
      </c>
      <c r="Q82" s="148"/>
    </row>
    <row r="83" spans="2:17" x14ac:dyDescent="0.35">
      <c r="B83" s="20" t="s">
        <v>4106</v>
      </c>
      <c r="C83" s="21" t="s">
        <v>95</v>
      </c>
      <c r="D83" s="21" t="s">
        <v>47</v>
      </c>
      <c r="E83" s="21"/>
      <c r="F83" s="21"/>
      <c r="G83" s="139">
        <v>40118625</v>
      </c>
      <c r="H83" s="133" t="s">
        <v>5042</v>
      </c>
      <c r="I83" s="97" t="s">
        <v>4150</v>
      </c>
      <c r="J83" s="129"/>
      <c r="K83" s="97" t="s">
        <v>4248</v>
      </c>
      <c r="L83" s="96">
        <v>2.68</v>
      </c>
      <c r="M83" s="97">
        <v>1327</v>
      </c>
      <c r="N83" s="21">
        <v>2</v>
      </c>
      <c r="O83" s="160">
        <f t="shared" si="1"/>
        <v>7.1127200000000004</v>
      </c>
      <c r="P83" s="148" t="s">
        <v>4334</v>
      </c>
      <c r="Q83" s="148"/>
    </row>
    <row r="84" spans="2:17" x14ac:dyDescent="0.35">
      <c r="B84" s="20" t="s">
        <v>4106</v>
      </c>
      <c r="C84" s="21" t="s">
        <v>95</v>
      </c>
      <c r="D84" s="21" t="s">
        <v>47</v>
      </c>
      <c r="E84" s="21"/>
      <c r="F84" s="21"/>
      <c r="G84" s="139">
        <v>40118347</v>
      </c>
      <c r="H84" s="133" t="s">
        <v>4674</v>
      </c>
      <c r="I84" s="97" t="s">
        <v>4151</v>
      </c>
      <c r="J84" s="129"/>
      <c r="K84" s="97" t="s">
        <v>4293</v>
      </c>
      <c r="L84" s="96">
        <v>5.65</v>
      </c>
      <c r="M84" s="97">
        <v>540</v>
      </c>
      <c r="N84" s="21">
        <v>2</v>
      </c>
      <c r="O84" s="160">
        <f t="shared" si="1"/>
        <v>6.1020000000000003</v>
      </c>
      <c r="P84" s="148" t="s">
        <v>4334</v>
      </c>
      <c r="Q84" s="148"/>
    </row>
    <row r="85" spans="2:17" x14ac:dyDescent="0.35">
      <c r="B85" s="20" t="s">
        <v>4106</v>
      </c>
      <c r="C85" s="21" t="s">
        <v>95</v>
      </c>
      <c r="D85" s="21" t="s">
        <v>47</v>
      </c>
      <c r="E85" s="21"/>
      <c r="F85" s="21"/>
      <c r="G85" s="139">
        <v>40118348</v>
      </c>
      <c r="H85" s="133" t="s">
        <v>4675</v>
      </c>
      <c r="I85" s="97" t="s">
        <v>4152</v>
      </c>
      <c r="J85" s="129"/>
      <c r="K85" s="97" t="s">
        <v>4293</v>
      </c>
      <c r="L85" s="96">
        <v>5.65</v>
      </c>
      <c r="M85" s="97">
        <v>540</v>
      </c>
      <c r="N85" s="21">
        <v>2</v>
      </c>
      <c r="O85" s="160">
        <f t="shared" si="1"/>
        <v>6.1020000000000003</v>
      </c>
      <c r="P85" s="148" t="s">
        <v>4334</v>
      </c>
      <c r="Q85" s="148"/>
    </row>
    <row r="86" spans="2:17" x14ac:dyDescent="0.35">
      <c r="B86" s="20" t="s">
        <v>4106</v>
      </c>
      <c r="C86" s="21" t="s">
        <v>95</v>
      </c>
      <c r="D86" s="21" t="s">
        <v>50</v>
      </c>
      <c r="E86" s="21"/>
      <c r="F86" s="21"/>
      <c r="G86" s="139">
        <v>40180202</v>
      </c>
      <c r="H86" s="133" t="s">
        <v>4699</v>
      </c>
      <c r="I86" s="97" t="s">
        <v>4343</v>
      </c>
      <c r="J86" s="129"/>
      <c r="K86" s="97" t="s">
        <v>4246</v>
      </c>
      <c r="L86" s="96">
        <v>13.4</v>
      </c>
      <c r="M86" s="97">
        <v>7990</v>
      </c>
      <c r="N86" s="21">
        <v>2</v>
      </c>
      <c r="O86" s="160">
        <f t="shared" si="1"/>
        <v>214.13200000000001</v>
      </c>
      <c r="P86" s="148" t="s">
        <v>4388</v>
      </c>
      <c r="Q86" s="148"/>
    </row>
    <row r="87" spans="2:17" x14ac:dyDescent="0.35">
      <c r="B87" s="20" t="s">
        <v>4106</v>
      </c>
      <c r="C87" s="21" t="s">
        <v>95</v>
      </c>
      <c r="D87" s="21" t="s">
        <v>50</v>
      </c>
      <c r="E87" s="21"/>
      <c r="F87" s="21"/>
      <c r="G87" s="139">
        <v>40180203</v>
      </c>
      <c r="H87" s="133" t="s">
        <v>4792</v>
      </c>
      <c r="I87" s="97" t="s">
        <v>4344</v>
      </c>
      <c r="J87" s="129"/>
      <c r="K87" s="97" t="s">
        <v>4246</v>
      </c>
      <c r="L87" s="96">
        <v>13.4</v>
      </c>
      <c r="M87" s="97">
        <v>7990</v>
      </c>
      <c r="N87" s="21">
        <v>1</v>
      </c>
      <c r="O87" s="160">
        <f t="shared" si="1"/>
        <v>107.066</v>
      </c>
      <c r="P87" s="148" t="s">
        <v>4388</v>
      </c>
      <c r="Q87" s="148"/>
    </row>
    <row r="88" spans="2:17" x14ac:dyDescent="0.35">
      <c r="B88" s="20" t="s">
        <v>4106</v>
      </c>
      <c r="C88" s="21" t="s">
        <v>95</v>
      </c>
      <c r="D88" s="21" t="s">
        <v>50</v>
      </c>
      <c r="E88" s="21"/>
      <c r="F88" s="21"/>
      <c r="G88" s="139">
        <v>40180204</v>
      </c>
      <c r="H88" s="133" t="s">
        <v>4793</v>
      </c>
      <c r="I88" s="97" t="s">
        <v>4345</v>
      </c>
      <c r="J88" s="129" t="s">
        <v>4543</v>
      </c>
      <c r="K88" s="97" t="s">
        <v>4246</v>
      </c>
      <c r="L88" s="96">
        <v>13.4</v>
      </c>
      <c r="M88" s="97">
        <v>7990</v>
      </c>
      <c r="N88" s="21">
        <v>1</v>
      </c>
      <c r="O88" s="160">
        <f t="shared" si="1"/>
        <v>107.066</v>
      </c>
      <c r="P88" s="148" t="s">
        <v>4388</v>
      </c>
      <c r="Q88" s="148"/>
    </row>
    <row r="89" spans="2:17" x14ac:dyDescent="0.35">
      <c r="B89" s="20" t="s">
        <v>4106</v>
      </c>
      <c r="C89" s="21" t="s">
        <v>95</v>
      </c>
      <c r="D89" s="21" t="s">
        <v>50</v>
      </c>
      <c r="E89" s="21"/>
      <c r="F89" s="21"/>
      <c r="G89" s="139">
        <v>40173159</v>
      </c>
      <c r="H89" s="133" t="s">
        <v>5043</v>
      </c>
      <c r="I89" s="97">
        <v>101</v>
      </c>
      <c r="J89" s="129"/>
      <c r="K89" s="97" t="s">
        <v>4280</v>
      </c>
      <c r="L89" s="96">
        <v>7.34</v>
      </c>
      <c r="M89" s="97">
        <v>2442</v>
      </c>
      <c r="N89" s="21">
        <v>2</v>
      </c>
      <c r="O89" s="160">
        <f t="shared" si="1"/>
        <v>35.848559999999999</v>
      </c>
      <c r="P89" s="148" t="s">
        <v>4388</v>
      </c>
      <c r="Q89" s="148"/>
    </row>
    <row r="90" spans="2:17" x14ac:dyDescent="0.35">
      <c r="B90" s="20" t="s">
        <v>4106</v>
      </c>
      <c r="C90" s="21" t="s">
        <v>95</v>
      </c>
      <c r="D90" s="21" t="s">
        <v>50</v>
      </c>
      <c r="E90" s="21"/>
      <c r="F90" s="21"/>
      <c r="G90" s="139">
        <v>40180205</v>
      </c>
      <c r="H90" s="133" t="s">
        <v>5044</v>
      </c>
      <c r="I90" s="97">
        <v>102</v>
      </c>
      <c r="J90" s="96"/>
      <c r="K90" s="97" t="s">
        <v>4283</v>
      </c>
      <c r="L90" s="96">
        <v>4.57</v>
      </c>
      <c r="M90" s="97">
        <v>2378</v>
      </c>
      <c r="N90" s="21">
        <v>2</v>
      </c>
      <c r="O90" s="160">
        <f t="shared" si="1"/>
        <v>21.734920000000002</v>
      </c>
      <c r="P90" s="148" t="s">
        <v>4388</v>
      </c>
      <c r="Q90" s="148"/>
    </row>
    <row r="91" spans="2:17" x14ac:dyDescent="0.35">
      <c r="B91" s="20" t="s">
        <v>4106</v>
      </c>
      <c r="C91" s="21" t="s">
        <v>95</v>
      </c>
      <c r="D91" s="21" t="s">
        <v>50</v>
      </c>
      <c r="E91" s="21"/>
      <c r="F91" s="21"/>
      <c r="G91" s="139">
        <v>40118349</v>
      </c>
      <c r="H91" s="133" t="s">
        <v>5045</v>
      </c>
      <c r="I91" s="97">
        <v>103</v>
      </c>
      <c r="J91" s="129"/>
      <c r="K91" s="97" t="s">
        <v>4283</v>
      </c>
      <c r="L91" s="96">
        <v>4.57</v>
      </c>
      <c r="M91" s="97">
        <v>3172</v>
      </c>
      <c r="N91" s="21">
        <v>2</v>
      </c>
      <c r="O91" s="160">
        <f t="shared" si="1"/>
        <v>28.992080000000001</v>
      </c>
      <c r="P91" s="148" t="s">
        <v>4388</v>
      </c>
      <c r="Q91" s="148"/>
    </row>
    <row r="92" spans="2:17" x14ac:dyDescent="0.35">
      <c r="B92" s="20" t="s">
        <v>4106</v>
      </c>
      <c r="C92" s="21" t="s">
        <v>95</v>
      </c>
      <c r="D92" s="21" t="s">
        <v>50</v>
      </c>
      <c r="E92" s="21"/>
      <c r="F92" s="21"/>
      <c r="G92" s="139">
        <v>40180136</v>
      </c>
      <c r="H92" s="133" t="s">
        <v>5046</v>
      </c>
      <c r="I92" s="97">
        <v>104</v>
      </c>
      <c r="J92" s="129"/>
      <c r="K92" s="97" t="s">
        <v>4264</v>
      </c>
      <c r="L92" s="96">
        <v>4.95</v>
      </c>
      <c r="M92" s="97">
        <v>1810</v>
      </c>
      <c r="N92" s="21">
        <v>8</v>
      </c>
      <c r="O92" s="160">
        <f t="shared" si="1"/>
        <v>71.676000000000002</v>
      </c>
      <c r="P92" s="148" t="s">
        <v>4388</v>
      </c>
      <c r="Q92" s="148"/>
    </row>
    <row r="93" spans="2:17" x14ac:dyDescent="0.35">
      <c r="B93" s="20" t="s">
        <v>4106</v>
      </c>
      <c r="C93" s="21" t="s">
        <v>95</v>
      </c>
      <c r="D93" s="21" t="s">
        <v>50</v>
      </c>
      <c r="E93" s="21"/>
      <c r="F93" s="21"/>
      <c r="G93" s="139">
        <v>40118350</v>
      </c>
      <c r="H93" s="133" t="s">
        <v>5047</v>
      </c>
      <c r="I93" s="97">
        <v>105</v>
      </c>
      <c r="J93" s="129"/>
      <c r="K93" s="97" t="s">
        <v>4256</v>
      </c>
      <c r="L93" s="96">
        <v>6.87</v>
      </c>
      <c r="M93" s="97">
        <v>2442</v>
      </c>
      <c r="N93" s="21">
        <v>2</v>
      </c>
      <c r="O93" s="160">
        <f t="shared" si="1"/>
        <v>33.553080000000001</v>
      </c>
      <c r="P93" s="148" t="s">
        <v>4388</v>
      </c>
      <c r="Q93" s="148"/>
    </row>
    <row r="94" spans="2:17" x14ac:dyDescent="0.35">
      <c r="B94" s="20" t="s">
        <v>4106</v>
      </c>
      <c r="C94" s="21" t="s">
        <v>95</v>
      </c>
      <c r="D94" s="21" t="s">
        <v>50</v>
      </c>
      <c r="E94" s="21"/>
      <c r="F94" s="21"/>
      <c r="G94" s="139">
        <v>40180206</v>
      </c>
      <c r="H94" s="133" t="s">
        <v>5048</v>
      </c>
      <c r="I94" s="97">
        <v>106</v>
      </c>
      <c r="J94" s="129"/>
      <c r="K94" s="97" t="s">
        <v>4254</v>
      </c>
      <c r="L94" s="96">
        <v>6.87</v>
      </c>
      <c r="M94" s="97">
        <v>2662</v>
      </c>
      <c r="N94" s="21">
        <v>2</v>
      </c>
      <c r="O94" s="160">
        <f t="shared" si="1"/>
        <v>36.575879999999998</v>
      </c>
      <c r="P94" s="148" t="s">
        <v>4388</v>
      </c>
      <c r="Q94" s="148"/>
    </row>
    <row r="95" spans="2:17" x14ac:dyDescent="0.35">
      <c r="B95" s="20" t="s">
        <v>4106</v>
      </c>
      <c r="C95" s="21" t="s">
        <v>95</v>
      </c>
      <c r="D95" s="21" t="s">
        <v>50</v>
      </c>
      <c r="E95" s="21"/>
      <c r="F95" s="21"/>
      <c r="G95" s="139">
        <v>40180207</v>
      </c>
      <c r="H95" s="133" t="s">
        <v>5049</v>
      </c>
      <c r="I95" s="97">
        <v>107</v>
      </c>
      <c r="J95" s="129"/>
      <c r="K95" s="97" t="s">
        <v>4264</v>
      </c>
      <c r="L95" s="96">
        <v>4.95</v>
      </c>
      <c r="M95" s="97">
        <v>1779</v>
      </c>
      <c r="N95" s="21">
        <v>4</v>
      </c>
      <c r="O95" s="160">
        <f t="shared" si="1"/>
        <v>35.224200000000003</v>
      </c>
      <c r="P95" s="148" t="s">
        <v>4388</v>
      </c>
      <c r="Q95" s="148"/>
    </row>
    <row r="96" spans="2:17" x14ac:dyDescent="0.35">
      <c r="B96" s="20" t="s">
        <v>4106</v>
      </c>
      <c r="C96" s="21" t="s">
        <v>95</v>
      </c>
      <c r="D96" s="21" t="s">
        <v>50</v>
      </c>
      <c r="E96" s="21"/>
      <c r="F96" s="21"/>
      <c r="G96" s="139">
        <v>40159507</v>
      </c>
      <c r="H96" s="133" t="s">
        <v>5050</v>
      </c>
      <c r="I96" s="97">
        <v>108</v>
      </c>
      <c r="J96" s="129"/>
      <c r="K96" s="97" t="s">
        <v>4281</v>
      </c>
      <c r="L96" s="96">
        <v>5.78</v>
      </c>
      <c r="M96" s="97">
        <v>2825</v>
      </c>
      <c r="N96" s="21">
        <v>2</v>
      </c>
      <c r="O96" s="160">
        <f t="shared" si="1"/>
        <v>32.656999999999996</v>
      </c>
      <c r="P96" s="148" t="s">
        <v>4388</v>
      </c>
      <c r="Q96" s="148"/>
    </row>
    <row r="97" spans="2:17" x14ac:dyDescent="0.35">
      <c r="B97" s="20" t="s">
        <v>4106</v>
      </c>
      <c r="C97" s="21" t="s">
        <v>95</v>
      </c>
      <c r="D97" s="21" t="s">
        <v>50</v>
      </c>
      <c r="E97" s="21"/>
      <c r="F97" s="21"/>
      <c r="G97" s="139">
        <v>40118351</v>
      </c>
      <c r="H97" s="133" t="s">
        <v>5051</v>
      </c>
      <c r="I97" s="97" t="s">
        <v>4271</v>
      </c>
      <c r="J97" s="129" t="s">
        <v>19</v>
      </c>
      <c r="K97" s="97" t="s">
        <v>4281</v>
      </c>
      <c r="L97" s="96">
        <v>5.78</v>
      </c>
      <c r="M97" s="97">
        <v>2825</v>
      </c>
      <c r="N97" s="21">
        <v>2</v>
      </c>
      <c r="O97" s="160">
        <f t="shared" si="1"/>
        <v>32.656999999999996</v>
      </c>
      <c r="P97" s="148" t="s">
        <v>4388</v>
      </c>
      <c r="Q97" s="148"/>
    </row>
    <row r="98" spans="2:17" x14ac:dyDescent="0.35">
      <c r="B98" s="20" t="s">
        <v>4106</v>
      </c>
      <c r="C98" s="21" t="s">
        <v>95</v>
      </c>
      <c r="D98" s="21" t="s">
        <v>50</v>
      </c>
      <c r="E98" s="21"/>
      <c r="F98" s="21"/>
      <c r="G98" s="139">
        <v>40121862</v>
      </c>
      <c r="H98" s="133" t="s">
        <v>5052</v>
      </c>
      <c r="I98" s="97" t="s">
        <v>4346</v>
      </c>
      <c r="J98" s="129" t="s">
        <v>95</v>
      </c>
      <c r="K98" s="97" t="s">
        <v>4248</v>
      </c>
      <c r="L98" s="96">
        <v>2.68</v>
      </c>
      <c r="M98" s="97">
        <v>847</v>
      </c>
      <c r="N98" s="21">
        <v>2</v>
      </c>
      <c r="O98" s="160">
        <f t="shared" si="1"/>
        <v>4.5399200000000004</v>
      </c>
      <c r="P98" s="148" t="s">
        <v>4388</v>
      </c>
      <c r="Q98" s="148"/>
    </row>
    <row r="99" spans="2:17" x14ac:dyDescent="0.35">
      <c r="B99" s="20" t="s">
        <v>4106</v>
      </c>
      <c r="C99" s="21" t="s">
        <v>95</v>
      </c>
      <c r="D99" s="21" t="s">
        <v>50</v>
      </c>
      <c r="E99" s="21"/>
      <c r="F99" s="21"/>
      <c r="G99" s="139">
        <v>40159508</v>
      </c>
      <c r="H99" s="133" t="s">
        <v>5053</v>
      </c>
      <c r="I99" s="97">
        <v>109</v>
      </c>
      <c r="J99" s="129"/>
      <c r="K99" s="97" t="s">
        <v>4281</v>
      </c>
      <c r="L99" s="96">
        <v>5.78</v>
      </c>
      <c r="M99" s="97">
        <v>2956</v>
      </c>
      <c r="N99" s="21">
        <v>4</v>
      </c>
      <c r="O99" s="160">
        <f t="shared" si="1"/>
        <v>68.34272</v>
      </c>
      <c r="P99" s="148" t="s">
        <v>4388</v>
      </c>
      <c r="Q99" s="148"/>
    </row>
    <row r="100" spans="2:17" x14ac:dyDescent="0.35">
      <c r="B100" s="20" t="s">
        <v>4106</v>
      </c>
      <c r="C100" s="21" t="s">
        <v>95</v>
      </c>
      <c r="D100" s="21" t="s">
        <v>50</v>
      </c>
      <c r="E100" s="21"/>
      <c r="F100" s="21"/>
      <c r="G100" s="139">
        <v>40118352</v>
      </c>
      <c r="H100" s="133" t="s">
        <v>5054</v>
      </c>
      <c r="I100" s="97" t="s">
        <v>4165</v>
      </c>
      <c r="J100" s="96" t="s">
        <v>19</v>
      </c>
      <c r="K100" s="97" t="s">
        <v>4281</v>
      </c>
      <c r="L100" s="96">
        <v>5.78</v>
      </c>
      <c r="M100" s="97">
        <v>2956</v>
      </c>
      <c r="N100" s="21">
        <v>4</v>
      </c>
      <c r="O100" s="160">
        <f t="shared" si="1"/>
        <v>68.34272</v>
      </c>
      <c r="P100" s="148" t="s">
        <v>4388</v>
      </c>
      <c r="Q100" s="148"/>
    </row>
    <row r="101" spans="2:17" x14ac:dyDescent="0.35">
      <c r="B101" s="20" t="s">
        <v>4106</v>
      </c>
      <c r="C101" s="21" t="s">
        <v>95</v>
      </c>
      <c r="D101" s="21" t="s">
        <v>50</v>
      </c>
      <c r="E101" s="21"/>
      <c r="F101" s="21"/>
      <c r="G101" s="139">
        <v>40118353</v>
      </c>
      <c r="H101" s="133" t="s">
        <v>5055</v>
      </c>
      <c r="I101" s="97">
        <v>110</v>
      </c>
      <c r="J101" s="96"/>
      <c r="K101" s="97" t="s">
        <v>4247</v>
      </c>
      <c r="L101" s="96">
        <v>5.37</v>
      </c>
      <c r="M101" s="97">
        <v>2825</v>
      </c>
      <c r="N101" s="21">
        <v>2</v>
      </c>
      <c r="O101" s="160">
        <f t="shared" si="1"/>
        <v>30.340499999999999</v>
      </c>
      <c r="P101" s="148" t="s">
        <v>4388</v>
      </c>
      <c r="Q101" s="148"/>
    </row>
    <row r="102" spans="2:17" x14ac:dyDescent="0.35">
      <c r="B102" s="20" t="s">
        <v>4106</v>
      </c>
      <c r="C102" s="21" t="s">
        <v>95</v>
      </c>
      <c r="D102" s="21" t="s">
        <v>50</v>
      </c>
      <c r="E102" s="21"/>
      <c r="F102" s="21"/>
      <c r="G102" s="139">
        <v>40118354</v>
      </c>
      <c r="H102" s="133" t="s">
        <v>5056</v>
      </c>
      <c r="I102" s="97" t="s">
        <v>4272</v>
      </c>
      <c r="J102" s="96" t="s">
        <v>19</v>
      </c>
      <c r="K102" s="97" t="s">
        <v>4247</v>
      </c>
      <c r="L102" s="96">
        <v>5.37</v>
      </c>
      <c r="M102" s="97">
        <v>2825</v>
      </c>
      <c r="N102" s="21">
        <v>2</v>
      </c>
      <c r="O102" s="160">
        <f t="shared" si="1"/>
        <v>30.340499999999999</v>
      </c>
      <c r="P102" s="148" t="s">
        <v>4388</v>
      </c>
      <c r="Q102" s="148"/>
    </row>
    <row r="103" spans="2:17" x14ac:dyDescent="0.35">
      <c r="B103" s="20" t="s">
        <v>4106</v>
      </c>
      <c r="C103" s="21" t="s">
        <v>95</v>
      </c>
      <c r="D103" s="21" t="s">
        <v>50</v>
      </c>
      <c r="E103" s="21"/>
      <c r="F103" s="21"/>
      <c r="G103" s="139">
        <v>40118355</v>
      </c>
      <c r="H103" s="133" t="s">
        <v>5057</v>
      </c>
      <c r="I103" s="97">
        <v>111</v>
      </c>
      <c r="J103" s="129"/>
      <c r="K103" s="97" t="s">
        <v>4247</v>
      </c>
      <c r="L103" s="96">
        <v>5.37</v>
      </c>
      <c r="M103" s="97">
        <v>2956</v>
      </c>
      <c r="N103" s="21">
        <v>2</v>
      </c>
      <c r="O103" s="160">
        <f t="shared" si="1"/>
        <v>31.747440000000001</v>
      </c>
      <c r="P103" s="148" t="s">
        <v>4388</v>
      </c>
      <c r="Q103" s="148"/>
    </row>
    <row r="104" spans="2:17" x14ac:dyDescent="0.35">
      <c r="B104" s="20" t="s">
        <v>4106</v>
      </c>
      <c r="C104" s="21" t="s">
        <v>95</v>
      </c>
      <c r="D104" s="21" t="s">
        <v>50</v>
      </c>
      <c r="E104" s="21"/>
      <c r="F104" s="21"/>
      <c r="G104" s="139">
        <v>40118356</v>
      </c>
      <c r="H104" s="133" t="s">
        <v>5058</v>
      </c>
      <c r="I104" s="97" t="s">
        <v>4166</v>
      </c>
      <c r="J104" s="129" t="s">
        <v>19</v>
      </c>
      <c r="K104" s="97" t="s">
        <v>4247</v>
      </c>
      <c r="L104" s="96">
        <v>5.37</v>
      </c>
      <c r="M104" s="97">
        <v>2956</v>
      </c>
      <c r="N104" s="21">
        <v>4</v>
      </c>
      <c r="O104" s="160">
        <f t="shared" si="1"/>
        <v>63.494880000000002</v>
      </c>
      <c r="P104" s="148" t="s">
        <v>4388</v>
      </c>
      <c r="Q104" s="148"/>
    </row>
    <row r="105" spans="2:17" x14ac:dyDescent="0.35">
      <c r="B105" s="20" t="s">
        <v>4106</v>
      </c>
      <c r="C105" s="21" t="s">
        <v>95</v>
      </c>
      <c r="D105" s="21" t="s">
        <v>50</v>
      </c>
      <c r="E105" s="21"/>
      <c r="F105" s="21"/>
      <c r="G105" s="139">
        <v>40118357</v>
      </c>
      <c r="H105" s="133" t="s">
        <v>5059</v>
      </c>
      <c r="I105" s="97" t="s">
        <v>4347</v>
      </c>
      <c r="J105" s="129" t="s">
        <v>95</v>
      </c>
      <c r="K105" s="97" t="s">
        <v>4247</v>
      </c>
      <c r="L105" s="96">
        <v>5.37</v>
      </c>
      <c r="M105" s="97">
        <v>2956</v>
      </c>
      <c r="N105" s="21">
        <v>2</v>
      </c>
      <c r="O105" s="160">
        <f t="shared" si="1"/>
        <v>31.747440000000001</v>
      </c>
      <c r="P105" s="148" t="s">
        <v>4388</v>
      </c>
      <c r="Q105" s="148"/>
    </row>
    <row r="106" spans="2:17" x14ac:dyDescent="0.35">
      <c r="B106" s="20" t="s">
        <v>4106</v>
      </c>
      <c r="C106" s="21" t="s">
        <v>95</v>
      </c>
      <c r="D106" s="21" t="s">
        <v>50</v>
      </c>
      <c r="E106" s="21"/>
      <c r="F106" s="21"/>
      <c r="G106" s="139">
        <v>40118358</v>
      </c>
      <c r="H106" s="133" t="s">
        <v>5060</v>
      </c>
      <c r="I106" s="97">
        <v>112</v>
      </c>
      <c r="J106" s="129"/>
      <c r="K106" s="97" t="s">
        <v>4283</v>
      </c>
      <c r="L106" s="150">
        <v>4.57</v>
      </c>
      <c r="M106" s="97">
        <v>2212</v>
      </c>
      <c r="N106" s="21">
        <v>2</v>
      </c>
      <c r="O106" s="160">
        <f t="shared" si="1"/>
        <v>20.217680000000001</v>
      </c>
      <c r="P106" s="148" t="s">
        <v>4388</v>
      </c>
      <c r="Q106" s="148"/>
    </row>
    <row r="107" spans="2:17" x14ac:dyDescent="0.35">
      <c r="B107" s="20" t="s">
        <v>4106</v>
      </c>
      <c r="C107" s="21" t="s">
        <v>95</v>
      </c>
      <c r="D107" s="21" t="s">
        <v>50</v>
      </c>
      <c r="E107" s="21"/>
      <c r="F107" s="21"/>
      <c r="G107" s="139">
        <v>40118359</v>
      </c>
      <c r="H107" s="133" t="s">
        <v>5061</v>
      </c>
      <c r="I107" s="97">
        <v>113</v>
      </c>
      <c r="J107" s="129"/>
      <c r="K107" s="97" t="s">
        <v>4265</v>
      </c>
      <c r="L107" s="150">
        <v>4.18</v>
      </c>
      <c r="M107" s="97">
        <v>2212</v>
      </c>
      <c r="N107" s="21">
        <v>2</v>
      </c>
      <c r="O107" s="160">
        <f t="shared" si="1"/>
        <v>18.492319999999999</v>
      </c>
      <c r="P107" s="148" t="s">
        <v>4388</v>
      </c>
      <c r="Q107" s="148"/>
    </row>
    <row r="108" spans="2:17" x14ac:dyDescent="0.35">
      <c r="B108" s="20" t="s">
        <v>4106</v>
      </c>
      <c r="C108" s="21" t="s">
        <v>95</v>
      </c>
      <c r="D108" s="21" t="s">
        <v>50</v>
      </c>
      <c r="E108" s="21"/>
      <c r="F108" s="21"/>
      <c r="G108" s="139">
        <v>40118360</v>
      </c>
      <c r="H108" s="133" t="s">
        <v>5062</v>
      </c>
      <c r="I108" s="97">
        <v>114</v>
      </c>
      <c r="J108" s="129"/>
      <c r="K108" s="97" t="s">
        <v>4281</v>
      </c>
      <c r="L108" s="150">
        <v>5.78</v>
      </c>
      <c r="M108" s="97">
        <v>2795</v>
      </c>
      <c r="N108" s="21">
        <v>2</v>
      </c>
      <c r="O108" s="160">
        <f t="shared" si="1"/>
        <v>32.310200000000002</v>
      </c>
      <c r="P108" s="148" t="s">
        <v>4388</v>
      </c>
      <c r="Q108" s="148"/>
    </row>
    <row r="109" spans="2:17" x14ac:dyDescent="0.35">
      <c r="B109" s="20" t="s">
        <v>4106</v>
      </c>
      <c r="C109" s="21" t="s">
        <v>95</v>
      </c>
      <c r="D109" s="21" t="s">
        <v>50</v>
      </c>
      <c r="E109" s="21"/>
      <c r="F109" s="21"/>
      <c r="G109" s="139">
        <v>40159514</v>
      </c>
      <c r="H109" s="133" t="s">
        <v>5063</v>
      </c>
      <c r="I109" s="97" t="s">
        <v>4348</v>
      </c>
      <c r="J109" s="129" t="s">
        <v>19</v>
      </c>
      <c r="K109" s="97" t="s">
        <v>4281</v>
      </c>
      <c r="L109" s="150">
        <v>5.78</v>
      </c>
      <c r="M109" s="97">
        <v>2795</v>
      </c>
      <c r="N109" s="21">
        <v>2</v>
      </c>
      <c r="O109" s="160">
        <f t="shared" si="1"/>
        <v>32.310200000000002</v>
      </c>
      <c r="P109" s="148" t="s">
        <v>4388</v>
      </c>
      <c r="Q109" s="148"/>
    </row>
    <row r="110" spans="2:17" x14ac:dyDescent="0.35">
      <c r="B110" s="20" t="s">
        <v>4106</v>
      </c>
      <c r="C110" s="21" t="s">
        <v>95</v>
      </c>
      <c r="D110" s="21" t="s">
        <v>50</v>
      </c>
      <c r="E110" s="21"/>
      <c r="F110" s="21"/>
      <c r="G110" s="139">
        <v>40118361</v>
      </c>
      <c r="H110" s="133" t="s">
        <v>5064</v>
      </c>
      <c r="I110" s="97">
        <v>115</v>
      </c>
      <c r="J110" s="129"/>
      <c r="K110" s="97" t="s">
        <v>4247</v>
      </c>
      <c r="L110" s="150">
        <v>5.37</v>
      </c>
      <c r="M110" s="97">
        <v>2795</v>
      </c>
      <c r="N110" s="21">
        <v>2</v>
      </c>
      <c r="O110" s="160">
        <f t="shared" si="1"/>
        <v>30.0183</v>
      </c>
      <c r="P110" s="148" t="s">
        <v>4388</v>
      </c>
      <c r="Q110" s="148"/>
    </row>
    <row r="111" spans="2:17" x14ac:dyDescent="0.35">
      <c r="B111" s="20" t="s">
        <v>4106</v>
      </c>
      <c r="C111" s="21" t="s">
        <v>95</v>
      </c>
      <c r="D111" s="21" t="s">
        <v>50</v>
      </c>
      <c r="E111" s="21"/>
      <c r="F111" s="21"/>
      <c r="G111" s="139">
        <v>40118362</v>
      </c>
      <c r="H111" s="133" t="s">
        <v>5065</v>
      </c>
      <c r="I111" s="97" t="s">
        <v>4349</v>
      </c>
      <c r="J111" s="129" t="s">
        <v>19</v>
      </c>
      <c r="K111" s="97" t="s">
        <v>4247</v>
      </c>
      <c r="L111" s="150">
        <v>5.37</v>
      </c>
      <c r="M111" s="97">
        <v>2795</v>
      </c>
      <c r="N111" s="21">
        <v>2</v>
      </c>
      <c r="O111" s="160">
        <f t="shared" si="1"/>
        <v>30.0183</v>
      </c>
      <c r="P111" s="148" t="s">
        <v>4388</v>
      </c>
      <c r="Q111" s="148"/>
    </row>
    <row r="112" spans="2:17" x14ac:dyDescent="0.35">
      <c r="B112" s="20" t="s">
        <v>4106</v>
      </c>
      <c r="C112" s="21" t="s">
        <v>95</v>
      </c>
      <c r="D112" s="21" t="s">
        <v>50</v>
      </c>
      <c r="E112" s="21"/>
      <c r="F112" s="21"/>
      <c r="G112" s="139">
        <v>40118501</v>
      </c>
      <c r="H112" s="133" t="s">
        <v>5066</v>
      </c>
      <c r="I112" s="97">
        <v>116</v>
      </c>
      <c r="J112" s="129"/>
      <c r="K112" s="97" t="s">
        <v>4253</v>
      </c>
      <c r="L112" s="150">
        <v>3.38</v>
      </c>
      <c r="M112" s="97">
        <v>1214</v>
      </c>
      <c r="N112" s="21">
        <v>4</v>
      </c>
      <c r="O112" s="160">
        <f t="shared" si="1"/>
        <v>16.41328</v>
      </c>
      <c r="P112" s="148" t="s">
        <v>4388</v>
      </c>
      <c r="Q112" s="148"/>
    </row>
    <row r="113" spans="2:17" x14ac:dyDescent="0.35">
      <c r="B113" s="20" t="s">
        <v>4106</v>
      </c>
      <c r="C113" s="21" t="s">
        <v>95</v>
      </c>
      <c r="D113" s="21" t="s">
        <v>50</v>
      </c>
      <c r="E113" s="21"/>
      <c r="F113" s="21"/>
      <c r="G113" s="139">
        <v>40118364</v>
      </c>
      <c r="H113" s="133" t="s">
        <v>5067</v>
      </c>
      <c r="I113" s="97" t="s">
        <v>4350</v>
      </c>
      <c r="J113" s="129"/>
      <c r="K113" s="97" t="s">
        <v>4369</v>
      </c>
      <c r="L113" s="150">
        <v>10.7</v>
      </c>
      <c r="M113" s="97">
        <v>435</v>
      </c>
      <c r="N113" s="21">
        <v>2</v>
      </c>
      <c r="O113" s="160">
        <f t="shared" si="1"/>
        <v>9.3089999999999993</v>
      </c>
      <c r="P113" s="148" t="s">
        <v>4388</v>
      </c>
      <c r="Q113" s="148"/>
    </row>
    <row r="114" spans="2:17" x14ac:dyDescent="0.35">
      <c r="B114" s="20" t="s">
        <v>4106</v>
      </c>
      <c r="C114" s="21" t="s">
        <v>95</v>
      </c>
      <c r="D114" s="21" t="s">
        <v>50</v>
      </c>
      <c r="E114" s="21"/>
      <c r="F114" s="21"/>
      <c r="G114" s="139">
        <v>40180135</v>
      </c>
      <c r="H114" s="133" t="s">
        <v>5068</v>
      </c>
      <c r="I114" s="139" t="s">
        <v>4351</v>
      </c>
      <c r="J114" s="96"/>
      <c r="K114" s="97" t="s">
        <v>4369</v>
      </c>
      <c r="L114" s="150">
        <v>10.7</v>
      </c>
      <c r="M114" s="97">
        <v>435</v>
      </c>
      <c r="N114" s="21">
        <v>2</v>
      </c>
      <c r="O114" s="160">
        <f t="shared" si="1"/>
        <v>9.3089999999999993</v>
      </c>
      <c r="P114" s="148" t="s">
        <v>4388</v>
      </c>
      <c r="Q114" s="148"/>
    </row>
    <row r="115" spans="2:17" x14ac:dyDescent="0.35">
      <c r="B115" s="20" t="s">
        <v>4106</v>
      </c>
      <c r="C115" s="21" t="s">
        <v>95</v>
      </c>
      <c r="D115" s="21" t="s">
        <v>50</v>
      </c>
      <c r="E115" s="21"/>
      <c r="F115" s="21"/>
      <c r="G115" s="139">
        <v>40118365</v>
      </c>
      <c r="H115" s="133" t="s">
        <v>5069</v>
      </c>
      <c r="I115" s="139">
        <v>118</v>
      </c>
      <c r="J115" s="96"/>
      <c r="K115" s="97" t="s">
        <v>4370</v>
      </c>
      <c r="L115" s="150">
        <v>3.14</v>
      </c>
      <c r="M115" s="97">
        <v>100</v>
      </c>
      <c r="N115" s="21">
        <v>4</v>
      </c>
      <c r="O115" s="160">
        <f t="shared" si="1"/>
        <v>1.256</v>
      </c>
      <c r="P115" s="148" t="s">
        <v>4388</v>
      </c>
      <c r="Q115" s="148"/>
    </row>
    <row r="116" spans="2:17" x14ac:dyDescent="0.35">
      <c r="B116" s="20" t="s">
        <v>4106</v>
      </c>
      <c r="C116" s="21" t="s">
        <v>95</v>
      </c>
      <c r="D116" s="21" t="s">
        <v>50</v>
      </c>
      <c r="E116" s="21"/>
      <c r="F116" s="21"/>
      <c r="G116" s="139">
        <v>40183078</v>
      </c>
      <c r="H116" s="133" t="s">
        <v>5070</v>
      </c>
      <c r="I116" s="139">
        <v>119</v>
      </c>
      <c r="J116" s="96"/>
      <c r="K116" s="97" t="s">
        <v>4289</v>
      </c>
      <c r="L116" s="150">
        <v>9.42</v>
      </c>
      <c r="M116" s="97">
        <v>270</v>
      </c>
      <c r="N116" s="21">
        <v>4</v>
      </c>
      <c r="O116" s="160">
        <f t="shared" si="1"/>
        <v>10.1736</v>
      </c>
      <c r="P116" s="148" t="s">
        <v>4388</v>
      </c>
      <c r="Q116" s="148"/>
    </row>
    <row r="117" spans="2:17" x14ac:dyDescent="0.35">
      <c r="B117" s="20" t="s">
        <v>4106</v>
      </c>
      <c r="C117" s="21" t="s">
        <v>95</v>
      </c>
      <c r="D117" s="21" t="s">
        <v>50</v>
      </c>
      <c r="E117" s="21"/>
      <c r="F117" s="21"/>
      <c r="G117" s="139">
        <v>40118367</v>
      </c>
      <c r="H117" s="133" t="s">
        <v>5071</v>
      </c>
      <c r="I117" s="139">
        <v>120</v>
      </c>
      <c r="J117" s="96"/>
      <c r="K117" s="97" t="s">
        <v>4371</v>
      </c>
      <c r="L117" s="97">
        <v>6.59</v>
      </c>
      <c r="M117" s="97">
        <v>245</v>
      </c>
      <c r="N117" s="21">
        <v>4</v>
      </c>
      <c r="O117" s="160">
        <f t="shared" si="1"/>
        <v>6.4581999999999997</v>
      </c>
      <c r="P117" s="148" t="s">
        <v>4388</v>
      </c>
      <c r="Q117" s="148"/>
    </row>
    <row r="118" spans="2:17" x14ac:dyDescent="0.35">
      <c r="B118" s="20" t="s">
        <v>4106</v>
      </c>
      <c r="C118" s="21" t="s">
        <v>95</v>
      </c>
      <c r="D118" s="21" t="s">
        <v>50</v>
      </c>
      <c r="E118" s="21"/>
      <c r="F118" s="21"/>
      <c r="G118" s="139">
        <v>40118368</v>
      </c>
      <c r="H118" s="133" t="s">
        <v>5072</v>
      </c>
      <c r="I118" s="139">
        <v>121</v>
      </c>
      <c r="J118" s="96"/>
      <c r="K118" s="97" t="s">
        <v>4372</v>
      </c>
      <c r="L118" s="96">
        <v>8.25</v>
      </c>
      <c r="M118" s="97">
        <v>175</v>
      </c>
      <c r="N118" s="21">
        <v>4</v>
      </c>
      <c r="O118" s="160">
        <f t="shared" si="1"/>
        <v>5.7750000000000004</v>
      </c>
      <c r="P118" s="148" t="s">
        <v>4388</v>
      </c>
      <c r="Q118" s="148"/>
    </row>
    <row r="119" spans="2:17" x14ac:dyDescent="0.35">
      <c r="B119" s="20" t="s">
        <v>4106</v>
      </c>
      <c r="C119" s="21" t="s">
        <v>95</v>
      </c>
      <c r="D119" s="21" t="s">
        <v>50</v>
      </c>
      <c r="E119" s="21"/>
      <c r="F119" s="21"/>
      <c r="G119" s="139">
        <v>40118369</v>
      </c>
      <c r="H119" s="133" t="s">
        <v>5073</v>
      </c>
      <c r="I119" s="97">
        <v>122</v>
      </c>
      <c r="J119" s="129"/>
      <c r="K119" s="97" t="s">
        <v>4373</v>
      </c>
      <c r="L119" s="96">
        <v>5.65</v>
      </c>
      <c r="M119" s="97">
        <v>350</v>
      </c>
      <c r="N119" s="21">
        <v>4</v>
      </c>
      <c r="O119" s="160">
        <f t="shared" si="1"/>
        <v>7.910000000000001</v>
      </c>
      <c r="P119" s="148" t="s">
        <v>4388</v>
      </c>
      <c r="Q119" s="148"/>
    </row>
    <row r="120" spans="2:17" x14ac:dyDescent="0.35">
      <c r="B120" s="20" t="s">
        <v>4106</v>
      </c>
      <c r="C120" s="21" t="s">
        <v>95</v>
      </c>
      <c r="D120" s="21" t="s">
        <v>50</v>
      </c>
      <c r="E120" s="21"/>
      <c r="F120" s="21"/>
      <c r="G120" s="139">
        <v>40118370</v>
      </c>
      <c r="H120" s="133" t="s">
        <v>5074</v>
      </c>
      <c r="I120" s="97">
        <v>123</v>
      </c>
      <c r="J120" s="129"/>
      <c r="K120" s="97" t="s">
        <v>4374</v>
      </c>
      <c r="L120" s="96">
        <v>10.01</v>
      </c>
      <c r="M120" s="97">
        <v>160</v>
      </c>
      <c r="N120" s="21">
        <v>4</v>
      </c>
      <c r="O120" s="160">
        <f t="shared" si="1"/>
        <v>6.4063999999999997</v>
      </c>
      <c r="P120" s="148" t="s">
        <v>4388</v>
      </c>
      <c r="Q120" s="148"/>
    </row>
    <row r="121" spans="2:17" x14ac:dyDescent="0.35">
      <c r="B121" s="20" t="s">
        <v>4106</v>
      </c>
      <c r="C121" s="21" t="s">
        <v>95</v>
      </c>
      <c r="D121" s="21" t="s">
        <v>50</v>
      </c>
      <c r="E121" s="21"/>
      <c r="F121" s="21"/>
      <c r="G121" s="139">
        <v>40118371</v>
      </c>
      <c r="H121" s="133" t="s">
        <v>5075</v>
      </c>
      <c r="I121" s="97">
        <v>124</v>
      </c>
      <c r="J121" s="96"/>
      <c r="K121" s="97" t="s">
        <v>4375</v>
      </c>
      <c r="L121" s="97">
        <v>17.579999999999998</v>
      </c>
      <c r="M121" s="97">
        <v>350</v>
      </c>
      <c r="N121" s="21">
        <v>4</v>
      </c>
      <c r="O121" s="160">
        <f t="shared" si="1"/>
        <v>24.611999999999995</v>
      </c>
      <c r="P121" s="148" t="s">
        <v>4388</v>
      </c>
      <c r="Q121" s="148"/>
    </row>
    <row r="122" spans="2:17" x14ac:dyDescent="0.35">
      <c r="B122" s="20" t="s">
        <v>4106</v>
      </c>
      <c r="C122" s="21" t="s">
        <v>95</v>
      </c>
      <c r="D122" s="21" t="s">
        <v>50</v>
      </c>
      <c r="E122" s="21"/>
      <c r="F122" s="21"/>
      <c r="G122" s="139">
        <v>40118372</v>
      </c>
      <c r="H122" s="133" t="s">
        <v>5076</v>
      </c>
      <c r="I122" s="97">
        <v>125</v>
      </c>
      <c r="J122" s="96"/>
      <c r="K122" s="97" t="s">
        <v>4376</v>
      </c>
      <c r="L122" s="96">
        <v>15.7</v>
      </c>
      <c r="M122" s="97">
        <v>325</v>
      </c>
      <c r="N122" s="21">
        <v>4</v>
      </c>
      <c r="O122" s="160">
        <f t="shared" si="1"/>
        <v>20.41</v>
      </c>
      <c r="P122" s="148" t="s">
        <v>4388</v>
      </c>
      <c r="Q122" s="148"/>
    </row>
    <row r="123" spans="2:17" x14ac:dyDescent="0.35">
      <c r="B123" s="20" t="s">
        <v>4106</v>
      </c>
      <c r="C123" s="21" t="s">
        <v>95</v>
      </c>
      <c r="D123" s="21" t="s">
        <v>50</v>
      </c>
      <c r="E123" s="21"/>
      <c r="F123" s="21"/>
      <c r="G123" s="139">
        <v>40118373</v>
      </c>
      <c r="H123" s="133" t="s">
        <v>5077</v>
      </c>
      <c r="I123" s="97">
        <v>126</v>
      </c>
      <c r="J123" s="96"/>
      <c r="K123" s="97" t="s">
        <v>4371</v>
      </c>
      <c r="L123" s="96">
        <v>6.59</v>
      </c>
      <c r="M123" s="97">
        <v>230</v>
      </c>
      <c r="N123" s="21">
        <v>4</v>
      </c>
      <c r="O123" s="160">
        <f t="shared" si="1"/>
        <v>6.0628000000000002</v>
      </c>
      <c r="P123" s="148" t="s">
        <v>4388</v>
      </c>
      <c r="Q123" s="148"/>
    </row>
    <row r="124" spans="2:17" x14ac:dyDescent="0.35">
      <c r="B124" s="20" t="s">
        <v>4106</v>
      </c>
      <c r="C124" s="21" t="s">
        <v>95</v>
      </c>
      <c r="D124" s="21" t="s">
        <v>50</v>
      </c>
      <c r="E124" s="21"/>
      <c r="F124" s="21"/>
      <c r="G124" s="139">
        <v>40118374</v>
      </c>
      <c r="H124" s="133" t="s">
        <v>5078</v>
      </c>
      <c r="I124" s="97">
        <v>127</v>
      </c>
      <c r="J124" s="96"/>
      <c r="K124" s="97" t="s">
        <v>4371</v>
      </c>
      <c r="L124" s="96">
        <v>6.59</v>
      </c>
      <c r="M124" s="97">
        <v>230</v>
      </c>
      <c r="N124" s="21">
        <v>4</v>
      </c>
      <c r="O124" s="160">
        <f t="shared" si="1"/>
        <v>6.0628000000000002</v>
      </c>
      <c r="P124" s="148" t="s">
        <v>4388</v>
      </c>
      <c r="Q124" s="148"/>
    </row>
    <row r="125" spans="2:17" x14ac:dyDescent="0.35">
      <c r="B125" s="20" t="s">
        <v>4106</v>
      </c>
      <c r="C125" s="21" t="s">
        <v>95</v>
      </c>
      <c r="D125" s="21" t="s">
        <v>50</v>
      </c>
      <c r="E125" s="21"/>
      <c r="F125" s="21"/>
      <c r="G125" s="139">
        <v>40118375</v>
      </c>
      <c r="H125" s="133" t="s">
        <v>4676</v>
      </c>
      <c r="I125" s="97" t="s">
        <v>4171</v>
      </c>
      <c r="J125" s="96"/>
      <c r="K125" s="97" t="s">
        <v>4377</v>
      </c>
      <c r="L125" s="97">
        <v>16.32</v>
      </c>
      <c r="M125" s="97">
        <v>540</v>
      </c>
      <c r="N125" s="21">
        <v>2</v>
      </c>
      <c r="O125" s="160">
        <f t="shared" si="1"/>
        <v>17.625599999999999</v>
      </c>
      <c r="P125" s="148" t="s">
        <v>4388</v>
      </c>
      <c r="Q125" s="148"/>
    </row>
    <row r="126" spans="2:17" x14ac:dyDescent="0.35">
      <c r="B126" s="20" t="s">
        <v>4106</v>
      </c>
      <c r="C126" s="21" t="s">
        <v>95</v>
      </c>
      <c r="D126" s="21" t="s">
        <v>50</v>
      </c>
      <c r="E126" s="21"/>
      <c r="F126" s="21"/>
      <c r="G126" s="139">
        <v>40118376</v>
      </c>
      <c r="H126" s="133" t="s">
        <v>4677</v>
      </c>
      <c r="I126" s="97" t="s">
        <v>4172</v>
      </c>
      <c r="J126" s="96"/>
      <c r="K126" s="97" t="s">
        <v>4377</v>
      </c>
      <c r="L126" s="97">
        <v>16.32</v>
      </c>
      <c r="M126" s="97">
        <v>540</v>
      </c>
      <c r="N126" s="21">
        <v>2</v>
      </c>
      <c r="O126" s="160">
        <f t="shared" si="1"/>
        <v>17.625599999999999</v>
      </c>
      <c r="P126" s="148" t="s">
        <v>4388</v>
      </c>
      <c r="Q126" s="148"/>
    </row>
    <row r="127" spans="2:17" x14ac:dyDescent="0.35">
      <c r="B127" s="20" t="s">
        <v>4106</v>
      </c>
      <c r="C127" s="21" t="s">
        <v>95</v>
      </c>
      <c r="D127" s="21" t="s">
        <v>50</v>
      </c>
      <c r="E127" s="21"/>
      <c r="F127" s="21"/>
      <c r="G127" s="139">
        <v>40159067</v>
      </c>
      <c r="H127" s="133" t="s">
        <v>5079</v>
      </c>
      <c r="I127" s="97">
        <v>129</v>
      </c>
      <c r="J127" s="129"/>
      <c r="K127" s="97" t="s">
        <v>4378</v>
      </c>
      <c r="L127" s="97">
        <v>7.06</v>
      </c>
      <c r="M127" s="97">
        <v>215</v>
      </c>
      <c r="N127" s="21">
        <v>4</v>
      </c>
      <c r="O127" s="160">
        <f t="shared" si="1"/>
        <v>6.0715999999999992</v>
      </c>
      <c r="P127" s="148" t="s">
        <v>4388</v>
      </c>
      <c r="Q127" s="148"/>
    </row>
    <row r="128" spans="2:17" x14ac:dyDescent="0.35">
      <c r="B128" s="20" t="s">
        <v>4106</v>
      </c>
      <c r="C128" s="21" t="s">
        <v>95</v>
      </c>
      <c r="D128" s="21" t="s">
        <v>50</v>
      </c>
      <c r="E128" s="21"/>
      <c r="F128" s="21"/>
      <c r="G128" s="139">
        <v>40149837</v>
      </c>
      <c r="H128" s="133" t="s">
        <v>5080</v>
      </c>
      <c r="I128" s="97" t="s">
        <v>4352</v>
      </c>
      <c r="J128" s="96"/>
      <c r="K128" s="97" t="s">
        <v>4379</v>
      </c>
      <c r="L128" s="97">
        <v>35.9</v>
      </c>
      <c r="M128" s="97">
        <v>7300</v>
      </c>
      <c r="N128" s="21">
        <v>2</v>
      </c>
      <c r="O128" s="160">
        <f t="shared" si="1"/>
        <v>524.14</v>
      </c>
      <c r="P128" s="148" t="s">
        <v>4389</v>
      </c>
      <c r="Q128" s="148"/>
    </row>
    <row r="129" spans="2:17" x14ac:dyDescent="0.35">
      <c r="B129" s="20" t="s">
        <v>4106</v>
      </c>
      <c r="C129" s="21" t="s">
        <v>95</v>
      </c>
      <c r="D129" s="21" t="s">
        <v>50</v>
      </c>
      <c r="E129" s="21"/>
      <c r="F129" s="21"/>
      <c r="G129" s="139">
        <v>40149838</v>
      </c>
      <c r="H129" s="133" t="s">
        <v>5081</v>
      </c>
      <c r="I129" s="97" t="s">
        <v>4353</v>
      </c>
      <c r="J129" s="96"/>
      <c r="K129" s="97" t="s">
        <v>4379</v>
      </c>
      <c r="L129" s="96">
        <v>35.9</v>
      </c>
      <c r="M129" s="97">
        <v>7300</v>
      </c>
      <c r="N129" s="21">
        <v>1</v>
      </c>
      <c r="O129" s="160">
        <f t="shared" si="1"/>
        <v>262.07</v>
      </c>
      <c r="P129" s="148" t="s">
        <v>4389</v>
      </c>
      <c r="Q129" s="148"/>
    </row>
    <row r="130" spans="2:17" x14ac:dyDescent="0.35">
      <c r="B130" s="20" t="s">
        <v>4106</v>
      </c>
      <c r="C130" s="21" t="s">
        <v>95</v>
      </c>
      <c r="D130" s="21" t="s">
        <v>50</v>
      </c>
      <c r="E130" s="21"/>
      <c r="F130" s="21"/>
      <c r="G130" s="139">
        <v>40149836</v>
      </c>
      <c r="H130" s="133" t="s">
        <v>5082</v>
      </c>
      <c r="I130" s="97" t="s">
        <v>4354</v>
      </c>
      <c r="J130" s="96" t="s">
        <v>4543</v>
      </c>
      <c r="K130" s="97" t="s">
        <v>4379</v>
      </c>
      <c r="L130" s="96">
        <v>35.9</v>
      </c>
      <c r="M130" s="97">
        <v>7300</v>
      </c>
      <c r="N130" s="21">
        <v>1</v>
      </c>
      <c r="O130" s="160">
        <f t="shared" si="1"/>
        <v>262.07</v>
      </c>
      <c r="P130" s="148" t="s">
        <v>4389</v>
      </c>
      <c r="Q130" s="148"/>
    </row>
    <row r="131" spans="2:17" x14ac:dyDescent="0.35">
      <c r="B131" s="20" t="s">
        <v>4106</v>
      </c>
      <c r="C131" s="21" t="s">
        <v>95</v>
      </c>
      <c r="D131" s="21" t="s">
        <v>50</v>
      </c>
      <c r="E131" s="21"/>
      <c r="F131" s="21"/>
      <c r="G131" s="139">
        <v>40180208</v>
      </c>
      <c r="H131" s="133" t="s">
        <v>5083</v>
      </c>
      <c r="I131" s="133">
        <v>141</v>
      </c>
      <c r="J131" s="129"/>
      <c r="K131" s="97" t="s">
        <v>4256</v>
      </c>
      <c r="L131" s="96">
        <v>6.87</v>
      </c>
      <c r="M131" s="97">
        <v>2442</v>
      </c>
      <c r="N131" s="21">
        <v>2</v>
      </c>
      <c r="O131" s="160">
        <f t="shared" si="1"/>
        <v>33.553080000000001</v>
      </c>
      <c r="P131" s="148" t="s">
        <v>4389</v>
      </c>
      <c r="Q131" s="148"/>
    </row>
    <row r="132" spans="2:17" x14ac:dyDescent="0.35">
      <c r="B132" s="20" t="s">
        <v>4106</v>
      </c>
      <c r="C132" s="21" t="s">
        <v>95</v>
      </c>
      <c r="D132" s="21" t="s">
        <v>50</v>
      </c>
      <c r="E132" s="21"/>
      <c r="F132" s="21"/>
      <c r="G132" s="139">
        <v>40180209</v>
      </c>
      <c r="H132" s="133" t="s">
        <v>5084</v>
      </c>
      <c r="I132" s="97">
        <v>142</v>
      </c>
      <c r="J132" s="129"/>
      <c r="K132" s="97" t="s">
        <v>4254</v>
      </c>
      <c r="L132" s="96">
        <v>6.87</v>
      </c>
      <c r="M132" s="97">
        <v>2662</v>
      </c>
      <c r="N132" s="21">
        <v>2</v>
      </c>
      <c r="O132" s="160">
        <f t="shared" si="1"/>
        <v>36.575879999999998</v>
      </c>
      <c r="P132" s="148" t="s">
        <v>4389</v>
      </c>
      <c r="Q132" s="148"/>
    </row>
    <row r="133" spans="2:17" x14ac:dyDescent="0.35">
      <c r="B133" s="20" t="s">
        <v>4106</v>
      </c>
      <c r="C133" s="21" t="s">
        <v>95</v>
      </c>
      <c r="D133" s="21" t="s">
        <v>50</v>
      </c>
      <c r="E133" s="21"/>
      <c r="F133" s="21"/>
      <c r="G133" s="139">
        <v>40118507</v>
      </c>
      <c r="H133" s="133" t="s">
        <v>5085</v>
      </c>
      <c r="I133" s="97">
        <v>143</v>
      </c>
      <c r="J133" s="129"/>
      <c r="K133" s="97" t="s">
        <v>4264</v>
      </c>
      <c r="L133" s="96">
        <v>4.95</v>
      </c>
      <c r="M133" s="97">
        <v>1785</v>
      </c>
      <c r="N133" s="21">
        <v>4</v>
      </c>
      <c r="O133" s="160">
        <f t="shared" si="1"/>
        <v>35.343000000000004</v>
      </c>
      <c r="P133" s="148" t="s">
        <v>4389</v>
      </c>
      <c r="Q133" s="148"/>
    </row>
    <row r="134" spans="2:17" x14ac:dyDescent="0.35">
      <c r="B134" s="20" t="s">
        <v>4106</v>
      </c>
      <c r="C134" s="21" t="s">
        <v>95</v>
      </c>
      <c r="D134" s="21" t="s">
        <v>50</v>
      </c>
      <c r="E134" s="21"/>
      <c r="F134" s="21"/>
      <c r="G134" s="139">
        <v>40118379</v>
      </c>
      <c r="H134" s="133" t="s">
        <v>5086</v>
      </c>
      <c r="I134" s="97">
        <v>144</v>
      </c>
      <c r="J134" s="129"/>
      <c r="K134" s="97" t="s">
        <v>4280</v>
      </c>
      <c r="L134" s="96">
        <v>7.34</v>
      </c>
      <c r="M134" s="97">
        <v>2790</v>
      </c>
      <c r="N134" s="21">
        <v>2</v>
      </c>
      <c r="O134" s="160">
        <f t="shared" si="1"/>
        <v>40.9572</v>
      </c>
      <c r="P134" s="148" t="s">
        <v>4389</v>
      </c>
      <c r="Q134" s="148"/>
    </row>
    <row r="135" spans="2:17" x14ac:dyDescent="0.35">
      <c r="B135" s="20" t="s">
        <v>4106</v>
      </c>
      <c r="C135" s="21" t="s">
        <v>95</v>
      </c>
      <c r="D135" s="21" t="s">
        <v>50</v>
      </c>
      <c r="E135" s="21"/>
      <c r="F135" s="21"/>
      <c r="G135" s="139">
        <v>40180210</v>
      </c>
      <c r="H135" s="133" t="s">
        <v>5087</v>
      </c>
      <c r="I135" s="97" t="s">
        <v>4355</v>
      </c>
      <c r="J135" s="129" t="s">
        <v>19</v>
      </c>
      <c r="K135" s="97" t="s">
        <v>4280</v>
      </c>
      <c r="L135" s="96">
        <v>7.34</v>
      </c>
      <c r="M135" s="97">
        <v>2790</v>
      </c>
      <c r="N135" s="21">
        <v>2</v>
      </c>
      <c r="O135" s="160">
        <f t="shared" si="1"/>
        <v>40.9572</v>
      </c>
      <c r="P135" s="148" t="s">
        <v>4389</v>
      </c>
      <c r="Q135" s="148"/>
    </row>
    <row r="136" spans="2:17" x14ac:dyDescent="0.35">
      <c r="B136" s="20" t="s">
        <v>4106</v>
      </c>
      <c r="C136" s="21" t="s">
        <v>95</v>
      </c>
      <c r="D136" s="21" t="s">
        <v>50</v>
      </c>
      <c r="E136" s="21"/>
      <c r="F136" s="21"/>
      <c r="G136" s="139">
        <v>40118380</v>
      </c>
      <c r="H136" s="133" t="s">
        <v>5088</v>
      </c>
      <c r="I136" s="97" t="s">
        <v>4356</v>
      </c>
      <c r="J136" s="129" t="s">
        <v>95</v>
      </c>
      <c r="K136" s="97" t="s">
        <v>4248</v>
      </c>
      <c r="L136" s="96">
        <v>2.68</v>
      </c>
      <c r="M136" s="97">
        <v>842</v>
      </c>
      <c r="N136" s="21">
        <v>2</v>
      </c>
      <c r="O136" s="160">
        <f t="shared" si="1"/>
        <v>4.5131199999999998</v>
      </c>
      <c r="P136" s="148" t="s">
        <v>4389</v>
      </c>
      <c r="Q136" s="148"/>
    </row>
    <row r="137" spans="2:17" ht="16" customHeight="1" x14ac:dyDescent="0.35">
      <c r="B137" s="20" t="s">
        <v>4106</v>
      </c>
      <c r="C137" s="21" t="s">
        <v>95</v>
      </c>
      <c r="D137" s="21" t="s">
        <v>50</v>
      </c>
      <c r="E137" s="21"/>
      <c r="F137" s="21"/>
      <c r="G137" s="139">
        <v>40118381</v>
      </c>
      <c r="H137" s="133" t="s">
        <v>5089</v>
      </c>
      <c r="I137" s="97">
        <v>145</v>
      </c>
      <c r="J137" s="129"/>
      <c r="K137" s="97" t="s">
        <v>4280</v>
      </c>
      <c r="L137" s="96">
        <v>7.34</v>
      </c>
      <c r="M137" s="97">
        <v>2956</v>
      </c>
      <c r="N137" s="21">
        <v>2</v>
      </c>
      <c r="O137" s="160">
        <f t="shared" si="1"/>
        <v>43.394080000000002</v>
      </c>
      <c r="P137" s="148" t="s">
        <v>4389</v>
      </c>
      <c r="Q137" s="148"/>
    </row>
    <row r="138" spans="2:17" x14ac:dyDescent="0.35">
      <c r="B138" s="20" t="s">
        <v>4106</v>
      </c>
      <c r="C138" s="21" t="s">
        <v>95</v>
      </c>
      <c r="D138" s="21" t="s">
        <v>50</v>
      </c>
      <c r="E138" s="21"/>
      <c r="F138" s="21"/>
      <c r="G138" s="139">
        <v>40118382</v>
      </c>
      <c r="H138" s="133" t="s">
        <v>5090</v>
      </c>
      <c r="I138" s="97" t="s">
        <v>2137</v>
      </c>
      <c r="J138" s="129" t="s">
        <v>19</v>
      </c>
      <c r="K138" s="97" t="s">
        <v>4280</v>
      </c>
      <c r="L138" s="96">
        <v>7.34</v>
      </c>
      <c r="M138" s="97">
        <v>2956</v>
      </c>
      <c r="N138" s="21">
        <v>2</v>
      </c>
      <c r="O138" s="160">
        <f t="shared" ref="O138:O201" si="2">((L138*M138)*N138)/1000</f>
        <v>43.394080000000002</v>
      </c>
      <c r="P138" s="148" t="s">
        <v>4389</v>
      </c>
      <c r="Q138" s="148"/>
    </row>
    <row r="139" spans="2:17" x14ac:dyDescent="0.35">
      <c r="B139" s="20" t="s">
        <v>4106</v>
      </c>
      <c r="C139" s="21" t="s">
        <v>95</v>
      </c>
      <c r="D139" s="21" t="s">
        <v>50</v>
      </c>
      <c r="E139" s="21"/>
      <c r="F139" s="21"/>
      <c r="G139" s="139">
        <v>40118383</v>
      </c>
      <c r="H139" s="133" t="s">
        <v>5091</v>
      </c>
      <c r="I139" s="97">
        <v>146</v>
      </c>
      <c r="J139" s="129"/>
      <c r="K139" s="97" t="s">
        <v>4280</v>
      </c>
      <c r="L139" s="96">
        <v>7.34</v>
      </c>
      <c r="M139" s="97">
        <v>2956</v>
      </c>
      <c r="N139" s="21">
        <v>2</v>
      </c>
      <c r="O139" s="160">
        <f t="shared" si="2"/>
        <v>43.394080000000002</v>
      </c>
      <c r="P139" s="148" t="s">
        <v>4389</v>
      </c>
      <c r="Q139" s="148"/>
    </row>
    <row r="140" spans="2:17" x14ac:dyDescent="0.35">
      <c r="B140" s="20" t="s">
        <v>4106</v>
      </c>
      <c r="C140" s="21" t="s">
        <v>95</v>
      </c>
      <c r="D140" s="21" t="s">
        <v>50</v>
      </c>
      <c r="E140" s="21"/>
      <c r="F140" s="21"/>
      <c r="G140" s="139">
        <v>40118384</v>
      </c>
      <c r="H140" s="133" t="s">
        <v>5092</v>
      </c>
      <c r="I140" s="97" t="s">
        <v>4357</v>
      </c>
      <c r="J140" s="129" t="s">
        <v>19</v>
      </c>
      <c r="K140" s="97" t="s">
        <v>4280</v>
      </c>
      <c r="L140" s="96">
        <v>7.34</v>
      </c>
      <c r="M140" s="97">
        <v>2956</v>
      </c>
      <c r="N140" s="21">
        <v>2</v>
      </c>
      <c r="O140" s="160">
        <f t="shared" si="2"/>
        <v>43.394080000000002</v>
      </c>
      <c r="P140" s="148" t="s">
        <v>4389</v>
      </c>
      <c r="Q140" s="148"/>
    </row>
    <row r="141" spans="2:17" x14ac:dyDescent="0.35">
      <c r="B141" s="20" t="s">
        <v>4106</v>
      </c>
      <c r="C141" s="21" t="s">
        <v>95</v>
      </c>
      <c r="D141" s="21" t="s">
        <v>50</v>
      </c>
      <c r="E141" s="21"/>
      <c r="F141" s="21"/>
      <c r="G141" s="139">
        <v>40118385</v>
      </c>
      <c r="H141" s="133" t="s">
        <v>5093</v>
      </c>
      <c r="I141" s="97">
        <v>147</v>
      </c>
      <c r="J141" s="129"/>
      <c r="K141" s="97" t="s">
        <v>4283</v>
      </c>
      <c r="L141" s="96">
        <v>4.57</v>
      </c>
      <c r="M141" s="97">
        <v>2110</v>
      </c>
      <c r="N141" s="21">
        <v>2</v>
      </c>
      <c r="O141" s="160">
        <f t="shared" si="2"/>
        <v>19.285400000000003</v>
      </c>
      <c r="P141" s="148" t="s">
        <v>4389</v>
      </c>
      <c r="Q141" s="148"/>
    </row>
    <row r="142" spans="2:17" x14ac:dyDescent="0.35">
      <c r="B142" s="20" t="s">
        <v>4106</v>
      </c>
      <c r="C142" s="21" t="s">
        <v>95</v>
      </c>
      <c r="D142" s="21" t="s">
        <v>50</v>
      </c>
      <c r="E142" s="21"/>
      <c r="F142" s="21"/>
      <c r="G142" s="139">
        <v>40159509</v>
      </c>
      <c r="H142" s="133" t="s">
        <v>5094</v>
      </c>
      <c r="I142" s="97">
        <v>148</v>
      </c>
      <c r="J142" s="129"/>
      <c r="K142" s="97" t="s">
        <v>4280</v>
      </c>
      <c r="L142" s="96">
        <v>7.34</v>
      </c>
      <c r="M142" s="97">
        <v>2790</v>
      </c>
      <c r="N142" s="21">
        <v>2</v>
      </c>
      <c r="O142" s="160">
        <f t="shared" si="2"/>
        <v>40.9572</v>
      </c>
      <c r="P142" s="148" t="s">
        <v>4389</v>
      </c>
      <c r="Q142" s="148"/>
    </row>
    <row r="143" spans="2:17" x14ac:dyDescent="0.35">
      <c r="B143" s="20" t="s">
        <v>4106</v>
      </c>
      <c r="C143" s="21" t="s">
        <v>95</v>
      </c>
      <c r="D143" s="21" t="s">
        <v>50</v>
      </c>
      <c r="E143" s="21"/>
      <c r="F143" s="21"/>
      <c r="G143" s="139">
        <v>40159515</v>
      </c>
      <c r="H143" s="133" t="s">
        <v>5095</v>
      </c>
      <c r="I143" s="97" t="s">
        <v>4358</v>
      </c>
      <c r="J143" s="129" t="s">
        <v>19</v>
      </c>
      <c r="K143" s="97" t="s">
        <v>4280</v>
      </c>
      <c r="L143" s="96">
        <v>7.34</v>
      </c>
      <c r="M143" s="97">
        <v>2790</v>
      </c>
      <c r="N143" s="21">
        <v>2</v>
      </c>
      <c r="O143" s="160">
        <f t="shared" si="2"/>
        <v>40.9572</v>
      </c>
      <c r="P143" s="148" t="s">
        <v>4389</v>
      </c>
      <c r="Q143" s="148"/>
    </row>
    <row r="144" spans="2:17" x14ac:dyDescent="0.35">
      <c r="B144" s="20" t="s">
        <v>4106</v>
      </c>
      <c r="C144" s="21" t="s">
        <v>95</v>
      </c>
      <c r="D144" s="21" t="s">
        <v>50</v>
      </c>
      <c r="E144" s="21"/>
      <c r="F144" s="21"/>
      <c r="G144" s="139">
        <v>40118386</v>
      </c>
      <c r="H144" s="133" t="s">
        <v>5096</v>
      </c>
      <c r="I144" s="97">
        <v>149</v>
      </c>
      <c r="J144" s="129"/>
      <c r="K144" s="97" t="s">
        <v>4281</v>
      </c>
      <c r="L144" s="96">
        <v>5.78</v>
      </c>
      <c r="M144" s="97">
        <v>2790</v>
      </c>
      <c r="N144" s="21">
        <v>2</v>
      </c>
      <c r="O144" s="160">
        <f t="shared" si="2"/>
        <v>32.252400000000002</v>
      </c>
      <c r="P144" s="148" t="s">
        <v>4389</v>
      </c>
      <c r="Q144" s="148"/>
    </row>
    <row r="145" spans="2:17" x14ac:dyDescent="0.35">
      <c r="B145" s="20" t="s">
        <v>4106</v>
      </c>
      <c r="C145" s="21" t="s">
        <v>95</v>
      </c>
      <c r="D145" s="21" t="s">
        <v>50</v>
      </c>
      <c r="E145" s="21"/>
      <c r="F145" s="21"/>
      <c r="G145" s="139">
        <v>40118387</v>
      </c>
      <c r="H145" s="133" t="s">
        <v>5097</v>
      </c>
      <c r="I145" s="97" t="s">
        <v>4359</v>
      </c>
      <c r="J145" s="129" t="s">
        <v>19</v>
      </c>
      <c r="K145" s="97" t="s">
        <v>4281</v>
      </c>
      <c r="L145" s="96">
        <v>5.78</v>
      </c>
      <c r="M145" s="97">
        <v>2790</v>
      </c>
      <c r="N145" s="21">
        <v>2</v>
      </c>
      <c r="O145" s="160">
        <f t="shared" si="2"/>
        <v>32.252400000000002</v>
      </c>
      <c r="P145" s="148" t="s">
        <v>4389</v>
      </c>
      <c r="Q145" s="148"/>
    </row>
    <row r="146" spans="2:17" x14ac:dyDescent="0.35">
      <c r="B146" s="20" t="s">
        <v>4106</v>
      </c>
      <c r="C146" s="21" t="s">
        <v>95</v>
      </c>
      <c r="D146" s="21" t="s">
        <v>50</v>
      </c>
      <c r="E146" s="21"/>
      <c r="F146" s="21"/>
      <c r="G146" s="139">
        <v>40146572</v>
      </c>
      <c r="H146" s="133" t="s">
        <v>5098</v>
      </c>
      <c r="I146" s="97">
        <v>150</v>
      </c>
      <c r="J146" s="129"/>
      <c r="K146" s="97" t="s">
        <v>4281</v>
      </c>
      <c r="L146" s="96">
        <v>5.78</v>
      </c>
      <c r="M146" s="97">
        <v>2956</v>
      </c>
      <c r="N146" s="21">
        <v>2</v>
      </c>
      <c r="O146" s="160">
        <f t="shared" si="2"/>
        <v>34.17136</v>
      </c>
      <c r="P146" s="148" t="s">
        <v>4389</v>
      </c>
      <c r="Q146" s="148"/>
    </row>
    <row r="147" spans="2:17" x14ac:dyDescent="0.35">
      <c r="B147" s="20" t="s">
        <v>4106</v>
      </c>
      <c r="C147" s="21" t="s">
        <v>95</v>
      </c>
      <c r="D147" s="21" t="s">
        <v>50</v>
      </c>
      <c r="E147" s="21"/>
      <c r="F147" s="21"/>
      <c r="G147" s="139">
        <v>40118389</v>
      </c>
      <c r="H147" s="133" t="s">
        <v>5099</v>
      </c>
      <c r="I147" s="97" t="s">
        <v>4360</v>
      </c>
      <c r="J147" s="96" t="s">
        <v>19</v>
      </c>
      <c r="K147" s="97" t="s">
        <v>4281</v>
      </c>
      <c r="L147" s="96">
        <v>5.78</v>
      </c>
      <c r="M147" s="97">
        <v>2956</v>
      </c>
      <c r="N147" s="21">
        <v>2</v>
      </c>
      <c r="O147" s="160">
        <f t="shared" si="2"/>
        <v>34.17136</v>
      </c>
      <c r="P147" s="148" t="s">
        <v>4389</v>
      </c>
      <c r="Q147" s="148"/>
    </row>
    <row r="148" spans="2:17" x14ac:dyDescent="0.35">
      <c r="B148" s="20" t="s">
        <v>4106</v>
      </c>
      <c r="C148" s="21" t="s">
        <v>95</v>
      </c>
      <c r="D148" s="21" t="s">
        <v>50</v>
      </c>
      <c r="E148" s="21"/>
      <c r="F148" s="21"/>
      <c r="G148" s="139">
        <v>40118390</v>
      </c>
      <c r="H148" s="133" t="s">
        <v>5100</v>
      </c>
      <c r="I148" s="97">
        <v>151</v>
      </c>
      <c r="J148" s="96"/>
      <c r="K148" s="97" t="s">
        <v>4281</v>
      </c>
      <c r="L148" s="96">
        <v>5.78</v>
      </c>
      <c r="M148" s="97">
        <v>2956</v>
      </c>
      <c r="N148" s="21">
        <v>2</v>
      </c>
      <c r="O148" s="160">
        <f t="shared" si="2"/>
        <v>34.17136</v>
      </c>
      <c r="P148" s="148" t="s">
        <v>4389</v>
      </c>
      <c r="Q148" s="148"/>
    </row>
    <row r="149" spans="2:17" x14ac:dyDescent="0.35">
      <c r="B149" s="20" t="s">
        <v>4106</v>
      </c>
      <c r="C149" s="21" t="s">
        <v>95</v>
      </c>
      <c r="D149" s="21" t="s">
        <v>50</v>
      </c>
      <c r="E149" s="21"/>
      <c r="F149" s="21"/>
      <c r="G149" s="139">
        <v>40159516</v>
      </c>
      <c r="H149" s="133" t="s">
        <v>5101</v>
      </c>
      <c r="I149" s="97" t="s">
        <v>4361</v>
      </c>
      <c r="J149" s="129" t="s">
        <v>19</v>
      </c>
      <c r="K149" s="97" t="s">
        <v>4281</v>
      </c>
      <c r="L149" s="96">
        <v>5.78</v>
      </c>
      <c r="M149" s="97">
        <v>2956</v>
      </c>
      <c r="N149" s="21">
        <v>2</v>
      </c>
      <c r="O149" s="160">
        <f t="shared" si="2"/>
        <v>34.17136</v>
      </c>
      <c r="P149" s="148" t="s">
        <v>4389</v>
      </c>
      <c r="Q149" s="148"/>
    </row>
    <row r="150" spans="2:17" x14ac:dyDescent="0.35">
      <c r="B150" s="20" t="s">
        <v>4106</v>
      </c>
      <c r="C150" s="21" t="s">
        <v>95</v>
      </c>
      <c r="D150" s="21" t="s">
        <v>50</v>
      </c>
      <c r="E150" s="21"/>
      <c r="F150" s="21"/>
      <c r="G150" s="139">
        <v>40118391</v>
      </c>
      <c r="H150" s="133" t="s">
        <v>5102</v>
      </c>
      <c r="I150" s="97">
        <v>152</v>
      </c>
      <c r="J150" s="129"/>
      <c r="K150" s="97" t="s">
        <v>4265</v>
      </c>
      <c r="L150" s="96">
        <v>4.18</v>
      </c>
      <c r="M150" s="97">
        <v>2112</v>
      </c>
      <c r="N150" s="21">
        <v>2</v>
      </c>
      <c r="O150" s="160">
        <f t="shared" si="2"/>
        <v>17.656320000000001</v>
      </c>
      <c r="P150" s="148" t="s">
        <v>4389</v>
      </c>
      <c r="Q150" s="148"/>
    </row>
    <row r="151" spans="2:17" x14ac:dyDescent="0.35">
      <c r="B151" s="20" t="s">
        <v>4106</v>
      </c>
      <c r="C151" s="21" t="s">
        <v>95</v>
      </c>
      <c r="D151" s="21" t="s">
        <v>50</v>
      </c>
      <c r="E151" s="21"/>
      <c r="F151" s="21"/>
      <c r="G151" s="139">
        <v>40180211</v>
      </c>
      <c r="H151" s="133" t="s">
        <v>5103</v>
      </c>
      <c r="I151" s="97">
        <v>153</v>
      </c>
      <c r="J151" s="129"/>
      <c r="K151" s="97" t="s">
        <v>4281</v>
      </c>
      <c r="L151" s="150">
        <v>5.78</v>
      </c>
      <c r="M151" s="97">
        <v>2790</v>
      </c>
      <c r="N151" s="21">
        <v>2</v>
      </c>
      <c r="O151" s="160">
        <f t="shared" si="2"/>
        <v>32.252400000000002</v>
      </c>
      <c r="P151" s="148" t="s">
        <v>4389</v>
      </c>
      <c r="Q151" s="148"/>
    </row>
    <row r="152" spans="2:17" x14ac:dyDescent="0.35">
      <c r="B152" s="20" t="s">
        <v>4106</v>
      </c>
      <c r="C152" s="21" t="s">
        <v>95</v>
      </c>
      <c r="D152" s="21" t="s">
        <v>50</v>
      </c>
      <c r="E152" s="21"/>
      <c r="F152" s="21"/>
      <c r="G152" s="139">
        <v>40180213</v>
      </c>
      <c r="H152" s="133" t="s">
        <v>5104</v>
      </c>
      <c r="I152" s="97" t="s">
        <v>4362</v>
      </c>
      <c r="J152" s="129" t="s">
        <v>19</v>
      </c>
      <c r="K152" s="97" t="s">
        <v>4281</v>
      </c>
      <c r="L152" s="150">
        <v>5.78</v>
      </c>
      <c r="M152" s="97">
        <v>2790</v>
      </c>
      <c r="N152" s="21">
        <v>2</v>
      </c>
      <c r="O152" s="160">
        <f t="shared" si="2"/>
        <v>32.252400000000002</v>
      </c>
      <c r="P152" s="148" t="s">
        <v>4389</v>
      </c>
      <c r="Q152" s="148"/>
    </row>
    <row r="153" spans="2:17" x14ac:dyDescent="0.35">
      <c r="B153" s="20" t="s">
        <v>4106</v>
      </c>
      <c r="C153" s="21" t="s">
        <v>95</v>
      </c>
      <c r="D153" s="21" t="s">
        <v>50</v>
      </c>
      <c r="E153" s="21"/>
      <c r="F153" s="21"/>
      <c r="G153" s="139">
        <v>40180214</v>
      </c>
      <c r="H153" s="133" t="s">
        <v>5105</v>
      </c>
      <c r="I153" s="97">
        <v>154</v>
      </c>
      <c r="J153" s="129"/>
      <c r="K153" s="97" t="s">
        <v>4253</v>
      </c>
      <c r="L153" s="150">
        <v>3.38</v>
      </c>
      <c r="M153" s="97">
        <v>1189</v>
      </c>
      <c r="N153" s="21">
        <v>4</v>
      </c>
      <c r="O153" s="160">
        <f t="shared" si="2"/>
        <v>16.075279999999999</v>
      </c>
      <c r="P153" s="148" t="s">
        <v>4389</v>
      </c>
      <c r="Q153" s="148"/>
    </row>
    <row r="154" spans="2:17" x14ac:dyDescent="0.35">
      <c r="B154" s="20" t="s">
        <v>4106</v>
      </c>
      <c r="C154" s="21" t="s">
        <v>95</v>
      </c>
      <c r="D154" s="21" t="s">
        <v>50</v>
      </c>
      <c r="E154" s="21"/>
      <c r="F154" s="21"/>
      <c r="G154" s="139">
        <v>40118392</v>
      </c>
      <c r="H154" s="133" t="s">
        <v>5106</v>
      </c>
      <c r="I154" s="97">
        <v>155</v>
      </c>
      <c r="J154" s="129"/>
      <c r="K154" s="97" t="s">
        <v>4278</v>
      </c>
      <c r="L154" s="150">
        <v>10.9</v>
      </c>
      <c r="M154" s="97">
        <v>2442</v>
      </c>
      <c r="N154" s="21">
        <v>2</v>
      </c>
      <c r="O154" s="160">
        <f t="shared" si="2"/>
        <v>53.235599999999998</v>
      </c>
      <c r="P154" s="148" t="s">
        <v>4389</v>
      </c>
      <c r="Q154" s="148"/>
    </row>
    <row r="155" spans="2:17" x14ac:dyDescent="0.35">
      <c r="B155" s="20" t="s">
        <v>4106</v>
      </c>
      <c r="C155" s="21" t="s">
        <v>95</v>
      </c>
      <c r="D155" s="21" t="s">
        <v>50</v>
      </c>
      <c r="E155" s="21"/>
      <c r="F155" s="21"/>
      <c r="G155" s="139">
        <v>40159510</v>
      </c>
      <c r="H155" s="133" t="s">
        <v>5107</v>
      </c>
      <c r="I155" s="97">
        <v>156</v>
      </c>
      <c r="J155" s="129"/>
      <c r="K155" s="97" t="s">
        <v>4278</v>
      </c>
      <c r="L155" s="150">
        <v>10.9</v>
      </c>
      <c r="M155" s="97">
        <v>2690</v>
      </c>
      <c r="N155" s="21">
        <v>2</v>
      </c>
      <c r="O155" s="160">
        <f t="shared" si="2"/>
        <v>58.642000000000003</v>
      </c>
      <c r="P155" s="148" t="s">
        <v>4389</v>
      </c>
      <c r="Q155" s="148"/>
    </row>
    <row r="156" spans="2:17" x14ac:dyDescent="0.35">
      <c r="B156" s="20" t="s">
        <v>4106</v>
      </c>
      <c r="C156" s="21" t="s">
        <v>95</v>
      </c>
      <c r="D156" s="21" t="s">
        <v>50</v>
      </c>
      <c r="E156" s="21"/>
      <c r="F156" s="21"/>
      <c r="G156" s="139">
        <v>40118639</v>
      </c>
      <c r="H156" s="133" t="s">
        <v>5108</v>
      </c>
      <c r="I156" s="97">
        <v>157</v>
      </c>
      <c r="J156" s="129"/>
      <c r="K156" s="97" t="s">
        <v>4264</v>
      </c>
      <c r="L156" s="150">
        <v>4.95</v>
      </c>
      <c r="M156" s="97">
        <v>1804</v>
      </c>
      <c r="N156" s="21">
        <v>4</v>
      </c>
      <c r="O156" s="160">
        <f t="shared" si="2"/>
        <v>35.719200000000008</v>
      </c>
      <c r="P156" s="148" t="s">
        <v>4389</v>
      </c>
      <c r="Q156" s="148"/>
    </row>
    <row r="157" spans="2:17" x14ac:dyDescent="0.35">
      <c r="B157" s="20" t="s">
        <v>4106</v>
      </c>
      <c r="C157" s="21" t="s">
        <v>95</v>
      </c>
      <c r="D157" s="21" t="s">
        <v>50</v>
      </c>
      <c r="E157" s="21"/>
      <c r="F157" s="21"/>
      <c r="G157" s="139">
        <v>40118394</v>
      </c>
      <c r="H157" s="133" t="s">
        <v>5109</v>
      </c>
      <c r="I157" s="97">
        <v>158</v>
      </c>
      <c r="J157" s="129"/>
      <c r="K157" s="97" t="s">
        <v>4380</v>
      </c>
      <c r="L157" s="150">
        <v>19.79</v>
      </c>
      <c r="M157" s="97">
        <v>380</v>
      </c>
      <c r="N157" s="21">
        <v>4</v>
      </c>
      <c r="O157" s="160">
        <f t="shared" si="2"/>
        <v>30.0808</v>
      </c>
      <c r="P157" s="148" t="s">
        <v>4389</v>
      </c>
      <c r="Q157" s="148"/>
    </row>
    <row r="158" spans="2:17" x14ac:dyDescent="0.35">
      <c r="B158" s="20" t="s">
        <v>4106</v>
      </c>
      <c r="C158" s="21" t="s">
        <v>95</v>
      </c>
      <c r="D158" s="21" t="s">
        <v>50</v>
      </c>
      <c r="E158" s="21"/>
      <c r="F158" s="21"/>
      <c r="G158" s="139">
        <v>40180215</v>
      </c>
      <c r="H158" s="133" t="s">
        <v>4690</v>
      </c>
      <c r="I158" s="97">
        <v>159</v>
      </c>
      <c r="J158" s="96"/>
      <c r="K158" s="97" t="s">
        <v>4381</v>
      </c>
      <c r="L158" s="150">
        <v>9.42</v>
      </c>
      <c r="M158" s="97">
        <v>160</v>
      </c>
      <c r="N158" s="21">
        <v>4</v>
      </c>
      <c r="O158" s="160">
        <f t="shared" si="2"/>
        <v>6.0288000000000004</v>
      </c>
      <c r="P158" s="148" t="s">
        <v>4389</v>
      </c>
      <c r="Q158" s="148"/>
    </row>
    <row r="159" spans="2:17" x14ac:dyDescent="0.35">
      <c r="B159" s="20" t="s">
        <v>4106</v>
      </c>
      <c r="C159" s="21" t="s">
        <v>95</v>
      </c>
      <c r="D159" s="21" t="s">
        <v>50</v>
      </c>
      <c r="E159" s="21"/>
      <c r="F159" s="21"/>
      <c r="G159" s="139">
        <v>40180216</v>
      </c>
      <c r="H159" s="133" t="s">
        <v>4682</v>
      </c>
      <c r="I159" s="139">
        <v>160</v>
      </c>
      <c r="J159" s="96"/>
      <c r="K159" s="97" t="s">
        <v>4369</v>
      </c>
      <c r="L159" s="150">
        <v>10.7</v>
      </c>
      <c r="M159" s="97">
        <v>220</v>
      </c>
      <c r="N159" s="21">
        <v>4</v>
      </c>
      <c r="O159" s="160">
        <f t="shared" si="2"/>
        <v>9.4160000000000004</v>
      </c>
      <c r="P159" s="148" t="s">
        <v>4389</v>
      </c>
      <c r="Q159" s="148"/>
    </row>
    <row r="160" spans="2:17" x14ac:dyDescent="0.35">
      <c r="B160" s="20" t="s">
        <v>4106</v>
      </c>
      <c r="C160" s="21" t="s">
        <v>95</v>
      </c>
      <c r="D160" s="21" t="s">
        <v>50</v>
      </c>
      <c r="E160" s="21"/>
      <c r="F160" s="21"/>
      <c r="G160" s="139">
        <v>40180217</v>
      </c>
      <c r="H160" s="133" t="s">
        <v>4691</v>
      </c>
      <c r="I160" s="139">
        <v>161</v>
      </c>
      <c r="J160" s="129"/>
      <c r="K160" s="133" t="s">
        <v>4369</v>
      </c>
      <c r="L160" s="96">
        <v>10.7</v>
      </c>
      <c r="M160" s="133">
        <v>250</v>
      </c>
      <c r="N160" s="21">
        <v>2</v>
      </c>
      <c r="O160" s="160">
        <f t="shared" si="2"/>
        <v>5.35</v>
      </c>
      <c r="P160" s="148" t="s">
        <v>4389</v>
      </c>
      <c r="Q160" s="148"/>
    </row>
    <row r="161" spans="2:17" x14ac:dyDescent="0.35">
      <c r="B161" s="20" t="s">
        <v>4106</v>
      </c>
      <c r="C161" s="21" t="s">
        <v>95</v>
      </c>
      <c r="D161" s="21" t="s">
        <v>50</v>
      </c>
      <c r="E161" s="21"/>
      <c r="F161" s="21"/>
      <c r="G161" s="139">
        <v>40180218</v>
      </c>
      <c r="H161" s="133" t="s">
        <v>4692</v>
      </c>
      <c r="I161" s="97" t="s">
        <v>4363</v>
      </c>
      <c r="J161" s="129"/>
      <c r="K161" s="133" t="s">
        <v>4382</v>
      </c>
      <c r="L161" s="96">
        <v>18.84</v>
      </c>
      <c r="M161" s="133">
        <v>615</v>
      </c>
      <c r="N161" s="21">
        <v>2</v>
      </c>
      <c r="O161" s="160">
        <f t="shared" si="2"/>
        <v>23.173200000000001</v>
      </c>
      <c r="P161" s="148" t="s">
        <v>4389</v>
      </c>
      <c r="Q161" s="148"/>
    </row>
    <row r="162" spans="2:17" x14ac:dyDescent="0.35">
      <c r="B162" s="20" t="s">
        <v>4106</v>
      </c>
      <c r="C162" s="21" t="s">
        <v>95</v>
      </c>
      <c r="D162" s="21" t="s">
        <v>50</v>
      </c>
      <c r="E162" s="21"/>
      <c r="F162" s="21"/>
      <c r="G162" s="139">
        <v>40180219</v>
      </c>
      <c r="H162" s="133" t="s">
        <v>4733</v>
      </c>
      <c r="I162" s="97" t="s">
        <v>4364</v>
      </c>
      <c r="J162" s="96"/>
      <c r="K162" s="154" t="s">
        <v>4382</v>
      </c>
      <c r="L162" s="96">
        <v>18.84</v>
      </c>
      <c r="M162" s="97">
        <v>615</v>
      </c>
      <c r="N162" s="21">
        <v>2</v>
      </c>
      <c r="O162" s="160">
        <f t="shared" si="2"/>
        <v>23.173200000000001</v>
      </c>
      <c r="P162" s="148" t="s">
        <v>4389</v>
      </c>
      <c r="Q162" s="148"/>
    </row>
    <row r="163" spans="2:17" x14ac:dyDescent="0.35">
      <c r="B163" s="20" t="s">
        <v>4106</v>
      </c>
      <c r="C163" s="21" t="s">
        <v>95</v>
      </c>
      <c r="D163" s="21" t="s">
        <v>50</v>
      </c>
      <c r="E163" s="21"/>
      <c r="F163" s="21"/>
      <c r="G163" s="139">
        <v>40180220</v>
      </c>
      <c r="H163" s="133" t="s">
        <v>4715</v>
      </c>
      <c r="I163" s="96">
        <v>163</v>
      </c>
      <c r="J163" s="129"/>
      <c r="K163" s="133" t="s">
        <v>4383</v>
      </c>
      <c r="L163" s="96">
        <v>6.28</v>
      </c>
      <c r="M163" s="133">
        <v>100</v>
      </c>
      <c r="N163" s="21">
        <v>4</v>
      </c>
      <c r="O163" s="160">
        <f t="shared" si="2"/>
        <v>2.512</v>
      </c>
      <c r="P163" s="148" t="s">
        <v>4389</v>
      </c>
      <c r="Q163" s="148"/>
    </row>
    <row r="164" spans="2:17" x14ac:dyDescent="0.35">
      <c r="B164" s="20" t="s">
        <v>4106</v>
      </c>
      <c r="C164" s="21" t="s">
        <v>95</v>
      </c>
      <c r="D164" s="21" t="s">
        <v>50</v>
      </c>
      <c r="E164" s="21"/>
      <c r="F164" s="21"/>
      <c r="G164" s="139">
        <v>40118395</v>
      </c>
      <c r="H164" s="133" t="s">
        <v>5110</v>
      </c>
      <c r="I164" s="96">
        <v>164</v>
      </c>
      <c r="J164" s="96"/>
      <c r="K164" s="97" t="s">
        <v>4384</v>
      </c>
      <c r="L164" s="96">
        <v>17.27</v>
      </c>
      <c r="M164" s="97">
        <v>335</v>
      </c>
      <c r="N164" s="21">
        <v>4</v>
      </c>
      <c r="O164" s="160">
        <f t="shared" si="2"/>
        <v>23.1418</v>
      </c>
      <c r="P164" s="148" t="s">
        <v>4389</v>
      </c>
      <c r="Q164" s="148"/>
    </row>
    <row r="165" spans="2:17" x14ac:dyDescent="0.35">
      <c r="B165" s="20" t="s">
        <v>4106</v>
      </c>
      <c r="C165" s="21" t="s">
        <v>95</v>
      </c>
      <c r="D165" s="21" t="s">
        <v>50</v>
      </c>
      <c r="E165" s="21"/>
      <c r="F165" s="21"/>
      <c r="G165" s="139">
        <v>40180221</v>
      </c>
      <c r="H165" s="133" t="s">
        <v>4694</v>
      </c>
      <c r="I165" s="96">
        <v>165</v>
      </c>
      <c r="J165" s="96"/>
      <c r="K165" s="97" t="s">
        <v>4383</v>
      </c>
      <c r="L165" s="150">
        <v>6.28</v>
      </c>
      <c r="M165" s="97">
        <v>120</v>
      </c>
      <c r="N165" s="133">
        <v>4</v>
      </c>
      <c r="O165" s="160">
        <f t="shared" si="2"/>
        <v>3.0144000000000002</v>
      </c>
      <c r="P165" s="148" t="s">
        <v>4389</v>
      </c>
      <c r="Q165" s="148"/>
    </row>
    <row r="166" spans="2:17" x14ac:dyDescent="0.35">
      <c r="B166" s="20" t="s">
        <v>4106</v>
      </c>
      <c r="C166" s="21" t="s">
        <v>95</v>
      </c>
      <c r="D166" s="21" t="s">
        <v>50</v>
      </c>
      <c r="E166" s="21"/>
      <c r="F166" s="21"/>
      <c r="G166" s="139">
        <v>40180222</v>
      </c>
      <c r="H166" s="133" t="s">
        <v>4716</v>
      </c>
      <c r="I166" s="96">
        <v>166</v>
      </c>
      <c r="J166" s="96"/>
      <c r="K166" s="97" t="s">
        <v>4385</v>
      </c>
      <c r="L166" s="96">
        <v>10.36</v>
      </c>
      <c r="M166" s="97">
        <v>265</v>
      </c>
      <c r="N166" s="133">
        <v>4</v>
      </c>
      <c r="O166" s="160">
        <f t="shared" si="2"/>
        <v>10.981599999999998</v>
      </c>
      <c r="P166" s="148" t="s">
        <v>4389</v>
      </c>
      <c r="Q166" s="148"/>
    </row>
    <row r="167" spans="2:17" x14ac:dyDescent="0.35">
      <c r="B167" s="20" t="s">
        <v>4106</v>
      </c>
      <c r="C167" s="21" t="s">
        <v>95</v>
      </c>
      <c r="D167" s="21" t="s">
        <v>50</v>
      </c>
      <c r="E167" s="21"/>
      <c r="F167" s="21"/>
      <c r="G167" s="139">
        <v>40180223</v>
      </c>
      <c r="H167" s="133" t="s">
        <v>4679</v>
      </c>
      <c r="I167" s="96">
        <v>167</v>
      </c>
      <c r="J167" s="96"/>
      <c r="K167" s="97" t="s">
        <v>4381</v>
      </c>
      <c r="L167" s="96">
        <v>9.42</v>
      </c>
      <c r="M167" s="97">
        <v>190</v>
      </c>
      <c r="N167" s="133">
        <v>4</v>
      </c>
      <c r="O167" s="160">
        <f t="shared" si="2"/>
        <v>7.1592000000000002</v>
      </c>
      <c r="P167" s="148" t="s">
        <v>4389</v>
      </c>
      <c r="Q167" s="148"/>
    </row>
    <row r="168" spans="2:17" x14ac:dyDescent="0.35">
      <c r="B168" s="20" t="s">
        <v>4106</v>
      </c>
      <c r="C168" s="21" t="s">
        <v>95</v>
      </c>
      <c r="D168" s="21" t="s">
        <v>50</v>
      </c>
      <c r="E168" s="21"/>
      <c r="F168" s="21"/>
      <c r="G168" s="139">
        <v>40118396</v>
      </c>
      <c r="H168" s="133" t="s">
        <v>5111</v>
      </c>
      <c r="I168" s="96" t="s">
        <v>4365</v>
      </c>
      <c r="J168" s="96"/>
      <c r="K168" s="97" t="s">
        <v>4386</v>
      </c>
      <c r="L168" s="150">
        <v>59.8</v>
      </c>
      <c r="M168" s="97">
        <v>834</v>
      </c>
      <c r="N168" s="133">
        <v>2</v>
      </c>
      <c r="O168" s="160">
        <f t="shared" si="2"/>
        <v>99.746399999999994</v>
      </c>
      <c r="P168" s="148" t="s">
        <v>4389</v>
      </c>
      <c r="Q168" s="148"/>
    </row>
    <row r="169" spans="2:17" x14ac:dyDescent="0.35">
      <c r="B169" s="20" t="s">
        <v>4106</v>
      </c>
      <c r="C169" s="21" t="s">
        <v>95</v>
      </c>
      <c r="D169" s="21" t="s">
        <v>50</v>
      </c>
      <c r="E169" s="21"/>
      <c r="F169" s="21"/>
      <c r="G169" s="139">
        <v>40180224</v>
      </c>
      <c r="H169" s="133" t="s">
        <v>4695</v>
      </c>
      <c r="I169" s="96" t="s">
        <v>4366</v>
      </c>
      <c r="J169" s="129"/>
      <c r="K169" s="97" t="s">
        <v>4386</v>
      </c>
      <c r="L169" s="97">
        <v>59.8</v>
      </c>
      <c r="M169" s="97">
        <v>834</v>
      </c>
      <c r="N169" s="133">
        <v>2</v>
      </c>
      <c r="O169" s="160">
        <f t="shared" si="2"/>
        <v>99.746399999999994</v>
      </c>
      <c r="P169" s="148" t="s">
        <v>4389</v>
      </c>
      <c r="Q169" s="148"/>
    </row>
    <row r="170" spans="2:17" x14ac:dyDescent="0.35">
      <c r="B170" s="20" t="s">
        <v>4106</v>
      </c>
      <c r="C170" s="21" t="s">
        <v>95</v>
      </c>
      <c r="D170" s="21" t="s">
        <v>50</v>
      </c>
      <c r="E170" s="21"/>
      <c r="F170" s="21"/>
      <c r="G170" s="139">
        <v>40180225</v>
      </c>
      <c r="H170" s="133" t="s">
        <v>4696</v>
      </c>
      <c r="I170" s="96" t="s">
        <v>4367</v>
      </c>
      <c r="J170" s="129"/>
      <c r="K170" s="97" t="s">
        <v>4387</v>
      </c>
      <c r="L170" s="96">
        <v>51.8</v>
      </c>
      <c r="M170" s="97">
        <v>834</v>
      </c>
      <c r="N170" s="133">
        <v>2</v>
      </c>
      <c r="O170" s="160">
        <f t="shared" si="2"/>
        <v>86.4024</v>
      </c>
      <c r="P170" s="148" t="s">
        <v>4389</v>
      </c>
      <c r="Q170" s="148"/>
    </row>
    <row r="171" spans="2:17" x14ac:dyDescent="0.35">
      <c r="B171" s="20" t="s">
        <v>4106</v>
      </c>
      <c r="C171" s="21" t="s">
        <v>95</v>
      </c>
      <c r="D171" s="21" t="s">
        <v>50</v>
      </c>
      <c r="E171" s="21"/>
      <c r="F171" s="21"/>
      <c r="G171" s="21">
        <v>40118397</v>
      </c>
      <c r="H171" s="59" t="s">
        <v>5112</v>
      </c>
      <c r="I171" s="96" t="s">
        <v>4368</v>
      </c>
      <c r="J171" s="129"/>
      <c r="K171" s="97" t="s">
        <v>4387</v>
      </c>
      <c r="L171" s="96">
        <v>51.8</v>
      </c>
      <c r="M171" s="97">
        <v>834</v>
      </c>
      <c r="N171" s="133">
        <v>2</v>
      </c>
      <c r="O171" s="160">
        <f t="shared" si="2"/>
        <v>86.4024</v>
      </c>
      <c r="P171" s="148" t="s">
        <v>4389</v>
      </c>
      <c r="Q171" s="148"/>
    </row>
    <row r="172" spans="2:17" x14ac:dyDescent="0.35">
      <c r="B172" s="20" t="s">
        <v>4106</v>
      </c>
      <c r="C172" s="21" t="s">
        <v>95</v>
      </c>
      <c r="D172" s="21" t="s">
        <v>51</v>
      </c>
      <c r="E172" s="21"/>
      <c r="F172" s="21"/>
      <c r="G172" s="139">
        <v>40185658</v>
      </c>
      <c r="H172" s="163" t="s">
        <v>5113</v>
      </c>
      <c r="I172" s="96">
        <v>200</v>
      </c>
      <c r="J172" s="129"/>
      <c r="K172" s="97" t="s">
        <v>4393</v>
      </c>
      <c r="L172" s="96">
        <v>40.1</v>
      </c>
      <c r="M172" s="97">
        <v>5646</v>
      </c>
      <c r="N172" s="133">
        <v>3</v>
      </c>
      <c r="O172" s="160">
        <f t="shared" si="2"/>
        <v>679.21379999999999</v>
      </c>
      <c r="P172" s="148" t="s">
        <v>4396</v>
      </c>
      <c r="Q172" s="148"/>
    </row>
    <row r="173" spans="2:17" x14ac:dyDescent="0.35">
      <c r="B173" s="20" t="s">
        <v>4106</v>
      </c>
      <c r="C173" s="21" t="s">
        <v>95</v>
      </c>
      <c r="D173" s="21" t="s">
        <v>51</v>
      </c>
      <c r="E173" s="21"/>
      <c r="F173" s="21"/>
      <c r="G173" s="139">
        <v>40185720</v>
      </c>
      <c r="H173" s="163" t="s">
        <v>4794</v>
      </c>
      <c r="I173" s="96" t="s">
        <v>4296</v>
      </c>
      <c r="J173" s="129" t="s">
        <v>31</v>
      </c>
      <c r="K173" s="97" t="s">
        <v>4393</v>
      </c>
      <c r="L173" s="96">
        <v>40.1</v>
      </c>
      <c r="M173" s="97">
        <v>5646</v>
      </c>
      <c r="N173" s="133">
        <v>1</v>
      </c>
      <c r="O173" s="160">
        <f t="shared" si="2"/>
        <v>226.40460000000002</v>
      </c>
      <c r="P173" s="148" t="s">
        <v>4396</v>
      </c>
      <c r="Q173" s="148"/>
    </row>
    <row r="174" spans="2:17" x14ac:dyDescent="0.35">
      <c r="B174" s="20" t="s">
        <v>4106</v>
      </c>
      <c r="C174" s="21" t="s">
        <v>95</v>
      </c>
      <c r="D174" s="21" t="s">
        <v>51</v>
      </c>
      <c r="E174" s="21"/>
      <c r="F174" s="21"/>
      <c r="G174" s="155"/>
      <c r="H174" s="164"/>
      <c r="I174" s="96">
        <v>201</v>
      </c>
      <c r="J174" s="129"/>
      <c r="K174" s="97" t="s">
        <v>4393</v>
      </c>
      <c r="L174" s="96">
        <v>40.1</v>
      </c>
      <c r="M174" s="97">
        <v>5975</v>
      </c>
      <c r="N174" s="97">
        <v>3</v>
      </c>
      <c r="O174" s="160">
        <f t="shared" si="2"/>
        <v>718.79250000000002</v>
      </c>
      <c r="P174" s="148" t="s">
        <v>4396</v>
      </c>
      <c r="Q174" s="148"/>
    </row>
    <row r="175" spans="2:17" x14ac:dyDescent="0.35">
      <c r="B175" s="20" t="s">
        <v>4106</v>
      </c>
      <c r="C175" s="21" t="s">
        <v>95</v>
      </c>
      <c r="D175" s="21" t="s">
        <v>51</v>
      </c>
      <c r="E175" s="21"/>
      <c r="F175" s="21"/>
      <c r="G175" s="155"/>
      <c r="H175" s="164"/>
      <c r="I175" s="133" t="s">
        <v>4194</v>
      </c>
      <c r="J175" s="129" t="s">
        <v>31</v>
      </c>
      <c r="K175" s="96" t="s">
        <v>4393</v>
      </c>
      <c r="L175" s="96">
        <v>40.1</v>
      </c>
      <c r="M175" s="97">
        <v>5975</v>
      </c>
      <c r="N175" s="21">
        <v>1</v>
      </c>
      <c r="O175" s="160">
        <f t="shared" si="2"/>
        <v>239.5975</v>
      </c>
      <c r="P175" s="148" t="s">
        <v>4396</v>
      </c>
      <c r="Q175" s="148"/>
    </row>
    <row r="176" spans="2:17" x14ac:dyDescent="0.35">
      <c r="B176" s="20" t="s">
        <v>4106</v>
      </c>
      <c r="C176" s="21" t="s">
        <v>95</v>
      </c>
      <c r="D176" s="21" t="s">
        <v>51</v>
      </c>
      <c r="E176" s="21"/>
      <c r="F176" s="21"/>
      <c r="G176" s="139">
        <v>40117209</v>
      </c>
      <c r="H176" s="163" t="s">
        <v>5114</v>
      </c>
      <c r="I176" s="133">
        <v>203</v>
      </c>
      <c r="J176" s="129"/>
      <c r="K176" s="96" t="s">
        <v>4394</v>
      </c>
      <c r="L176" s="96">
        <v>27.5</v>
      </c>
      <c r="M176" s="97">
        <v>710</v>
      </c>
      <c r="N176" s="21">
        <v>4</v>
      </c>
      <c r="O176" s="160">
        <f t="shared" si="2"/>
        <v>78.099999999999994</v>
      </c>
      <c r="P176" s="148" t="s">
        <v>4396</v>
      </c>
      <c r="Q176" s="148"/>
    </row>
    <row r="177" spans="2:17" x14ac:dyDescent="0.35">
      <c r="B177" s="20" t="s">
        <v>4106</v>
      </c>
      <c r="C177" s="21" t="s">
        <v>95</v>
      </c>
      <c r="D177" s="21" t="s">
        <v>51</v>
      </c>
      <c r="E177" s="21"/>
      <c r="F177" s="21"/>
      <c r="G177" s="139">
        <v>40157355</v>
      </c>
      <c r="H177" s="163" t="s">
        <v>5115</v>
      </c>
      <c r="I177" s="96" t="s">
        <v>4390</v>
      </c>
      <c r="J177" s="129" t="s">
        <v>19</v>
      </c>
      <c r="K177" s="96" t="s">
        <v>4394</v>
      </c>
      <c r="L177" s="96">
        <v>27.5</v>
      </c>
      <c r="M177" s="97">
        <v>710</v>
      </c>
      <c r="N177" s="21">
        <v>4</v>
      </c>
      <c r="O177" s="160">
        <f t="shared" si="2"/>
        <v>78.099999999999994</v>
      </c>
      <c r="P177" s="148" t="s">
        <v>4396</v>
      </c>
      <c r="Q177" s="148"/>
    </row>
    <row r="178" spans="2:17" x14ac:dyDescent="0.35">
      <c r="B178" s="20" t="s">
        <v>4106</v>
      </c>
      <c r="C178" s="21" t="s">
        <v>95</v>
      </c>
      <c r="D178" s="21" t="s">
        <v>51</v>
      </c>
      <c r="E178" s="21"/>
      <c r="F178" s="21"/>
      <c r="G178" s="139">
        <v>40118400</v>
      </c>
      <c r="H178" s="163" t="s">
        <v>5116</v>
      </c>
      <c r="I178" s="96">
        <v>204</v>
      </c>
      <c r="J178" s="129"/>
      <c r="K178" s="97" t="s">
        <v>4395</v>
      </c>
      <c r="L178" s="96">
        <v>13.2</v>
      </c>
      <c r="M178" s="97">
        <v>660</v>
      </c>
      <c r="N178" s="21">
        <v>16</v>
      </c>
      <c r="O178" s="160">
        <f t="shared" si="2"/>
        <v>139.392</v>
      </c>
      <c r="P178" s="148" t="s">
        <v>4396</v>
      </c>
      <c r="Q178" s="148"/>
    </row>
    <row r="179" spans="2:17" x14ac:dyDescent="0.35">
      <c r="B179" s="20" t="s">
        <v>4106</v>
      </c>
      <c r="C179" s="21" t="s">
        <v>95</v>
      </c>
      <c r="D179" s="21" t="s">
        <v>51</v>
      </c>
      <c r="E179" s="21"/>
      <c r="F179" s="21"/>
      <c r="G179" s="21">
        <v>40118401</v>
      </c>
      <c r="H179" s="59" t="s">
        <v>5117</v>
      </c>
      <c r="I179" s="96">
        <v>205</v>
      </c>
      <c r="J179" s="129"/>
      <c r="K179" s="97" t="s">
        <v>4254</v>
      </c>
      <c r="L179" s="96">
        <v>6.87</v>
      </c>
      <c r="M179" s="97">
        <v>4074</v>
      </c>
      <c r="N179" s="21">
        <v>4</v>
      </c>
      <c r="O179" s="160">
        <f t="shared" si="2"/>
        <v>111.95352</v>
      </c>
      <c r="P179" s="148" t="s">
        <v>4396</v>
      </c>
      <c r="Q179" s="148"/>
    </row>
    <row r="180" spans="2:17" x14ac:dyDescent="0.35">
      <c r="B180" s="20" t="s">
        <v>4106</v>
      </c>
      <c r="C180" s="21" t="s">
        <v>95</v>
      </c>
      <c r="D180" s="21" t="s">
        <v>51</v>
      </c>
      <c r="E180" s="21"/>
      <c r="F180" s="21"/>
      <c r="G180" s="139">
        <v>40149841</v>
      </c>
      <c r="H180" s="163" t="s">
        <v>5118</v>
      </c>
      <c r="I180" s="96" t="s">
        <v>4391</v>
      </c>
      <c r="J180" s="129" t="s">
        <v>19</v>
      </c>
      <c r="K180" s="97" t="s">
        <v>4254</v>
      </c>
      <c r="L180" s="96">
        <v>6.87</v>
      </c>
      <c r="M180" s="97">
        <v>4074</v>
      </c>
      <c r="N180" s="21">
        <v>4</v>
      </c>
      <c r="O180" s="160">
        <f t="shared" si="2"/>
        <v>111.95352</v>
      </c>
      <c r="P180" s="148" t="s">
        <v>4396</v>
      </c>
      <c r="Q180" s="148"/>
    </row>
    <row r="181" spans="2:17" x14ac:dyDescent="0.35">
      <c r="B181" s="20" t="s">
        <v>4106</v>
      </c>
      <c r="C181" s="21" t="s">
        <v>95</v>
      </c>
      <c r="D181" s="21" t="s">
        <v>51</v>
      </c>
      <c r="E181" s="21"/>
      <c r="F181" s="21"/>
      <c r="G181" s="139">
        <v>40118510</v>
      </c>
      <c r="H181" s="163" t="s">
        <v>5119</v>
      </c>
      <c r="I181" s="96">
        <v>206</v>
      </c>
      <c r="J181" s="129"/>
      <c r="K181" s="97" t="s">
        <v>4253</v>
      </c>
      <c r="L181" s="96">
        <v>3.38</v>
      </c>
      <c r="M181" s="97">
        <v>1281</v>
      </c>
      <c r="N181" s="21">
        <v>4</v>
      </c>
      <c r="O181" s="160">
        <f t="shared" si="2"/>
        <v>17.319119999999998</v>
      </c>
      <c r="P181" s="148" t="s">
        <v>4396</v>
      </c>
      <c r="Q181" s="148"/>
    </row>
    <row r="182" spans="2:17" x14ac:dyDescent="0.35">
      <c r="B182" s="20" t="s">
        <v>4106</v>
      </c>
      <c r="C182" s="21" t="s">
        <v>95</v>
      </c>
      <c r="D182" s="21" t="s">
        <v>51</v>
      </c>
      <c r="E182" s="21"/>
      <c r="F182" s="21"/>
      <c r="G182" s="139">
        <v>40118511</v>
      </c>
      <c r="H182" s="163" t="s">
        <v>5120</v>
      </c>
      <c r="I182" s="96" t="s">
        <v>4197</v>
      </c>
      <c r="J182" s="129" t="s">
        <v>19</v>
      </c>
      <c r="K182" s="97" t="s">
        <v>4253</v>
      </c>
      <c r="L182" s="96">
        <v>3.38</v>
      </c>
      <c r="M182" s="97">
        <v>1281</v>
      </c>
      <c r="N182" s="21">
        <v>4</v>
      </c>
      <c r="O182" s="160">
        <f t="shared" si="2"/>
        <v>17.319119999999998</v>
      </c>
      <c r="P182" s="148" t="s">
        <v>4396</v>
      </c>
      <c r="Q182" s="148"/>
    </row>
    <row r="183" spans="2:17" x14ac:dyDescent="0.35">
      <c r="B183" s="20" t="s">
        <v>4106</v>
      </c>
      <c r="C183" s="21" t="s">
        <v>95</v>
      </c>
      <c r="D183" s="21" t="s">
        <v>51</v>
      </c>
      <c r="E183" s="21"/>
      <c r="F183" s="21"/>
      <c r="G183" s="139">
        <v>40159397</v>
      </c>
      <c r="H183" s="163" t="s">
        <v>5121</v>
      </c>
      <c r="I183" s="96">
        <v>207</v>
      </c>
      <c r="J183" s="129"/>
      <c r="K183" s="97" t="s">
        <v>4241</v>
      </c>
      <c r="L183" s="96">
        <v>3.77</v>
      </c>
      <c r="M183" s="97">
        <v>1494</v>
      </c>
      <c r="N183" s="21">
        <v>8</v>
      </c>
      <c r="O183" s="160">
        <f t="shared" si="2"/>
        <v>45.059040000000003</v>
      </c>
      <c r="P183" s="148" t="s">
        <v>4396</v>
      </c>
      <c r="Q183" s="148"/>
    </row>
    <row r="184" spans="2:17" x14ac:dyDescent="0.35">
      <c r="B184" s="20" t="s">
        <v>4106</v>
      </c>
      <c r="C184" s="21" t="s">
        <v>95</v>
      </c>
      <c r="D184" s="21" t="s">
        <v>51</v>
      </c>
      <c r="E184" s="21"/>
      <c r="F184" s="21"/>
      <c r="G184" s="21">
        <v>40118513</v>
      </c>
      <c r="H184" s="59" t="s">
        <v>5122</v>
      </c>
      <c r="I184" s="96">
        <v>208</v>
      </c>
      <c r="J184" s="96"/>
      <c r="K184" s="97" t="s">
        <v>4248</v>
      </c>
      <c r="L184" s="96">
        <v>2.68</v>
      </c>
      <c r="M184" s="97">
        <v>886</v>
      </c>
      <c r="N184" s="21">
        <v>4</v>
      </c>
      <c r="O184" s="160">
        <f t="shared" si="2"/>
        <v>9.4979200000000006</v>
      </c>
      <c r="P184" s="148" t="s">
        <v>4396</v>
      </c>
      <c r="Q184" s="148"/>
    </row>
    <row r="185" spans="2:17" x14ac:dyDescent="0.35">
      <c r="B185" s="20" t="s">
        <v>4106</v>
      </c>
      <c r="C185" s="21" t="s">
        <v>95</v>
      </c>
      <c r="D185" s="21" t="s">
        <v>51</v>
      </c>
      <c r="E185" s="21"/>
      <c r="F185" s="21"/>
      <c r="G185" s="139">
        <v>40118514</v>
      </c>
      <c r="H185" s="163" t="s">
        <v>5123</v>
      </c>
      <c r="I185" s="133" t="s">
        <v>4198</v>
      </c>
      <c r="J185" s="96" t="s">
        <v>19</v>
      </c>
      <c r="K185" s="97" t="s">
        <v>4248</v>
      </c>
      <c r="L185" s="96">
        <v>2.68</v>
      </c>
      <c r="M185" s="97">
        <v>886</v>
      </c>
      <c r="N185" s="21">
        <v>4</v>
      </c>
      <c r="O185" s="160">
        <f t="shared" si="2"/>
        <v>9.4979200000000006</v>
      </c>
      <c r="P185" s="148" t="s">
        <v>4396</v>
      </c>
      <c r="Q185" s="148"/>
    </row>
    <row r="186" spans="2:17" x14ac:dyDescent="0.35">
      <c r="B186" s="20" t="s">
        <v>4106</v>
      </c>
      <c r="C186" s="21" t="s">
        <v>95</v>
      </c>
      <c r="D186" s="21" t="s">
        <v>51</v>
      </c>
      <c r="E186" s="21"/>
      <c r="F186" s="21"/>
      <c r="G186" s="21">
        <v>40118405</v>
      </c>
      <c r="H186" s="59" t="s">
        <v>5124</v>
      </c>
      <c r="I186" s="96">
        <v>209</v>
      </c>
      <c r="J186" s="129"/>
      <c r="K186" s="97" t="s">
        <v>4247</v>
      </c>
      <c r="L186" s="96">
        <v>5.37</v>
      </c>
      <c r="M186" s="97">
        <v>4846</v>
      </c>
      <c r="N186" s="21">
        <v>4</v>
      </c>
      <c r="O186" s="160">
        <f t="shared" si="2"/>
        <v>104.09208</v>
      </c>
      <c r="P186" s="148" t="s">
        <v>4396</v>
      </c>
      <c r="Q186" s="148"/>
    </row>
    <row r="187" spans="2:17" x14ac:dyDescent="0.35">
      <c r="B187" s="20" t="s">
        <v>4106</v>
      </c>
      <c r="C187" s="21" t="s">
        <v>95</v>
      </c>
      <c r="D187" s="21" t="s">
        <v>51</v>
      </c>
      <c r="E187" s="21"/>
      <c r="F187" s="21"/>
      <c r="G187" s="139">
        <v>40149842</v>
      </c>
      <c r="H187" s="133" t="s">
        <v>5125</v>
      </c>
      <c r="I187" s="96" t="s">
        <v>4199</v>
      </c>
      <c r="J187" s="129" t="s">
        <v>19</v>
      </c>
      <c r="K187" s="97" t="s">
        <v>4247</v>
      </c>
      <c r="L187" s="96">
        <v>5.37</v>
      </c>
      <c r="M187" s="97">
        <v>4846</v>
      </c>
      <c r="N187" s="21">
        <v>4</v>
      </c>
      <c r="O187" s="160">
        <f t="shared" si="2"/>
        <v>104.09208</v>
      </c>
      <c r="P187" s="148" t="s">
        <v>4396</v>
      </c>
      <c r="Q187" s="148"/>
    </row>
    <row r="188" spans="2:17" x14ac:dyDescent="0.35">
      <c r="B188" s="20" t="s">
        <v>4106</v>
      </c>
      <c r="C188" s="21" t="s">
        <v>95</v>
      </c>
      <c r="D188" s="21" t="s">
        <v>51</v>
      </c>
      <c r="E188" s="21"/>
      <c r="F188" s="21"/>
      <c r="G188" s="139">
        <v>40183079</v>
      </c>
      <c r="H188" s="133" t="s">
        <v>5126</v>
      </c>
      <c r="I188" s="96">
        <v>210</v>
      </c>
      <c r="J188" s="129"/>
      <c r="K188" s="97" t="s">
        <v>4253</v>
      </c>
      <c r="L188" s="96">
        <v>3.38</v>
      </c>
      <c r="M188" s="97">
        <v>1389</v>
      </c>
      <c r="N188" s="21">
        <v>4</v>
      </c>
      <c r="O188" s="160">
        <f t="shared" si="2"/>
        <v>18.77928</v>
      </c>
      <c r="P188" s="148" t="s">
        <v>4396</v>
      </c>
      <c r="Q188" s="148"/>
    </row>
    <row r="189" spans="2:17" x14ac:dyDescent="0.35">
      <c r="B189" s="20" t="s">
        <v>4106</v>
      </c>
      <c r="C189" s="21" t="s">
        <v>95</v>
      </c>
      <c r="D189" s="21" t="s">
        <v>51</v>
      </c>
      <c r="E189" s="21"/>
      <c r="F189" s="21"/>
      <c r="G189" s="139">
        <v>40118516</v>
      </c>
      <c r="H189" s="133" t="s">
        <v>5127</v>
      </c>
      <c r="I189" s="96" t="s">
        <v>4200</v>
      </c>
      <c r="J189" s="129" t="s">
        <v>19</v>
      </c>
      <c r="K189" s="97" t="s">
        <v>4253</v>
      </c>
      <c r="L189" s="150">
        <v>3.38</v>
      </c>
      <c r="M189" s="97">
        <v>1389</v>
      </c>
      <c r="N189" s="21">
        <v>4</v>
      </c>
      <c r="O189" s="160">
        <f t="shared" si="2"/>
        <v>18.77928</v>
      </c>
      <c r="P189" s="148" t="s">
        <v>4396</v>
      </c>
      <c r="Q189" s="148"/>
    </row>
    <row r="190" spans="2:17" x14ac:dyDescent="0.35">
      <c r="B190" s="20" t="s">
        <v>4106</v>
      </c>
      <c r="C190" s="21" t="s">
        <v>95</v>
      </c>
      <c r="D190" s="21" t="s">
        <v>51</v>
      </c>
      <c r="E190" s="21"/>
      <c r="F190" s="21"/>
      <c r="G190" s="139">
        <v>40118517</v>
      </c>
      <c r="H190" s="133" t="s">
        <v>5128</v>
      </c>
      <c r="I190" s="96">
        <v>211</v>
      </c>
      <c r="J190" s="129"/>
      <c r="K190" s="97" t="s">
        <v>4241</v>
      </c>
      <c r="L190" s="150">
        <v>3.77</v>
      </c>
      <c r="M190" s="97">
        <v>1527</v>
      </c>
      <c r="N190" s="21">
        <v>8</v>
      </c>
      <c r="O190" s="160">
        <f t="shared" si="2"/>
        <v>46.054319999999997</v>
      </c>
      <c r="P190" s="148" t="s">
        <v>4396</v>
      </c>
      <c r="Q190" s="148"/>
    </row>
    <row r="191" spans="2:17" x14ac:dyDescent="0.35">
      <c r="B191" s="20" t="s">
        <v>4106</v>
      </c>
      <c r="C191" s="21" t="s">
        <v>95</v>
      </c>
      <c r="D191" s="21" t="s">
        <v>51</v>
      </c>
      <c r="E191" s="21"/>
      <c r="F191" s="21"/>
      <c r="G191" s="21">
        <v>40118518</v>
      </c>
      <c r="H191" s="59" t="s">
        <v>5129</v>
      </c>
      <c r="I191" s="96">
        <v>212</v>
      </c>
      <c r="J191" s="129"/>
      <c r="K191" s="97" t="s">
        <v>4248</v>
      </c>
      <c r="L191" s="150">
        <v>2.68</v>
      </c>
      <c r="M191" s="97">
        <v>1108</v>
      </c>
      <c r="N191" s="21">
        <v>4</v>
      </c>
      <c r="O191" s="160">
        <f t="shared" si="2"/>
        <v>11.87776</v>
      </c>
      <c r="P191" s="148" t="s">
        <v>4396</v>
      </c>
      <c r="Q191" s="148"/>
    </row>
    <row r="192" spans="2:17" x14ac:dyDescent="0.35">
      <c r="B192" s="20" t="s">
        <v>4106</v>
      </c>
      <c r="C192" s="21" t="s">
        <v>95</v>
      </c>
      <c r="D192" s="21" t="s">
        <v>51</v>
      </c>
      <c r="E192" s="21"/>
      <c r="F192" s="21"/>
      <c r="G192" s="139">
        <v>40152492</v>
      </c>
      <c r="H192" s="133" t="s">
        <v>5130</v>
      </c>
      <c r="I192" s="96" t="s">
        <v>4201</v>
      </c>
      <c r="J192" s="129" t="s">
        <v>19</v>
      </c>
      <c r="K192" s="97" t="s">
        <v>4248</v>
      </c>
      <c r="L192" s="150">
        <v>2.68</v>
      </c>
      <c r="M192" s="97">
        <v>1108</v>
      </c>
      <c r="N192" s="21">
        <v>4</v>
      </c>
      <c r="O192" s="160">
        <f t="shared" si="2"/>
        <v>11.87776</v>
      </c>
      <c r="P192" s="148" t="s">
        <v>4396</v>
      </c>
      <c r="Q192" s="148"/>
    </row>
    <row r="193" spans="2:17" x14ac:dyDescent="0.35">
      <c r="B193" s="20" t="s">
        <v>4106</v>
      </c>
      <c r="C193" s="21" t="s">
        <v>95</v>
      </c>
      <c r="D193" s="21" t="s">
        <v>51</v>
      </c>
      <c r="E193" s="21"/>
      <c r="F193" s="21"/>
      <c r="G193" s="117"/>
      <c r="H193" s="162"/>
      <c r="I193" s="96">
        <v>213</v>
      </c>
      <c r="J193" s="96"/>
      <c r="K193" s="97" t="s">
        <v>4254</v>
      </c>
      <c r="L193" s="150">
        <v>6.87</v>
      </c>
      <c r="M193" s="97">
        <v>3642</v>
      </c>
      <c r="N193" s="21">
        <v>4</v>
      </c>
      <c r="O193" s="160">
        <f t="shared" si="2"/>
        <v>100.08216</v>
      </c>
      <c r="P193" s="148" t="s">
        <v>4396</v>
      </c>
      <c r="Q193" s="148"/>
    </row>
    <row r="194" spans="2:17" x14ac:dyDescent="0.35">
      <c r="B194" s="20" t="s">
        <v>4106</v>
      </c>
      <c r="C194" s="21" t="s">
        <v>95</v>
      </c>
      <c r="D194" s="21" t="s">
        <v>51</v>
      </c>
      <c r="E194" s="21"/>
      <c r="F194" s="21"/>
      <c r="G194" s="139">
        <v>40181975</v>
      </c>
      <c r="H194" s="133" t="s">
        <v>5131</v>
      </c>
      <c r="I194" s="96" t="s">
        <v>4202</v>
      </c>
      <c r="J194" s="129" t="s">
        <v>19</v>
      </c>
      <c r="K194" s="97" t="s">
        <v>4254</v>
      </c>
      <c r="L194" s="150">
        <v>6.87</v>
      </c>
      <c r="M194" s="97">
        <v>3642</v>
      </c>
      <c r="N194" s="21">
        <v>4</v>
      </c>
      <c r="O194" s="160">
        <f t="shared" si="2"/>
        <v>100.08216</v>
      </c>
      <c r="P194" s="148" t="s">
        <v>4396</v>
      </c>
      <c r="Q194" s="148"/>
    </row>
    <row r="195" spans="2:17" x14ac:dyDescent="0.35">
      <c r="B195" s="20" t="s">
        <v>4106</v>
      </c>
      <c r="C195" s="21" t="s">
        <v>95</v>
      </c>
      <c r="D195" s="21" t="s">
        <v>51</v>
      </c>
      <c r="E195" s="21"/>
      <c r="F195" s="21"/>
      <c r="G195" s="139">
        <v>40118520</v>
      </c>
      <c r="H195" s="133" t="s">
        <v>5132</v>
      </c>
      <c r="I195" s="96">
        <v>214</v>
      </c>
      <c r="J195" s="96"/>
      <c r="K195" s="97" t="s">
        <v>4253</v>
      </c>
      <c r="L195" s="150">
        <v>3.38</v>
      </c>
      <c r="M195" s="97">
        <v>1270</v>
      </c>
      <c r="N195" s="21">
        <v>8</v>
      </c>
      <c r="O195" s="160">
        <f t="shared" si="2"/>
        <v>34.340799999999994</v>
      </c>
      <c r="P195" s="148" t="s">
        <v>4396</v>
      </c>
      <c r="Q195" s="148"/>
    </row>
    <row r="196" spans="2:17" x14ac:dyDescent="0.35">
      <c r="B196" s="20" t="s">
        <v>4106</v>
      </c>
      <c r="C196" s="21" t="s">
        <v>95</v>
      </c>
      <c r="D196" s="21" t="s">
        <v>51</v>
      </c>
      <c r="E196" s="21"/>
      <c r="F196" s="21"/>
      <c r="G196" s="139">
        <v>40118413</v>
      </c>
      <c r="H196" s="133" t="s">
        <v>5133</v>
      </c>
      <c r="I196" s="96">
        <v>215</v>
      </c>
      <c r="J196" s="96"/>
      <c r="K196" s="97" t="s">
        <v>4265</v>
      </c>
      <c r="L196" s="96">
        <v>4.18</v>
      </c>
      <c r="M196" s="97">
        <v>2028</v>
      </c>
      <c r="N196" s="21">
        <v>8</v>
      </c>
      <c r="O196" s="160">
        <f t="shared" si="2"/>
        <v>67.81631999999999</v>
      </c>
      <c r="P196" s="148" t="s">
        <v>4396</v>
      </c>
      <c r="Q196" s="148"/>
    </row>
    <row r="197" spans="2:17" x14ac:dyDescent="0.35">
      <c r="B197" s="20" t="s">
        <v>4106</v>
      </c>
      <c r="C197" s="21" t="s">
        <v>95</v>
      </c>
      <c r="D197" s="21" t="s">
        <v>51</v>
      </c>
      <c r="E197" s="21"/>
      <c r="F197" s="21"/>
      <c r="G197" s="139">
        <v>40181974</v>
      </c>
      <c r="H197" s="133" t="s">
        <v>5134</v>
      </c>
      <c r="I197" s="133">
        <v>216</v>
      </c>
      <c r="J197" s="96"/>
      <c r="K197" s="97" t="s">
        <v>4281</v>
      </c>
      <c r="L197" s="96">
        <v>5.78</v>
      </c>
      <c r="M197" s="97">
        <v>5075</v>
      </c>
      <c r="N197" s="21">
        <v>4</v>
      </c>
      <c r="O197" s="160">
        <f t="shared" si="2"/>
        <v>117.334</v>
      </c>
      <c r="P197" s="148" t="s">
        <v>4396</v>
      </c>
      <c r="Q197" s="148"/>
    </row>
    <row r="198" spans="2:17" x14ac:dyDescent="0.35">
      <c r="B198" s="20" t="s">
        <v>4106</v>
      </c>
      <c r="C198" s="21" t="s">
        <v>95</v>
      </c>
      <c r="D198" s="21" t="s">
        <v>51</v>
      </c>
      <c r="E198" s="21"/>
      <c r="F198" s="21"/>
      <c r="G198" s="139">
        <v>40118414</v>
      </c>
      <c r="H198" s="133" t="s">
        <v>5135</v>
      </c>
      <c r="I198" s="133">
        <v>217</v>
      </c>
      <c r="J198" s="96"/>
      <c r="K198" s="97" t="s">
        <v>4384</v>
      </c>
      <c r="L198" s="96">
        <v>17.309999999999999</v>
      </c>
      <c r="M198" s="97">
        <v>280</v>
      </c>
      <c r="N198" s="21">
        <v>4</v>
      </c>
      <c r="O198" s="160">
        <f t="shared" si="2"/>
        <v>19.387199999999996</v>
      </c>
      <c r="P198" s="148" t="s">
        <v>4396</v>
      </c>
      <c r="Q198" s="148"/>
    </row>
    <row r="199" spans="2:17" x14ac:dyDescent="0.35">
      <c r="B199" s="20" t="s">
        <v>4106</v>
      </c>
      <c r="C199" s="21" t="s">
        <v>95</v>
      </c>
      <c r="D199" s="21" t="s">
        <v>51</v>
      </c>
      <c r="E199" s="21"/>
      <c r="F199" s="21"/>
      <c r="G199" s="139">
        <v>40181976</v>
      </c>
      <c r="H199" s="133" t="s">
        <v>5136</v>
      </c>
      <c r="I199" s="96" t="s">
        <v>4392</v>
      </c>
      <c r="J199" s="96"/>
      <c r="K199" s="97" t="s">
        <v>4254</v>
      </c>
      <c r="L199" s="150">
        <v>6.87</v>
      </c>
      <c r="M199" s="97">
        <v>4177</v>
      </c>
      <c r="N199" s="133">
        <v>4</v>
      </c>
      <c r="O199" s="160">
        <f t="shared" si="2"/>
        <v>114.78396000000001</v>
      </c>
      <c r="P199" s="148" t="s">
        <v>4396</v>
      </c>
      <c r="Q199" s="148"/>
    </row>
    <row r="200" spans="2:17" x14ac:dyDescent="0.35">
      <c r="B200" s="20" t="s">
        <v>4106</v>
      </c>
      <c r="C200" s="21" t="s">
        <v>95</v>
      </c>
      <c r="D200" s="21" t="s">
        <v>51</v>
      </c>
      <c r="E200" s="21"/>
      <c r="F200" s="21"/>
      <c r="G200" s="155"/>
      <c r="H200" s="145"/>
      <c r="I200" s="96">
        <v>219</v>
      </c>
      <c r="J200" s="96"/>
      <c r="K200" s="97" t="s">
        <v>4241</v>
      </c>
      <c r="L200" s="96">
        <v>3.77</v>
      </c>
      <c r="M200" s="97">
        <v>1758</v>
      </c>
      <c r="N200" s="133">
        <v>8</v>
      </c>
      <c r="O200" s="160">
        <f t="shared" si="2"/>
        <v>53.021279999999997</v>
      </c>
      <c r="P200" s="148" t="s">
        <v>4396</v>
      </c>
      <c r="Q200" s="148"/>
    </row>
    <row r="201" spans="2:17" x14ac:dyDescent="0.35">
      <c r="B201" s="20" t="s">
        <v>4106</v>
      </c>
      <c r="C201" s="21" t="s">
        <v>95</v>
      </c>
      <c r="D201" s="21" t="s">
        <v>51</v>
      </c>
      <c r="E201" s="21"/>
      <c r="F201" s="21"/>
      <c r="G201" s="139">
        <v>40184439</v>
      </c>
      <c r="H201" s="133" t="s">
        <v>4683</v>
      </c>
      <c r="I201" s="96">
        <v>220</v>
      </c>
      <c r="J201" s="96"/>
      <c r="K201" s="97" t="s">
        <v>4253</v>
      </c>
      <c r="L201" s="150">
        <v>3.38</v>
      </c>
      <c r="M201" s="97">
        <v>1271</v>
      </c>
      <c r="N201" s="133">
        <v>8</v>
      </c>
      <c r="O201" s="160">
        <f t="shared" si="2"/>
        <v>34.367839999999994</v>
      </c>
      <c r="P201" s="148" t="s">
        <v>4396</v>
      </c>
      <c r="Q201" s="148"/>
    </row>
    <row r="202" spans="2:17" x14ac:dyDescent="0.35">
      <c r="B202" s="20" t="s">
        <v>4106</v>
      </c>
      <c r="C202" s="21" t="s">
        <v>95</v>
      </c>
      <c r="D202" s="21" t="s">
        <v>51</v>
      </c>
      <c r="E202" s="21"/>
      <c r="F202" s="21"/>
      <c r="G202" s="155"/>
      <c r="H202" s="145"/>
      <c r="I202" s="96">
        <v>221</v>
      </c>
      <c r="J202" s="129"/>
      <c r="K202" s="97" t="s">
        <v>4244</v>
      </c>
      <c r="L202" s="97">
        <v>7.65</v>
      </c>
      <c r="M202" s="97">
        <v>5947</v>
      </c>
      <c r="N202" s="133">
        <v>2</v>
      </c>
      <c r="O202" s="160">
        <f t="shared" ref="O202:O265" si="3">((L202*M202)*N202)/1000</f>
        <v>90.989100000000008</v>
      </c>
      <c r="P202" s="148" t="s">
        <v>4396</v>
      </c>
      <c r="Q202" s="148"/>
    </row>
    <row r="203" spans="2:17" x14ac:dyDescent="0.35">
      <c r="B203" s="20" t="s">
        <v>4106</v>
      </c>
      <c r="C203" s="21" t="s">
        <v>95</v>
      </c>
      <c r="D203" s="21" t="s">
        <v>51</v>
      </c>
      <c r="E203" s="21"/>
      <c r="F203" s="21"/>
      <c r="G203" s="155"/>
      <c r="H203" s="145"/>
      <c r="I203" s="96" t="s">
        <v>4397</v>
      </c>
      <c r="J203" s="129" t="s">
        <v>4423</v>
      </c>
      <c r="K203" s="97" t="s">
        <v>4244</v>
      </c>
      <c r="L203" s="150">
        <v>7.65</v>
      </c>
      <c r="M203" s="97">
        <v>5947</v>
      </c>
      <c r="N203" s="21">
        <v>2</v>
      </c>
      <c r="O203" s="160">
        <f t="shared" si="3"/>
        <v>90.989100000000008</v>
      </c>
      <c r="P203" s="148" t="s">
        <v>4396</v>
      </c>
      <c r="Q203" s="148"/>
    </row>
    <row r="204" spans="2:17" x14ac:dyDescent="0.35">
      <c r="B204" s="20" t="s">
        <v>4106</v>
      </c>
      <c r="C204" s="21" t="s">
        <v>95</v>
      </c>
      <c r="D204" s="21" t="s">
        <v>51</v>
      </c>
      <c r="E204" s="21"/>
      <c r="F204" s="21"/>
      <c r="G204" s="155"/>
      <c r="H204" s="145"/>
      <c r="I204" s="96">
        <v>222</v>
      </c>
      <c r="J204" s="129"/>
      <c r="K204" s="97" t="s">
        <v>4398</v>
      </c>
      <c r="L204" s="150">
        <v>15.34</v>
      </c>
      <c r="M204" s="97">
        <v>270</v>
      </c>
      <c r="N204" s="21">
        <v>4</v>
      </c>
      <c r="O204" s="160">
        <f t="shared" si="3"/>
        <v>16.5672</v>
      </c>
      <c r="P204" s="148" t="s">
        <v>4396</v>
      </c>
      <c r="Q204" s="148"/>
    </row>
    <row r="205" spans="2:17" x14ac:dyDescent="0.35">
      <c r="B205" s="20" t="s">
        <v>4106</v>
      </c>
      <c r="C205" s="21" t="s">
        <v>95</v>
      </c>
      <c r="D205" s="21" t="s">
        <v>4213</v>
      </c>
      <c r="E205" s="21" t="s">
        <v>4214</v>
      </c>
      <c r="F205" s="21"/>
      <c r="G205" s="139">
        <v>40149833</v>
      </c>
      <c r="H205" s="133" t="s">
        <v>5137</v>
      </c>
      <c r="I205" s="96">
        <v>240</v>
      </c>
      <c r="J205" s="129"/>
      <c r="K205" s="97" t="s">
        <v>4393</v>
      </c>
      <c r="L205" s="150">
        <v>40.1</v>
      </c>
      <c r="M205" s="97">
        <v>6010</v>
      </c>
      <c r="N205" s="21">
        <v>3</v>
      </c>
      <c r="O205" s="160">
        <f t="shared" si="3"/>
        <v>723.00300000000004</v>
      </c>
      <c r="P205" s="148" t="s">
        <v>4402</v>
      </c>
      <c r="Q205" s="148"/>
    </row>
    <row r="206" spans="2:17" x14ac:dyDescent="0.35">
      <c r="B206" s="20" t="s">
        <v>4106</v>
      </c>
      <c r="C206" s="21" t="s">
        <v>95</v>
      </c>
      <c r="D206" s="21" t="s">
        <v>4213</v>
      </c>
      <c r="E206" s="21" t="s">
        <v>4214</v>
      </c>
      <c r="F206" s="21"/>
      <c r="G206" s="139">
        <v>40149832</v>
      </c>
      <c r="H206" s="133" t="s">
        <v>5138</v>
      </c>
      <c r="I206" s="96" t="s">
        <v>4304</v>
      </c>
      <c r="J206" s="129" t="s">
        <v>31</v>
      </c>
      <c r="K206" s="97" t="s">
        <v>4393</v>
      </c>
      <c r="L206" s="150">
        <v>40.1</v>
      </c>
      <c r="M206" s="97">
        <v>6010</v>
      </c>
      <c r="N206" s="21">
        <v>1</v>
      </c>
      <c r="O206" s="160">
        <f t="shared" si="3"/>
        <v>241.001</v>
      </c>
      <c r="P206" s="148" t="s">
        <v>4402</v>
      </c>
      <c r="Q206" s="148"/>
    </row>
    <row r="207" spans="2:17" x14ac:dyDescent="0.35">
      <c r="B207" s="20" t="s">
        <v>4106</v>
      </c>
      <c r="C207" s="21" t="s">
        <v>95</v>
      </c>
      <c r="D207" s="21" t="s">
        <v>4213</v>
      </c>
      <c r="E207" s="21" t="s">
        <v>4214</v>
      </c>
      <c r="F207" s="21"/>
      <c r="G207" s="139">
        <v>40149839</v>
      </c>
      <c r="H207" s="133" t="s">
        <v>5139</v>
      </c>
      <c r="I207" s="96" t="s">
        <v>4399</v>
      </c>
      <c r="J207" s="129"/>
      <c r="K207" s="97" t="s">
        <v>4254</v>
      </c>
      <c r="L207" s="150">
        <v>6.87</v>
      </c>
      <c r="M207" s="97">
        <v>4790</v>
      </c>
      <c r="N207" s="21">
        <v>4</v>
      </c>
      <c r="O207" s="160">
        <f t="shared" si="3"/>
        <v>131.62920000000003</v>
      </c>
      <c r="P207" s="148" t="s">
        <v>4402</v>
      </c>
      <c r="Q207" s="148"/>
    </row>
    <row r="208" spans="2:17" x14ac:dyDescent="0.35">
      <c r="B208" s="20" t="s">
        <v>4106</v>
      </c>
      <c r="C208" s="21" t="s">
        <v>95</v>
      </c>
      <c r="D208" s="21" t="s">
        <v>4213</v>
      </c>
      <c r="E208" s="21" t="s">
        <v>4214</v>
      </c>
      <c r="F208" s="21"/>
      <c r="G208" s="139">
        <v>40159068</v>
      </c>
      <c r="H208" s="133" t="s">
        <v>5140</v>
      </c>
      <c r="I208" s="96">
        <v>242</v>
      </c>
      <c r="J208" s="129"/>
      <c r="K208" s="97" t="s">
        <v>4265</v>
      </c>
      <c r="L208" s="150">
        <v>4.18</v>
      </c>
      <c r="M208" s="97">
        <v>2029.9999999999998</v>
      </c>
      <c r="N208" s="21">
        <v>8</v>
      </c>
      <c r="O208" s="160">
        <f t="shared" si="3"/>
        <v>67.883199999999988</v>
      </c>
      <c r="P208" s="148" t="s">
        <v>4402</v>
      </c>
      <c r="Q208" s="148"/>
    </row>
    <row r="209" spans="2:17" x14ac:dyDescent="0.35">
      <c r="B209" s="20" t="s">
        <v>4106</v>
      </c>
      <c r="C209" s="21" t="s">
        <v>95</v>
      </c>
      <c r="D209" s="21" t="s">
        <v>4213</v>
      </c>
      <c r="E209" s="21" t="s">
        <v>4214</v>
      </c>
      <c r="F209" s="21"/>
      <c r="G209" s="139">
        <v>40149413</v>
      </c>
      <c r="H209" s="133" t="s">
        <v>5141</v>
      </c>
      <c r="I209" s="96">
        <v>243</v>
      </c>
      <c r="J209" s="129"/>
      <c r="K209" s="97" t="s">
        <v>4241</v>
      </c>
      <c r="L209" s="150">
        <v>3.77</v>
      </c>
      <c r="M209" s="97">
        <v>1703</v>
      </c>
      <c r="N209" s="21">
        <v>8</v>
      </c>
      <c r="O209" s="160">
        <f t="shared" si="3"/>
        <v>51.362480000000005</v>
      </c>
      <c r="P209" s="148" t="s">
        <v>4402</v>
      </c>
      <c r="Q209" s="148"/>
    </row>
    <row r="210" spans="2:17" x14ac:dyDescent="0.35">
      <c r="B210" s="20" t="s">
        <v>4106</v>
      </c>
      <c r="C210" s="21" t="s">
        <v>95</v>
      </c>
      <c r="D210" s="21" t="s">
        <v>4213</v>
      </c>
      <c r="E210" s="21" t="s">
        <v>4214</v>
      </c>
      <c r="F210" s="21"/>
      <c r="G210" s="139">
        <v>40184438</v>
      </c>
      <c r="H210" s="133" t="s">
        <v>4685</v>
      </c>
      <c r="I210" s="96">
        <v>245</v>
      </c>
      <c r="J210" s="129"/>
      <c r="K210" s="97" t="s">
        <v>4401</v>
      </c>
      <c r="L210" s="96">
        <v>21.59</v>
      </c>
      <c r="M210" s="97">
        <v>340</v>
      </c>
      <c r="N210" s="133">
        <v>4</v>
      </c>
      <c r="O210" s="160">
        <f t="shared" si="3"/>
        <v>29.362400000000001</v>
      </c>
      <c r="P210" s="148" t="s">
        <v>4402</v>
      </c>
      <c r="Q210" s="148"/>
    </row>
    <row r="211" spans="2:17" x14ac:dyDescent="0.35">
      <c r="B211" s="20" t="s">
        <v>4106</v>
      </c>
      <c r="C211" s="21" t="s">
        <v>95</v>
      </c>
      <c r="D211" s="21" t="s">
        <v>4213</v>
      </c>
      <c r="E211" s="21" t="s">
        <v>4214</v>
      </c>
      <c r="F211" s="21"/>
      <c r="G211" s="139">
        <v>40159518</v>
      </c>
      <c r="H211" s="133" t="s">
        <v>5142</v>
      </c>
      <c r="I211" s="96" t="s">
        <v>4400</v>
      </c>
      <c r="J211" s="129"/>
      <c r="K211" s="97" t="s">
        <v>4254</v>
      </c>
      <c r="L211" s="150">
        <v>6.87</v>
      </c>
      <c r="M211" s="97">
        <v>4790</v>
      </c>
      <c r="N211" s="21">
        <v>4</v>
      </c>
      <c r="O211" s="160">
        <f t="shared" si="3"/>
        <v>131.62920000000003</v>
      </c>
      <c r="P211" s="148" t="s">
        <v>4402</v>
      </c>
      <c r="Q211" s="148"/>
    </row>
    <row r="212" spans="2:17" x14ac:dyDescent="0.35">
      <c r="B212" s="20" t="s">
        <v>4106</v>
      </c>
      <c r="C212" s="21" t="s">
        <v>95</v>
      </c>
      <c r="D212" s="21" t="s">
        <v>4213</v>
      </c>
      <c r="E212" s="21" t="s">
        <v>4214</v>
      </c>
      <c r="F212" s="21"/>
      <c r="G212" s="139">
        <v>40117209</v>
      </c>
      <c r="H212" s="133" t="s">
        <v>5114</v>
      </c>
      <c r="I212" s="133">
        <v>203</v>
      </c>
      <c r="J212" s="129"/>
      <c r="K212" s="96" t="s">
        <v>4394</v>
      </c>
      <c r="L212" s="96">
        <v>27.5</v>
      </c>
      <c r="M212" s="97">
        <v>710</v>
      </c>
      <c r="N212" s="21">
        <v>4</v>
      </c>
      <c r="O212" s="160">
        <f t="shared" si="3"/>
        <v>78.099999999999994</v>
      </c>
      <c r="P212" s="148" t="s">
        <v>4402</v>
      </c>
      <c r="Q212" s="148"/>
    </row>
    <row r="213" spans="2:17" x14ac:dyDescent="0.35">
      <c r="B213" s="20" t="s">
        <v>4106</v>
      </c>
      <c r="C213" s="21" t="s">
        <v>95</v>
      </c>
      <c r="D213" s="21" t="s">
        <v>4213</v>
      </c>
      <c r="E213" s="21" t="s">
        <v>4214</v>
      </c>
      <c r="F213" s="21"/>
      <c r="G213" s="139">
        <v>40118400</v>
      </c>
      <c r="H213" s="133" t="s">
        <v>5116</v>
      </c>
      <c r="I213" s="96">
        <v>204</v>
      </c>
      <c r="J213" s="129"/>
      <c r="K213" s="97" t="s">
        <v>4395</v>
      </c>
      <c r="L213" s="96">
        <v>13.2</v>
      </c>
      <c r="M213" s="97">
        <v>660</v>
      </c>
      <c r="N213" s="21">
        <v>16</v>
      </c>
      <c r="O213" s="160">
        <f t="shared" si="3"/>
        <v>139.392</v>
      </c>
      <c r="P213" s="148" t="s">
        <v>4402</v>
      </c>
      <c r="Q213" s="148"/>
    </row>
    <row r="214" spans="2:17" x14ac:dyDescent="0.35">
      <c r="B214" s="20" t="s">
        <v>4106</v>
      </c>
      <c r="C214" s="21" t="s">
        <v>95</v>
      </c>
      <c r="D214" s="21" t="s">
        <v>4213</v>
      </c>
      <c r="E214" s="21" t="s">
        <v>4214</v>
      </c>
      <c r="F214" s="21"/>
      <c r="G214" s="139">
        <v>40159844</v>
      </c>
      <c r="H214" s="133" t="s">
        <v>5143</v>
      </c>
      <c r="I214" s="96">
        <v>244</v>
      </c>
      <c r="J214" s="129"/>
      <c r="K214" s="97" t="s">
        <v>4242</v>
      </c>
      <c r="L214" s="150">
        <v>9.15</v>
      </c>
      <c r="M214" s="97">
        <v>7690</v>
      </c>
      <c r="N214" s="97">
        <v>2</v>
      </c>
      <c r="O214" s="160">
        <f t="shared" si="3"/>
        <v>140.727</v>
      </c>
      <c r="P214" s="148" t="s">
        <v>4402</v>
      </c>
      <c r="Q214" s="148"/>
    </row>
    <row r="215" spans="2:17" x14ac:dyDescent="0.35">
      <c r="B215" s="20" t="s">
        <v>4106</v>
      </c>
      <c r="C215" s="21" t="s">
        <v>95</v>
      </c>
      <c r="D215" s="21" t="s">
        <v>4213</v>
      </c>
      <c r="E215" s="21" t="s">
        <v>4214</v>
      </c>
      <c r="F215" s="21"/>
      <c r="G215" s="155"/>
      <c r="H215" s="145"/>
      <c r="I215" s="96" t="s">
        <v>4403</v>
      </c>
      <c r="J215" s="129" t="s">
        <v>4423</v>
      </c>
      <c r="K215" s="97" t="s">
        <v>4242</v>
      </c>
      <c r="L215" s="96">
        <v>9.15</v>
      </c>
      <c r="M215" s="97">
        <v>7690</v>
      </c>
      <c r="N215" s="97">
        <v>2</v>
      </c>
      <c r="O215" s="160">
        <f t="shared" si="3"/>
        <v>140.727</v>
      </c>
      <c r="P215" s="148" t="s">
        <v>4402</v>
      </c>
      <c r="Q215" s="148"/>
    </row>
    <row r="216" spans="2:17" x14ac:dyDescent="0.35">
      <c r="B216" s="20" t="s">
        <v>4106</v>
      </c>
      <c r="C216" s="21" t="s">
        <v>95</v>
      </c>
      <c r="D216" s="21" t="s">
        <v>4213</v>
      </c>
      <c r="E216" s="21" t="s">
        <v>4214</v>
      </c>
      <c r="F216" s="21"/>
      <c r="G216" s="155"/>
      <c r="H216" s="145"/>
      <c r="I216" s="96">
        <v>246</v>
      </c>
      <c r="J216" s="129"/>
      <c r="K216" s="97" t="s">
        <v>4404</v>
      </c>
      <c r="L216" s="150">
        <v>14.91</v>
      </c>
      <c r="M216" s="97">
        <v>320</v>
      </c>
      <c r="N216" s="97">
        <v>4</v>
      </c>
      <c r="O216" s="160">
        <f t="shared" si="3"/>
        <v>19.084799999999998</v>
      </c>
      <c r="P216" s="148" t="s">
        <v>4402</v>
      </c>
      <c r="Q216" s="148"/>
    </row>
    <row r="217" spans="2:17" x14ac:dyDescent="0.35">
      <c r="B217" s="20" t="s">
        <v>4106</v>
      </c>
      <c r="C217" s="21" t="s">
        <v>95</v>
      </c>
      <c r="D217" s="21" t="s">
        <v>4213</v>
      </c>
      <c r="E217" s="21" t="s">
        <v>4229</v>
      </c>
      <c r="F217" s="21"/>
      <c r="G217" s="139">
        <v>40159511</v>
      </c>
      <c r="H217" s="133" t="s">
        <v>5144</v>
      </c>
      <c r="I217" s="96">
        <v>231</v>
      </c>
      <c r="J217" s="129"/>
      <c r="K217" s="97" t="s">
        <v>4254</v>
      </c>
      <c r="L217" s="150">
        <v>6.87</v>
      </c>
      <c r="M217" s="97">
        <v>4183</v>
      </c>
      <c r="N217" s="21">
        <v>4</v>
      </c>
      <c r="O217" s="160">
        <f t="shared" si="3"/>
        <v>114.94883999999999</v>
      </c>
      <c r="P217" s="148" t="s">
        <v>4402</v>
      </c>
      <c r="Q217" s="148"/>
    </row>
    <row r="218" spans="2:17" x14ac:dyDescent="0.35">
      <c r="B218" s="20" t="s">
        <v>4106</v>
      </c>
      <c r="C218" s="21" t="s">
        <v>95</v>
      </c>
      <c r="D218" s="21" t="s">
        <v>4213</v>
      </c>
      <c r="E218" s="21" t="s">
        <v>4229</v>
      </c>
      <c r="F218" s="21"/>
      <c r="G218" s="139">
        <v>40159517</v>
      </c>
      <c r="H218" s="133" t="s">
        <v>5145</v>
      </c>
      <c r="I218" s="96" t="s">
        <v>2157</v>
      </c>
      <c r="J218" s="129" t="s">
        <v>19</v>
      </c>
      <c r="K218" s="97" t="s">
        <v>4254</v>
      </c>
      <c r="L218" s="150">
        <v>6.87</v>
      </c>
      <c r="M218" s="97">
        <v>4183</v>
      </c>
      <c r="N218" s="21">
        <v>4</v>
      </c>
      <c r="O218" s="160">
        <f t="shared" si="3"/>
        <v>114.94883999999999</v>
      </c>
      <c r="P218" s="148" t="s">
        <v>4402</v>
      </c>
      <c r="Q218" s="148"/>
    </row>
    <row r="219" spans="2:17" x14ac:dyDescent="0.35">
      <c r="B219" s="20" t="s">
        <v>4106</v>
      </c>
      <c r="C219" s="21" t="s">
        <v>95</v>
      </c>
      <c r="D219" s="21" t="s">
        <v>4213</v>
      </c>
      <c r="E219" s="21" t="s">
        <v>4229</v>
      </c>
      <c r="F219" s="21"/>
      <c r="G219" s="139">
        <v>40159396</v>
      </c>
      <c r="H219" s="133" t="s">
        <v>5146</v>
      </c>
      <c r="I219" s="96">
        <v>232</v>
      </c>
      <c r="J219" s="129"/>
      <c r="K219" s="97" t="s">
        <v>4241</v>
      </c>
      <c r="L219" s="150">
        <v>3.77</v>
      </c>
      <c r="M219" s="97">
        <v>1708</v>
      </c>
      <c r="N219" s="21">
        <v>8</v>
      </c>
      <c r="O219" s="160">
        <f t="shared" si="3"/>
        <v>51.513280000000002</v>
      </c>
      <c r="P219" s="148" t="s">
        <v>4402</v>
      </c>
      <c r="Q219" s="148"/>
    </row>
    <row r="220" spans="2:17" x14ac:dyDescent="0.35">
      <c r="B220" s="20" t="s">
        <v>4106</v>
      </c>
      <c r="C220" s="21" t="s">
        <v>95</v>
      </c>
      <c r="D220" s="21" t="s">
        <v>4213</v>
      </c>
      <c r="E220" s="21" t="s">
        <v>4229</v>
      </c>
      <c r="F220" s="21"/>
      <c r="G220" s="139">
        <v>40159512</v>
      </c>
      <c r="H220" s="133" t="s">
        <v>5147</v>
      </c>
      <c r="I220" s="96">
        <v>233</v>
      </c>
      <c r="J220" s="129"/>
      <c r="K220" s="97" t="s">
        <v>4250</v>
      </c>
      <c r="L220" s="150">
        <v>4.57</v>
      </c>
      <c r="M220" s="97">
        <v>2352</v>
      </c>
      <c r="N220" s="21">
        <v>8</v>
      </c>
      <c r="O220" s="160">
        <f t="shared" si="3"/>
        <v>85.989120000000014</v>
      </c>
      <c r="P220" s="148" t="s">
        <v>4402</v>
      </c>
      <c r="Q220" s="148"/>
    </row>
    <row r="221" spans="2:17" x14ac:dyDescent="0.35">
      <c r="B221" s="20" t="s">
        <v>4106</v>
      </c>
      <c r="C221" s="21" t="s">
        <v>95</v>
      </c>
      <c r="D221" s="21" t="s">
        <v>4213</v>
      </c>
      <c r="E221" s="21" t="s">
        <v>4229</v>
      </c>
      <c r="F221" s="21"/>
      <c r="G221" s="21">
        <v>40159513</v>
      </c>
      <c r="H221" s="59" t="s">
        <v>5148</v>
      </c>
      <c r="I221" s="96">
        <v>234</v>
      </c>
      <c r="J221" s="129"/>
      <c r="K221" s="97" t="s">
        <v>4254</v>
      </c>
      <c r="L221" s="96">
        <v>6.87</v>
      </c>
      <c r="M221" s="97">
        <v>6819</v>
      </c>
      <c r="N221" s="133">
        <v>2</v>
      </c>
      <c r="O221" s="160">
        <f t="shared" si="3"/>
        <v>93.693060000000003</v>
      </c>
      <c r="P221" s="148" t="s">
        <v>4402</v>
      </c>
      <c r="Q221" s="148"/>
    </row>
    <row r="222" spans="2:17" x14ac:dyDescent="0.35">
      <c r="B222" s="20" t="s">
        <v>4106</v>
      </c>
      <c r="C222" s="21" t="s">
        <v>95</v>
      </c>
      <c r="D222" s="21" t="s">
        <v>4213</v>
      </c>
      <c r="E222" s="21" t="s">
        <v>4229</v>
      </c>
      <c r="F222" s="21"/>
      <c r="G222" s="155"/>
      <c r="H222" s="145"/>
      <c r="I222" s="96" t="s">
        <v>4405</v>
      </c>
      <c r="J222" s="129" t="s">
        <v>4542</v>
      </c>
      <c r="K222" s="97" t="s">
        <v>4254</v>
      </c>
      <c r="L222" s="150">
        <v>6.87</v>
      </c>
      <c r="M222" s="97">
        <v>4177</v>
      </c>
      <c r="N222" s="21">
        <v>4</v>
      </c>
      <c r="O222" s="160">
        <f t="shared" si="3"/>
        <v>114.78396000000001</v>
      </c>
      <c r="P222" s="148" t="s">
        <v>4402</v>
      </c>
      <c r="Q222" s="148"/>
    </row>
    <row r="223" spans="2:17" x14ac:dyDescent="0.35">
      <c r="B223" s="20" t="s">
        <v>4106</v>
      </c>
      <c r="C223" s="21" t="s">
        <v>95</v>
      </c>
      <c r="D223" s="21" t="s">
        <v>4213</v>
      </c>
      <c r="E223" s="21" t="s">
        <v>4229</v>
      </c>
      <c r="F223" s="21"/>
      <c r="G223" s="139">
        <v>40181976</v>
      </c>
      <c r="H223" s="133" t="s">
        <v>5136</v>
      </c>
      <c r="I223" s="96" t="s">
        <v>4392</v>
      </c>
      <c r="J223" s="129"/>
      <c r="K223" s="97" t="s">
        <v>4254</v>
      </c>
      <c r="L223" s="150">
        <v>6.87</v>
      </c>
      <c r="M223" s="97">
        <v>4177</v>
      </c>
      <c r="N223" s="21">
        <v>4</v>
      </c>
      <c r="O223" s="160">
        <f t="shared" si="3"/>
        <v>114.78396000000001</v>
      </c>
      <c r="P223" s="148" t="s">
        <v>4402</v>
      </c>
      <c r="Q223" s="148"/>
    </row>
    <row r="224" spans="2:17" x14ac:dyDescent="0.35">
      <c r="B224" s="20" t="s">
        <v>4106</v>
      </c>
      <c r="C224" s="21" t="s">
        <v>95</v>
      </c>
      <c r="D224" s="21" t="s">
        <v>4213</v>
      </c>
      <c r="E224" s="21" t="s">
        <v>4229</v>
      </c>
      <c r="F224" s="21"/>
      <c r="G224" s="155"/>
      <c r="H224" s="145"/>
      <c r="I224" s="96">
        <v>230</v>
      </c>
      <c r="J224" s="129"/>
      <c r="K224" s="97" t="s">
        <v>4393</v>
      </c>
      <c r="L224" s="150">
        <v>40.1</v>
      </c>
      <c r="M224" s="97">
        <v>3000</v>
      </c>
      <c r="N224" s="21">
        <v>3</v>
      </c>
      <c r="O224" s="160">
        <f t="shared" si="3"/>
        <v>360.9</v>
      </c>
      <c r="P224" s="148" t="s">
        <v>4402</v>
      </c>
      <c r="Q224" s="148"/>
    </row>
    <row r="225" spans="2:17" x14ac:dyDescent="0.35">
      <c r="B225" s="20" t="s">
        <v>4106</v>
      </c>
      <c r="C225" s="21" t="s">
        <v>95</v>
      </c>
      <c r="D225" s="21" t="s">
        <v>4213</v>
      </c>
      <c r="E225" s="21" t="s">
        <v>4229</v>
      </c>
      <c r="F225" s="21"/>
      <c r="G225" s="155"/>
      <c r="H225" s="145"/>
      <c r="I225" s="96" t="s">
        <v>4406</v>
      </c>
      <c r="J225" s="129" t="s">
        <v>31</v>
      </c>
      <c r="K225" s="97" t="s">
        <v>4393</v>
      </c>
      <c r="L225" s="150">
        <v>40.1</v>
      </c>
      <c r="M225" s="97">
        <v>3000</v>
      </c>
      <c r="N225" s="21">
        <v>1</v>
      </c>
      <c r="O225" s="160">
        <f t="shared" si="3"/>
        <v>120.3</v>
      </c>
      <c r="P225" s="148" t="s">
        <v>4402</v>
      </c>
      <c r="Q225" s="148"/>
    </row>
    <row r="226" spans="2:17" x14ac:dyDescent="0.35">
      <c r="B226" s="20" t="s">
        <v>4106</v>
      </c>
      <c r="C226" s="21" t="s">
        <v>95</v>
      </c>
      <c r="D226" s="21" t="s">
        <v>4213</v>
      </c>
      <c r="E226" s="21" t="s">
        <v>4229</v>
      </c>
      <c r="F226" s="21"/>
      <c r="G226" s="139">
        <v>40121150</v>
      </c>
      <c r="H226" s="133" t="s">
        <v>5149</v>
      </c>
      <c r="I226" s="96" t="s">
        <v>4302</v>
      </c>
      <c r="J226" s="129" t="s">
        <v>4423</v>
      </c>
      <c r="K226" s="97" t="s">
        <v>4254</v>
      </c>
      <c r="L226" s="150">
        <v>6.87</v>
      </c>
      <c r="M226" s="97">
        <v>6819</v>
      </c>
      <c r="N226" s="21">
        <v>2</v>
      </c>
      <c r="O226" s="160">
        <f t="shared" si="3"/>
        <v>93.693060000000003</v>
      </c>
      <c r="P226" s="148" t="s">
        <v>4402</v>
      </c>
      <c r="Q226" s="148"/>
    </row>
    <row r="227" spans="2:17" x14ac:dyDescent="0.35">
      <c r="B227" s="20" t="s">
        <v>4106</v>
      </c>
      <c r="C227" s="21" t="s">
        <v>95</v>
      </c>
      <c r="D227" s="21" t="s">
        <v>4213</v>
      </c>
      <c r="E227" s="21" t="s">
        <v>4229</v>
      </c>
      <c r="F227" s="21"/>
      <c r="G227" s="155"/>
      <c r="H227" s="145"/>
      <c r="I227" s="96">
        <v>235</v>
      </c>
      <c r="J227" s="129"/>
      <c r="K227" s="97" t="s">
        <v>4407</v>
      </c>
      <c r="L227" s="96">
        <v>22.37</v>
      </c>
      <c r="M227" s="97">
        <v>290</v>
      </c>
      <c r="N227" s="133">
        <v>4</v>
      </c>
      <c r="O227" s="160">
        <f t="shared" si="3"/>
        <v>25.949200000000001</v>
      </c>
      <c r="P227" s="148" t="s">
        <v>4402</v>
      </c>
      <c r="Q227" s="148"/>
    </row>
    <row r="228" spans="2:17" x14ac:dyDescent="0.35">
      <c r="B228" s="20" t="s">
        <v>4106</v>
      </c>
      <c r="C228" s="21" t="s">
        <v>95</v>
      </c>
      <c r="D228" s="21" t="s">
        <v>4213</v>
      </c>
      <c r="E228" s="21" t="s">
        <v>4229</v>
      </c>
      <c r="F228" s="21"/>
      <c r="G228" s="139">
        <v>40117209</v>
      </c>
      <c r="H228" s="133" t="s">
        <v>5114</v>
      </c>
      <c r="I228" s="133">
        <v>203</v>
      </c>
      <c r="J228" s="129"/>
      <c r="K228" s="96" t="s">
        <v>4394</v>
      </c>
      <c r="L228" s="96">
        <v>27.5</v>
      </c>
      <c r="M228" s="97">
        <v>710</v>
      </c>
      <c r="N228" s="21">
        <v>4</v>
      </c>
      <c r="O228" s="160">
        <f t="shared" si="3"/>
        <v>78.099999999999994</v>
      </c>
      <c r="P228" s="148" t="s">
        <v>4402</v>
      </c>
      <c r="Q228" s="148"/>
    </row>
    <row r="229" spans="2:17" x14ac:dyDescent="0.35">
      <c r="B229" s="20" t="s">
        <v>4106</v>
      </c>
      <c r="C229" s="21" t="s">
        <v>95</v>
      </c>
      <c r="D229" s="21" t="s">
        <v>4213</v>
      </c>
      <c r="E229" s="21" t="s">
        <v>4229</v>
      </c>
      <c r="F229" s="21"/>
      <c r="G229" s="139">
        <v>40118400</v>
      </c>
      <c r="H229" s="133" t="s">
        <v>5116</v>
      </c>
      <c r="I229" s="96">
        <v>204</v>
      </c>
      <c r="J229" s="129"/>
      <c r="K229" s="97" t="s">
        <v>4395</v>
      </c>
      <c r="L229" s="96">
        <v>13.2</v>
      </c>
      <c r="M229" s="97">
        <v>660</v>
      </c>
      <c r="N229" s="21">
        <v>16</v>
      </c>
      <c r="O229" s="160">
        <f t="shared" si="3"/>
        <v>139.392</v>
      </c>
      <c r="P229" s="148" t="s">
        <v>4402</v>
      </c>
      <c r="Q229" s="148"/>
    </row>
    <row r="230" spans="2:17" x14ac:dyDescent="0.35">
      <c r="B230" s="20" t="s">
        <v>4106</v>
      </c>
      <c r="C230" s="21" t="s">
        <v>95</v>
      </c>
      <c r="D230" s="21" t="s">
        <v>234</v>
      </c>
      <c r="E230" s="21" t="s">
        <v>4214</v>
      </c>
      <c r="F230" s="21"/>
      <c r="G230" s="155"/>
      <c r="H230" s="145"/>
      <c r="I230" s="96">
        <v>620</v>
      </c>
      <c r="J230" s="129"/>
      <c r="K230" s="97" t="s">
        <v>4393</v>
      </c>
      <c r="L230" s="96">
        <v>40.1</v>
      </c>
      <c r="M230" s="97">
        <v>7280</v>
      </c>
      <c r="N230" s="133">
        <v>4</v>
      </c>
      <c r="O230" s="160">
        <f t="shared" si="3"/>
        <v>1167.712</v>
      </c>
      <c r="P230" s="148" t="s">
        <v>4413</v>
      </c>
      <c r="Q230" s="148"/>
    </row>
    <row r="231" spans="2:17" x14ac:dyDescent="0.35">
      <c r="B231" s="20" t="s">
        <v>4106</v>
      </c>
      <c r="C231" s="21" t="s">
        <v>95</v>
      </c>
      <c r="D231" s="21" t="s">
        <v>234</v>
      </c>
      <c r="E231" s="21" t="s">
        <v>4214</v>
      </c>
      <c r="F231" s="21"/>
      <c r="G231" s="155"/>
      <c r="H231" s="145"/>
      <c r="I231" s="96">
        <v>621</v>
      </c>
      <c r="J231" s="129"/>
      <c r="K231" s="97" t="s">
        <v>4412</v>
      </c>
      <c r="L231" s="96">
        <v>11.9</v>
      </c>
      <c r="M231" s="97">
        <v>7584</v>
      </c>
      <c r="N231" s="133">
        <v>4</v>
      </c>
      <c r="O231" s="160">
        <f t="shared" si="3"/>
        <v>360.9984</v>
      </c>
      <c r="P231" s="148" t="s">
        <v>4413</v>
      </c>
      <c r="Q231" s="148"/>
    </row>
    <row r="232" spans="2:17" x14ac:dyDescent="0.35">
      <c r="B232" s="20" t="s">
        <v>4106</v>
      </c>
      <c r="C232" s="21" t="s">
        <v>95</v>
      </c>
      <c r="D232" s="21" t="s">
        <v>234</v>
      </c>
      <c r="E232" s="21" t="s">
        <v>4214</v>
      </c>
      <c r="F232" s="21"/>
      <c r="G232" s="155"/>
      <c r="H232" s="145"/>
      <c r="I232" s="96" t="s">
        <v>4408</v>
      </c>
      <c r="J232" s="129" t="s">
        <v>19</v>
      </c>
      <c r="K232" s="97" t="s">
        <v>4412</v>
      </c>
      <c r="L232" s="96">
        <v>11.9</v>
      </c>
      <c r="M232" s="97">
        <v>7584</v>
      </c>
      <c r="N232" s="133">
        <v>4</v>
      </c>
      <c r="O232" s="160">
        <f t="shared" si="3"/>
        <v>360.9984</v>
      </c>
      <c r="P232" s="148" t="s">
        <v>4413</v>
      </c>
      <c r="Q232" s="148"/>
    </row>
    <row r="233" spans="2:17" x14ac:dyDescent="0.35">
      <c r="B233" s="20" t="s">
        <v>4106</v>
      </c>
      <c r="C233" s="21" t="s">
        <v>95</v>
      </c>
      <c r="D233" s="21" t="s">
        <v>234</v>
      </c>
      <c r="E233" s="21" t="s">
        <v>4214</v>
      </c>
      <c r="F233" s="21"/>
      <c r="G233" s="155"/>
      <c r="H233" s="145"/>
      <c r="I233" s="96">
        <v>622</v>
      </c>
      <c r="J233" s="129"/>
      <c r="K233" s="97" t="s">
        <v>4247</v>
      </c>
      <c r="L233" s="96">
        <v>5.37</v>
      </c>
      <c r="M233" s="97">
        <v>2973</v>
      </c>
      <c r="N233" s="133">
        <v>8</v>
      </c>
      <c r="O233" s="160">
        <f t="shared" si="3"/>
        <v>127.72008</v>
      </c>
      <c r="P233" s="148" t="s">
        <v>4413</v>
      </c>
      <c r="Q233" s="148"/>
    </row>
    <row r="234" spans="2:17" x14ac:dyDescent="0.35">
      <c r="B234" s="20" t="s">
        <v>4106</v>
      </c>
      <c r="C234" s="21" t="s">
        <v>95</v>
      </c>
      <c r="D234" s="21" t="s">
        <v>234</v>
      </c>
      <c r="E234" s="21" t="s">
        <v>4214</v>
      </c>
      <c r="F234" s="21"/>
      <c r="G234" s="155"/>
      <c r="H234" s="145"/>
      <c r="I234" s="96">
        <v>623</v>
      </c>
      <c r="J234" s="129"/>
      <c r="K234" s="97" t="s">
        <v>4247</v>
      </c>
      <c r="L234" s="96">
        <v>5.37</v>
      </c>
      <c r="M234" s="97">
        <v>2874</v>
      </c>
      <c r="N234" s="133">
        <v>4</v>
      </c>
      <c r="O234" s="160">
        <f t="shared" si="3"/>
        <v>61.733520000000006</v>
      </c>
      <c r="P234" s="148" t="s">
        <v>4413</v>
      </c>
      <c r="Q234" s="148"/>
    </row>
    <row r="235" spans="2:17" x14ac:dyDescent="0.35">
      <c r="B235" s="20" t="s">
        <v>4106</v>
      </c>
      <c r="C235" s="21" t="s">
        <v>95</v>
      </c>
      <c r="D235" s="21" t="s">
        <v>234</v>
      </c>
      <c r="E235" s="21" t="s">
        <v>4214</v>
      </c>
      <c r="F235" s="21"/>
      <c r="G235" s="155"/>
      <c r="H235" s="145"/>
      <c r="I235" s="96" t="s">
        <v>4409</v>
      </c>
      <c r="J235" s="129" t="s">
        <v>19</v>
      </c>
      <c r="K235" s="97" t="s">
        <v>4247</v>
      </c>
      <c r="L235" s="96">
        <v>5.37</v>
      </c>
      <c r="M235" s="97">
        <v>2874</v>
      </c>
      <c r="N235" s="133">
        <v>4</v>
      </c>
      <c r="O235" s="160">
        <f t="shared" si="3"/>
        <v>61.733520000000006</v>
      </c>
      <c r="P235" s="148" t="s">
        <v>4413</v>
      </c>
      <c r="Q235" s="148"/>
    </row>
    <row r="236" spans="2:17" x14ac:dyDescent="0.35">
      <c r="B236" s="20" t="s">
        <v>4106</v>
      </c>
      <c r="C236" s="21" t="s">
        <v>95</v>
      </c>
      <c r="D236" s="21" t="s">
        <v>234</v>
      </c>
      <c r="E236" s="21" t="s">
        <v>4214</v>
      </c>
      <c r="F236" s="21"/>
      <c r="G236" s="155"/>
      <c r="H236" s="145"/>
      <c r="I236" s="96">
        <v>624</v>
      </c>
      <c r="J236" s="129"/>
      <c r="K236" s="97" t="s">
        <v>4283</v>
      </c>
      <c r="L236" s="96">
        <v>4.57</v>
      </c>
      <c r="M236" s="97">
        <v>2295</v>
      </c>
      <c r="N236" s="133">
        <v>4</v>
      </c>
      <c r="O236" s="160">
        <f t="shared" si="3"/>
        <v>41.952600000000004</v>
      </c>
      <c r="P236" s="148" t="s">
        <v>4413</v>
      </c>
      <c r="Q236" s="148"/>
    </row>
    <row r="237" spans="2:17" x14ac:dyDescent="0.35">
      <c r="B237" s="20" t="s">
        <v>4106</v>
      </c>
      <c r="C237" s="21" t="s">
        <v>95</v>
      </c>
      <c r="D237" s="21" t="s">
        <v>234</v>
      </c>
      <c r="E237" s="21" t="s">
        <v>4214</v>
      </c>
      <c r="F237" s="21"/>
      <c r="G237" s="155"/>
      <c r="H237" s="145"/>
      <c r="I237" s="96" t="s">
        <v>4410</v>
      </c>
      <c r="J237" s="129" t="s">
        <v>19</v>
      </c>
      <c r="K237" s="97" t="s">
        <v>4283</v>
      </c>
      <c r="L237" s="96">
        <v>4.57</v>
      </c>
      <c r="M237" s="97">
        <v>2295</v>
      </c>
      <c r="N237" s="133">
        <v>4</v>
      </c>
      <c r="O237" s="160">
        <f t="shared" si="3"/>
        <v>41.952600000000004</v>
      </c>
      <c r="P237" s="148" t="s">
        <v>4413</v>
      </c>
      <c r="Q237" s="148"/>
    </row>
    <row r="238" spans="2:17" x14ac:dyDescent="0.35">
      <c r="B238" s="20" t="s">
        <v>4106</v>
      </c>
      <c r="C238" s="21" t="s">
        <v>95</v>
      </c>
      <c r="D238" s="21" t="s">
        <v>234</v>
      </c>
      <c r="E238" s="21" t="s">
        <v>4214</v>
      </c>
      <c r="F238" s="21"/>
      <c r="G238" s="155"/>
      <c r="H238" s="145"/>
      <c r="I238" s="96">
        <v>625</v>
      </c>
      <c r="J238" s="129"/>
      <c r="K238" s="97" t="s">
        <v>4265</v>
      </c>
      <c r="L238" s="96">
        <v>4.18</v>
      </c>
      <c r="M238" s="97">
        <v>1924</v>
      </c>
      <c r="N238" s="133">
        <v>4</v>
      </c>
      <c r="O238" s="160">
        <f t="shared" si="3"/>
        <v>32.169280000000001</v>
      </c>
      <c r="P238" s="148" t="s">
        <v>4413</v>
      </c>
      <c r="Q238" s="148"/>
    </row>
    <row r="239" spans="2:17" x14ac:dyDescent="0.35">
      <c r="B239" s="20" t="s">
        <v>4106</v>
      </c>
      <c r="C239" s="21" t="s">
        <v>95</v>
      </c>
      <c r="D239" s="21" t="s">
        <v>234</v>
      </c>
      <c r="E239" s="21" t="s">
        <v>4214</v>
      </c>
      <c r="F239" s="21"/>
      <c r="G239" s="155"/>
      <c r="H239" s="145"/>
      <c r="I239" s="96" t="s">
        <v>2243</v>
      </c>
      <c r="J239" s="129" t="s">
        <v>19</v>
      </c>
      <c r="K239" s="97" t="s">
        <v>4265</v>
      </c>
      <c r="L239" s="96">
        <v>4.18</v>
      </c>
      <c r="M239" s="97">
        <v>1924</v>
      </c>
      <c r="N239" s="133">
        <v>4</v>
      </c>
      <c r="O239" s="160">
        <f t="shared" si="3"/>
        <v>32.169280000000001</v>
      </c>
      <c r="P239" s="148" t="s">
        <v>4413</v>
      </c>
      <c r="Q239" s="148"/>
    </row>
    <row r="240" spans="2:17" x14ac:dyDescent="0.35">
      <c r="B240" s="20" t="s">
        <v>4106</v>
      </c>
      <c r="C240" s="21" t="s">
        <v>95</v>
      </c>
      <c r="D240" s="21" t="s">
        <v>234</v>
      </c>
      <c r="E240" s="21" t="s">
        <v>4214</v>
      </c>
      <c r="F240" s="21"/>
      <c r="G240" s="139">
        <v>40159071</v>
      </c>
      <c r="H240" s="133" t="s">
        <v>5150</v>
      </c>
      <c r="I240" s="96">
        <v>626</v>
      </c>
      <c r="J240" s="129"/>
      <c r="K240" s="97" t="s">
        <v>4241</v>
      </c>
      <c r="L240" s="96">
        <v>3.77</v>
      </c>
      <c r="M240" s="97">
        <v>1722</v>
      </c>
      <c r="N240" s="133">
        <v>4</v>
      </c>
      <c r="O240" s="160">
        <f t="shared" si="3"/>
        <v>25.967759999999998</v>
      </c>
      <c r="P240" s="148" t="s">
        <v>4413</v>
      </c>
      <c r="Q240" s="148"/>
    </row>
    <row r="241" spans="2:17" x14ac:dyDescent="0.35">
      <c r="B241" s="20" t="s">
        <v>4106</v>
      </c>
      <c r="C241" s="21" t="s">
        <v>95</v>
      </c>
      <c r="D241" s="21" t="s">
        <v>234</v>
      </c>
      <c r="E241" s="21" t="s">
        <v>4214</v>
      </c>
      <c r="F241" s="21"/>
      <c r="G241" s="155"/>
      <c r="H241" s="145"/>
      <c r="I241" s="96" t="s">
        <v>4411</v>
      </c>
      <c r="J241" s="129" t="s">
        <v>19</v>
      </c>
      <c r="K241" s="97" t="s">
        <v>4241</v>
      </c>
      <c r="L241" s="96">
        <v>3.77</v>
      </c>
      <c r="M241" s="97">
        <v>1722</v>
      </c>
      <c r="N241" s="133">
        <v>4</v>
      </c>
      <c r="O241" s="160">
        <f t="shared" si="3"/>
        <v>25.967759999999998</v>
      </c>
      <c r="P241" s="148" t="s">
        <v>4413</v>
      </c>
      <c r="Q241" s="148"/>
    </row>
    <row r="242" spans="2:17" x14ac:dyDescent="0.35">
      <c r="B242" s="20" t="s">
        <v>4106</v>
      </c>
      <c r="C242" s="21" t="s">
        <v>95</v>
      </c>
      <c r="D242" s="21" t="s">
        <v>234</v>
      </c>
      <c r="E242" s="21" t="s">
        <v>4214</v>
      </c>
      <c r="F242" s="21"/>
      <c r="G242" s="139">
        <v>40159072</v>
      </c>
      <c r="H242" s="133" t="s">
        <v>5151</v>
      </c>
      <c r="I242" s="96">
        <v>627</v>
      </c>
      <c r="J242" s="129"/>
      <c r="K242" s="97" t="s">
        <v>4248</v>
      </c>
      <c r="L242" s="96">
        <v>2.68</v>
      </c>
      <c r="M242" s="97">
        <v>974</v>
      </c>
      <c r="N242" s="133">
        <v>8</v>
      </c>
      <c r="O242" s="160">
        <f t="shared" si="3"/>
        <v>20.882560000000002</v>
      </c>
      <c r="P242" s="148" t="s">
        <v>4413</v>
      </c>
      <c r="Q242" s="148"/>
    </row>
    <row r="243" spans="2:17" x14ac:dyDescent="0.35">
      <c r="B243" s="20" t="s">
        <v>4106</v>
      </c>
      <c r="C243" s="21" t="s">
        <v>95</v>
      </c>
      <c r="D243" s="21" t="s">
        <v>234</v>
      </c>
      <c r="E243" s="21" t="s">
        <v>4214</v>
      </c>
      <c r="F243" s="21"/>
      <c r="G243" s="139">
        <v>40117209</v>
      </c>
      <c r="H243" s="133" t="s">
        <v>5114</v>
      </c>
      <c r="I243" s="96">
        <v>203</v>
      </c>
      <c r="J243" s="129"/>
      <c r="K243" s="97" t="s">
        <v>4394</v>
      </c>
      <c r="L243" s="96">
        <v>27.5</v>
      </c>
      <c r="M243" s="97">
        <v>710</v>
      </c>
      <c r="N243" s="133">
        <v>4</v>
      </c>
      <c r="O243" s="160">
        <f t="shared" si="3"/>
        <v>78.099999999999994</v>
      </c>
      <c r="P243" s="148" t="s">
        <v>4413</v>
      </c>
      <c r="Q243" s="148"/>
    </row>
    <row r="244" spans="2:17" x14ac:dyDescent="0.35">
      <c r="B244" s="20" t="s">
        <v>4106</v>
      </c>
      <c r="C244" s="21" t="s">
        <v>95</v>
      </c>
      <c r="D244" s="21" t="s">
        <v>234</v>
      </c>
      <c r="E244" s="21" t="s">
        <v>4214</v>
      </c>
      <c r="F244" s="21"/>
      <c r="G244" s="139">
        <v>40118400</v>
      </c>
      <c r="H244" s="133" t="s">
        <v>5116</v>
      </c>
      <c r="I244" s="96">
        <v>204</v>
      </c>
      <c r="J244" s="129"/>
      <c r="K244" s="97" t="s">
        <v>4395</v>
      </c>
      <c r="L244" s="96">
        <v>13.2</v>
      </c>
      <c r="M244" s="97">
        <v>660</v>
      </c>
      <c r="N244" s="133">
        <v>8</v>
      </c>
      <c r="O244" s="160">
        <f t="shared" si="3"/>
        <v>69.695999999999998</v>
      </c>
      <c r="P244" s="148" t="s">
        <v>4413</v>
      </c>
      <c r="Q244" s="148"/>
    </row>
    <row r="245" spans="2:17" x14ac:dyDescent="0.35">
      <c r="B245" s="20" t="s">
        <v>4106</v>
      </c>
      <c r="C245" s="21" t="s">
        <v>95</v>
      </c>
      <c r="D245" s="21" t="s">
        <v>4245</v>
      </c>
      <c r="E245" s="21" t="s">
        <v>4214</v>
      </c>
      <c r="F245" s="21"/>
      <c r="G245" s="139">
        <v>40149831</v>
      </c>
      <c r="H245" s="133" t="s">
        <v>5152</v>
      </c>
      <c r="I245" s="96">
        <v>512</v>
      </c>
      <c r="J245" s="129"/>
      <c r="K245" s="97" t="s">
        <v>4393</v>
      </c>
      <c r="L245" s="96">
        <v>40.1</v>
      </c>
      <c r="M245" s="97">
        <v>5750</v>
      </c>
      <c r="N245" s="133">
        <v>4</v>
      </c>
      <c r="O245" s="160">
        <f t="shared" si="3"/>
        <v>922.3</v>
      </c>
      <c r="P245" s="148" t="s">
        <v>4416</v>
      </c>
      <c r="Q245" s="148"/>
    </row>
    <row r="246" spans="2:17" x14ac:dyDescent="0.35">
      <c r="B246" s="20" t="s">
        <v>4106</v>
      </c>
      <c r="C246" s="21" t="s">
        <v>95</v>
      </c>
      <c r="D246" s="21" t="s">
        <v>4245</v>
      </c>
      <c r="E246" s="21" t="s">
        <v>4214</v>
      </c>
      <c r="F246" s="21"/>
      <c r="G246" s="155"/>
      <c r="H246" s="145"/>
      <c r="I246" s="96">
        <v>513</v>
      </c>
      <c r="J246" s="129"/>
      <c r="K246" s="97" t="s">
        <v>4242</v>
      </c>
      <c r="L246" s="96">
        <v>9.15</v>
      </c>
      <c r="M246" s="97">
        <v>6297</v>
      </c>
      <c r="N246" s="133">
        <v>4</v>
      </c>
      <c r="O246" s="160">
        <f t="shared" si="3"/>
        <v>230.47020000000001</v>
      </c>
      <c r="P246" s="148" t="s">
        <v>4416</v>
      </c>
      <c r="Q246" s="148"/>
    </row>
    <row r="247" spans="2:17" x14ac:dyDescent="0.35">
      <c r="B247" s="20" t="s">
        <v>4106</v>
      </c>
      <c r="C247" s="21" t="s">
        <v>95</v>
      </c>
      <c r="D247" s="21" t="s">
        <v>4245</v>
      </c>
      <c r="E247" s="21" t="s">
        <v>4214</v>
      </c>
      <c r="F247" s="21"/>
      <c r="G247" s="155"/>
      <c r="H247" s="145"/>
      <c r="I247" s="96" t="s">
        <v>4414</v>
      </c>
      <c r="J247" s="129" t="s">
        <v>19</v>
      </c>
      <c r="K247" s="97" t="s">
        <v>4242</v>
      </c>
      <c r="L247" s="96">
        <v>9.15</v>
      </c>
      <c r="M247" s="97">
        <v>6297</v>
      </c>
      <c r="N247" s="133">
        <v>4</v>
      </c>
      <c r="O247" s="160">
        <f t="shared" si="3"/>
        <v>230.47020000000001</v>
      </c>
      <c r="P247" s="148" t="s">
        <v>4416</v>
      </c>
      <c r="Q247" s="148"/>
    </row>
    <row r="248" spans="2:17" x14ac:dyDescent="0.35">
      <c r="B248" s="20" t="s">
        <v>4106</v>
      </c>
      <c r="C248" s="21" t="s">
        <v>95</v>
      </c>
      <c r="D248" s="21" t="s">
        <v>4245</v>
      </c>
      <c r="E248" s="21" t="s">
        <v>4214</v>
      </c>
      <c r="F248" s="21"/>
      <c r="G248" s="155"/>
      <c r="H248" s="145"/>
      <c r="I248" s="96">
        <v>514</v>
      </c>
      <c r="J248" s="129"/>
      <c r="K248" s="97" t="s">
        <v>4247</v>
      </c>
      <c r="L248" s="96">
        <v>5.37</v>
      </c>
      <c r="M248" s="97">
        <v>2708</v>
      </c>
      <c r="N248" s="133">
        <v>8</v>
      </c>
      <c r="O248" s="160">
        <f t="shared" si="3"/>
        <v>116.33568000000001</v>
      </c>
      <c r="P248" s="148" t="s">
        <v>4416</v>
      </c>
      <c r="Q248" s="148"/>
    </row>
    <row r="249" spans="2:17" x14ac:dyDescent="0.35">
      <c r="B249" s="20" t="s">
        <v>4106</v>
      </c>
      <c r="C249" s="21" t="s">
        <v>95</v>
      </c>
      <c r="D249" s="21" t="s">
        <v>4245</v>
      </c>
      <c r="E249" s="21" t="s">
        <v>4214</v>
      </c>
      <c r="F249" s="21"/>
      <c r="G249" s="155"/>
      <c r="H249" s="145"/>
      <c r="I249" s="96">
        <v>515</v>
      </c>
      <c r="J249" s="129"/>
      <c r="K249" s="97" t="s">
        <v>4250</v>
      </c>
      <c r="L249" s="96">
        <v>4.57</v>
      </c>
      <c r="M249" s="97">
        <v>2569</v>
      </c>
      <c r="N249" s="133">
        <v>4</v>
      </c>
      <c r="O249" s="160">
        <f t="shared" si="3"/>
        <v>46.961320000000001</v>
      </c>
      <c r="P249" s="148" t="s">
        <v>4416</v>
      </c>
      <c r="Q249" s="148"/>
    </row>
    <row r="250" spans="2:17" x14ac:dyDescent="0.35">
      <c r="B250" s="20" t="s">
        <v>4106</v>
      </c>
      <c r="C250" s="21" t="s">
        <v>95</v>
      </c>
      <c r="D250" s="21" t="s">
        <v>4245</v>
      </c>
      <c r="E250" s="21" t="s">
        <v>4214</v>
      </c>
      <c r="F250" s="21"/>
      <c r="G250" s="155"/>
      <c r="H250" s="145"/>
      <c r="I250" s="96" t="s">
        <v>2079</v>
      </c>
      <c r="J250" s="129" t="s">
        <v>19</v>
      </c>
      <c r="K250" s="97" t="s">
        <v>4250</v>
      </c>
      <c r="L250" s="96">
        <v>4.57</v>
      </c>
      <c r="M250" s="97">
        <v>2569</v>
      </c>
      <c r="N250" s="133">
        <v>4</v>
      </c>
      <c r="O250" s="160">
        <f t="shared" si="3"/>
        <v>46.961320000000001</v>
      </c>
      <c r="P250" s="148" t="s">
        <v>4416</v>
      </c>
      <c r="Q250" s="148"/>
    </row>
    <row r="251" spans="2:17" x14ac:dyDescent="0.35">
      <c r="B251" s="20" t="s">
        <v>4106</v>
      </c>
      <c r="C251" s="21" t="s">
        <v>95</v>
      </c>
      <c r="D251" s="21" t="s">
        <v>4245</v>
      </c>
      <c r="E251" s="21" t="s">
        <v>4214</v>
      </c>
      <c r="F251" s="21"/>
      <c r="G251" s="139">
        <v>40159079</v>
      </c>
      <c r="H251" s="133" t="s">
        <v>5153</v>
      </c>
      <c r="I251" s="96">
        <v>516</v>
      </c>
      <c r="J251" s="129"/>
      <c r="K251" s="97" t="s">
        <v>4265</v>
      </c>
      <c r="L251" s="96">
        <v>4.18</v>
      </c>
      <c r="M251" s="97">
        <v>1881</v>
      </c>
      <c r="N251" s="133">
        <v>4</v>
      </c>
      <c r="O251" s="160">
        <f t="shared" si="3"/>
        <v>31.450319999999998</v>
      </c>
      <c r="P251" s="148" t="s">
        <v>4416</v>
      </c>
      <c r="Q251" s="148"/>
    </row>
    <row r="252" spans="2:17" x14ac:dyDescent="0.35">
      <c r="B252" s="20" t="s">
        <v>4106</v>
      </c>
      <c r="C252" s="21" t="s">
        <v>95</v>
      </c>
      <c r="D252" s="21" t="s">
        <v>4245</v>
      </c>
      <c r="E252" s="21" t="s">
        <v>4214</v>
      </c>
      <c r="F252" s="21"/>
      <c r="G252" s="155"/>
      <c r="H252" s="145"/>
      <c r="I252" s="96" t="s">
        <v>4415</v>
      </c>
      <c r="J252" s="129" t="s">
        <v>19</v>
      </c>
      <c r="K252" s="97" t="s">
        <v>4265</v>
      </c>
      <c r="L252" s="96">
        <v>4.18</v>
      </c>
      <c r="M252" s="97">
        <v>1881</v>
      </c>
      <c r="N252" s="133">
        <v>4</v>
      </c>
      <c r="O252" s="160">
        <f t="shared" si="3"/>
        <v>31.450319999999998</v>
      </c>
      <c r="P252" s="148" t="s">
        <v>4416</v>
      </c>
      <c r="Q252" s="148"/>
    </row>
    <row r="253" spans="2:17" x14ac:dyDescent="0.35">
      <c r="B253" s="20" t="s">
        <v>4106</v>
      </c>
      <c r="C253" s="21" t="s">
        <v>95</v>
      </c>
      <c r="D253" s="21" t="s">
        <v>4245</v>
      </c>
      <c r="E253" s="21" t="s">
        <v>4214</v>
      </c>
      <c r="F253" s="21"/>
      <c r="G253" s="139">
        <v>40159841</v>
      </c>
      <c r="H253" s="133" t="s">
        <v>5154</v>
      </c>
      <c r="I253" s="96">
        <v>517</v>
      </c>
      <c r="J253" s="129"/>
      <c r="K253" s="97" t="s">
        <v>4253</v>
      </c>
      <c r="L253" s="96">
        <v>3.38</v>
      </c>
      <c r="M253" s="97">
        <v>1296</v>
      </c>
      <c r="N253" s="133">
        <v>8</v>
      </c>
      <c r="O253" s="160">
        <f t="shared" si="3"/>
        <v>35.043839999999996</v>
      </c>
      <c r="P253" s="148" t="s">
        <v>4416</v>
      </c>
      <c r="Q253" s="148"/>
    </row>
    <row r="254" spans="2:17" x14ac:dyDescent="0.35">
      <c r="B254" s="20" t="s">
        <v>4106</v>
      </c>
      <c r="C254" s="21" t="s">
        <v>95</v>
      </c>
      <c r="D254" s="21" t="s">
        <v>4245</v>
      </c>
      <c r="E254" s="21" t="s">
        <v>4214</v>
      </c>
      <c r="F254" s="21"/>
      <c r="G254" s="139">
        <v>40117209</v>
      </c>
      <c r="H254" s="133" t="s">
        <v>5114</v>
      </c>
      <c r="I254" s="96">
        <v>203</v>
      </c>
      <c r="J254" s="129"/>
      <c r="K254" s="97" t="s">
        <v>4394</v>
      </c>
      <c r="L254" s="96">
        <v>27.5</v>
      </c>
      <c r="M254" s="97">
        <v>710</v>
      </c>
      <c r="N254" s="133">
        <v>4</v>
      </c>
      <c r="O254" s="160">
        <f t="shared" si="3"/>
        <v>78.099999999999994</v>
      </c>
      <c r="P254" s="148" t="s">
        <v>4416</v>
      </c>
      <c r="Q254" s="148"/>
    </row>
    <row r="255" spans="2:17" x14ac:dyDescent="0.35">
      <c r="B255" s="20" t="s">
        <v>4106</v>
      </c>
      <c r="C255" s="21" t="s">
        <v>95</v>
      </c>
      <c r="D255" s="21" t="s">
        <v>4245</v>
      </c>
      <c r="E255" s="21" t="s">
        <v>4214</v>
      </c>
      <c r="F255" s="21"/>
      <c r="G255" s="139">
        <v>40118400</v>
      </c>
      <c r="H255" s="133" t="s">
        <v>5116</v>
      </c>
      <c r="I255" s="96">
        <v>204</v>
      </c>
      <c r="J255" s="129"/>
      <c r="K255" s="97" t="s">
        <v>4395</v>
      </c>
      <c r="L255" s="96">
        <v>13.2</v>
      </c>
      <c r="M255" s="97">
        <v>660</v>
      </c>
      <c r="N255" s="133">
        <v>8</v>
      </c>
      <c r="O255" s="160">
        <f t="shared" si="3"/>
        <v>69.695999999999998</v>
      </c>
      <c r="P255" s="148" t="s">
        <v>4416</v>
      </c>
      <c r="Q255" s="148"/>
    </row>
    <row r="256" spans="2:17" x14ac:dyDescent="0.35">
      <c r="B256" s="20" t="s">
        <v>4106</v>
      </c>
      <c r="C256" s="21" t="s">
        <v>95</v>
      </c>
      <c r="D256" s="21" t="s">
        <v>4245</v>
      </c>
      <c r="E256" s="21" t="s">
        <v>4229</v>
      </c>
      <c r="F256" s="21"/>
      <c r="G256" s="139"/>
      <c r="H256" s="133"/>
      <c r="I256" s="96">
        <v>506</v>
      </c>
      <c r="J256" s="129"/>
      <c r="K256" s="97" t="s">
        <v>4393</v>
      </c>
      <c r="L256" s="96">
        <v>40.1</v>
      </c>
      <c r="M256" s="97">
        <v>5697</v>
      </c>
      <c r="N256" s="133">
        <v>4</v>
      </c>
      <c r="O256" s="160">
        <f t="shared" si="3"/>
        <v>913.79880000000003</v>
      </c>
      <c r="P256" s="148" t="s">
        <v>4416</v>
      </c>
      <c r="Q256" s="148"/>
    </row>
    <row r="257" spans="2:17" x14ac:dyDescent="0.35">
      <c r="B257" s="20" t="s">
        <v>4106</v>
      </c>
      <c r="C257" s="21" t="s">
        <v>95</v>
      </c>
      <c r="D257" s="21" t="s">
        <v>4245</v>
      </c>
      <c r="E257" s="21" t="s">
        <v>4229</v>
      </c>
      <c r="F257" s="21"/>
      <c r="G257" s="21">
        <v>40121152</v>
      </c>
      <c r="H257" s="59" t="s">
        <v>5155</v>
      </c>
      <c r="I257" s="96">
        <v>507</v>
      </c>
      <c r="J257" s="129"/>
      <c r="K257" s="97" t="s">
        <v>4242</v>
      </c>
      <c r="L257" s="96">
        <v>9.15</v>
      </c>
      <c r="M257" s="97">
        <v>6014</v>
      </c>
      <c r="N257" s="133">
        <v>4</v>
      </c>
      <c r="O257" s="160">
        <f t="shared" si="3"/>
        <v>220.11240000000001</v>
      </c>
      <c r="P257" s="148" t="s">
        <v>4416</v>
      </c>
      <c r="Q257" s="148"/>
    </row>
    <row r="258" spans="2:17" x14ac:dyDescent="0.35">
      <c r="B258" s="20" t="s">
        <v>4106</v>
      </c>
      <c r="C258" s="21" t="s">
        <v>95</v>
      </c>
      <c r="D258" s="21" t="s">
        <v>4245</v>
      </c>
      <c r="E258" s="21" t="s">
        <v>4229</v>
      </c>
      <c r="F258" s="21"/>
      <c r="G258" s="139">
        <v>40121153</v>
      </c>
      <c r="H258" s="133" t="s">
        <v>5156</v>
      </c>
      <c r="I258" s="96" t="s">
        <v>4417</v>
      </c>
      <c r="J258" s="129" t="s">
        <v>19</v>
      </c>
      <c r="K258" s="97" t="s">
        <v>4242</v>
      </c>
      <c r="L258" s="96">
        <v>9.15</v>
      </c>
      <c r="M258" s="97">
        <v>6014</v>
      </c>
      <c r="N258" s="133">
        <v>4</v>
      </c>
      <c r="O258" s="160">
        <f t="shared" si="3"/>
        <v>220.11240000000001</v>
      </c>
      <c r="P258" s="148" t="s">
        <v>4416</v>
      </c>
      <c r="Q258" s="148"/>
    </row>
    <row r="259" spans="2:17" x14ac:dyDescent="0.35">
      <c r="B259" s="20" t="s">
        <v>4106</v>
      </c>
      <c r="C259" s="21" t="s">
        <v>95</v>
      </c>
      <c r="D259" s="21" t="s">
        <v>4245</v>
      </c>
      <c r="E259" s="21" t="s">
        <v>4229</v>
      </c>
      <c r="F259" s="21"/>
      <c r="G259" s="139">
        <v>40121154</v>
      </c>
      <c r="H259" s="133" t="s">
        <v>5157</v>
      </c>
      <c r="I259" s="96">
        <v>508</v>
      </c>
      <c r="J259" s="129"/>
      <c r="K259" s="97" t="s">
        <v>4250</v>
      </c>
      <c r="L259" s="96">
        <v>4.57</v>
      </c>
      <c r="M259" s="97">
        <v>2468</v>
      </c>
      <c r="N259" s="133">
        <v>8</v>
      </c>
      <c r="O259" s="160">
        <f t="shared" si="3"/>
        <v>90.230080000000001</v>
      </c>
      <c r="P259" s="148" t="s">
        <v>4416</v>
      </c>
      <c r="Q259" s="148"/>
    </row>
    <row r="260" spans="2:17" x14ac:dyDescent="0.35">
      <c r="B260" s="20" t="s">
        <v>4106</v>
      </c>
      <c r="C260" s="21" t="s">
        <v>95</v>
      </c>
      <c r="D260" s="21" t="s">
        <v>4245</v>
      </c>
      <c r="E260" s="21" t="s">
        <v>4229</v>
      </c>
      <c r="F260" s="21"/>
      <c r="G260" s="139">
        <v>40121155</v>
      </c>
      <c r="H260" s="133" t="s">
        <v>5158</v>
      </c>
      <c r="I260" s="96">
        <v>509</v>
      </c>
      <c r="J260" s="129"/>
      <c r="K260" s="97" t="s">
        <v>4250</v>
      </c>
      <c r="L260" s="96">
        <v>4.57</v>
      </c>
      <c r="M260" s="97">
        <v>2280</v>
      </c>
      <c r="N260" s="133">
        <v>4</v>
      </c>
      <c r="O260" s="160">
        <f t="shared" si="3"/>
        <v>41.678400000000003</v>
      </c>
      <c r="P260" s="148" t="s">
        <v>4416</v>
      </c>
      <c r="Q260" s="148"/>
    </row>
    <row r="261" spans="2:17" x14ac:dyDescent="0.35">
      <c r="B261" s="20" t="s">
        <v>4106</v>
      </c>
      <c r="C261" s="21" t="s">
        <v>95</v>
      </c>
      <c r="D261" s="21" t="s">
        <v>4245</v>
      </c>
      <c r="E261" s="21" t="s">
        <v>4229</v>
      </c>
      <c r="F261" s="21"/>
      <c r="G261" s="139">
        <v>40121156</v>
      </c>
      <c r="H261" s="133" t="s">
        <v>5159</v>
      </c>
      <c r="I261" s="96" t="s">
        <v>4418</v>
      </c>
      <c r="J261" s="129" t="s">
        <v>19</v>
      </c>
      <c r="K261" s="97" t="s">
        <v>4250</v>
      </c>
      <c r="L261" s="96">
        <v>4.57</v>
      </c>
      <c r="M261" s="97">
        <v>2280</v>
      </c>
      <c r="N261" s="133">
        <v>4</v>
      </c>
      <c r="O261" s="160">
        <f t="shared" si="3"/>
        <v>41.678400000000003</v>
      </c>
      <c r="P261" s="148" t="s">
        <v>4416</v>
      </c>
      <c r="Q261" s="148"/>
    </row>
    <row r="262" spans="2:17" x14ac:dyDescent="0.35">
      <c r="B262" s="20" t="s">
        <v>4106</v>
      </c>
      <c r="C262" s="21" t="s">
        <v>95</v>
      </c>
      <c r="D262" s="21" t="s">
        <v>4245</v>
      </c>
      <c r="E262" s="21" t="s">
        <v>4229</v>
      </c>
      <c r="F262" s="21"/>
      <c r="G262" s="21">
        <v>40121157</v>
      </c>
      <c r="H262" s="59" t="s">
        <v>5160</v>
      </c>
      <c r="I262" s="96">
        <v>510</v>
      </c>
      <c r="J262" s="129"/>
      <c r="K262" s="97" t="s">
        <v>4241</v>
      </c>
      <c r="L262" s="96">
        <v>3.77</v>
      </c>
      <c r="M262" s="97">
        <v>1804</v>
      </c>
      <c r="N262" s="133">
        <v>4</v>
      </c>
      <c r="O262" s="160">
        <f t="shared" si="3"/>
        <v>27.204319999999999</v>
      </c>
      <c r="P262" s="148" t="s">
        <v>4416</v>
      </c>
      <c r="Q262" s="148"/>
    </row>
    <row r="263" spans="2:17" x14ac:dyDescent="0.35">
      <c r="B263" s="20" t="s">
        <v>4106</v>
      </c>
      <c r="C263" s="21" t="s">
        <v>95</v>
      </c>
      <c r="D263" s="21" t="s">
        <v>4245</v>
      </c>
      <c r="E263" s="21" t="s">
        <v>4229</v>
      </c>
      <c r="F263" s="21"/>
      <c r="G263" s="139">
        <v>40121158</v>
      </c>
      <c r="H263" s="133" t="s">
        <v>5161</v>
      </c>
      <c r="I263" s="96" t="s">
        <v>953</v>
      </c>
      <c r="J263" s="129" t="s">
        <v>19</v>
      </c>
      <c r="K263" s="97" t="s">
        <v>4241</v>
      </c>
      <c r="L263" s="96">
        <v>3.77</v>
      </c>
      <c r="M263" s="97">
        <v>1804</v>
      </c>
      <c r="N263" s="133">
        <v>4</v>
      </c>
      <c r="O263" s="160">
        <f t="shared" si="3"/>
        <v>27.204319999999999</v>
      </c>
      <c r="P263" s="148" t="s">
        <v>4416</v>
      </c>
      <c r="Q263" s="148"/>
    </row>
    <row r="264" spans="2:17" x14ac:dyDescent="0.35">
      <c r="B264" s="20" t="s">
        <v>4106</v>
      </c>
      <c r="C264" s="21" t="s">
        <v>95</v>
      </c>
      <c r="D264" s="21" t="s">
        <v>4245</v>
      </c>
      <c r="E264" s="21" t="s">
        <v>4229</v>
      </c>
      <c r="F264" s="21"/>
      <c r="G264" s="139">
        <v>40121159</v>
      </c>
      <c r="H264" s="133" t="s">
        <v>5162</v>
      </c>
      <c r="I264" s="96">
        <v>511</v>
      </c>
      <c r="J264" s="129"/>
      <c r="K264" s="97" t="s">
        <v>4253</v>
      </c>
      <c r="L264" s="96">
        <v>3.38</v>
      </c>
      <c r="M264" s="97">
        <v>1152</v>
      </c>
      <c r="N264" s="133">
        <v>8</v>
      </c>
      <c r="O264" s="160">
        <f t="shared" si="3"/>
        <v>31.150079999999999</v>
      </c>
      <c r="P264" s="148" t="s">
        <v>4416</v>
      </c>
      <c r="Q264" s="148"/>
    </row>
    <row r="265" spans="2:17" x14ac:dyDescent="0.35">
      <c r="B265" s="20" t="s">
        <v>4106</v>
      </c>
      <c r="C265" s="21" t="s">
        <v>95</v>
      </c>
      <c r="D265" s="21" t="s">
        <v>4245</v>
      </c>
      <c r="E265" s="21" t="s">
        <v>4229</v>
      </c>
      <c r="F265" s="21"/>
      <c r="G265" s="139">
        <v>40117209</v>
      </c>
      <c r="H265" s="133" t="s">
        <v>5114</v>
      </c>
      <c r="I265" s="96">
        <v>203</v>
      </c>
      <c r="J265" s="129"/>
      <c r="K265" s="97" t="s">
        <v>4394</v>
      </c>
      <c r="L265" s="96">
        <v>27.5</v>
      </c>
      <c r="M265" s="97">
        <v>710</v>
      </c>
      <c r="N265" s="133">
        <v>4</v>
      </c>
      <c r="O265" s="160">
        <f t="shared" si="3"/>
        <v>78.099999999999994</v>
      </c>
      <c r="P265" s="148" t="s">
        <v>4416</v>
      </c>
      <c r="Q265" s="148"/>
    </row>
    <row r="266" spans="2:17" x14ac:dyDescent="0.35">
      <c r="B266" s="20" t="s">
        <v>4106</v>
      </c>
      <c r="C266" s="21" t="s">
        <v>95</v>
      </c>
      <c r="D266" s="21" t="s">
        <v>4245</v>
      </c>
      <c r="E266" s="21" t="s">
        <v>4229</v>
      </c>
      <c r="F266" s="21"/>
      <c r="G266" s="139">
        <v>40118400</v>
      </c>
      <c r="H266" s="133" t="s">
        <v>5116</v>
      </c>
      <c r="I266" s="96">
        <v>204</v>
      </c>
      <c r="J266" s="129"/>
      <c r="K266" s="97" t="s">
        <v>4395</v>
      </c>
      <c r="L266" s="96">
        <v>13.2</v>
      </c>
      <c r="M266" s="97">
        <v>660</v>
      </c>
      <c r="N266" s="133">
        <v>8</v>
      </c>
      <c r="O266" s="160">
        <f t="shared" ref="O266:O275" si="4">((L266*M266)*N266)/1000</f>
        <v>69.695999999999998</v>
      </c>
      <c r="P266" s="148" t="s">
        <v>4416</v>
      </c>
      <c r="Q266" s="148"/>
    </row>
    <row r="267" spans="2:17" x14ac:dyDescent="0.35">
      <c r="B267" s="20" t="s">
        <v>4106</v>
      </c>
      <c r="C267" s="21" t="s">
        <v>95</v>
      </c>
      <c r="D267" s="21" t="s">
        <v>4245</v>
      </c>
      <c r="E267" s="21" t="s">
        <v>4251</v>
      </c>
      <c r="F267" s="21"/>
      <c r="G267" s="139">
        <v>40149835</v>
      </c>
      <c r="H267" s="133" t="s">
        <v>5163</v>
      </c>
      <c r="I267" s="96">
        <v>500</v>
      </c>
      <c r="J267" s="129"/>
      <c r="K267" s="97" t="s">
        <v>4393</v>
      </c>
      <c r="L267" s="96">
        <v>40.1</v>
      </c>
      <c r="M267" s="97">
        <v>5644</v>
      </c>
      <c r="N267" s="133">
        <v>4</v>
      </c>
      <c r="O267" s="160">
        <f t="shared" si="4"/>
        <v>905.29759999999999</v>
      </c>
      <c r="P267" s="148" t="s">
        <v>4416</v>
      </c>
      <c r="Q267" s="148"/>
    </row>
    <row r="268" spans="2:17" x14ac:dyDescent="0.35">
      <c r="B268" s="20" t="s">
        <v>4106</v>
      </c>
      <c r="C268" s="21" t="s">
        <v>95</v>
      </c>
      <c r="D268" s="21" t="s">
        <v>4245</v>
      </c>
      <c r="E268" s="21" t="s">
        <v>4251</v>
      </c>
      <c r="F268" s="21"/>
      <c r="G268" s="155"/>
      <c r="H268" s="145"/>
      <c r="I268" s="96">
        <v>501</v>
      </c>
      <c r="J268" s="129"/>
      <c r="K268" s="97" t="s">
        <v>4242</v>
      </c>
      <c r="L268" s="96">
        <v>9.15</v>
      </c>
      <c r="M268" s="97">
        <v>5729</v>
      </c>
      <c r="N268" s="133">
        <v>4</v>
      </c>
      <c r="O268" s="160">
        <f t="shared" si="4"/>
        <v>209.6814</v>
      </c>
      <c r="P268" s="148" t="s">
        <v>4416</v>
      </c>
      <c r="Q268" s="148"/>
    </row>
    <row r="269" spans="2:17" x14ac:dyDescent="0.35">
      <c r="B269" s="20" t="s">
        <v>4106</v>
      </c>
      <c r="C269" s="21" t="s">
        <v>95</v>
      </c>
      <c r="D269" s="21" t="s">
        <v>4245</v>
      </c>
      <c r="E269" s="21" t="s">
        <v>4251</v>
      </c>
      <c r="F269" s="21"/>
      <c r="G269" s="155"/>
      <c r="H269" s="145"/>
      <c r="I269" s="96" t="s">
        <v>2215</v>
      </c>
      <c r="J269" s="129" t="s">
        <v>19</v>
      </c>
      <c r="K269" s="97" t="s">
        <v>4242</v>
      </c>
      <c r="L269" s="96">
        <v>9.15</v>
      </c>
      <c r="M269" s="97">
        <v>5729</v>
      </c>
      <c r="N269" s="133">
        <v>4</v>
      </c>
      <c r="O269" s="160">
        <f t="shared" si="4"/>
        <v>209.6814</v>
      </c>
      <c r="P269" s="148" t="s">
        <v>4416</v>
      </c>
      <c r="Q269" s="148"/>
    </row>
    <row r="270" spans="2:17" x14ac:dyDescent="0.35">
      <c r="B270" s="20" t="s">
        <v>4106</v>
      </c>
      <c r="C270" s="21" t="s">
        <v>95</v>
      </c>
      <c r="D270" s="21" t="s">
        <v>4245</v>
      </c>
      <c r="E270" s="21" t="s">
        <v>4251</v>
      </c>
      <c r="F270" s="21"/>
      <c r="G270" s="155"/>
      <c r="H270" s="145"/>
      <c r="I270" s="96">
        <v>502</v>
      </c>
      <c r="J270" s="129"/>
      <c r="K270" s="97" t="s">
        <v>4250</v>
      </c>
      <c r="L270" s="96">
        <v>4.57</v>
      </c>
      <c r="M270" s="97">
        <v>2239</v>
      </c>
      <c r="N270" s="133">
        <v>8</v>
      </c>
      <c r="O270" s="160">
        <f t="shared" si="4"/>
        <v>81.85784000000001</v>
      </c>
      <c r="P270" s="148" t="s">
        <v>4416</v>
      </c>
      <c r="Q270" s="148"/>
    </row>
    <row r="271" spans="2:17" x14ac:dyDescent="0.35">
      <c r="B271" s="20" t="s">
        <v>4106</v>
      </c>
      <c r="C271" s="21" t="s">
        <v>95</v>
      </c>
      <c r="D271" s="21" t="s">
        <v>4245</v>
      </c>
      <c r="E271" s="21" t="s">
        <v>4251</v>
      </c>
      <c r="F271" s="21"/>
      <c r="G271" s="155"/>
      <c r="H271" s="145"/>
      <c r="I271" s="96">
        <v>503</v>
      </c>
      <c r="J271" s="129"/>
      <c r="K271" s="97" t="s">
        <v>4265</v>
      </c>
      <c r="L271" s="96">
        <v>4.18</v>
      </c>
      <c r="M271" s="97">
        <v>1991</v>
      </c>
      <c r="N271" s="133">
        <v>4</v>
      </c>
      <c r="O271" s="160">
        <f t="shared" si="4"/>
        <v>33.289519999999996</v>
      </c>
      <c r="P271" s="148" t="s">
        <v>4416</v>
      </c>
      <c r="Q271" s="148"/>
    </row>
    <row r="272" spans="2:17" x14ac:dyDescent="0.35">
      <c r="B272" s="20" t="s">
        <v>4106</v>
      </c>
      <c r="C272" s="21" t="s">
        <v>95</v>
      </c>
      <c r="D272" s="21" t="s">
        <v>4245</v>
      </c>
      <c r="E272" s="21" t="s">
        <v>4251</v>
      </c>
      <c r="F272" s="21"/>
      <c r="G272" s="155"/>
      <c r="H272" s="145"/>
      <c r="I272" s="96" t="s">
        <v>4419</v>
      </c>
      <c r="J272" s="129" t="s">
        <v>19</v>
      </c>
      <c r="K272" s="97" t="s">
        <v>4265</v>
      </c>
      <c r="L272" s="96">
        <v>4.18</v>
      </c>
      <c r="M272" s="97">
        <v>1991</v>
      </c>
      <c r="N272" s="133">
        <v>4</v>
      </c>
      <c r="O272" s="160">
        <f t="shared" si="4"/>
        <v>33.289519999999996</v>
      </c>
      <c r="P272" s="148" t="s">
        <v>4416</v>
      </c>
      <c r="Q272" s="148"/>
    </row>
    <row r="273" spans="2:17" x14ac:dyDescent="0.35">
      <c r="B273" s="20" t="s">
        <v>4106</v>
      </c>
      <c r="C273" s="21" t="s">
        <v>95</v>
      </c>
      <c r="D273" s="21" t="s">
        <v>4245</v>
      </c>
      <c r="E273" s="21" t="s">
        <v>4251</v>
      </c>
      <c r="F273" s="21"/>
      <c r="G273" s="155"/>
      <c r="H273" s="145"/>
      <c r="I273" s="96">
        <v>504</v>
      </c>
      <c r="J273" s="129"/>
      <c r="K273" s="97" t="s">
        <v>4241</v>
      </c>
      <c r="L273" s="96">
        <v>3.77</v>
      </c>
      <c r="M273" s="97">
        <v>1736</v>
      </c>
      <c r="N273" s="133">
        <v>4</v>
      </c>
      <c r="O273" s="160">
        <f t="shared" si="4"/>
        <v>26.178879999999999</v>
      </c>
      <c r="P273" s="148" t="s">
        <v>4416</v>
      </c>
      <c r="Q273" s="148"/>
    </row>
    <row r="274" spans="2:17" x14ac:dyDescent="0.35">
      <c r="B274" s="20" t="s">
        <v>4106</v>
      </c>
      <c r="C274" s="21" t="s">
        <v>95</v>
      </c>
      <c r="D274" s="21" t="s">
        <v>4245</v>
      </c>
      <c r="E274" s="21" t="s">
        <v>4251</v>
      </c>
      <c r="F274" s="21"/>
      <c r="G274" s="155"/>
      <c r="H274" s="145"/>
      <c r="I274" s="96" t="s">
        <v>4420</v>
      </c>
      <c r="J274" s="129" t="s">
        <v>19</v>
      </c>
      <c r="K274" s="97" t="s">
        <v>4241</v>
      </c>
      <c r="L274" s="96">
        <v>3.77</v>
      </c>
      <c r="M274" s="97">
        <v>1736</v>
      </c>
      <c r="N274" s="133">
        <v>4</v>
      </c>
      <c r="O274" s="160">
        <f t="shared" si="4"/>
        <v>26.178879999999999</v>
      </c>
      <c r="P274" s="148" t="s">
        <v>4416</v>
      </c>
      <c r="Q274" s="148"/>
    </row>
    <row r="275" spans="2:17" x14ac:dyDescent="0.35">
      <c r="B275" s="20" t="s">
        <v>4106</v>
      </c>
      <c r="C275" s="21" t="s">
        <v>95</v>
      </c>
      <c r="D275" s="21" t="s">
        <v>4245</v>
      </c>
      <c r="E275" s="21" t="s">
        <v>4251</v>
      </c>
      <c r="F275" s="21"/>
      <c r="G275" s="139">
        <v>40158987</v>
      </c>
      <c r="H275" s="133" t="s">
        <v>5164</v>
      </c>
      <c r="I275" s="96">
        <v>505</v>
      </c>
      <c r="J275" s="129"/>
      <c r="K275" s="97" t="s">
        <v>4248</v>
      </c>
      <c r="L275" s="96">
        <v>2.68</v>
      </c>
      <c r="M275" s="97">
        <v>1008</v>
      </c>
      <c r="N275" s="133">
        <v>8</v>
      </c>
      <c r="O275" s="160">
        <f t="shared" si="4"/>
        <v>21.611519999999999</v>
      </c>
      <c r="P275" s="148" t="s">
        <v>4416</v>
      </c>
      <c r="Q275" s="148"/>
    </row>
  </sheetData>
  <autoFilter ref="B3:Q275" xr:uid="{B3DCD9B7-137B-417A-8C2E-CC0F5F4275F6}"/>
  <mergeCells count="2">
    <mergeCell ref="C1:I1"/>
    <mergeCell ref="C2:I2"/>
  </mergeCells>
  <conditionalFormatting sqref="I24:I95 I136 I155:I275">
    <cfRule type="expression" dxfId="1097" priority="35">
      <formula>AND(XDW24="ESTRUCTURA",I24="")</formula>
    </cfRule>
  </conditionalFormatting>
  <conditionalFormatting sqref="I96:I114 I116:I135 I137:I154">
    <cfRule type="expression" dxfId="1096" priority="33">
      <formula>AND(XDX96="ESTRUCTURA",I96="")</formula>
    </cfRule>
  </conditionalFormatting>
  <conditionalFormatting sqref="I115">
    <cfRule type="expression" dxfId="1095" priority="29">
      <formula>AND(XDW115="ESTRUCTURA",I115="")</formula>
    </cfRule>
  </conditionalFormatting>
  <conditionalFormatting sqref="K24 K27:K45 K47:K95 K155:K164 K166:K198 K200:K275">
    <cfRule type="expression" dxfId="1094" priority="34">
      <formula>AND(XDV24="ESTRUCTURA",K24="")</formula>
    </cfRule>
  </conditionalFormatting>
  <conditionalFormatting sqref="K96:K114 K117:K135 K138:K154">
    <cfRule type="expression" dxfId="1093" priority="36">
      <formula>AND(XDW96="ESTRUCTURA",K96="")</formula>
    </cfRule>
  </conditionalFormatting>
  <conditionalFormatting sqref="K115:K116 K136:K137">
    <cfRule type="expression" dxfId="1092" priority="28">
      <formula>AND(XDV115="ESTRUCTURA",K115="")</formula>
    </cfRule>
  </conditionalFormatting>
  <conditionalFormatting sqref="K165">
    <cfRule type="expression" dxfId="1091" priority="17">
      <formula>AND(XDW165="ESTRUCTURA",K165="")</formula>
    </cfRule>
  </conditionalFormatting>
  <conditionalFormatting sqref="K199">
    <cfRule type="expression" dxfId="1090" priority="15">
      <formula>AND(XDW199="ESTRUCTURA",K199="")</formula>
    </cfRule>
  </conditionalFormatting>
  <conditionalFormatting sqref="L25:M26 M138:M154">
    <cfRule type="expression" dxfId="1089" priority="13">
      <formula>AND(XDV25="ESTRUCTURA",L25="")</formula>
    </cfRule>
  </conditionalFormatting>
  <conditionalFormatting sqref="L46:M46">
    <cfRule type="expression" dxfId="1088" priority="10">
      <formula>AND(XDV46="ESTRUCTURA",L46="")</formula>
    </cfRule>
  </conditionalFormatting>
  <conditionalFormatting sqref="M4:M21 M30:M34 M37:M45 M50:M54 M57:M66 M69:M95 M155:M164 M200:M275">
    <cfRule type="expression" dxfId="1087" priority="32">
      <formula>AND(XDV4="ESTRUCTURA",M4="")</formula>
    </cfRule>
  </conditionalFormatting>
  <conditionalFormatting sqref="M96:M114 M117:M135">
    <cfRule type="expression" dxfId="1086" priority="23">
      <formula>AND(XDW96="ESTRUCTURA",M96="")</formula>
    </cfRule>
  </conditionalFormatting>
  <conditionalFormatting sqref="M115:M116 M136:M137">
    <cfRule type="expression" dxfId="1085" priority="27">
      <formula>AND(XDV115="ESTRUCTURA",M115="")</formula>
    </cfRule>
  </conditionalFormatting>
  <conditionalFormatting sqref="M165">
    <cfRule type="expression" dxfId="1084" priority="16">
      <formula>AND(XDW165="ESTRUCTURA",M165="")</formula>
    </cfRule>
  </conditionalFormatting>
  <conditionalFormatting sqref="M166:M198">
    <cfRule type="expression" dxfId="1083" priority="24">
      <formula>AND(XDV166="ESTRUCTURA",M166="")</formula>
    </cfRule>
  </conditionalFormatting>
  <conditionalFormatting sqref="M199">
    <cfRule type="expression" dxfId="1082" priority="14">
      <formula>AND(XDW199="ESTRUCTURA",M199="")</formula>
    </cfRule>
  </conditionalFormatting>
  <conditionalFormatting sqref="N214:N216">
    <cfRule type="expression" dxfId="1081" priority="5">
      <formula>AND(XDW214="ESTRUCTURA",N214="")</formula>
    </cfRule>
  </conditionalFormatting>
  <conditionalFormatting sqref="O4:O275 N174">
    <cfRule type="expression" dxfId="1080" priority="25">
      <formula>AND(XDV4="ESTRUCTURA",N4="")</formula>
    </cfRule>
  </conditionalFormatting>
  <dataValidations count="3">
    <dataValidation type="list" allowBlank="1" showInputMessage="1" showErrorMessage="1" sqref="I4:I23 G4:G25 G28:G71 G73:G170 G172:G178 G181:G183 G188:G190 G195:G220 G222:G225 G227:G256 G259:G261 G264:G275" xr:uid="{203D678F-8BCB-4714-878A-2509E13D28A3}">
      <formula1>INDIRECT(XEB4)</formula1>
    </dataValidation>
    <dataValidation type="list" allowBlank="1" showInputMessage="1" showErrorMessage="1" sqref="G226" xr:uid="{33D5A3D3-AD4F-48A2-BCC7-CCB7BD66DE02}">
      <formula1>INDIRECT(XEB221)</formula1>
    </dataValidation>
    <dataValidation type="list" allowBlank="1" showInputMessage="1" showErrorMessage="1" sqref="G180 G185 G187 G192 G194 G258 G263" xr:uid="{BA495E6F-FFCA-48D1-BF98-F806227E007E}">
      <formula1>INDIRECT(XEB179)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60603-0A7B-4534-B512-096610E22CB6}">
  <sheetPr codeName="Hoja14"/>
  <dimension ref="B1:R248"/>
  <sheetViews>
    <sheetView workbookViewId="0">
      <pane ySplit="3" topLeftCell="A219" activePane="bottomLeft" state="frozen"/>
      <selection pane="bottomLeft" activeCell="O209" sqref="O209:O248"/>
    </sheetView>
  </sheetViews>
  <sheetFormatPr baseColWidth="10" defaultRowHeight="14.5" x14ac:dyDescent="0.35"/>
  <cols>
    <col min="2" max="2" width="13.90625" style="40" customWidth="1"/>
    <col min="3" max="3" width="10.90625" style="41"/>
    <col min="4" max="4" width="19.08984375" style="41" bestFit="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3.453125" style="41" customWidth="1"/>
    <col min="11" max="11" width="15.81640625" style="41" customWidth="1"/>
    <col min="12" max="12" width="10.81640625" style="41" customWidth="1"/>
    <col min="13" max="14" width="14.1796875" style="41" customWidth="1"/>
    <col min="15" max="15" width="11.1796875" style="41" customWidth="1"/>
    <col min="16" max="16" width="13.08984375" style="105" customWidth="1"/>
    <col min="17" max="17" width="13.1796875" style="40" customWidth="1"/>
    <col min="18" max="18" width="14.08984375" bestFit="1" customWidth="1"/>
    <col min="19" max="19" width="13.453125" customWidth="1"/>
    <col min="20" max="20" width="12.81640625" customWidth="1"/>
    <col min="22" max="22" width="13.453125" customWidth="1"/>
  </cols>
  <sheetData>
    <row r="1" spans="2:17" ht="21" customHeight="1" x14ac:dyDescent="0.35">
      <c r="C1" s="228" t="s">
        <v>91</v>
      </c>
      <c r="D1" s="229"/>
      <c r="E1" s="229"/>
      <c r="F1" s="229"/>
      <c r="G1" s="229"/>
      <c r="H1" s="229"/>
      <c r="I1" s="230"/>
      <c r="K1" s="41" t="s">
        <v>4105</v>
      </c>
      <c r="L1" s="41" t="s">
        <v>95</v>
      </c>
      <c r="Q1" s="53" t="s">
        <v>5311</v>
      </c>
    </row>
    <row r="2" spans="2:17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7" ht="34.5" customHeight="1" x14ac:dyDescent="0.35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52" t="s">
        <v>70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158" t="s">
        <v>5</v>
      </c>
      <c r="P3" s="46" t="s">
        <v>9</v>
      </c>
      <c r="Q3" s="46" t="s">
        <v>10</v>
      </c>
    </row>
    <row r="4" spans="2:17" x14ac:dyDescent="0.35">
      <c r="B4" s="20" t="s">
        <v>4106</v>
      </c>
      <c r="C4" s="21" t="s">
        <v>4421</v>
      </c>
      <c r="D4" s="21" t="s">
        <v>46</v>
      </c>
      <c r="E4" s="21"/>
      <c r="F4" s="21"/>
      <c r="G4" s="139">
        <v>40118426</v>
      </c>
      <c r="H4" s="133" t="s">
        <v>4795</v>
      </c>
      <c r="I4" s="139">
        <v>1</v>
      </c>
      <c r="J4" s="63"/>
      <c r="K4" s="133" t="s">
        <v>4427</v>
      </c>
      <c r="L4" s="73">
        <v>18.8</v>
      </c>
      <c r="M4" s="133">
        <v>331</v>
      </c>
      <c r="N4" s="139">
        <v>2</v>
      </c>
      <c r="O4" s="160">
        <f>((L4*M4)*N4)/1000</f>
        <v>12.445600000000001</v>
      </c>
      <c r="P4" s="148" t="s">
        <v>4446</v>
      </c>
      <c r="Q4" s="148"/>
    </row>
    <row r="5" spans="2:17" x14ac:dyDescent="0.35">
      <c r="B5" s="20" t="s">
        <v>4106</v>
      </c>
      <c r="C5" s="21" t="s">
        <v>4421</v>
      </c>
      <c r="D5" s="21" t="s">
        <v>46</v>
      </c>
      <c r="E5" s="21"/>
      <c r="F5" s="21"/>
      <c r="G5" s="139">
        <v>40118426</v>
      </c>
      <c r="H5" s="133" t="s">
        <v>4795</v>
      </c>
      <c r="I5" s="139" t="s">
        <v>4320</v>
      </c>
      <c r="J5" s="63" t="s">
        <v>19</v>
      </c>
      <c r="K5" s="159" t="s">
        <v>4428</v>
      </c>
      <c r="L5" s="73">
        <v>10.4</v>
      </c>
      <c r="M5" s="133">
        <v>331</v>
      </c>
      <c r="N5" s="139">
        <v>2</v>
      </c>
      <c r="O5" s="160">
        <f t="shared" ref="O5:O68" si="0">((L5*M5)*N5)/1000</f>
        <v>6.8848000000000003</v>
      </c>
      <c r="P5" s="148" t="s">
        <v>4446</v>
      </c>
      <c r="Q5" s="148"/>
    </row>
    <row r="6" spans="2:17" x14ac:dyDescent="0.35">
      <c r="B6" s="20" t="s">
        <v>4106</v>
      </c>
      <c r="C6" s="21" t="s">
        <v>4421</v>
      </c>
      <c r="D6" s="21" t="s">
        <v>46</v>
      </c>
      <c r="E6" s="21"/>
      <c r="F6" s="21"/>
      <c r="G6" s="139">
        <v>40118694</v>
      </c>
      <c r="H6" s="133" t="s">
        <v>4796</v>
      </c>
      <c r="I6" s="139" t="s">
        <v>4107</v>
      </c>
      <c r="J6" s="63" t="s">
        <v>32</v>
      </c>
      <c r="K6" s="133" t="s">
        <v>4429</v>
      </c>
      <c r="L6" s="73">
        <v>5.78</v>
      </c>
      <c r="M6" s="133">
        <v>4643</v>
      </c>
      <c r="N6" s="139">
        <v>2</v>
      </c>
      <c r="O6" s="160">
        <f t="shared" si="0"/>
        <v>53.673079999999999</v>
      </c>
      <c r="P6" s="148" t="s">
        <v>4446</v>
      </c>
      <c r="Q6" s="148"/>
    </row>
    <row r="7" spans="2:17" x14ac:dyDescent="0.35">
      <c r="B7" s="20" t="s">
        <v>4106</v>
      </c>
      <c r="C7" s="21" t="s">
        <v>4421</v>
      </c>
      <c r="D7" s="21" t="s">
        <v>46</v>
      </c>
      <c r="E7" s="21"/>
      <c r="F7" s="21"/>
      <c r="G7" s="139">
        <v>40118695</v>
      </c>
      <c r="H7" s="133" t="s">
        <v>4797</v>
      </c>
      <c r="I7" s="139" t="s">
        <v>4108</v>
      </c>
      <c r="J7" s="63" t="s">
        <v>4544</v>
      </c>
      <c r="K7" s="133" t="s">
        <v>4429</v>
      </c>
      <c r="L7" s="73">
        <v>5.78</v>
      </c>
      <c r="M7" s="133">
        <v>4643</v>
      </c>
      <c r="N7" s="139">
        <v>2</v>
      </c>
      <c r="O7" s="160">
        <f t="shared" si="0"/>
        <v>53.673079999999999</v>
      </c>
      <c r="P7" s="148" t="s">
        <v>4446</v>
      </c>
      <c r="Q7" s="148"/>
    </row>
    <row r="8" spans="2:17" x14ac:dyDescent="0.35">
      <c r="B8" s="20" t="s">
        <v>4106</v>
      </c>
      <c r="C8" s="21" t="s">
        <v>4421</v>
      </c>
      <c r="D8" s="21" t="s">
        <v>46</v>
      </c>
      <c r="E8" s="21"/>
      <c r="F8" s="21"/>
      <c r="G8" s="139">
        <v>40149916</v>
      </c>
      <c r="H8" s="133" t="s">
        <v>5165</v>
      </c>
      <c r="I8" s="139">
        <v>3</v>
      </c>
      <c r="J8" s="63"/>
      <c r="K8" s="133" t="s">
        <v>4429</v>
      </c>
      <c r="L8" s="73">
        <v>5.78</v>
      </c>
      <c r="M8" s="133">
        <v>5099</v>
      </c>
      <c r="N8" s="139">
        <v>2</v>
      </c>
      <c r="O8" s="160">
        <f t="shared" si="0"/>
        <v>58.94444</v>
      </c>
      <c r="P8" s="148" t="s">
        <v>4446</v>
      </c>
      <c r="Q8" s="148"/>
    </row>
    <row r="9" spans="2:17" x14ac:dyDescent="0.35">
      <c r="B9" s="20" t="s">
        <v>4106</v>
      </c>
      <c r="C9" s="21" t="s">
        <v>4421</v>
      </c>
      <c r="D9" s="21" t="s">
        <v>46</v>
      </c>
      <c r="E9" s="21"/>
      <c r="F9" s="21"/>
      <c r="G9" s="139">
        <v>40149917</v>
      </c>
      <c r="H9" s="133" t="s">
        <v>4798</v>
      </c>
      <c r="I9" s="139">
        <v>4</v>
      </c>
      <c r="J9" s="63"/>
      <c r="K9" s="133" t="s">
        <v>4429</v>
      </c>
      <c r="L9" s="73">
        <v>5.78</v>
      </c>
      <c r="M9" s="133">
        <v>5099</v>
      </c>
      <c r="N9" s="139">
        <v>2</v>
      </c>
      <c r="O9" s="160">
        <f t="shared" si="0"/>
        <v>58.94444</v>
      </c>
      <c r="P9" s="148" t="s">
        <v>4446</v>
      </c>
      <c r="Q9" s="148"/>
    </row>
    <row r="10" spans="2:17" x14ac:dyDescent="0.35">
      <c r="B10" s="20" t="s">
        <v>4106</v>
      </c>
      <c r="C10" s="21" t="s">
        <v>4421</v>
      </c>
      <c r="D10" s="21" t="s">
        <v>46</v>
      </c>
      <c r="E10" s="21"/>
      <c r="F10" s="21"/>
      <c r="G10" s="21">
        <v>40118724</v>
      </c>
      <c r="H10" s="59" t="s">
        <v>5166</v>
      </c>
      <c r="I10" s="139" t="s">
        <v>4113</v>
      </c>
      <c r="J10" s="63" t="s">
        <v>32</v>
      </c>
      <c r="K10" s="133" t="s">
        <v>4430</v>
      </c>
      <c r="L10" s="73">
        <v>2.68</v>
      </c>
      <c r="M10" s="133">
        <v>678</v>
      </c>
      <c r="N10" s="139">
        <v>2</v>
      </c>
      <c r="O10" s="160">
        <f t="shared" si="0"/>
        <v>3.6340800000000004</v>
      </c>
      <c r="P10" s="148" t="s">
        <v>4446</v>
      </c>
      <c r="Q10" s="148"/>
    </row>
    <row r="11" spans="2:17" x14ac:dyDescent="0.35">
      <c r="B11" s="20" t="s">
        <v>4106</v>
      </c>
      <c r="C11" s="21" t="s">
        <v>4421</v>
      </c>
      <c r="D11" s="21" t="s">
        <v>46</v>
      </c>
      <c r="E11" s="21"/>
      <c r="F11" s="21"/>
      <c r="G11" s="21">
        <v>40149878</v>
      </c>
      <c r="H11" s="39" t="s">
        <v>5167</v>
      </c>
      <c r="I11" s="139" t="s">
        <v>4114</v>
      </c>
      <c r="J11" s="63" t="s">
        <v>4544</v>
      </c>
      <c r="K11" s="133" t="s">
        <v>4430</v>
      </c>
      <c r="L11" s="73">
        <v>2.68</v>
      </c>
      <c r="M11" s="133">
        <v>678</v>
      </c>
      <c r="N11" s="139">
        <v>2</v>
      </c>
      <c r="O11" s="160">
        <f t="shared" si="0"/>
        <v>3.6340800000000004</v>
      </c>
      <c r="P11" s="148" t="s">
        <v>4446</v>
      </c>
      <c r="Q11" s="148"/>
    </row>
    <row r="12" spans="2:17" x14ac:dyDescent="0.35">
      <c r="B12" s="20" t="s">
        <v>4106</v>
      </c>
      <c r="C12" s="21" t="s">
        <v>4421</v>
      </c>
      <c r="D12" s="21" t="s">
        <v>46</v>
      </c>
      <c r="E12" s="21"/>
      <c r="F12" s="21"/>
      <c r="G12" s="21">
        <v>40149914</v>
      </c>
      <c r="H12" s="59" t="s">
        <v>5168</v>
      </c>
      <c r="I12" s="139" t="s">
        <v>4259</v>
      </c>
      <c r="J12" s="63" t="s">
        <v>32</v>
      </c>
      <c r="K12" s="133" t="s">
        <v>4431</v>
      </c>
      <c r="L12" s="73">
        <v>4.17</v>
      </c>
      <c r="M12" s="133">
        <v>2665</v>
      </c>
      <c r="N12" s="139">
        <v>2</v>
      </c>
      <c r="O12" s="160">
        <f t="shared" si="0"/>
        <v>22.226099999999999</v>
      </c>
      <c r="P12" s="148" t="s">
        <v>4446</v>
      </c>
      <c r="Q12" s="148"/>
    </row>
    <row r="13" spans="2:17" x14ac:dyDescent="0.35">
      <c r="B13" s="20" t="s">
        <v>4106</v>
      </c>
      <c r="C13" s="21" t="s">
        <v>4421</v>
      </c>
      <c r="D13" s="21" t="s">
        <v>46</v>
      </c>
      <c r="E13" s="21"/>
      <c r="F13" s="21"/>
      <c r="G13" s="139">
        <v>40149910</v>
      </c>
      <c r="H13" s="133" t="s">
        <v>5169</v>
      </c>
      <c r="I13" s="139" t="s">
        <v>4260</v>
      </c>
      <c r="J13" s="63" t="s">
        <v>4544</v>
      </c>
      <c r="K13" s="133" t="s">
        <v>4431</v>
      </c>
      <c r="L13" s="73">
        <v>4.17</v>
      </c>
      <c r="M13" s="133">
        <v>2665</v>
      </c>
      <c r="N13" s="139">
        <v>2</v>
      </c>
      <c r="O13" s="160">
        <f t="shared" si="0"/>
        <v>22.226099999999999</v>
      </c>
      <c r="P13" s="148" t="s">
        <v>4446</v>
      </c>
      <c r="Q13" s="148"/>
    </row>
    <row r="14" spans="2:17" x14ac:dyDescent="0.35">
      <c r="B14" s="20" t="s">
        <v>4106</v>
      </c>
      <c r="C14" s="21" t="s">
        <v>4421</v>
      </c>
      <c r="D14" s="21" t="s">
        <v>46</v>
      </c>
      <c r="E14" s="21"/>
      <c r="F14" s="21"/>
      <c r="G14" s="21">
        <v>40118739</v>
      </c>
      <c r="H14" s="39" t="s">
        <v>5170</v>
      </c>
      <c r="I14" s="139" t="s">
        <v>4321</v>
      </c>
      <c r="J14" s="63" t="s">
        <v>32</v>
      </c>
      <c r="K14" s="133" t="s">
        <v>4432</v>
      </c>
      <c r="L14" s="73">
        <v>3.38</v>
      </c>
      <c r="M14" s="133">
        <v>2078</v>
      </c>
      <c r="N14" s="139">
        <v>2</v>
      </c>
      <c r="O14" s="160">
        <f t="shared" si="0"/>
        <v>14.047279999999999</v>
      </c>
      <c r="P14" s="148" t="s">
        <v>4446</v>
      </c>
      <c r="Q14" s="148"/>
    </row>
    <row r="15" spans="2:17" x14ac:dyDescent="0.35">
      <c r="B15" s="20" t="s">
        <v>4106</v>
      </c>
      <c r="C15" s="21" t="s">
        <v>4421</v>
      </c>
      <c r="D15" s="21" t="s">
        <v>46</v>
      </c>
      <c r="E15" s="21"/>
      <c r="F15" s="21"/>
      <c r="G15" s="21">
        <v>40118740</v>
      </c>
      <c r="H15" s="39" t="s">
        <v>5171</v>
      </c>
      <c r="I15" s="139" t="s">
        <v>4322</v>
      </c>
      <c r="J15" s="63" t="s">
        <v>4544</v>
      </c>
      <c r="K15" s="133" t="s">
        <v>4432</v>
      </c>
      <c r="L15" s="73">
        <v>3.38</v>
      </c>
      <c r="M15" s="133">
        <v>2078</v>
      </c>
      <c r="N15" s="139">
        <v>2</v>
      </c>
      <c r="O15" s="160">
        <f t="shared" si="0"/>
        <v>14.047279999999999</v>
      </c>
      <c r="P15" s="148" t="s">
        <v>4446</v>
      </c>
      <c r="Q15" s="148"/>
    </row>
    <row r="16" spans="2:17" x14ac:dyDescent="0.35">
      <c r="B16" s="20" t="s">
        <v>4106</v>
      </c>
      <c r="C16" s="21" t="s">
        <v>4421</v>
      </c>
      <c r="D16" s="21" t="s">
        <v>46</v>
      </c>
      <c r="E16" s="21"/>
      <c r="F16" s="21"/>
      <c r="G16" s="139">
        <v>40118756</v>
      </c>
      <c r="H16" s="133" t="s">
        <v>5172</v>
      </c>
      <c r="I16" s="139" t="s">
        <v>4323</v>
      </c>
      <c r="J16" s="129" t="s">
        <v>32</v>
      </c>
      <c r="K16" s="133" t="s">
        <v>4430</v>
      </c>
      <c r="L16" s="73">
        <v>2.68</v>
      </c>
      <c r="M16" s="133">
        <v>1583</v>
      </c>
      <c r="N16" s="139">
        <v>2</v>
      </c>
      <c r="O16" s="160">
        <f t="shared" si="0"/>
        <v>8.4848800000000004</v>
      </c>
      <c r="P16" s="148" t="s">
        <v>4446</v>
      </c>
      <c r="Q16" s="148"/>
    </row>
    <row r="17" spans="2:18" x14ac:dyDescent="0.35">
      <c r="B17" s="20" t="s">
        <v>4106</v>
      </c>
      <c r="C17" s="21" t="s">
        <v>4421</v>
      </c>
      <c r="D17" s="21" t="s">
        <v>46</v>
      </c>
      <c r="E17" s="21"/>
      <c r="F17" s="21"/>
      <c r="G17" s="139">
        <v>40118757</v>
      </c>
      <c r="H17" s="133" t="s">
        <v>5173</v>
      </c>
      <c r="I17" s="139" t="s">
        <v>4424</v>
      </c>
      <c r="J17" s="63" t="s">
        <v>4544</v>
      </c>
      <c r="K17" s="133" t="s">
        <v>4430</v>
      </c>
      <c r="L17" s="73">
        <v>2.68</v>
      </c>
      <c r="M17" s="133">
        <v>1583</v>
      </c>
      <c r="N17" s="139">
        <v>2</v>
      </c>
      <c r="O17" s="160">
        <f t="shared" si="0"/>
        <v>8.4848800000000004</v>
      </c>
      <c r="P17" s="148" t="s">
        <v>4446</v>
      </c>
      <c r="Q17" s="148"/>
    </row>
    <row r="18" spans="2:18" x14ac:dyDescent="0.35">
      <c r="B18" s="20" t="s">
        <v>4106</v>
      </c>
      <c r="C18" s="21" t="s">
        <v>4421</v>
      </c>
      <c r="D18" s="21" t="s">
        <v>46</v>
      </c>
      <c r="E18" s="21"/>
      <c r="F18" s="21"/>
      <c r="G18" s="21">
        <v>40149903</v>
      </c>
      <c r="H18" s="39" t="s">
        <v>5174</v>
      </c>
      <c r="I18" s="139" t="s">
        <v>4324</v>
      </c>
      <c r="J18" s="129" t="s">
        <v>32</v>
      </c>
      <c r="K18" s="133" t="s">
        <v>4430</v>
      </c>
      <c r="L18" s="73">
        <v>2.68</v>
      </c>
      <c r="M18" s="133">
        <v>1479</v>
      </c>
      <c r="N18" s="139">
        <v>2</v>
      </c>
      <c r="O18" s="160">
        <f t="shared" si="0"/>
        <v>7.9274400000000007</v>
      </c>
      <c r="P18" s="148" t="s">
        <v>4446</v>
      </c>
      <c r="Q18" s="148"/>
    </row>
    <row r="19" spans="2:18" x14ac:dyDescent="0.35">
      <c r="B19" s="20" t="s">
        <v>4106</v>
      </c>
      <c r="C19" s="21" t="s">
        <v>4421</v>
      </c>
      <c r="D19" s="21" t="s">
        <v>46</v>
      </c>
      <c r="E19" s="21"/>
      <c r="F19" s="21"/>
      <c r="G19" s="21">
        <v>40149902</v>
      </c>
      <c r="H19" s="39" t="s">
        <v>5175</v>
      </c>
      <c r="I19" s="139" t="s">
        <v>4325</v>
      </c>
      <c r="J19" s="129" t="s">
        <v>4544</v>
      </c>
      <c r="K19" s="133" t="s">
        <v>4430</v>
      </c>
      <c r="L19" s="73">
        <v>2.68</v>
      </c>
      <c r="M19" s="133">
        <v>1479</v>
      </c>
      <c r="N19" s="139">
        <v>2</v>
      </c>
      <c r="O19" s="160">
        <f t="shared" si="0"/>
        <v>7.9274400000000007</v>
      </c>
      <c r="P19" s="148" t="s">
        <v>4446</v>
      </c>
      <c r="Q19" s="148"/>
    </row>
    <row r="20" spans="2:18" x14ac:dyDescent="0.35">
      <c r="B20" s="20" t="s">
        <v>4106</v>
      </c>
      <c r="C20" s="21" t="s">
        <v>4421</v>
      </c>
      <c r="D20" s="21" t="s">
        <v>46</v>
      </c>
      <c r="E20" s="21"/>
      <c r="F20" s="21"/>
      <c r="G20" s="139">
        <v>40159081</v>
      </c>
      <c r="H20" s="133" t="s">
        <v>5176</v>
      </c>
      <c r="I20" s="139">
        <v>10</v>
      </c>
      <c r="J20" s="96"/>
      <c r="K20" s="133" t="s">
        <v>4433</v>
      </c>
      <c r="L20" s="97">
        <v>7.34</v>
      </c>
      <c r="M20" s="97">
        <v>199</v>
      </c>
      <c r="N20" s="139">
        <v>2</v>
      </c>
      <c r="O20" s="160">
        <f t="shared" si="0"/>
        <v>2.9213200000000001</v>
      </c>
      <c r="P20" s="148" t="s">
        <v>4446</v>
      </c>
      <c r="Q20" s="148"/>
    </row>
    <row r="21" spans="2:18" x14ac:dyDescent="0.35">
      <c r="B21" s="20" t="s">
        <v>4106</v>
      </c>
      <c r="C21" s="21" t="s">
        <v>4421</v>
      </c>
      <c r="D21" s="21" t="s">
        <v>46</v>
      </c>
      <c r="E21" s="21"/>
      <c r="F21" s="21"/>
      <c r="G21" s="139">
        <v>40118641</v>
      </c>
      <c r="H21" s="133" t="s">
        <v>5177</v>
      </c>
      <c r="I21" s="139">
        <v>11</v>
      </c>
      <c r="J21" s="96"/>
      <c r="K21" s="133" t="s">
        <v>4434</v>
      </c>
      <c r="L21" s="97">
        <v>2.68</v>
      </c>
      <c r="M21" s="139">
        <v>354</v>
      </c>
      <c r="N21" s="139">
        <v>2</v>
      </c>
      <c r="O21" s="160">
        <f t="shared" si="0"/>
        <v>1.89744</v>
      </c>
      <c r="P21" s="148" t="s">
        <v>4446</v>
      </c>
      <c r="Q21" s="148"/>
    </row>
    <row r="22" spans="2:18" x14ac:dyDescent="0.35">
      <c r="B22" s="20" t="s">
        <v>4106</v>
      </c>
      <c r="C22" s="21" t="s">
        <v>4421</v>
      </c>
      <c r="D22" s="21" t="s">
        <v>46</v>
      </c>
      <c r="E22" s="21"/>
      <c r="F22" s="21"/>
      <c r="G22" s="139">
        <v>40149852</v>
      </c>
      <c r="H22" s="133" t="s">
        <v>5178</v>
      </c>
      <c r="I22" s="139">
        <v>12</v>
      </c>
      <c r="J22" s="129"/>
      <c r="K22" s="133" t="s">
        <v>4434</v>
      </c>
      <c r="L22" s="73">
        <v>2.68</v>
      </c>
      <c r="M22" s="73">
        <v>738</v>
      </c>
      <c r="N22" s="139">
        <v>2</v>
      </c>
      <c r="O22" s="160">
        <f t="shared" si="0"/>
        <v>3.9556800000000001</v>
      </c>
      <c r="P22" s="148" t="s">
        <v>4446</v>
      </c>
      <c r="Q22" s="148"/>
    </row>
    <row r="23" spans="2:18" x14ac:dyDescent="0.35">
      <c r="B23" s="20" t="s">
        <v>4106</v>
      </c>
      <c r="C23" s="21" t="s">
        <v>4421</v>
      </c>
      <c r="D23" s="21" t="s">
        <v>46</v>
      </c>
      <c r="E23" s="21"/>
      <c r="F23" s="21"/>
      <c r="G23" s="139">
        <v>40149854</v>
      </c>
      <c r="H23" s="133" t="s">
        <v>4799</v>
      </c>
      <c r="I23" s="139">
        <v>13</v>
      </c>
      <c r="J23" s="63"/>
      <c r="K23" s="133" t="s">
        <v>4435</v>
      </c>
      <c r="L23" s="73">
        <v>3.38</v>
      </c>
      <c r="M23" s="73">
        <v>1167</v>
      </c>
      <c r="N23" s="139">
        <v>2</v>
      </c>
      <c r="O23" s="160">
        <f t="shared" si="0"/>
        <v>7.8889199999999997</v>
      </c>
      <c r="P23" s="148" t="s">
        <v>4446</v>
      </c>
      <c r="Q23" s="148"/>
    </row>
    <row r="24" spans="2:18" x14ac:dyDescent="0.35">
      <c r="B24" s="20" t="s">
        <v>4106</v>
      </c>
      <c r="C24" s="21" t="s">
        <v>4421</v>
      </c>
      <c r="D24" s="21" t="s">
        <v>46</v>
      </c>
      <c r="E24" s="21"/>
      <c r="F24" s="21"/>
      <c r="G24" s="139">
        <v>40149898</v>
      </c>
      <c r="H24" s="133" t="s">
        <v>5179</v>
      </c>
      <c r="I24" s="139">
        <v>14</v>
      </c>
      <c r="J24" s="63"/>
      <c r="K24" s="133" t="s">
        <v>4434</v>
      </c>
      <c r="L24" s="73">
        <v>2.68</v>
      </c>
      <c r="M24" s="73">
        <v>1395</v>
      </c>
      <c r="N24" s="139">
        <v>2</v>
      </c>
      <c r="O24" s="160">
        <f t="shared" si="0"/>
        <v>7.4772000000000007</v>
      </c>
      <c r="P24" s="148" t="s">
        <v>4446</v>
      </c>
      <c r="Q24" s="148"/>
    </row>
    <row r="25" spans="2:18" x14ac:dyDescent="0.35">
      <c r="B25" s="20" t="s">
        <v>4106</v>
      </c>
      <c r="C25" s="21" t="s">
        <v>4421</v>
      </c>
      <c r="D25" s="21" t="s">
        <v>46</v>
      </c>
      <c r="E25" s="21"/>
      <c r="F25" s="21"/>
      <c r="G25" s="139">
        <v>40149848</v>
      </c>
      <c r="H25" s="133" t="s">
        <v>4800</v>
      </c>
      <c r="I25" s="139">
        <v>15</v>
      </c>
      <c r="J25" s="63"/>
      <c r="K25" s="21" t="s">
        <v>4436</v>
      </c>
      <c r="L25" s="133">
        <v>4.95</v>
      </c>
      <c r="M25" s="133">
        <v>3058</v>
      </c>
      <c r="N25" s="139">
        <v>2</v>
      </c>
      <c r="O25" s="160">
        <f t="shared" si="0"/>
        <v>30.2742</v>
      </c>
      <c r="P25" s="148" t="s">
        <v>4446</v>
      </c>
      <c r="Q25" s="148"/>
    </row>
    <row r="26" spans="2:18" x14ac:dyDescent="0.35">
      <c r="B26" s="20" t="s">
        <v>4106</v>
      </c>
      <c r="C26" s="21" t="s">
        <v>4421</v>
      </c>
      <c r="D26" s="21" t="s">
        <v>46</v>
      </c>
      <c r="E26" s="21"/>
      <c r="F26" s="21"/>
      <c r="G26" s="139">
        <v>40118648</v>
      </c>
      <c r="H26" s="133" t="s">
        <v>5180</v>
      </c>
      <c r="I26" s="139">
        <v>16</v>
      </c>
      <c r="J26" s="63"/>
      <c r="K26" s="21" t="s">
        <v>4437</v>
      </c>
      <c r="L26" s="133">
        <v>4.17</v>
      </c>
      <c r="M26" s="133">
        <v>2656</v>
      </c>
      <c r="N26" s="139">
        <v>2</v>
      </c>
      <c r="O26" s="160">
        <f t="shared" si="0"/>
        <v>22.151040000000002</v>
      </c>
      <c r="P26" s="148" t="s">
        <v>4446</v>
      </c>
      <c r="Q26" s="148"/>
    </row>
    <row r="27" spans="2:18" x14ac:dyDescent="0.35">
      <c r="B27" s="20" t="s">
        <v>4106</v>
      </c>
      <c r="C27" s="21" t="s">
        <v>4421</v>
      </c>
      <c r="D27" s="21" t="s">
        <v>46</v>
      </c>
      <c r="E27" s="21"/>
      <c r="F27" s="21"/>
      <c r="G27" s="139">
        <v>40118649</v>
      </c>
      <c r="H27" s="133" t="s">
        <v>5181</v>
      </c>
      <c r="I27" s="139" t="s">
        <v>4425</v>
      </c>
      <c r="J27" s="63" t="s">
        <v>32</v>
      </c>
      <c r="K27" s="133" t="s">
        <v>4438</v>
      </c>
      <c r="L27" s="73">
        <v>7.34</v>
      </c>
      <c r="M27" s="73">
        <v>2641</v>
      </c>
      <c r="N27" s="139">
        <v>2</v>
      </c>
      <c r="O27" s="160">
        <f t="shared" si="0"/>
        <v>38.769880000000001</v>
      </c>
      <c r="P27" s="148" t="s">
        <v>4446</v>
      </c>
      <c r="Q27" s="148"/>
      <c r="R27" s="157"/>
    </row>
    <row r="28" spans="2:18" x14ac:dyDescent="0.35">
      <c r="B28" s="20" t="s">
        <v>4106</v>
      </c>
      <c r="C28" s="21" t="s">
        <v>4421</v>
      </c>
      <c r="D28" s="21" t="s">
        <v>46</v>
      </c>
      <c r="E28" s="21"/>
      <c r="F28" s="21"/>
      <c r="G28" s="139">
        <v>40118650</v>
      </c>
      <c r="H28" s="133" t="s">
        <v>5182</v>
      </c>
      <c r="I28" s="139" t="s">
        <v>4426</v>
      </c>
      <c r="J28" s="63" t="s">
        <v>4544</v>
      </c>
      <c r="K28" s="133" t="s">
        <v>4438</v>
      </c>
      <c r="L28" s="73">
        <v>7.34</v>
      </c>
      <c r="M28" s="73">
        <v>2641</v>
      </c>
      <c r="N28" s="139">
        <v>2</v>
      </c>
      <c r="O28" s="160">
        <f t="shared" si="0"/>
        <v>38.769880000000001</v>
      </c>
      <c r="P28" s="148" t="s">
        <v>4446</v>
      </c>
      <c r="Q28" s="148"/>
    </row>
    <row r="29" spans="2:18" x14ac:dyDescent="0.35">
      <c r="B29" s="20" t="s">
        <v>4106</v>
      </c>
      <c r="C29" s="21" t="s">
        <v>4421</v>
      </c>
      <c r="D29" s="21" t="s">
        <v>46</v>
      </c>
      <c r="E29" s="21"/>
      <c r="F29" s="21"/>
      <c r="G29" s="139">
        <v>40118442</v>
      </c>
      <c r="H29" s="133" t="s">
        <v>5183</v>
      </c>
      <c r="I29" s="139">
        <v>18</v>
      </c>
      <c r="J29" s="96"/>
      <c r="K29" s="133" t="s">
        <v>4439</v>
      </c>
      <c r="L29" s="97">
        <v>22.74</v>
      </c>
      <c r="M29" s="97">
        <v>240</v>
      </c>
      <c r="N29" s="139">
        <v>1</v>
      </c>
      <c r="O29" s="160">
        <f t="shared" si="0"/>
        <v>5.4575999999999993</v>
      </c>
      <c r="P29" s="148" t="s">
        <v>4446</v>
      </c>
      <c r="Q29" s="148"/>
    </row>
    <row r="30" spans="2:18" x14ac:dyDescent="0.35">
      <c r="B30" s="20" t="s">
        <v>4106</v>
      </c>
      <c r="C30" s="21" t="s">
        <v>4421</v>
      </c>
      <c r="D30" s="21" t="s">
        <v>49</v>
      </c>
      <c r="E30" s="21"/>
      <c r="F30" s="21"/>
      <c r="G30" s="139">
        <v>40118654</v>
      </c>
      <c r="H30" s="133" t="s">
        <v>4588</v>
      </c>
      <c r="I30" s="139" t="s">
        <v>4314</v>
      </c>
      <c r="J30" s="129" t="s">
        <v>32</v>
      </c>
      <c r="K30" s="133" t="s">
        <v>4442</v>
      </c>
      <c r="L30" s="97">
        <v>4.5599999999999996</v>
      </c>
      <c r="M30" s="133">
        <v>4471</v>
      </c>
      <c r="N30" s="139">
        <v>2</v>
      </c>
      <c r="O30" s="160">
        <f t="shared" si="0"/>
        <v>40.77552</v>
      </c>
      <c r="P30" s="148" t="s">
        <v>4447</v>
      </c>
      <c r="Q30" s="148"/>
    </row>
    <row r="31" spans="2:18" x14ac:dyDescent="0.35">
      <c r="B31" s="20" t="s">
        <v>4106</v>
      </c>
      <c r="C31" s="21" t="s">
        <v>4421</v>
      </c>
      <c r="D31" s="21" t="s">
        <v>49</v>
      </c>
      <c r="E31" s="21"/>
      <c r="F31" s="21"/>
      <c r="G31" s="139">
        <v>40118655</v>
      </c>
      <c r="H31" s="133" t="s">
        <v>4656</v>
      </c>
      <c r="I31" s="139" t="s">
        <v>4315</v>
      </c>
      <c r="J31" s="96" t="s">
        <v>4544</v>
      </c>
      <c r="K31" s="133" t="s">
        <v>4442</v>
      </c>
      <c r="L31" s="97">
        <v>4.5599999999999996</v>
      </c>
      <c r="M31" s="133">
        <v>4471</v>
      </c>
      <c r="N31" s="139">
        <v>2</v>
      </c>
      <c r="O31" s="160">
        <f t="shared" si="0"/>
        <v>40.77552</v>
      </c>
      <c r="P31" s="148" t="s">
        <v>4447</v>
      </c>
      <c r="Q31" s="148"/>
    </row>
    <row r="32" spans="2:18" x14ac:dyDescent="0.35">
      <c r="B32" s="20" t="s">
        <v>4106</v>
      </c>
      <c r="C32" s="21" t="s">
        <v>4421</v>
      </c>
      <c r="D32" s="21" t="s">
        <v>49</v>
      </c>
      <c r="E32" s="21"/>
      <c r="F32" s="21"/>
      <c r="G32" s="139">
        <v>40118676</v>
      </c>
      <c r="H32" s="133" t="s">
        <v>4801</v>
      </c>
      <c r="I32" s="139" t="s">
        <v>4123</v>
      </c>
      <c r="J32" s="96" t="s">
        <v>32</v>
      </c>
      <c r="K32" s="133" t="s">
        <v>4443</v>
      </c>
      <c r="L32" s="97">
        <v>8.49</v>
      </c>
      <c r="M32" s="133">
        <v>4821</v>
      </c>
      <c r="N32" s="139">
        <v>2</v>
      </c>
      <c r="O32" s="160">
        <f t="shared" si="0"/>
        <v>81.860579999999999</v>
      </c>
      <c r="P32" s="148" t="s">
        <v>4447</v>
      </c>
      <c r="Q32" s="148"/>
    </row>
    <row r="33" spans="2:17" x14ac:dyDescent="0.35">
      <c r="B33" s="20" t="s">
        <v>4106</v>
      </c>
      <c r="C33" s="21" t="s">
        <v>4421</v>
      </c>
      <c r="D33" s="21" t="s">
        <v>49</v>
      </c>
      <c r="E33" s="21"/>
      <c r="F33" s="21"/>
      <c r="G33" s="139">
        <v>40118679</v>
      </c>
      <c r="H33" s="133" t="s">
        <v>4802</v>
      </c>
      <c r="I33" s="139" t="s">
        <v>4124</v>
      </c>
      <c r="J33" s="96" t="s">
        <v>4544</v>
      </c>
      <c r="K33" s="133" t="s">
        <v>4443</v>
      </c>
      <c r="L33" s="97">
        <v>8.49</v>
      </c>
      <c r="M33" s="133">
        <v>4821</v>
      </c>
      <c r="N33" s="139">
        <v>2</v>
      </c>
      <c r="O33" s="160">
        <f t="shared" si="0"/>
        <v>81.860579999999999</v>
      </c>
      <c r="P33" s="148" t="s">
        <v>4447</v>
      </c>
      <c r="Q33" s="148"/>
    </row>
    <row r="34" spans="2:17" x14ac:dyDescent="0.35">
      <c r="B34" s="20" t="s">
        <v>4106</v>
      </c>
      <c r="C34" s="21" t="s">
        <v>4421</v>
      </c>
      <c r="D34" s="21" t="s">
        <v>49</v>
      </c>
      <c r="E34" s="21"/>
      <c r="F34" s="21"/>
      <c r="G34" s="139">
        <v>40149849</v>
      </c>
      <c r="H34" s="133" t="s">
        <v>5184</v>
      </c>
      <c r="I34" s="139">
        <v>22</v>
      </c>
      <c r="J34" s="129"/>
      <c r="K34" s="133" t="s">
        <v>4155</v>
      </c>
      <c r="L34" s="97">
        <v>2.68</v>
      </c>
      <c r="M34" s="133">
        <v>588</v>
      </c>
      <c r="N34" s="139">
        <v>4</v>
      </c>
      <c r="O34" s="160">
        <f t="shared" si="0"/>
        <v>6.3033600000000005</v>
      </c>
      <c r="P34" s="148" t="s">
        <v>4447</v>
      </c>
      <c r="Q34" s="148"/>
    </row>
    <row r="35" spans="2:17" x14ac:dyDescent="0.35">
      <c r="B35" s="20" t="s">
        <v>4106</v>
      </c>
      <c r="C35" s="21" t="s">
        <v>4421</v>
      </c>
      <c r="D35" s="21" t="s">
        <v>49</v>
      </c>
      <c r="E35" s="21"/>
      <c r="F35" s="21"/>
      <c r="G35" s="139">
        <v>40118685</v>
      </c>
      <c r="H35" s="133" t="s">
        <v>5185</v>
      </c>
      <c r="I35" s="139" t="s">
        <v>4127</v>
      </c>
      <c r="J35" s="63" t="s">
        <v>32</v>
      </c>
      <c r="K35" s="133" t="s">
        <v>4155</v>
      </c>
      <c r="L35" s="73">
        <v>2.68</v>
      </c>
      <c r="M35" s="73">
        <v>1636</v>
      </c>
      <c r="N35" s="139">
        <v>2</v>
      </c>
      <c r="O35" s="160">
        <f t="shared" si="0"/>
        <v>8.7689600000000016</v>
      </c>
      <c r="P35" s="148" t="s">
        <v>4447</v>
      </c>
      <c r="Q35" s="148"/>
    </row>
    <row r="36" spans="2:17" x14ac:dyDescent="0.35">
      <c r="B36" s="20" t="s">
        <v>4106</v>
      </c>
      <c r="C36" s="21" t="s">
        <v>4421</v>
      </c>
      <c r="D36" s="21" t="s">
        <v>49</v>
      </c>
      <c r="E36" s="21"/>
      <c r="F36" s="21"/>
      <c r="G36" s="139">
        <v>40118686</v>
      </c>
      <c r="H36" s="133" t="s">
        <v>5186</v>
      </c>
      <c r="I36" s="139" t="s">
        <v>4128</v>
      </c>
      <c r="J36" s="63" t="s">
        <v>4544</v>
      </c>
      <c r="K36" s="133" t="s">
        <v>4155</v>
      </c>
      <c r="L36" s="73">
        <v>2.68</v>
      </c>
      <c r="M36" s="73">
        <v>1636</v>
      </c>
      <c r="N36" s="139">
        <v>2</v>
      </c>
      <c r="O36" s="160">
        <f t="shared" si="0"/>
        <v>8.7689600000000016</v>
      </c>
      <c r="P36" s="148" t="s">
        <v>4447</v>
      </c>
      <c r="Q36" s="148"/>
    </row>
    <row r="37" spans="2:17" x14ac:dyDescent="0.35">
      <c r="B37" s="20" t="s">
        <v>4106</v>
      </c>
      <c r="C37" s="21" t="s">
        <v>4421</v>
      </c>
      <c r="D37" s="21" t="s">
        <v>49</v>
      </c>
      <c r="E37" s="21"/>
      <c r="F37" s="21"/>
      <c r="G37" s="139">
        <v>40116697</v>
      </c>
      <c r="H37" s="133" t="s">
        <v>5187</v>
      </c>
      <c r="I37" s="139">
        <v>24</v>
      </c>
      <c r="J37" s="129"/>
      <c r="K37" s="133" t="s">
        <v>4155</v>
      </c>
      <c r="L37" s="97">
        <v>2.68</v>
      </c>
      <c r="M37" s="133">
        <v>1126</v>
      </c>
      <c r="N37" s="139">
        <v>4</v>
      </c>
      <c r="O37" s="160">
        <f t="shared" si="0"/>
        <v>12.070720000000001</v>
      </c>
      <c r="P37" s="148" t="s">
        <v>4447</v>
      </c>
      <c r="Q37" s="148"/>
    </row>
    <row r="38" spans="2:17" x14ac:dyDescent="0.35">
      <c r="B38" s="20" t="s">
        <v>4106</v>
      </c>
      <c r="C38" s="21" t="s">
        <v>4421</v>
      </c>
      <c r="D38" s="21" t="s">
        <v>49</v>
      </c>
      <c r="E38" s="21"/>
      <c r="F38" s="21"/>
      <c r="G38" s="139">
        <v>40118688</v>
      </c>
      <c r="H38" s="133" t="s">
        <v>4803</v>
      </c>
      <c r="I38" s="139" t="s">
        <v>4137</v>
      </c>
      <c r="J38" s="96" t="s">
        <v>32</v>
      </c>
      <c r="K38" s="133" t="s">
        <v>4135</v>
      </c>
      <c r="L38" s="97">
        <v>3.38</v>
      </c>
      <c r="M38" s="133">
        <v>1786</v>
      </c>
      <c r="N38" s="139">
        <v>2</v>
      </c>
      <c r="O38" s="160">
        <f t="shared" si="0"/>
        <v>12.073359999999999</v>
      </c>
      <c r="P38" s="148" t="s">
        <v>4447</v>
      </c>
      <c r="Q38" s="148"/>
    </row>
    <row r="39" spans="2:17" x14ac:dyDescent="0.35">
      <c r="B39" s="20" t="s">
        <v>4106</v>
      </c>
      <c r="C39" s="21" t="s">
        <v>4421</v>
      </c>
      <c r="D39" s="21" t="s">
        <v>49</v>
      </c>
      <c r="E39" s="21"/>
      <c r="F39" s="21"/>
      <c r="G39" s="139">
        <v>40118689</v>
      </c>
      <c r="H39" s="133" t="s">
        <v>4804</v>
      </c>
      <c r="I39" s="139" t="s">
        <v>4138</v>
      </c>
      <c r="J39" s="129" t="s">
        <v>4544</v>
      </c>
      <c r="K39" s="133" t="s">
        <v>4135</v>
      </c>
      <c r="L39" s="97">
        <v>3.38</v>
      </c>
      <c r="M39" s="133">
        <v>1786</v>
      </c>
      <c r="N39" s="139">
        <v>2</v>
      </c>
      <c r="O39" s="160">
        <f t="shared" si="0"/>
        <v>12.073359999999999</v>
      </c>
      <c r="P39" s="148" t="s">
        <v>4447</v>
      </c>
      <c r="Q39" s="148"/>
    </row>
    <row r="40" spans="2:17" x14ac:dyDescent="0.35">
      <c r="B40" s="20" t="s">
        <v>4106</v>
      </c>
      <c r="C40" s="21" t="s">
        <v>4421</v>
      </c>
      <c r="D40" s="21" t="s">
        <v>49</v>
      </c>
      <c r="E40" s="21"/>
      <c r="F40" s="21"/>
      <c r="G40" s="139">
        <v>40149851</v>
      </c>
      <c r="H40" s="133" t="s">
        <v>5188</v>
      </c>
      <c r="I40" s="139">
        <v>26</v>
      </c>
      <c r="J40" s="129"/>
      <c r="K40" s="133" t="s">
        <v>4155</v>
      </c>
      <c r="L40" s="97">
        <v>2.68</v>
      </c>
      <c r="M40" s="133">
        <v>602</v>
      </c>
      <c r="N40" s="139">
        <v>2</v>
      </c>
      <c r="O40" s="160">
        <f t="shared" si="0"/>
        <v>3.2267200000000003</v>
      </c>
      <c r="P40" s="148" t="s">
        <v>4447</v>
      </c>
      <c r="Q40" s="148"/>
    </row>
    <row r="41" spans="2:17" x14ac:dyDescent="0.35">
      <c r="B41" s="20" t="s">
        <v>4106</v>
      </c>
      <c r="C41" s="21" t="s">
        <v>4421</v>
      </c>
      <c r="D41" s="21" t="s">
        <v>49</v>
      </c>
      <c r="E41" s="21"/>
      <c r="F41" s="21"/>
      <c r="G41" s="139">
        <v>40118691</v>
      </c>
      <c r="H41" s="133" t="s">
        <v>5189</v>
      </c>
      <c r="I41" s="139">
        <v>27</v>
      </c>
      <c r="J41" s="129"/>
      <c r="K41" s="133" t="s">
        <v>4155</v>
      </c>
      <c r="L41" s="97">
        <v>2.68</v>
      </c>
      <c r="M41" s="133">
        <v>1608</v>
      </c>
      <c r="N41" s="139">
        <v>2</v>
      </c>
      <c r="O41" s="160">
        <f t="shared" si="0"/>
        <v>8.6188800000000008</v>
      </c>
      <c r="P41" s="148" t="s">
        <v>4447</v>
      </c>
      <c r="Q41" s="148"/>
    </row>
    <row r="42" spans="2:17" x14ac:dyDescent="0.35">
      <c r="B42" s="20" t="s">
        <v>4106</v>
      </c>
      <c r="C42" s="21" t="s">
        <v>4421</v>
      </c>
      <c r="D42" s="21" t="s">
        <v>49</v>
      </c>
      <c r="E42" s="21"/>
      <c r="F42" s="21"/>
      <c r="G42" s="139">
        <v>40118692</v>
      </c>
      <c r="H42" s="133" t="s">
        <v>5190</v>
      </c>
      <c r="I42" s="139">
        <v>28</v>
      </c>
      <c r="J42" s="96"/>
      <c r="K42" s="133" t="s">
        <v>4155</v>
      </c>
      <c r="L42" s="97">
        <v>2.68</v>
      </c>
      <c r="M42" s="139">
        <v>1385</v>
      </c>
      <c r="N42" s="139">
        <v>2</v>
      </c>
      <c r="O42" s="160">
        <f t="shared" si="0"/>
        <v>7.4236000000000004</v>
      </c>
      <c r="P42" s="148" t="s">
        <v>4447</v>
      </c>
      <c r="Q42" s="148"/>
    </row>
    <row r="43" spans="2:17" x14ac:dyDescent="0.35">
      <c r="B43" s="20" t="s">
        <v>4106</v>
      </c>
      <c r="C43" s="21" t="s">
        <v>4421</v>
      </c>
      <c r="D43" s="21" t="s">
        <v>49</v>
      </c>
      <c r="E43" s="21"/>
      <c r="F43" s="21"/>
      <c r="G43" s="139">
        <v>40118693</v>
      </c>
      <c r="H43" s="133" t="s">
        <v>4663</v>
      </c>
      <c r="I43" s="139">
        <v>29</v>
      </c>
      <c r="J43" s="96"/>
      <c r="K43" s="133" t="s">
        <v>4135</v>
      </c>
      <c r="L43" s="97">
        <v>3.38</v>
      </c>
      <c r="M43" s="139">
        <v>2176</v>
      </c>
      <c r="N43" s="139">
        <v>2</v>
      </c>
      <c r="O43" s="160">
        <f t="shared" si="0"/>
        <v>14.709760000000001</v>
      </c>
      <c r="P43" s="148" t="s">
        <v>4447</v>
      </c>
      <c r="Q43" s="148"/>
    </row>
    <row r="44" spans="2:17" x14ac:dyDescent="0.35">
      <c r="B44" s="20" t="s">
        <v>4106</v>
      </c>
      <c r="C44" s="21" t="s">
        <v>4421</v>
      </c>
      <c r="D44" s="21" t="s">
        <v>49</v>
      </c>
      <c r="E44" s="21"/>
      <c r="F44" s="21"/>
      <c r="G44" s="139">
        <v>40118697</v>
      </c>
      <c r="H44" s="133" t="s">
        <v>4664</v>
      </c>
      <c r="I44" s="139">
        <v>30</v>
      </c>
      <c r="J44" s="96"/>
      <c r="K44" s="133" t="s">
        <v>4135</v>
      </c>
      <c r="L44" s="97">
        <v>3.38</v>
      </c>
      <c r="M44" s="139">
        <v>2169</v>
      </c>
      <c r="N44" s="139">
        <v>2</v>
      </c>
      <c r="O44" s="160">
        <f t="shared" si="0"/>
        <v>14.662439999999998</v>
      </c>
      <c r="P44" s="148" t="s">
        <v>4447</v>
      </c>
      <c r="Q44" s="148"/>
    </row>
    <row r="45" spans="2:17" x14ac:dyDescent="0.35">
      <c r="B45" s="20" t="s">
        <v>4106</v>
      </c>
      <c r="C45" s="21" t="s">
        <v>4421</v>
      </c>
      <c r="D45" s="21" t="s">
        <v>49</v>
      </c>
      <c r="E45" s="21"/>
      <c r="F45" s="21"/>
      <c r="G45" s="139">
        <v>40149886</v>
      </c>
      <c r="H45" s="133" t="s">
        <v>5191</v>
      </c>
      <c r="I45" s="139" t="s">
        <v>4316</v>
      </c>
      <c r="J45" s="129" t="s">
        <v>32</v>
      </c>
      <c r="K45" s="133" t="s">
        <v>4155</v>
      </c>
      <c r="L45" s="97">
        <v>2.68</v>
      </c>
      <c r="M45" s="133">
        <v>1337</v>
      </c>
      <c r="N45" s="139">
        <v>2</v>
      </c>
      <c r="O45" s="160">
        <f t="shared" si="0"/>
        <v>7.1663200000000007</v>
      </c>
      <c r="P45" s="148" t="s">
        <v>4447</v>
      </c>
      <c r="Q45" s="148"/>
    </row>
    <row r="46" spans="2:17" x14ac:dyDescent="0.35">
      <c r="B46" s="20" t="s">
        <v>4106</v>
      </c>
      <c r="C46" s="21" t="s">
        <v>4421</v>
      </c>
      <c r="D46" s="21" t="s">
        <v>49</v>
      </c>
      <c r="E46" s="21"/>
      <c r="F46" s="21"/>
      <c r="G46" s="139">
        <v>40149880</v>
      </c>
      <c r="H46" s="133" t="s">
        <v>5192</v>
      </c>
      <c r="I46" s="139" t="s">
        <v>4317</v>
      </c>
      <c r="J46" s="63" t="s">
        <v>4544</v>
      </c>
      <c r="K46" s="21" t="s">
        <v>4155</v>
      </c>
      <c r="L46" s="133">
        <v>2.68</v>
      </c>
      <c r="M46" s="133">
        <v>1337</v>
      </c>
      <c r="N46" s="139">
        <v>2</v>
      </c>
      <c r="O46" s="160">
        <f t="shared" si="0"/>
        <v>7.1663200000000007</v>
      </c>
      <c r="P46" s="148" t="s">
        <v>4447</v>
      </c>
      <c r="Q46" s="148"/>
    </row>
    <row r="47" spans="2:17" x14ac:dyDescent="0.35">
      <c r="B47" s="20" t="s">
        <v>4106</v>
      </c>
      <c r="C47" s="21" t="s">
        <v>4421</v>
      </c>
      <c r="D47" s="21" t="s">
        <v>49</v>
      </c>
      <c r="E47" s="21"/>
      <c r="F47" s="21"/>
      <c r="G47" s="139">
        <v>40121754</v>
      </c>
      <c r="H47" s="133" t="s">
        <v>5193</v>
      </c>
      <c r="I47" s="139" t="s">
        <v>4440</v>
      </c>
      <c r="J47" s="63" t="s">
        <v>32</v>
      </c>
      <c r="K47" s="133" t="s">
        <v>4444</v>
      </c>
      <c r="L47" s="73"/>
      <c r="M47" s="73">
        <v>510</v>
      </c>
      <c r="N47" s="139">
        <v>2</v>
      </c>
      <c r="O47" s="160">
        <f t="shared" si="0"/>
        <v>0</v>
      </c>
      <c r="P47" s="148" t="s">
        <v>4447</v>
      </c>
      <c r="Q47" s="148"/>
    </row>
    <row r="48" spans="2:17" x14ac:dyDescent="0.35">
      <c r="B48" s="20" t="s">
        <v>4106</v>
      </c>
      <c r="C48" s="21" t="s">
        <v>4421</v>
      </c>
      <c r="D48" s="21" t="s">
        <v>49</v>
      </c>
      <c r="E48" s="21"/>
      <c r="F48" s="21"/>
      <c r="G48" s="139">
        <v>40121755</v>
      </c>
      <c r="H48" s="133" t="s">
        <v>4806</v>
      </c>
      <c r="I48" s="139" t="s">
        <v>4441</v>
      </c>
      <c r="J48" s="63" t="s">
        <v>4544</v>
      </c>
      <c r="K48" s="133" t="s">
        <v>4444</v>
      </c>
      <c r="L48" s="73"/>
      <c r="M48" s="73">
        <v>510</v>
      </c>
      <c r="N48" s="139">
        <v>2</v>
      </c>
      <c r="O48" s="160">
        <f t="shared" si="0"/>
        <v>0</v>
      </c>
      <c r="P48" s="148" t="s">
        <v>4447</v>
      </c>
      <c r="Q48" s="148"/>
    </row>
    <row r="49" spans="2:17" x14ac:dyDescent="0.35">
      <c r="B49" s="20" t="s">
        <v>4106</v>
      </c>
      <c r="C49" s="21" t="s">
        <v>4421</v>
      </c>
      <c r="D49" s="21" t="s">
        <v>49</v>
      </c>
      <c r="E49" s="21"/>
      <c r="F49" s="21"/>
      <c r="G49" s="139">
        <v>40159058</v>
      </c>
      <c r="H49" s="133" t="s">
        <v>5194</v>
      </c>
      <c r="I49" s="139">
        <v>33</v>
      </c>
      <c r="J49" s="96"/>
      <c r="K49" s="133" t="s">
        <v>4445</v>
      </c>
      <c r="L49" s="97">
        <v>29.4</v>
      </c>
      <c r="M49" s="97">
        <v>325</v>
      </c>
      <c r="N49" s="139">
        <v>2</v>
      </c>
      <c r="O49" s="160">
        <f t="shared" si="0"/>
        <v>19.11</v>
      </c>
      <c r="P49" s="148" t="s">
        <v>4447</v>
      </c>
      <c r="Q49" s="148"/>
    </row>
    <row r="50" spans="2:17" x14ac:dyDescent="0.35">
      <c r="B50" s="20" t="s">
        <v>4106</v>
      </c>
      <c r="C50" s="21" t="s">
        <v>4421</v>
      </c>
      <c r="D50" s="21" t="s">
        <v>48</v>
      </c>
      <c r="E50" s="21"/>
      <c r="F50" s="21"/>
      <c r="G50" s="139">
        <v>40118654</v>
      </c>
      <c r="H50" s="133" t="s">
        <v>4588</v>
      </c>
      <c r="I50" s="139" t="s">
        <v>4314</v>
      </c>
      <c r="J50" s="129" t="s">
        <v>32</v>
      </c>
      <c r="K50" s="133" t="s">
        <v>4442</v>
      </c>
      <c r="L50" s="97">
        <v>4.5599999999999996</v>
      </c>
      <c r="M50" s="133">
        <v>4471</v>
      </c>
      <c r="N50" s="139">
        <v>2</v>
      </c>
      <c r="O50" s="160">
        <f t="shared" si="0"/>
        <v>40.77552</v>
      </c>
      <c r="P50" s="148" t="s">
        <v>4447</v>
      </c>
      <c r="Q50" s="148"/>
    </row>
    <row r="51" spans="2:17" x14ac:dyDescent="0.35">
      <c r="B51" s="20" t="s">
        <v>4106</v>
      </c>
      <c r="C51" s="21" t="s">
        <v>4421</v>
      </c>
      <c r="D51" s="21" t="s">
        <v>48</v>
      </c>
      <c r="E51" s="21"/>
      <c r="F51" s="21"/>
      <c r="G51" s="139">
        <v>40118655</v>
      </c>
      <c r="H51" s="133" t="s">
        <v>4656</v>
      </c>
      <c r="I51" s="139" t="s">
        <v>4315</v>
      </c>
      <c r="J51" s="96" t="s">
        <v>4544</v>
      </c>
      <c r="K51" s="133" t="s">
        <v>4442</v>
      </c>
      <c r="L51" s="97">
        <v>4.5599999999999996</v>
      </c>
      <c r="M51" s="133">
        <v>4471</v>
      </c>
      <c r="N51" s="139">
        <v>2</v>
      </c>
      <c r="O51" s="160">
        <f t="shared" si="0"/>
        <v>40.77552</v>
      </c>
      <c r="P51" s="148" t="s">
        <v>4447</v>
      </c>
      <c r="Q51" s="148"/>
    </row>
    <row r="52" spans="2:17" x14ac:dyDescent="0.35">
      <c r="B52" s="20" t="s">
        <v>4106</v>
      </c>
      <c r="C52" s="21" t="s">
        <v>4421</v>
      </c>
      <c r="D52" s="21" t="s">
        <v>48</v>
      </c>
      <c r="E52" s="21"/>
      <c r="F52" s="21"/>
      <c r="G52" s="139">
        <v>40118676</v>
      </c>
      <c r="H52" s="133" t="s">
        <v>4801</v>
      </c>
      <c r="I52" s="139" t="s">
        <v>4123</v>
      </c>
      <c r="J52" s="96" t="s">
        <v>32</v>
      </c>
      <c r="K52" s="133" t="s">
        <v>4443</v>
      </c>
      <c r="L52" s="97">
        <v>8.49</v>
      </c>
      <c r="M52" s="133">
        <v>4821</v>
      </c>
      <c r="N52" s="139">
        <v>2</v>
      </c>
      <c r="O52" s="160">
        <f t="shared" si="0"/>
        <v>81.860579999999999</v>
      </c>
      <c r="P52" s="148" t="s">
        <v>4447</v>
      </c>
      <c r="Q52" s="148"/>
    </row>
    <row r="53" spans="2:17" x14ac:dyDescent="0.35">
      <c r="B53" s="20" t="s">
        <v>4106</v>
      </c>
      <c r="C53" s="21" t="s">
        <v>4421</v>
      </c>
      <c r="D53" s="21" t="s">
        <v>48</v>
      </c>
      <c r="E53" s="21"/>
      <c r="F53" s="21"/>
      <c r="G53" s="139">
        <v>40118679</v>
      </c>
      <c r="H53" s="133" t="s">
        <v>4802</v>
      </c>
      <c r="I53" s="139" t="s">
        <v>4124</v>
      </c>
      <c r="J53" s="96" t="s">
        <v>4544</v>
      </c>
      <c r="K53" s="133" t="s">
        <v>4443</v>
      </c>
      <c r="L53" s="97">
        <v>8.49</v>
      </c>
      <c r="M53" s="133">
        <v>4821</v>
      </c>
      <c r="N53" s="139">
        <v>2</v>
      </c>
      <c r="O53" s="160">
        <f t="shared" si="0"/>
        <v>81.860579999999999</v>
      </c>
      <c r="P53" s="148" t="s">
        <v>4447</v>
      </c>
      <c r="Q53" s="148"/>
    </row>
    <row r="54" spans="2:17" x14ac:dyDescent="0.35">
      <c r="B54" s="20" t="s">
        <v>4106</v>
      </c>
      <c r="C54" s="21" t="s">
        <v>4421</v>
      </c>
      <c r="D54" s="21" t="s">
        <v>48</v>
      </c>
      <c r="E54" s="21"/>
      <c r="F54" s="21"/>
      <c r="G54" s="139">
        <v>40149849</v>
      </c>
      <c r="H54" s="133" t="s">
        <v>5184</v>
      </c>
      <c r="I54" s="139">
        <v>22</v>
      </c>
      <c r="J54" s="129"/>
      <c r="K54" s="133" t="s">
        <v>4155</v>
      </c>
      <c r="L54" s="97">
        <v>2.68</v>
      </c>
      <c r="M54" s="133">
        <v>588</v>
      </c>
      <c r="N54" s="139">
        <v>4</v>
      </c>
      <c r="O54" s="160">
        <f t="shared" si="0"/>
        <v>6.3033600000000005</v>
      </c>
      <c r="P54" s="148" t="s">
        <v>4447</v>
      </c>
      <c r="Q54" s="148"/>
    </row>
    <row r="55" spans="2:17" x14ac:dyDescent="0.35">
      <c r="B55" s="20" t="s">
        <v>4106</v>
      </c>
      <c r="C55" s="21" t="s">
        <v>4421</v>
      </c>
      <c r="D55" s="21" t="s">
        <v>48</v>
      </c>
      <c r="E55" s="21"/>
      <c r="F55" s="21"/>
      <c r="G55" s="139">
        <v>40118685</v>
      </c>
      <c r="H55" s="133" t="s">
        <v>5185</v>
      </c>
      <c r="I55" s="139" t="s">
        <v>4127</v>
      </c>
      <c r="J55" s="63" t="s">
        <v>32</v>
      </c>
      <c r="K55" s="133" t="s">
        <v>4155</v>
      </c>
      <c r="L55" s="73">
        <v>2.68</v>
      </c>
      <c r="M55" s="73">
        <v>1636</v>
      </c>
      <c r="N55" s="139">
        <v>2</v>
      </c>
      <c r="O55" s="160">
        <f t="shared" si="0"/>
        <v>8.7689600000000016</v>
      </c>
      <c r="P55" s="148" t="s">
        <v>4447</v>
      </c>
      <c r="Q55" s="148"/>
    </row>
    <row r="56" spans="2:17" x14ac:dyDescent="0.35">
      <c r="B56" s="20" t="s">
        <v>4106</v>
      </c>
      <c r="C56" s="21" t="s">
        <v>4421</v>
      </c>
      <c r="D56" s="21" t="s">
        <v>48</v>
      </c>
      <c r="E56" s="21"/>
      <c r="F56" s="21"/>
      <c r="G56" s="139">
        <v>40118686</v>
      </c>
      <c r="H56" s="133" t="s">
        <v>5186</v>
      </c>
      <c r="I56" s="139" t="s">
        <v>4128</v>
      </c>
      <c r="J56" s="63" t="s">
        <v>4544</v>
      </c>
      <c r="K56" s="133" t="s">
        <v>4155</v>
      </c>
      <c r="L56" s="73">
        <v>2.68</v>
      </c>
      <c r="M56" s="73">
        <v>1636</v>
      </c>
      <c r="N56" s="139">
        <v>2</v>
      </c>
      <c r="O56" s="160">
        <f t="shared" si="0"/>
        <v>8.7689600000000016</v>
      </c>
      <c r="P56" s="148" t="s">
        <v>4447</v>
      </c>
      <c r="Q56" s="148"/>
    </row>
    <row r="57" spans="2:17" x14ac:dyDescent="0.35">
      <c r="B57" s="20" t="s">
        <v>4106</v>
      </c>
      <c r="C57" s="21" t="s">
        <v>4421</v>
      </c>
      <c r="D57" s="21" t="s">
        <v>48</v>
      </c>
      <c r="E57" s="21"/>
      <c r="F57" s="21"/>
      <c r="G57" s="139">
        <v>40116697</v>
      </c>
      <c r="H57" s="133" t="s">
        <v>5187</v>
      </c>
      <c r="I57" s="139">
        <v>24</v>
      </c>
      <c r="J57" s="129"/>
      <c r="K57" s="133" t="s">
        <v>4155</v>
      </c>
      <c r="L57" s="97">
        <v>2.68</v>
      </c>
      <c r="M57" s="133">
        <v>1126</v>
      </c>
      <c r="N57" s="139">
        <v>4</v>
      </c>
      <c r="O57" s="160">
        <f t="shared" si="0"/>
        <v>12.070720000000001</v>
      </c>
      <c r="P57" s="148" t="s">
        <v>4447</v>
      </c>
      <c r="Q57" s="148"/>
    </row>
    <row r="58" spans="2:17" x14ac:dyDescent="0.35">
      <c r="B58" s="20" t="s">
        <v>4106</v>
      </c>
      <c r="C58" s="21" t="s">
        <v>4421</v>
      </c>
      <c r="D58" s="21" t="s">
        <v>48</v>
      </c>
      <c r="E58" s="21"/>
      <c r="F58" s="21"/>
      <c r="G58" s="139">
        <v>40118688</v>
      </c>
      <c r="H58" s="133" t="s">
        <v>4803</v>
      </c>
      <c r="I58" s="139" t="s">
        <v>4137</v>
      </c>
      <c r="J58" s="96" t="s">
        <v>32</v>
      </c>
      <c r="K58" s="133" t="s">
        <v>4135</v>
      </c>
      <c r="L58" s="97">
        <v>3.38</v>
      </c>
      <c r="M58" s="133">
        <v>1786</v>
      </c>
      <c r="N58" s="139">
        <v>2</v>
      </c>
      <c r="O58" s="160">
        <f t="shared" si="0"/>
        <v>12.073359999999999</v>
      </c>
      <c r="P58" s="148" t="s">
        <v>4447</v>
      </c>
      <c r="Q58" s="148"/>
    </row>
    <row r="59" spans="2:17" x14ac:dyDescent="0.35">
      <c r="B59" s="20" t="s">
        <v>4106</v>
      </c>
      <c r="C59" s="21" t="s">
        <v>4421</v>
      </c>
      <c r="D59" s="21" t="s">
        <v>48</v>
      </c>
      <c r="E59" s="21"/>
      <c r="F59" s="21"/>
      <c r="G59" s="139">
        <v>40118689</v>
      </c>
      <c r="H59" s="133" t="s">
        <v>4804</v>
      </c>
      <c r="I59" s="139" t="s">
        <v>4138</v>
      </c>
      <c r="J59" s="129" t="s">
        <v>4544</v>
      </c>
      <c r="K59" s="133" t="s">
        <v>4135</v>
      </c>
      <c r="L59" s="97">
        <v>3.38</v>
      </c>
      <c r="M59" s="133">
        <v>1786</v>
      </c>
      <c r="N59" s="139">
        <v>2</v>
      </c>
      <c r="O59" s="160">
        <f t="shared" si="0"/>
        <v>12.073359999999999</v>
      </c>
      <c r="P59" s="148" t="s">
        <v>4447</v>
      </c>
      <c r="Q59" s="148"/>
    </row>
    <row r="60" spans="2:17" x14ac:dyDescent="0.35">
      <c r="B60" s="20" t="s">
        <v>4106</v>
      </c>
      <c r="C60" s="21" t="s">
        <v>4421</v>
      </c>
      <c r="D60" s="21" t="s">
        <v>48</v>
      </c>
      <c r="E60" s="21"/>
      <c r="F60" s="21"/>
      <c r="G60" s="139">
        <v>40149851</v>
      </c>
      <c r="H60" s="133" t="s">
        <v>5188</v>
      </c>
      <c r="I60" s="139">
        <v>26</v>
      </c>
      <c r="J60" s="129"/>
      <c r="K60" s="133" t="s">
        <v>4155</v>
      </c>
      <c r="L60" s="97">
        <v>2.68</v>
      </c>
      <c r="M60" s="133">
        <v>602</v>
      </c>
      <c r="N60" s="139">
        <v>2</v>
      </c>
      <c r="O60" s="160">
        <f t="shared" si="0"/>
        <v>3.2267200000000003</v>
      </c>
      <c r="P60" s="148" t="s">
        <v>4447</v>
      </c>
      <c r="Q60" s="148"/>
    </row>
    <row r="61" spans="2:17" x14ac:dyDescent="0.35">
      <c r="B61" s="20" t="s">
        <v>4106</v>
      </c>
      <c r="C61" s="21" t="s">
        <v>4421</v>
      </c>
      <c r="D61" s="21" t="s">
        <v>48</v>
      </c>
      <c r="E61" s="21"/>
      <c r="F61" s="21"/>
      <c r="G61" s="139">
        <v>40118691</v>
      </c>
      <c r="H61" s="133" t="s">
        <v>5189</v>
      </c>
      <c r="I61" s="139">
        <v>27</v>
      </c>
      <c r="J61" s="129"/>
      <c r="K61" s="133" t="s">
        <v>4155</v>
      </c>
      <c r="L61" s="97">
        <v>2.68</v>
      </c>
      <c r="M61" s="133">
        <v>1608</v>
      </c>
      <c r="N61" s="139">
        <v>2</v>
      </c>
      <c r="O61" s="160">
        <f t="shared" si="0"/>
        <v>8.6188800000000008</v>
      </c>
      <c r="P61" s="148" t="s">
        <v>4447</v>
      </c>
      <c r="Q61" s="148"/>
    </row>
    <row r="62" spans="2:17" x14ac:dyDescent="0.35">
      <c r="B62" s="20" t="s">
        <v>4106</v>
      </c>
      <c r="C62" s="21" t="s">
        <v>4421</v>
      </c>
      <c r="D62" s="21" t="s">
        <v>48</v>
      </c>
      <c r="E62" s="21"/>
      <c r="F62" s="21"/>
      <c r="G62" s="139">
        <v>40118692</v>
      </c>
      <c r="H62" s="133" t="s">
        <v>5190</v>
      </c>
      <c r="I62" s="139">
        <v>28</v>
      </c>
      <c r="J62" s="96"/>
      <c r="K62" s="133" t="s">
        <v>4155</v>
      </c>
      <c r="L62" s="97">
        <v>2.68</v>
      </c>
      <c r="M62" s="139">
        <v>1385</v>
      </c>
      <c r="N62" s="139">
        <v>2</v>
      </c>
      <c r="O62" s="160">
        <f t="shared" si="0"/>
        <v>7.4236000000000004</v>
      </c>
      <c r="P62" s="148" t="s">
        <v>4447</v>
      </c>
      <c r="Q62" s="148"/>
    </row>
    <row r="63" spans="2:17" x14ac:dyDescent="0.35">
      <c r="B63" s="20" t="s">
        <v>4106</v>
      </c>
      <c r="C63" s="21" t="s">
        <v>4421</v>
      </c>
      <c r="D63" s="21" t="s">
        <v>48</v>
      </c>
      <c r="E63" s="21"/>
      <c r="F63" s="21"/>
      <c r="G63" s="139">
        <v>40118693</v>
      </c>
      <c r="H63" s="133" t="s">
        <v>4663</v>
      </c>
      <c r="I63" s="139">
        <v>29</v>
      </c>
      <c r="J63" s="96"/>
      <c r="K63" s="133" t="s">
        <v>4135</v>
      </c>
      <c r="L63" s="97">
        <v>3.38</v>
      </c>
      <c r="M63" s="139">
        <v>2176</v>
      </c>
      <c r="N63" s="139">
        <v>2</v>
      </c>
      <c r="O63" s="160">
        <f t="shared" si="0"/>
        <v>14.709760000000001</v>
      </c>
      <c r="P63" s="148" t="s">
        <v>4447</v>
      </c>
      <c r="Q63" s="148"/>
    </row>
    <row r="64" spans="2:17" x14ac:dyDescent="0.35">
      <c r="B64" s="20" t="s">
        <v>4106</v>
      </c>
      <c r="C64" s="21" t="s">
        <v>4421</v>
      </c>
      <c r="D64" s="21" t="s">
        <v>48</v>
      </c>
      <c r="E64" s="21"/>
      <c r="F64" s="21"/>
      <c r="G64" s="139">
        <v>40118697</v>
      </c>
      <c r="H64" s="133" t="s">
        <v>4664</v>
      </c>
      <c r="I64" s="139">
        <v>30</v>
      </c>
      <c r="J64" s="96"/>
      <c r="K64" s="133" t="s">
        <v>4135</v>
      </c>
      <c r="L64" s="97">
        <v>3.38</v>
      </c>
      <c r="M64" s="139">
        <v>2169</v>
      </c>
      <c r="N64" s="139">
        <v>2</v>
      </c>
      <c r="O64" s="160">
        <f t="shared" si="0"/>
        <v>14.662439999999998</v>
      </c>
      <c r="P64" s="148" t="s">
        <v>4447</v>
      </c>
      <c r="Q64" s="148"/>
    </row>
    <row r="65" spans="2:17" x14ac:dyDescent="0.35">
      <c r="B65" s="20" t="s">
        <v>4106</v>
      </c>
      <c r="C65" s="21" t="s">
        <v>4421</v>
      </c>
      <c r="D65" s="21" t="s">
        <v>48</v>
      </c>
      <c r="E65" s="21"/>
      <c r="F65" s="21"/>
      <c r="G65" s="139">
        <v>40118698</v>
      </c>
      <c r="H65" s="133" t="s">
        <v>5191</v>
      </c>
      <c r="I65" s="139" t="s">
        <v>4316</v>
      </c>
      <c r="J65" s="129" t="s">
        <v>32</v>
      </c>
      <c r="K65" s="133" t="s">
        <v>4155</v>
      </c>
      <c r="L65" s="97">
        <v>2.68</v>
      </c>
      <c r="M65" s="133">
        <v>1337</v>
      </c>
      <c r="N65" s="139">
        <v>2</v>
      </c>
      <c r="O65" s="160">
        <f t="shared" si="0"/>
        <v>7.1663200000000007</v>
      </c>
      <c r="P65" s="148" t="s">
        <v>4447</v>
      </c>
      <c r="Q65" s="148"/>
    </row>
    <row r="66" spans="2:17" x14ac:dyDescent="0.35">
      <c r="B66" s="20" t="s">
        <v>4106</v>
      </c>
      <c r="C66" s="21" t="s">
        <v>4421</v>
      </c>
      <c r="D66" s="21" t="s">
        <v>48</v>
      </c>
      <c r="E66" s="21"/>
      <c r="F66" s="21"/>
      <c r="G66" s="139">
        <v>40118699</v>
      </c>
      <c r="H66" s="133" t="s">
        <v>5195</v>
      </c>
      <c r="I66" s="139" t="s">
        <v>4317</v>
      </c>
      <c r="J66" s="63" t="s">
        <v>4544</v>
      </c>
      <c r="K66" s="21" t="s">
        <v>4155</v>
      </c>
      <c r="L66" s="133">
        <v>2.68</v>
      </c>
      <c r="M66" s="133">
        <v>1337</v>
      </c>
      <c r="N66" s="139">
        <v>2</v>
      </c>
      <c r="O66" s="160">
        <f t="shared" si="0"/>
        <v>7.1663200000000007</v>
      </c>
      <c r="P66" s="148" t="s">
        <v>4447</v>
      </c>
      <c r="Q66" s="148"/>
    </row>
    <row r="67" spans="2:17" x14ac:dyDescent="0.35">
      <c r="B67" s="20" t="s">
        <v>4106</v>
      </c>
      <c r="C67" s="21" t="s">
        <v>4421</v>
      </c>
      <c r="D67" s="21" t="s">
        <v>48</v>
      </c>
      <c r="E67" s="21"/>
      <c r="F67" s="21"/>
      <c r="G67" s="139">
        <v>40121754</v>
      </c>
      <c r="H67" s="133" t="s">
        <v>5193</v>
      </c>
      <c r="I67" s="139" t="s">
        <v>4440</v>
      </c>
      <c r="J67" s="63" t="s">
        <v>32</v>
      </c>
      <c r="K67" s="133" t="s">
        <v>4444</v>
      </c>
      <c r="L67" s="73"/>
      <c r="M67" s="73">
        <v>510</v>
      </c>
      <c r="N67" s="139">
        <v>2</v>
      </c>
      <c r="O67" s="160">
        <f t="shared" si="0"/>
        <v>0</v>
      </c>
      <c r="P67" s="148" t="s">
        <v>4447</v>
      </c>
      <c r="Q67" s="148"/>
    </row>
    <row r="68" spans="2:17" x14ac:dyDescent="0.35">
      <c r="B68" s="20" t="s">
        <v>4106</v>
      </c>
      <c r="C68" s="21" t="s">
        <v>4421</v>
      </c>
      <c r="D68" s="21" t="s">
        <v>48</v>
      </c>
      <c r="E68" s="21"/>
      <c r="F68" s="21"/>
      <c r="G68" s="139">
        <v>40121755</v>
      </c>
      <c r="H68" s="133" t="s">
        <v>4806</v>
      </c>
      <c r="I68" s="139" t="s">
        <v>4332</v>
      </c>
      <c r="J68" s="63" t="s">
        <v>4544</v>
      </c>
      <c r="K68" s="133" t="s">
        <v>4444</v>
      </c>
      <c r="L68" s="73">
        <v>5.18</v>
      </c>
      <c r="M68" s="73">
        <v>510</v>
      </c>
      <c r="N68" s="139">
        <v>2</v>
      </c>
      <c r="O68" s="160">
        <f t="shared" si="0"/>
        <v>5.2835999999999999</v>
      </c>
      <c r="P68" s="148" t="s">
        <v>4447</v>
      </c>
      <c r="Q68" s="148"/>
    </row>
    <row r="69" spans="2:17" x14ac:dyDescent="0.35">
      <c r="B69" s="20" t="s">
        <v>4106</v>
      </c>
      <c r="C69" s="21" t="s">
        <v>4421</v>
      </c>
      <c r="D69" s="21" t="s">
        <v>48</v>
      </c>
      <c r="E69" s="21"/>
      <c r="F69" s="21"/>
      <c r="G69" s="139">
        <v>40121756</v>
      </c>
      <c r="H69" s="133" t="s">
        <v>4805</v>
      </c>
      <c r="I69" s="139">
        <v>33</v>
      </c>
      <c r="J69" s="96"/>
      <c r="K69" s="133" t="s">
        <v>4445</v>
      </c>
      <c r="L69" s="97">
        <v>29.4</v>
      </c>
      <c r="M69" s="97">
        <v>325</v>
      </c>
      <c r="N69" s="139">
        <v>2</v>
      </c>
      <c r="O69" s="160">
        <f t="shared" ref="O69:O132" si="1">((L69*M69)*N69)/1000</f>
        <v>19.11</v>
      </c>
      <c r="P69" s="148" t="s">
        <v>4447</v>
      </c>
      <c r="Q69" s="148"/>
    </row>
    <row r="70" spans="2:17" x14ac:dyDescent="0.35">
      <c r="B70" s="20" t="s">
        <v>4106</v>
      </c>
      <c r="C70" s="21" t="s">
        <v>4421</v>
      </c>
      <c r="D70" s="21" t="s">
        <v>47</v>
      </c>
      <c r="E70" s="21"/>
      <c r="F70" s="21"/>
      <c r="G70" s="139">
        <v>40149849</v>
      </c>
      <c r="H70" s="133" t="s">
        <v>5184</v>
      </c>
      <c r="I70" s="139">
        <v>22</v>
      </c>
      <c r="J70" s="129"/>
      <c r="K70" s="133" t="s">
        <v>4155</v>
      </c>
      <c r="L70" s="97">
        <v>2.68</v>
      </c>
      <c r="M70" s="133">
        <v>588</v>
      </c>
      <c r="N70" s="139">
        <v>4</v>
      </c>
      <c r="O70" s="160">
        <f t="shared" si="1"/>
        <v>6.3033600000000005</v>
      </c>
      <c r="P70" s="148" t="s">
        <v>4447</v>
      </c>
      <c r="Q70" s="148"/>
    </row>
    <row r="71" spans="2:17" x14ac:dyDescent="0.35">
      <c r="B71" s="20" t="s">
        <v>4106</v>
      </c>
      <c r="C71" s="21" t="s">
        <v>4421</v>
      </c>
      <c r="D71" s="21" t="s">
        <v>47</v>
      </c>
      <c r="E71" s="21"/>
      <c r="F71" s="21"/>
      <c r="G71" s="139">
        <v>40116697</v>
      </c>
      <c r="H71" s="133" t="s">
        <v>5187</v>
      </c>
      <c r="I71" s="139">
        <v>24</v>
      </c>
      <c r="J71" s="129"/>
      <c r="K71" s="133" t="s">
        <v>4155</v>
      </c>
      <c r="L71" s="97">
        <v>2.68</v>
      </c>
      <c r="M71" s="133">
        <v>1126</v>
      </c>
      <c r="N71" s="139">
        <v>4</v>
      </c>
      <c r="O71" s="160">
        <f t="shared" si="1"/>
        <v>12.070720000000001</v>
      </c>
      <c r="P71" s="148" t="s">
        <v>4447</v>
      </c>
      <c r="Q71" s="148"/>
    </row>
    <row r="72" spans="2:17" x14ac:dyDescent="0.35">
      <c r="B72" s="20" t="s">
        <v>4106</v>
      </c>
      <c r="C72" s="21" t="s">
        <v>4421</v>
      </c>
      <c r="D72" s="21" t="s">
        <v>47</v>
      </c>
      <c r="E72" s="21"/>
      <c r="F72" s="21"/>
      <c r="G72" s="139">
        <v>40149851</v>
      </c>
      <c r="H72" s="133" t="s">
        <v>5188</v>
      </c>
      <c r="I72" s="139">
        <v>26</v>
      </c>
      <c r="J72" s="129"/>
      <c r="K72" s="133" t="s">
        <v>4155</v>
      </c>
      <c r="L72" s="97">
        <v>2.68</v>
      </c>
      <c r="M72" s="133">
        <v>602</v>
      </c>
      <c r="N72" s="139">
        <v>2</v>
      </c>
      <c r="O72" s="160">
        <f t="shared" si="1"/>
        <v>3.2267200000000003</v>
      </c>
      <c r="P72" s="148" t="s">
        <v>4447</v>
      </c>
      <c r="Q72" s="148"/>
    </row>
    <row r="73" spans="2:17" x14ac:dyDescent="0.35">
      <c r="B73" s="20" t="s">
        <v>4106</v>
      </c>
      <c r="C73" s="21" t="s">
        <v>4421</v>
      </c>
      <c r="D73" s="21" t="s">
        <v>47</v>
      </c>
      <c r="E73" s="21"/>
      <c r="F73" s="21"/>
      <c r="G73" s="139">
        <v>40118692</v>
      </c>
      <c r="H73" s="133" t="s">
        <v>5190</v>
      </c>
      <c r="I73" s="139">
        <v>28</v>
      </c>
      <c r="J73" s="96"/>
      <c r="K73" s="133" t="s">
        <v>4155</v>
      </c>
      <c r="L73" s="97">
        <v>2.68</v>
      </c>
      <c r="M73" s="139">
        <v>1385</v>
      </c>
      <c r="N73" s="139">
        <v>2</v>
      </c>
      <c r="O73" s="160">
        <f t="shared" si="1"/>
        <v>7.4236000000000004</v>
      </c>
      <c r="P73" s="148" t="s">
        <v>4447</v>
      </c>
      <c r="Q73" s="148"/>
    </row>
    <row r="74" spans="2:17" x14ac:dyDescent="0.35">
      <c r="B74" s="20" t="s">
        <v>4106</v>
      </c>
      <c r="C74" s="21" t="s">
        <v>4421</v>
      </c>
      <c r="D74" s="21" t="s">
        <v>47</v>
      </c>
      <c r="E74" s="21"/>
      <c r="F74" s="21"/>
      <c r="G74" s="139">
        <v>40118697</v>
      </c>
      <c r="H74" s="133" t="s">
        <v>4664</v>
      </c>
      <c r="I74" s="139">
        <v>30</v>
      </c>
      <c r="J74" s="96"/>
      <c r="K74" s="133" t="s">
        <v>4135</v>
      </c>
      <c r="L74" s="97">
        <v>3.38</v>
      </c>
      <c r="M74" s="139">
        <v>2169</v>
      </c>
      <c r="N74" s="139">
        <v>2</v>
      </c>
      <c r="O74" s="160">
        <f t="shared" si="1"/>
        <v>14.662439999999998</v>
      </c>
      <c r="P74" s="148" t="s">
        <v>4447</v>
      </c>
      <c r="Q74" s="148"/>
    </row>
    <row r="75" spans="2:17" x14ac:dyDescent="0.35">
      <c r="B75" s="20" t="s">
        <v>4106</v>
      </c>
      <c r="C75" s="21" t="s">
        <v>4421</v>
      </c>
      <c r="D75" s="21" t="s">
        <v>47</v>
      </c>
      <c r="E75" s="21"/>
      <c r="F75" s="21"/>
      <c r="G75" s="139">
        <v>40121754</v>
      </c>
      <c r="H75" s="133" t="s">
        <v>5193</v>
      </c>
      <c r="I75" s="139" t="s">
        <v>4440</v>
      </c>
      <c r="J75" s="63" t="s">
        <v>32</v>
      </c>
      <c r="K75" s="133" t="s">
        <v>4444</v>
      </c>
      <c r="L75" s="73"/>
      <c r="M75" s="73">
        <v>510</v>
      </c>
      <c r="N75" s="139">
        <v>2</v>
      </c>
      <c r="O75" s="160">
        <f t="shared" si="1"/>
        <v>0</v>
      </c>
      <c r="P75" s="148" t="s">
        <v>4447</v>
      </c>
      <c r="Q75" s="148"/>
    </row>
    <row r="76" spans="2:17" x14ac:dyDescent="0.35">
      <c r="B76" s="20" t="s">
        <v>4106</v>
      </c>
      <c r="C76" s="21" t="s">
        <v>4421</v>
      </c>
      <c r="D76" s="21" t="s">
        <v>47</v>
      </c>
      <c r="E76" s="21"/>
      <c r="F76" s="21"/>
      <c r="G76" s="139">
        <v>40121755</v>
      </c>
      <c r="H76" s="133" t="s">
        <v>4806</v>
      </c>
      <c r="I76" s="139" t="s">
        <v>4332</v>
      </c>
      <c r="J76" s="63" t="s">
        <v>4544</v>
      </c>
      <c r="K76" s="133" t="s">
        <v>4444</v>
      </c>
      <c r="L76" s="73">
        <v>5.18</v>
      </c>
      <c r="M76" s="73">
        <v>510</v>
      </c>
      <c r="N76" s="139">
        <v>2</v>
      </c>
      <c r="O76" s="160">
        <f t="shared" si="1"/>
        <v>5.2835999999999999</v>
      </c>
      <c r="P76" s="148" t="s">
        <v>4447</v>
      </c>
      <c r="Q76" s="148"/>
    </row>
    <row r="77" spans="2:17" x14ac:dyDescent="0.35">
      <c r="B77" s="20" t="s">
        <v>4106</v>
      </c>
      <c r="C77" s="21" t="s">
        <v>4421</v>
      </c>
      <c r="D77" s="21" t="s">
        <v>47</v>
      </c>
      <c r="E77" s="21"/>
      <c r="F77" s="21"/>
      <c r="G77" s="139">
        <v>40121756</v>
      </c>
      <c r="H77" s="133" t="s">
        <v>4805</v>
      </c>
      <c r="I77" s="139">
        <v>33</v>
      </c>
      <c r="J77" s="96"/>
      <c r="K77" s="133" t="s">
        <v>4445</v>
      </c>
      <c r="L77" s="97">
        <v>29.4</v>
      </c>
      <c r="M77" s="97">
        <v>325</v>
      </c>
      <c r="N77" s="139">
        <v>2</v>
      </c>
      <c r="O77" s="160">
        <f t="shared" si="1"/>
        <v>19.11</v>
      </c>
      <c r="P77" s="148" t="s">
        <v>4447</v>
      </c>
      <c r="Q77" s="148"/>
    </row>
    <row r="78" spans="2:17" x14ac:dyDescent="0.35">
      <c r="B78" s="20" t="s">
        <v>4106</v>
      </c>
      <c r="C78" s="21" t="s">
        <v>4421</v>
      </c>
      <c r="D78" s="21" t="s">
        <v>47</v>
      </c>
      <c r="E78" s="21"/>
      <c r="F78" s="21"/>
      <c r="G78" s="41">
        <v>40118700</v>
      </c>
      <c r="H78" s="59" t="s">
        <v>5196</v>
      </c>
      <c r="I78" s="97" t="s">
        <v>4448</v>
      </c>
      <c r="J78" s="129" t="s">
        <v>32</v>
      </c>
      <c r="K78" s="97" t="s">
        <v>4449</v>
      </c>
      <c r="L78" s="97"/>
      <c r="M78" s="97">
        <v>4456</v>
      </c>
      <c r="N78" s="139">
        <v>2</v>
      </c>
      <c r="O78" s="160">
        <f t="shared" si="1"/>
        <v>0</v>
      </c>
      <c r="P78" s="148" t="s">
        <v>4447</v>
      </c>
      <c r="Q78" s="148"/>
    </row>
    <row r="79" spans="2:17" x14ac:dyDescent="0.35">
      <c r="B79" s="20" t="s">
        <v>4106</v>
      </c>
      <c r="C79" s="21" t="s">
        <v>4421</v>
      </c>
      <c r="D79" s="21" t="s">
        <v>47</v>
      </c>
      <c r="E79" s="21"/>
      <c r="F79" s="21"/>
      <c r="G79" s="21">
        <v>40118701</v>
      </c>
      <c r="H79" s="39" t="s">
        <v>4667</v>
      </c>
      <c r="I79" s="97" t="s">
        <v>4336</v>
      </c>
      <c r="J79" s="129" t="s">
        <v>4544</v>
      </c>
      <c r="K79" s="97" t="s">
        <v>4449</v>
      </c>
      <c r="L79" s="97">
        <v>4.5599999999999996</v>
      </c>
      <c r="M79" s="97">
        <v>4456</v>
      </c>
      <c r="N79" s="21">
        <v>2</v>
      </c>
      <c r="O79" s="160">
        <f t="shared" si="1"/>
        <v>40.638719999999992</v>
      </c>
      <c r="P79" s="148" t="s">
        <v>4447</v>
      </c>
      <c r="Q79" s="148"/>
    </row>
    <row r="80" spans="2:17" x14ac:dyDescent="0.35">
      <c r="B80" s="20" t="s">
        <v>4106</v>
      </c>
      <c r="C80" s="21" t="s">
        <v>4421</v>
      </c>
      <c r="D80" s="21" t="s">
        <v>47</v>
      </c>
      <c r="E80" s="21"/>
      <c r="F80" s="21"/>
      <c r="G80" s="21">
        <v>40149983</v>
      </c>
      <c r="H80" s="39" t="s">
        <v>4807</v>
      </c>
      <c r="I80" s="97" t="s">
        <v>4337</v>
      </c>
      <c r="J80" s="129" t="s">
        <v>32</v>
      </c>
      <c r="K80" s="97" t="s">
        <v>4450</v>
      </c>
      <c r="L80" s="96">
        <v>8.49</v>
      </c>
      <c r="M80" s="97">
        <v>4779</v>
      </c>
      <c r="N80" s="21">
        <v>2</v>
      </c>
      <c r="O80" s="160">
        <f t="shared" si="1"/>
        <v>81.147419999999997</v>
      </c>
      <c r="P80" s="148" t="s">
        <v>4447</v>
      </c>
      <c r="Q80" s="148"/>
    </row>
    <row r="81" spans="2:17" x14ac:dyDescent="0.35">
      <c r="B81" s="20" t="s">
        <v>4106</v>
      </c>
      <c r="C81" s="21" t="s">
        <v>4421</v>
      </c>
      <c r="D81" s="21" t="s">
        <v>47</v>
      </c>
      <c r="E81" s="21"/>
      <c r="F81" s="21"/>
      <c r="G81" s="21">
        <v>40149982</v>
      </c>
      <c r="H81" s="39" t="s">
        <v>4808</v>
      </c>
      <c r="I81" s="97" t="s">
        <v>4338</v>
      </c>
      <c r="J81" s="129" t="s">
        <v>4544</v>
      </c>
      <c r="K81" s="97" t="s">
        <v>4450</v>
      </c>
      <c r="L81" s="96">
        <v>8.49</v>
      </c>
      <c r="M81" s="97">
        <v>4779</v>
      </c>
      <c r="N81" s="21">
        <v>2</v>
      </c>
      <c r="O81" s="160">
        <f t="shared" si="1"/>
        <v>81.147419999999997</v>
      </c>
      <c r="P81" s="148" t="s">
        <v>4447</v>
      </c>
      <c r="Q81" s="148"/>
    </row>
    <row r="82" spans="2:17" x14ac:dyDescent="0.35">
      <c r="B82" s="20" t="s">
        <v>4106</v>
      </c>
      <c r="C82" s="21" t="s">
        <v>4421</v>
      </c>
      <c r="D82" s="21" t="s">
        <v>47</v>
      </c>
      <c r="E82" s="21"/>
      <c r="F82" s="21"/>
      <c r="G82" s="139">
        <v>40118703</v>
      </c>
      <c r="H82" s="133" t="s">
        <v>5197</v>
      </c>
      <c r="I82" s="97" t="s">
        <v>4339</v>
      </c>
      <c r="J82" s="129" t="s">
        <v>32</v>
      </c>
      <c r="K82" s="97" t="s">
        <v>4430</v>
      </c>
      <c r="L82" s="96">
        <v>2.68</v>
      </c>
      <c r="M82" s="97">
        <v>1639</v>
      </c>
      <c r="N82" s="21">
        <v>2</v>
      </c>
      <c r="O82" s="160">
        <f t="shared" si="1"/>
        <v>8.7850400000000004</v>
      </c>
      <c r="P82" s="148" t="s">
        <v>4447</v>
      </c>
      <c r="Q82" s="148"/>
    </row>
    <row r="83" spans="2:17" x14ac:dyDescent="0.35">
      <c r="B83" s="20" t="s">
        <v>4106</v>
      </c>
      <c r="C83" s="21" t="s">
        <v>4421</v>
      </c>
      <c r="D83" s="21" t="s">
        <v>47</v>
      </c>
      <c r="E83" s="21"/>
      <c r="F83" s="21"/>
      <c r="G83" s="139">
        <v>40118704</v>
      </c>
      <c r="H83" s="133" t="s">
        <v>5198</v>
      </c>
      <c r="I83" s="97" t="s">
        <v>4340</v>
      </c>
      <c r="J83" s="129" t="s">
        <v>4544</v>
      </c>
      <c r="K83" s="97" t="s">
        <v>4430</v>
      </c>
      <c r="L83" s="96">
        <v>2.68</v>
      </c>
      <c r="M83" s="97">
        <v>1639</v>
      </c>
      <c r="N83" s="21">
        <v>2</v>
      </c>
      <c r="O83" s="160">
        <f t="shared" si="1"/>
        <v>8.7850400000000004</v>
      </c>
      <c r="P83" s="148" t="s">
        <v>4447</v>
      </c>
      <c r="Q83" s="148"/>
    </row>
    <row r="84" spans="2:17" x14ac:dyDescent="0.35">
      <c r="B84" s="20" t="s">
        <v>4106</v>
      </c>
      <c r="C84" s="21" t="s">
        <v>4421</v>
      </c>
      <c r="D84" s="21" t="s">
        <v>47</v>
      </c>
      <c r="E84" s="21"/>
      <c r="F84" s="21"/>
      <c r="G84" s="139">
        <v>40118705</v>
      </c>
      <c r="H84" s="133" t="s">
        <v>4809</v>
      </c>
      <c r="I84" s="97" t="s">
        <v>4341</v>
      </c>
      <c r="J84" s="129" t="s">
        <v>32</v>
      </c>
      <c r="K84" s="97" t="s">
        <v>4432</v>
      </c>
      <c r="L84" s="96">
        <v>3.38</v>
      </c>
      <c r="M84" s="97">
        <v>1781</v>
      </c>
      <c r="N84" s="21">
        <v>2</v>
      </c>
      <c r="O84" s="160">
        <f t="shared" si="1"/>
        <v>12.03956</v>
      </c>
      <c r="P84" s="148" t="s">
        <v>4447</v>
      </c>
      <c r="Q84" s="148"/>
    </row>
    <row r="85" spans="2:17" x14ac:dyDescent="0.35">
      <c r="B85" s="20" t="s">
        <v>4106</v>
      </c>
      <c r="C85" s="21" t="s">
        <v>4421</v>
      </c>
      <c r="D85" s="21" t="s">
        <v>47</v>
      </c>
      <c r="E85" s="21"/>
      <c r="F85" s="21"/>
      <c r="G85" s="139">
        <v>40118706</v>
      </c>
      <c r="H85" s="133" t="s">
        <v>4810</v>
      </c>
      <c r="I85" s="97" t="s">
        <v>4342</v>
      </c>
      <c r="J85" s="129" t="s">
        <v>4544</v>
      </c>
      <c r="K85" s="97" t="s">
        <v>4432</v>
      </c>
      <c r="L85" s="96">
        <v>3.38</v>
      </c>
      <c r="M85" s="97">
        <v>1781</v>
      </c>
      <c r="N85" s="21">
        <v>2</v>
      </c>
      <c r="O85" s="160">
        <f t="shared" si="1"/>
        <v>12.03956</v>
      </c>
      <c r="P85" s="148" t="s">
        <v>4447</v>
      </c>
      <c r="Q85" s="148"/>
    </row>
    <row r="86" spans="2:17" x14ac:dyDescent="0.35">
      <c r="B86" s="20" t="s">
        <v>4106</v>
      </c>
      <c r="C86" s="21" t="s">
        <v>4421</v>
      </c>
      <c r="D86" s="21" t="s">
        <v>47</v>
      </c>
      <c r="E86" s="21"/>
      <c r="F86" s="21"/>
      <c r="G86" s="139">
        <v>40150002</v>
      </c>
      <c r="H86" s="133" t="s">
        <v>5199</v>
      </c>
      <c r="I86" s="97">
        <v>39</v>
      </c>
      <c r="J86" s="129"/>
      <c r="K86" s="97" t="s">
        <v>4451</v>
      </c>
      <c r="L86" s="96">
        <v>2.68</v>
      </c>
      <c r="M86" s="97">
        <v>1587</v>
      </c>
      <c r="N86" s="21">
        <v>2</v>
      </c>
      <c r="O86" s="160">
        <f t="shared" si="1"/>
        <v>8.5063200000000005</v>
      </c>
      <c r="P86" s="148" t="s">
        <v>4447</v>
      </c>
      <c r="Q86" s="148"/>
    </row>
    <row r="87" spans="2:17" x14ac:dyDescent="0.35">
      <c r="B87" s="20" t="s">
        <v>4106</v>
      </c>
      <c r="C87" s="21" t="s">
        <v>4421</v>
      </c>
      <c r="D87" s="21" t="s">
        <v>47</v>
      </c>
      <c r="E87" s="21"/>
      <c r="F87" s="21"/>
      <c r="G87" s="139">
        <v>40159082</v>
      </c>
      <c r="H87" s="133" t="s">
        <v>5200</v>
      </c>
      <c r="I87" s="97">
        <v>40</v>
      </c>
      <c r="J87" s="129"/>
      <c r="K87" s="97" t="s">
        <v>4432</v>
      </c>
      <c r="L87" s="96">
        <v>3.38</v>
      </c>
      <c r="M87" s="97">
        <v>2161</v>
      </c>
      <c r="N87" s="21">
        <v>2</v>
      </c>
      <c r="O87" s="160">
        <f t="shared" si="1"/>
        <v>14.608359999999999</v>
      </c>
      <c r="P87" s="148" t="s">
        <v>4447</v>
      </c>
      <c r="Q87" s="148"/>
    </row>
    <row r="88" spans="2:17" x14ac:dyDescent="0.35">
      <c r="B88" s="20" t="s">
        <v>4106</v>
      </c>
      <c r="C88" s="21" t="s">
        <v>4421</v>
      </c>
      <c r="D88" s="21" t="s">
        <v>47</v>
      </c>
      <c r="E88" s="21"/>
      <c r="F88" s="21"/>
      <c r="G88" s="139">
        <v>40118710</v>
      </c>
      <c r="H88" s="133" t="s">
        <v>5201</v>
      </c>
      <c r="I88" s="97" t="s">
        <v>4149</v>
      </c>
      <c r="J88" s="129" t="s">
        <v>32</v>
      </c>
      <c r="K88" s="97" t="s">
        <v>4451</v>
      </c>
      <c r="L88" s="96">
        <v>2.68</v>
      </c>
      <c r="M88" s="97">
        <v>1356</v>
      </c>
      <c r="N88" s="21">
        <v>2</v>
      </c>
      <c r="O88" s="160">
        <f t="shared" si="1"/>
        <v>7.2681600000000008</v>
      </c>
      <c r="P88" s="148" t="s">
        <v>4447</v>
      </c>
      <c r="Q88" s="148"/>
    </row>
    <row r="89" spans="2:17" x14ac:dyDescent="0.35">
      <c r="B89" s="20" t="s">
        <v>4106</v>
      </c>
      <c r="C89" s="21" t="s">
        <v>4421</v>
      </c>
      <c r="D89" s="21" t="s">
        <v>47</v>
      </c>
      <c r="E89" s="21"/>
      <c r="F89" s="21"/>
      <c r="G89" s="139">
        <v>40118711</v>
      </c>
      <c r="H89" s="133" t="s">
        <v>5202</v>
      </c>
      <c r="I89" s="97" t="s">
        <v>4150</v>
      </c>
      <c r="J89" s="129" t="s">
        <v>4544</v>
      </c>
      <c r="K89" s="97" t="s">
        <v>4430</v>
      </c>
      <c r="L89" s="96">
        <v>2.68</v>
      </c>
      <c r="M89" s="97">
        <v>1356</v>
      </c>
      <c r="N89" s="21">
        <v>2</v>
      </c>
      <c r="O89" s="160">
        <f t="shared" si="1"/>
        <v>7.2681600000000008</v>
      </c>
      <c r="P89" s="148" t="s">
        <v>4447</v>
      </c>
      <c r="Q89" s="148"/>
    </row>
    <row r="90" spans="2:17" x14ac:dyDescent="0.35">
      <c r="B90" s="20" t="s">
        <v>4106</v>
      </c>
      <c r="C90" s="21" t="s">
        <v>4421</v>
      </c>
      <c r="D90" s="21" t="s">
        <v>50</v>
      </c>
      <c r="E90" s="21"/>
      <c r="F90" s="21"/>
      <c r="G90" s="139">
        <v>40161623</v>
      </c>
      <c r="H90" s="133" t="s">
        <v>5203</v>
      </c>
      <c r="I90" s="97" t="s">
        <v>4452</v>
      </c>
      <c r="J90" s="96" t="s">
        <v>32</v>
      </c>
      <c r="K90" s="97" t="s">
        <v>4484</v>
      </c>
      <c r="L90" s="96">
        <v>19.899999999999999</v>
      </c>
      <c r="M90" s="97">
        <v>7994</v>
      </c>
      <c r="N90" s="21">
        <v>2</v>
      </c>
      <c r="O90" s="160">
        <f t="shared" si="1"/>
        <v>318.16119999999995</v>
      </c>
      <c r="P90" s="148" t="s">
        <v>4517</v>
      </c>
      <c r="Q90" s="148"/>
    </row>
    <row r="91" spans="2:17" x14ac:dyDescent="0.35">
      <c r="B91" s="20" t="s">
        <v>4106</v>
      </c>
      <c r="C91" s="21" t="s">
        <v>4421</v>
      </c>
      <c r="D91" s="21" t="s">
        <v>50</v>
      </c>
      <c r="E91" s="21"/>
      <c r="F91" s="21"/>
      <c r="G91" s="139">
        <v>40161624</v>
      </c>
      <c r="H91" s="133" t="s">
        <v>5204</v>
      </c>
      <c r="I91" s="97" t="s">
        <v>4453</v>
      </c>
      <c r="J91" s="129" t="s">
        <v>4544</v>
      </c>
      <c r="K91" s="97" t="s">
        <v>4484</v>
      </c>
      <c r="L91" s="96">
        <v>19.899999999999999</v>
      </c>
      <c r="M91" s="97">
        <v>7994</v>
      </c>
      <c r="N91" s="21">
        <v>1</v>
      </c>
      <c r="O91" s="160">
        <f t="shared" si="1"/>
        <v>159.08059999999998</v>
      </c>
      <c r="P91" s="148" t="s">
        <v>4517</v>
      </c>
      <c r="Q91" s="148"/>
    </row>
    <row r="92" spans="2:17" x14ac:dyDescent="0.35">
      <c r="B92" s="20" t="s">
        <v>4106</v>
      </c>
      <c r="C92" s="21" t="s">
        <v>4421</v>
      </c>
      <c r="D92" s="21" t="s">
        <v>50</v>
      </c>
      <c r="E92" s="21"/>
      <c r="F92" s="21"/>
      <c r="G92" s="21">
        <v>40161625</v>
      </c>
      <c r="H92" s="39" t="s">
        <v>5205</v>
      </c>
      <c r="I92" s="97" t="s">
        <v>4454</v>
      </c>
      <c r="J92" s="129" t="s">
        <v>4543</v>
      </c>
      <c r="K92" s="97" t="s">
        <v>4484</v>
      </c>
      <c r="L92" s="96">
        <v>19.899999999999999</v>
      </c>
      <c r="M92" s="97">
        <v>7994</v>
      </c>
      <c r="N92" s="21">
        <v>1</v>
      </c>
      <c r="O92" s="160">
        <f t="shared" si="1"/>
        <v>159.08059999999998</v>
      </c>
      <c r="P92" s="148" t="s">
        <v>4517</v>
      </c>
      <c r="Q92" s="148"/>
    </row>
    <row r="93" spans="2:17" x14ac:dyDescent="0.35">
      <c r="B93" s="20" t="s">
        <v>4106</v>
      </c>
      <c r="C93" s="21" t="s">
        <v>4421</v>
      </c>
      <c r="D93" s="21" t="s">
        <v>50</v>
      </c>
      <c r="E93" s="21"/>
      <c r="F93" s="21"/>
      <c r="G93" s="139">
        <v>40118712</v>
      </c>
      <c r="H93" s="133" t="s">
        <v>5206</v>
      </c>
      <c r="I93" s="97">
        <v>51</v>
      </c>
      <c r="J93" s="129"/>
      <c r="K93" s="97" t="s">
        <v>4485</v>
      </c>
      <c r="L93" s="96">
        <v>9.58</v>
      </c>
      <c r="M93" s="97">
        <v>2518</v>
      </c>
      <c r="N93" s="21">
        <v>4</v>
      </c>
      <c r="O93" s="160">
        <f t="shared" si="1"/>
        <v>96.48975999999999</v>
      </c>
      <c r="P93" s="148" t="s">
        <v>4517</v>
      </c>
      <c r="Q93" s="148"/>
    </row>
    <row r="94" spans="2:17" x14ac:dyDescent="0.35">
      <c r="B94" s="20" t="s">
        <v>4106</v>
      </c>
      <c r="C94" s="21" t="s">
        <v>4421</v>
      </c>
      <c r="D94" s="21" t="s">
        <v>50</v>
      </c>
      <c r="E94" s="21"/>
      <c r="F94" s="21"/>
      <c r="G94" s="139">
        <v>40118713</v>
      </c>
      <c r="H94" s="133" t="s">
        <v>5207</v>
      </c>
      <c r="I94" s="97">
        <v>53</v>
      </c>
      <c r="J94" s="129"/>
      <c r="K94" s="97" t="s">
        <v>4486</v>
      </c>
      <c r="L94" s="96">
        <v>4.5599999999999996</v>
      </c>
      <c r="M94" s="97">
        <v>3244</v>
      </c>
      <c r="N94" s="21">
        <v>2</v>
      </c>
      <c r="O94" s="160">
        <f t="shared" si="1"/>
        <v>29.585279999999997</v>
      </c>
      <c r="P94" s="148" t="s">
        <v>4517</v>
      </c>
      <c r="Q94" s="148"/>
    </row>
    <row r="95" spans="2:17" x14ac:dyDescent="0.35">
      <c r="B95" s="20" t="s">
        <v>4106</v>
      </c>
      <c r="C95" s="21" t="s">
        <v>4421</v>
      </c>
      <c r="D95" s="21" t="s">
        <v>50</v>
      </c>
      <c r="E95" s="21"/>
      <c r="F95" s="21"/>
      <c r="G95" s="139">
        <v>40118714</v>
      </c>
      <c r="H95" s="133" t="s">
        <v>5208</v>
      </c>
      <c r="I95" s="97">
        <v>54</v>
      </c>
      <c r="J95" s="129"/>
      <c r="K95" s="97" t="s">
        <v>4487</v>
      </c>
      <c r="L95" s="96">
        <v>6.38</v>
      </c>
      <c r="M95" s="97">
        <v>1840</v>
      </c>
      <c r="N95" s="21">
        <v>8</v>
      </c>
      <c r="O95" s="160">
        <f t="shared" si="1"/>
        <v>93.913599999999988</v>
      </c>
      <c r="P95" s="148" t="s">
        <v>4517</v>
      </c>
      <c r="Q95" s="148"/>
    </row>
    <row r="96" spans="2:17" x14ac:dyDescent="0.35">
      <c r="B96" s="20" t="s">
        <v>4106</v>
      </c>
      <c r="C96" s="21" t="s">
        <v>4421</v>
      </c>
      <c r="D96" s="21" t="s">
        <v>50</v>
      </c>
      <c r="E96" s="21"/>
      <c r="F96" s="21"/>
      <c r="G96" s="21">
        <v>40118715</v>
      </c>
      <c r="H96" s="59" t="s">
        <v>5209</v>
      </c>
      <c r="I96" s="97">
        <v>55</v>
      </c>
      <c r="J96" s="129"/>
      <c r="K96" s="97" t="s">
        <v>4488</v>
      </c>
      <c r="L96" s="96">
        <v>8.49</v>
      </c>
      <c r="M96" s="97">
        <v>2518</v>
      </c>
      <c r="N96" s="21">
        <v>2</v>
      </c>
      <c r="O96" s="160">
        <f t="shared" si="1"/>
        <v>42.75564</v>
      </c>
      <c r="P96" s="148" t="s">
        <v>4517</v>
      </c>
      <c r="Q96" s="148"/>
    </row>
    <row r="97" spans="2:17" x14ac:dyDescent="0.35">
      <c r="B97" s="20" t="s">
        <v>4106</v>
      </c>
      <c r="C97" s="21" t="s">
        <v>4421</v>
      </c>
      <c r="D97" s="21" t="s">
        <v>50</v>
      </c>
      <c r="E97" s="21"/>
      <c r="F97" s="21"/>
      <c r="G97" s="139">
        <v>40149986</v>
      </c>
      <c r="H97" s="133" t="s">
        <v>5210</v>
      </c>
      <c r="I97" s="97" t="s">
        <v>4455</v>
      </c>
      <c r="J97" s="129" t="s">
        <v>95</v>
      </c>
      <c r="K97" s="97" t="s">
        <v>4180</v>
      </c>
      <c r="L97" s="96">
        <v>3.38</v>
      </c>
      <c r="M97" s="97">
        <v>845</v>
      </c>
      <c r="N97" s="21">
        <v>2</v>
      </c>
      <c r="O97" s="160">
        <f t="shared" si="1"/>
        <v>5.7122000000000002</v>
      </c>
      <c r="P97" s="148" t="s">
        <v>4517</v>
      </c>
      <c r="Q97" s="148"/>
    </row>
    <row r="98" spans="2:17" x14ac:dyDescent="0.35">
      <c r="B98" s="20" t="s">
        <v>4106</v>
      </c>
      <c r="C98" s="21" t="s">
        <v>4421</v>
      </c>
      <c r="D98" s="21" t="s">
        <v>50</v>
      </c>
      <c r="E98" s="21"/>
      <c r="F98" s="21"/>
      <c r="G98" s="139">
        <v>40118717</v>
      </c>
      <c r="H98" s="133" t="s">
        <v>5211</v>
      </c>
      <c r="I98" s="97">
        <v>56</v>
      </c>
      <c r="J98" s="129"/>
      <c r="K98" s="97" t="s">
        <v>4489</v>
      </c>
      <c r="L98" s="96">
        <v>8.3000000000000007</v>
      </c>
      <c r="M98" s="97">
        <v>2738</v>
      </c>
      <c r="N98" s="21">
        <v>2</v>
      </c>
      <c r="O98" s="160">
        <f t="shared" si="1"/>
        <v>45.450800000000001</v>
      </c>
      <c r="P98" s="148" t="s">
        <v>4517</v>
      </c>
      <c r="Q98" s="148"/>
    </row>
    <row r="99" spans="2:17" x14ac:dyDescent="0.35">
      <c r="B99" s="20" t="s">
        <v>4106</v>
      </c>
      <c r="C99" s="21" t="s">
        <v>4421</v>
      </c>
      <c r="D99" s="21" t="s">
        <v>50</v>
      </c>
      <c r="E99" s="21"/>
      <c r="F99" s="21"/>
      <c r="G99" s="139">
        <v>40118718</v>
      </c>
      <c r="H99" s="163" t="s">
        <v>5212</v>
      </c>
      <c r="I99" s="97" t="s">
        <v>4456</v>
      </c>
      <c r="J99" s="129" t="s">
        <v>32</v>
      </c>
      <c r="K99" s="97" t="s">
        <v>4437</v>
      </c>
      <c r="L99" s="96">
        <v>4.05</v>
      </c>
      <c r="M99" s="97">
        <v>1825</v>
      </c>
      <c r="N99" s="21">
        <v>2</v>
      </c>
      <c r="O99" s="160">
        <f t="shared" si="1"/>
        <v>14.782500000000001</v>
      </c>
      <c r="P99" s="148" t="s">
        <v>4517</v>
      </c>
      <c r="Q99" s="148"/>
    </row>
    <row r="100" spans="2:17" x14ac:dyDescent="0.35">
      <c r="B100" s="20" t="s">
        <v>4106</v>
      </c>
      <c r="C100" s="21" t="s">
        <v>4421</v>
      </c>
      <c r="D100" s="21" t="s">
        <v>50</v>
      </c>
      <c r="E100" s="21"/>
      <c r="F100" s="21"/>
      <c r="G100" s="139">
        <v>40118719</v>
      </c>
      <c r="H100" s="163" t="s">
        <v>5213</v>
      </c>
      <c r="I100" s="97" t="s">
        <v>4457</v>
      </c>
      <c r="J100" s="96" t="s">
        <v>4422</v>
      </c>
      <c r="K100" s="97" t="s">
        <v>4437</v>
      </c>
      <c r="L100" s="96">
        <v>4.95</v>
      </c>
      <c r="M100" s="97">
        <v>1825</v>
      </c>
      <c r="N100" s="21">
        <v>2</v>
      </c>
      <c r="O100" s="160">
        <f t="shared" si="1"/>
        <v>18.067499999999999</v>
      </c>
      <c r="P100" s="148" t="s">
        <v>4517</v>
      </c>
      <c r="Q100" s="148"/>
    </row>
    <row r="101" spans="2:17" x14ac:dyDescent="0.35">
      <c r="B101" s="20" t="s">
        <v>4106</v>
      </c>
      <c r="C101" s="21" t="s">
        <v>4421</v>
      </c>
      <c r="D101" s="21" t="s">
        <v>50</v>
      </c>
      <c r="E101" s="21"/>
      <c r="F101" s="21"/>
      <c r="G101" s="21">
        <v>40118720</v>
      </c>
      <c r="H101" s="59" t="s">
        <v>5214</v>
      </c>
      <c r="I101" s="97">
        <v>58</v>
      </c>
      <c r="J101" s="96"/>
      <c r="K101" s="97" t="s">
        <v>4490</v>
      </c>
      <c r="L101" s="96">
        <v>6.87</v>
      </c>
      <c r="M101" s="97">
        <v>2855</v>
      </c>
      <c r="N101" s="21">
        <v>2</v>
      </c>
      <c r="O101" s="160">
        <f t="shared" si="1"/>
        <v>39.227699999999999</v>
      </c>
      <c r="P101" s="148" t="s">
        <v>4517</v>
      </c>
      <c r="Q101" s="148"/>
    </row>
    <row r="102" spans="2:17" x14ac:dyDescent="0.35">
      <c r="B102" s="20" t="s">
        <v>4106</v>
      </c>
      <c r="C102" s="21" t="s">
        <v>4421</v>
      </c>
      <c r="D102" s="21" t="s">
        <v>50</v>
      </c>
      <c r="E102" s="21"/>
      <c r="F102" s="21"/>
      <c r="G102" s="139">
        <v>40118721</v>
      </c>
      <c r="H102" s="163" t="s">
        <v>5215</v>
      </c>
      <c r="I102" s="97" t="s">
        <v>4458</v>
      </c>
      <c r="J102" s="96" t="s">
        <v>19</v>
      </c>
      <c r="K102" s="97" t="s">
        <v>4490</v>
      </c>
      <c r="L102" s="96">
        <v>6.87</v>
      </c>
      <c r="M102" s="97">
        <v>2855</v>
      </c>
      <c r="N102" s="21">
        <v>2</v>
      </c>
      <c r="O102" s="160">
        <f t="shared" si="1"/>
        <v>39.227699999999999</v>
      </c>
      <c r="P102" s="148" t="s">
        <v>4517</v>
      </c>
      <c r="Q102" s="148"/>
    </row>
    <row r="103" spans="2:17" x14ac:dyDescent="0.35">
      <c r="B103" s="20" t="s">
        <v>4106</v>
      </c>
      <c r="C103" s="21" t="s">
        <v>4421</v>
      </c>
      <c r="D103" s="21" t="s">
        <v>50</v>
      </c>
      <c r="E103" s="21"/>
      <c r="F103" s="21"/>
      <c r="G103" s="21">
        <v>40118722</v>
      </c>
      <c r="H103" s="59" t="s">
        <v>5216</v>
      </c>
      <c r="I103" s="97">
        <v>59</v>
      </c>
      <c r="J103" s="129"/>
      <c r="K103" s="97" t="s">
        <v>4490</v>
      </c>
      <c r="L103" s="96">
        <v>6.87</v>
      </c>
      <c r="M103" s="97">
        <v>3019</v>
      </c>
      <c r="N103" s="21">
        <v>4</v>
      </c>
      <c r="O103" s="160">
        <f t="shared" si="1"/>
        <v>82.962119999999999</v>
      </c>
      <c r="P103" s="148" t="s">
        <v>4517</v>
      </c>
      <c r="Q103" s="148"/>
    </row>
    <row r="104" spans="2:17" x14ac:dyDescent="0.35">
      <c r="B104" s="20" t="s">
        <v>4106</v>
      </c>
      <c r="C104" s="21" t="s">
        <v>4421</v>
      </c>
      <c r="D104" s="21" t="s">
        <v>50</v>
      </c>
      <c r="E104" s="21"/>
      <c r="F104" s="21"/>
      <c r="G104" s="139">
        <v>40118723</v>
      </c>
      <c r="H104" s="163" t="s">
        <v>5217</v>
      </c>
      <c r="I104" s="97" t="s">
        <v>4459</v>
      </c>
      <c r="J104" s="129" t="s">
        <v>19</v>
      </c>
      <c r="K104" s="97" t="s">
        <v>4490</v>
      </c>
      <c r="L104" s="96">
        <v>6.87</v>
      </c>
      <c r="M104" s="97">
        <v>3019</v>
      </c>
      <c r="N104" s="21">
        <v>4</v>
      </c>
      <c r="O104" s="160">
        <f t="shared" si="1"/>
        <v>82.962119999999999</v>
      </c>
      <c r="P104" s="148" t="s">
        <v>4517</v>
      </c>
      <c r="Q104" s="148"/>
    </row>
    <row r="105" spans="2:17" x14ac:dyDescent="0.35">
      <c r="B105" s="20" t="s">
        <v>4106</v>
      </c>
      <c r="C105" s="21" t="s">
        <v>4421</v>
      </c>
      <c r="D105" s="21" t="s">
        <v>50</v>
      </c>
      <c r="E105" s="21"/>
      <c r="F105" s="21"/>
      <c r="G105" s="139">
        <v>40118726</v>
      </c>
      <c r="H105" s="163" t="s">
        <v>5218</v>
      </c>
      <c r="I105" s="97">
        <v>60</v>
      </c>
      <c r="J105" s="129"/>
      <c r="K105" s="97" t="s">
        <v>4442</v>
      </c>
      <c r="L105" s="96">
        <v>4.5599999999999996</v>
      </c>
      <c r="M105" s="97">
        <v>2248</v>
      </c>
      <c r="N105" s="21">
        <v>2</v>
      </c>
      <c r="O105" s="160">
        <f t="shared" si="1"/>
        <v>20.501759999999997</v>
      </c>
      <c r="P105" s="148" t="s">
        <v>4517</v>
      </c>
      <c r="Q105" s="148"/>
    </row>
    <row r="106" spans="2:17" x14ac:dyDescent="0.35">
      <c r="B106" s="20" t="s">
        <v>4106</v>
      </c>
      <c r="C106" s="21" t="s">
        <v>4421</v>
      </c>
      <c r="D106" s="21" t="s">
        <v>50</v>
      </c>
      <c r="E106" s="21"/>
      <c r="F106" s="21"/>
      <c r="G106" s="21">
        <v>40118727</v>
      </c>
      <c r="H106" s="59" t="s">
        <v>5219</v>
      </c>
      <c r="I106" s="97">
        <v>61</v>
      </c>
      <c r="J106" s="129"/>
      <c r="K106" s="97" t="s">
        <v>4490</v>
      </c>
      <c r="L106" s="150">
        <v>6.87</v>
      </c>
      <c r="M106" s="97">
        <v>2804</v>
      </c>
      <c r="N106" s="21">
        <v>2</v>
      </c>
      <c r="O106" s="160">
        <f t="shared" si="1"/>
        <v>38.526960000000003</v>
      </c>
      <c r="P106" s="148" t="s">
        <v>4517</v>
      </c>
      <c r="Q106" s="148"/>
    </row>
    <row r="107" spans="2:17" x14ac:dyDescent="0.35">
      <c r="B107" s="20" t="s">
        <v>4106</v>
      </c>
      <c r="C107" s="21" t="s">
        <v>4421</v>
      </c>
      <c r="D107" s="21" t="s">
        <v>50</v>
      </c>
      <c r="E107" s="21"/>
      <c r="F107" s="21"/>
      <c r="G107" s="139">
        <v>40118728</v>
      </c>
      <c r="H107" s="163" t="s">
        <v>5220</v>
      </c>
      <c r="I107" s="97" t="s">
        <v>4460</v>
      </c>
      <c r="J107" s="129" t="s">
        <v>19</v>
      </c>
      <c r="K107" s="97" t="s">
        <v>4490</v>
      </c>
      <c r="L107" s="150">
        <v>6.87</v>
      </c>
      <c r="M107" s="97">
        <v>2804</v>
      </c>
      <c r="N107" s="21">
        <v>2</v>
      </c>
      <c r="O107" s="160">
        <f t="shared" si="1"/>
        <v>38.526960000000003</v>
      </c>
      <c r="P107" s="148" t="s">
        <v>4517</v>
      </c>
      <c r="Q107" s="148"/>
    </row>
    <row r="108" spans="2:17" x14ac:dyDescent="0.35">
      <c r="B108" s="20" t="s">
        <v>4106</v>
      </c>
      <c r="C108" s="21" t="s">
        <v>4421</v>
      </c>
      <c r="D108" s="21" t="s">
        <v>50</v>
      </c>
      <c r="E108" s="21"/>
      <c r="F108" s="21"/>
      <c r="G108" s="21">
        <v>40118729</v>
      </c>
      <c r="H108" s="59" t="s">
        <v>5221</v>
      </c>
      <c r="I108" s="97">
        <v>62</v>
      </c>
      <c r="J108" s="129"/>
      <c r="K108" s="97" t="s">
        <v>4490</v>
      </c>
      <c r="L108" s="150">
        <v>5.78</v>
      </c>
      <c r="M108" s="97">
        <v>2879</v>
      </c>
      <c r="N108" s="21">
        <v>2</v>
      </c>
      <c r="O108" s="160">
        <f t="shared" si="1"/>
        <v>33.281239999999997</v>
      </c>
      <c r="P108" s="148" t="s">
        <v>4517</v>
      </c>
      <c r="Q108" s="148"/>
    </row>
    <row r="109" spans="2:17" x14ac:dyDescent="0.35">
      <c r="B109" s="20" t="s">
        <v>4106</v>
      </c>
      <c r="C109" s="21" t="s">
        <v>4421</v>
      </c>
      <c r="D109" s="21" t="s">
        <v>50</v>
      </c>
      <c r="E109" s="21"/>
      <c r="F109" s="21"/>
      <c r="G109" s="139">
        <v>40149985</v>
      </c>
      <c r="H109" s="163" t="s">
        <v>5222</v>
      </c>
      <c r="I109" s="97" t="s">
        <v>4461</v>
      </c>
      <c r="J109" s="129" t="s">
        <v>19</v>
      </c>
      <c r="K109" s="97" t="s">
        <v>4490</v>
      </c>
      <c r="L109" s="150">
        <v>5.78</v>
      </c>
      <c r="M109" s="97">
        <v>2879</v>
      </c>
      <c r="N109" s="21">
        <v>2</v>
      </c>
      <c r="O109" s="160">
        <f t="shared" si="1"/>
        <v>33.281239999999997</v>
      </c>
      <c r="P109" s="148" t="s">
        <v>4517</v>
      </c>
      <c r="Q109" s="148"/>
    </row>
    <row r="110" spans="2:17" x14ac:dyDescent="0.35">
      <c r="B110" s="20" t="s">
        <v>4106</v>
      </c>
      <c r="C110" s="21" t="s">
        <v>4421</v>
      </c>
      <c r="D110" s="21" t="s">
        <v>50</v>
      </c>
      <c r="E110" s="21"/>
      <c r="F110" s="21"/>
      <c r="G110" s="21">
        <v>40118731</v>
      </c>
      <c r="H110" s="59" t="s">
        <v>5223</v>
      </c>
      <c r="I110" s="97">
        <v>63</v>
      </c>
      <c r="J110" s="129"/>
      <c r="K110" s="97" t="s">
        <v>4490</v>
      </c>
      <c r="L110" s="150">
        <v>5.78</v>
      </c>
      <c r="M110" s="97">
        <v>3019</v>
      </c>
      <c r="N110" s="21">
        <v>4</v>
      </c>
      <c r="O110" s="160">
        <f t="shared" si="1"/>
        <v>69.799279999999996</v>
      </c>
      <c r="P110" s="148" t="s">
        <v>4517</v>
      </c>
      <c r="Q110" s="148"/>
    </row>
    <row r="111" spans="2:17" x14ac:dyDescent="0.35">
      <c r="B111" s="20" t="s">
        <v>4106</v>
      </c>
      <c r="C111" s="21" t="s">
        <v>4421</v>
      </c>
      <c r="D111" s="21" t="s">
        <v>50</v>
      </c>
      <c r="E111" s="21"/>
      <c r="F111" s="21"/>
      <c r="G111" s="139">
        <v>40118732</v>
      </c>
      <c r="H111" s="163" t="s">
        <v>5224</v>
      </c>
      <c r="I111" s="97" t="s">
        <v>4462</v>
      </c>
      <c r="J111" s="129" t="s">
        <v>19</v>
      </c>
      <c r="K111" s="97" t="s">
        <v>4490</v>
      </c>
      <c r="L111" s="150">
        <v>5.78</v>
      </c>
      <c r="M111" s="97">
        <v>3019</v>
      </c>
      <c r="N111" s="21">
        <v>4</v>
      </c>
      <c r="O111" s="160">
        <f t="shared" si="1"/>
        <v>69.799279999999996</v>
      </c>
      <c r="P111" s="148" t="s">
        <v>4517</v>
      </c>
      <c r="Q111" s="148"/>
    </row>
    <row r="112" spans="2:17" x14ac:dyDescent="0.35">
      <c r="B112" s="20" t="s">
        <v>4106</v>
      </c>
      <c r="C112" s="21" t="s">
        <v>4421</v>
      </c>
      <c r="D112" s="21" t="s">
        <v>50</v>
      </c>
      <c r="E112" s="21"/>
      <c r="F112" s="21"/>
      <c r="G112" s="139">
        <v>40118733</v>
      </c>
      <c r="H112" s="163" t="s">
        <v>5225</v>
      </c>
      <c r="I112" s="97">
        <v>64</v>
      </c>
      <c r="J112" s="129"/>
      <c r="K112" s="97" t="s">
        <v>4491</v>
      </c>
      <c r="L112" s="150">
        <v>4.17</v>
      </c>
      <c r="M112" s="97">
        <v>2238</v>
      </c>
      <c r="N112" s="21">
        <v>2</v>
      </c>
      <c r="O112" s="160">
        <f t="shared" si="1"/>
        <v>18.664919999999999</v>
      </c>
      <c r="P112" s="148" t="s">
        <v>4517</v>
      </c>
      <c r="Q112" s="148"/>
    </row>
    <row r="113" spans="2:17" x14ac:dyDescent="0.35">
      <c r="B113" s="20" t="s">
        <v>4106</v>
      </c>
      <c r="C113" s="21" t="s">
        <v>4421</v>
      </c>
      <c r="D113" s="21" t="s">
        <v>50</v>
      </c>
      <c r="E113" s="21"/>
      <c r="F113" s="21"/>
      <c r="G113" s="21">
        <v>40118734</v>
      </c>
      <c r="H113" s="59" t="s">
        <v>5226</v>
      </c>
      <c r="I113" s="97">
        <v>65</v>
      </c>
      <c r="J113" s="129"/>
      <c r="K113" s="97" t="s">
        <v>4490</v>
      </c>
      <c r="L113" s="150">
        <v>5.78</v>
      </c>
      <c r="M113" s="97">
        <v>2238</v>
      </c>
      <c r="N113" s="21">
        <v>2</v>
      </c>
      <c r="O113" s="160">
        <f t="shared" si="1"/>
        <v>25.871280000000002</v>
      </c>
      <c r="P113" s="148" t="s">
        <v>4517</v>
      </c>
      <c r="Q113" s="148"/>
    </row>
    <row r="114" spans="2:17" x14ac:dyDescent="0.35">
      <c r="B114" s="20" t="s">
        <v>4106</v>
      </c>
      <c r="C114" s="21" t="s">
        <v>4421</v>
      </c>
      <c r="D114" s="21" t="s">
        <v>50</v>
      </c>
      <c r="E114" s="21"/>
      <c r="F114" s="21"/>
      <c r="G114" s="139">
        <v>40118735</v>
      </c>
      <c r="H114" s="163" t="s">
        <v>5227</v>
      </c>
      <c r="I114" s="139" t="s">
        <v>4463</v>
      </c>
      <c r="J114" s="96" t="s">
        <v>19</v>
      </c>
      <c r="K114" s="97" t="s">
        <v>4492</v>
      </c>
      <c r="L114" s="150">
        <v>5.78</v>
      </c>
      <c r="M114" s="97">
        <v>2804</v>
      </c>
      <c r="N114" s="21">
        <v>2</v>
      </c>
      <c r="O114" s="160">
        <f t="shared" si="1"/>
        <v>32.414239999999999</v>
      </c>
      <c r="P114" s="148" t="s">
        <v>4517</v>
      </c>
      <c r="Q114" s="148"/>
    </row>
    <row r="115" spans="2:17" x14ac:dyDescent="0.35">
      <c r="B115" s="20" t="s">
        <v>4106</v>
      </c>
      <c r="C115" s="21" t="s">
        <v>4421</v>
      </c>
      <c r="D115" s="21" t="s">
        <v>50</v>
      </c>
      <c r="E115" s="21"/>
      <c r="F115" s="21"/>
      <c r="G115" s="139">
        <v>40118736</v>
      </c>
      <c r="H115" s="163" t="s">
        <v>5228</v>
      </c>
      <c r="I115" s="139">
        <v>66</v>
      </c>
      <c r="J115" s="96"/>
      <c r="K115" s="97" t="s">
        <v>4435</v>
      </c>
      <c r="L115" s="150">
        <v>3.38</v>
      </c>
      <c r="M115" s="97">
        <v>1244</v>
      </c>
      <c r="N115" s="21">
        <v>4</v>
      </c>
      <c r="O115" s="160">
        <f t="shared" si="1"/>
        <v>16.81888</v>
      </c>
      <c r="P115" s="148" t="s">
        <v>4517</v>
      </c>
      <c r="Q115" s="148"/>
    </row>
    <row r="116" spans="2:17" x14ac:dyDescent="0.35">
      <c r="B116" s="20" t="s">
        <v>4106</v>
      </c>
      <c r="C116" s="21" t="s">
        <v>4421</v>
      </c>
      <c r="D116" s="21" t="s">
        <v>50</v>
      </c>
      <c r="E116" s="21"/>
      <c r="F116" s="21"/>
      <c r="G116" s="139">
        <v>40161627</v>
      </c>
      <c r="H116" s="163" t="s">
        <v>4710</v>
      </c>
      <c r="I116" s="139">
        <v>77</v>
      </c>
      <c r="J116" s="96"/>
      <c r="K116" s="97" t="s">
        <v>4493</v>
      </c>
      <c r="L116" s="150">
        <v>16.48</v>
      </c>
      <c r="M116" s="97">
        <v>222</v>
      </c>
      <c r="N116" s="21">
        <v>4</v>
      </c>
      <c r="O116" s="160">
        <f t="shared" si="1"/>
        <v>14.63424</v>
      </c>
      <c r="P116" s="148" t="s">
        <v>4517</v>
      </c>
      <c r="Q116" s="148"/>
    </row>
    <row r="117" spans="2:17" x14ac:dyDescent="0.35">
      <c r="B117" s="20" t="s">
        <v>4106</v>
      </c>
      <c r="C117" s="21" t="s">
        <v>4421</v>
      </c>
      <c r="D117" s="21" t="s">
        <v>50</v>
      </c>
      <c r="E117" s="21"/>
      <c r="F117" s="21"/>
      <c r="G117" s="139">
        <v>40161626</v>
      </c>
      <c r="H117" s="133" t="s">
        <v>5229</v>
      </c>
      <c r="I117" s="139">
        <v>67</v>
      </c>
      <c r="J117" s="96"/>
      <c r="K117" s="97" t="s">
        <v>4494</v>
      </c>
      <c r="L117" s="97">
        <v>8</v>
      </c>
      <c r="M117" s="97">
        <v>170</v>
      </c>
      <c r="N117" s="21">
        <v>4</v>
      </c>
      <c r="O117" s="160">
        <f t="shared" si="1"/>
        <v>5.44</v>
      </c>
      <c r="P117" s="148" t="s">
        <v>4517</v>
      </c>
      <c r="Q117" s="148"/>
    </row>
    <row r="118" spans="2:17" x14ac:dyDescent="0.35">
      <c r="B118" s="20" t="s">
        <v>4106</v>
      </c>
      <c r="C118" s="21" t="s">
        <v>4421</v>
      </c>
      <c r="D118" s="21" t="s">
        <v>50</v>
      </c>
      <c r="E118" s="21"/>
      <c r="F118" s="21"/>
      <c r="G118" s="21">
        <v>40121757</v>
      </c>
      <c r="H118" s="39" t="s">
        <v>5230</v>
      </c>
      <c r="I118" s="139" t="s">
        <v>4464</v>
      </c>
      <c r="J118" s="96" t="s">
        <v>32</v>
      </c>
      <c r="K118" s="97" t="s">
        <v>4495</v>
      </c>
      <c r="L118" s="96">
        <v>11.62</v>
      </c>
      <c r="M118" s="97">
        <v>450</v>
      </c>
      <c r="N118" s="21">
        <v>2</v>
      </c>
      <c r="O118" s="160">
        <f t="shared" si="1"/>
        <v>10.458</v>
      </c>
      <c r="P118" s="148" t="s">
        <v>4517</v>
      </c>
      <c r="Q118" s="148"/>
    </row>
    <row r="119" spans="2:17" x14ac:dyDescent="0.35">
      <c r="B119" s="20" t="s">
        <v>4106</v>
      </c>
      <c r="C119" s="21" t="s">
        <v>4421</v>
      </c>
      <c r="D119" s="21" t="s">
        <v>50</v>
      </c>
      <c r="E119" s="21"/>
      <c r="F119" s="21"/>
      <c r="G119" s="21">
        <v>40121758</v>
      </c>
      <c r="H119" s="59" t="s">
        <v>5231</v>
      </c>
      <c r="I119" s="97" t="s">
        <v>4465</v>
      </c>
      <c r="J119" s="129" t="s">
        <v>4422</v>
      </c>
      <c r="K119" s="97" t="s">
        <v>4495</v>
      </c>
      <c r="L119" s="96">
        <v>11.62</v>
      </c>
      <c r="M119" s="97">
        <v>450</v>
      </c>
      <c r="N119" s="21">
        <v>2</v>
      </c>
      <c r="O119" s="160">
        <f t="shared" si="1"/>
        <v>10.458</v>
      </c>
      <c r="P119" s="148" t="s">
        <v>4517</v>
      </c>
      <c r="Q119" s="148"/>
    </row>
    <row r="120" spans="2:17" x14ac:dyDescent="0.35">
      <c r="B120" s="20" t="s">
        <v>4106</v>
      </c>
      <c r="C120" s="21" t="s">
        <v>4421</v>
      </c>
      <c r="D120" s="21" t="s">
        <v>50</v>
      </c>
      <c r="E120" s="21"/>
      <c r="F120" s="21"/>
      <c r="G120" s="139">
        <v>40161629</v>
      </c>
      <c r="H120" s="133" t="s">
        <v>4811</v>
      </c>
      <c r="I120" s="97">
        <v>69</v>
      </c>
      <c r="J120" s="129"/>
      <c r="K120" s="97" t="s">
        <v>4496</v>
      </c>
      <c r="L120" s="96">
        <v>4.32</v>
      </c>
      <c r="M120" s="97">
        <v>105</v>
      </c>
      <c r="N120" s="21">
        <v>8</v>
      </c>
      <c r="O120" s="160">
        <f t="shared" si="1"/>
        <v>3.6288</v>
      </c>
      <c r="P120" s="148" t="s">
        <v>4517</v>
      </c>
      <c r="Q120" s="148"/>
    </row>
    <row r="121" spans="2:17" x14ac:dyDescent="0.35">
      <c r="B121" s="20" t="s">
        <v>4106</v>
      </c>
      <c r="C121" s="21" t="s">
        <v>4421</v>
      </c>
      <c r="D121" s="21" t="s">
        <v>50</v>
      </c>
      <c r="E121" s="21"/>
      <c r="F121" s="21"/>
      <c r="G121" s="139">
        <v>40121759</v>
      </c>
      <c r="H121" s="133" t="s">
        <v>5232</v>
      </c>
      <c r="I121" s="97">
        <v>70</v>
      </c>
      <c r="J121" s="96"/>
      <c r="K121" s="97" t="s">
        <v>4497</v>
      </c>
      <c r="L121" s="97">
        <v>10.7</v>
      </c>
      <c r="M121" s="97">
        <v>230</v>
      </c>
      <c r="N121" s="21">
        <v>4</v>
      </c>
      <c r="O121" s="160">
        <f t="shared" si="1"/>
        <v>9.8439999999999994</v>
      </c>
      <c r="P121" s="148" t="s">
        <v>4517</v>
      </c>
      <c r="Q121" s="148"/>
    </row>
    <row r="122" spans="2:17" x14ac:dyDescent="0.35">
      <c r="B122" s="20" t="s">
        <v>4106</v>
      </c>
      <c r="C122" s="21" t="s">
        <v>4421</v>
      </c>
      <c r="D122" s="21" t="s">
        <v>50</v>
      </c>
      <c r="E122" s="21"/>
      <c r="F122" s="21"/>
      <c r="G122" s="139">
        <v>40121760</v>
      </c>
      <c r="H122" s="133" t="s">
        <v>5233</v>
      </c>
      <c r="I122" s="97">
        <v>71</v>
      </c>
      <c r="J122" s="96"/>
      <c r="K122" s="97" t="s">
        <v>4498</v>
      </c>
      <c r="L122" s="96">
        <v>38.19</v>
      </c>
      <c r="M122" s="97">
        <v>373</v>
      </c>
      <c r="N122" s="21">
        <v>4</v>
      </c>
      <c r="O122" s="160">
        <f t="shared" si="1"/>
        <v>56.979479999999995</v>
      </c>
      <c r="P122" s="148" t="s">
        <v>4517</v>
      </c>
      <c r="Q122" s="148"/>
    </row>
    <row r="123" spans="2:17" x14ac:dyDescent="0.35">
      <c r="B123" s="20" t="s">
        <v>4106</v>
      </c>
      <c r="C123" s="21" t="s">
        <v>4421</v>
      </c>
      <c r="D123" s="21" t="s">
        <v>50</v>
      </c>
      <c r="E123" s="21"/>
      <c r="F123" s="21"/>
      <c r="G123" s="139">
        <v>40161630</v>
      </c>
      <c r="H123" s="133" t="s">
        <v>4707</v>
      </c>
      <c r="I123" s="97">
        <v>72</v>
      </c>
      <c r="J123" s="96"/>
      <c r="K123" s="97" t="s">
        <v>4499</v>
      </c>
      <c r="L123" s="96">
        <v>6.05</v>
      </c>
      <c r="M123" s="97">
        <v>165</v>
      </c>
      <c r="N123" s="21">
        <v>4</v>
      </c>
      <c r="O123" s="160">
        <f t="shared" si="1"/>
        <v>3.9929999999999999</v>
      </c>
      <c r="P123" s="148" t="s">
        <v>4517</v>
      </c>
      <c r="Q123" s="148"/>
    </row>
    <row r="124" spans="2:17" x14ac:dyDescent="0.35">
      <c r="B124" s="20" t="s">
        <v>4106</v>
      </c>
      <c r="C124" s="21" t="s">
        <v>4421</v>
      </c>
      <c r="D124" s="21" t="s">
        <v>50</v>
      </c>
      <c r="E124" s="21"/>
      <c r="F124" s="21"/>
      <c r="G124" s="139">
        <v>40121761</v>
      </c>
      <c r="H124" s="133" t="s">
        <v>5234</v>
      </c>
      <c r="I124" s="97">
        <v>73</v>
      </c>
      <c r="J124" s="96"/>
      <c r="K124" s="97" t="s">
        <v>4500</v>
      </c>
      <c r="L124" s="96">
        <v>15.74</v>
      </c>
      <c r="M124" s="97">
        <v>360</v>
      </c>
      <c r="N124" s="21">
        <v>4</v>
      </c>
      <c r="O124" s="160">
        <f t="shared" si="1"/>
        <v>22.665599999999998</v>
      </c>
      <c r="P124" s="148" t="s">
        <v>4517</v>
      </c>
      <c r="Q124" s="148"/>
    </row>
    <row r="125" spans="2:17" x14ac:dyDescent="0.35">
      <c r="B125" s="20" t="s">
        <v>4106</v>
      </c>
      <c r="C125" s="21" t="s">
        <v>4421</v>
      </c>
      <c r="D125" s="21" t="s">
        <v>50</v>
      </c>
      <c r="E125" s="21"/>
      <c r="F125" s="21"/>
      <c r="G125" s="139">
        <v>40149908</v>
      </c>
      <c r="H125" s="133" t="s">
        <v>5235</v>
      </c>
      <c r="I125" s="97">
        <v>74</v>
      </c>
      <c r="J125" s="96"/>
      <c r="K125" s="97" t="s">
        <v>4501</v>
      </c>
      <c r="L125" s="97">
        <v>5.5</v>
      </c>
      <c r="M125" s="97">
        <v>360</v>
      </c>
      <c r="N125" s="21">
        <v>4</v>
      </c>
      <c r="O125" s="160">
        <f t="shared" si="1"/>
        <v>7.92</v>
      </c>
      <c r="P125" s="148" t="s">
        <v>4517</v>
      </c>
      <c r="Q125" s="148"/>
    </row>
    <row r="126" spans="2:17" x14ac:dyDescent="0.35">
      <c r="B126" s="20" t="s">
        <v>4106</v>
      </c>
      <c r="C126" s="21" t="s">
        <v>4421</v>
      </c>
      <c r="D126" s="21" t="s">
        <v>50</v>
      </c>
      <c r="E126" s="21"/>
      <c r="F126" s="21"/>
      <c r="G126" s="21">
        <v>40121762</v>
      </c>
      <c r="H126" s="39" t="s">
        <v>5236</v>
      </c>
      <c r="I126" s="97" t="s">
        <v>4466</v>
      </c>
      <c r="J126" s="96" t="s">
        <v>32</v>
      </c>
      <c r="K126" s="97" t="s">
        <v>4502</v>
      </c>
      <c r="L126" s="97">
        <v>13.19</v>
      </c>
      <c r="M126" s="97">
        <v>560</v>
      </c>
      <c r="N126" s="21">
        <v>2</v>
      </c>
      <c r="O126" s="160">
        <f t="shared" si="1"/>
        <v>14.7728</v>
      </c>
      <c r="P126" s="148" t="s">
        <v>4517</v>
      </c>
      <c r="Q126" s="148"/>
    </row>
    <row r="127" spans="2:17" x14ac:dyDescent="0.35">
      <c r="B127" s="20" t="s">
        <v>4106</v>
      </c>
      <c r="C127" s="21" t="s">
        <v>4421</v>
      </c>
      <c r="D127" s="21" t="s">
        <v>50</v>
      </c>
      <c r="E127" s="21"/>
      <c r="F127" s="21"/>
      <c r="G127" s="21">
        <v>40121763</v>
      </c>
      <c r="H127" s="59" t="s">
        <v>5237</v>
      </c>
      <c r="I127" s="97" t="s">
        <v>4467</v>
      </c>
      <c r="J127" s="129" t="s">
        <v>4422</v>
      </c>
      <c r="K127" s="97" t="s">
        <v>4502</v>
      </c>
      <c r="L127" s="97">
        <v>13.19</v>
      </c>
      <c r="M127" s="97">
        <v>560</v>
      </c>
      <c r="N127" s="21">
        <v>2</v>
      </c>
      <c r="O127" s="160">
        <f t="shared" si="1"/>
        <v>14.7728</v>
      </c>
      <c r="P127" s="148" t="s">
        <v>4517</v>
      </c>
      <c r="Q127" s="148"/>
    </row>
    <row r="128" spans="2:17" x14ac:dyDescent="0.35">
      <c r="B128" s="20" t="s">
        <v>4106</v>
      </c>
      <c r="C128" s="21" t="s">
        <v>4421</v>
      </c>
      <c r="D128" s="21" t="s">
        <v>50</v>
      </c>
      <c r="E128" s="21"/>
      <c r="F128" s="21"/>
      <c r="G128" s="139">
        <v>40121764</v>
      </c>
      <c r="H128" s="133" t="s">
        <v>5238</v>
      </c>
      <c r="I128" s="97">
        <v>76</v>
      </c>
      <c r="J128" s="96"/>
      <c r="K128" s="97" t="s">
        <v>4503</v>
      </c>
      <c r="L128" s="97">
        <v>11.3</v>
      </c>
      <c r="M128" s="97">
        <v>177</v>
      </c>
      <c r="N128" s="21">
        <v>4</v>
      </c>
      <c r="O128" s="160">
        <f t="shared" si="1"/>
        <v>8.0004000000000008</v>
      </c>
      <c r="P128" s="148" t="s">
        <v>4517</v>
      </c>
      <c r="Q128" s="148"/>
    </row>
    <row r="129" spans="2:17" x14ac:dyDescent="0.35">
      <c r="B129" s="20" t="s">
        <v>4106</v>
      </c>
      <c r="C129" s="21" t="s">
        <v>4421</v>
      </c>
      <c r="D129" s="21" t="s">
        <v>50</v>
      </c>
      <c r="E129" s="21"/>
      <c r="F129" s="21"/>
      <c r="G129" s="139">
        <v>40118484</v>
      </c>
      <c r="H129" s="133" t="s">
        <v>5239</v>
      </c>
      <c r="I129" s="97" t="s">
        <v>4468</v>
      </c>
      <c r="J129" s="96" t="s">
        <v>32</v>
      </c>
      <c r="K129" s="97" t="s">
        <v>4504</v>
      </c>
      <c r="L129" s="96">
        <v>57.9</v>
      </c>
      <c r="M129" s="97">
        <v>7415</v>
      </c>
      <c r="N129" s="21">
        <v>2</v>
      </c>
      <c r="O129" s="160">
        <f t="shared" si="1"/>
        <v>858.65700000000004</v>
      </c>
      <c r="P129" s="148" t="s">
        <v>4516</v>
      </c>
      <c r="Q129" s="148"/>
    </row>
    <row r="130" spans="2:17" x14ac:dyDescent="0.35">
      <c r="B130" s="20" t="s">
        <v>4106</v>
      </c>
      <c r="C130" s="21" t="s">
        <v>4421</v>
      </c>
      <c r="D130" s="21" t="s">
        <v>50</v>
      </c>
      <c r="E130" s="21"/>
      <c r="F130" s="21"/>
      <c r="G130" s="139">
        <v>40118485</v>
      </c>
      <c r="H130" s="133" t="s">
        <v>5240</v>
      </c>
      <c r="I130" s="97" t="s">
        <v>4469</v>
      </c>
      <c r="J130" s="96" t="s">
        <v>4422</v>
      </c>
      <c r="K130" s="97" t="s">
        <v>4504</v>
      </c>
      <c r="L130" s="96">
        <v>57.9</v>
      </c>
      <c r="M130" s="97">
        <v>7415</v>
      </c>
      <c r="N130" s="21">
        <v>1</v>
      </c>
      <c r="O130" s="160">
        <f t="shared" si="1"/>
        <v>429.32850000000002</v>
      </c>
      <c r="P130" s="148" t="s">
        <v>4516</v>
      </c>
      <c r="Q130" s="148"/>
    </row>
    <row r="131" spans="2:17" x14ac:dyDescent="0.35">
      <c r="B131" s="20" t="s">
        <v>4106</v>
      </c>
      <c r="C131" s="21" t="s">
        <v>4421</v>
      </c>
      <c r="D131" s="21" t="s">
        <v>50</v>
      </c>
      <c r="E131" s="21"/>
      <c r="F131" s="21"/>
      <c r="G131" s="139">
        <v>40118486</v>
      </c>
      <c r="H131" s="133" t="s">
        <v>5241</v>
      </c>
      <c r="I131" s="133" t="s">
        <v>4470</v>
      </c>
      <c r="J131" s="129" t="s">
        <v>4543</v>
      </c>
      <c r="K131" s="97" t="s">
        <v>4504</v>
      </c>
      <c r="L131" s="96">
        <v>57.9</v>
      </c>
      <c r="M131" s="97">
        <v>7415</v>
      </c>
      <c r="N131" s="21">
        <v>1</v>
      </c>
      <c r="O131" s="160">
        <f t="shared" si="1"/>
        <v>429.32850000000002</v>
      </c>
      <c r="P131" s="148" t="s">
        <v>4516</v>
      </c>
      <c r="Q131" s="148"/>
    </row>
    <row r="132" spans="2:17" x14ac:dyDescent="0.35">
      <c r="B132" s="20" t="s">
        <v>4106</v>
      </c>
      <c r="C132" s="21" t="s">
        <v>4421</v>
      </c>
      <c r="D132" s="21" t="s">
        <v>50</v>
      </c>
      <c r="E132" s="21"/>
      <c r="F132" s="21"/>
      <c r="G132" s="139">
        <v>40118741</v>
      </c>
      <c r="H132" s="133" t="s">
        <v>5242</v>
      </c>
      <c r="I132" s="97">
        <v>81</v>
      </c>
      <c r="J132" s="129"/>
      <c r="K132" s="97" t="s">
        <v>4443</v>
      </c>
      <c r="L132" s="96">
        <v>8.49</v>
      </c>
      <c r="M132" s="97">
        <v>2518</v>
      </c>
      <c r="N132" s="21">
        <v>2</v>
      </c>
      <c r="O132" s="160">
        <f t="shared" si="1"/>
        <v>42.75564</v>
      </c>
      <c r="P132" s="148" t="s">
        <v>4516</v>
      </c>
      <c r="Q132" s="148"/>
    </row>
    <row r="133" spans="2:17" x14ac:dyDescent="0.35">
      <c r="B133" s="20" t="s">
        <v>4106</v>
      </c>
      <c r="C133" s="21" t="s">
        <v>4421</v>
      </c>
      <c r="D133" s="21" t="s">
        <v>50</v>
      </c>
      <c r="E133" s="21"/>
      <c r="F133" s="21"/>
      <c r="G133" s="139">
        <v>40118742</v>
      </c>
      <c r="H133" s="133" t="s">
        <v>5243</v>
      </c>
      <c r="I133" s="97">
        <v>82</v>
      </c>
      <c r="J133" s="129"/>
      <c r="K133" s="97" t="s">
        <v>4489</v>
      </c>
      <c r="L133" s="96">
        <v>8.3000000000000007</v>
      </c>
      <c r="M133" s="97">
        <v>2738</v>
      </c>
      <c r="N133" s="21">
        <v>2</v>
      </c>
      <c r="O133" s="160">
        <f t="shared" ref="O133:O197" si="2">((L133*M133)*N133)/1000</f>
        <v>45.450800000000001</v>
      </c>
      <c r="P133" s="148" t="s">
        <v>4516</v>
      </c>
      <c r="Q133" s="148"/>
    </row>
    <row r="134" spans="2:17" x14ac:dyDescent="0.35">
      <c r="B134" s="20" t="s">
        <v>4106</v>
      </c>
      <c r="C134" s="21" t="s">
        <v>4421</v>
      </c>
      <c r="D134" s="21" t="s">
        <v>50</v>
      </c>
      <c r="E134" s="21"/>
      <c r="F134" s="21"/>
      <c r="G134" s="139">
        <v>40118743</v>
      </c>
      <c r="H134" s="133" t="s">
        <v>5244</v>
      </c>
      <c r="I134" s="97" t="s">
        <v>4471</v>
      </c>
      <c r="J134" s="129" t="s">
        <v>32</v>
      </c>
      <c r="K134" s="97" t="s">
        <v>4437</v>
      </c>
      <c r="L134" s="96">
        <v>4.95</v>
      </c>
      <c r="M134" s="97">
        <v>1828</v>
      </c>
      <c r="N134" s="21">
        <v>2</v>
      </c>
      <c r="O134" s="160">
        <f t="shared" si="2"/>
        <v>18.097200000000001</v>
      </c>
      <c r="P134" s="148" t="s">
        <v>4516</v>
      </c>
      <c r="Q134" s="148"/>
    </row>
    <row r="135" spans="2:17" x14ac:dyDescent="0.35">
      <c r="B135" s="20" t="s">
        <v>4106</v>
      </c>
      <c r="C135" s="21" t="s">
        <v>4421</v>
      </c>
      <c r="D135" s="21" t="s">
        <v>50</v>
      </c>
      <c r="E135" s="21"/>
      <c r="F135" s="21"/>
      <c r="G135" s="139">
        <v>40118744</v>
      </c>
      <c r="H135" s="133" t="s">
        <v>5245</v>
      </c>
      <c r="I135" s="97" t="s">
        <v>4472</v>
      </c>
      <c r="J135" s="129" t="s">
        <v>4422</v>
      </c>
      <c r="K135" s="97" t="s">
        <v>4437</v>
      </c>
      <c r="L135" s="96">
        <v>4.95</v>
      </c>
      <c r="M135" s="97">
        <v>1828</v>
      </c>
      <c r="N135" s="21">
        <v>2</v>
      </c>
      <c r="O135" s="160">
        <f t="shared" si="2"/>
        <v>18.097200000000001</v>
      </c>
      <c r="P135" s="148" t="s">
        <v>4516</v>
      </c>
      <c r="Q135" s="148"/>
    </row>
    <row r="136" spans="2:17" x14ac:dyDescent="0.35">
      <c r="B136" s="20" t="s">
        <v>4106</v>
      </c>
      <c r="C136" s="21" t="s">
        <v>4421</v>
      </c>
      <c r="D136" s="21" t="s">
        <v>50</v>
      </c>
      <c r="E136" s="21"/>
      <c r="F136" s="21"/>
      <c r="G136" s="21">
        <v>40118745</v>
      </c>
      <c r="H136" s="59" t="s">
        <v>5246</v>
      </c>
      <c r="I136" s="97">
        <v>84</v>
      </c>
      <c r="J136" s="129"/>
      <c r="K136" s="97" t="s">
        <v>4505</v>
      </c>
      <c r="L136" s="96">
        <v>9.66</v>
      </c>
      <c r="M136" s="97">
        <v>2799</v>
      </c>
      <c r="N136" s="21">
        <v>2</v>
      </c>
      <c r="O136" s="160">
        <f t="shared" si="2"/>
        <v>54.076680000000003</v>
      </c>
      <c r="P136" s="148" t="s">
        <v>4516</v>
      </c>
      <c r="Q136" s="148"/>
    </row>
    <row r="137" spans="2:17" ht="16" customHeight="1" x14ac:dyDescent="0.35">
      <c r="B137" s="20" t="s">
        <v>4106</v>
      </c>
      <c r="C137" s="21" t="s">
        <v>4421</v>
      </c>
      <c r="D137" s="21" t="s">
        <v>50</v>
      </c>
      <c r="E137" s="21"/>
      <c r="F137" s="21"/>
      <c r="G137" s="139">
        <v>40118746</v>
      </c>
      <c r="H137" s="133" t="s">
        <v>5247</v>
      </c>
      <c r="I137" s="97" t="s">
        <v>4473</v>
      </c>
      <c r="J137" s="129" t="s">
        <v>19</v>
      </c>
      <c r="K137" s="97" t="s">
        <v>4505</v>
      </c>
      <c r="L137" s="96">
        <v>9.66</v>
      </c>
      <c r="M137" s="97">
        <v>2799</v>
      </c>
      <c r="N137" s="21">
        <v>2</v>
      </c>
      <c r="O137" s="160">
        <f t="shared" si="2"/>
        <v>54.076680000000003</v>
      </c>
      <c r="P137" s="148" t="s">
        <v>4516</v>
      </c>
      <c r="Q137" s="148"/>
    </row>
    <row r="138" spans="2:17" x14ac:dyDescent="0.35">
      <c r="B138" s="20" t="s">
        <v>4106</v>
      </c>
      <c r="C138" s="21" t="s">
        <v>4421</v>
      </c>
      <c r="D138" s="21" t="s">
        <v>50</v>
      </c>
      <c r="E138" s="21"/>
      <c r="F138" s="21"/>
      <c r="G138" s="139">
        <v>40118747</v>
      </c>
      <c r="H138" s="133" t="s">
        <v>5248</v>
      </c>
      <c r="I138" s="97">
        <v>85</v>
      </c>
      <c r="J138" s="129"/>
      <c r="K138" s="97" t="s">
        <v>4505</v>
      </c>
      <c r="L138" s="96">
        <v>9.66</v>
      </c>
      <c r="M138" s="97">
        <v>3019</v>
      </c>
      <c r="N138" s="21">
        <v>2</v>
      </c>
      <c r="O138" s="160">
        <f t="shared" si="2"/>
        <v>58.327080000000002</v>
      </c>
      <c r="P138" s="148" t="s">
        <v>4516</v>
      </c>
      <c r="Q138" s="148"/>
    </row>
    <row r="139" spans="2:17" x14ac:dyDescent="0.35">
      <c r="B139" s="20" t="s">
        <v>4106</v>
      </c>
      <c r="C139" s="21" t="s">
        <v>4421</v>
      </c>
      <c r="D139" s="21" t="s">
        <v>50</v>
      </c>
      <c r="E139" s="21"/>
      <c r="F139" s="21"/>
      <c r="G139" s="139">
        <v>40118748</v>
      </c>
      <c r="H139" s="133" t="s">
        <v>5249</v>
      </c>
      <c r="I139" s="97" t="s">
        <v>4474</v>
      </c>
      <c r="J139" s="129" t="s">
        <v>19</v>
      </c>
      <c r="K139" s="97" t="s">
        <v>4505</v>
      </c>
      <c r="L139" s="96">
        <v>9.66</v>
      </c>
      <c r="M139" s="97">
        <v>3019</v>
      </c>
      <c r="N139" s="21">
        <v>2</v>
      </c>
      <c r="O139" s="160">
        <f t="shared" si="2"/>
        <v>58.327080000000002</v>
      </c>
      <c r="P139" s="148" t="s">
        <v>4516</v>
      </c>
      <c r="Q139" s="148"/>
    </row>
    <row r="140" spans="2:17" x14ac:dyDescent="0.35">
      <c r="B140" s="20" t="s">
        <v>4106</v>
      </c>
      <c r="C140" s="21" t="s">
        <v>4421</v>
      </c>
      <c r="D140" s="21" t="s">
        <v>50</v>
      </c>
      <c r="E140" s="21"/>
      <c r="F140" s="21"/>
      <c r="G140" s="21">
        <v>40118749</v>
      </c>
      <c r="H140" s="59" t="s">
        <v>5250</v>
      </c>
      <c r="I140" s="97">
        <v>86</v>
      </c>
      <c r="J140" s="129"/>
      <c r="K140" s="97" t="s">
        <v>4505</v>
      </c>
      <c r="L140" s="96">
        <v>9.66</v>
      </c>
      <c r="M140" s="97">
        <v>3019</v>
      </c>
      <c r="N140" s="21">
        <v>2</v>
      </c>
      <c r="O140" s="160">
        <f t="shared" si="2"/>
        <v>58.327080000000002</v>
      </c>
      <c r="P140" s="148" t="s">
        <v>4516</v>
      </c>
      <c r="Q140" s="148"/>
    </row>
    <row r="141" spans="2:17" x14ac:dyDescent="0.35">
      <c r="B141" s="20" t="s">
        <v>4106</v>
      </c>
      <c r="C141" s="21" t="s">
        <v>4421</v>
      </c>
      <c r="D141" s="21" t="s">
        <v>50</v>
      </c>
      <c r="E141" s="21"/>
      <c r="F141" s="21"/>
      <c r="G141" s="139">
        <v>40118750</v>
      </c>
      <c r="H141" s="133" t="s">
        <v>5251</v>
      </c>
      <c r="I141" s="97" t="s">
        <v>4475</v>
      </c>
      <c r="J141" s="129" t="s">
        <v>19</v>
      </c>
      <c r="K141" s="97" t="s">
        <v>4505</v>
      </c>
      <c r="L141" s="96">
        <v>9.66</v>
      </c>
      <c r="M141" s="97">
        <v>3019</v>
      </c>
      <c r="N141" s="21">
        <v>2</v>
      </c>
      <c r="O141" s="160">
        <f t="shared" si="2"/>
        <v>58.327080000000002</v>
      </c>
      <c r="P141" s="148" t="s">
        <v>4516</v>
      </c>
      <c r="Q141" s="148"/>
    </row>
    <row r="142" spans="2:17" x14ac:dyDescent="0.35">
      <c r="B142" s="20" t="s">
        <v>4106</v>
      </c>
      <c r="C142" s="21" t="s">
        <v>4421</v>
      </c>
      <c r="D142" s="21" t="s">
        <v>50</v>
      </c>
      <c r="E142" s="21"/>
      <c r="F142" s="21"/>
      <c r="G142" s="139">
        <v>40118719</v>
      </c>
      <c r="H142" s="133" t="s">
        <v>5213</v>
      </c>
      <c r="I142" s="97">
        <v>57</v>
      </c>
      <c r="J142" s="129"/>
      <c r="K142" s="97" t="s">
        <v>4506</v>
      </c>
      <c r="L142" s="96"/>
      <c r="M142" s="97">
        <v>2178</v>
      </c>
      <c r="N142" s="21">
        <v>2</v>
      </c>
      <c r="O142" s="160">
        <f t="shared" si="2"/>
        <v>0</v>
      </c>
      <c r="P142" s="148" t="s">
        <v>4516</v>
      </c>
      <c r="Q142" s="148"/>
    </row>
    <row r="143" spans="2:17" x14ac:dyDescent="0.35">
      <c r="B143" s="20" t="s">
        <v>4106</v>
      </c>
      <c r="C143" s="21" t="s">
        <v>4421</v>
      </c>
      <c r="D143" s="21" t="s">
        <v>50</v>
      </c>
      <c r="E143" s="21"/>
      <c r="F143" s="21"/>
      <c r="G143" s="21">
        <v>40118752</v>
      </c>
      <c r="H143" s="59" t="s">
        <v>5252</v>
      </c>
      <c r="I143" s="97">
        <v>88</v>
      </c>
      <c r="J143" s="129"/>
      <c r="K143" s="97" t="s">
        <v>4505</v>
      </c>
      <c r="L143" s="96">
        <v>9.66</v>
      </c>
      <c r="M143" s="97">
        <v>2779</v>
      </c>
      <c r="N143" s="21">
        <v>2</v>
      </c>
      <c r="O143" s="160">
        <f t="shared" si="2"/>
        <v>53.690280000000001</v>
      </c>
      <c r="P143" s="148" t="s">
        <v>4516</v>
      </c>
      <c r="Q143" s="148"/>
    </row>
    <row r="144" spans="2:17" x14ac:dyDescent="0.35">
      <c r="B144" s="20" t="s">
        <v>4106</v>
      </c>
      <c r="C144" s="21" t="s">
        <v>4421</v>
      </c>
      <c r="D144" s="21" t="s">
        <v>50</v>
      </c>
      <c r="E144" s="21"/>
      <c r="F144" s="21"/>
      <c r="G144" s="139">
        <v>40118753</v>
      </c>
      <c r="H144" s="133" t="s">
        <v>5253</v>
      </c>
      <c r="I144" s="97" t="s">
        <v>4476</v>
      </c>
      <c r="J144" s="129" t="s">
        <v>19</v>
      </c>
      <c r="K144" s="97" t="s">
        <v>4505</v>
      </c>
      <c r="L144" s="96">
        <v>9.66</v>
      </c>
      <c r="M144" s="97">
        <v>2779</v>
      </c>
      <c r="N144" s="21">
        <v>2</v>
      </c>
      <c r="O144" s="160">
        <f t="shared" si="2"/>
        <v>53.690280000000001</v>
      </c>
      <c r="P144" s="148" t="s">
        <v>4516</v>
      </c>
      <c r="Q144" s="148"/>
    </row>
    <row r="145" spans="2:17" x14ac:dyDescent="0.35">
      <c r="B145" s="20" t="s">
        <v>4106</v>
      </c>
      <c r="C145" s="21" t="s">
        <v>4421</v>
      </c>
      <c r="D145" s="21" t="s">
        <v>50</v>
      </c>
      <c r="E145" s="21"/>
      <c r="F145" s="21"/>
      <c r="G145" s="21">
        <v>40118754</v>
      </c>
      <c r="H145" s="59" t="s">
        <v>5254</v>
      </c>
      <c r="I145" s="97">
        <v>89</v>
      </c>
      <c r="J145" s="129"/>
      <c r="K145" s="97" t="s">
        <v>4438</v>
      </c>
      <c r="L145" s="96">
        <v>7.34</v>
      </c>
      <c r="M145" s="97">
        <v>2799</v>
      </c>
      <c r="N145" s="21">
        <v>2</v>
      </c>
      <c r="O145" s="160">
        <f t="shared" si="2"/>
        <v>41.089320000000001</v>
      </c>
      <c r="P145" s="148" t="s">
        <v>4516</v>
      </c>
      <c r="Q145" s="148"/>
    </row>
    <row r="146" spans="2:17" x14ac:dyDescent="0.35">
      <c r="B146" s="20" t="s">
        <v>4106</v>
      </c>
      <c r="C146" s="21" t="s">
        <v>4421</v>
      </c>
      <c r="D146" s="21" t="s">
        <v>50</v>
      </c>
      <c r="E146" s="21"/>
      <c r="F146" s="21"/>
      <c r="G146" s="139">
        <v>40118755</v>
      </c>
      <c r="H146" s="133" t="s">
        <v>5255</v>
      </c>
      <c r="I146" s="97" t="s">
        <v>4477</v>
      </c>
      <c r="J146" s="129" t="s">
        <v>19</v>
      </c>
      <c r="K146" s="97" t="s">
        <v>4438</v>
      </c>
      <c r="L146" s="96">
        <v>7.34</v>
      </c>
      <c r="M146" s="97">
        <v>2799</v>
      </c>
      <c r="N146" s="21">
        <v>2</v>
      </c>
      <c r="O146" s="160">
        <f t="shared" si="2"/>
        <v>41.089320000000001</v>
      </c>
      <c r="P146" s="148" t="s">
        <v>4516</v>
      </c>
      <c r="Q146" s="148"/>
    </row>
    <row r="147" spans="2:17" x14ac:dyDescent="0.35">
      <c r="B147" s="20" t="s">
        <v>4106</v>
      </c>
      <c r="C147" s="21" t="s">
        <v>4421</v>
      </c>
      <c r="D147" s="21" t="s">
        <v>50</v>
      </c>
      <c r="E147" s="21"/>
      <c r="F147" s="21"/>
      <c r="G147" s="139">
        <v>40182584</v>
      </c>
      <c r="H147" s="133" t="s">
        <v>5256</v>
      </c>
      <c r="I147" s="97">
        <v>90</v>
      </c>
      <c r="J147" s="96"/>
      <c r="K147" s="97" t="s">
        <v>4438</v>
      </c>
      <c r="L147" s="96">
        <v>7.34</v>
      </c>
      <c r="M147" s="97">
        <v>3019</v>
      </c>
      <c r="N147" s="21">
        <v>4</v>
      </c>
      <c r="O147" s="160">
        <f t="shared" si="2"/>
        <v>88.637839999999997</v>
      </c>
      <c r="P147" s="148" t="s">
        <v>4516</v>
      </c>
      <c r="Q147" s="148"/>
    </row>
    <row r="148" spans="2:17" x14ac:dyDescent="0.35">
      <c r="B148" s="20" t="s">
        <v>4106</v>
      </c>
      <c r="C148" s="21" t="s">
        <v>4421</v>
      </c>
      <c r="D148" s="21" t="s">
        <v>50</v>
      </c>
      <c r="E148" s="21"/>
      <c r="F148" s="21"/>
      <c r="G148" s="139">
        <v>40118758</v>
      </c>
      <c r="H148" s="133" t="s">
        <v>5257</v>
      </c>
      <c r="I148" s="97" t="s">
        <v>4478</v>
      </c>
      <c r="J148" s="96" t="s">
        <v>19</v>
      </c>
      <c r="K148" s="97" t="s">
        <v>4438</v>
      </c>
      <c r="L148" s="96">
        <v>7.34</v>
      </c>
      <c r="M148" s="97">
        <v>3019</v>
      </c>
      <c r="N148" s="21">
        <v>4</v>
      </c>
      <c r="O148" s="160">
        <f t="shared" si="2"/>
        <v>88.637839999999997</v>
      </c>
      <c r="P148" s="148" t="s">
        <v>4516</v>
      </c>
      <c r="Q148" s="148"/>
    </row>
    <row r="149" spans="2:17" x14ac:dyDescent="0.35">
      <c r="B149" s="20" t="s">
        <v>4106</v>
      </c>
      <c r="C149" s="21" t="s">
        <v>4421</v>
      </c>
      <c r="D149" s="21" t="s">
        <v>50</v>
      </c>
      <c r="E149" s="21"/>
      <c r="F149" s="21"/>
      <c r="G149" s="139">
        <v>40118759</v>
      </c>
      <c r="H149" s="133" t="s">
        <v>5258</v>
      </c>
      <c r="I149" s="97">
        <v>91</v>
      </c>
      <c r="J149" s="129"/>
      <c r="K149" s="97" t="s">
        <v>4507</v>
      </c>
      <c r="L149" s="96">
        <v>4.17</v>
      </c>
      <c r="M149" s="97">
        <v>2178</v>
      </c>
      <c r="N149" s="21">
        <v>2</v>
      </c>
      <c r="O149" s="160">
        <f t="shared" si="2"/>
        <v>18.16452</v>
      </c>
      <c r="P149" s="148" t="s">
        <v>4516</v>
      </c>
      <c r="Q149" s="148"/>
    </row>
    <row r="150" spans="2:17" x14ac:dyDescent="0.35">
      <c r="B150" s="20" t="s">
        <v>4106</v>
      </c>
      <c r="C150" s="21" t="s">
        <v>4421</v>
      </c>
      <c r="D150" s="21" t="s">
        <v>50</v>
      </c>
      <c r="E150" s="21"/>
      <c r="F150" s="21"/>
      <c r="G150" s="21">
        <v>40118760</v>
      </c>
      <c r="H150" s="59" t="s">
        <v>5259</v>
      </c>
      <c r="I150" s="97">
        <v>92</v>
      </c>
      <c r="J150" s="129"/>
      <c r="K150" s="97" t="s">
        <v>4438</v>
      </c>
      <c r="L150" s="96">
        <v>7.34</v>
      </c>
      <c r="M150" s="97">
        <v>2779</v>
      </c>
      <c r="N150" s="21">
        <v>2</v>
      </c>
      <c r="O150" s="160">
        <f t="shared" si="2"/>
        <v>40.795720000000003</v>
      </c>
      <c r="P150" s="148" t="s">
        <v>4516</v>
      </c>
      <c r="Q150" s="148"/>
    </row>
    <row r="151" spans="2:17" x14ac:dyDescent="0.35">
      <c r="B151" s="20" t="s">
        <v>4106</v>
      </c>
      <c r="C151" s="21" t="s">
        <v>4421</v>
      </c>
      <c r="D151" s="21" t="s">
        <v>50</v>
      </c>
      <c r="E151" s="21"/>
      <c r="F151" s="21"/>
      <c r="G151" s="139">
        <v>40118761</v>
      </c>
      <c r="H151" s="133" t="s">
        <v>5260</v>
      </c>
      <c r="I151" s="97" t="s">
        <v>4479</v>
      </c>
      <c r="J151" s="129" t="s">
        <v>19</v>
      </c>
      <c r="K151" s="97" t="s">
        <v>4438</v>
      </c>
      <c r="L151" s="150">
        <v>7.34</v>
      </c>
      <c r="M151" s="97">
        <v>2779</v>
      </c>
      <c r="N151" s="21">
        <v>2</v>
      </c>
      <c r="O151" s="160">
        <f t="shared" si="2"/>
        <v>40.795720000000003</v>
      </c>
      <c r="P151" s="148" t="s">
        <v>4516</v>
      </c>
      <c r="Q151" s="148"/>
    </row>
    <row r="152" spans="2:17" x14ac:dyDescent="0.35">
      <c r="B152" s="20" t="s">
        <v>4106</v>
      </c>
      <c r="C152" s="21" t="s">
        <v>4421</v>
      </c>
      <c r="D152" s="21" t="s">
        <v>50</v>
      </c>
      <c r="E152" s="21"/>
      <c r="F152" s="21"/>
      <c r="G152" s="139">
        <v>40118762</v>
      </c>
      <c r="H152" s="133" t="s">
        <v>5261</v>
      </c>
      <c r="I152" s="97">
        <v>93</v>
      </c>
      <c r="J152" s="129"/>
      <c r="K152" s="97" t="s">
        <v>4435</v>
      </c>
      <c r="L152" s="150">
        <v>3.38</v>
      </c>
      <c r="M152" s="97">
        <v>1179</v>
      </c>
      <c r="N152" s="21">
        <v>4</v>
      </c>
      <c r="O152" s="160">
        <f t="shared" si="2"/>
        <v>15.94008</v>
      </c>
      <c r="P152" s="148" t="s">
        <v>4516</v>
      </c>
      <c r="Q152" s="148"/>
    </row>
    <row r="153" spans="2:17" x14ac:dyDescent="0.35">
      <c r="B153" s="20" t="s">
        <v>4106</v>
      </c>
      <c r="C153" s="21" t="s">
        <v>4421</v>
      </c>
      <c r="D153" s="21" t="s">
        <v>50</v>
      </c>
      <c r="E153" s="21"/>
      <c r="F153" s="21"/>
      <c r="G153" s="139">
        <v>40118763</v>
      </c>
      <c r="H153" s="133" t="s">
        <v>5262</v>
      </c>
      <c r="I153" s="97">
        <v>94</v>
      </c>
      <c r="J153" s="129"/>
      <c r="K153" s="97" t="s">
        <v>4508</v>
      </c>
      <c r="L153" s="150">
        <v>10.8</v>
      </c>
      <c r="M153" s="97">
        <v>2772</v>
      </c>
      <c r="N153" s="21">
        <v>2</v>
      </c>
      <c r="O153" s="160">
        <f t="shared" si="2"/>
        <v>59.875200000000007</v>
      </c>
      <c r="P153" s="148" t="s">
        <v>4516</v>
      </c>
      <c r="Q153" s="148"/>
    </row>
    <row r="154" spans="2:17" x14ac:dyDescent="0.35">
      <c r="B154" s="20" t="s">
        <v>4106</v>
      </c>
      <c r="C154" s="21" t="s">
        <v>4421</v>
      </c>
      <c r="D154" s="21" t="s">
        <v>50</v>
      </c>
      <c r="E154" s="21"/>
      <c r="F154" s="21"/>
      <c r="G154" s="139">
        <v>40118764</v>
      </c>
      <c r="H154" s="133" t="s">
        <v>5263</v>
      </c>
      <c r="I154" s="97">
        <v>95</v>
      </c>
      <c r="J154" s="129"/>
      <c r="K154" s="97" t="s">
        <v>4509</v>
      </c>
      <c r="L154" s="150">
        <v>18.2</v>
      </c>
      <c r="M154" s="97">
        <v>2518</v>
      </c>
      <c r="N154" s="21">
        <v>2</v>
      </c>
      <c r="O154" s="160">
        <f t="shared" si="2"/>
        <v>91.655199999999994</v>
      </c>
      <c r="P154" s="148" t="s">
        <v>4516</v>
      </c>
      <c r="Q154" s="148"/>
    </row>
    <row r="155" spans="2:17" x14ac:dyDescent="0.35">
      <c r="B155" s="20" t="s">
        <v>4106</v>
      </c>
      <c r="C155" s="21" t="s">
        <v>4421</v>
      </c>
      <c r="D155" s="21" t="s">
        <v>50</v>
      </c>
      <c r="E155" s="21"/>
      <c r="F155" s="21"/>
      <c r="G155" s="139">
        <v>40118765</v>
      </c>
      <c r="H155" s="133" t="s">
        <v>5264</v>
      </c>
      <c r="I155" s="97" t="s">
        <v>4480</v>
      </c>
      <c r="J155" s="129" t="s">
        <v>32</v>
      </c>
      <c r="K155" s="97" t="s">
        <v>4436</v>
      </c>
      <c r="L155" s="150">
        <v>4.95</v>
      </c>
      <c r="M155" s="97">
        <v>1846</v>
      </c>
      <c r="N155" s="21">
        <v>2</v>
      </c>
      <c r="O155" s="160">
        <f t="shared" si="2"/>
        <v>18.275400000000001</v>
      </c>
      <c r="P155" s="148" t="s">
        <v>4516</v>
      </c>
      <c r="Q155" s="148"/>
    </row>
    <row r="156" spans="2:17" x14ac:dyDescent="0.35">
      <c r="B156" s="20" t="s">
        <v>4106</v>
      </c>
      <c r="C156" s="21" t="s">
        <v>4421</v>
      </c>
      <c r="D156" s="21" t="s">
        <v>50</v>
      </c>
      <c r="E156" s="21"/>
      <c r="F156" s="21"/>
      <c r="G156" s="139">
        <v>40118766</v>
      </c>
      <c r="H156" s="133" t="s">
        <v>5265</v>
      </c>
      <c r="I156" s="97" t="s">
        <v>4481</v>
      </c>
      <c r="J156" s="129" t="s">
        <v>4422</v>
      </c>
      <c r="K156" s="97" t="s">
        <v>4436</v>
      </c>
      <c r="L156" s="150">
        <v>4.95</v>
      </c>
      <c r="M156" s="97">
        <v>1846</v>
      </c>
      <c r="N156" s="21">
        <v>2</v>
      </c>
      <c r="O156" s="160">
        <f t="shared" si="2"/>
        <v>18.275400000000001</v>
      </c>
      <c r="P156" s="148" t="s">
        <v>4516</v>
      </c>
      <c r="Q156" s="148"/>
    </row>
    <row r="157" spans="2:17" x14ac:dyDescent="0.35">
      <c r="B157" s="20" t="s">
        <v>4106</v>
      </c>
      <c r="C157" s="21" t="s">
        <v>4421</v>
      </c>
      <c r="D157" s="21" t="s">
        <v>50</v>
      </c>
      <c r="E157" s="21"/>
      <c r="F157" s="21"/>
      <c r="G157" s="139">
        <v>40121765</v>
      </c>
      <c r="H157" s="133" t="s">
        <v>5266</v>
      </c>
      <c r="I157" s="97">
        <v>97</v>
      </c>
      <c r="J157" s="129"/>
      <c r="K157" s="97" t="s">
        <v>4510</v>
      </c>
      <c r="L157" s="150">
        <v>22.6</v>
      </c>
      <c r="M157" s="97">
        <v>406</v>
      </c>
      <c r="N157" s="21">
        <v>4</v>
      </c>
      <c r="O157" s="160">
        <f t="shared" si="2"/>
        <v>36.702400000000004</v>
      </c>
      <c r="P157" s="148" t="s">
        <v>4516</v>
      </c>
      <c r="Q157" s="148"/>
    </row>
    <row r="158" spans="2:17" x14ac:dyDescent="0.35">
      <c r="B158" s="20" t="s">
        <v>4106</v>
      </c>
      <c r="C158" s="21" t="s">
        <v>4421</v>
      </c>
      <c r="D158" s="21" t="s">
        <v>50</v>
      </c>
      <c r="E158" s="21"/>
      <c r="F158" s="21"/>
      <c r="G158" s="139">
        <v>40161632</v>
      </c>
      <c r="H158" s="133" t="s">
        <v>4812</v>
      </c>
      <c r="I158" s="97">
        <v>98</v>
      </c>
      <c r="J158" s="96"/>
      <c r="K158" s="97" t="s">
        <v>4511</v>
      </c>
      <c r="L158" s="150">
        <v>10.45</v>
      </c>
      <c r="M158" s="97">
        <v>105</v>
      </c>
      <c r="N158" s="21">
        <v>4</v>
      </c>
      <c r="O158" s="160">
        <f t="shared" si="2"/>
        <v>4.3890000000000002</v>
      </c>
      <c r="P158" s="148" t="s">
        <v>4516</v>
      </c>
      <c r="Q158" s="148"/>
    </row>
    <row r="159" spans="2:17" x14ac:dyDescent="0.35">
      <c r="B159" s="20" t="s">
        <v>4106</v>
      </c>
      <c r="C159" s="21" t="s">
        <v>4421</v>
      </c>
      <c r="D159" s="21" t="s">
        <v>50</v>
      </c>
      <c r="E159" s="21"/>
      <c r="F159" s="21"/>
      <c r="G159" s="139">
        <v>40161633</v>
      </c>
      <c r="H159" s="133" t="s">
        <v>4698</v>
      </c>
      <c r="I159" s="139">
        <v>99</v>
      </c>
      <c r="J159" s="96"/>
      <c r="K159" s="97" t="s">
        <v>4512</v>
      </c>
      <c r="L159" s="150">
        <v>22.6</v>
      </c>
      <c r="M159" s="97">
        <v>401</v>
      </c>
      <c r="N159" s="21">
        <v>4</v>
      </c>
      <c r="O159" s="160">
        <f t="shared" si="2"/>
        <v>36.250399999999999</v>
      </c>
      <c r="P159" s="148" t="s">
        <v>4516</v>
      </c>
      <c r="Q159" s="148"/>
    </row>
    <row r="160" spans="2:17" x14ac:dyDescent="0.35">
      <c r="B160" s="20" t="s">
        <v>4106</v>
      </c>
      <c r="C160" s="21" t="s">
        <v>4421</v>
      </c>
      <c r="D160" s="21" t="s">
        <v>50</v>
      </c>
      <c r="E160" s="21"/>
      <c r="F160" s="21"/>
      <c r="G160" s="139">
        <v>40121766</v>
      </c>
      <c r="H160" s="133" t="s">
        <v>5267</v>
      </c>
      <c r="I160" s="139" t="s">
        <v>4343</v>
      </c>
      <c r="J160" s="129" t="s">
        <v>32</v>
      </c>
      <c r="K160" s="133" t="s">
        <v>4513</v>
      </c>
      <c r="L160" s="96">
        <v>17.579999999999998</v>
      </c>
      <c r="M160" s="133">
        <v>615</v>
      </c>
      <c r="N160" s="21">
        <v>2</v>
      </c>
      <c r="O160" s="160">
        <f t="shared" si="2"/>
        <v>21.623399999999997</v>
      </c>
      <c r="P160" s="148" t="s">
        <v>4516</v>
      </c>
      <c r="Q160" s="148"/>
    </row>
    <row r="161" spans="2:17" x14ac:dyDescent="0.35">
      <c r="B161" s="20" t="s">
        <v>4106</v>
      </c>
      <c r="C161" s="21" t="s">
        <v>4421</v>
      </c>
      <c r="D161" s="21" t="s">
        <v>50</v>
      </c>
      <c r="E161" s="21"/>
      <c r="F161" s="21"/>
      <c r="G161" s="139">
        <v>40121767</v>
      </c>
      <c r="H161" s="133" t="s">
        <v>5268</v>
      </c>
      <c r="I161" s="97" t="s">
        <v>4344</v>
      </c>
      <c r="J161" s="129" t="s">
        <v>4422</v>
      </c>
      <c r="K161" s="133" t="s">
        <v>4513</v>
      </c>
      <c r="L161" s="96">
        <v>17.579999999999998</v>
      </c>
      <c r="M161" s="133">
        <v>615</v>
      </c>
      <c r="N161" s="21">
        <v>2</v>
      </c>
      <c r="O161" s="160">
        <f t="shared" si="2"/>
        <v>21.623399999999997</v>
      </c>
      <c r="P161" s="148" t="s">
        <v>4516</v>
      </c>
      <c r="Q161" s="148"/>
    </row>
    <row r="162" spans="2:17" x14ac:dyDescent="0.35">
      <c r="B162" s="20" t="s">
        <v>4106</v>
      </c>
      <c r="C162" s="21" t="s">
        <v>4421</v>
      </c>
      <c r="D162" s="21" t="s">
        <v>50</v>
      </c>
      <c r="E162" s="21"/>
      <c r="F162" s="21"/>
      <c r="G162" s="139">
        <v>40118496</v>
      </c>
      <c r="H162" s="133" t="s">
        <v>5269</v>
      </c>
      <c r="I162" s="97">
        <v>101</v>
      </c>
      <c r="J162" s="96"/>
      <c r="K162" s="154" t="s">
        <v>4514</v>
      </c>
      <c r="L162" s="96">
        <v>16.850000000000001</v>
      </c>
      <c r="M162" s="97">
        <v>249</v>
      </c>
      <c r="N162" s="21">
        <v>4</v>
      </c>
      <c r="O162" s="160">
        <f t="shared" si="2"/>
        <v>16.782600000000002</v>
      </c>
      <c r="P162" s="148" t="s">
        <v>4516</v>
      </c>
      <c r="Q162" s="148"/>
    </row>
    <row r="163" spans="2:17" x14ac:dyDescent="0.35">
      <c r="B163" s="20" t="s">
        <v>4106</v>
      </c>
      <c r="C163" s="21" t="s">
        <v>4421</v>
      </c>
      <c r="D163" s="21" t="s">
        <v>50</v>
      </c>
      <c r="E163" s="21"/>
      <c r="F163" s="21"/>
      <c r="G163" s="139">
        <v>40161634</v>
      </c>
      <c r="H163" s="133" t="s">
        <v>5270</v>
      </c>
      <c r="I163" s="96">
        <v>102</v>
      </c>
      <c r="J163" s="129"/>
      <c r="K163" s="133" t="s">
        <v>4511</v>
      </c>
      <c r="L163" s="96">
        <v>10.45</v>
      </c>
      <c r="M163" s="133">
        <v>200</v>
      </c>
      <c r="N163" s="21">
        <v>4</v>
      </c>
      <c r="O163" s="160">
        <f t="shared" si="2"/>
        <v>8.36</v>
      </c>
      <c r="P163" s="148" t="s">
        <v>4516</v>
      </c>
      <c r="Q163" s="148"/>
    </row>
    <row r="164" spans="2:17" x14ac:dyDescent="0.35">
      <c r="B164" s="20" t="s">
        <v>4106</v>
      </c>
      <c r="C164" s="21" t="s">
        <v>4421</v>
      </c>
      <c r="D164" s="21" t="s">
        <v>50</v>
      </c>
      <c r="E164" s="21"/>
      <c r="F164" s="21"/>
      <c r="G164" s="139">
        <v>40182662</v>
      </c>
      <c r="H164" s="133" t="s">
        <v>5271</v>
      </c>
      <c r="I164" s="96" t="s">
        <v>4482</v>
      </c>
      <c r="J164" s="96" t="s">
        <v>32</v>
      </c>
      <c r="K164" s="97" t="s">
        <v>4515</v>
      </c>
      <c r="L164" s="96">
        <v>39.799999999999997</v>
      </c>
      <c r="M164" s="97">
        <v>1047</v>
      </c>
      <c r="N164" s="21">
        <v>2</v>
      </c>
      <c r="O164" s="160">
        <f t="shared" si="2"/>
        <v>83.341200000000001</v>
      </c>
      <c r="P164" s="148" t="s">
        <v>4516</v>
      </c>
      <c r="Q164" s="148"/>
    </row>
    <row r="165" spans="2:17" x14ac:dyDescent="0.35">
      <c r="B165" s="20" t="s">
        <v>4106</v>
      </c>
      <c r="C165" s="21" t="s">
        <v>4421</v>
      </c>
      <c r="D165" s="21" t="s">
        <v>50</v>
      </c>
      <c r="E165" s="21"/>
      <c r="F165" s="21"/>
      <c r="G165" s="139">
        <v>40182663</v>
      </c>
      <c r="H165" s="133" t="s">
        <v>5272</v>
      </c>
      <c r="I165" s="96" t="s">
        <v>4483</v>
      </c>
      <c r="J165" s="96" t="s">
        <v>4422</v>
      </c>
      <c r="K165" s="97" t="s">
        <v>4515</v>
      </c>
      <c r="L165" s="150">
        <v>39.799999999999997</v>
      </c>
      <c r="M165" s="97">
        <v>1047</v>
      </c>
      <c r="N165" s="133">
        <v>2</v>
      </c>
      <c r="O165" s="160">
        <f t="shared" si="2"/>
        <v>83.341200000000001</v>
      </c>
      <c r="P165" s="148" t="s">
        <v>4516</v>
      </c>
      <c r="Q165" s="148"/>
    </row>
    <row r="166" spans="2:17" x14ac:dyDescent="0.35">
      <c r="B166" s="20" t="s">
        <v>4106</v>
      </c>
      <c r="C166" s="21" t="s">
        <v>4421</v>
      </c>
      <c r="D166" s="21" t="s">
        <v>50</v>
      </c>
      <c r="E166" s="21"/>
      <c r="F166" s="21"/>
      <c r="G166" s="139">
        <v>40182661</v>
      </c>
      <c r="H166" s="133" t="s">
        <v>5273</v>
      </c>
      <c r="I166" s="96" t="s">
        <v>4160</v>
      </c>
      <c r="J166" s="96" t="s">
        <v>32</v>
      </c>
      <c r="K166" s="97" t="s">
        <v>4515</v>
      </c>
      <c r="L166" s="96">
        <v>39.799999999999997</v>
      </c>
      <c r="M166" s="97">
        <v>1047</v>
      </c>
      <c r="N166" s="133">
        <v>2</v>
      </c>
      <c r="O166" s="160">
        <f t="shared" si="2"/>
        <v>83.341200000000001</v>
      </c>
      <c r="P166" s="148" t="s">
        <v>4516</v>
      </c>
      <c r="Q166" s="148"/>
    </row>
    <row r="167" spans="2:17" x14ac:dyDescent="0.35">
      <c r="B167" s="20" t="s">
        <v>4106</v>
      </c>
      <c r="C167" s="21" t="s">
        <v>4421</v>
      </c>
      <c r="D167" s="21" t="s">
        <v>50</v>
      </c>
      <c r="E167" s="21"/>
      <c r="F167" s="21"/>
      <c r="G167" s="139">
        <v>40161635</v>
      </c>
      <c r="H167" s="133" t="s">
        <v>5274</v>
      </c>
      <c r="I167" s="96" t="s">
        <v>4161</v>
      </c>
      <c r="J167" s="96" t="s">
        <v>4422</v>
      </c>
      <c r="K167" s="97" t="s">
        <v>4515</v>
      </c>
      <c r="L167" s="96">
        <v>39.799999999999997</v>
      </c>
      <c r="M167" s="97">
        <v>1047</v>
      </c>
      <c r="N167" s="133">
        <v>2</v>
      </c>
      <c r="O167" s="160">
        <f t="shared" si="2"/>
        <v>83.341200000000001</v>
      </c>
      <c r="P167" s="148" t="s">
        <v>4516</v>
      </c>
      <c r="Q167" s="148"/>
    </row>
    <row r="168" spans="2:17" x14ac:dyDescent="0.35">
      <c r="B168" s="20" t="s">
        <v>4106</v>
      </c>
      <c r="C168" s="21" t="s">
        <v>4421</v>
      </c>
      <c r="D168" s="21" t="s">
        <v>50</v>
      </c>
      <c r="E168" s="21"/>
      <c r="F168" s="21"/>
      <c r="G168" s="139">
        <v>40149986</v>
      </c>
      <c r="H168" s="133" t="s">
        <v>5210</v>
      </c>
      <c r="I168" s="96" t="s">
        <v>4455</v>
      </c>
      <c r="J168" s="96" t="s">
        <v>95</v>
      </c>
      <c r="K168" s="97" t="s">
        <v>4432</v>
      </c>
      <c r="L168" s="150">
        <v>3.38</v>
      </c>
      <c r="M168" s="97">
        <v>845</v>
      </c>
      <c r="N168" s="133">
        <v>2</v>
      </c>
      <c r="O168" s="160">
        <f t="shared" si="2"/>
        <v>5.7122000000000002</v>
      </c>
      <c r="P168" s="148" t="s">
        <v>4516</v>
      </c>
      <c r="Q168" s="148"/>
    </row>
    <row r="169" spans="2:17" x14ac:dyDescent="0.35">
      <c r="B169" s="20" t="s">
        <v>4106</v>
      </c>
      <c r="C169" s="21" t="s">
        <v>4421</v>
      </c>
      <c r="D169" s="21" t="s">
        <v>51</v>
      </c>
      <c r="E169" s="21"/>
      <c r="F169" s="21"/>
      <c r="G169" s="155"/>
      <c r="H169" s="145"/>
      <c r="I169" s="96">
        <v>200</v>
      </c>
      <c r="J169" s="129"/>
      <c r="K169" s="97" t="s">
        <v>4519</v>
      </c>
      <c r="L169" s="97">
        <v>57.9</v>
      </c>
      <c r="M169" s="97">
        <v>5555</v>
      </c>
      <c r="N169" s="133">
        <v>3</v>
      </c>
      <c r="O169" s="160">
        <f t="shared" si="2"/>
        <v>964.90350000000001</v>
      </c>
      <c r="P169" s="148" t="s">
        <v>4529</v>
      </c>
      <c r="Q169" s="148"/>
    </row>
    <row r="170" spans="2:17" x14ac:dyDescent="0.35">
      <c r="B170" s="20" t="s">
        <v>4106</v>
      </c>
      <c r="C170" s="21" t="s">
        <v>4421</v>
      </c>
      <c r="D170" s="21" t="s">
        <v>51</v>
      </c>
      <c r="E170" s="21"/>
      <c r="F170" s="21"/>
      <c r="G170" s="155"/>
      <c r="H170" s="145"/>
      <c r="I170" s="96" t="s">
        <v>4296</v>
      </c>
      <c r="J170" s="129" t="s">
        <v>31</v>
      </c>
      <c r="K170" s="97" t="s">
        <v>4519</v>
      </c>
      <c r="L170" s="96">
        <v>57.9</v>
      </c>
      <c r="M170" s="97">
        <v>5555</v>
      </c>
      <c r="N170" s="133">
        <v>1</v>
      </c>
      <c r="O170" s="160">
        <f t="shared" si="2"/>
        <v>321.6345</v>
      </c>
      <c r="P170" s="148" t="s">
        <v>4529</v>
      </c>
      <c r="Q170" s="148"/>
    </row>
    <row r="171" spans="2:17" x14ac:dyDescent="0.35">
      <c r="B171" s="20" t="s">
        <v>4106</v>
      </c>
      <c r="C171" s="21" t="s">
        <v>4421</v>
      </c>
      <c r="D171" s="21" t="s">
        <v>51</v>
      </c>
      <c r="E171" s="21"/>
      <c r="F171" s="21"/>
      <c r="G171" s="155"/>
      <c r="H171" s="145"/>
      <c r="I171" s="96">
        <v>201</v>
      </c>
      <c r="J171" s="129"/>
      <c r="K171" s="97" t="s">
        <v>4519</v>
      </c>
      <c r="L171" s="96">
        <v>57.9</v>
      </c>
      <c r="M171" s="97">
        <v>6060</v>
      </c>
      <c r="N171" s="133">
        <v>3</v>
      </c>
      <c r="O171" s="160">
        <f t="shared" si="2"/>
        <v>1052.6220000000001</v>
      </c>
      <c r="P171" s="148" t="s">
        <v>4529</v>
      </c>
      <c r="Q171" s="148"/>
    </row>
    <row r="172" spans="2:17" x14ac:dyDescent="0.35">
      <c r="B172" s="20" t="s">
        <v>4106</v>
      </c>
      <c r="C172" s="21" t="s">
        <v>4421</v>
      </c>
      <c r="D172" s="21" t="s">
        <v>51</v>
      </c>
      <c r="E172" s="21"/>
      <c r="F172" s="21"/>
      <c r="G172" s="155"/>
      <c r="H172" s="145"/>
      <c r="I172" s="96" t="s">
        <v>4194</v>
      </c>
      <c r="J172" s="129" t="s">
        <v>31</v>
      </c>
      <c r="K172" s="97" t="s">
        <v>4519</v>
      </c>
      <c r="L172" s="96">
        <v>57.9</v>
      </c>
      <c r="M172" s="97">
        <v>6060</v>
      </c>
      <c r="N172" s="133">
        <v>1</v>
      </c>
      <c r="O172" s="160">
        <f t="shared" si="2"/>
        <v>350.87400000000002</v>
      </c>
      <c r="P172" s="148" t="s">
        <v>4529</v>
      </c>
      <c r="Q172" s="148"/>
    </row>
    <row r="173" spans="2:17" x14ac:dyDescent="0.35">
      <c r="B173" s="20" t="s">
        <v>4106</v>
      </c>
      <c r="C173" s="21" t="s">
        <v>4421</v>
      </c>
      <c r="D173" s="21" t="s">
        <v>51</v>
      </c>
      <c r="E173" s="21"/>
      <c r="F173" s="21"/>
      <c r="G173" s="139">
        <v>40149989</v>
      </c>
      <c r="H173" s="133" t="s">
        <v>5275</v>
      </c>
      <c r="I173" s="96">
        <v>203</v>
      </c>
      <c r="J173" s="129"/>
      <c r="K173" s="97" t="s">
        <v>4520</v>
      </c>
      <c r="L173" s="96">
        <v>40.1</v>
      </c>
      <c r="M173" s="97">
        <v>810</v>
      </c>
      <c r="N173" s="133">
        <v>8</v>
      </c>
      <c r="O173" s="160">
        <f t="shared" si="2"/>
        <v>259.84800000000001</v>
      </c>
      <c r="P173" s="148" t="s">
        <v>4529</v>
      </c>
      <c r="Q173" s="148"/>
    </row>
    <row r="174" spans="2:17" x14ac:dyDescent="0.35">
      <c r="B174" s="20" t="s">
        <v>4106</v>
      </c>
      <c r="C174" s="21" t="s">
        <v>4421</v>
      </c>
      <c r="D174" s="21" t="s">
        <v>51</v>
      </c>
      <c r="E174" s="21"/>
      <c r="F174" s="21"/>
      <c r="G174" s="139">
        <v>40149988</v>
      </c>
      <c r="H174" s="133" t="s">
        <v>5276</v>
      </c>
      <c r="I174" s="96">
        <v>204</v>
      </c>
      <c r="J174" s="129"/>
      <c r="K174" s="97" t="s">
        <v>4521</v>
      </c>
      <c r="L174" s="96">
        <v>20.89</v>
      </c>
      <c r="M174" s="97">
        <v>810</v>
      </c>
      <c r="N174" s="97">
        <v>8</v>
      </c>
      <c r="O174" s="160">
        <f t="shared" si="2"/>
        <v>135.36720000000003</v>
      </c>
      <c r="P174" s="148" t="s">
        <v>4529</v>
      </c>
      <c r="Q174" s="148"/>
    </row>
    <row r="175" spans="2:17" x14ac:dyDescent="0.35">
      <c r="B175" s="20" t="s">
        <v>4106</v>
      </c>
      <c r="C175" s="21" t="s">
        <v>4421</v>
      </c>
      <c r="D175" s="21" t="s">
        <v>51</v>
      </c>
      <c r="E175" s="21"/>
      <c r="F175" s="21"/>
      <c r="G175" s="139">
        <v>40118499</v>
      </c>
      <c r="H175" s="133" t="s">
        <v>5277</v>
      </c>
      <c r="I175" s="133">
        <v>205</v>
      </c>
      <c r="J175" s="129"/>
      <c r="K175" s="96" t="s">
        <v>4489</v>
      </c>
      <c r="L175" s="96">
        <v>8.3000000000000007</v>
      </c>
      <c r="M175" s="97">
        <v>4030</v>
      </c>
      <c r="N175" s="21">
        <v>4</v>
      </c>
      <c r="O175" s="160">
        <f t="shared" si="2"/>
        <v>133.79599999999999</v>
      </c>
      <c r="P175" s="148" t="s">
        <v>4529</v>
      </c>
      <c r="Q175" s="148"/>
    </row>
    <row r="176" spans="2:17" x14ac:dyDescent="0.35">
      <c r="B176" s="20" t="s">
        <v>4106</v>
      </c>
      <c r="C176" s="21" t="s">
        <v>4421</v>
      </c>
      <c r="D176" s="21" t="s">
        <v>51</v>
      </c>
      <c r="E176" s="21"/>
      <c r="F176" s="21"/>
      <c r="G176" s="139">
        <v>40118500</v>
      </c>
      <c r="H176" s="133" t="s">
        <v>5278</v>
      </c>
      <c r="I176" s="133" t="s">
        <v>4391</v>
      </c>
      <c r="J176" s="129" t="s">
        <v>19</v>
      </c>
      <c r="K176" s="96" t="s">
        <v>4489</v>
      </c>
      <c r="L176" s="96">
        <v>8.3000000000000007</v>
      </c>
      <c r="M176" s="97">
        <v>4030</v>
      </c>
      <c r="N176" s="21">
        <v>4</v>
      </c>
      <c r="O176" s="160">
        <f t="shared" si="2"/>
        <v>133.79599999999999</v>
      </c>
      <c r="P176" s="148" t="s">
        <v>4529</v>
      </c>
      <c r="Q176" s="148"/>
    </row>
    <row r="177" spans="2:17" x14ac:dyDescent="0.35">
      <c r="B177" s="20" t="s">
        <v>4106</v>
      </c>
      <c r="C177" s="21" t="s">
        <v>4421</v>
      </c>
      <c r="D177" s="21" t="s">
        <v>51</v>
      </c>
      <c r="E177" s="21"/>
      <c r="F177" s="21"/>
      <c r="G177" s="139">
        <v>40150003</v>
      </c>
      <c r="H177" s="133" t="s">
        <v>5279</v>
      </c>
      <c r="I177" s="96">
        <v>206</v>
      </c>
      <c r="J177" s="129"/>
      <c r="K177" s="96" t="s">
        <v>4135</v>
      </c>
      <c r="L177" s="96">
        <v>3.38</v>
      </c>
      <c r="M177" s="97">
        <v>1267</v>
      </c>
      <c r="N177" s="21">
        <v>8</v>
      </c>
      <c r="O177" s="160">
        <f t="shared" si="2"/>
        <v>34.259680000000003</v>
      </c>
      <c r="P177" s="148" t="s">
        <v>4529</v>
      </c>
      <c r="Q177" s="148"/>
    </row>
    <row r="178" spans="2:17" x14ac:dyDescent="0.35">
      <c r="B178" s="20" t="s">
        <v>4106</v>
      </c>
      <c r="C178" s="21" t="s">
        <v>4421</v>
      </c>
      <c r="D178" s="21" t="s">
        <v>51</v>
      </c>
      <c r="E178" s="21"/>
      <c r="F178" s="21"/>
      <c r="G178" s="139">
        <v>40118652</v>
      </c>
      <c r="H178" s="133" t="s">
        <v>5280</v>
      </c>
      <c r="I178" s="96">
        <v>207</v>
      </c>
      <c r="J178" s="129"/>
      <c r="K178" s="97" t="s">
        <v>4491</v>
      </c>
      <c r="L178" s="96">
        <v>4.18</v>
      </c>
      <c r="M178" s="97">
        <v>1462</v>
      </c>
      <c r="N178" s="21">
        <v>8</v>
      </c>
      <c r="O178" s="160">
        <f t="shared" si="2"/>
        <v>48.889279999999999</v>
      </c>
      <c r="P178" s="148" t="s">
        <v>4529</v>
      </c>
      <c r="Q178" s="148"/>
    </row>
    <row r="179" spans="2:17" x14ac:dyDescent="0.35">
      <c r="B179" s="20" t="s">
        <v>4106</v>
      </c>
      <c r="C179" s="21" t="s">
        <v>4421</v>
      </c>
      <c r="D179" s="21" t="s">
        <v>51</v>
      </c>
      <c r="E179" s="21"/>
      <c r="F179" s="21"/>
      <c r="G179" s="139">
        <v>40118653</v>
      </c>
      <c r="H179" s="133" t="s">
        <v>5281</v>
      </c>
      <c r="I179" s="96">
        <v>208</v>
      </c>
      <c r="J179" s="129"/>
      <c r="K179" s="97" t="s">
        <v>4135</v>
      </c>
      <c r="L179" s="96">
        <v>3.38</v>
      </c>
      <c r="M179" s="97">
        <v>892</v>
      </c>
      <c r="N179" s="21">
        <v>8</v>
      </c>
      <c r="O179" s="160">
        <f t="shared" si="2"/>
        <v>24.119679999999999</v>
      </c>
      <c r="P179" s="148" t="s">
        <v>4529</v>
      </c>
      <c r="Q179" s="148"/>
    </row>
    <row r="180" spans="2:17" x14ac:dyDescent="0.35">
      <c r="B180" s="20" t="s">
        <v>4106</v>
      </c>
      <c r="C180" s="21" t="s">
        <v>4421</v>
      </c>
      <c r="D180" s="21" t="s">
        <v>51</v>
      </c>
      <c r="E180" s="21"/>
      <c r="F180" s="21"/>
      <c r="G180" s="139">
        <v>40118503</v>
      </c>
      <c r="H180" s="133" t="s">
        <v>5282</v>
      </c>
      <c r="I180" s="96">
        <v>209</v>
      </c>
      <c r="J180" s="129"/>
      <c r="K180" s="97" t="s">
        <v>4220</v>
      </c>
      <c r="L180" s="96">
        <v>6.87</v>
      </c>
      <c r="M180" s="97">
        <v>4846</v>
      </c>
      <c r="N180" s="21">
        <v>4</v>
      </c>
      <c r="O180" s="160">
        <f t="shared" si="2"/>
        <v>133.16808</v>
      </c>
      <c r="P180" s="148" t="s">
        <v>4529</v>
      </c>
      <c r="Q180" s="148"/>
    </row>
    <row r="181" spans="2:17" x14ac:dyDescent="0.35">
      <c r="B181" s="20" t="s">
        <v>4106</v>
      </c>
      <c r="C181" s="21" t="s">
        <v>4421</v>
      </c>
      <c r="D181" s="21" t="s">
        <v>51</v>
      </c>
      <c r="E181" s="21"/>
      <c r="F181" s="21"/>
      <c r="G181" s="139">
        <v>40118502</v>
      </c>
      <c r="H181" s="133" t="s">
        <v>5283</v>
      </c>
      <c r="I181" s="96" t="s">
        <v>4199</v>
      </c>
      <c r="J181" s="129" t="s">
        <v>19</v>
      </c>
      <c r="K181" s="97" t="s">
        <v>4220</v>
      </c>
      <c r="L181" s="96">
        <v>6.87</v>
      </c>
      <c r="M181" s="97">
        <v>4846</v>
      </c>
      <c r="N181" s="21">
        <v>4</v>
      </c>
      <c r="O181" s="160">
        <f t="shared" si="2"/>
        <v>133.16808</v>
      </c>
      <c r="P181" s="148" t="s">
        <v>4529</v>
      </c>
      <c r="Q181" s="148"/>
    </row>
    <row r="182" spans="2:17" x14ac:dyDescent="0.35">
      <c r="B182" s="20" t="s">
        <v>4106</v>
      </c>
      <c r="C182" s="21" t="s">
        <v>4421</v>
      </c>
      <c r="D182" s="21" t="s">
        <v>51</v>
      </c>
      <c r="E182" s="21"/>
      <c r="F182" s="21"/>
      <c r="G182" s="139">
        <v>40118656</v>
      </c>
      <c r="H182" s="133" t="s">
        <v>5284</v>
      </c>
      <c r="I182" s="96">
        <v>210</v>
      </c>
      <c r="J182" s="129"/>
      <c r="K182" s="97" t="s">
        <v>4219</v>
      </c>
      <c r="L182" s="96">
        <v>3.77</v>
      </c>
      <c r="M182" s="97">
        <v>1389</v>
      </c>
      <c r="N182" s="21">
        <v>8</v>
      </c>
      <c r="O182" s="160">
        <f t="shared" si="2"/>
        <v>41.892240000000001</v>
      </c>
      <c r="P182" s="148" t="s">
        <v>4529</v>
      </c>
      <c r="Q182" s="148"/>
    </row>
    <row r="183" spans="2:17" x14ac:dyDescent="0.35">
      <c r="B183" s="20" t="s">
        <v>4106</v>
      </c>
      <c r="C183" s="21" t="s">
        <v>4421</v>
      </c>
      <c r="D183" s="21" t="s">
        <v>51</v>
      </c>
      <c r="E183" s="21"/>
      <c r="F183" s="21"/>
      <c r="G183" s="139">
        <v>40150004</v>
      </c>
      <c r="H183" s="133" t="s">
        <v>5285</v>
      </c>
      <c r="I183" s="96">
        <v>211</v>
      </c>
      <c r="J183" s="129"/>
      <c r="K183" s="97" t="s">
        <v>4507</v>
      </c>
      <c r="L183" s="96">
        <v>4.18</v>
      </c>
      <c r="M183" s="97">
        <v>1527</v>
      </c>
      <c r="N183" s="21">
        <v>8</v>
      </c>
      <c r="O183" s="160">
        <f t="shared" si="2"/>
        <v>51.06288</v>
      </c>
      <c r="P183" s="148" t="s">
        <v>4529</v>
      </c>
      <c r="Q183" s="148"/>
    </row>
    <row r="184" spans="2:17" x14ac:dyDescent="0.35">
      <c r="B184" s="20" t="s">
        <v>4106</v>
      </c>
      <c r="C184" s="21" t="s">
        <v>4421</v>
      </c>
      <c r="D184" s="21" t="s">
        <v>51</v>
      </c>
      <c r="E184" s="21"/>
      <c r="F184" s="21"/>
      <c r="G184" s="139">
        <v>40149991</v>
      </c>
      <c r="H184" s="133" t="s">
        <v>5286</v>
      </c>
      <c r="I184" s="96">
        <v>212</v>
      </c>
      <c r="J184" s="96"/>
      <c r="K184" s="97" t="s">
        <v>4435</v>
      </c>
      <c r="L184" s="96">
        <v>3.38</v>
      </c>
      <c r="M184" s="97">
        <v>1108</v>
      </c>
      <c r="N184" s="21">
        <v>8</v>
      </c>
      <c r="O184" s="160">
        <f t="shared" si="2"/>
        <v>29.960319999999999</v>
      </c>
      <c r="P184" s="148" t="s">
        <v>4529</v>
      </c>
      <c r="Q184" s="148"/>
    </row>
    <row r="185" spans="2:17" x14ac:dyDescent="0.35">
      <c r="B185" s="20" t="s">
        <v>4106</v>
      </c>
      <c r="C185" s="21" t="s">
        <v>4421</v>
      </c>
      <c r="D185" s="21" t="s">
        <v>51</v>
      </c>
      <c r="E185" s="21"/>
      <c r="F185" s="21"/>
      <c r="G185" s="139">
        <v>40118504</v>
      </c>
      <c r="H185" s="133" t="s">
        <v>5287</v>
      </c>
      <c r="I185" s="133">
        <v>213</v>
      </c>
      <c r="J185" s="96"/>
      <c r="K185" s="97" t="s">
        <v>4522</v>
      </c>
      <c r="L185" s="96">
        <v>8.3000000000000007</v>
      </c>
      <c r="M185" s="97">
        <v>3642</v>
      </c>
      <c r="N185" s="21">
        <v>4</v>
      </c>
      <c r="O185" s="160">
        <f t="shared" si="2"/>
        <v>120.91440000000001</v>
      </c>
      <c r="P185" s="148" t="s">
        <v>4529</v>
      </c>
      <c r="Q185" s="148"/>
    </row>
    <row r="186" spans="2:17" x14ac:dyDescent="0.35">
      <c r="B186" s="20" t="s">
        <v>4106</v>
      </c>
      <c r="C186" s="21" t="s">
        <v>4421</v>
      </c>
      <c r="D186" s="21" t="s">
        <v>51</v>
      </c>
      <c r="E186" s="21"/>
      <c r="F186" s="21"/>
      <c r="G186" s="155"/>
      <c r="H186" s="145"/>
      <c r="I186" s="96" t="s">
        <v>4202</v>
      </c>
      <c r="J186" s="129" t="s">
        <v>19</v>
      </c>
      <c r="K186" s="97" t="s">
        <v>4522</v>
      </c>
      <c r="L186" s="96">
        <v>8.3000000000000007</v>
      </c>
      <c r="M186" s="97">
        <v>3642</v>
      </c>
      <c r="N186" s="21">
        <v>4</v>
      </c>
      <c r="O186" s="160">
        <f t="shared" si="2"/>
        <v>120.91440000000001</v>
      </c>
      <c r="P186" s="148" t="s">
        <v>4529</v>
      </c>
      <c r="Q186" s="148"/>
    </row>
    <row r="187" spans="2:17" x14ac:dyDescent="0.35">
      <c r="B187" s="20" t="s">
        <v>4106</v>
      </c>
      <c r="C187" s="21" t="s">
        <v>4421</v>
      </c>
      <c r="D187" s="21" t="s">
        <v>51</v>
      </c>
      <c r="E187" s="21"/>
      <c r="F187" s="21"/>
      <c r="G187" s="139">
        <v>40118670</v>
      </c>
      <c r="H187" s="133" t="s">
        <v>5288</v>
      </c>
      <c r="I187" s="96">
        <v>214</v>
      </c>
      <c r="J187" s="129"/>
      <c r="K187" s="97" t="s">
        <v>4523</v>
      </c>
      <c r="L187" s="96">
        <v>3.77</v>
      </c>
      <c r="M187" s="97">
        <v>1270</v>
      </c>
      <c r="N187" s="21">
        <v>8</v>
      </c>
      <c r="O187" s="160">
        <f t="shared" si="2"/>
        <v>38.303199999999997</v>
      </c>
      <c r="P187" s="148" t="s">
        <v>4529</v>
      </c>
      <c r="Q187" s="148"/>
    </row>
    <row r="188" spans="2:17" x14ac:dyDescent="0.35">
      <c r="B188" s="20" t="s">
        <v>4106</v>
      </c>
      <c r="C188" s="21" t="s">
        <v>4421</v>
      </c>
      <c r="D188" s="21" t="s">
        <v>51</v>
      </c>
      <c r="E188" s="21"/>
      <c r="F188" s="21"/>
      <c r="G188" s="139">
        <v>40118671</v>
      </c>
      <c r="H188" s="133" t="s">
        <v>5289</v>
      </c>
      <c r="I188" s="96">
        <v>215</v>
      </c>
      <c r="J188" s="129"/>
      <c r="K188" s="97" t="s">
        <v>4524</v>
      </c>
      <c r="L188" s="96">
        <v>4.57</v>
      </c>
      <c r="M188" s="97">
        <v>2020</v>
      </c>
      <c r="N188" s="21">
        <v>8</v>
      </c>
      <c r="O188" s="160">
        <f t="shared" si="2"/>
        <v>73.851200000000006</v>
      </c>
      <c r="P188" s="148" t="s">
        <v>4529</v>
      </c>
      <c r="Q188" s="148"/>
    </row>
    <row r="189" spans="2:17" x14ac:dyDescent="0.35">
      <c r="B189" s="20" t="s">
        <v>4106</v>
      </c>
      <c r="C189" s="21" t="s">
        <v>4421</v>
      </c>
      <c r="D189" s="21" t="s">
        <v>51</v>
      </c>
      <c r="E189" s="21"/>
      <c r="F189" s="21"/>
      <c r="G189" s="155"/>
      <c r="H189" s="145"/>
      <c r="I189" s="96">
        <v>216</v>
      </c>
      <c r="J189" s="129"/>
      <c r="K189" s="97" t="s">
        <v>4522</v>
      </c>
      <c r="L189" s="150">
        <v>8.3000000000000007</v>
      </c>
      <c r="M189" s="97">
        <v>5075</v>
      </c>
      <c r="N189" s="21">
        <v>4</v>
      </c>
      <c r="O189" s="160">
        <f t="shared" si="2"/>
        <v>168.49</v>
      </c>
      <c r="P189" s="148" t="s">
        <v>4529</v>
      </c>
      <c r="Q189" s="148"/>
    </row>
    <row r="190" spans="2:17" x14ac:dyDescent="0.35">
      <c r="B190" s="20" t="s">
        <v>4106</v>
      </c>
      <c r="C190" s="21" t="s">
        <v>4421</v>
      </c>
      <c r="D190" s="21" t="s">
        <v>51</v>
      </c>
      <c r="E190" s="21"/>
      <c r="F190" s="21"/>
      <c r="G190" s="139">
        <v>40118505</v>
      </c>
      <c r="H190" s="133" t="s">
        <v>5290</v>
      </c>
      <c r="I190" s="96">
        <v>217</v>
      </c>
      <c r="J190" s="129"/>
      <c r="K190" s="97" t="s">
        <v>4525</v>
      </c>
      <c r="L190" s="150">
        <v>19.47</v>
      </c>
      <c r="M190" s="97">
        <v>340</v>
      </c>
      <c r="N190" s="21">
        <v>4</v>
      </c>
      <c r="O190" s="160">
        <f t="shared" si="2"/>
        <v>26.479199999999999</v>
      </c>
      <c r="P190" s="148" t="s">
        <v>4529</v>
      </c>
      <c r="Q190" s="148"/>
    </row>
    <row r="191" spans="2:17" x14ac:dyDescent="0.35">
      <c r="B191" s="20" t="s">
        <v>4106</v>
      </c>
      <c r="C191" s="21" t="s">
        <v>4421</v>
      </c>
      <c r="D191" s="21" t="s">
        <v>51</v>
      </c>
      <c r="E191" s="21"/>
      <c r="F191" s="21"/>
      <c r="G191" s="139">
        <v>40118506</v>
      </c>
      <c r="H191" s="133" t="s">
        <v>5291</v>
      </c>
      <c r="I191" s="96" t="s">
        <v>4392</v>
      </c>
      <c r="J191" s="129" t="s">
        <v>4422</v>
      </c>
      <c r="K191" s="97" t="s">
        <v>4526</v>
      </c>
      <c r="L191" s="150">
        <v>9.58</v>
      </c>
      <c r="M191" s="97">
        <v>4148</v>
      </c>
      <c r="N191" s="21">
        <v>4</v>
      </c>
      <c r="O191" s="160">
        <f t="shared" si="2"/>
        <v>158.95136000000002</v>
      </c>
      <c r="P191" s="148" t="s">
        <v>4529</v>
      </c>
      <c r="Q191" s="148"/>
    </row>
    <row r="192" spans="2:17" x14ac:dyDescent="0.35">
      <c r="B192" s="20" t="s">
        <v>4106</v>
      </c>
      <c r="C192" s="21" t="s">
        <v>4421</v>
      </c>
      <c r="D192" s="21" t="s">
        <v>51</v>
      </c>
      <c r="E192" s="21"/>
      <c r="F192" s="21"/>
      <c r="G192" s="139">
        <v>40118672</v>
      </c>
      <c r="H192" s="133" t="s">
        <v>5292</v>
      </c>
      <c r="I192" s="96">
        <v>219</v>
      </c>
      <c r="J192" s="129"/>
      <c r="K192" s="97" t="s">
        <v>4527</v>
      </c>
      <c r="L192" s="150">
        <v>4.57</v>
      </c>
      <c r="M192" s="97">
        <v>1752</v>
      </c>
      <c r="N192" s="21">
        <v>8</v>
      </c>
      <c r="O192" s="160">
        <f t="shared" si="2"/>
        <v>64.053120000000007</v>
      </c>
      <c r="P192" s="148" t="s">
        <v>4529</v>
      </c>
      <c r="Q192" s="148"/>
    </row>
    <row r="193" spans="2:17" x14ac:dyDescent="0.35">
      <c r="B193" s="20" t="s">
        <v>4106</v>
      </c>
      <c r="C193" s="21" t="s">
        <v>4421</v>
      </c>
      <c r="D193" s="21" t="s">
        <v>51</v>
      </c>
      <c r="E193" s="21"/>
      <c r="F193" s="21"/>
      <c r="G193" s="139">
        <v>40118684</v>
      </c>
      <c r="H193" s="133" t="s">
        <v>5293</v>
      </c>
      <c r="I193" s="96">
        <v>220</v>
      </c>
      <c r="J193" s="96"/>
      <c r="K193" s="97" t="s">
        <v>4523</v>
      </c>
      <c r="L193" s="150">
        <v>3.77</v>
      </c>
      <c r="M193" s="97">
        <v>1271</v>
      </c>
      <c r="N193" s="21">
        <v>8</v>
      </c>
      <c r="O193" s="160">
        <f t="shared" si="2"/>
        <v>38.333359999999999</v>
      </c>
      <c r="P193" s="148" t="s">
        <v>4529</v>
      </c>
      <c r="Q193" s="148"/>
    </row>
    <row r="194" spans="2:17" x14ac:dyDescent="0.35">
      <c r="B194" s="20" t="s">
        <v>4106</v>
      </c>
      <c r="C194" s="21" t="s">
        <v>4421</v>
      </c>
      <c r="D194" s="21" t="s">
        <v>51</v>
      </c>
      <c r="E194" s="21"/>
      <c r="F194" s="21"/>
      <c r="G194" s="155"/>
      <c r="H194" s="145"/>
      <c r="I194" s="96" t="s">
        <v>4518</v>
      </c>
      <c r="J194" s="129" t="s">
        <v>19</v>
      </c>
      <c r="K194" s="97" t="s">
        <v>4521</v>
      </c>
      <c r="L194" s="150">
        <v>10.89</v>
      </c>
      <c r="M194" s="97">
        <v>810</v>
      </c>
      <c r="N194" s="21">
        <v>8</v>
      </c>
      <c r="O194" s="160">
        <f t="shared" si="2"/>
        <v>70.5672</v>
      </c>
      <c r="P194" s="148" t="s">
        <v>4529</v>
      </c>
      <c r="Q194" s="148"/>
    </row>
    <row r="195" spans="2:17" x14ac:dyDescent="0.35">
      <c r="B195" s="20" t="s">
        <v>4106</v>
      </c>
      <c r="C195" s="21" t="s">
        <v>4421</v>
      </c>
      <c r="D195" s="21" t="s">
        <v>51</v>
      </c>
      <c r="E195" s="21"/>
      <c r="F195" s="21"/>
      <c r="G195" s="139">
        <v>40118509</v>
      </c>
      <c r="H195" s="133" t="s">
        <v>5294</v>
      </c>
      <c r="I195" s="153">
        <v>223</v>
      </c>
      <c r="J195" s="96"/>
      <c r="K195" s="97" t="s">
        <v>4528</v>
      </c>
      <c r="L195" s="150"/>
      <c r="M195" s="97">
        <v>100</v>
      </c>
      <c r="N195" s="21">
        <v>24</v>
      </c>
      <c r="O195" s="150"/>
      <c r="P195" s="148" t="s">
        <v>4529</v>
      </c>
      <c r="Q195" s="148"/>
    </row>
    <row r="196" spans="2:17" x14ac:dyDescent="0.35">
      <c r="B196" s="20" t="s">
        <v>4106</v>
      </c>
      <c r="C196" s="21" t="s">
        <v>4421</v>
      </c>
      <c r="D196" s="21" t="s">
        <v>4213</v>
      </c>
      <c r="E196" s="21" t="s">
        <v>4229</v>
      </c>
      <c r="F196" s="21"/>
      <c r="G196" s="139">
        <v>40118506</v>
      </c>
      <c r="H196" s="133" t="s">
        <v>5291</v>
      </c>
      <c r="I196" s="96" t="s">
        <v>4392</v>
      </c>
      <c r="J196" s="96" t="s">
        <v>4422</v>
      </c>
      <c r="K196" s="97" t="s">
        <v>4530</v>
      </c>
      <c r="L196" s="96">
        <v>9.58</v>
      </c>
      <c r="M196" s="97">
        <v>4148</v>
      </c>
      <c r="N196" s="21">
        <v>4</v>
      </c>
      <c r="O196" s="150">
        <f t="shared" si="2"/>
        <v>158.95136000000002</v>
      </c>
      <c r="P196" s="148" t="s">
        <v>4534</v>
      </c>
      <c r="Q196" s="148"/>
    </row>
    <row r="197" spans="2:17" x14ac:dyDescent="0.35">
      <c r="B197" s="20" t="s">
        <v>4106</v>
      </c>
      <c r="C197" s="21" t="s">
        <v>4421</v>
      </c>
      <c r="D197" s="21" t="s">
        <v>4213</v>
      </c>
      <c r="E197" s="21" t="s">
        <v>4229</v>
      </c>
      <c r="F197" s="21"/>
      <c r="G197" s="117"/>
      <c r="H197" s="162"/>
      <c r="I197" s="133">
        <v>231</v>
      </c>
      <c r="J197" s="96"/>
      <c r="K197" s="97" t="s">
        <v>4282</v>
      </c>
      <c r="L197" s="96">
        <v>8.2799999999999994</v>
      </c>
      <c r="M197" s="97">
        <v>4170</v>
      </c>
      <c r="N197" s="21">
        <v>4</v>
      </c>
      <c r="O197" s="150">
        <f t="shared" si="2"/>
        <v>138.1104</v>
      </c>
      <c r="P197" s="148" t="s">
        <v>4534</v>
      </c>
      <c r="Q197" s="148"/>
    </row>
    <row r="198" spans="2:17" x14ac:dyDescent="0.35">
      <c r="B198" s="20" t="s">
        <v>4106</v>
      </c>
      <c r="C198" s="21" t="s">
        <v>4421</v>
      </c>
      <c r="D198" s="21" t="s">
        <v>4213</v>
      </c>
      <c r="E198" s="21" t="s">
        <v>4229</v>
      </c>
      <c r="F198" s="21"/>
      <c r="G198" s="139">
        <v>40121167</v>
      </c>
      <c r="H198" s="133" t="s">
        <v>5295</v>
      </c>
      <c r="I198" s="133" t="s">
        <v>2157</v>
      </c>
      <c r="J198" s="96" t="s">
        <v>19</v>
      </c>
      <c r="K198" s="97" t="s">
        <v>4282</v>
      </c>
      <c r="L198" s="96">
        <v>8.2799999999999994</v>
      </c>
      <c r="M198" s="97">
        <v>4170</v>
      </c>
      <c r="N198" s="21">
        <v>4</v>
      </c>
      <c r="O198" s="150">
        <f t="shared" ref="O198:O248" si="3">((L198*M198)*N198)/1000</f>
        <v>138.1104</v>
      </c>
      <c r="P198" s="148" t="s">
        <v>4534</v>
      </c>
      <c r="Q198" s="148"/>
    </row>
    <row r="199" spans="2:17" x14ac:dyDescent="0.35">
      <c r="B199" s="20" t="s">
        <v>4106</v>
      </c>
      <c r="C199" s="21" t="s">
        <v>4421</v>
      </c>
      <c r="D199" s="21" t="s">
        <v>4213</v>
      </c>
      <c r="E199" s="21" t="s">
        <v>4229</v>
      </c>
      <c r="F199" s="21"/>
      <c r="G199" s="139">
        <v>40161636</v>
      </c>
      <c r="H199" s="133" t="s">
        <v>4684</v>
      </c>
      <c r="I199" s="96">
        <v>232</v>
      </c>
      <c r="J199" s="96"/>
      <c r="K199" s="97" t="s">
        <v>4265</v>
      </c>
      <c r="L199" s="150">
        <v>4.18</v>
      </c>
      <c r="M199" s="97">
        <v>1708</v>
      </c>
      <c r="N199" s="133">
        <v>8</v>
      </c>
      <c r="O199" s="150">
        <f t="shared" si="3"/>
        <v>57.115519999999997</v>
      </c>
      <c r="P199" s="148" t="s">
        <v>4534</v>
      </c>
      <c r="Q199" s="148"/>
    </row>
    <row r="200" spans="2:17" x14ac:dyDescent="0.35">
      <c r="B200" s="20" t="s">
        <v>4106</v>
      </c>
      <c r="C200" s="21" t="s">
        <v>4421</v>
      </c>
      <c r="D200" s="21" t="s">
        <v>4213</v>
      </c>
      <c r="E200" s="21" t="s">
        <v>4229</v>
      </c>
      <c r="F200" s="21"/>
      <c r="G200" s="139">
        <v>40161637</v>
      </c>
      <c r="H200" s="133" t="s">
        <v>4688</v>
      </c>
      <c r="I200" s="96">
        <v>233</v>
      </c>
      <c r="J200" s="96"/>
      <c r="K200" s="97" t="s">
        <v>4247</v>
      </c>
      <c r="L200" s="96">
        <v>5.37</v>
      </c>
      <c r="M200" s="97">
        <v>2343</v>
      </c>
      <c r="N200" s="133">
        <v>8</v>
      </c>
      <c r="O200" s="150">
        <f t="shared" si="3"/>
        <v>100.65528</v>
      </c>
      <c r="P200" s="148" t="s">
        <v>4534</v>
      </c>
      <c r="Q200" s="148"/>
    </row>
    <row r="201" spans="2:17" x14ac:dyDescent="0.35">
      <c r="B201" s="20" t="s">
        <v>4106</v>
      </c>
      <c r="C201" s="21" t="s">
        <v>4421</v>
      </c>
      <c r="D201" s="21" t="s">
        <v>4213</v>
      </c>
      <c r="E201" s="21" t="s">
        <v>4229</v>
      </c>
      <c r="F201" s="21"/>
      <c r="G201" s="139">
        <v>40149924</v>
      </c>
      <c r="H201" s="133" t="s">
        <v>5296</v>
      </c>
      <c r="I201" s="96">
        <v>234</v>
      </c>
      <c r="J201" s="96"/>
      <c r="K201" s="97" t="s">
        <v>4242</v>
      </c>
      <c r="L201" s="150">
        <v>9.2899999999999991</v>
      </c>
      <c r="M201" s="97">
        <v>6819</v>
      </c>
      <c r="N201" s="133">
        <v>2</v>
      </c>
      <c r="O201" s="150">
        <f t="shared" si="3"/>
        <v>126.69701999999999</v>
      </c>
      <c r="P201" s="148" t="s">
        <v>4534</v>
      </c>
      <c r="Q201" s="148"/>
    </row>
    <row r="202" spans="2:17" x14ac:dyDescent="0.35">
      <c r="B202" s="20" t="s">
        <v>4106</v>
      </c>
      <c r="C202" s="21" t="s">
        <v>4421</v>
      </c>
      <c r="D202" s="21" t="s">
        <v>4213</v>
      </c>
      <c r="E202" s="21" t="s">
        <v>4229</v>
      </c>
      <c r="F202" s="21"/>
      <c r="G202" s="139">
        <v>40149989</v>
      </c>
      <c r="H202" s="133" t="s">
        <v>5275</v>
      </c>
      <c r="I202" s="96">
        <v>203</v>
      </c>
      <c r="J202" s="129"/>
      <c r="K202" s="97" t="s">
        <v>4393</v>
      </c>
      <c r="L202" s="97">
        <v>40.1</v>
      </c>
      <c r="M202" s="97">
        <v>810</v>
      </c>
      <c r="N202" s="133">
        <v>4</v>
      </c>
      <c r="O202" s="150">
        <f t="shared" si="3"/>
        <v>129.92400000000001</v>
      </c>
      <c r="P202" s="148" t="s">
        <v>4534</v>
      </c>
      <c r="Q202" s="148"/>
    </row>
    <row r="203" spans="2:17" x14ac:dyDescent="0.35">
      <c r="B203" s="20" t="s">
        <v>4106</v>
      </c>
      <c r="C203" s="21" t="s">
        <v>4421</v>
      </c>
      <c r="D203" s="21" t="s">
        <v>4213</v>
      </c>
      <c r="E203" s="21" t="s">
        <v>4229</v>
      </c>
      <c r="F203" s="21"/>
      <c r="G203" s="139">
        <v>40149988</v>
      </c>
      <c r="H203" s="133" t="s">
        <v>5276</v>
      </c>
      <c r="I203" s="96">
        <v>204</v>
      </c>
      <c r="J203" s="129"/>
      <c r="K203" s="97" t="s">
        <v>4531</v>
      </c>
      <c r="L203" s="150">
        <v>20.89</v>
      </c>
      <c r="M203" s="97">
        <v>810</v>
      </c>
      <c r="N203" s="21">
        <v>8</v>
      </c>
      <c r="O203" s="150">
        <f t="shared" si="3"/>
        <v>135.36720000000003</v>
      </c>
      <c r="P203" s="148" t="s">
        <v>4534</v>
      </c>
      <c r="Q203" s="148"/>
    </row>
    <row r="204" spans="2:17" x14ac:dyDescent="0.35">
      <c r="B204" s="20" t="s">
        <v>4106</v>
      </c>
      <c r="C204" s="21" t="s">
        <v>4421</v>
      </c>
      <c r="D204" s="21" t="s">
        <v>4213</v>
      </c>
      <c r="E204" s="21" t="s">
        <v>4229</v>
      </c>
      <c r="F204" s="21"/>
      <c r="G204" s="139">
        <v>40149997</v>
      </c>
      <c r="H204" s="133" t="s">
        <v>5297</v>
      </c>
      <c r="I204" s="96">
        <v>230</v>
      </c>
      <c r="J204" s="129"/>
      <c r="K204" s="97" t="s">
        <v>4532</v>
      </c>
      <c r="L204" s="150">
        <v>57.9</v>
      </c>
      <c r="M204" s="97">
        <v>3052</v>
      </c>
      <c r="N204" s="21">
        <v>3</v>
      </c>
      <c r="O204" s="150">
        <f t="shared" si="3"/>
        <v>530.13239999999996</v>
      </c>
      <c r="P204" s="148" t="s">
        <v>4534</v>
      </c>
      <c r="Q204" s="148"/>
    </row>
    <row r="205" spans="2:17" x14ac:dyDescent="0.35">
      <c r="B205" s="20" t="s">
        <v>4106</v>
      </c>
      <c r="C205" s="21" t="s">
        <v>4421</v>
      </c>
      <c r="D205" s="21" t="s">
        <v>4213</v>
      </c>
      <c r="E205" s="21" t="s">
        <v>4229</v>
      </c>
      <c r="F205" s="21"/>
      <c r="G205" s="155"/>
      <c r="H205" s="145"/>
      <c r="I205" s="96" t="s">
        <v>4406</v>
      </c>
      <c r="J205" s="129" t="s">
        <v>31</v>
      </c>
      <c r="K205" s="97" t="s">
        <v>4532</v>
      </c>
      <c r="L205" s="150">
        <v>57.9</v>
      </c>
      <c r="M205" s="97">
        <v>3052</v>
      </c>
      <c r="N205" s="21">
        <v>1</v>
      </c>
      <c r="O205" s="150">
        <f t="shared" si="3"/>
        <v>176.71079999999998</v>
      </c>
      <c r="P205" s="148" t="s">
        <v>4534</v>
      </c>
      <c r="Q205" s="148"/>
    </row>
    <row r="206" spans="2:17" x14ac:dyDescent="0.35">
      <c r="B206" s="20" t="s">
        <v>4106</v>
      </c>
      <c r="C206" s="21" t="s">
        <v>4421</v>
      </c>
      <c r="D206" s="21" t="s">
        <v>4213</v>
      </c>
      <c r="E206" s="21" t="s">
        <v>4229</v>
      </c>
      <c r="F206" s="21"/>
      <c r="G206" s="155"/>
      <c r="H206" s="145"/>
      <c r="I206" s="96" t="s">
        <v>4302</v>
      </c>
      <c r="J206" s="129" t="s">
        <v>4423</v>
      </c>
      <c r="K206" s="97" t="s">
        <v>4242</v>
      </c>
      <c r="L206" s="150">
        <v>9.2899999999999991</v>
      </c>
      <c r="M206" s="97">
        <v>6819</v>
      </c>
      <c r="N206" s="21">
        <v>2</v>
      </c>
      <c r="O206" s="150">
        <f t="shared" si="3"/>
        <v>126.69701999999999</v>
      </c>
      <c r="P206" s="148" t="s">
        <v>4534</v>
      </c>
      <c r="Q206" s="148"/>
    </row>
    <row r="207" spans="2:17" x14ac:dyDescent="0.35">
      <c r="B207" s="20" t="s">
        <v>4106</v>
      </c>
      <c r="C207" s="21" t="s">
        <v>4421</v>
      </c>
      <c r="D207" s="21" t="s">
        <v>4213</v>
      </c>
      <c r="E207" s="21" t="s">
        <v>4229</v>
      </c>
      <c r="F207" s="21"/>
      <c r="G207" s="155"/>
      <c r="H207" s="145"/>
      <c r="I207" s="96">
        <v>235</v>
      </c>
      <c r="J207" s="129"/>
      <c r="K207" s="97" t="s">
        <v>4533</v>
      </c>
      <c r="L207" s="150">
        <v>22.76</v>
      </c>
      <c r="M207" s="97">
        <v>272</v>
      </c>
      <c r="N207" s="21">
        <v>4</v>
      </c>
      <c r="O207" s="150">
        <f t="shared" si="3"/>
        <v>24.762880000000003</v>
      </c>
      <c r="P207" s="148" t="s">
        <v>4534</v>
      </c>
      <c r="Q207" s="148"/>
    </row>
    <row r="208" spans="2:17" x14ac:dyDescent="0.35">
      <c r="B208" s="20" t="s">
        <v>4106</v>
      </c>
      <c r="C208" s="21" t="s">
        <v>4421</v>
      </c>
      <c r="D208" s="21" t="s">
        <v>4213</v>
      </c>
      <c r="E208" s="21" t="s">
        <v>4229</v>
      </c>
      <c r="F208" s="21"/>
      <c r="G208" s="139">
        <v>40118509</v>
      </c>
      <c r="H208" s="133" t="s">
        <v>5294</v>
      </c>
      <c r="I208" s="96">
        <v>223</v>
      </c>
      <c r="J208" s="96"/>
      <c r="K208" s="97" t="s">
        <v>4528</v>
      </c>
      <c r="L208" s="150"/>
      <c r="M208" s="97">
        <v>100</v>
      </c>
      <c r="N208" s="21"/>
      <c r="O208" s="151"/>
      <c r="P208" s="148"/>
      <c r="Q208" s="148"/>
    </row>
    <row r="209" spans="2:17" x14ac:dyDescent="0.35">
      <c r="B209" s="20" t="s">
        <v>4106</v>
      </c>
      <c r="C209" s="21" t="s">
        <v>4421</v>
      </c>
      <c r="D209" s="21" t="s">
        <v>4213</v>
      </c>
      <c r="E209" s="21" t="s">
        <v>4214</v>
      </c>
      <c r="F209" s="21"/>
      <c r="G209" s="139">
        <v>40149989</v>
      </c>
      <c r="H209" s="133" t="s">
        <v>5275</v>
      </c>
      <c r="I209" s="96">
        <v>203</v>
      </c>
      <c r="J209" s="129"/>
      <c r="K209" s="97" t="s">
        <v>4393</v>
      </c>
      <c r="L209" s="150">
        <v>40.1</v>
      </c>
      <c r="M209" s="97">
        <v>810</v>
      </c>
      <c r="N209" s="21">
        <v>4</v>
      </c>
      <c r="O209" s="151">
        <f t="shared" si="3"/>
        <v>129.92400000000001</v>
      </c>
      <c r="P209" s="148" t="s">
        <v>4534</v>
      </c>
      <c r="Q209" s="148"/>
    </row>
    <row r="210" spans="2:17" x14ac:dyDescent="0.35">
      <c r="B210" s="20" t="s">
        <v>4106</v>
      </c>
      <c r="C210" s="21" t="s">
        <v>4421</v>
      </c>
      <c r="D210" s="21" t="s">
        <v>4213</v>
      </c>
      <c r="E210" s="21" t="s">
        <v>4214</v>
      </c>
      <c r="F210" s="21"/>
      <c r="G210" s="139">
        <v>40149988</v>
      </c>
      <c r="H210" s="133" t="s">
        <v>5276</v>
      </c>
      <c r="I210" s="96">
        <v>204</v>
      </c>
      <c r="J210" s="129"/>
      <c r="K210" s="97" t="s">
        <v>4531</v>
      </c>
      <c r="L210" s="96">
        <v>20.89</v>
      </c>
      <c r="M210" s="97">
        <v>810</v>
      </c>
      <c r="N210" s="133">
        <v>8</v>
      </c>
      <c r="O210" s="151">
        <f t="shared" si="3"/>
        <v>135.36720000000003</v>
      </c>
      <c r="P210" s="148" t="s">
        <v>4534</v>
      </c>
      <c r="Q210" s="148"/>
    </row>
    <row r="211" spans="2:17" x14ac:dyDescent="0.35">
      <c r="B211" s="20" t="s">
        <v>4106</v>
      </c>
      <c r="C211" s="21" t="s">
        <v>4421</v>
      </c>
      <c r="D211" s="21" t="s">
        <v>4213</v>
      </c>
      <c r="E211" s="21" t="s">
        <v>4214</v>
      </c>
      <c r="F211" s="21"/>
      <c r="G211" s="155"/>
      <c r="H211" s="145"/>
      <c r="I211" s="96">
        <v>240</v>
      </c>
      <c r="J211" s="129"/>
      <c r="K211" s="97" t="s">
        <v>4532</v>
      </c>
      <c r="L211" s="150">
        <v>57.9</v>
      </c>
      <c r="M211" s="97">
        <v>6132</v>
      </c>
      <c r="N211" s="21">
        <v>3</v>
      </c>
      <c r="O211" s="151">
        <f t="shared" si="3"/>
        <v>1065.1283999999998</v>
      </c>
      <c r="P211" s="148" t="s">
        <v>4534</v>
      </c>
      <c r="Q211" s="148"/>
    </row>
    <row r="212" spans="2:17" x14ac:dyDescent="0.35">
      <c r="B212" s="20" t="s">
        <v>4106</v>
      </c>
      <c r="C212" s="21" t="s">
        <v>4421</v>
      </c>
      <c r="D212" s="21" t="s">
        <v>4213</v>
      </c>
      <c r="E212" s="21" t="s">
        <v>4214</v>
      </c>
      <c r="F212" s="21"/>
      <c r="G212" s="155"/>
      <c r="H212" s="145"/>
      <c r="I212" s="133" t="s">
        <v>4304</v>
      </c>
      <c r="J212" s="129" t="s">
        <v>31</v>
      </c>
      <c r="K212" s="96" t="s">
        <v>4532</v>
      </c>
      <c r="L212" s="96">
        <v>57.9</v>
      </c>
      <c r="M212" s="97">
        <v>6132</v>
      </c>
      <c r="N212" s="21">
        <v>1</v>
      </c>
      <c r="O212" s="151">
        <f t="shared" si="3"/>
        <v>355.0428</v>
      </c>
      <c r="P212" s="148" t="s">
        <v>4534</v>
      </c>
      <c r="Q212" s="148"/>
    </row>
    <row r="213" spans="2:17" x14ac:dyDescent="0.35">
      <c r="B213" s="20" t="s">
        <v>4106</v>
      </c>
      <c r="C213" s="21" t="s">
        <v>4421</v>
      </c>
      <c r="D213" s="21" t="s">
        <v>4213</v>
      </c>
      <c r="E213" s="21" t="s">
        <v>4214</v>
      </c>
      <c r="F213" s="21"/>
      <c r="G213" s="139">
        <v>40149919</v>
      </c>
      <c r="H213" s="133" t="s">
        <v>5298</v>
      </c>
      <c r="I213" s="96" t="s">
        <v>4399</v>
      </c>
      <c r="J213" s="129" t="s">
        <v>4422</v>
      </c>
      <c r="K213" s="97" t="s">
        <v>4282</v>
      </c>
      <c r="L213" s="96">
        <v>8.3000000000000007</v>
      </c>
      <c r="M213" s="97">
        <v>4790</v>
      </c>
      <c r="N213" s="21">
        <v>4</v>
      </c>
      <c r="O213" s="151">
        <f t="shared" si="3"/>
        <v>159.02799999999999</v>
      </c>
      <c r="P213" s="148" t="s">
        <v>4534</v>
      </c>
      <c r="Q213" s="148"/>
    </row>
    <row r="214" spans="2:17" x14ac:dyDescent="0.35">
      <c r="B214" s="20" t="s">
        <v>4106</v>
      </c>
      <c r="C214" s="21" t="s">
        <v>4421</v>
      </c>
      <c r="D214" s="21" t="s">
        <v>4213</v>
      </c>
      <c r="E214" s="21" t="s">
        <v>4214</v>
      </c>
      <c r="F214" s="21"/>
      <c r="G214" s="155"/>
      <c r="H214" s="145"/>
      <c r="I214" s="96">
        <v>242</v>
      </c>
      <c r="J214" s="129"/>
      <c r="K214" s="97" t="s">
        <v>4247</v>
      </c>
      <c r="L214" s="150">
        <v>5.37</v>
      </c>
      <c r="M214" s="97">
        <v>2021.9999999999998</v>
      </c>
      <c r="N214" s="97">
        <v>8</v>
      </c>
      <c r="O214" s="151">
        <f t="shared" si="3"/>
        <v>86.86511999999999</v>
      </c>
      <c r="P214" s="148" t="s">
        <v>4534</v>
      </c>
      <c r="Q214" s="148"/>
    </row>
    <row r="215" spans="2:17" x14ac:dyDescent="0.35">
      <c r="B215" s="20" t="s">
        <v>4106</v>
      </c>
      <c r="C215" s="21" t="s">
        <v>4421</v>
      </c>
      <c r="D215" s="21" t="s">
        <v>4213</v>
      </c>
      <c r="E215" s="21" t="s">
        <v>4214</v>
      </c>
      <c r="F215" s="21"/>
      <c r="G215" s="155"/>
      <c r="H215" s="145"/>
      <c r="I215" s="96">
        <v>243</v>
      </c>
      <c r="J215" s="129"/>
      <c r="K215" s="97" t="s">
        <v>4265</v>
      </c>
      <c r="L215" s="96">
        <v>4.18</v>
      </c>
      <c r="M215" s="97">
        <v>1703</v>
      </c>
      <c r="N215" s="97">
        <v>8</v>
      </c>
      <c r="O215" s="151">
        <f t="shared" si="3"/>
        <v>56.948320000000002</v>
      </c>
      <c r="P215" s="148" t="s">
        <v>4534</v>
      </c>
      <c r="Q215" s="148"/>
    </row>
    <row r="216" spans="2:17" x14ac:dyDescent="0.35">
      <c r="B216" s="20" t="s">
        <v>4106</v>
      </c>
      <c r="C216" s="21" t="s">
        <v>4421</v>
      </c>
      <c r="D216" s="21" t="s">
        <v>4213</v>
      </c>
      <c r="E216" s="21" t="s">
        <v>4214</v>
      </c>
      <c r="F216" s="21"/>
      <c r="G216" s="155"/>
      <c r="H216" s="145"/>
      <c r="I216" s="96">
        <v>245</v>
      </c>
      <c r="J216" s="129"/>
      <c r="K216" s="97" t="s">
        <v>4401</v>
      </c>
      <c r="L216" s="150">
        <v>21.59</v>
      </c>
      <c r="M216" s="97">
        <v>340</v>
      </c>
      <c r="N216" s="97">
        <v>4</v>
      </c>
      <c r="O216" s="151">
        <f t="shared" si="3"/>
        <v>29.362400000000001</v>
      </c>
      <c r="P216" s="148" t="s">
        <v>4534</v>
      </c>
      <c r="Q216" s="148"/>
    </row>
    <row r="217" spans="2:17" x14ac:dyDescent="0.35">
      <c r="B217" s="20" t="s">
        <v>4106</v>
      </c>
      <c r="C217" s="21" t="s">
        <v>4421</v>
      </c>
      <c r="D217" s="21" t="s">
        <v>4213</v>
      </c>
      <c r="E217" s="21" t="s">
        <v>4214</v>
      </c>
      <c r="F217" s="21"/>
      <c r="G217" s="139">
        <v>40149924</v>
      </c>
      <c r="H217" s="133" t="s">
        <v>5296</v>
      </c>
      <c r="I217" s="96">
        <v>234</v>
      </c>
      <c r="J217" s="129"/>
      <c r="K217" s="97" t="s">
        <v>4242</v>
      </c>
      <c r="L217" s="150">
        <v>9.2899999999999991</v>
      </c>
      <c r="M217" s="97">
        <v>6819</v>
      </c>
      <c r="N217" s="21">
        <v>2</v>
      </c>
      <c r="O217" s="151">
        <f t="shared" si="3"/>
        <v>126.69701999999999</v>
      </c>
      <c r="P217" s="148" t="s">
        <v>4534</v>
      </c>
      <c r="Q217" s="148"/>
    </row>
    <row r="218" spans="2:17" x14ac:dyDescent="0.35">
      <c r="B218" s="20" t="s">
        <v>4106</v>
      </c>
      <c r="C218" s="21" t="s">
        <v>4421</v>
      </c>
      <c r="D218" s="21" t="s">
        <v>4213</v>
      </c>
      <c r="E218" s="21" t="s">
        <v>4214</v>
      </c>
      <c r="F218" s="21"/>
      <c r="G218" s="155"/>
      <c r="H218" s="145"/>
      <c r="I218" s="96" t="s">
        <v>4400</v>
      </c>
      <c r="J218" s="129" t="s">
        <v>32</v>
      </c>
      <c r="K218" s="97" t="s">
        <v>4282</v>
      </c>
      <c r="L218" s="150">
        <v>8.3000000000000007</v>
      </c>
      <c r="M218" s="97">
        <v>4790</v>
      </c>
      <c r="N218" s="21">
        <v>4</v>
      </c>
      <c r="O218" s="151">
        <f t="shared" si="3"/>
        <v>159.02799999999999</v>
      </c>
      <c r="P218" s="148" t="s">
        <v>4534</v>
      </c>
      <c r="Q218" s="148"/>
    </row>
    <row r="219" spans="2:17" x14ac:dyDescent="0.35">
      <c r="B219" s="20" t="s">
        <v>4106</v>
      </c>
      <c r="C219" s="21" t="s">
        <v>4421</v>
      </c>
      <c r="D219" s="21" t="s">
        <v>4213</v>
      </c>
      <c r="E219" s="21" t="s">
        <v>4214</v>
      </c>
      <c r="F219" s="21"/>
      <c r="G219" s="139">
        <v>40159060</v>
      </c>
      <c r="H219" s="133" t="s">
        <v>5299</v>
      </c>
      <c r="I219" s="96">
        <v>244</v>
      </c>
      <c r="J219" s="129"/>
      <c r="K219" s="97" t="s">
        <v>4309</v>
      </c>
      <c r="L219" s="150">
        <v>10.199999999999999</v>
      </c>
      <c r="M219" s="97">
        <v>7690</v>
      </c>
      <c r="N219" s="21">
        <v>2</v>
      </c>
      <c r="O219" s="151">
        <f t="shared" si="3"/>
        <v>156.876</v>
      </c>
      <c r="P219" s="148" t="s">
        <v>4534</v>
      </c>
      <c r="Q219" s="148"/>
    </row>
    <row r="220" spans="2:17" x14ac:dyDescent="0.35">
      <c r="B220" s="20" t="s">
        <v>4106</v>
      </c>
      <c r="C220" s="21" t="s">
        <v>4421</v>
      </c>
      <c r="D220" s="21" t="s">
        <v>4213</v>
      </c>
      <c r="E220" s="21" t="s">
        <v>4214</v>
      </c>
      <c r="F220" s="21"/>
      <c r="G220" s="155"/>
      <c r="H220" s="145"/>
      <c r="I220" s="96" t="s">
        <v>4403</v>
      </c>
      <c r="J220" s="129" t="s">
        <v>4423</v>
      </c>
      <c r="K220" s="97" t="s">
        <v>4309</v>
      </c>
      <c r="L220" s="150">
        <v>10.199999999999999</v>
      </c>
      <c r="M220" s="97">
        <v>7690</v>
      </c>
      <c r="N220" s="21">
        <v>2</v>
      </c>
      <c r="O220" s="151">
        <f t="shared" si="3"/>
        <v>156.876</v>
      </c>
      <c r="P220" s="148" t="s">
        <v>4534</v>
      </c>
      <c r="Q220" s="148"/>
    </row>
    <row r="221" spans="2:17" x14ac:dyDescent="0.35">
      <c r="B221" s="20" t="s">
        <v>4106</v>
      </c>
      <c r="C221" s="21" t="s">
        <v>4421</v>
      </c>
      <c r="D221" s="21" t="s">
        <v>4213</v>
      </c>
      <c r="E221" s="21" t="s">
        <v>4214</v>
      </c>
      <c r="F221" s="21"/>
      <c r="G221" s="155"/>
      <c r="H221" s="145"/>
      <c r="I221" s="96">
        <v>246</v>
      </c>
      <c r="J221" s="129"/>
      <c r="K221" s="97" t="s">
        <v>4404</v>
      </c>
      <c r="L221" s="96">
        <v>14.91</v>
      </c>
      <c r="M221" s="97">
        <v>320</v>
      </c>
      <c r="N221" s="133">
        <v>4</v>
      </c>
      <c r="O221" s="151">
        <f t="shared" si="3"/>
        <v>19.084799999999998</v>
      </c>
      <c r="P221" s="148" t="s">
        <v>4534</v>
      </c>
      <c r="Q221" s="148"/>
    </row>
    <row r="222" spans="2:17" x14ac:dyDescent="0.35">
      <c r="B222" s="20" t="s">
        <v>4106</v>
      </c>
      <c r="C222" s="21" t="s">
        <v>4421</v>
      </c>
      <c r="D222" s="21" t="s">
        <v>4245</v>
      </c>
      <c r="E222" s="21" t="s">
        <v>4251</v>
      </c>
      <c r="F222" s="21"/>
      <c r="G222" s="155"/>
      <c r="H222" s="145"/>
      <c r="I222" s="96">
        <v>500</v>
      </c>
      <c r="J222" s="129"/>
      <c r="K222" s="97" t="s">
        <v>4532</v>
      </c>
      <c r="L222" s="150">
        <v>57.9</v>
      </c>
      <c r="M222" s="97">
        <v>5670</v>
      </c>
      <c r="N222" s="21">
        <v>4</v>
      </c>
      <c r="O222" s="151">
        <f t="shared" si="3"/>
        <v>1313.172</v>
      </c>
      <c r="P222" s="148" t="s">
        <v>4541</v>
      </c>
      <c r="Q222" s="148"/>
    </row>
    <row r="223" spans="2:17" x14ac:dyDescent="0.35">
      <c r="B223" s="20" t="s">
        <v>4106</v>
      </c>
      <c r="C223" s="21" t="s">
        <v>4421</v>
      </c>
      <c r="D223" s="21" t="s">
        <v>4245</v>
      </c>
      <c r="E223" s="21" t="s">
        <v>4251</v>
      </c>
      <c r="F223" s="21"/>
      <c r="G223" s="155"/>
      <c r="H223" s="145"/>
      <c r="I223" s="96" t="s">
        <v>4535</v>
      </c>
      <c r="J223" s="129" t="s">
        <v>32</v>
      </c>
      <c r="K223" s="97" t="s">
        <v>4247</v>
      </c>
      <c r="L223" s="150">
        <v>5.37</v>
      </c>
      <c r="M223" s="97">
        <v>5729</v>
      </c>
      <c r="N223" s="21">
        <v>8</v>
      </c>
      <c r="O223" s="151">
        <f t="shared" si="3"/>
        <v>246.11784</v>
      </c>
      <c r="P223" s="148" t="s">
        <v>4541</v>
      </c>
      <c r="Q223" s="148"/>
    </row>
    <row r="224" spans="2:17" x14ac:dyDescent="0.35">
      <c r="B224" s="20" t="s">
        <v>4106</v>
      </c>
      <c r="C224" s="21" t="s">
        <v>4421</v>
      </c>
      <c r="D224" s="21" t="s">
        <v>4245</v>
      </c>
      <c r="E224" s="21" t="s">
        <v>4251</v>
      </c>
      <c r="F224" s="21"/>
      <c r="G224" s="155"/>
      <c r="H224" s="145"/>
      <c r="I224" s="96" t="s">
        <v>4536</v>
      </c>
      <c r="J224" s="129" t="s">
        <v>4422</v>
      </c>
      <c r="K224" s="97" t="s">
        <v>4247</v>
      </c>
      <c r="L224" s="150">
        <v>5.37</v>
      </c>
      <c r="M224" s="97">
        <v>5729</v>
      </c>
      <c r="N224" s="21">
        <v>8</v>
      </c>
      <c r="O224" s="151">
        <f t="shared" si="3"/>
        <v>246.11784</v>
      </c>
      <c r="P224" s="148" t="s">
        <v>4541</v>
      </c>
      <c r="Q224" s="148"/>
    </row>
    <row r="225" spans="2:17" x14ac:dyDescent="0.35">
      <c r="B225" s="20" t="s">
        <v>4106</v>
      </c>
      <c r="C225" s="21" t="s">
        <v>4421</v>
      </c>
      <c r="D225" s="21" t="s">
        <v>4245</v>
      </c>
      <c r="E225" s="21" t="s">
        <v>4251</v>
      </c>
      <c r="F225" s="21"/>
      <c r="G225" s="155"/>
      <c r="H225" s="145"/>
      <c r="I225" s="96">
        <v>502</v>
      </c>
      <c r="J225" s="129"/>
      <c r="K225" s="97" t="s">
        <v>4247</v>
      </c>
      <c r="L225" s="150">
        <v>5.37</v>
      </c>
      <c r="M225" s="97">
        <v>2285</v>
      </c>
      <c r="N225" s="21">
        <v>8</v>
      </c>
      <c r="O225" s="151">
        <f t="shared" si="3"/>
        <v>98.163600000000002</v>
      </c>
      <c r="P225" s="148" t="s">
        <v>4541</v>
      </c>
      <c r="Q225" s="148"/>
    </row>
    <row r="226" spans="2:17" x14ac:dyDescent="0.35">
      <c r="B226" s="20" t="s">
        <v>4106</v>
      </c>
      <c r="C226" s="21" t="s">
        <v>4421</v>
      </c>
      <c r="D226" s="21" t="s">
        <v>4245</v>
      </c>
      <c r="E226" s="21" t="s">
        <v>4251</v>
      </c>
      <c r="F226" s="21"/>
      <c r="G226" s="155"/>
      <c r="H226" s="145"/>
      <c r="I226" s="96">
        <v>503</v>
      </c>
      <c r="J226" s="129"/>
      <c r="K226" s="97" t="s">
        <v>4250</v>
      </c>
      <c r="L226" s="150">
        <v>4.57</v>
      </c>
      <c r="M226" s="97">
        <v>1997</v>
      </c>
      <c r="N226" s="21">
        <v>8</v>
      </c>
      <c r="O226" s="151">
        <f t="shared" si="3"/>
        <v>73.010320000000007</v>
      </c>
      <c r="P226" s="148" t="s">
        <v>4541</v>
      </c>
      <c r="Q226" s="148"/>
    </row>
    <row r="227" spans="2:17" x14ac:dyDescent="0.35">
      <c r="B227" s="20" t="s">
        <v>4106</v>
      </c>
      <c r="C227" s="21" t="s">
        <v>4421</v>
      </c>
      <c r="D227" s="21" t="s">
        <v>4245</v>
      </c>
      <c r="E227" s="21" t="s">
        <v>4251</v>
      </c>
      <c r="F227" s="21"/>
      <c r="G227" s="155"/>
      <c r="H227" s="145"/>
      <c r="I227" s="96">
        <v>504</v>
      </c>
      <c r="J227" s="129"/>
      <c r="K227" s="97" t="s">
        <v>4265</v>
      </c>
      <c r="L227" s="96">
        <v>4.18</v>
      </c>
      <c r="M227" s="97">
        <v>1740</v>
      </c>
      <c r="N227" s="133">
        <v>8</v>
      </c>
      <c r="O227" s="151">
        <f t="shared" si="3"/>
        <v>58.185600000000001</v>
      </c>
      <c r="P227" s="148" t="s">
        <v>4541</v>
      </c>
      <c r="Q227" s="148"/>
    </row>
    <row r="228" spans="2:17" x14ac:dyDescent="0.35">
      <c r="B228" s="20" t="s">
        <v>4106</v>
      </c>
      <c r="C228" s="21" t="s">
        <v>4421</v>
      </c>
      <c r="D228" s="21" t="s">
        <v>4245</v>
      </c>
      <c r="E228" s="21" t="s">
        <v>4251</v>
      </c>
      <c r="F228" s="21"/>
      <c r="G228" s="139">
        <v>40161665</v>
      </c>
      <c r="H228" s="133" t="s">
        <v>5300</v>
      </c>
      <c r="I228" s="133">
        <v>505</v>
      </c>
      <c r="J228" s="129"/>
      <c r="K228" s="96" t="s">
        <v>4253</v>
      </c>
      <c r="L228" s="96">
        <v>3.38</v>
      </c>
      <c r="M228" s="97">
        <v>1014</v>
      </c>
      <c r="N228" s="21">
        <v>8</v>
      </c>
      <c r="O228" s="151">
        <f t="shared" si="3"/>
        <v>27.418559999999999</v>
      </c>
      <c r="P228" s="148" t="s">
        <v>4541</v>
      </c>
      <c r="Q228" s="148"/>
    </row>
    <row r="229" spans="2:17" x14ac:dyDescent="0.35">
      <c r="B229" s="20" t="s">
        <v>4106</v>
      </c>
      <c r="C229" s="21" t="s">
        <v>4421</v>
      </c>
      <c r="D229" s="21" t="s">
        <v>4245</v>
      </c>
      <c r="E229" s="21" t="s">
        <v>4251</v>
      </c>
      <c r="F229" s="21"/>
      <c r="G229" s="139">
        <v>40149989</v>
      </c>
      <c r="H229" s="133" t="s">
        <v>5275</v>
      </c>
      <c r="I229" s="96">
        <v>203</v>
      </c>
      <c r="J229" s="129"/>
      <c r="K229" s="97" t="s">
        <v>4393</v>
      </c>
      <c r="L229" s="96">
        <v>40.1</v>
      </c>
      <c r="M229" s="97">
        <v>810</v>
      </c>
      <c r="N229" s="21">
        <v>4</v>
      </c>
      <c r="O229" s="151">
        <f t="shared" si="3"/>
        <v>129.92400000000001</v>
      </c>
      <c r="P229" s="148" t="s">
        <v>4541</v>
      </c>
      <c r="Q229" s="148"/>
    </row>
    <row r="230" spans="2:17" x14ac:dyDescent="0.35">
      <c r="B230" s="20" t="s">
        <v>4106</v>
      </c>
      <c r="C230" s="21" t="s">
        <v>4421</v>
      </c>
      <c r="D230" s="21" t="s">
        <v>4245</v>
      </c>
      <c r="E230" s="21" t="s">
        <v>4251</v>
      </c>
      <c r="F230" s="21"/>
      <c r="G230" s="139">
        <v>40149988</v>
      </c>
      <c r="H230" s="133" t="s">
        <v>5276</v>
      </c>
      <c r="I230" s="96">
        <v>204</v>
      </c>
      <c r="J230" s="129"/>
      <c r="K230" s="97" t="s">
        <v>4531</v>
      </c>
      <c r="L230" s="96">
        <v>20.89</v>
      </c>
      <c r="M230" s="97">
        <v>810</v>
      </c>
      <c r="N230" s="133">
        <v>8</v>
      </c>
      <c r="O230" s="151">
        <f t="shared" si="3"/>
        <v>135.36720000000003</v>
      </c>
      <c r="P230" s="148" t="s">
        <v>4541</v>
      </c>
      <c r="Q230" s="148"/>
    </row>
    <row r="231" spans="2:17" x14ac:dyDescent="0.35">
      <c r="B231" s="20" t="s">
        <v>4106</v>
      </c>
      <c r="C231" s="21" t="s">
        <v>4421</v>
      </c>
      <c r="D231" s="21" t="s">
        <v>4245</v>
      </c>
      <c r="E231" s="21" t="s">
        <v>4229</v>
      </c>
      <c r="F231" s="21"/>
      <c r="G231" s="155"/>
      <c r="H231" s="145"/>
      <c r="I231" s="96">
        <v>507</v>
      </c>
      <c r="J231" s="129"/>
      <c r="K231" s="97" t="s">
        <v>4532</v>
      </c>
      <c r="L231" s="96">
        <v>57.9</v>
      </c>
      <c r="M231" s="97">
        <v>5671</v>
      </c>
      <c r="N231" s="133">
        <v>1</v>
      </c>
      <c r="O231" s="151">
        <f t="shared" si="3"/>
        <v>328.35089999999997</v>
      </c>
      <c r="P231" s="148" t="s">
        <v>4541</v>
      </c>
      <c r="Q231" s="148"/>
    </row>
    <row r="232" spans="2:17" x14ac:dyDescent="0.35">
      <c r="B232" s="20" t="s">
        <v>4106</v>
      </c>
      <c r="C232" s="21" t="s">
        <v>4421</v>
      </c>
      <c r="D232" s="21" t="s">
        <v>4245</v>
      </c>
      <c r="E232" s="21" t="s">
        <v>4229</v>
      </c>
      <c r="F232" s="21"/>
      <c r="G232" s="139">
        <v>40149922</v>
      </c>
      <c r="H232" s="133" t="s">
        <v>5301</v>
      </c>
      <c r="I232" s="96" t="s">
        <v>4537</v>
      </c>
      <c r="J232" s="129" t="s">
        <v>32</v>
      </c>
      <c r="K232" s="97" t="s">
        <v>4247</v>
      </c>
      <c r="L232" s="96">
        <v>5.37</v>
      </c>
      <c r="M232" s="97">
        <v>6014</v>
      </c>
      <c r="N232" s="133">
        <v>2</v>
      </c>
      <c r="O232" s="151">
        <f t="shared" si="3"/>
        <v>64.590360000000004</v>
      </c>
      <c r="P232" s="148" t="s">
        <v>4541</v>
      </c>
      <c r="Q232" s="148"/>
    </row>
    <row r="233" spans="2:17" x14ac:dyDescent="0.35">
      <c r="B233" s="20" t="s">
        <v>4106</v>
      </c>
      <c r="C233" s="21" t="s">
        <v>4421</v>
      </c>
      <c r="D233" s="21" t="s">
        <v>4245</v>
      </c>
      <c r="E233" s="21" t="s">
        <v>4229</v>
      </c>
      <c r="F233" s="21"/>
      <c r="G233" s="139">
        <v>40149920</v>
      </c>
      <c r="H233" s="133" t="s">
        <v>5302</v>
      </c>
      <c r="I233" s="96" t="s">
        <v>4538</v>
      </c>
      <c r="J233" s="129" t="s">
        <v>4422</v>
      </c>
      <c r="K233" s="97" t="s">
        <v>4247</v>
      </c>
      <c r="L233" s="96">
        <v>5.37</v>
      </c>
      <c r="M233" s="97">
        <v>6014</v>
      </c>
      <c r="N233" s="133">
        <v>2</v>
      </c>
      <c r="O233" s="151">
        <f t="shared" si="3"/>
        <v>64.590360000000004</v>
      </c>
      <c r="P233" s="148" t="s">
        <v>4541</v>
      </c>
      <c r="Q233" s="148"/>
    </row>
    <row r="234" spans="2:17" x14ac:dyDescent="0.35">
      <c r="B234" s="20" t="s">
        <v>4106</v>
      </c>
      <c r="C234" s="21" t="s">
        <v>4421</v>
      </c>
      <c r="D234" s="21" t="s">
        <v>4245</v>
      </c>
      <c r="E234" s="21" t="s">
        <v>4229</v>
      </c>
      <c r="F234" s="21"/>
      <c r="G234" s="155"/>
      <c r="H234" s="145"/>
      <c r="I234" s="96">
        <v>509</v>
      </c>
      <c r="J234" s="129"/>
      <c r="K234" s="97" t="s">
        <v>4247</v>
      </c>
      <c r="L234" s="96">
        <v>5.37</v>
      </c>
      <c r="M234" s="97">
        <v>2518</v>
      </c>
      <c r="N234" s="133">
        <v>2</v>
      </c>
      <c r="O234" s="151">
        <f t="shared" si="3"/>
        <v>27.043320000000001</v>
      </c>
      <c r="P234" s="148" t="s">
        <v>4541</v>
      </c>
      <c r="Q234" s="148"/>
    </row>
    <row r="235" spans="2:17" x14ac:dyDescent="0.35">
      <c r="B235" s="20" t="s">
        <v>4106</v>
      </c>
      <c r="C235" s="21" t="s">
        <v>4421</v>
      </c>
      <c r="D235" s="21" t="s">
        <v>4245</v>
      </c>
      <c r="E235" s="21" t="s">
        <v>4229</v>
      </c>
      <c r="F235" s="21"/>
      <c r="G235" s="155"/>
      <c r="H235" s="145"/>
      <c r="I235" s="96">
        <v>510</v>
      </c>
      <c r="J235" s="129"/>
      <c r="K235" s="97" t="s">
        <v>4247</v>
      </c>
      <c r="L235" s="96">
        <v>5.37</v>
      </c>
      <c r="M235" s="97">
        <v>2286</v>
      </c>
      <c r="N235" s="133">
        <v>2</v>
      </c>
      <c r="O235" s="151">
        <f t="shared" si="3"/>
        <v>24.551639999999999</v>
      </c>
      <c r="P235" s="148" t="s">
        <v>4541</v>
      </c>
      <c r="Q235" s="148"/>
    </row>
    <row r="236" spans="2:17" x14ac:dyDescent="0.35">
      <c r="B236" s="20" t="s">
        <v>4106</v>
      </c>
      <c r="C236" s="21" t="s">
        <v>4421</v>
      </c>
      <c r="D236" s="21" t="s">
        <v>4245</v>
      </c>
      <c r="E236" s="21" t="s">
        <v>4229</v>
      </c>
      <c r="F236" s="21"/>
      <c r="G236" s="155"/>
      <c r="H236" s="145"/>
      <c r="I236" s="96">
        <v>511</v>
      </c>
      <c r="J236" s="129"/>
      <c r="K236" s="97" t="s">
        <v>4265</v>
      </c>
      <c r="L236" s="96">
        <v>4.18</v>
      </c>
      <c r="M236" s="97">
        <v>1808</v>
      </c>
      <c r="N236" s="133">
        <v>2</v>
      </c>
      <c r="O236" s="151">
        <f t="shared" si="3"/>
        <v>15.114879999999999</v>
      </c>
      <c r="P236" s="148" t="s">
        <v>4541</v>
      </c>
      <c r="Q236" s="148"/>
    </row>
    <row r="237" spans="2:17" x14ac:dyDescent="0.35">
      <c r="B237" s="20" t="s">
        <v>4106</v>
      </c>
      <c r="C237" s="21" t="s">
        <v>4421</v>
      </c>
      <c r="D237" s="21" t="s">
        <v>4245</v>
      </c>
      <c r="E237" s="21" t="s">
        <v>4229</v>
      </c>
      <c r="F237" s="21"/>
      <c r="G237" s="139">
        <v>40149998</v>
      </c>
      <c r="H237" s="133" t="s">
        <v>5303</v>
      </c>
      <c r="I237" s="96">
        <v>512</v>
      </c>
      <c r="J237" s="129"/>
      <c r="K237" s="97" t="s">
        <v>4253</v>
      </c>
      <c r="L237" s="96">
        <v>3.38</v>
      </c>
      <c r="M237" s="97">
        <v>1158</v>
      </c>
      <c r="N237" s="133">
        <v>2</v>
      </c>
      <c r="O237" s="151">
        <f t="shared" si="3"/>
        <v>7.8280799999999999</v>
      </c>
      <c r="P237" s="148" t="s">
        <v>4541</v>
      </c>
      <c r="Q237" s="148"/>
    </row>
    <row r="238" spans="2:17" x14ac:dyDescent="0.35">
      <c r="B238" s="20" t="s">
        <v>4106</v>
      </c>
      <c r="C238" s="21" t="s">
        <v>4421</v>
      </c>
      <c r="D238" s="21" t="s">
        <v>4245</v>
      </c>
      <c r="E238" s="21" t="s">
        <v>4229</v>
      </c>
      <c r="F238" s="21"/>
      <c r="G238" s="139">
        <v>40149989</v>
      </c>
      <c r="H238" s="133" t="s">
        <v>5275</v>
      </c>
      <c r="I238" s="96">
        <v>203</v>
      </c>
      <c r="J238" s="129"/>
      <c r="K238" s="97" t="s">
        <v>4393</v>
      </c>
      <c r="L238" s="96">
        <v>40.1</v>
      </c>
      <c r="M238" s="97">
        <v>810</v>
      </c>
      <c r="N238" s="133">
        <v>1</v>
      </c>
      <c r="O238" s="151">
        <f t="shared" si="3"/>
        <v>32.481000000000002</v>
      </c>
      <c r="P238" s="148" t="s">
        <v>4541</v>
      </c>
      <c r="Q238" s="148"/>
    </row>
    <row r="239" spans="2:17" x14ac:dyDescent="0.35">
      <c r="B239" s="20" t="s">
        <v>4106</v>
      </c>
      <c r="C239" s="21" t="s">
        <v>4421</v>
      </c>
      <c r="D239" s="21" t="s">
        <v>4245</v>
      </c>
      <c r="E239" s="21" t="s">
        <v>4229</v>
      </c>
      <c r="F239" s="21"/>
      <c r="G239" s="139">
        <v>40149988</v>
      </c>
      <c r="H239" s="133" t="s">
        <v>5276</v>
      </c>
      <c r="I239" s="96">
        <v>204</v>
      </c>
      <c r="J239" s="129"/>
      <c r="K239" s="97" t="s">
        <v>4531</v>
      </c>
      <c r="L239" s="96">
        <v>20.89</v>
      </c>
      <c r="M239" s="97">
        <v>810</v>
      </c>
      <c r="N239" s="133">
        <v>2</v>
      </c>
      <c r="O239" s="151">
        <f t="shared" si="3"/>
        <v>33.841800000000006</v>
      </c>
      <c r="P239" s="148" t="s">
        <v>4541</v>
      </c>
      <c r="Q239" s="148"/>
    </row>
    <row r="240" spans="2:17" x14ac:dyDescent="0.35">
      <c r="B240" s="20" t="s">
        <v>4106</v>
      </c>
      <c r="C240" s="21" t="s">
        <v>4421</v>
      </c>
      <c r="D240" s="21" t="s">
        <v>4245</v>
      </c>
      <c r="E240" s="21" t="s">
        <v>4214</v>
      </c>
      <c r="F240" s="21"/>
      <c r="G240" s="139">
        <v>40121179</v>
      </c>
      <c r="H240" s="133" t="s">
        <v>5304</v>
      </c>
      <c r="I240" s="96">
        <v>513</v>
      </c>
      <c r="J240" s="129"/>
      <c r="K240" s="97" t="s">
        <v>4532</v>
      </c>
      <c r="L240" s="96">
        <v>57.9</v>
      </c>
      <c r="M240" s="97">
        <v>5654</v>
      </c>
      <c r="N240" s="133">
        <v>1</v>
      </c>
      <c r="O240" s="151">
        <f t="shared" si="3"/>
        <v>327.36659999999995</v>
      </c>
      <c r="P240" s="148" t="s">
        <v>4541</v>
      </c>
      <c r="Q240" s="148"/>
    </row>
    <row r="241" spans="2:17" x14ac:dyDescent="0.35">
      <c r="B241" s="20" t="s">
        <v>4106</v>
      </c>
      <c r="C241" s="21" t="s">
        <v>4421</v>
      </c>
      <c r="D241" s="21" t="s">
        <v>4245</v>
      </c>
      <c r="E241" s="21" t="s">
        <v>4214</v>
      </c>
      <c r="F241" s="21"/>
      <c r="G241" s="139">
        <v>40121165</v>
      </c>
      <c r="H241" s="133" t="s">
        <v>5305</v>
      </c>
      <c r="I241" s="96" t="s">
        <v>4539</v>
      </c>
      <c r="J241" s="129" t="s">
        <v>32</v>
      </c>
      <c r="K241" s="97" t="s">
        <v>4247</v>
      </c>
      <c r="L241" s="96">
        <v>5.37</v>
      </c>
      <c r="M241" s="97">
        <v>6297</v>
      </c>
      <c r="N241" s="133">
        <v>2</v>
      </c>
      <c r="O241" s="151">
        <f t="shared" si="3"/>
        <v>67.629779999999997</v>
      </c>
      <c r="P241" s="148" t="s">
        <v>4541</v>
      </c>
      <c r="Q241" s="148"/>
    </row>
    <row r="242" spans="2:17" x14ac:dyDescent="0.35">
      <c r="B242" s="20" t="s">
        <v>4106</v>
      </c>
      <c r="C242" s="21" t="s">
        <v>4421</v>
      </c>
      <c r="D242" s="21" t="s">
        <v>4245</v>
      </c>
      <c r="E242" s="21" t="s">
        <v>4214</v>
      </c>
      <c r="F242" s="21"/>
      <c r="G242" s="139">
        <v>40121166</v>
      </c>
      <c r="H242" s="133" t="s">
        <v>5306</v>
      </c>
      <c r="I242" s="96" t="s">
        <v>4540</v>
      </c>
      <c r="J242" s="129" t="s">
        <v>4422</v>
      </c>
      <c r="K242" s="97" t="s">
        <v>4247</v>
      </c>
      <c r="L242" s="96">
        <v>5.37</v>
      </c>
      <c r="M242" s="97">
        <v>6297</v>
      </c>
      <c r="N242" s="133">
        <v>2</v>
      </c>
      <c r="O242" s="151">
        <f t="shared" si="3"/>
        <v>67.629779999999997</v>
      </c>
      <c r="P242" s="148" t="s">
        <v>4541</v>
      </c>
      <c r="Q242" s="148"/>
    </row>
    <row r="243" spans="2:17" x14ac:dyDescent="0.35">
      <c r="B243" s="20" t="s">
        <v>4106</v>
      </c>
      <c r="C243" s="21" t="s">
        <v>4421</v>
      </c>
      <c r="D243" s="21" t="s">
        <v>4245</v>
      </c>
      <c r="E243" s="21" t="s">
        <v>4214</v>
      </c>
      <c r="F243" s="21"/>
      <c r="G243" s="139">
        <v>40149994</v>
      </c>
      <c r="H243" s="133" t="s">
        <v>5307</v>
      </c>
      <c r="I243" s="96">
        <v>515</v>
      </c>
      <c r="J243" s="129"/>
      <c r="K243" s="97" t="s">
        <v>4256</v>
      </c>
      <c r="L243" s="96">
        <v>6.87</v>
      </c>
      <c r="M243" s="97">
        <v>2762</v>
      </c>
      <c r="N243" s="133">
        <v>2</v>
      </c>
      <c r="O243" s="151">
        <f t="shared" si="3"/>
        <v>37.94988</v>
      </c>
      <c r="P243" s="148" t="s">
        <v>4541</v>
      </c>
      <c r="Q243" s="148"/>
    </row>
    <row r="244" spans="2:17" x14ac:dyDescent="0.35">
      <c r="B244" s="20" t="s">
        <v>4106</v>
      </c>
      <c r="C244" s="21" t="s">
        <v>4421</v>
      </c>
      <c r="D244" s="21" t="s">
        <v>4245</v>
      </c>
      <c r="E244" s="21" t="s">
        <v>4214</v>
      </c>
      <c r="F244" s="21"/>
      <c r="G244" s="155"/>
      <c r="H244" s="145"/>
      <c r="I244" s="96">
        <v>516</v>
      </c>
      <c r="J244" s="129"/>
      <c r="K244" s="97" t="s">
        <v>4281</v>
      </c>
      <c r="L244" s="96">
        <v>5.78</v>
      </c>
      <c r="M244" s="97">
        <v>2576</v>
      </c>
      <c r="N244" s="133">
        <v>2</v>
      </c>
      <c r="O244" s="151">
        <f t="shared" si="3"/>
        <v>29.778560000000002</v>
      </c>
      <c r="P244" s="148" t="s">
        <v>4541</v>
      </c>
      <c r="Q244" s="148"/>
    </row>
    <row r="245" spans="2:17" x14ac:dyDescent="0.35">
      <c r="B245" s="20" t="s">
        <v>4106</v>
      </c>
      <c r="C245" s="21" t="s">
        <v>4421</v>
      </c>
      <c r="D245" s="21" t="s">
        <v>4245</v>
      </c>
      <c r="E245" s="21" t="s">
        <v>4214</v>
      </c>
      <c r="F245" s="21"/>
      <c r="G245" s="155"/>
      <c r="H245" s="145"/>
      <c r="I245" s="96">
        <v>517</v>
      </c>
      <c r="J245" s="129"/>
      <c r="K245" s="97" t="s">
        <v>4250</v>
      </c>
      <c r="L245" s="96">
        <v>4.57</v>
      </c>
      <c r="M245" s="97">
        <v>1885</v>
      </c>
      <c r="N245" s="133">
        <v>2</v>
      </c>
      <c r="O245" s="151">
        <f t="shared" si="3"/>
        <v>17.228900000000003</v>
      </c>
      <c r="P245" s="148" t="s">
        <v>4541</v>
      </c>
      <c r="Q245" s="148"/>
    </row>
    <row r="246" spans="2:17" x14ac:dyDescent="0.35">
      <c r="B246" s="20" t="s">
        <v>4106</v>
      </c>
      <c r="C246" s="21" t="s">
        <v>4421</v>
      </c>
      <c r="D246" s="21" t="s">
        <v>4245</v>
      </c>
      <c r="E246" s="21" t="s">
        <v>4214</v>
      </c>
      <c r="F246" s="21"/>
      <c r="G246" s="139">
        <v>40149990</v>
      </c>
      <c r="H246" s="133" t="s">
        <v>5308</v>
      </c>
      <c r="I246" s="96">
        <v>518</v>
      </c>
      <c r="J246" s="129"/>
      <c r="K246" s="97" t="s">
        <v>4241</v>
      </c>
      <c r="L246" s="96">
        <v>3.77</v>
      </c>
      <c r="M246" s="97">
        <v>1302</v>
      </c>
      <c r="N246" s="133">
        <v>2</v>
      </c>
      <c r="O246" s="151">
        <f t="shared" si="3"/>
        <v>9.8170800000000007</v>
      </c>
      <c r="P246" s="148" t="s">
        <v>4541</v>
      </c>
      <c r="Q246" s="148"/>
    </row>
    <row r="247" spans="2:17" x14ac:dyDescent="0.35">
      <c r="B247" s="20" t="s">
        <v>4106</v>
      </c>
      <c r="C247" s="21" t="s">
        <v>4421</v>
      </c>
      <c r="D247" s="21" t="s">
        <v>4245</v>
      </c>
      <c r="E247" s="21" t="s">
        <v>4214</v>
      </c>
      <c r="F247" s="21"/>
      <c r="G247" s="139">
        <v>40149989</v>
      </c>
      <c r="H247" s="133" t="s">
        <v>5275</v>
      </c>
      <c r="I247" s="96">
        <v>203</v>
      </c>
      <c r="J247" s="129"/>
      <c r="K247" s="97" t="s">
        <v>4393</v>
      </c>
      <c r="L247" s="96">
        <v>40.1</v>
      </c>
      <c r="M247" s="97">
        <v>810</v>
      </c>
      <c r="N247" s="133">
        <v>1</v>
      </c>
      <c r="O247" s="151">
        <f t="shared" si="3"/>
        <v>32.481000000000002</v>
      </c>
      <c r="P247" s="148" t="s">
        <v>4541</v>
      </c>
      <c r="Q247" s="148"/>
    </row>
    <row r="248" spans="2:17" x14ac:dyDescent="0.35">
      <c r="B248" s="20" t="s">
        <v>4106</v>
      </c>
      <c r="C248" s="21" t="s">
        <v>4421</v>
      </c>
      <c r="D248" s="21" t="s">
        <v>4245</v>
      </c>
      <c r="E248" s="21" t="s">
        <v>4214</v>
      </c>
      <c r="F248" s="21"/>
      <c r="G248" s="139">
        <v>40149988</v>
      </c>
      <c r="H248" s="133" t="s">
        <v>5276</v>
      </c>
      <c r="I248" s="96">
        <v>204</v>
      </c>
      <c r="J248" s="129"/>
      <c r="K248" s="97" t="s">
        <v>4531</v>
      </c>
      <c r="L248" s="96">
        <v>20.89</v>
      </c>
      <c r="M248" s="97">
        <v>810</v>
      </c>
      <c r="N248" s="133">
        <v>2</v>
      </c>
      <c r="O248" s="151">
        <f t="shared" si="3"/>
        <v>33.841800000000006</v>
      </c>
      <c r="P248" s="148" t="s">
        <v>4541</v>
      </c>
      <c r="Q248" s="148"/>
    </row>
  </sheetData>
  <autoFilter ref="B3:Q248" xr:uid="{72F60603-0A7B-4534-B512-096610E22CB6}"/>
  <mergeCells count="2">
    <mergeCell ref="C1:I1"/>
    <mergeCell ref="C2:I2"/>
  </mergeCells>
  <conditionalFormatting sqref="I24:I95 I136 I155:I248">
    <cfRule type="expression" dxfId="1079" priority="30">
      <formula>AND(XDW24="ESTRUCTURA",I24="")</formula>
    </cfRule>
  </conditionalFormatting>
  <conditionalFormatting sqref="I96:I114 I116:I135 I137:I154">
    <cfRule type="expression" dxfId="1078" priority="28">
      <formula>AND(XDX96="ESTRUCTURA",I96="")</formula>
    </cfRule>
  </conditionalFormatting>
  <conditionalFormatting sqref="I115">
    <cfRule type="expression" dxfId="1077" priority="24">
      <formula>AND(XDW115="ESTRUCTURA",I115="")</formula>
    </cfRule>
  </conditionalFormatting>
  <conditionalFormatting sqref="K24 K27:K45 K47:K65 K67:K95 K155:K164 K166:K198 K200:K248">
    <cfRule type="expression" dxfId="1076" priority="29">
      <formula>AND(XDV24="ESTRUCTURA",K24="")</formula>
    </cfRule>
  </conditionalFormatting>
  <conditionalFormatting sqref="K96:K114 K117:K135 K138:K154">
    <cfRule type="expression" dxfId="1075" priority="31">
      <formula>AND(XDW96="ESTRUCTURA",K96="")</formula>
    </cfRule>
  </conditionalFormatting>
  <conditionalFormatting sqref="K115:K116 K136:K137">
    <cfRule type="expression" dxfId="1074" priority="23">
      <formula>AND(XDV115="ESTRUCTURA",K115="")</formula>
    </cfRule>
  </conditionalFormatting>
  <conditionalFormatting sqref="K165">
    <cfRule type="expression" dxfId="1073" priority="12">
      <formula>AND(XDW165="ESTRUCTURA",K165="")</formula>
    </cfRule>
  </conditionalFormatting>
  <conditionalFormatting sqref="K199">
    <cfRule type="expression" dxfId="1072" priority="10">
      <formula>AND(XDW199="ESTRUCTURA",K199="")</formula>
    </cfRule>
  </conditionalFormatting>
  <conditionalFormatting sqref="L25:M26 M138:M154">
    <cfRule type="expression" dxfId="1071" priority="8">
      <formula>AND(XDV25="ESTRUCTURA",L25="")</formula>
    </cfRule>
  </conditionalFormatting>
  <conditionalFormatting sqref="L46:M46">
    <cfRule type="expression" dxfId="1070" priority="6">
      <formula>AND(XDV46="ESTRUCTURA",L46="")</formula>
    </cfRule>
  </conditionalFormatting>
  <conditionalFormatting sqref="L66:M66">
    <cfRule type="expression" dxfId="1069" priority="2">
      <formula>AND(XDV66="ESTRUCTURA",L66="")</formula>
    </cfRule>
  </conditionalFormatting>
  <conditionalFormatting sqref="M4:M21 M30:M34 M37:M45 M50:M54 M57:M65 M70:M74 M78:M95 M155:M164">
    <cfRule type="expression" dxfId="1068" priority="27">
      <formula>AND(XDV4="ESTRUCTURA",M4="")</formula>
    </cfRule>
  </conditionalFormatting>
  <conditionalFormatting sqref="M96:M114 M117:M135">
    <cfRule type="expression" dxfId="1067" priority="18">
      <formula>AND(XDW96="ESTRUCTURA",M96="")</formula>
    </cfRule>
  </conditionalFormatting>
  <conditionalFormatting sqref="M115:M116 M136:M137">
    <cfRule type="expression" dxfId="1066" priority="22">
      <formula>AND(XDV115="ESTRUCTURA",M115="")</formula>
    </cfRule>
  </conditionalFormatting>
  <conditionalFormatting sqref="M165">
    <cfRule type="expression" dxfId="1065" priority="11">
      <formula>AND(XDW165="ESTRUCTURA",M165="")</formula>
    </cfRule>
  </conditionalFormatting>
  <conditionalFormatting sqref="M166:M198">
    <cfRule type="expression" dxfId="1064" priority="19">
      <formula>AND(XDV166="ESTRUCTURA",M166="")</formula>
    </cfRule>
  </conditionalFormatting>
  <conditionalFormatting sqref="M199">
    <cfRule type="expression" dxfId="1063" priority="9">
      <formula>AND(XDW199="ESTRUCTURA",M199="")</formula>
    </cfRule>
  </conditionalFormatting>
  <conditionalFormatting sqref="M200:M248">
    <cfRule type="expression" dxfId="1062" priority="1">
      <formula>AND(XDV200="ESTRUCTURA",M200="")</formula>
    </cfRule>
  </conditionalFormatting>
  <conditionalFormatting sqref="N174">
    <cfRule type="expression" dxfId="1061" priority="20">
      <formula>AND(XDV174="ESTRUCTURA",N174="")</formula>
    </cfRule>
  </conditionalFormatting>
  <conditionalFormatting sqref="N214:N216">
    <cfRule type="expression" dxfId="1060" priority="4">
      <formula>AND(XDW214="ESTRUCTURA",N214="")</formula>
    </cfRule>
  </conditionalFormatting>
  <conditionalFormatting sqref="O4:O248">
    <cfRule type="expression" dxfId="1059" priority="17">
      <formula>AND(XDW4="ESTRUCTURA",O4="")</formula>
    </cfRule>
  </conditionalFormatting>
  <dataValidations count="3">
    <dataValidation type="list" allowBlank="1" showInputMessage="1" showErrorMessage="1" sqref="I4:I23 G4:G11 G13 G16:G17 G20:G77 G79 G82:G95 G98:G100 G105 G112 G115:G117 G120:G125 G128:G135 G138:G139 G142 G147:G149 G152:G196 G199:G248" xr:uid="{252AA452-41E2-4FBA-ABEE-8758E6F9DA20}">
      <formula1>INDIRECT(XEB4)</formula1>
    </dataValidation>
    <dataValidation type="list" allowBlank="1" showInputMessage="1" showErrorMessage="1" sqref="G97 G102 G104 G107 G109 G111 G114 G137 G141 G144 G146 G151 G198" xr:uid="{B9D1C147-C0A5-4E2F-AFA2-AEEECB7FAC88}">
      <formula1>INDIRECT(XEB96)</formula1>
    </dataValidation>
    <dataValidation type="list" allowBlank="1" showInputMessage="1" showErrorMessage="1" sqref="G12" xr:uid="{60E47E91-EB89-4DB6-A081-8801444018E6}">
      <formula1>INDIRECT(XEB14)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6FE4E-73E2-400C-8887-E2DAA75C909E}">
  <sheetPr codeName="Hoja15"/>
  <dimension ref="B1:Q400"/>
  <sheetViews>
    <sheetView topLeftCell="F1" workbookViewId="0">
      <pane ySplit="3" topLeftCell="A4" activePane="bottomLeft" state="frozen"/>
      <selection pane="bottomLeft" activeCell="K400" sqref="K4:K400"/>
    </sheetView>
  </sheetViews>
  <sheetFormatPr baseColWidth="10" defaultRowHeight="14.5" x14ac:dyDescent="0.35"/>
  <cols>
    <col min="2" max="2" width="13.90625" style="40" customWidth="1"/>
    <col min="3" max="3" width="10.90625" style="41"/>
    <col min="4" max="4" width="19.08984375" style="41" bestFit="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17.1796875" style="41" bestFit="1" customWidth="1"/>
    <col min="11" max="11" width="10.81640625" style="41" customWidth="1"/>
    <col min="12" max="13" width="14.1796875" style="41" customWidth="1"/>
    <col min="14" max="14" width="11.1796875" style="41" customWidth="1"/>
    <col min="15" max="15" width="13.08984375" style="105" customWidth="1"/>
    <col min="16" max="16" width="13.1796875" style="40" customWidth="1"/>
    <col min="17" max="17" width="14.08984375" bestFit="1" customWidth="1"/>
    <col min="18" max="18" width="13.453125" customWidth="1"/>
    <col min="19" max="19" width="12.81640625" customWidth="1"/>
    <col min="21" max="21" width="13.453125" customWidth="1"/>
  </cols>
  <sheetData>
    <row r="1" spans="2:16" ht="21" customHeight="1" x14ac:dyDescent="0.35">
      <c r="C1" s="228" t="s">
        <v>91</v>
      </c>
      <c r="D1" s="229"/>
      <c r="E1" s="229"/>
      <c r="F1" s="229"/>
      <c r="G1" s="229"/>
      <c r="H1" s="229"/>
      <c r="I1" s="230"/>
      <c r="J1" s="41" t="s">
        <v>5309</v>
      </c>
      <c r="K1" s="41" t="s">
        <v>5310</v>
      </c>
      <c r="P1" s="53" t="s">
        <v>5311</v>
      </c>
    </row>
    <row r="2" spans="2:16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6" ht="34.5" customHeight="1" thickBot="1" x14ac:dyDescent="0.4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52" t="s">
        <v>70</v>
      </c>
      <c r="J3" s="46" t="s">
        <v>4</v>
      </c>
      <c r="K3" s="46" t="s">
        <v>7</v>
      </c>
      <c r="L3" s="48" t="s">
        <v>6</v>
      </c>
      <c r="M3" s="169" t="s">
        <v>8</v>
      </c>
      <c r="N3" s="170" t="s">
        <v>5</v>
      </c>
      <c r="O3" s="171" t="s">
        <v>9</v>
      </c>
      <c r="P3" s="46" t="s">
        <v>10</v>
      </c>
    </row>
    <row r="4" spans="2:16" x14ac:dyDescent="0.35">
      <c r="B4" s="20" t="s">
        <v>5312</v>
      </c>
      <c r="C4" s="21" t="s">
        <v>5310</v>
      </c>
      <c r="D4" s="21" t="s">
        <v>46</v>
      </c>
      <c r="E4" s="21"/>
      <c r="F4" s="21"/>
      <c r="G4" s="139">
        <v>40117027</v>
      </c>
      <c r="H4" s="133" t="s">
        <v>5812</v>
      </c>
      <c r="I4" s="132">
        <v>101</v>
      </c>
      <c r="J4" s="165" t="s">
        <v>5313</v>
      </c>
      <c r="K4" s="21"/>
      <c r="L4" s="132">
        <v>3391</v>
      </c>
      <c r="M4" s="133">
        <v>2</v>
      </c>
      <c r="N4" s="151">
        <v>41.38</v>
      </c>
      <c r="O4" s="133" t="s">
        <v>5319</v>
      </c>
      <c r="P4" s="168"/>
    </row>
    <row r="5" spans="2:16" x14ac:dyDescent="0.35">
      <c r="B5" s="20" t="s">
        <v>5312</v>
      </c>
      <c r="C5" s="21" t="s">
        <v>5310</v>
      </c>
      <c r="D5" s="21" t="s">
        <v>46</v>
      </c>
      <c r="E5" s="21"/>
      <c r="F5" s="21"/>
      <c r="G5" s="139">
        <v>40117028</v>
      </c>
      <c r="H5" s="133" t="s">
        <v>5813</v>
      </c>
      <c r="I5" s="133">
        <v>102</v>
      </c>
      <c r="J5" s="166" t="s">
        <v>5313</v>
      </c>
      <c r="K5" s="21"/>
      <c r="L5" s="133">
        <v>3391</v>
      </c>
      <c r="M5" s="133">
        <v>2</v>
      </c>
      <c r="N5" s="151">
        <v>41.38</v>
      </c>
      <c r="O5" s="133" t="s">
        <v>5319</v>
      </c>
      <c r="P5" s="168"/>
    </row>
    <row r="6" spans="2:16" x14ac:dyDescent="0.35">
      <c r="B6" s="20" t="s">
        <v>5312</v>
      </c>
      <c r="C6" s="21" t="s">
        <v>5310</v>
      </c>
      <c r="D6" s="21" t="s">
        <v>46</v>
      </c>
      <c r="E6" s="21"/>
      <c r="F6" s="21"/>
      <c r="G6" s="139">
        <v>40117029</v>
      </c>
      <c r="H6" s="133" t="s">
        <v>5681</v>
      </c>
      <c r="I6" s="133">
        <v>103</v>
      </c>
      <c r="J6" s="166" t="s">
        <v>5314</v>
      </c>
      <c r="K6" s="21"/>
      <c r="L6" s="133">
        <v>2762</v>
      </c>
      <c r="M6" s="133">
        <v>2</v>
      </c>
      <c r="N6" s="151">
        <v>18.28</v>
      </c>
      <c r="O6" s="133" t="s">
        <v>5319</v>
      </c>
      <c r="P6" s="168"/>
    </row>
    <row r="7" spans="2:16" x14ac:dyDescent="0.35">
      <c r="B7" s="20" t="s">
        <v>5312</v>
      </c>
      <c r="C7" s="21" t="s">
        <v>5310</v>
      </c>
      <c r="D7" s="21" t="s">
        <v>46</v>
      </c>
      <c r="E7" s="21"/>
      <c r="F7" s="21"/>
      <c r="G7" s="139">
        <v>40117030</v>
      </c>
      <c r="H7" s="133" t="s">
        <v>5680</v>
      </c>
      <c r="I7" s="133">
        <v>104</v>
      </c>
      <c r="J7" s="166" t="s">
        <v>5314</v>
      </c>
      <c r="K7" s="21"/>
      <c r="L7" s="133">
        <v>2762</v>
      </c>
      <c r="M7" s="133">
        <v>2</v>
      </c>
      <c r="N7" s="151">
        <v>18.28</v>
      </c>
      <c r="O7" s="133" t="s">
        <v>5319</v>
      </c>
      <c r="P7" s="168"/>
    </row>
    <row r="8" spans="2:16" x14ac:dyDescent="0.35">
      <c r="B8" s="20" t="s">
        <v>5312</v>
      </c>
      <c r="C8" s="21" t="s">
        <v>5310</v>
      </c>
      <c r="D8" s="21" t="s">
        <v>46</v>
      </c>
      <c r="E8" s="21"/>
      <c r="F8" s="21"/>
      <c r="G8" s="139">
        <v>40117031</v>
      </c>
      <c r="H8" s="133" t="s">
        <v>5645</v>
      </c>
      <c r="I8" s="133">
        <v>105</v>
      </c>
      <c r="J8" s="166" t="s">
        <v>5315</v>
      </c>
      <c r="K8" s="21"/>
      <c r="L8" s="133">
        <v>845</v>
      </c>
      <c r="M8" s="133">
        <v>4</v>
      </c>
      <c r="N8" s="151">
        <v>7.24</v>
      </c>
      <c r="O8" s="133" t="s">
        <v>5319</v>
      </c>
      <c r="P8" s="168"/>
    </row>
    <row r="9" spans="2:16" x14ac:dyDescent="0.35">
      <c r="B9" s="20" t="s">
        <v>5312</v>
      </c>
      <c r="C9" s="21" t="s">
        <v>5310</v>
      </c>
      <c r="D9" s="21" t="s">
        <v>46</v>
      </c>
      <c r="E9" s="21"/>
      <c r="F9" s="21"/>
      <c r="G9" s="139">
        <v>40117032</v>
      </c>
      <c r="H9" s="133" t="s">
        <v>5637</v>
      </c>
      <c r="I9" s="133">
        <v>106</v>
      </c>
      <c r="J9" s="166" t="s">
        <v>5315</v>
      </c>
      <c r="K9" s="21"/>
      <c r="L9" s="133">
        <v>947</v>
      </c>
      <c r="M9" s="133">
        <v>4</v>
      </c>
      <c r="N9" s="151">
        <v>8.1199999999999992</v>
      </c>
      <c r="O9" s="133" t="s">
        <v>5319</v>
      </c>
      <c r="P9" s="168"/>
    </row>
    <row r="10" spans="2:16" x14ac:dyDescent="0.35">
      <c r="B10" s="20" t="s">
        <v>5312</v>
      </c>
      <c r="C10" s="21" t="s">
        <v>5310</v>
      </c>
      <c r="D10" s="21" t="s">
        <v>46</v>
      </c>
      <c r="E10" s="21"/>
      <c r="F10" s="21"/>
      <c r="G10" s="21">
        <v>40117033</v>
      </c>
      <c r="H10" s="59" t="s">
        <v>5626</v>
      </c>
      <c r="I10" s="133">
        <v>107</v>
      </c>
      <c r="J10" s="166" t="s">
        <v>5315</v>
      </c>
      <c r="K10" s="21"/>
      <c r="L10" s="133">
        <v>459</v>
      </c>
      <c r="M10" s="133">
        <v>4</v>
      </c>
      <c r="N10" s="151">
        <v>3.92</v>
      </c>
      <c r="O10" s="133" t="s">
        <v>5319</v>
      </c>
      <c r="P10" s="168"/>
    </row>
    <row r="11" spans="2:16" x14ac:dyDescent="0.35">
      <c r="B11" s="20" t="s">
        <v>5312</v>
      </c>
      <c r="C11" s="21" t="s">
        <v>5310</v>
      </c>
      <c r="D11" s="21" t="s">
        <v>46</v>
      </c>
      <c r="E11" s="21"/>
      <c r="F11" s="21"/>
      <c r="G11" s="21">
        <v>40117034</v>
      </c>
      <c r="H11" s="39" t="s">
        <v>5739</v>
      </c>
      <c r="I11" s="133">
        <v>108</v>
      </c>
      <c r="J11" s="166" t="s">
        <v>5314</v>
      </c>
      <c r="K11" s="21"/>
      <c r="L11" s="133">
        <v>1379</v>
      </c>
      <c r="M11" s="133">
        <v>2</v>
      </c>
      <c r="N11" s="151">
        <v>9.2200000000000006</v>
      </c>
      <c r="O11" s="133" t="s">
        <v>5319</v>
      </c>
      <c r="P11" s="168"/>
    </row>
    <row r="12" spans="2:16" x14ac:dyDescent="0.35">
      <c r="B12" s="20" t="s">
        <v>5312</v>
      </c>
      <c r="C12" s="21" t="s">
        <v>5310</v>
      </c>
      <c r="D12" s="21" t="s">
        <v>46</v>
      </c>
      <c r="E12" s="21"/>
      <c r="F12" s="21"/>
      <c r="G12" s="21">
        <v>40117035</v>
      </c>
      <c r="H12" s="59" t="s">
        <v>5738</v>
      </c>
      <c r="I12" s="133">
        <v>109</v>
      </c>
      <c r="J12" s="166" t="s">
        <v>5314</v>
      </c>
      <c r="K12" s="21"/>
      <c r="L12" s="133">
        <v>1379</v>
      </c>
      <c r="M12" s="133">
        <v>2</v>
      </c>
      <c r="N12" s="151">
        <v>9.2200000000000006</v>
      </c>
      <c r="O12" s="133" t="s">
        <v>5319</v>
      </c>
      <c r="P12" s="168"/>
    </row>
    <row r="13" spans="2:16" x14ac:dyDescent="0.35">
      <c r="B13" s="20" t="s">
        <v>5312</v>
      </c>
      <c r="C13" s="21" t="s">
        <v>5310</v>
      </c>
      <c r="D13" s="21" t="s">
        <v>46</v>
      </c>
      <c r="E13" s="21"/>
      <c r="F13" s="21"/>
      <c r="G13" s="139">
        <v>40117036</v>
      </c>
      <c r="H13" s="133" t="s">
        <v>5663</v>
      </c>
      <c r="I13" s="133">
        <v>110</v>
      </c>
      <c r="J13" s="166" t="s">
        <v>5315</v>
      </c>
      <c r="K13" s="21"/>
      <c r="L13" s="133">
        <v>1099</v>
      </c>
      <c r="M13" s="133">
        <v>2</v>
      </c>
      <c r="N13" s="151">
        <v>4.7</v>
      </c>
      <c r="O13" s="133" t="s">
        <v>5319</v>
      </c>
      <c r="P13" s="168"/>
    </row>
    <row r="14" spans="2:16" x14ac:dyDescent="0.35">
      <c r="B14" s="20" t="s">
        <v>5312</v>
      </c>
      <c r="C14" s="21" t="s">
        <v>5310</v>
      </c>
      <c r="D14" s="21" t="s">
        <v>46</v>
      </c>
      <c r="E14" s="21"/>
      <c r="F14" s="21"/>
      <c r="G14" s="21">
        <v>40117037</v>
      </c>
      <c r="H14" s="39" t="s">
        <v>5741</v>
      </c>
      <c r="I14" s="133">
        <v>111</v>
      </c>
      <c r="J14" s="166" t="s">
        <v>5315</v>
      </c>
      <c r="K14" s="21"/>
      <c r="L14" s="133">
        <v>1369</v>
      </c>
      <c r="M14" s="133">
        <v>2</v>
      </c>
      <c r="N14" s="151">
        <v>5.86</v>
      </c>
      <c r="O14" s="133" t="s">
        <v>5319</v>
      </c>
      <c r="P14" s="168"/>
    </row>
    <row r="15" spans="2:16" x14ac:dyDescent="0.35">
      <c r="B15" s="20" t="s">
        <v>5312</v>
      </c>
      <c r="C15" s="21" t="s">
        <v>5310</v>
      </c>
      <c r="D15" s="21" t="s">
        <v>46</v>
      </c>
      <c r="E15" s="21"/>
      <c r="F15" s="21"/>
      <c r="G15" s="21">
        <v>40152986</v>
      </c>
      <c r="H15" s="39" t="s">
        <v>5618</v>
      </c>
      <c r="I15" s="133">
        <v>112</v>
      </c>
      <c r="J15" s="166" t="s">
        <v>5315</v>
      </c>
      <c r="K15" s="21"/>
      <c r="L15" s="133">
        <v>597</v>
      </c>
      <c r="M15" s="133">
        <v>2</v>
      </c>
      <c r="N15" s="151">
        <v>2.56</v>
      </c>
      <c r="O15" s="133" t="s">
        <v>5319</v>
      </c>
      <c r="P15" s="168"/>
    </row>
    <row r="16" spans="2:16" x14ac:dyDescent="0.35">
      <c r="B16" s="20" t="s">
        <v>5312</v>
      </c>
      <c r="C16" s="21" t="s">
        <v>5310</v>
      </c>
      <c r="D16" s="21" t="s">
        <v>46</v>
      </c>
      <c r="E16" s="21"/>
      <c r="F16" s="21"/>
      <c r="G16" s="139">
        <v>40117039</v>
      </c>
      <c r="H16" s="133" t="s">
        <v>5839</v>
      </c>
      <c r="I16" s="133">
        <v>113</v>
      </c>
      <c r="J16" s="166" t="s">
        <v>5316</v>
      </c>
      <c r="K16" s="21"/>
      <c r="L16" s="133">
        <v>179</v>
      </c>
      <c r="M16" s="133">
        <v>4</v>
      </c>
      <c r="N16" s="151">
        <v>4.2</v>
      </c>
      <c r="O16" s="133" t="s">
        <v>5319</v>
      </c>
      <c r="P16" s="168"/>
    </row>
    <row r="17" spans="2:17" x14ac:dyDescent="0.35">
      <c r="B17" s="20" t="s">
        <v>5312</v>
      </c>
      <c r="C17" s="21" t="s">
        <v>5310</v>
      </c>
      <c r="D17" s="21" t="s">
        <v>46</v>
      </c>
      <c r="E17" s="21"/>
      <c r="F17" s="21"/>
      <c r="G17" s="139">
        <v>40117040</v>
      </c>
      <c r="H17" s="133" t="s">
        <v>5623</v>
      </c>
      <c r="I17" s="134">
        <v>114</v>
      </c>
      <c r="J17" s="166" t="s">
        <v>5317</v>
      </c>
      <c r="K17" s="21"/>
      <c r="L17" s="133">
        <v>304</v>
      </c>
      <c r="M17" s="133">
        <v>2</v>
      </c>
      <c r="N17" s="151">
        <v>5.52</v>
      </c>
      <c r="O17" s="133" t="s">
        <v>5319</v>
      </c>
      <c r="P17" s="168"/>
    </row>
    <row r="18" spans="2:17" x14ac:dyDescent="0.35">
      <c r="B18" s="20" t="s">
        <v>5312</v>
      </c>
      <c r="C18" s="21" t="s">
        <v>5310</v>
      </c>
      <c r="D18" s="21" t="s">
        <v>46</v>
      </c>
      <c r="E18" s="21"/>
      <c r="F18" s="21"/>
      <c r="G18" s="21">
        <v>40117041</v>
      </c>
      <c r="H18" s="173" t="s">
        <v>5620</v>
      </c>
      <c r="I18" s="134">
        <v>115</v>
      </c>
      <c r="J18" s="174" t="s">
        <v>5318</v>
      </c>
      <c r="K18" s="21"/>
      <c r="L18" s="134">
        <v>210</v>
      </c>
      <c r="M18" s="134">
        <v>4</v>
      </c>
      <c r="N18" s="175">
        <v>5.12</v>
      </c>
      <c r="O18" s="144" t="s">
        <v>5319</v>
      </c>
      <c r="P18" s="168"/>
    </row>
    <row r="19" spans="2:17" x14ac:dyDescent="0.35">
      <c r="B19" s="20" t="s">
        <v>5312</v>
      </c>
      <c r="C19" s="21" t="s">
        <v>5310</v>
      </c>
      <c r="D19" s="21" t="s">
        <v>5320</v>
      </c>
      <c r="E19" s="21"/>
      <c r="F19" s="21"/>
      <c r="G19" s="21">
        <v>40117042</v>
      </c>
      <c r="H19" s="39" t="s">
        <v>5710</v>
      </c>
      <c r="I19" s="133">
        <v>201</v>
      </c>
      <c r="J19" s="166" t="s">
        <v>5321</v>
      </c>
      <c r="K19" s="21"/>
      <c r="L19" s="133">
        <v>3410</v>
      </c>
      <c r="M19" s="133">
        <v>1</v>
      </c>
      <c r="N19" s="133">
        <v>20.8</v>
      </c>
      <c r="O19" s="133" t="s">
        <v>5319</v>
      </c>
      <c r="P19" s="148"/>
    </row>
    <row r="20" spans="2:17" x14ac:dyDescent="0.35">
      <c r="B20" s="20" t="s">
        <v>5312</v>
      </c>
      <c r="C20" s="21" t="s">
        <v>5310</v>
      </c>
      <c r="D20" s="21" t="s">
        <v>5320</v>
      </c>
      <c r="E20" s="21"/>
      <c r="F20" s="21"/>
      <c r="G20" s="139">
        <v>40117043</v>
      </c>
      <c r="H20" s="133" t="s">
        <v>5709</v>
      </c>
      <c r="I20" s="133">
        <v>202</v>
      </c>
      <c r="J20" s="166" t="s">
        <v>5321</v>
      </c>
      <c r="K20" s="21"/>
      <c r="L20" s="133">
        <v>3410</v>
      </c>
      <c r="M20" s="133">
        <v>1</v>
      </c>
      <c r="N20" s="133">
        <v>20.8</v>
      </c>
      <c r="O20" s="144" t="s">
        <v>5319</v>
      </c>
      <c r="P20" s="148"/>
    </row>
    <row r="21" spans="2:17" x14ac:dyDescent="0.35">
      <c r="B21" s="20" t="s">
        <v>5312</v>
      </c>
      <c r="C21" s="21" t="s">
        <v>5310</v>
      </c>
      <c r="D21" s="21" t="s">
        <v>5320</v>
      </c>
      <c r="E21" s="21"/>
      <c r="F21" s="21"/>
      <c r="G21" s="139">
        <v>40117044</v>
      </c>
      <c r="H21" s="133" t="s">
        <v>5716</v>
      </c>
      <c r="I21" s="133">
        <v>203</v>
      </c>
      <c r="J21" s="166" t="s">
        <v>5322</v>
      </c>
      <c r="K21" s="21"/>
      <c r="L21" s="133">
        <v>3220</v>
      </c>
      <c r="M21" s="133">
        <v>1</v>
      </c>
      <c r="N21" s="133">
        <v>11.69</v>
      </c>
      <c r="O21" s="133" t="s">
        <v>5319</v>
      </c>
      <c r="P21" s="148"/>
    </row>
    <row r="22" spans="2:17" x14ac:dyDescent="0.35">
      <c r="B22" s="20" t="s">
        <v>5312</v>
      </c>
      <c r="C22" s="21" t="s">
        <v>5310</v>
      </c>
      <c r="D22" s="21" t="s">
        <v>5320</v>
      </c>
      <c r="E22" s="21"/>
      <c r="F22" s="21"/>
      <c r="G22" s="139">
        <v>40117045</v>
      </c>
      <c r="H22" s="133" t="s">
        <v>5609</v>
      </c>
      <c r="I22" s="133">
        <v>204</v>
      </c>
      <c r="J22" s="166" t="s">
        <v>5322</v>
      </c>
      <c r="K22" s="21"/>
      <c r="L22" s="133">
        <v>3220</v>
      </c>
      <c r="M22" s="133">
        <v>1</v>
      </c>
      <c r="N22" s="133">
        <v>11.69</v>
      </c>
      <c r="O22" s="144" t="s">
        <v>5319</v>
      </c>
      <c r="P22" s="148"/>
    </row>
    <row r="23" spans="2:17" x14ac:dyDescent="0.35">
      <c r="B23" s="20" t="s">
        <v>5312</v>
      </c>
      <c r="C23" s="21" t="s">
        <v>5310</v>
      </c>
      <c r="D23" s="21" t="s">
        <v>5320</v>
      </c>
      <c r="E23" s="21"/>
      <c r="F23" s="21"/>
      <c r="G23" s="139">
        <v>40117046</v>
      </c>
      <c r="H23" s="133" t="s">
        <v>5691</v>
      </c>
      <c r="I23" s="133">
        <v>205</v>
      </c>
      <c r="J23" s="166" t="s">
        <v>5323</v>
      </c>
      <c r="K23" s="21"/>
      <c r="L23" s="133">
        <v>1243</v>
      </c>
      <c r="M23" s="133">
        <v>2</v>
      </c>
      <c r="N23" s="133">
        <v>3.06</v>
      </c>
      <c r="O23" s="133" t="s">
        <v>5319</v>
      </c>
      <c r="P23" s="148"/>
    </row>
    <row r="24" spans="2:17" x14ac:dyDescent="0.35">
      <c r="B24" s="20" t="s">
        <v>5312</v>
      </c>
      <c r="C24" s="21" t="s">
        <v>5310</v>
      </c>
      <c r="D24" s="21" t="s">
        <v>5320</v>
      </c>
      <c r="E24" s="21"/>
      <c r="F24" s="21"/>
      <c r="G24" s="139">
        <v>40117047</v>
      </c>
      <c r="H24" s="133" t="s">
        <v>5653</v>
      </c>
      <c r="I24" s="133">
        <v>206</v>
      </c>
      <c r="J24" s="166" t="s">
        <v>5323</v>
      </c>
      <c r="K24" s="21"/>
      <c r="L24" s="133">
        <v>722</v>
      </c>
      <c r="M24" s="133">
        <v>2</v>
      </c>
      <c r="N24" s="133">
        <v>1.78</v>
      </c>
      <c r="O24" s="144" t="s">
        <v>5319</v>
      </c>
      <c r="P24" s="148"/>
    </row>
    <row r="25" spans="2:17" x14ac:dyDescent="0.35">
      <c r="B25" s="20" t="s">
        <v>5312</v>
      </c>
      <c r="C25" s="21" t="s">
        <v>5310</v>
      </c>
      <c r="D25" s="21" t="s">
        <v>5320</v>
      </c>
      <c r="E25" s="21"/>
      <c r="F25" s="21"/>
      <c r="G25" s="139">
        <v>40117048</v>
      </c>
      <c r="H25" s="133" t="s">
        <v>5612</v>
      </c>
      <c r="I25" s="133">
        <v>207</v>
      </c>
      <c r="J25" s="166" t="s">
        <v>5323</v>
      </c>
      <c r="K25" s="21"/>
      <c r="L25" s="133">
        <v>1136</v>
      </c>
      <c r="M25" s="133">
        <v>2</v>
      </c>
      <c r="N25" s="133">
        <v>2.97</v>
      </c>
      <c r="O25" s="133" t="s">
        <v>5319</v>
      </c>
      <c r="P25" s="148"/>
    </row>
    <row r="26" spans="2:17" x14ac:dyDescent="0.35">
      <c r="B26" s="20" t="s">
        <v>5312</v>
      </c>
      <c r="C26" s="21" t="s">
        <v>5310</v>
      </c>
      <c r="D26" s="21" t="s">
        <v>5320</v>
      </c>
      <c r="E26" s="21"/>
      <c r="F26" s="21"/>
      <c r="G26" s="139">
        <v>40117049</v>
      </c>
      <c r="H26" s="133" t="s">
        <v>5853</v>
      </c>
      <c r="I26" s="133">
        <v>208</v>
      </c>
      <c r="J26" s="166" t="s">
        <v>5323</v>
      </c>
      <c r="K26" s="21"/>
      <c r="L26" s="133">
        <v>386</v>
      </c>
      <c r="M26" s="133">
        <v>2</v>
      </c>
      <c r="N26" s="133">
        <v>0.95</v>
      </c>
      <c r="O26" s="144" t="s">
        <v>5319</v>
      </c>
      <c r="P26" s="148"/>
    </row>
    <row r="27" spans="2:17" x14ac:dyDescent="0.35">
      <c r="B27" s="20" t="s">
        <v>5312</v>
      </c>
      <c r="C27" s="21" t="s">
        <v>5310</v>
      </c>
      <c r="D27" s="21" t="s">
        <v>5320</v>
      </c>
      <c r="E27" s="21"/>
      <c r="F27" s="21"/>
      <c r="G27" s="139">
        <v>40117050</v>
      </c>
      <c r="H27" s="133" t="s">
        <v>5610</v>
      </c>
      <c r="I27" s="133">
        <v>209</v>
      </c>
      <c r="J27" s="166" t="s">
        <v>5323</v>
      </c>
      <c r="K27" s="21"/>
      <c r="L27" s="133">
        <v>1428</v>
      </c>
      <c r="M27" s="133">
        <v>1</v>
      </c>
      <c r="N27" s="133">
        <v>3.51</v>
      </c>
      <c r="O27" s="133" t="s">
        <v>5319</v>
      </c>
      <c r="P27" s="148"/>
      <c r="Q27" s="157"/>
    </row>
    <row r="28" spans="2:17" x14ac:dyDescent="0.35">
      <c r="B28" s="20" t="s">
        <v>5312</v>
      </c>
      <c r="C28" s="21" t="s">
        <v>5310</v>
      </c>
      <c r="D28" s="21" t="s">
        <v>5320</v>
      </c>
      <c r="E28" s="21"/>
      <c r="F28" s="21"/>
      <c r="G28" s="139">
        <v>40117051</v>
      </c>
      <c r="H28" s="133" t="s">
        <v>5646</v>
      </c>
      <c r="I28" s="133">
        <v>210</v>
      </c>
      <c r="J28" s="166" t="s">
        <v>5323</v>
      </c>
      <c r="K28" s="21"/>
      <c r="L28" s="133">
        <v>843</v>
      </c>
      <c r="M28" s="133">
        <v>1</v>
      </c>
      <c r="N28" s="133">
        <v>2.0699999999999998</v>
      </c>
      <c r="O28" s="144" t="s">
        <v>5319</v>
      </c>
      <c r="P28" s="148"/>
    </row>
    <row r="29" spans="2:17" x14ac:dyDescent="0.35">
      <c r="B29" s="20" t="s">
        <v>5312</v>
      </c>
      <c r="C29" s="21" t="s">
        <v>5310</v>
      </c>
      <c r="D29" s="21" t="s">
        <v>5320</v>
      </c>
      <c r="E29" s="21"/>
      <c r="F29" s="21"/>
      <c r="G29" s="139">
        <v>40117052</v>
      </c>
      <c r="H29" s="133" t="s">
        <v>5611</v>
      </c>
      <c r="I29" s="133">
        <v>211</v>
      </c>
      <c r="J29" s="166" t="s">
        <v>5323</v>
      </c>
      <c r="K29" s="21"/>
      <c r="L29" s="133">
        <v>1225</v>
      </c>
      <c r="M29" s="133">
        <v>1</v>
      </c>
      <c r="N29" s="133">
        <v>3.01</v>
      </c>
      <c r="O29" s="133" t="s">
        <v>5319</v>
      </c>
      <c r="P29" s="148"/>
    </row>
    <row r="30" spans="2:17" x14ac:dyDescent="0.35">
      <c r="B30" s="20" t="s">
        <v>5312</v>
      </c>
      <c r="C30" s="21" t="s">
        <v>5310</v>
      </c>
      <c r="D30" s="21" t="s">
        <v>5320</v>
      </c>
      <c r="E30" s="21"/>
      <c r="F30" s="21"/>
      <c r="G30" s="139">
        <v>40117053</v>
      </c>
      <c r="H30" s="133" t="s">
        <v>5628</v>
      </c>
      <c r="I30" s="133">
        <v>212</v>
      </c>
      <c r="J30" s="166" t="s">
        <v>5323</v>
      </c>
      <c r="K30" s="21"/>
      <c r="L30" s="133">
        <v>446</v>
      </c>
      <c r="M30" s="133">
        <v>1</v>
      </c>
      <c r="N30" s="151">
        <v>1.1000000000000001</v>
      </c>
      <c r="O30" s="144" t="s">
        <v>5319</v>
      </c>
      <c r="P30" s="148"/>
    </row>
    <row r="31" spans="2:17" x14ac:dyDescent="0.35">
      <c r="B31" s="20" t="s">
        <v>5312</v>
      </c>
      <c r="C31" s="21" t="s">
        <v>5310</v>
      </c>
      <c r="D31" s="21" t="s">
        <v>5320</v>
      </c>
      <c r="E31" s="21"/>
      <c r="F31" s="21"/>
      <c r="G31" s="139">
        <v>40117054</v>
      </c>
      <c r="H31" s="133" t="s">
        <v>5614</v>
      </c>
      <c r="I31" s="133">
        <v>213</v>
      </c>
      <c r="J31" s="166" t="s">
        <v>5324</v>
      </c>
      <c r="K31" s="21"/>
      <c r="L31" s="133">
        <v>152</v>
      </c>
      <c r="M31" s="133">
        <v>1</v>
      </c>
      <c r="N31" s="151">
        <v>2.1</v>
      </c>
      <c r="O31" s="133" t="s">
        <v>5319</v>
      </c>
      <c r="P31" s="148"/>
    </row>
    <row r="32" spans="2:17" x14ac:dyDescent="0.35">
      <c r="B32" s="20" t="s">
        <v>5312</v>
      </c>
      <c r="C32" s="21" t="s">
        <v>5310</v>
      </c>
      <c r="D32" s="21" t="s">
        <v>5320</v>
      </c>
      <c r="E32" s="21"/>
      <c r="F32" s="21"/>
      <c r="G32" s="139">
        <v>40117055</v>
      </c>
      <c r="H32" s="133" t="s">
        <v>5844</v>
      </c>
      <c r="I32" s="133">
        <v>214</v>
      </c>
      <c r="J32" s="166" t="s">
        <v>5325</v>
      </c>
      <c r="K32" s="21"/>
      <c r="L32" s="133">
        <v>170</v>
      </c>
      <c r="M32" s="133">
        <v>1</v>
      </c>
      <c r="N32" s="133">
        <v>1.36</v>
      </c>
      <c r="O32" s="144" t="s">
        <v>5319</v>
      </c>
      <c r="P32" s="148"/>
    </row>
    <row r="33" spans="2:16" x14ac:dyDescent="0.35">
      <c r="B33" s="20" t="s">
        <v>5312</v>
      </c>
      <c r="C33" s="21" t="s">
        <v>5310</v>
      </c>
      <c r="D33" s="21" t="s">
        <v>5320</v>
      </c>
      <c r="E33" s="21"/>
      <c r="F33" s="21"/>
      <c r="G33" s="139">
        <v>40117056</v>
      </c>
      <c r="H33" s="133" t="s">
        <v>5845</v>
      </c>
      <c r="I33" s="133">
        <v>215</v>
      </c>
      <c r="J33" s="166" t="s">
        <v>5325</v>
      </c>
      <c r="K33" s="21"/>
      <c r="L33" s="133">
        <v>170</v>
      </c>
      <c r="M33" s="133">
        <v>1</v>
      </c>
      <c r="N33" s="133">
        <v>1.36</v>
      </c>
      <c r="O33" s="133" t="s">
        <v>5319</v>
      </c>
      <c r="P33" s="148"/>
    </row>
    <row r="34" spans="2:16" x14ac:dyDescent="0.35">
      <c r="B34" s="20" t="s">
        <v>5312</v>
      </c>
      <c r="C34" s="21" t="s">
        <v>5310</v>
      </c>
      <c r="D34" s="21" t="s">
        <v>5320</v>
      </c>
      <c r="E34" s="21"/>
      <c r="F34" s="21"/>
      <c r="G34" s="139">
        <v>40117057</v>
      </c>
      <c r="H34" s="133" t="s">
        <v>5846</v>
      </c>
      <c r="I34" s="133">
        <v>216</v>
      </c>
      <c r="J34" s="166" t="s">
        <v>5326</v>
      </c>
      <c r="K34" s="21"/>
      <c r="L34" s="133">
        <v>232</v>
      </c>
      <c r="M34" s="133">
        <v>1</v>
      </c>
      <c r="N34" s="133">
        <v>1.39</v>
      </c>
      <c r="O34" s="144" t="s">
        <v>5319</v>
      </c>
      <c r="P34" s="148"/>
    </row>
    <row r="35" spans="2:16" x14ac:dyDescent="0.35">
      <c r="B35" s="20" t="s">
        <v>5312</v>
      </c>
      <c r="C35" s="21" t="s">
        <v>5310</v>
      </c>
      <c r="D35" s="21" t="s">
        <v>5327</v>
      </c>
      <c r="E35" s="21"/>
      <c r="F35" s="21"/>
      <c r="G35" s="21">
        <v>40117042</v>
      </c>
      <c r="H35" s="39" t="s">
        <v>5710</v>
      </c>
      <c r="I35" s="133">
        <v>201</v>
      </c>
      <c r="J35" s="166" t="s">
        <v>5321</v>
      </c>
      <c r="K35" s="21"/>
      <c r="L35" s="133">
        <v>3410</v>
      </c>
      <c r="M35" s="133">
        <v>1</v>
      </c>
      <c r="N35" s="133">
        <v>20.8</v>
      </c>
      <c r="O35" s="133" t="s">
        <v>5319</v>
      </c>
      <c r="P35" s="148"/>
    </row>
    <row r="36" spans="2:16" x14ac:dyDescent="0.35">
      <c r="B36" s="20" t="s">
        <v>5312</v>
      </c>
      <c r="C36" s="21" t="s">
        <v>5310</v>
      </c>
      <c r="D36" s="21" t="s">
        <v>5327</v>
      </c>
      <c r="E36" s="21"/>
      <c r="F36" s="21"/>
      <c r="G36" s="139">
        <v>40117043</v>
      </c>
      <c r="H36" s="133" t="s">
        <v>5709</v>
      </c>
      <c r="I36" s="133">
        <v>202</v>
      </c>
      <c r="J36" s="166" t="s">
        <v>5321</v>
      </c>
      <c r="K36" s="21"/>
      <c r="L36" s="133">
        <v>3410</v>
      </c>
      <c r="M36" s="133">
        <v>1</v>
      </c>
      <c r="N36" s="133">
        <v>20.8</v>
      </c>
      <c r="O36" s="144" t="s">
        <v>5319</v>
      </c>
      <c r="P36" s="148"/>
    </row>
    <row r="37" spans="2:16" x14ac:dyDescent="0.35">
      <c r="B37" s="20" t="s">
        <v>5312</v>
      </c>
      <c r="C37" s="21" t="s">
        <v>5310</v>
      </c>
      <c r="D37" s="21" t="s">
        <v>5327</v>
      </c>
      <c r="E37" s="21"/>
      <c r="F37" s="21"/>
      <c r="G37" s="139">
        <v>40117044</v>
      </c>
      <c r="H37" s="133" t="s">
        <v>5716</v>
      </c>
      <c r="I37" s="133">
        <v>203</v>
      </c>
      <c r="J37" s="166" t="s">
        <v>5322</v>
      </c>
      <c r="K37" s="21"/>
      <c r="L37" s="133">
        <v>3220</v>
      </c>
      <c r="M37" s="133">
        <v>1</v>
      </c>
      <c r="N37" s="133">
        <v>11.69</v>
      </c>
      <c r="O37" s="133" t="s">
        <v>5319</v>
      </c>
      <c r="P37" s="148"/>
    </row>
    <row r="38" spans="2:16" x14ac:dyDescent="0.35">
      <c r="B38" s="20" t="s">
        <v>5312</v>
      </c>
      <c r="C38" s="21" t="s">
        <v>5310</v>
      </c>
      <c r="D38" s="21" t="s">
        <v>5327</v>
      </c>
      <c r="E38" s="21"/>
      <c r="F38" s="21"/>
      <c r="G38" s="139">
        <v>40117045</v>
      </c>
      <c r="H38" s="133" t="s">
        <v>5609</v>
      </c>
      <c r="I38" s="133">
        <v>204</v>
      </c>
      <c r="J38" s="166" t="s">
        <v>5322</v>
      </c>
      <c r="K38" s="21"/>
      <c r="L38" s="133">
        <v>3220</v>
      </c>
      <c r="M38" s="133">
        <v>1</v>
      </c>
      <c r="N38" s="133">
        <v>11.69</v>
      </c>
      <c r="O38" s="144" t="s">
        <v>5319</v>
      </c>
      <c r="P38" s="148"/>
    </row>
    <row r="39" spans="2:16" x14ac:dyDescent="0.35">
      <c r="B39" s="20" t="s">
        <v>5312</v>
      </c>
      <c r="C39" s="21" t="s">
        <v>5310</v>
      </c>
      <c r="D39" s="21" t="s">
        <v>5327</v>
      </c>
      <c r="E39" s="21"/>
      <c r="F39" s="21"/>
      <c r="G39" s="139">
        <v>40117046</v>
      </c>
      <c r="H39" s="133" t="s">
        <v>5691</v>
      </c>
      <c r="I39" s="133">
        <v>205</v>
      </c>
      <c r="J39" s="166" t="s">
        <v>5323</v>
      </c>
      <c r="K39" s="21"/>
      <c r="L39" s="133">
        <v>1243</v>
      </c>
      <c r="M39" s="133">
        <v>2</v>
      </c>
      <c r="N39" s="133">
        <v>3.06</v>
      </c>
      <c r="O39" s="133" t="s">
        <v>5319</v>
      </c>
      <c r="P39" s="148"/>
    </row>
    <row r="40" spans="2:16" x14ac:dyDescent="0.35">
      <c r="B40" s="20" t="s">
        <v>5312</v>
      </c>
      <c r="C40" s="21" t="s">
        <v>5310</v>
      </c>
      <c r="D40" s="21" t="s">
        <v>5327</v>
      </c>
      <c r="E40" s="21"/>
      <c r="F40" s="21"/>
      <c r="G40" s="139">
        <v>40117047</v>
      </c>
      <c r="H40" s="133" t="s">
        <v>5653</v>
      </c>
      <c r="I40" s="133">
        <v>206</v>
      </c>
      <c r="J40" s="166" t="s">
        <v>5323</v>
      </c>
      <c r="K40" s="21"/>
      <c r="L40" s="133">
        <v>722</v>
      </c>
      <c r="M40" s="133">
        <v>2</v>
      </c>
      <c r="N40" s="133">
        <v>1.78</v>
      </c>
      <c r="O40" s="144" t="s">
        <v>5319</v>
      </c>
      <c r="P40" s="148"/>
    </row>
    <row r="41" spans="2:16" x14ac:dyDescent="0.35">
      <c r="B41" s="20" t="s">
        <v>5312</v>
      </c>
      <c r="C41" s="21" t="s">
        <v>5310</v>
      </c>
      <c r="D41" s="21" t="s">
        <v>5327</v>
      </c>
      <c r="E41" s="21"/>
      <c r="F41" s="21"/>
      <c r="G41" s="139">
        <v>40117048</v>
      </c>
      <c r="H41" s="133" t="s">
        <v>5612</v>
      </c>
      <c r="I41" s="133">
        <v>207</v>
      </c>
      <c r="J41" s="166" t="s">
        <v>5323</v>
      </c>
      <c r="K41" s="21"/>
      <c r="L41" s="133">
        <v>1136</v>
      </c>
      <c r="M41" s="133">
        <v>2</v>
      </c>
      <c r="N41" s="133">
        <v>2.97</v>
      </c>
      <c r="O41" s="133" t="s">
        <v>5319</v>
      </c>
      <c r="P41" s="148"/>
    </row>
    <row r="42" spans="2:16" x14ac:dyDescent="0.35">
      <c r="B42" s="20" t="s">
        <v>5312</v>
      </c>
      <c r="C42" s="21" t="s">
        <v>5310</v>
      </c>
      <c r="D42" s="21" t="s">
        <v>5327</v>
      </c>
      <c r="E42" s="21"/>
      <c r="F42" s="21"/>
      <c r="G42" s="139">
        <v>40117049</v>
      </c>
      <c r="H42" s="133" t="s">
        <v>5853</v>
      </c>
      <c r="I42" s="133">
        <v>208</v>
      </c>
      <c r="J42" s="166" t="s">
        <v>5323</v>
      </c>
      <c r="K42" s="21"/>
      <c r="L42" s="133">
        <v>386</v>
      </c>
      <c r="M42" s="133">
        <v>2</v>
      </c>
      <c r="N42" s="133">
        <v>0.95</v>
      </c>
      <c r="O42" s="144" t="s">
        <v>5319</v>
      </c>
      <c r="P42" s="148"/>
    </row>
    <row r="43" spans="2:16" x14ac:dyDescent="0.35">
      <c r="B43" s="20" t="s">
        <v>5312</v>
      </c>
      <c r="C43" s="21" t="s">
        <v>5310</v>
      </c>
      <c r="D43" s="21" t="s">
        <v>5327</v>
      </c>
      <c r="E43" s="21"/>
      <c r="F43" s="21"/>
      <c r="G43" s="139">
        <v>40117050</v>
      </c>
      <c r="H43" s="133" t="s">
        <v>5610</v>
      </c>
      <c r="I43" s="133">
        <v>209</v>
      </c>
      <c r="J43" s="166" t="s">
        <v>5323</v>
      </c>
      <c r="K43" s="21"/>
      <c r="L43" s="133">
        <v>1428</v>
      </c>
      <c r="M43" s="133">
        <v>1</v>
      </c>
      <c r="N43" s="133">
        <v>3.51</v>
      </c>
      <c r="O43" s="133" t="s">
        <v>5319</v>
      </c>
      <c r="P43" s="148"/>
    </row>
    <row r="44" spans="2:16" x14ac:dyDescent="0.35">
      <c r="B44" s="20" t="s">
        <v>5312</v>
      </c>
      <c r="C44" s="21" t="s">
        <v>5310</v>
      </c>
      <c r="D44" s="21" t="s">
        <v>5327</v>
      </c>
      <c r="E44" s="21"/>
      <c r="F44" s="21"/>
      <c r="G44" s="139">
        <v>40117051</v>
      </c>
      <c r="H44" s="133" t="s">
        <v>5646</v>
      </c>
      <c r="I44" s="133">
        <v>210</v>
      </c>
      <c r="J44" s="166" t="s">
        <v>5323</v>
      </c>
      <c r="K44" s="21"/>
      <c r="L44" s="133">
        <v>843</v>
      </c>
      <c r="M44" s="133">
        <v>1</v>
      </c>
      <c r="N44" s="133">
        <v>2.0699999999999998</v>
      </c>
      <c r="O44" s="144" t="s">
        <v>5319</v>
      </c>
      <c r="P44" s="148"/>
    </row>
    <row r="45" spans="2:16" x14ac:dyDescent="0.35">
      <c r="B45" s="20" t="s">
        <v>5312</v>
      </c>
      <c r="C45" s="21" t="s">
        <v>5310</v>
      </c>
      <c r="D45" s="21" t="s">
        <v>5327</v>
      </c>
      <c r="E45" s="21"/>
      <c r="F45" s="21"/>
      <c r="G45" s="139">
        <v>40117052</v>
      </c>
      <c r="H45" s="133" t="s">
        <v>5611</v>
      </c>
      <c r="I45" s="133">
        <v>211</v>
      </c>
      <c r="J45" s="166" t="s">
        <v>5323</v>
      </c>
      <c r="K45" s="21"/>
      <c r="L45" s="133">
        <v>1225</v>
      </c>
      <c r="M45" s="133">
        <v>1</v>
      </c>
      <c r="N45" s="133">
        <v>3.01</v>
      </c>
      <c r="O45" s="133" t="s">
        <v>5319</v>
      </c>
      <c r="P45" s="148"/>
    </row>
    <row r="46" spans="2:16" x14ac:dyDescent="0.35">
      <c r="B46" s="20" t="s">
        <v>5312</v>
      </c>
      <c r="C46" s="21" t="s">
        <v>5310</v>
      </c>
      <c r="D46" s="21" t="s">
        <v>5327</v>
      </c>
      <c r="E46" s="21"/>
      <c r="F46" s="21"/>
      <c r="G46" s="139">
        <v>40117053</v>
      </c>
      <c r="H46" s="133" t="s">
        <v>5628</v>
      </c>
      <c r="I46" s="133">
        <v>212</v>
      </c>
      <c r="J46" s="166" t="s">
        <v>5323</v>
      </c>
      <c r="K46" s="21"/>
      <c r="L46" s="133">
        <v>446</v>
      </c>
      <c r="M46" s="133">
        <v>1</v>
      </c>
      <c r="N46" s="151">
        <v>1.1000000000000001</v>
      </c>
      <c r="O46" s="144" t="s">
        <v>5319</v>
      </c>
      <c r="P46" s="148"/>
    </row>
    <row r="47" spans="2:16" x14ac:dyDescent="0.35">
      <c r="B47" s="20" t="s">
        <v>5312</v>
      </c>
      <c r="C47" s="21" t="s">
        <v>5310</v>
      </c>
      <c r="D47" s="21" t="s">
        <v>5327</v>
      </c>
      <c r="E47" s="21"/>
      <c r="F47" s="21"/>
      <c r="G47" s="139">
        <v>40117054</v>
      </c>
      <c r="H47" s="133" t="s">
        <v>5614</v>
      </c>
      <c r="I47" s="133">
        <v>213</v>
      </c>
      <c r="J47" s="166" t="s">
        <v>5324</v>
      </c>
      <c r="K47" s="21"/>
      <c r="L47" s="133">
        <v>152</v>
      </c>
      <c r="M47" s="133">
        <v>1</v>
      </c>
      <c r="N47" s="151">
        <v>2.1</v>
      </c>
      <c r="O47" s="133" t="s">
        <v>5319</v>
      </c>
      <c r="P47" s="148"/>
    </row>
    <row r="48" spans="2:16" x14ac:dyDescent="0.35">
      <c r="B48" s="20" t="s">
        <v>5312</v>
      </c>
      <c r="C48" s="21" t="s">
        <v>5310</v>
      </c>
      <c r="D48" s="21" t="s">
        <v>5327</v>
      </c>
      <c r="E48" s="21"/>
      <c r="F48" s="21"/>
      <c r="G48" s="139">
        <v>40117055</v>
      </c>
      <c r="H48" s="133" t="s">
        <v>5844</v>
      </c>
      <c r="I48" s="133">
        <v>214</v>
      </c>
      <c r="J48" s="166" t="s">
        <v>5325</v>
      </c>
      <c r="K48" s="21"/>
      <c r="L48" s="133">
        <v>170</v>
      </c>
      <c r="M48" s="133">
        <v>1</v>
      </c>
      <c r="N48" s="133">
        <v>1.36</v>
      </c>
      <c r="O48" s="144" t="s">
        <v>5319</v>
      </c>
      <c r="P48" s="148"/>
    </row>
    <row r="49" spans="2:16" x14ac:dyDescent="0.35">
      <c r="B49" s="20" t="s">
        <v>5312</v>
      </c>
      <c r="C49" s="21" t="s">
        <v>5310</v>
      </c>
      <c r="D49" s="21" t="s">
        <v>5327</v>
      </c>
      <c r="E49" s="21"/>
      <c r="F49" s="21"/>
      <c r="G49" s="139">
        <v>40117056</v>
      </c>
      <c r="H49" s="133" t="s">
        <v>5845</v>
      </c>
      <c r="I49" s="133">
        <v>215</v>
      </c>
      <c r="J49" s="166" t="s">
        <v>5325</v>
      </c>
      <c r="K49" s="21"/>
      <c r="L49" s="133">
        <v>170</v>
      </c>
      <c r="M49" s="133">
        <v>1</v>
      </c>
      <c r="N49" s="133">
        <v>1.36</v>
      </c>
      <c r="O49" s="133" t="s">
        <v>5319</v>
      </c>
      <c r="P49" s="148"/>
    </row>
    <row r="50" spans="2:16" x14ac:dyDescent="0.35">
      <c r="B50" s="20" t="s">
        <v>5312</v>
      </c>
      <c r="C50" s="21" t="s">
        <v>5310</v>
      </c>
      <c r="D50" s="21" t="s">
        <v>5327</v>
      </c>
      <c r="E50" s="21"/>
      <c r="F50" s="21"/>
      <c r="G50" s="139">
        <v>40117057</v>
      </c>
      <c r="H50" s="133" t="s">
        <v>5846</v>
      </c>
      <c r="I50" s="134">
        <v>216</v>
      </c>
      <c r="J50" s="174" t="s">
        <v>5326</v>
      </c>
      <c r="K50" s="21"/>
      <c r="L50" s="134">
        <v>232</v>
      </c>
      <c r="M50" s="134">
        <v>1</v>
      </c>
      <c r="N50" s="134">
        <v>1.39</v>
      </c>
      <c r="O50" s="176" t="s">
        <v>5319</v>
      </c>
      <c r="P50" s="148"/>
    </row>
    <row r="51" spans="2:16" x14ac:dyDescent="0.35">
      <c r="B51" s="20" t="s">
        <v>5312</v>
      </c>
      <c r="C51" s="21" t="s">
        <v>5310</v>
      </c>
      <c r="D51" s="21" t="s">
        <v>5328</v>
      </c>
      <c r="E51" s="21"/>
      <c r="F51" s="21"/>
      <c r="G51" s="139">
        <v>40152965</v>
      </c>
      <c r="H51" s="133" t="s">
        <v>5879</v>
      </c>
      <c r="I51" s="133">
        <v>301</v>
      </c>
      <c r="J51" s="166" t="s">
        <v>5329</v>
      </c>
      <c r="K51" s="21"/>
      <c r="L51" s="133">
        <v>4600</v>
      </c>
      <c r="M51" s="133">
        <v>2</v>
      </c>
      <c r="N51" s="151">
        <v>42.42</v>
      </c>
      <c r="O51" s="133" t="s">
        <v>5319</v>
      </c>
      <c r="P51" s="148"/>
    </row>
    <row r="52" spans="2:16" x14ac:dyDescent="0.35">
      <c r="B52" s="20" t="s">
        <v>5312</v>
      </c>
      <c r="C52" s="21" t="s">
        <v>5310</v>
      </c>
      <c r="D52" s="21" t="s">
        <v>5328</v>
      </c>
      <c r="E52" s="21"/>
      <c r="F52" s="21"/>
      <c r="G52" s="139">
        <v>40147328</v>
      </c>
      <c r="H52" s="133" t="s">
        <v>5590</v>
      </c>
      <c r="I52" s="133">
        <v>302</v>
      </c>
      <c r="J52" s="166" t="s">
        <v>5329</v>
      </c>
      <c r="K52" s="21"/>
      <c r="L52" s="133">
        <v>5206</v>
      </c>
      <c r="M52" s="133">
        <v>2</v>
      </c>
      <c r="N52" s="151">
        <v>48</v>
      </c>
      <c r="O52" s="133" t="s">
        <v>5319</v>
      </c>
      <c r="P52" s="148"/>
    </row>
    <row r="53" spans="2:16" x14ac:dyDescent="0.35">
      <c r="B53" s="20" t="s">
        <v>5312</v>
      </c>
      <c r="C53" s="21" t="s">
        <v>5310</v>
      </c>
      <c r="D53" s="21" t="s">
        <v>5328</v>
      </c>
      <c r="E53" s="21"/>
      <c r="F53" s="21"/>
      <c r="G53" s="139">
        <v>40149677</v>
      </c>
      <c r="H53" s="133" t="s">
        <v>5775</v>
      </c>
      <c r="I53" s="133">
        <v>303</v>
      </c>
      <c r="J53" s="166" t="s">
        <v>5329</v>
      </c>
      <c r="K53" s="21"/>
      <c r="L53" s="133">
        <v>4015</v>
      </c>
      <c r="M53" s="133">
        <v>2</v>
      </c>
      <c r="N53" s="151">
        <v>37.020000000000003</v>
      </c>
      <c r="O53" s="133" t="s">
        <v>5319</v>
      </c>
      <c r="P53" s="148"/>
    </row>
    <row r="54" spans="2:16" x14ac:dyDescent="0.35">
      <c r="B54" s="20" t="s">
        <v>5312</v>
      </c>
      <c r="C54" s="21" t="s">
        <v>5310</v>
      </c>
      <c r="D54" s="21" t="s">
        <v>5328</v>
      </c>
      <c r="E54" s="21"/>
      <c r="F54" s="21"/>
      <c r="G54" s="139">
        <v>40117061</v>
      </c>
      <c r="H54" s="133" t="s">
        <v>5774</v>
      </c>
      <c r="I54" s="133">
        <v>304</v>
      </c>
      <c r="J54" s="166" t="s">
        <v>5329</v>
      </c>
      <c r="K54" s="21"/>
      <c r="L54" s="133">
        <v>4015</v>
      </c>
      <c r="M54" s="133">
        <v>2</v>
      </c>
      <c r="N54" s="151">
        <v>37.020000000000003</v>
      </c>
      <c r="O54" s="133" t="s">
        <v>5319</v>
      </c>
      <c r="P54" s="148"/>
    </row>
    <row r="55" spans="2:16" x14ac:dyDescent="0.35">
      <c r="B55" s="20" t="s">
        <v>5312</v>
      </c>
      <c r="C55" s="21" t="s">
        <v>5310</v>
      </c>
      <c r="D55" s="21" t="s">
        <v>5328</v>
      </c>
      <c r="E55" s="21"/>
      <c r="F55" s="21"/>
      <c r="G55" s="139">
        <v>40117062</v>
      </c>
      <c r="H55" s="133" t="s">
        <v>5642</v>
      </c>
      <c r="I55" s="133">
        <v>305</v>
      </c>
      <c r="J55" s="166" t="s">
        <v>5322</v>
      </c>
      <c r="K55" s="21"/>
      <c r="L55" s="133">
        <v>925</v>
      </c>
      <c r="M55" s="133">
        <v>8</v>
      </c>
      <c r="N55" s="151">
        <v>26.88</v>
      </c>
      <c r="O55" s="133" t="s">
        <v>5319</v>
      </c>
      <c r="P55" s="148"/>
    </row>
    <row r="56" spans="2:16" x14ac:dyDescent="0.35">
      <c r="B56" s="20" t="s">
        <v>5312</v>
      </c>
      <c r="C56" s="21" t="s">
        <v>5310</v>
      </c>
      <c r="D56" s="21" t="s">
        <v>5328</v>
      </c>
      <c r="E56" s="21"/>
      <c r="F56" s="21"/>
      <c r="G56" s="139">
        <v>40117063</v>
      </c>
      <c r="H56" s="133" t="s">
        <v>5669</v>
      </c>
      <c r="I56" s="133">
        <v>306</v>
      </c>
      <c r="J56" s="166" t="s">
        <v>5329</v>
      </c>
      <c r="K56" s="21"/>
      <c r="L56" s="133">
        <v>1039</v>
      </c>
      <c r="M56" s="133">
        <v>8</v>
      </c>
      <c r="N56" s="151">
        <v>38.32</v>
      </c>
      <c r="O56" s="133" t="s">
        <v>5319</v>
      </c>
      <c r="P56" s="148"/>
    </row>
    <row r="57" spans="2:16" x14ac:dyDescent="0.35">
      <c r="B57" s="20" t="s">
        <v>5312</v>
      </c>
      <c r="C57" s="21" t="s">
        <v>5310</v>
      </c>
      <c r="D57" s="21" t="s">
        <v>5328</v>
      </c>
      <c r="E57" s="21"/>
      <c r="F57" s="21"/>
      <c r="G57" s="139">
        <v>40117064</v>
      </c>
      <c r="H57" s="133" t="s">
        <v>5638</v>
      </c>
      <c r="I57" s="133">
        <v>307</v>
      </c>
      <c r="J57" s="166" t="s">
        <v>5329</v>
      </c>
      <c r="K57" s="21"/>
      <c r="L57" s="133">
        <v>944</v>
      </c>
      <c r="M57" s="133">
        <v>4</v>
      </c>
      <c r="N57" s="151">
        <v>11.88</v>
      </c>
      <c r="O57" s="133" t="s">
        <v>5319</v>
      </c>
      <c r="P57" s="148"/>
    </row>
    <row r="58" spans="2:16" x14ac:dyDescent="0.35">
      <c r="B58" s="20" t="s">
        <v>5312</v>
      </c>
      <c r="C58" s="21" t="s">
        <v>5310</v>
      </c>
      <c r="D58" s="21" t="s">
        <v>5328</v>
      </c>
      <c r="E58" s="21"/>
      <c r="F58" s="21"/>
      <c r="G58" s="139">
        <v>40117065</v>
      </c>
      <c r="H58" s="133" t="s">
        <v>5639</v>
      </c>
      <c r="I58" s="133">
        <v>308</v>
      </c>
      <c r="J58" s="166" t="s">
        <v>5329</v>
      </c>
      <c r="K58" s="21"/>
      <c r="L58" s="133">
        <v>939</v>
      </c>
      <c r="M58" s="133">
        <v>4</v>
      </c>
      <c r="N58" s="151">
        <v>11.84</v>
      </c>
      <c r="O58" s="133" t="s">
        <v>5319</v>
      </c>
      <c r="P58" s="148"/>
    </row>
    <row r="59" spans="2:16" x14ac:dyDescent="0.35">
      <c r="B59" s="20" t="s">
        <v>5312</v>
      </c>
      <c r="C59" s="21" t="s">
        <v>5310</v>
      </c>
      <c r="D59" s="21" t="s">
        <v>5328</v>
      </c>
      <c r="E59" s="21"/>
      <c r="F59" s="21"/>
      <c r="G59" s="139">
        <v>40152960</v>
      </c>
      <c r="H59" s="133" t="s">
        <v>5878</v>
      </c>
      <c r="I59" s="133">
        <v>309</v>
      </c>
      <c r="J59" s="166" t="s">
        <v>5329</v>
      </c>
      <c r="K59" s="21"/>
      <c r="L59" s="133">
        <v>1054</v>
      </c>
      <c r="M59" s="133">
        <v>20</v>
      </c>
      <c r="N59" s="151">
        <v>66.399999999999991</v>
      </c>
      <c r="O59" s="133" t="s">
        <v>5319</v>
      </c>
      <c r="P59" s="148"/>
    </row>
    <row r="60" spans="2:16" x14ac:dyDescent="0.35">
      <c r="B60" s="20" t="s">
        <v>5312</v>
      </c>
      <c r="C60" s="21" t="s">
        <v>5310</v>
      </c>
      <c r="D60" s="21" t="s">
        <v>5328</v>
      </c>
      <c r="E60" s="21"/>
      <c r="F60" s="21"/>
      <c r="G60" s="139">
        <v>40117067</v>
      </c>
      <c r="H60" s="133" t="s">
        <v>5665</v>
      </c>
      <c r="I60" s="133">
        <v>310</v>
      </c>
      <c r="J60" s="166" t="s">
        <v>5329</v>
      </c>
      <c r="K60" s="21"/>
      <c r="L60" s="133">
        <v>1074</v>
      </c>
      <c r="M60" s="133">
        <v>2</v>
      </c>
      <c r="N60" s="151">
        <v>6.76</v>
      </c>
      <c r="O60" s="133" t="s">
        <v>5319</v>
      </c>
      <c r="P60" s="148"/>
    </row>
    <row r="61" spans="2:16" x14ac:dyDescent="0.35">
      <c r="B61" s="20" t="s">
        <v>5312</v>
      </c>
      <c r="C61" s="21" t="s">
        <v>5310</v>
      </c>
      <c r="D61" s="21" t="s">
        <v>5328</v>
      </c>
      <c r="E61" s="21"/>
      <c r="F61" s="21"/>
      <c r="G61" s="139">
        <v>40117068</v>
      </c>
      <c r="H61" s="133" t="s">
        <v>5643</v>
      </c>
      <c r="I61" s="133">
        <v>311</v>
      </c>
      <c r="J61" s="166" t="s">
        <v>5329</v>
      </c>
      <c r="K61" s="21"/>
      <c r="L61" s="133">
        <v>868</v>
      </c>
      <c r="M61" s="133">
        <v>4</v>
      </c>
      <c r="N61" s="151">
        <v>10.92</v>
      </c>
      <c r="O61" s="133" t="s">
        <v>5319</v>
      </c>
      <c r="P61" s="148"/>
    </row>
    <row r="62" spans="2:16" x14ac:dyDescent="0.35">
      <c r="B62" s="20" t="s">
        <v>5312</v>
      </c>
      <c r="C62" s="21" t="s">
        <v>5310</v>
      </c>
      <c r="D62" s="21" t="s">
        <v>5328</v>
      </c>
      <c r="E62" s="21"/>
      <c r="F62" s="21"/>
      <c r="G62" s="139">
        <v>40117069</v>
      </c>
      <c r="H62" s="133" t="s">
        <v>5766</v>
      </c>
      <c r="I62" s="133">
        <v>312</v>
      </c>
      <c r="J62" s="166" t="s">
        <v>5329</v>
      </c>
      <c r="K62" s="21"/>
      <c r="L62" s="133">
        <v>1637</v>
      </c>
      <c r="M62" s="133">
        <v>12</v>
      </c>
      <c r="N62" s="151">
        <v>61.92</v>
      </c>
      <c r="O62" s="133" t="s">
        <v>5319</v>
      </c>
      <c r="P62" s="148"/>
    </row>
    <row r="63" spans="2:16" x14ac:dyDescent="0.35">
      <c r="B63" s="20" t="s">
        <v>5312</v>
      </c>
      <c r="C63" s="21" t="s">
        <v>5310</v>
      </c>
      <c r="D63" s="21" t="s">
        <v>5328</v>
      </c>
      <c r="E63" s="21"/>
      <c r="F63" s="21"/>
      <c r="G63" s="139">
        <v>40117070</v>
      </c>
      <c r="H63" s="133" t="s">
        <v>5652</v>
      </c>
      <c r="I63" s="133">
        <v>313</v>
      </c>
      <c r="J63" s="166" t="s">
        <v>5329</v>
      </c>
      <c r="K63" s="21"/>
      <c r="L63" s="133">
        <v>1637</v>
      </c>
      <c r="M63" s="133">
        <v>4</v>
      </c>
      <c r="N63" s="151">
        <v>9.1199999999999992</v>
      </c>
      <c r="O63" s="133" t="s">
        <v>5319</v>
      </c>
      <c r="P63" s="148"/>
    </row>
    <row r="64" spans="2:16" x14ac:dyDescent="0.35">
      <c r="B64" s="20" t="s">
        <v>5312</v>
      </c>
      <c r="C64" s="21" t="s">
        <v>5310</v>
      </c>
      <c r="D64" s="21" t="s">
        <v>5328</v>
      </c>
      <c r="E64" s="21"/>
      <c r="F64" s="21"/>
      <c r="G64" s="139">
        <v>40117071</v>
      </c>
      <c r="H64" s="133" t="s">
        <v>5664</v>
      </c>
      <c r="I64" s="133">
        <v>314</v>
      </c>
      <c r="J64" s="166" t="s">
        <v>5330</v>
      </c>
      <c r="K64" s="21"/>
      <c r="L64" s="133">
        <v>1075</v>
      </c>
      <c r="M64" s="133">
        <v>8</v>
      </c>
      <c r="N64" s="151">
        <v>18.399999999999999</v>
      </c>
      <c r="O64" s="133" t="s">
        <v>5319</v>
      </c>
      <c r="P64" s="148"/>
    </row>
    <row r="65" spans="2:16" x14ac:dyDescent="0.35">
      <c r="B65" s="20" t="s">
        <v>5312</v>
      </c>
      <c r="C65" s="21" t="s">
        <v>5310</v>
      </c>
      <c r="D65" s="21" t="s">
        <v>5328</v>
      </c>
      <c r="E65" s="21"/>
      <c r="F65" s="21"/>
      <c r="G65" s="139">
        <v>40117072</v>
      </c>
      <c r="H65" s="133" t="s">
        <v>5693</v>
      </c>
      <c r="I65" s="133">
        <v>315</v>
      </c>
      <c r="J65" s="166" t="s">
        <v>5330</v>
      </c>
      <c r="K65" s="21"/>
      <c r="L65" s="133">
        <v>1182</v>
      </c>
      <c r="M65" s="133">
        <v>2</v>
      </c>
      <c r="N65" s="151">
        <v>5.0599999999999996</v>
      </c>
      <c r="O65" s="133" t="s">
        <v>5319</v>
      </c>
      <c r="P65" s="148"/>
    </row>
    <row r="66" spans="2:16" x14ac:dyDescent="0.35">
      <c r="B66" s="20" t="s">
        <v>5312</v>
      </c>
      <c r="C66" s="21" t="s">
        <v>5310</v>
      </c>
      <c r="D66" s="21" t="s">
        <v>5328</v>
      </c>
      <c r="E66" s="21"/>
      <c r="F66" s="21"/>
      <c r="G66" s="139">
        <v>40117073</v>
      </c>
      <c r="H66" s="133" t="s">
        <v>5724</v>
      </c>
      <c r="I66" s="133">
        <v>316</v>
      </c>
      <c r="J66" s="166" t="s">
        <v>5330</v>
      </c>
      <c r="K66" s="21"/>
      <c r="L66" s="133">
        <v>1544</v>
      </c>
      <c r="M66" s="133">
        <v>2</v>
      </c>
      <c r="N66" s="151">
        <v>6.6</v>
      </c>
      <c r="O66" s="133" t="s">
        <v>5319</v>
      </c>
      <c r="P66" s="148"/>
    </row>
    <row r="67" spans="2:16" x14ac:dyDescent="0.35">
      <c r="B67" s="20" t="s">
        <v>5312</v>
      </c>
      <c r="C67" s="21" t="s">
        <v>5310</v>
      </c>
      <c r="D67" s="21" t="s">
        <v>5328</v>
      </c>
      <c r="E67" s="21"/>
      <c r="F67" s="21"/>
      <c r="G67" s="139">
        <v>40117074</v>
      </c>
      <c r="H67" s="133" t="s">
        <v>5767</v>
      </c>
      <c r="I67" s="133">
        <v>317</v>
      </c>
      <c r="J67" s="166" t="s">
        <v>5331</v>
      </c>
      <c r="K67" s="21"/>
      <c r="L67" s="133">
        <v>1602</v>
      </c>
      <c r="M67" s="133">
        <v>2</v>
      </c>
      <c r="N67" s="151">
        <v>6.86</v>
      </c>
      <c r="O67" s="133" t="s">
        <v>5319</v>
      </c>
      <c r="P67" s="148"/>
    </row>
    <row r="68" spans="2:16" x14ac:dyDescent="0.35">
      <c r="B68" s="20" t="s">
        <v>5312</v>
      </c>
      <c r="C68" s="21" t="s">
        <v>5310</v>
      </c>
      <c r="D68" s="21" t="s">
        <v>5328</v>
      </c>
      <c r="E68" s="21"/>
      <c r="F68" s="21"/>
      <c r="G68" s="139">
        <v>40117075</v>
      </c>
      <c r="H68" s="133" t="s">
        <v>5674</v>
      </c>
      <c r="I68" s="133">
        <v>318</v>
      </c>
      <c r="J68" s="166" t="s">
        <v>5331</v>
      </c>
      <c r="K68" s="21"/>
      <c r="L68" s="133">
        <v>965</v>
      </c>
      <c r="M68" s="133">
        <v>1</v>
      </c>
      <c r="N68" s="151">
        <v>2.0699999999999998</v>
      </c>
      <c r="O68" s="133" t="s">
        <v>5319</v>
      </c>
      <c r="P68" s="148"/>
    </row>
    <row r="69" spans="2:16" x14ac:dyDescent="0.35">
      <c r="B69" s="20" t="s">
        <v>5312</v>
      </c>
      <c r="C69" s="21" t="s">
        <v>5310</v>
      </c>
      <c r="D69" s="21" t="s">
        <v>5328</v>
      </c>
      <c r="E69" s="21"/>
      <c r="F69" s="21"/>
      <c r="G69" s="139">
        <v>40117076</v>
      </c>
      <c r="H69" s="133" t="s">
        <v>5847</v>
      </c>
      <c r="I69" s="133">
        <v>319</v>
      </c>
      <c r="J69" s="166" t="s">
        <v>5329</v>
      </c>
      <c r="K69" s="21"/>
      <c r="L69" s="133">
        <v>254</v>
      </c>
      <c r="M69" s="133">
        <v>4</v>
      </c>
      <c r="N69" s="151">
        <v>4.68</v>
      </c>
      <c r="O69" s="133" t="s">
        <v>5319</v>
      </c>
      <c r="P69" s="148"/>
    </row>
    <row r="70" spans="2:16" x14ac:dyDescent="0.35">
      <c r="B70" s="20" t="s">
        <v>5312</v>
      </c>
      <c r="C70" s="21" t="s">
        <v>5310</v>
      </c>
      <c r="D70" s="21" t="s">
        <v>5328</v>
      </c>
      <c r="E70" s="21"/>
      <c r="F70" s="21"/>
      <c r="G70" s="139">
        <v>40117077</v>
      </c>
      <c r="H70" s="133" t="s">
        <v>5892</v>
      </c>
      <c r="I70" s="133">
        <v>320</v>
      </c>
      <c r="J70" s="166" t="s">
        <v>5332</v>
      </c>
      <c r="K70" s="21"/>
      <c r="L70" s="133">
        <v>1074</v>
      </c>
      <c r="M70" s="133">
        <v>1</v>
      </c>
      <c r="N70" s="151">
        <v>14.85</v>
      </c>
      <c r="O70" s="133" t="s">
        <v>5319</v>
      </c>
      <c r="P70" s="148"/>
    </row>
    <row r="71" spans="2:16" x14ac:dyDescent="0.35">
      <c r="B71" s="20" t="s">
        <v>5312</v>
      </c>
      <c r="C71" s="21" t="s">
        <v>5310</v>
      </c>
      <c r="D71" s="21" t="s">
        <v>5328</v>
      </c>
      <c r="E71" s="21"/>
      <c r="F71" s="21"/>
      <c r="G71" s="139">
        <v>40117078</v>
      </c>
      <c r="H71" s="133" t="s">
        <v>5859</v>
      </c>
      <c r="I71" s="133">
        <v>321</v>
      </c>
      <c r="J71" s="166" t="s">
        <v>5333</v>
      </c>
      <c r="K71" s="21"/>
      <c r="L71" s="133">
        <v>254</v>
      </c>
      <c r="M71" s="133">
        <v>2</v>
      </c>
      <c r="N71" s="151">
        <v>2.68</v>
      </c>
      <c r="O71" s="133" t="s">
        <v>5319</v>
      </c>
      <c r="P71" s="148"/>
    </row>
    <row r="72" spans="2:16" x14ac:dyDescent="0.35">
      <c r="B72" s="20" t="s">
        <v>5312</v>
      </c>
      <c r="C72" s="21" t="s">
        <v>5310</v>
      </c>
      <c r="D72" s="21" t="s">
        <v>5328</v>
      </c>
      <c r="E72" s="21"/>
      <c r="F72" s="21"/>
      <c r="G72" s="139">
        <v>40117079</v>
      </c>
      <c r="H72" s="133" t="s">
        <v>5868</v>
      </c>
      <c r="I72" s="133">
        <v>322</v>
      </c>
      <c r="J72" s="166" t="s">
        <v>5334</v>
      </c>
      <c r="K72" s="21"/>
      <c r="L72" s="133">
        <v>305</v>
      </c>
      <c r="M72" s="133">
        <v>4</v>
      </c>
      <c r="N72" s="151">
        <v>15.44</v>
      </c>
      <c r="O72" s="133" t="s">
        <v>5319</v>
      </c>
      <c r="P72" s="148"/>
    </row>
    <row r="73" spans="2:16" x14ac:dyDescent="0.35">
      <c r="B73" s="20" t="s">
        <v>5312</v>
      </c>
      <c r="C73" s="21" t="s">
        <v>5310</v>
      </c>
      <c r="D73" s="21" t="s">
        <v>5328</v>
      </c>
      <c r="E73" s="21"/>
      <c r="F73" s="21"/>
      <c r="G73" s="139">
        <v>40117080</v>
      </c>
      <c r="H73" s="133" t="s">
        <v>5856</v>
      </c>
      <c r="I73" s="133">
        <v>323</v>
      </c>
      <c r="J73" s="166" t="s">
        <v>5335</v>
      </c>
      <c r="K73" s="21"/>
      <c r="L73" s="133">
        <v>1637</v>
      </c>
      <c r="M73" s="133">
        <v>1</v>
      </c>
      <c r="N73" s="151">
        <v>5.07</v>
      </c>
      <c r="O73" s="133" t="s">
        <v>5319</v>
      </c>
      <c r="P73" s="148"/>
    </row>
    <row r="74" spans="2:16" x14ac:dyDescent="0.35">
      <c r="B74" s="20" t="s">
        <v>5312</v>
      </c>
      <c r="C74" s="21" t="s">
        <v>5310</v>
      </c>
      <c r="D74" s="21" t="s">
        <v>5328</v>
      </c>
      <c r="E74" s="21"/>
      <c r="F74" s="21"/>
      <c r="G74" s="139">
        <v>40117081</v>
      </c>
      <c r="H74" s="133" t="s">
        <v>5765</v>
      </c>
      <c r="I74" s="134">
        <v>324</v>
      </c>
      <c r="J74" s="174" t="s">
        <v>5336</v>
      </c>
      <c r="K74" s="21"/>
      <c r="L74" s="134">
        <v>1637</v>
      </c>
      <c r="M74" s="133">
        <v>2</v>
      </c>
      <c r="N74" s="151">
        <v>7</v>
      </c>
      <c r="O74" s="133" t="s">
        <v>5319</v>
      </c>
      <c r="P74" s="148"/>
    </row>
    <row r="75" spans="2:16" x14ac:dyDescent="0.35">
      <c r="B75" s="20" t="s">
        <v>5312</v>
      </c>
      <c r="C75" s="21" t="s">
        <v>5310</v>
      </c>
      <c r="D75" s="21" t="s">
        <v>5337</v>
      </c>
      <c r="E75" s="21"/>
      <c r="F75" s="21"/>
      <c r="G75" s="139">
        <v>40117082</v>
      </c>
      <c r="H75" s="133" t="s">
        <v>5818</v>
      </c>
      <c r="I75" s="133">
        <v>401</v>
      </c>
      <c r="J75" s="166" t="s">
        <v>5338</v>
      </c>
      <c r="K75" s="21"/>
      <c r="L75" s="133">
        <v>5888</v>
      </c>
      <c r="M75" s="167">
        <v>1</v>
      </c>
      <c r="N75" s="177">
        <v>50.81</v>
      </c>
      <c r="O75" s="172" t="s">
        <v>5339</v>
      </c>
      <c r="P75" s="148"/>
    </row>
    <row r="76" spans="2:16" x14ac:dyDescent="0.35">
      <c r="B76" s="20" t="s">
        <v>5312</v>
      </c>
      <c r="C76" s="21" t="s">
        <v>5310</v>
      </c>
      <c r="D76" s="21" t="s">
        <v>5337</v>
      </c>
      <c r="E76" s="21"/>
      <c r="F76" s="21"/>
      <c r="G76" s="139">
        <v>40181564</v>
      </c>
      <c r="H76" s="133" t="s">
        <v>5605</v>
      </c>
      <c r="I76" s="133">
        <v>402</v>
      </c>
      <c r="J76" s="166" t="s">
        <v>5338</v>
      </c>
      <c r="K76" s="21"/>
      <c r="L76" s="133">
        <v>5888</v>
      </c>
      <c r="M76" s="139">
        <v>1</v>
      </c>
      <c r="N76" s="161">
        <v>50.81</v>
      </c>
      <c r="O76" s="148" t="s">
        <v>5339</v>
      </c>
      <c r="P76" s="148"/>
    </row>
    <row r="77" spans="2:16" x14ac:dyDescent="0.35">
      <c r="B77" s="20" t="s">
        <v>5312</v>
      </c>
      <c r="C77" s="21" t="s">
        <v>5310</v>
      </c>
      <c r="D77" s="21" t="s">
        <v>5337</v>
      </c>
      <c r="E77" s="21"/>
      <c r="F77" s="21"/>
      <c r="G77" s="139">
        <v>40117083</v>
      </c>
      <c r="H77" s="133" t="s">
        <v>5817</v>
      </c>
      <c r="I77" s="133">
        <v>403</v>
      </c>
      <c r="J77" s="166" t="s">
        <v>5338</v>
      </c>
      <c r="K77" s="21"/>
      <c r="L77" s="133">
        <v>5888</v>
      </c>
      <c r="M77" s="139">
        <v>2</v>
      </c>
      <c r="N77" s="161">
        <v>101.62</v>
      </c>
      <c r="O77" s="148" t="s">
        <v>5339</v>
      </c>
      <c r="P77" s="148"/>
    </row>
    <row r="78" spans="2:16" x14ac:dyDescent="0.35">
      <c r="B78" s="20" t="s">
        <v>5312</v>
      </c>
      <c r="C78" s="21" t="s">
        <v>5310</v>
      </c>
      <c r="D78" s="21" t="s">
        <v>5337</v>
      </c>
      <c r="E78" s="21"/>
      <c r="F78" s="21"/>
      <c r="G78" s="41">
        <v>40117084</v>
      </c>
      <c r="H78" s="59" t="s">
        <v>5708</v>
      </c>
      <c r="I78" s="133">
        <v>404</v>
      </c>
      <c r="J78" s="166" t="s">
        <v>5340</v>
      </c>
      <c r="K78" s="21"/>
      <c r="L78" s="133">
        <v>3699</v>
      </c>
      <c r="M78" s="139">
        <v>1</v>
      </c>
      <c r="N78" s="161">
        <v>26.97</v>
      </c>
      <c r="O78" s="148" t="s">
        <v>5339</v>
      </c>
      <c r="P78" s="148"/>
    </row>
    <row r="79" spans="2:16" x14ac:dyDescent="0.35">
      <c r="B79" s="20" t="s">
        <v>5312</v>
      </c>
      <c r="C79" s="21" t="s">
        <v>5310</v>
      </c>
      <c r="D79" s="21" t="s">
        <v>5337</v>
      </c>
      <c r="E79" s="21"/>
      <c r="F79" s="21"/>
      <c r="G79" s="21">
        <v>40117085</v>
      </c>
      <c r="H79" s="39" t="s">
        <v>5786</v>
      </c>
      <c r="I79" s="133">
        <v>405</v>
      </c>
      <c r="J79" s="166" t="s">
        <v>5340</v>
      </c>
      <c r="K79" s="21"/>
      <c r="L79" s="133">
        <v>3699</v>
      </c>
      <c r="M79" s="21">
        <v>1</v>
      </c>
      <c r="N79" s="161">
        <v>26.97</v>
      </c>
      <c r="O79" s="148" t="s">
        <v>5339</v>
      </c>
      <c r="P79" s="148"/>
    </row>
    <row r="80" spans="2:16" x14ac:dyDescent="0.35">
      <c r="B80" s="20" t="s">
        <v>5312</v>
      </c>
      <c r="C80" s="21" t="s">
        <v>5310</v>
      </c>
      <c r="D80" s="21" t="s">
        <v>5337</v>
      </c>
      <c r="E80" s="21"/>
      <c r="F80" s="21"/>
      <c r="G80" s="21">
        <v>40117086</v>
      </c>
      <c r="H80" s="39" t="s">
        <v>5785</v>
      </c>
      <c r="I80" s="133">
        <v>406</v>
      </c>
      <c r="J80" s="166" t="s">
        <v>5340</v>
      </c>
      <c r="K80" s="21"/>
      <c r="L80" s="133">
        <v>3699</v>
      </c>
      <c r="M80" s="21">
        <v>2</v>
      </c>
      <c r="N80" s="161">
        <v>53.94</v>
      </c>
      <c r="O80" s="148" t="s">
        <v>5339</v>
      </c>
      <c r="P80" s="148"/>
    </row>
    <row r="81" spans="2:16" x14ac:dyDescent="0.35">
      <c r="B81" s="20" t="s">
        <v>5312</v>
      </c>
      <c r="C81" s="21" t="s">
        <v>5310</v>
      </c>
      <c r="D81" s="21" t="s">
        <v>5337</v>
      </c>
      <c r="E81" s="21"/>
      <c r="F81" s="21"/>
      <c r="G81" s="21">
        <v>40117210</v>
      </c>
      <c r="H81" s="39" t="s">
        <v>5718</v>
      </c>
      <c r="I81" s="133">
        <v>407</v>
      </c>
      <c r="J81" s="166" t="s">
        <v>5341</v>
      </c>
      <c r="K81" s="21"/>
      <c r="L81" s="133">
        <v>3076</v>
      </c>
      <c r="M81" s="21">
        <v>2</v>
      </c>
      <c r="N81" s="161">
        <v>28.36</v>
      </c>
      <c r="O81" s="148" t="s">
        <v>5339</v>
      </c>
      <c r="P81" s="148"/>
    </row>
    <row r="82" spans="2:16" x14ac:dyDescent="0.35">
      <c r="B82" s="20" t="s">
        <v>5312</v>
      </c>
      <c r="C82" s="21" t="s">
        <v>5310</v>
      </c>
      <c r="D82" s="21" t="s">
        <v>5337</v>
      </c>
      <c r="E82" s="21"/>
      <c r="F82" s="21"/>
      <c r="G82" s="139">
        <v>40181565</v>
      </c>
      <c r="H82" s="133" t="s">
        <v>5606</v>
      </c>
      <c r="I82" s="133">
        <v>408</v>
      </c>
      <c r="J82" s="166" t="s">
        <v>5341</v>
      </c>
      <c r="K82" s="21"/>
      <c r="L82" s="133">
        <v>3076</v>
      </c>
      <c r="M82" s="21">
        <v>2</v>
      </c>
      <c r="N82" s="161">
        <v>28.36</v>
      </c>
      <c r="O82" s="148" t="s">
        <v>5339</v>
      </c>
      <c r="P82" s="148"/>
    </row>
    <row r="83" spans="2:16" x14ac:dyDescent="0.35">
      <c r="B83" s="20" t="s">
        <v>5312</v>
      </c>
      <c r="C83" s="21" t="s">
        <v>5310</v>
      </c>
      <c r="D83" s="21" t="s">
        <v>5337</v>
      </c>
      <c r="E83" s="21"/>
      <c r="F83" s="21"/>
      <c r="G83" s="139">
        <v>40117088</v>
      </c>
      <c r="H83" s="133" t="s">
        <v>5820</v>
      </c>
      <c r="I83" s="133">
        <v>409</v>
      </c>
      <c r="J83" s="166" t="s">
        <v>5340</v>
      </c>
      <c r="K83" s="21"/>
      <c r="L83" s="133">
        <v>5661</v>
      </c>
      <c r="M83" s="21">
        <v>2</v>
      </c>
      <c r="N83" s="161">
        <v>82.54</v>
      </c>
      <c r="O83" s="148" t="s">
        <v>5339</v>
      </c>
      <c r="P83" s="148"/>
    </row>
    <row r="84" spans="2:16" x14ac:dyDescent="0.35">
      <c r="B84" s="20" t="s">
        <v>5312</v>
      </c>
      <c r="C84" s="21" t="s">
        <v>5310</v>
      </c>
      <c r="D84" s="21" t="s">
        <v>5337</v>
      </c>
      <c r="E84" s="21"/>
      <c r="F84" s="21"/>
      <c r="G84" s="139">
        <v>40117089</v>
      </c>
      <c r="H84" s="133" t="s">
        <v>5608</v>
      </c>
      <c r="I84" s="133">
        <v>410</v>
      </c>
      <c r="J84" s="166" t="s">
        <v>5340</v>
      </c>
      <c r="K84" s="21"/>
      <c r="L84" s="133">
        <v>5661</v>
      </c>
      <c r="M84" s="21">
        <v>2</v>
      </c>
      <c r="N84" s="161">
        <v>82.54</v>
      </c>
      <c r="O84" s="148" t="s">
        <v>5339</v>
      </c>
      <c r="P84" s="148"/>
    </row>
    <row r="85" spans="2:16" x14ac:dyDescent="0.35">
      <c r="B85" s="20" t="s">
        <v>5312</v>
      </c>
      <c r="C85" s="21" t="s">
        <v>5310</v>
      </c>
      <c r="D85" s="21" t="s">
        <v>5337</v>
      </c>
      <c r="E85" s="21"/>
      <c r="F85" s="21"/>
      <c r="G85" s="139">
        <v>40117090</v>
      </c>
      <c r="H85" s="133" t="s">
        <v>5746</v>
      </c>
      <c r="I85" s="133">
        <v>411</v>
      </c>
      <c r="J85" s="166" t="s">
        <v>5342</v>
      </c>
      <c r="K85" s="21"/>
      <c r="L85" s="133">
        <v>1885</v>
      </c>
      <c r="M85" s="21">
        <v>4</v>
      </c>
      <c r="N85" s="161">
        <v>46</v>
      </c>
      <c r="O85" s="148" t="s">
        <v>5339</v>
      </c>
      <c r="P85" s="148"/>
    </row>
    <row r="86" spans="2:16" x14ac:dyDescent="0.35">
      <c r="B86" s="20" t="s">
        <v>5312</v>
      </c>
      <c r="C86" s="21" t="s">
        <v>5310</v>
      </c>
      <c r="D86" s="21" t="s">
        <v>5337</v>
      </c>
      <c r="E86" s="21"/>
      <c r="F86" s="21"/>
      <c r="G86" s="139">
        <v>40117091</v>
      </c>
      <c r="H86" s="133" t="s">
        <v>5752</v>
      </c>
      <c r="I86" s="133">
        <v>412</v>
      </c>
      <c r="J86" s="166" t="s">
        <v>5342</v>
      </c>
      <c r="K86" s="21"/>
      <c r="L86" s="133">
        <v>1885</v>
      </c>
      <c r="M86" s="21">
        <v>4</v>
      </c>
      <c r="N86" s="161">
        <v>44.04</v>
      </c>
      <c r="O86" s="148" t="s">
        <v>5339</v>
      </c>
      <c r="P86" s="148"/>
    </row>
    <row r="87" spans="2:16" x14ac:dyDescent="0.35">
      <c r="B87" s="20" t="s">
        <v>5312</v>
      </c>
      <c r="C87" s="21" t="s">
        <v>5310</v>
      </c>
      <c r="D87" s="21" t="s">
        <v>5337</v>
      </c>
      <c r="E87" s="21"/>
      <c r="F87" s="21"/>
      <c r="G87" s="139">
        <v>40117092</v>
      </c>
      <c r="H87" s="133" t="s">
        <v>5733</v>
      </c>
      <c r="I87" s="133">
        <v>413</v>
      </c>
      <c r="J87" s="166" t="s">
        <v>5323</v>
      </c>
      <c r="K87" s="21"/>
      <c r="L87" s="133">
        <v>1438</v>
      </c>
      <c r="M87" s="21">
        <v>4</v>
      </c>
      <c r="N87" s="161">
        <v>14.16</v>
      </c>
      <c r="O87" s="148" t="s">
        <v>5339</v>
      </c>
      <c r="P87" s="148"/>
    </row>
    <row r="88" spans="2:16" x14ac:dyDescent="0.35">
      <c r="B88" s="20" t="s">
        <v>5312</v>
      </c>
      <c r="C88" s="21" t="s">
        <v>5310</v>
      </c>
      <c r="D88" s="21" t="s">
        <v>5337</v>
      </c>
      <c r="E88" s="21"/>
      <c r="F88" s="21"/>
      <c r="G88" s="139">
        <v>40117093</v>
      </c>
      <c r="H88" s="133" t="s">
        <v>5743</v>
      </c>
      <c r="I88" s="133">
        <v>414</v>
      </c>
      <c r="J88" s="166" t="s">
        <v>5323</v>
      </c>
      <c r="K88" s="21"/>
      <c r="L88" s="133">
        <v>1358</v>
      </c>
      <c r="M88" s="21">
        <v>4</v>
      </c>
      <c r="N88" s="161">
        <v>13.36</v>
      </c>
      <c r="O88" s="148" t="s">
        <v>5339</v>
      </c>
      <c r="P88" s="148"/>
    </row>
    <row r="89" spans="2:16" x14ac:dyDescent="0.35">
      <c r="B89" s="20" t="s">
        <v>5312</v>
      </c>
      <c r="C89" s="21" t="s">
        <v>5310</v>
      </c>
      <c r="D89" s="21" t="s">
        <v>5337</v>
      </c>
      <c r="E89" s="21"/>
      <c r="F89" s="21"/>
      <c r="G89" s="139">
        <v>40117094</v>
      </c>
      <c r="H89" s="133" t="s">
        <v>5771</v>
      </c>
      <c r="I89" s="133">
        <v>415</v>
      </c>
      <c r="J89" s="166" t="s">
        <v>5323</v>
      </c>
      <c r="K89" s="21"/>
      <c r="L89" s="133">
        <v>1554</v>
      </c>
      <c r="M89" s="21">
        <v>4</v>
      </c>
      <c r="N89" s="161">
        <v>15.28</v>
      </c>
      <c r="O89" s="148" t="s">
        <v>5339</v>
      </c>
      <c r="P89" s="148"/>
    </row>
    <row r="90" spans="2:16" x14ac:dyDescent="0.35">
      <c r="B90" s="20" t="s">
        <v>5312</v>
      </c>
      <c r="C90" s="21" t="s">
        <v>5310</v>
      </c>
      <c r="D90" s="21" t="s">
        <v>5337</v>
      </c>
      <c r="E90" s="21"/>
      <c r="F90" s="21"/>
      <c r="G90" s="139">
        <v>40117095</v>
      </c>
      <c r="H90" s="133" t="s">
        <v>5751</v>
      </c>
      <c r="I90" s="133">
        <v>416</v>
      </c>
      <c r="J90" s="166" t="s">
        <v>5323</v>
      </c>
      <c r="K90" s="21"/>
      <c r="L90" s="133">
        <v>1818</v>
      </c>
      <c r="M90" s="21">
        <v>4</v>
      </c>
      <c r="N90" s="161">
        <v>17.88</v>
      </c>
      <c r="O90" s="148" t="s">
        <v>5339</v>
      </c>
      <c r="P90" s="148"/>
    </row>
    <row r="91" spans="2:16" x14ac:dyDescent="0.35">
      <c r="B91" s="20" t="s">
        <v>5312</v>
      </c>
      <c r="C91" s="21" t="s">
        <v>5310</v>
      </c>
      <c r="D91" s="21" t="s">
        <v>5337</v>
      </c>
      <c r="E91" s="21"/>
      <c r="F91" s="21"/>
      <c r="G91" s="139">
        <v>40117096</v>
      </c>
      <c r="H91" s="133" t="s">
        <v>5697</v>
      </c>
      <c r="I91" s="133">
        <v>417</v>
      </c>
      <c r="J91" s="166" t="s">
        <v>5323</v>
      </c>
      <c r="K91" s="21"/>
      <c r="L91" s="133">
        <v>1130</v>
      </c>
      <c r="M91" s="21">
        <v>4</v>
      </c>
      <c r="N91" s="161">
        <v>11.12</v>
      </c>
      <c r="O91" s="148" t="s">
        <v>5339</v>
      </c>
      <c r="P91" s="148"/>
    </row>
    <row r="92" spans="2:16" x14ac:dyDescent="0.35">
      <c r="B92" s="20" t="s">
        <v>5312</v>
      </c>
      <c r="C92" s="21" t="s">
        <v>5310</v>
      </c>
      <c r="D92" s="21" t="s">
        <v>5337</v>
      </c>
      <c r="E92" s="21"/>
      <c r="F92" s="21"/>
      <c r="G92" s="21">
        <v>40117097</v>
      </c>
      <c r="H92" s="39" t="s">
        <v>5732</v>
      </c>
      <c r="I92" s="133">
        <v>418</v>
      </c>
      <c r="J92" s="166" t="s">
        <v>5323</v>
      </c>
      <c r="K92" s="21"/>
      <c r="L92" s="133">
        <v>1450</v>
      </c>
      <c r="M92" s="21">
        <v>4</v>
      </c>
      <c r="N92" s="161">
        <v>14.28</v>
      </c>
      <c r="O92" s="148" t="s">
        <v>5339</v>
      </c>
      <c r="P92" s="148"/>
    </row>
    <row r="93" spans="2:16" x14ac:dyDescent="0.35">
      <c r="B93" s="20" t="s">
        <v>5312</v>
      </c>
      <c r="C93" s="21" t="s">
        <v>5310</v>
      </c>
      <c r="D93" s="21" t="s">
        <v>5337</v>
      </c>
      <c r="E93" s="21"/>
      <c r="F93" s="21"/>
      <c r="G93" s="139">
        <v>40152983</v>
      </c>
      <c r="H93" s="133" t="s">
        <v>5654</v>
      </c>
      <c r="I93" s="133">
        <v>419</v>
      </c>
      <c r="J93" s="166" t="s">
        <v>5323</v>
      </c>
      <c r="K93" s="21"/>
      <c r="L93" s="133">
        <v>715</v>
      </c>
      <c r="M93" s="21">
        <v>4</v>
      </c>
      <c r="N93" s="161">
        <v>7.04</v>
      </c>
      <c r="O93" s="148" t="s">
        <v>5339</v>
      </c>
      <c r="P93" s="148"/>
    </row>
    <row r="94" spans="2:16" x14ac:dyDescent="0.35">
      <c r="B94" s="20" t="s">
        <v>5312</v>
      </c>
      <c r="C94" s="21" t="s">
        <v>5310</v>
      </c>
      <c r="D94" s="21" t="s">
        <v>5337</v>
      </c>
      <c r="E94" s="21"/>
      <c r="F94" s="21"/>
      <c r="G94" s="139">
        <v>40117099</v>
      </c>
      <c r="H94" s="133" t="s">
        <v>5689</v>
      </c>
      <c r="I94" s="133">
        <v>420</v>
      </c>
      <c r="J94" s="166" t="s">
        <v>5323</v>
      </c>
      <c r="K94" s="21"/>
      <c r="L94" s="133">
        <v>1261</v>
      </c>
      <c r="M94" s="21">
        <v>4</v>
      </c>
      <c r="N94" s="150">
        <v>12.4</v>
      </c>
      <c r="O94" s="148" t="s">
        <v>5339</v>
      </c>
      <c r="P94" s="148"/>
    </row>
    <row r="95" spans="2:16" x14ac:dyDescent="0.35">
      <c r="B95" s="20" t="s">
        <v>5312</v>
      </c>
      <c r="C95" s="21" t="s">
        <v>5310</v>
      </c>
      <c r="D95" s="21" t="s">
        <v>5337</v>
      </c>
      <c r="E95" s="21"/>
      <c r="F95" s="21"/>
      <c r="G95" s="139">
        <v>40117100</v>
      </c>
      <c r="H95" s="133" t="s">
        <v>5852</v>
      </c>
      <c r="I95" s="133">
        <v>421</v>
      </c>
      <c r="J95" s="166" t="s">
        <v>5323</v>
      </c>
      <c r="K95" s="21"/>
      <c r="L95" s="133">
        <v>280</v>
      </c>
      <c r="M95" s="21">
        <v>8</v>
      </c>
      <c r="N95" s="150">
        <v>5.52</v>
      </c>
      <c r="O95" s="148" t="s">
        <v>5339</v>
      </c>
      <c r="P95" s="148"/>
    </row>
    <row r="96" spans="2:16" x14ac:dyDescent="0.35">
      <c r="B96" s="20" t="s">
        <v>5312</v>
      </c>
      <c r="C96" s="21" t="s">
        <v>5310</v>
      </c>
      <c r="D96" s="21" t="s">
        <v>5337</v>
      </c>
      <c r="E96" s="21"/>
      <c r="F96" s="21"/>
      <c r="G96" s="21">
        <v>40117101</v>
      </c>
      <c r="H96" s="59" t="s">
        <v>5692</v>
      </c>
      <c r="I96" s="133">
        <v>422</v>
      </c>
      <c r="J96" s="166" t="s">
        <v>5323</v>
      </c>
      <c r="K96" s="21"/>
      <c r="L96" s="133">
        <v>1213</v>
      </c>
      <c r="M96" s="21">
        <v>4</v>
      </c>
      <c r="N96" s="150">
        <v>11.92</v>
      </c>
      <c r="O96" s="148" t="s">
        <v>5339</v>
      </c>
      <c r="P96" s="148"/>
    </row>
    <row r="97" spans="2:16" x14ac:dyDescent="0.35">
      <c r="B97" s="20" t="s">
        <v>5312</v>
      </c>
      <c r="C97" s="21" t="s">
        <v>5310</v>
      </c>
      <c r="D97" s="21" t="s">
        <v>5337</v>
      </c>
      <c r="E97" s="21"/>
      <c r="F97" s="21"/>
      <c r="G97" s="139">
        <v>40117102</v>
      </c>
      <c r="H97" s="133" t="s">
        <v>5651</v>
      </c>
      <c r="I97" s="133">
        <v>423</v>
      </c>
      <c r="J97" s="166" t="s">
        <v>5323</v>
      </c>
      <c r="K97" s="21"/>
      <c r="L97" s="133">
        <v>741</v>
      </c>
      <c r="M97" s="21">
        <v>4</v>
      </c>
      <c r="N97" s="150">
        <v>7.28</v>
      </c>
      <c r="O97" s="148" t="s">
        <v>5339</v>
      </c>
      <c r="P97" s="148"/>
    </row>
    <row r="98" spans="2:16" x14ac:dyDescent="0.35">
      <c r="B98" s="20" t="s">
        <v>5312</v>
      </c>
      <c r="C98" s="21" t="s">
        <v>5310</v>
      </c>
      <c r="D98" s="21" t="s">
        <v>5337</v>
      </c>
      <c r="E98" s="21"/>
      <c r="F98" s="21"/>
      <c r="G98" s="139">
        <v>40117103</v>
      </c>
      <c r="H98" s="133" t="s">
        <v>5613</v>
      </c>
      <c r="I98" s="133">
        <v>424</v>
      </c>
      <c r="J98" s="166" t="s">
        <v>5323</v>
      </c>
      <c r="K98" s="21"/>
      <c r="L98" s="133">
        <v>1340</v>
      </c>
      <c r="M98" s="21">
        <v>4</v>
      </c>
      <c r="N98" s="150">
        <v>13.2</v>
      </c>
      <c r="O98" s="148" t="s">
        <v>5339</v>
      </c>
      <c r="P98" s="148"/>
    </row>
    <row r="99" spans="2:16" x14ac:dyDescent="0.35">
      <c r="B99" s="20" t="s">
        <v>5312</v>
      </c>
      <c r="C99" s="21" t="s">
        <v>5310</v>
      </c>
      <c r="D99" s="21" t="s">
        <v>5337</v>
      </c>
      <c r="E99" s="21"/>
      <c r="F99" s="21"/>
      <c r="G99" s="139">
        <v>40117104</v>
      </c>
      <c r="H99" s="163" t="s">
        <v>5661</v>
      </c>
      <c r="I99" s="133">
        <v>425</v>
      </c>
      <c r="J99" s="166" t="s">
        <v>5323</v>
      </c>
      <c r="K99" s="21"/>
      <c r="L99" s="133">
        <v>1130</v>
      </c>
      <c r="M99" s="21">
        <v>4</v>
      </c>
      <c r="N99" s="150">
        <v>11.12</v>
      </c>
      <c r="O99" s="148" t="s">
        <v>5339</v>
      </c>
      <c r="P99" s="148"/>
    </row>
    <row r="100" spans="2:16" x14ac:dyDescent="0.35">
      <c r="B100" s="20" t="s">
        <v>5312</v>
      </c>
      <c r="C100" s="21" t="s">
        <v>5310</v>
      </c>
      <c r="D100" s="21" t="s">
        <v>5337</v>
      </c>
      <c r="E100" s="21"/>
      <c r="F100" s="21"/>
      <c r="G100" s="139">
        <v>40117105</v>
      </c>
      <c r="H100" s="163" t="s">
        <v>5736</v>
      </c>
      <c r="I100" s="133">
        <v>426</v>
      </c>
      <c r="J100" s="166" t="s">
        <v>5322</v>
      </c>
      <c r="K100" s="21"/>
      <c r="L100" s="133">
        <v>1389</v>
      </c>
      <c r="M100" s="21">
        <v>4</v>
      </c>
      <c r="N100" s="150">
        <v>20.16</v>
      </c>
      <c r="O100" s="148" t="s">
        <v>5339</v>
      </c>
      <c r="P100" s="148"/>
    </row>
    <row r="101" spans="2:16" x14ac:dyDescent="0.35">
      <c r="B101" s="20" t="s">
        <v>5312</v>
      </c>
      <c r="C101" s="21" t="s">
        <v>5310</v>
      </c>
      <c r="D101" s="21" t="s">
        <v>5337</v>
      </c>
      <c r="E101" s="21"/>
      <c r="F101" s="21"/>
      <c r="G101" s="21">
        <v>40181566</v>
      </c>
      <c r="H101" s="59" t="s">
        <v>5607</v>
      </c>
      <c r="I101" s="133">
        <v>427</v>
      </c>
      <c r="J101" s="166" t="s">
        <v>5322</v>
      </c>
      <c r="K101" s="21"/>
      <c r="L101" s="133">
        <v>2792</v>
      </c>
      <c r="M101" s="21">
        <v>4</v>
      </c>
      <c r="N101" s="150">
        <v>40.520000000000003</v>
      </c>
      <c r="O101" s="148" t="s">
        <v>5339</v>
      </c>
      <c r="P101" s="148"/>
    </row>
    <row r="102" spans="2:16" x14ac:dyDescent="0.35">
      <c r="B102" s="20" t="s">
        <v>5312</v>
      </c>
      <c r="C102" s="21" t="s">
        <v>5310</v>
      </c>
      <c r="D102" s="21" t="s">
        <v>5337</v>
      </c>
      <c r="E102" s="21"/>
      <c r="F102" s="21"/>
      <c r="G102" s="139">
        <v>40117106</v>
      </c>
      <c r="H102" s="163" t="s">
        <v>5790</v>
      </c>
      <c r="I102" s="133">
        <v>428</v>
      </c>
      <c r="J102" s="166" t="s">
        <v>5322</v>
      </c>
      <c r="K102" s="21"/>
      <c r="L102" s="133">
        <v>2538</v>
      </c>
      <c r="M102" s="21">
        <v>4</v>
      </c>
      <c r="N102" s="150">
        <v>36.840000000000003</v>
      </c>
      <c r="O102" s="148" t="s">
        <v>5339</v>
      </c>
      <c r="P102" s="148"/>
    </row>
    <row r="103" spans="2:16" x14ac:dyDescent="0.35">
      <c r="B103" s="20" t="s">
        <v>5312</v>
      </c>
      <c r="C103" s="21" t="s">
        <v>5310</v>
      </c>
      <c r="D103" s="21" t="s">
        <v>5337</v>
      </c>
      <c r="E103" s="21"/>
      <c r="F103" s="21"/>
      <c r="G103" s="21">
        <v>40117107</v>
      </c>
      <c r="H103" s="59" t="s">
        <v>5799</v>
      </c>
      <c r="I103" s="133">
        <v>429</v>
      </c>
      <c r="J103" s="166" t="s">
        <v>5322</v>
      </c>
      <c r="K103" s="21"/>
      <c r="L103" s="133">
        <v>2299</v>
      </c>
      <c r="M103" s="21">
        <v>4</v>
      </c>
      <c r="N103" s="150">
        <v>33.4</v>
      </c>
      <c r="O103" s="148" t="s">
        <v>5339</v>
      </c>
      <c r="P103" s="148"/>
    </row>
    <row r="104" spans="2:16" x14ac:dyDescent="0.35">
      <c r="B104" s="20" t="s">
        <v>5312</v>
      </c>
      <c r="C104" s="21" t="s">
        <v>5310</v>
      </c>
      <c r="D104" s="21" t="s">
        <v>5337</v>
      </c>
      <c r="E104" s="21"/>
      <c r="F104" s="21"/>
      <c r="G104" s="139">
        <v>40117108</v>
      </c>
      <c r="H104" s="163" t="s">
        <v>5807</v>
      </c>
      <c r="I104" s="133">
        <v>430</v>
      </c>
      <c r="J104" s="166" t="s">
        <v>5322</v>
      </c>
      <c r="K104" s="21"/>
      <c r="L104" s="133">
        <v>2044</v>
      </c>
      <c r="M104" s="21">
        <v>4</v>
      </c>
      <c r="N104" s="150">
        <v>29.68</v>
      </c>
      <c r="O104" s="148" t="s">
        <v>5339</v>
      </c>
      <c r="P104" s="148"/>
    </row>
    <row r="105" spans="2:16" x14ac:dyDescent="0.35">
      <c r="B105" s="20" t="s">
        <v>5312</v>
      </c>
      <c r="C105" s="21" t="s">
        <v>5310</v>
      </c>
      <c r="D105" s="21" t="s">
        <v>5337</v>
      </c>
      <c r="E105" s="21"/>
      <c r="F105" s="21"/>
      <c r="G105" s="139">
        <v>40117109</v>
      </c>
      <c r="H105" s="163" t="s">
        <v>5748</v>
      </c>
      <c r="I105" s="133">
        <v>431</v>
      </c>
      <c r="J105" s="166" t="s">
        <v>5322</v>
      </c>
      <c r="K105" s="21"/>
      <c r="L105" s="133">
        <v>1869</v>
      </c>
      <c r="M105" s="21">
        <v>4</v>
      </c>
      <c r="N105" s="150">
        <v>27.12</v>
      </c>
      <c r="O105" s="148" t="s">
        <v>5339</v>
      </c>
      <c r="P105" s="148"/>
    </row>
    <row r="106" spans="2:16" x14ac:dyDescent="0.35">
      <c r="B106" s="20" t="s">
        <v>5312</v>
      </c>
      <c r="C106" s="21" t="s">
        <v>5310</v>
      </c>
      <c r="D106" s="21" t="s">
        <v>5337</v>
      </c>
      <c r="E106" s="21"/>
      <c r="F106" s="21"/>
      <c r="G106" s="21">
        <v>40117110</v>
      </c>
      <c r="H106" s="59" t="s">
        <v>5757</v>
      </c>
      <c r="I106" s="133">
        <v>432</v>
      </c>
      <c r="J106" s="166" t="s">
        <v>5322</v>
      </c>
      <c r="K106" s="21"/>
      <c r="L106" s="133">
        <v>1735</v>
      </c>
      <c r="M106" s="21">
        <v>4</v>
      </c>
      <c r="N106" s="150">
        <v>25.2</v>
      </c>
      <c r="O106" s="148" t="s">
        <v>5339</v>
      </c>
      <c r="P106" s="148"/>
    </row>
    <row r="107" spans="2:16" x14ac:dyDescent="0.35">
      <c r="B107" s="20" t="s">
        <v>5312</v>
      </c>
      <c r="C107" s="21" t="s">
        <v>5310</v>
      </c>
      <c r="D107" s="21" t="s">
        <v>5337</v>
      </c>
      <c r="E107" s="21"/>
      <c r="F107" s="21"/>
      <c r="G107" s="139">
        <v>40152969</v>
      </c>
      <c r="H107" s="163" t="s">
        <v>5880</v>
      </c>
      <c r="I107" s="133">
        <v>433</v>
      </c>
      <c r="J107" s="166" t="s">
        <v>5322</v>
      </c>
      <c r="K107" s="21"/>
      <c r="L107" s="133">
        <v>1376</v>
      </c>
      <c r="M107" s="21">
        <v>4</v>
      </c>
      <c r="N107" s="150">
        <v>19.96</v>
      </c>
      <c r="O107" s="148" t="s">
        <v>5339</v>
      </c>
      <c r="P107" s="148"/>
    </row>
    <row r="108" spans="2:16" x14ac:dyDescent="0.35">
      <c r="B108" s="20" t="s">
        <v>5312</v>
      </c>
      <c r="C108" s="21" t="s">
        <v>5310</v>
      </c>
      <c r="D108" s="21" t="s">
        <v>5337</v>
      </c>
      <c r="E108" s="21"/>
      <c r="F108" s="21"/>
      <c r="G108" s="21">
        <v>40117112</v>
      </c>
      <c r="H108" s="59" t="s">
        <v>5666</v>
      </c>
      <c r="I108" s="133">
        <v>434</v>
      </c>
      <c r="J108" s="166" t="s">
        <v>5322</v>
      </c>
      <c r="K108" s="21"/>
      <c r="L108" s="133">
        <v>1063</v>
      </c>
      <c r="M108" s="21">
        <v>2</v>
      </c>
      <c r="N108" s="150">
        <v>7.72</v>
      </c>
      <c r="O108" s="148" t="s">
        <v>5339</v>
      </c>
      <c r="P108" s="148"/>
    </row>
    <row r="109" spans="2:16" x14ac:dyDescent="0.35">
      <c r="B109" s="20" t="s">
        <v>5312</v>
      </c>
      <c r="C109" s="21" t="s">
        <v>5310</v>
      </c>
      <c r="D109" s="21" t="s">
        <v>5337</v>
      </c>
      <c r="E109" s="21"/>
      <c r="F109" s="21"/>
      <c r="G109" s="139">
        <v>40117113</v>
      </c>
      <c r="H109" s="163" t="s">
        <v>5788</v>
      </c>
      <c r="I109" s="133">
        <v>435</v>
      </c>
      <c r="J109" s="166" t="s">
        <v>5322</v>
      </c>
      <c r="K109" s="21"/>
      <c r="L109" s="133">
        <v>2580</v>
      </c>
      <c r="M109" s="21">
        <v>4</v>
      </c>
      <c r="N109" s="150">
        <v>37.479999999999997</v>
      </c>
      <c r="O109" s="148" t="s">
        <v>5339</v>
      </c>
      <c r="P109" s="148"/>
    </row>
    <row r="110" spans="2:16" x14ac:dyDescent="0.35">
      <c r="B110" s="20" t="s">
        <v>5312</v>
      </c>
      <c r="C110" s="21" t="s">
        <v>5310</v>
      </c>
      <c r="D110" s="21" t="s">
        <v>5337</v>
      </c>
      <c r="E110" s="21"/>
      <c r="F110" s="21"/>
      <c r="G110" s="21">
        <v>40147275</v>
      </c>
      <c r="H110" s="59" t="s">
        <v>5877</v>
      </c>
      <c r="I110" s="133">
        <v>436</v>
      </c>
      <c r="J110" s="166" t="s">
        <v>5322</v>
      </c>
      <c r="K110" s="21"/>
      <c r="L110" s="133">
        <v>2486</v>
      </c>
      <c r="M110" s="21">
        <v>4</v>
      </c>
      <c r="N110" s="150">
        <v>36.08</v>
      </c>
      <c r="O110" s="148" t="s">
        <v>5339</v>
      </c>
      <c r="P110" s="148"/>
    </row>
    <row r="111" spans="2:16" x14ac:dyDescent="0.35">
      <c r="B111" s="20" t="s">
        <v>5312</v>
      </c>
      <c r="C111" s="21" t="s">
        <v>5310</v>
      </c>
      <c r="D111" s="21" t="s">
        <v>5337</v>
      </c>
      <c r="E111" s="21"/>
      <c r="F111" s="21"/>
      <c r="G111" s="139">
        <v>40117115</v>
      </c>
      <c r="H111" s="163" t="s">
        <v>5887</v>
      </c>
      <c r="I111" s="133">
        <v>437</v>
      </c>
      <c r="J111" s="166" t="s">
        <v>5322</v>
      </c>
      <c r="K111" s="21"/>
      <c r="L111" s="133">
        <v>2338</v>
      </c>
      <c r="M111" s="21">
        <v>4</v>
      </c>
      <c r="N111" s="150">
        <v>33.96</v>
      </c>
      <c r="O111" s="148" t="s">
        <v>5339</v>
      </c>
      <c r="P111" s="148"/>
    </row>
    <row r="112" spans="2:16" x14ac:dyDescent="0.35">
      <c r="B112" s="20" t="s">
        <v>5312</v>
      </c>
      <c r="C112" s="21" t="s">
        <v>5310</v>
      </c>
      <c r="D112" s="21" t="s">
        <v>5337</v>
      </c>
      <c r="E112" s="21"/>
      <c r="F112" s="21"/>
      <c r="G112" s="139">
        <v>40117116</v>
      </c>
      <c r="H112" s="163" t="s">
        <v>5804</v>
      </c>
      <c r="I112" s="133">
        <v>438</v>
      </c>
      <c r="J112" s="166" t="s">
        <v>5322</v>
      </c>
      <c r="K112" s="21"/>
      <c r="L112" s="133">
        <v>2137</v>
      </c>
      <c r="M112" s="21">
        <v>4</v>
      </c>
      <c r="N112" s="150">
        <v>31.04</v>
      </c>
      <c r="O112" s="148" t="s">
        <v>5339</v>
      </c>
      <c r="P112" s="148"/>
    </row>
    <row r="113" spans="2:16" x14ac:dyDescent="0.35">
      <c r="B113" s="20" t="s">
        <v>5312</v>
      </c>
      <c r="C113" s="21" t="s">
        <v>5310</v>
      </c>
      <c r="D113" s="21" t="s">
        <v>5337</v>
      </c>
      <c r="E113" s="21"/>
      <c r="F113" s="21"/>
      <c r="G113" s="21">
        <v>40117117</v>
      </c>
      <c r="H113" s="59" t="s">
        <v>5723</v>
      </c>
      <c r="I113" s="133">
        <v>439</v>
      </c>
      <c r="J113" s="166" t="s">
        <v>5322</v>
      </c>
      <c r="K113" s="21"/>
      <c r="L113" s="133">
        <v>1545</v>
      </c>
      <c r="M113" s="21">
        <v>2</v>
      </c>
      <c r="N113" s="150">
        <v>11.22</v>
      </c>
      <c r="O113" s="148" t="s">
        <v>5339</v>
      </c>
      <c r="P113" s="148"/>
    </row>
    <row r="114" spans="2:16" x14ac:dyDescent="0.35">
      <c r="B114" s="20" t="s">
        <v>5312</v>
      </c>
      <c r="C114" s="21" t="s">
        <v>5310</v>
      </c>
      <c r="D114" s="21" t="s">
        <v>5337</v>
      </c>
      <c r="E114" s="21"/>
      <c r="F114" s="21"/>
      <c r="G114" s="139">
        <v>40117118</v>
      </c>
      <c r="H114" s="163" t="s">
        <v>5809</v>
      </c>
      <c r="I114" s="133">
        <v>440</v>
      </c>
      <c r="J114" s="166" t="s">
        <v>5322</v>
      </c>
      <c r="K114" s="21"/>
      <c r="L114" s="133">
        <v>1901</v>
      </c>
      <c r="M114" s="21">
        <v>2</v>
      </c>
      <c r="N114" s="150">
        <v>13.8</v>
      </c>
      <c r="O114" s="148" t="s">
        <v>5339</v>
      </c>
      <c r="P114" s="148"/>
    </row>
    <row r="115" spans="2:16" x14ac:dyDescent="0.35">
      <c r="B115" s="20" t="s">
        <v>5312</v>
      </c>
      <c r="C115" s="21" t="s">
        <v>5310</v>
      </c>
      <c r="D115" s="21" t="s">
        <v>5337</v>
      </c>
      <c r="E115" s="21"/>
      <c r="F115" s="21"/>
      <c r="G115" s="139">
        <v>40117119</v>
      </c>
      <c r="H115" s="163" t="s">
        <v>5745</v>
      </c>
      <c r="I115" s="133">
        <v>441</v>
      </c>
      <c r="J115" s="166" t="s">
        <v>5323</v>
      </c>
      <c r="K115" s="21"/>
      <c r="L115" s="133">
        <v>1341</v>
      </c>
      <c r="M115" s="21">
        <v>2</v>
      </c>
      <c r="N115" s="150">
        <v>6.6</v>
      </c>
      <c r="O115" s="148" t="s">
        <v>5339</v>
      </c>
      <c r="P115" s="148"/>
    </row>
    <row r="116" spans="2:16" x14ac:dyDescent="0.35">
      <c r="B116" s="20" t="s">
        <v>5312</v>
      </c>
      <c r="C116" s="21" t="s">
        <v>5310</v>
      </c>
      <c r="D116" s="21" t="s">
        <v>5337</v>
      </c>
      <c r="E116" s="21"/>
      <c r="F116" s="21"/>
      <c r="G116" s="139">
        <v>40117120</v>
      </c>
      <c r="H116" s="163" t="s">
        <v>5740</v>
      </c>
      <c r="I116" s="133">
        <v>442</v>
      </c>
      <c r="J116" s="166" t="s">
        <v>5323</v>
      </c>
      <c r="K116" s="21"/>
      <c r="L116" s="133">
        <v>1366</v>
      </c>
      <c r="M116" s="21">
        <v>2</v>
      </c>
      <c r="N116" s="150">
        <v>6.72</v>
      </c>
      <c r="O116" s="148" t="s">
        <v>5339</v>
      </c>
      <c r="P116" s="148"/>
    </row>
    <row r="117" spans="2:16" x14ac:dyDescent="0.35">
      <c r="B117" s="20" t="s">
        <v>5312</v>
      </c>
      <c r="C117" s="21" t="s">
        <v>5310</v>
      </c>
      <c r="D117" s="21" t="s">
        <v>5337</v>
      </c>
      <c r="E117" s="21"/>
      <c r="F117" s="21"/>
      <c r="G117" s="139">
        <v>40117121</v>
      </c>
      <c r="H117" s="133" t="s">
        <v>5849</v>
      </c>
      <c r="I117" s="133">
        <v>443</v>
      </c>
      <c r="J117" s="166" t="s">
        <v>5343</v>
      </c>
      <c r="K117" s="21"/>
      <c r="L117" s="133">
        <v>252</v>
      </c>
      <c r="M117" s="21">
        <v>4</v>
      </c>
      <c r="N117" s="150">
        <v>8.68</v>
      </c>
      <c r="O117" s="148" t="s">
        <v>5339</v>
      </c>
      <c r="P117" s="148"/>
    </row>
    <row r="118" spans="2:16" x14ac:dyDescent="0.35">
      <c r="B118" s="20" t="s">
        <v>5312</v>
      </c>
      <c r="C118" s="21" t="s">
        <v>5310</v>
      </c>
      <c r="D118" s="21" t="s">
        <v>5337</v>
      </c>
      <c r="E118" s="21"/>
      <c r="F118" s="21"/>
      <c r="G118" s="21">
        <v>40117122</v>
      </c>
      <c r="H118" s="39" t="s">
        <v>5870</v>
      </c>
      <c r="I118" s="133">
        <v>444</v>
      </c>
      <c r="J118" s="166" t="s">
        <v>5344</v>
      </c>
      <c r="K118" s="21"/>
      <c r="L118" s="133">
        <v>329</v>
      </c>
      <c r="M118" s="21">
        <v>2</v>
      </c>
      <c r="N118" s="150">
        <v>10.16</v>
      </c>
      <c r="O118" s="148" t="s">
        <v>5339</v>
      </c>
      <c r="P118" s="148"/>
    </row>
    <row r="119" spans="2:16" x14ac:dyDescent="0.35">
      <c r="B119" s="20" t="s">
        <v>5312</v>
      </c>
      <c r="C119" s="21" t="s">
        <v>5310</v>
      </c>
      <c r="D119" s="21" t="s">
        <v>5337</v>
      </c>
      <c r="E119" s="21"/>
      <c r="F119" s="21"/>
      <c r="G119" s="21">
        <v>40117123</v>
      </c>
      <c r="H119" s="59" t="s">
        <v>5871</v>
      </c>
      <c r="I119" s="133">
        <v>445</v>
      </c>
      <c r="J119" s="166" t="s">
        <v>5345</v>
      </c>
      <c r="K119" s="21"/>
      <c r="L119" s="133">
        <v>479</v>
      </c>
      <c r="M119" s="21">
        <v>4</v>
      </c>
      <c r="N119" s="150">
        <v>12.76</v>
      </c>
      <c r="O119" s="148" t="s">
        <v>5339</v>
      </c>
      <c r="P119" s="148"/>
    </row>
    <row r="120" spans="2:16" x14ac:dyDescent="0.35">
      <c r="B120" s="20" t="s">
        <v>5312</v>
      </c>
      <c r="C120" s="21" t="s">
        <v>5310</v>
      </c>
      <c r="D120" s="21" t="s">
        <v>5337</v>
      </c>
      <c r="E120" s="21"/>
      <c r="F120" s="21"/>
      <c r="G120" s="139">
        <v>40117124</v>
      </c>
      <c r="H120" s="133" t="s">
        <v>5617</v>
      </c>
      <c r="I120" s="133">
        <v>446</v>
      </c>
      <c r="J120" s="166" t="s">
        <v>5346</v>
      </c>
      <c r="K120" s="21"/>
      <c r="L120" s="133">
        <v>297</v>
      </c>
      <c r="M120" s="21">
        <v>2</v>
      </c>
      <c r="N120" s="150">
        <v>5.58</v>
      </c>
      <c r="O120" s="148" t="s">
        <v>5339</v>
      </c>
      <c r="P120" s="148"/>
    </row>
    <row r="121" spans="2:16" x14ac:dyDescent="0.35">
      <c r="B121" s="20" t="s">
        <v>5312</v>
      </c>
      <c r="C121" s="21" t="s">
        <v>5310</v>
      </c>
      <c r="D121" s="21" t="s">
        <v>5337</v>
      </c>
      <c r="E121" s="21"/>
      <c r="F121" s="21"/>
      <c r="G121" s="139">
        <v>40117125</v>
      </c>
      <c r="H121" s="133" t="s">
        <v>5616</v>
      </c>
      <c r="I121" s="133">
        <v>447</v>
      </c>
      <c r="J121" s="166" t="s">
        <v>5346</v>
      </c>
      <c r="K121" s="21"/>
      <c r="L121" s="133">
        <v>297</v>
      </c>
      <c r="M121" s="21">
        <v>2</v>
      </c>
      <c r="N121" s="150">
        <v>5.58</v>
      </c>
      <c r="O121" s="148" t="s">
        <v>5339</v>
      </c>
      <c r="P121" s="148"/>
    </row>
    <row r="122" spans="2:16" x14ac:dyDescent="0.35">
      <c r="B122" s="20" t="s">
        <v>5312</v>
      </c>
      <c r="C122" s="21" t="s">
        <v>5310</v>
      </c>
      <c r="D122" s="21" t="s">
        <v>5337</v>
      </c>
      <c r="E122" s="21"/>
      <c r="F122" s="21"/>
      <c r="G122" s="139">
        <v>40117126</v>
      </c>
      <c r="H122" s="133" t="s">
        <v>5615</v>
      </c>
      <c r="I122" s="133">
        <v>448</v>
      </c>
      <c r="J122" s="166" t="s">
        <v>5347</v>
      </c>
      <c r="K122" s="21"/>
      <c r="L122" s="133">
        <v>427</v>
      </c>
      <c r="M122" s="21">
        <v>2</v>
      </c>
      <c r="N122" s="150">
        <v>11.74</v>
      </c>
      <c r="O122" s="148" t="s">
        <v>5339</v>
      </c>
      <c r="P122" s="148"/>
    </row>
    <row r="123" spans="2:16" x14ac:dyDescent="0.35">
      <c r="B123" s="20" t="s">
        <v>5312</v>
      </c>
      <c r="C123" s="21" t="s">
        <v>5310</v>
      </c>
      <c r="D123" s="21" t="s">
        <v>5337</v>
      </c>
      <c r="E123" s="21"/>
      <c r="F123" s="21"/>
      <c r="G123" s="139">
        <v>40117127</v>
      </c>
      <c r="H123" s="133" t="s">
        <v>5619</v>
      </c>
      <c r="I123" s="133">
        <v>449</v>
      </c>
      <c r="J123" s="166" t="s">
        <v>5347</v>
      </c>
      <c r="K123" s="21"/>
      <c r="L123" s="133">
        <v>427</v>
      </c>
      <c r="M123" s="21">
        <v>2</v>
      </c>
      <c r="N123" s="150">
        <v>11.74</v>
      </c>
      <c r="O123" s="148" t="s">
        <v>5339</v>
      </c>
      <c r="P123" s="148"/>
    </row>
    <row r="124" spans="2:16" x14ac:dyDescent="0.35">
      <c r="B124" s="20" t="s">
        <v>5312</v>
      </c>
      <c r="C124" s="21" t="s">
        <v>5310</v>
      </c>
      <c r="D124" s="21" t="s">
        <v>5337</v>
      </c>
      <c r="E124" s="21"/>
      <c r="F124" s="21"/>
      <c r="G124" s="139">
        <v>40117128</v>
      </c>
      <c r="H124" s="133" t="s">
        <v>5867</v>
      </c>
      <c r="I124" s="133">
        <v>450</v>
      </c>
      <c r="J124" s="166" t="s">
        <v>5348</v>
      </c>
      <c r="K124" s="21"/>
      <c r="L124" s="133">
        <v>404</v>
      </c>
      <c r="M124" s="21">
        <v>2</v>
      </c>
      <c r="N124" s="150">
        <v>6.12</v>
      </c>
      <c r="O124" s="148" t="s">
        <v>5339</v>
      </c>
      <c r="P124" s="148"/>
    </row>
    <row r="125" spans="2:16" x14ac:dyDescent="0.35">
      <c r="B125" s="20" t="s">
        <v>5312</v>
      </c>
      <c r="C125" s="21" t="s">
        <v>5310</v>
      </c>
      <c r="D125" s="21" t="s">
        <v>5337</v>
      </c>
      <c r="E125" s="21"/>
      <c r="F125" s="21"/>
      <c r="G125" s="139">
        <v>40117129</v>
      </c>
      <c r="H125" s="133" t="s">
        <v>5866</v>
      </c>
      <c r="I125" s="133">
        <v>451</v>
      </c>
      <c r="J125" s="166" t="s">
        <v>5349</v>
      </c>
      <c r="K125" s="21"/>
      <c r="L125" s="133">
        <v>404</v>
      </c>
      <c r="M125" s="21">
        <v>2</v>
      </c>
      <c r="N125" s="150">
        <v>6.12</v>
      </c>
      <c r="O125" s="148" t="s">
        <v>5339</v>
      </c>
      <c r="P125" s="148"/>
    </row>
    <row r="126" spans="2:16" x14ac:dyDescent="0.35">
      <c r="B126" s="20" t="s">
        <v>5312</v>
      </c>
      <c r="C126" s="21" t="s">
        <v>5310</v>
      </c>
      <c r="D126" s="21" t="s">
        <v>5337</v>
      </c>
      <c r="E126" s="21"/>
      <c r="F126" s="21"/>
      <c r="G126" s="21">
        <v>40117130</v>
      </c>
      <c r="H126" s="39" t="s">
        <v>5858</v>
      </c>
      <c r="I126" s="133">
        <v>452</v>
      </c>
      <c r="J126" s="166" t="s">
        <v>5350</v>
      </c>
      <c r="K126" s="21"/>
      <c r="L126" s="133">
        <v>252</v>
      </c>
      <c r="M126" s="21">
        <v>8</v>
      </c>
      <c r="N126" s="150">
        <v>6.56</v>
      </c>
      <c r="O126" s="148" t="s">
        <v>5339</v>
      </c>
      <c r="P126" s="148"/>
    </row>
    <row r="127" spans="2:16" x14ac:dyDescent="0.35">
      <c r="B127" s="20" t="s">
        <v>5312</v>
      </c>
      <c r="C127" s="21" t="s">
        <v>5310</v>
      </c>
      <c r="D127" s="21" t="s">
        <v>5337</v>
      </c>
      <c r="E127" s="21"/>
      <c r="F127" s="21"/>
      <c r="G127" s="21">
        <v>40117131</v>
      </c>
      <c r="H127" s="59" t="s">
        <v>5843</v>
      </c>
      <c r="I127" s="134">
        <v>453</v>
      </c>
      <c r="J127" s="174" t="s">
        <v>5351</v>
      </c>
      <c r="K127" s="21"/>
      <c r="L127" s="134">
        <v>168</v>
      </c>
      <c r="M127" s="21">
        <v>2</v>
      </c>
      <c r="N127" s="150">
        <v>2.16</v>
      </c>
      <c r="O127" s="148" t="s">
        <v>5339</v>
      </c>
      <c r="P127" s="148"/>
    </row>
    <row r="128" spans="2:16" x14ac:dyDescent="0.35">
      <c r="B128" s="20" t="s">
        <v>5312</v>
      </c>
      <c r="C128" s="21" t="s">
        <v>5310</v>
      </c>
      <c r="D128" s="21" t="s">
        <v>5352</v>
      </c>
      <c r="E128" s="21"/>
      <c r="F128" s="21"/>
      <c r="G128" s="139">
        <v>40117132</v>
      </c>
      <c r="H128" s="133" t="s">
        <v>5787</v>
      </c>
      <c r="I128" s="133">
        <v>501</v>
      </c>
      <c r="J128" s="166" t="s">
        <v>5353</v>
      </c>
      <c r="K128" s="21"/>
      <c r="L128" s="133">
        <v>2640</v>
      </c>
      <c r="M128" s="21">
        <v>2</v>
      </c>
      <c r="N128" s="150">
        <v>57.74</v>
      </c>
      <c r="O128" s="148" t="s">
        <v>5354</v>
      </c>
      <c r="P128" s="148"/>
    </row>
    <row r="129" spans="2:16" x14ac:dyDescent="0.35">
      <c r="B129" s="20" t="s">
        <v>5312</v>
      </c>
      <c r="C129" s="21" t="s">
        <v>5310</v>
      </c>
      <c r="D129" s="21" t="s">
        <v>5352</v>
      </c>
      <c r="E129" s="21"/>
      <c r="F129" s="21"/>
      <c r="G129" s="139">
        <v>40117133</v>
      </c>
      <c r="H129" s="133" t="s">
        <v>5683</v>
      </c>
      <c r="I129" s="133">
        <v>502</v>
      </c>
      <c r="J129" s="166" t="s">
        <v>5353</v>
      </c>
      <c r="K129" s="21"/>
      <c r="L129" s="133">
        <v>2640</v>
      </c>
      <c r="M129" s="21">
        <v>1</v>
      </c>
      <c r="N129" s="150">
        <v>28.87</v>
      </c>
      <c r="O129" s="148" t="s">
        <v>5354</v>
      </c>
      <c r="P129" s="148"/>
    </row>
    <row r="130" spans="2:16" x14ac:dyDescent="0.35">
      <c r="B130" s="20" t="s">
        <v>5312</v>
      </c>
      <c r="C130" s="21" t="s">
        <v>5310</v>
      </c>
      <c r="D130" s="21" t="s">
        <v>5352</v>
      </c>
      <c r="E130" s="21"/>
      <c r="F130" s="21"/>
      <c r="G130" s="139">
        <v>40117134</v>
      </c>
      <c r="H130" s="133" t="s">
        <v>5682</v>
      </c>
      <c r="I130" s="133">
        <v>503</v>
      </c>
      <c r="J130" s="166" t="s">
        <v>5353</v>
      </c>
      <c r="K130" s="21"/>
      <c r="L130" s="133">
        <v>2640</v>
      </c>
      <c r="M130" s="21">
        <v>1</v>
      </c>
      <c r="N130" s="150">
        <v>28.27</v>
      </c>
      <c r="O130" s="148" t="s">
        <v>5354</v>
      </c>
      <c r="P130" s="148"/>
    </row>
    <row r="131" spans="2:16" x14ac:dyDescent="0.35">
      <c r="B131" s="20" t="s">
        <v>5312</v>
      </c>
      <c r="C131" s="21" t="s">
        <v>5310</v>
      </c>
      <c r="D131" s="21" t="s">
        <v>5352</v>
      </c>
      <c r="E131" s="21"/>
      <c r="F131" s="21"/>
      <c r="G131" s="139">
        <v>40147317</v>
      </c>
      <c r="H131" s="133" t="s">
        <v>5676</v>
      </c>
      <c r="I131" s="133">
        <v>504</v>
      </c>
      <c r="J131" s="166" t="s">
        <v>5322</v>
      </c>
      <c r="K131" s="21"/>
      <c r="L131" s="133">
        <v>3725</v>
      </c>
      <c r="M131" s="21">
        <v>4</v>
      </c>
      <c r="N131" s="150">
        <v>54.08</v>
      </c>
      <c r="O131" s="148" t="s">
        <v>5354</v>
      </c>
      <c r="P131" s="148"/>
    </row>
    <row r="132" spans="2:16" x14ac:dyDescent="0.35">
      <c r="B132" s="20" t="s">
        <v>5312</v>
      </c>
      <c r="C132" s="21" t="s">
        <v>5310</v>
      </c>
      <c r="D132" s="21" t="s">
        <v>5352</v>
      </c>
      <c r="E132" s="21"/>
      <c r="F132" s="21"/>
      <c r="G132" s="139">
        <v>40147318</v>
      </c>
      <c r="H132" s="133" t="s">
        <v>5699</v>
      </c>
      <c r="I132" s="133">
        <v>505</v>
      </c>
      <c r="J132" s="166" t="s">
        <v>5322</v>
      </c>
      <c r="K132" s="21"/>
      <c r="L132" s="133">
        <v>3393</v>
      </c>
      <c r="M132" s="21">
        <v>4</v>
      </c>
      <c r="N132" s="150">
        <v>49.28</v>
      </c>
      <c r="O132" s="148" t="s">
        <v>5354</v>
      </c>
      <c r="P132" s="148"/>
    </row>
    <row r="133" spans="2:16" x14ac:dyDescent="0.35">
      <c r="B133" s="20" t="s">
        <v>5312</v>
      </c>
      <c r="C133" s="21" t="s">
        <v>5310</v>
      </c>
      <c r="D133" s="21" t="s">
        <v>5352</v>
      </c>
      <c r="E133" s="21"/>
      <c r="F133" s="21"/>
      <c r="G133" s="139">
        <v>40117137</v>
      </c>
      <c r="H133" s="133" t="s">
        <v>5795</v>
      </c>
      <c r="I133" s="133">
        <v>506</v>
      </c>
      <c r="J133" s="166" t="s">
        <v>5322</v>
      </c>
      <c r="K133" s="21"/>
      <c r="L133" s="133">
        <v>2354</v>
      </c>
      <c r="M133" s="21">
        <v>4</v>
      </c>
      <c r="N133" s="150">
        <v>34.200000000000003</v>
      </c>
      <c r="O133" s="148" t="s">
        <v>5354</v>
      </c>
      <c r="P133" s="148"/>
    </row>
    <row r="134" spans="2:16" x14ac:dyDescent="0.35">
      <c r="B134" s="20" t="s">
        <v>5312</v>
      </c>
      <c r="C134" s="21" t="s">
        <v>5310</v>
      </c>
      <c r="D134" s="21" t="s">
        <v>5352</v>
      </c>
      <c r="E134" s="21"/>
      <c r="F134" s="21"/>
      <c r="G134" s="139">
        <v>40117138</v>
      </c>
      <c r="H134" s="133" t="s">
        <v>5695</v>
      </c>
      <c r="I134" s="133">
        <v>507</v>
      </c>
      <c r="J134" s="166" t="s">
        <v>5322</v>
      </c>
      <c r="K134" s="21"/>
      <c r="L134" s="133">
        <v>1167</v>
      </c>
      <c r="M134" s="21">
        <v>4</v>
      </c>
      <c r="N134" s="150">
        <v>16.96</v>
      </c>
      <c r="O134" s="148" t="s">
        <v>5354</v>
      </c>
      <c r="P134" s="148"/>
    </row>
    <row r="135" spans="2:16" x14ac:dyDescent="0.35">
      <c r="B135" s="20" t="s">
        <v>5312</v>
      </c>
      <c r="C135" s="21" t="s">
        <v>5310</v>
      </c>
      <c r="D135" s="21" t="s">
        <v>5352</v>
      </c>
      <c r="E135" s="21"/>
      <c r="F135" s="21"/>
      <c r="G135" s="139">
        <v>40117139</v>
      </c>
      <c r="H135" s="133" t="s">
        <v>5793</v>
      </c>
      <c r="I135" s="133">
        <v>508</v>
      </c>
      <c r="J135" s="166" t="s">
        <v>5322</v>
      </c>
      <c r="K135" s="21"/>
      <c r="L135" s="133">
        <v>2396</v>
      </c>
      <c r="M135" s="21">
        <v>4</v>
      </c>
      <c r="N135" s="150">
        <v>44.2</v>
      </c>
      <c r="O135" s="148" t="s">
        <v>5354</v>
      </c>
      <c r="P135" s="148"/>
    </row>
    <row r="136" spans="2:16" x14ac:dyDescent="0.35">
      <c r="B136" s="20" t="s">
        <v>5312</v>
      </c>
      <c r="C136" s="21" t="s">
        <v>5310</v>
      </c>
      <c r="D136" s="21" t="s">
        <v>5352</v>
      </c>
      <c r="E136" s="21"/>
      <c r="F136" s="21"/>
      <c r="G136" s="21">
        <v>40117140</v>
      </c>
      <c r="H136" s="59" t="s">
        <v>5713</v>
      </c>
      <c r="I136" s="133">
        <v>509</v>
      </c>
      <c r="J136" s="166" t="s">
        <v>5322</v>
      </c>
      <c r="K136" s="21"/>
      <c r="L136" s="133">
        <v>3260</v>
      </c>
      <c r="M136" s="21">
        <v>2</v>
      </c>
      <c r="N136" s="150">
        <v>30.06</v>
      </c>
      <c r="O136" s="148" t="s">
        <v>5354</v>
      </c>
      <c r="P136" s="148"/>
    </row>
    <row r="137" spans="2:16" ht="16" customHeight="1" x14ac:dyDescent="0.35">
      <c r="B137" s="20" t="s">
        <v>5312</v>
      </c>
      <c r="C137" s="21" t="s">
        <v>5310</v>
      </c>
      <c r="D137" s="21" t="s">
        <v>5352</v>
      </c>
      <c r="E137" s="21"/>
      <c r="F137" s="21"/>
      <c r="G137" s="139">
        <v>40117141</v>
      </c>
      <c r="H137" s="133" t="s">
        <v>5749</v>
      </c>
      <c r="I137" s="133">
        <v>510</v>
      </c>
      <c r="J137" s="166" t="s">
        <v>5322</v>
      </c>
      <c r="K137" s="21"/>
      <c r="L137" s="133">
        <v>1830</v>
      </c>
      <c r="M137" s="21">
        <v>4</v>
      </c>
      <c r="N137" s="150">
        <v>26.56</v>
      </c>
      <c r="O137" s="148" t="s">
        <v>5354</v>
      </c>
      <c r="P137" s="148"/>
    </row>
    <row r="138" spans="2:16" x14ac:dyDescent="0.35">
      <c r="B138" s="20" t="s">
        <v>5312</v>
      </c>
      <c r="C138" s="21" t="s">
        <v>5310</v>
      </c>
      <c r="D138" s="21" t="s">
        <v>5352</v>
      </c>
      <c r="E138" s="21"/>
      <c r="F138" s="21"/>
      <c r="G138" s="139">
        <v>40117142</v>
      </c>
      <c r="H138" s="133" t="s">
        <v>5869</v>
      </c>
      <c r="I138" s="133">
        <v>511</v>
      </c>
      <c r="J138" s="166" t="s">
        <v>5355</v>
      </c>
      <c r="K138" s="21"/>
      <c r="L138" s="133">
        <v>394</v>
      </c>
      <c r="M138" s="21">
        <v>2</v>
      </c>
      <c r="N138" s="150">
        <v>16.5</v>
      </c>
      <c r="O138" s="148" t="s">
        <v>5354</v>
      </c>
      <c r="P138" s="148"/>
    </row>
    <row r="139" spans="2:16" x14ac:dyDescent="0.35">
      <c r="B139" s="20" t="s">
        <v>5312</v>
      </c>
      <c r="C139" s="21" t="s">
        <v>5310</v>
      </c>
      <c r="D139" s="21" t="s">
        <v>5352</v>
      </c>
      <c r="E139" s="21"/>
      <c r="F139" s="21"/>
      <c r="G139" s="139">
        <v>40117143</v>
      </c>
      <c r="H139" s="133" t="s">
        <v>5872</v>
      </c>
      <c r="I139" s="133">
        <v>512</v>
      </c>
      <c r="J139" s="166" t="s">
        <v>5355</v>
      </c>
      <c r="K139" s="21"/>
      <c r="L139" s="133">
        <v>394</v>
      </c>
      <c r="M139" s="21">
        <v>2</v>
      </c>
      <c r="N139" s="150">
        <v>16.5</v>
      </c>
      <c r="O139" s="148" t="s">
        <v>5354</v>
      </c>
      <c r="P139" s="148"/>
    </row>
    <row r="140" spans="2:16" x14ac:dyDescent="0.35">
      <c r="B140" s="20" t="s">
        <v>5312</v>
      </c>
      <c r="C140" s="21" t="s">
        <v>5310</v>
      </c>
      <c r="D140" s="21" t="s">
        <v>5352</v>
      </c>
      <c r="E140" s="21"/>
      <c r="F140" s="21"/>
      <c r="G140" s="21">
        <v>40117144</v>
      </c>
      <c r="H140" s="59" t="s">
        <v>5873</v>
      </c>
      <c r="I140" s="133">
        <v>513</v>
      </c>
      <c r="J140" s="166" t="s">
        <v>5356</v>
      </c>
      <c r="K140" s="21"/>
      <c r="L140" s="133">
        <v>437</v>
      </c>
      <c r="M140" s="21">
        <v>2</v>
      </c>
      <c r="N140" s="150">
        <v>14.56</v>
      </c>
      <c r="O140" s="148" t="s">
        <v>5354</v>
      </c>
      <c r="P140" s="148"/>
    </row>
    <row r="141" spans="2:16" x14ac:dyDescent="0.35">
      <c r="B141" s="20" t="s">
        <v>5312</v>
      </c>
      <c r="C141" s="21" t="s">
        <v>5310</v>
      </c>
      <c r="D141" s="21" t="s">
        <v>5352</v>
      </c>
      <c r="E141" s="21"/>
      <c r="F141" s="21"/>
      <c r="G141" s="139">
        <v>40117145</v>
      </c>
      <c r="H141" s="133" t="s">
        <v>5874</v>
      </c>
      <c r="I141" s="133">
        <v>514</v>
      </c>
      <c r="J141" s="166" t="s">
        <v>5356</v>
      </c>
      <c r="K141" s="21"/>
      <c r="L141" s="133">
        <v>437</v>
      </c>
      <c r="M141" s="21">
        <v>2</v>
      </c>
      <c r="N141" s="150">
        <v>14.56</v>
      </c>
      <c r="O141" s="148" t="s">
        <v>5354</v>
      </c>
      <c r="P141" s="148"/>
    </row>
    <row r="142" spans="2:16" x14ac:dyDescent="0.35">
      <c r="B142" s="20" t="s">
        <v>5312</v>
      </c>
      <c r="C142" s="21" t="s">
        <v>5310</v>
      </c>
      <c r="D142" s="21" t="s">
        <v>5352</v>
      </c>
      <c r="E142" s="21"/>
      <c r="F142" s="21"/>
      <c r="G142" s="139">
        <v>40117146</v>
      </c>
      <c r="H142" s="133" t="s">
        <v>5842</v>
      </c>
      <c r="I142" s="133">
        <v>515</v>
      </c>
      <c r="J142" s="166" t="s">
        <v>5357</v>
      </c>
      <c r="K142" s="21"/>
      <c r="L142" s="133">
        <v>135</v>
      </c>
      <c r="M142" s="21">
        <v>4</v>
      </c>
      <c r="N142" s="150">
        <v>3.48</v>
      </c>
      <c r="O142" s="148" t="s">
        <v>5354</v>
      </c>
      <c r="P142" s="148"/>
    </row>
    <row r="143" spans="2:16" x14ac:dyDescent="0.35">
      <c r="B143" s="20" t="s">
        <v>5312</v>
      </c>
      <c r="C143" s="21" t="s">
        <v>5310</v>
      </c>
      <c r="D143" s="21" t="s">
        <v>5352</v>
      </c>
      <c r="E143" s="21"/>
      <c r="F143" s="21"/>
      <c r="G143" s="21">
        <v>40117147</v>
      </c>
      <c r="H143" s="59" t="s">
        <v>5841</v>
      </c>
      <c r="I143" s="133">
        <v>516</v>
      </c>
      <c r="J143" s="166" t="s">
        <v>5358</v>
      </c>
      <c r="K143" s="21"/>
      <c r="L143" s="133">
        <v>135</v>
      </c>
      <c r="M143" s="21">
        <v>4</v>
      </c>
      <c r="N143" s="150">
        <v>3.64</v>
      </c>
      <c r="O143" s="148" t="s">
        <v>5354</v>
      </c>
      <c r="P143" s="148"/>
    </row>
    <row r="144" spans="2:16" x14ac:dyDescent="0.35">
      <c r="B144" s="20" t="s">
        <v>5312</v>
      </c>
      <c r="C144" s="21" t="s">
        <v>5310</v>
      </c>
      <c r="D144" s="21" t="s">
        <v>5352</v>
      </c>
      <c r="E144" s="21"/>
      <c r="F144" s="21"/>
      <c r="G144" s="139">
        <v>40117148</v>
      </c>
      <c r="H144" s="133" t="s">
        <v>5840</v>
      </c>
      <c r="I144" s="133">
        <v>517</v>
      </c>
      <c r="J144" s="166" t="s">
        <v>5345</v>
      </c>
      <c r="K144" s="21"/>
      <c r="L144" s="133">
        <v>135</v>
      </c>
      <c r="M144" s="21">
        <v>4</v>
      </c>
      <c r="N144" s="150">
        <v>3.64</v>
      </c>
      <c r="O144" s="148" t="s">
        <v>5354</v>
      </c>
      <c r="P144" s="148"/>
    </row>
    <row r="145" spans="2:16" x14ac:dyDescent="0.35">
      <c r="B145" s="20" t="s">
        <v>5312</v>
      </c>
      <c r="C145" s="21" t="s">
        <v>5310</v>
      </c>
      <c r="D145" s="21" t="s">
        <v>5352</v>
      </c>
      <c r="E145" s="21"/>
      <c r="F145" s="21"/>
      <c r="G145" s="21">
        <v>40117149</v>
      </c>
      <c r="H145" s="59" t="s">
        <v>5860</v>
      </c>
      <c r="I145" s="133">
        <v>518</v>
      </c>
      <c r="J145" s="166" t="s">
        <v>5359</v>
      </c>
      <c r="K145" s="21"/>
      <c r="L145" s="133">
        <v>241</v>
      </c>
      <c r="M145" s="21">
        <v>4</v>
      </c>
      <c r="N145" s="150">
        <v>11.64</v>
      </c>
      <c r="O145" s="148" t="s">
        <v>5354</v>
      </c>
      <c r="P145" s="148"/>
    </row>
    <row r="146" spans="2:16" x14ac:dyDescent="0.35">
      <c r="B146" s="20" t="s">
        <v>5312</v>
      </c>
      <c r="C146" s="21" t="s">
        <v>5310</v>
      </c>
      <c r="D146" s="21" t="s">
        <v>5352</v>
      </c>
      <c r="E146" s="21"/>
      <c r="F146" s="21"/>
      <c r="G146" s="139">
        <v>40117150</v>
      </c>
      <c r="H146" s="133" t="s">
        <v>5857</v>
      </c>
      <c r="I146" s="133">
        <v>519</v>
      </c>
      <c r="J146" s="166" t="s">
        <v>5360</v>
      </c>
      <c r="K146" s="21"/>
      <c r="L146" s="133">
        <v>233</v>
      </c>
      <c r="M146" s="21">
        <v>4</v>
      </c>
      <c r="N146" s="150">
        <v>5.52</v>
      </c>
      <c r="O146" s="148" t="s">
        <v>5354</v>
      </c>
      <c r="P146" s="148"/>
    </row>
    <row r="147" spans="2:16" x14ac:dyDescent="0.35">
      <c r="B147" s="20" t="s">
        <v>5312</v>
      </c>
      <c r="C147" s="21" t="s">
        <v>5310</v>
      </c>
      <c r="D147" s="21" t="s">
        <v>5352</v>
      </c>
      <c r="E147" s="21"/>
      <c r="F147" s="21"/>
      <c r="G147" s="139">
        <v>40117151</v>
      </c>
      <c r="H147" s="133" t="s">
        <v>5627</v>
      </c>
      <c r="I147" s="133">
        <v>520</v>
      </c>
      <c r="J147" s="166" t="s">
        <v>5361</v>
      </c>
      <c r="K147" s="21"/>
      <c r="L147" s="133">
        <v>454</v>
      </c>
      <c r="M147" s="21">
        <v>4</v>
      </c>
      <c r="N147" s="150">
        <v>19.440000000000001</v>
      </c>
      <c r="O147" s="148" t="s">
        <v>5354</v>
      </c>
      <c r="P147" s="148"/>
    </row>
    <row r="148" spans="2:16" x14ac:dyDescent="0.35">
      <c r="B148" s="20" t="s">
        <v>5312</v>
      </c>
      <c r="C148" s="21" t="s">
        <v>5310</v>
      </c>
      <c r="D148" s="21" t="s">
        <v>5352</v>
      </c>
      <c r="E148" s="21"/>
      <c r="F148" s="21"/>
      <c r="G148" s="139">
        <v>40117152</v>
      </c>
      <c r="H148" s="133" t="s">
        <v>5833</v>
      </c>
      <c r="I148" s="134">
        <v>521</v>
      </c>
      <c r="J148" s="174" t="s">
        <v>5362</v>
      </c>
      <c r="K148" s="21"/>
      <c r="L148" s="134">
        <v>429</v>
      </c>
      <c r="M148" s="21">
        <v>8</v>
      </c>
      <c r="N148" s="150">
        <v>12.88</v>
      </c>
      <c r="O148" s="148" t="s">
        <v>5354</v>
      </c>
      <c r="P148" s="148"/>
    </row>
    <row r="149" spans="2:16" x14ac:dyDescent="0.35">
      <c r="B149" s="20" t="s">
        <v>5312</v>
      </c>
      <c r="C149" s="21" t="s">
        <v>5310</v>
      </c>
      <c r="D149" s="21" t="s">
        <v>5363</v>
      </c>
      <c r="E149" s="21"/>
      <c r="F149" s="21"/>
      <c r="G149" s="139">
        <v>40117167</v>
      </c>
      <c r="H149" s="133" t="s">
        <v>5759</v>
      </c>
      <c r="I149" s="133">
        <v>522</v>
      </c>
      <c r="J149" s="166" t="s">
        <v>5329</v>
      </c>
      <c r="K149" s="21"/>
      <c r="L149" s="133">
        <v>1680</v>
      </c>
      <c r="M149" s="21">
        <v>4</v>
      </c>
      <c r="N149" s="150">
        <v>30.96</v>
      </c>
      <c r="O149" s="148" t="s">
        <v>5354</v>
      </c>
      <c r="P149" s="148"/>
    </row>
    <row r="150" spans="2:16" x14ac:dyDescent="0.35">
      <c r="B150" s="20" t="s">
        <v>5312</v>
      </c>
      <c r="C150" s="21" t="s">
        <v>5310</v>
      </c>
      <c r="D150" s="21" t="s">
        <v>5363</v>
      </c>
      <c r="E150" s="21"/>
      <c r="F150" s="21"/>
      <c r="G150" s="21">
        <v>40117168</v>
      </c>
      <c r="H150" s="59" t="s">
        <v>5635</v>
      </c>
      <c r="I150" s="133">
        <v>523</v>
      </c>
      <c r="J150" s="166" t="s">
        <v>5322</v>
      </c>
      <c r="K150" s="21"/>
      <c r="L150" s="133">
        <v>2094</v>
      </c>
      <c r="M150" s="21">
        <v>4</v>
      </c>
      <c r="N150" s="150">
        <v>30.4</v>
      </c>
      <c r="O150" s="148" t="s">
        <v>5354</v>
      </c>
      <c r="P150" s="148"/>
    </row>
    <row r="151" spans="2:16" x14ac:dyDescent="0.35">
      <c r="B151" s="20" t="s">
        <v>5312</v>
      </c>
      <c r="C151" s="21" t="s">
        <v>5310</v>
      </c>
      <c r="D151" s="21" t="s">
        <v>5363</v>
      </c>
      <c r="E151" s="21"/>
      <c r="F151" s="21"/>
      <c r="G151" s="139">
        <v>40149679</v>
      </c>
      <c r="H151" s="133" t="s">
        <v>5715</v>
      </c>
      <c r="I151" s="133">
        <v>524</v>
      </c>
      <c r="J151" s="166" t="s">
        <v>5329</v>
      </c>
      <c r="K151" s="21"/>
      <c r="L151" s="133">
        <v>3218</v>
      </c>
      <c r="M151" s="21">
        <v>4</v>
      </c>
      <c r="N151" s="150">
        <v>59.32</v>
      </c>
      <c r="O151" s="148" t="s">
        <v>5354</v>
      </c>
      <c r="P151" s="148"/>
    </row>
    <row r="152" spans="2:16" x14ac:dyDescent="0.35">
      <c r="B152" s="20" t="s">
        <v>5312</v>
      </c>
      <c r="C152" s="21" t="s">
        <v>5310</v>
      </c>
      <c r="D152" s="21" t="s">
        <v>5363</v>
      </c>
      <c r="E152" s="21"/>
      <c r="F152" s="21"/>
      <c r="G152" s="139">
        <v>40117170</v>
      </c>
      <c r="H152" s="133" t="s">
        <v>5801</v>
      </c>
      <c r="I152" s="133">
        <v>526</v>
      </c>
      <c r="J152" s="166" t="s">
        <v>5329</v>
      </c>
      <c r="K152" s="21"/>
      <c r="L152" s="133">
        <v>2212</v>
      </c>
      <c r="M152" s="21">
        <v>4</v>
      </c>
      <c r="N152" s="150">
        <v>40.799999999999997</v>
      </c>
      <c r="O152" s="148" t="s">
        <v>5354</v>
      </c>
      <c r="P152" s="148"/>
    </row>
    <row r="153" spans="2:16" x14ac:dyDescent="0.35">
      <c r="B153" s="20" t="s">
        <v>5312</v>
      </c>
      <c r="C153" s="21" t="s">
        <v>5310</v>
      </c>
      <c r="D153" s="21" t="s">
        <v>5363</v>
      </c>
      <c r="E153" s="21"/>
      <c r="F153" s="21"/>
      <c r="G153" s="139">
        <v>40117171</v>
      </c>
      <c r="H153" s="133" t="s">
        <v>5647</v>
      </c>
      <c r="I153" s="133">
        <v>527</v>
      </c>
      <c r="J153" s="166" t="s">
        <v>5323</v>
      </c>
      <c r="K153" s="21"/>
      <c r="L153" s="133">
        <v>805</v>
      </c>
      <c r="M153" s="21">
        <v>4</v>
      </c>
      <c r="N153" s="150">
        <v>7.92</v>
      </c>
      <c r="O153" s="148" t="s">
        <v>5354</v>
      </c>
      <c r="P153" s="148"/>
    </row>
    <row r="154" spans="2:16" x14ac:dyDescent="0.35">
      <c r="B154" s="20" t="s">
        <v>5312</v>
      </c>
      <c r="C154" s="21" t="s">
        <v>5310</v>
      </c>
      <c r="D154" s="21" t="s">
        <v>5363</v>
      </c>
      <c r="E154" s="21"/>
      <c r="F154" s="21"/>
      <c r="G154" s="139">
        <v>40117172</v>
      </c>
      <c r="H154" s="133" t="s">
        <v>5648</v>
      </c>
      <c r="I154" s="133">
        <v>528</v>
      </c>
      <c r="J154" s="166" t="s">
        <v>5323</v>
      </c>
      <c r="K154" s="21"/>
      <c r="L154" s="133">
        <v>805</v>
      </c>
      <c r="M154" s="21">
        <v>4</v>
      </c>
      <c r="N154" s="150">
        <v>7.92</v>
      </c>
      <c r="O154" s="148" t="s">
        <v>5354</v>
      </c>
      <c r="P154" s="148"/>
    </row>
    <row r="155" spans="2:16" x14ac:dyDescent="0.35">
      <c r="B155" s="20" t="s">
        <v>5312</v>
      </c>
      <c r="C155" s="21" t="s">
        <v>5310</v>
      </c>
      <c r="D155" s="21" t="s">
        <v>5363</v>
      </c>
      <c r="E155" s="21"/>
      <c r="F155" s="21"/>
      <c r="G155" s="139">
        <v>40117173</v>
      </c>
      <c r="H155" s="133" t="s">
        <v>5662</v>
      </c>
      <c r="I155" s="133">
        <v>529</v>
      </c>
      <c r="J155" s="166" t="s">
        <v>5323</v>
      </c>
      <c r="K155" s="21"/>
      <c r="L155" s="133">
        <v>1118</v>
      </c>
      <c r="M155" s="21">
        <v>4</v>
      </c>
      <c r="N155" s="150">
        <v>11</v>
      </c>
      <c r="O155" s="148" t="s">
        <v>5354</v>
      </c>
      <c r="P155" s="148"/>
    </row>
    <row r="156" spans="2:16" x14ac:dyDescent="0.35">
      <c r="B156" s="20" t="s">
        <v>5312</v>
      </c>
      <c r="C156" s="21" t="s">
        <v>5310</v>
      </c>
      <c r="D156" s="21" t="s">
        <v>5363</v>
      </c>
      <c r="E156" s="21"/>
      <c r="F156" s="21"/>
      <c r="G156" s="139">
        <v>40117174</v>
      </c>
      <c r="H156" s="133" t="s">
        <v>5862</v>
      </c>
      <c r="I156" s="134">
        <v>530</v>
      </c>
      <c r="J156" s="174" t="s">
        <v>5364</v>
      </c>
      <c r="K156" s="21"/>
      <c r="L156" s="134">
        <v>267</v>
      </c>
      <c r="M156" s="21">
        <v>4</v>
      </c>
      <c r="N156" s="150">
        <v>12.2</v>
      </c>
      <c r="O156" s="148" t="s">
        <v>5354</v>
      </c>
      <c r="P156" s="148"/>
    </row>
    <row r="157" spans="2:16" x14ac:dyDescent="0.35">
      <c r="B157" s="20" t="s">
        <v>5312</v>
      </c>
      <c r="C157" s="21" t="s">
        <v>5310</v>
      </c>
      <c r="D157" s="21" t="s">
        <v>5365</v>
      </c>
      <c r="E157" s="21"/>
      <c r="F157" s="21"/>
      <c r="G157" s="139">
        <v>40117153</v>
      </c>
      <c r="H157" s="133" t="s">
        <v>5677</v>
      </c>
      <c r="I157" s="133">
        <v>601</v>
      </c>
      <c r="J157" s="166" t="s">
        <v>5366</v>
      </c>
      <c r="K157" s="21"/>
      <c r="L157" s="133">
        <v>3032</v>
      </c>
      <c r="M157" s="21">
        <v>3</v>
      </c>
      <c r="N157" s="150">
        <v>100.41</v>
      </c>
      <c r="O157" s="148" t="s">
        <v>5354</v>
      </c>
      <c r="P157" s="148"/>
    </row>
    <row r="158" spans="2:16" x14ac:dyDescent="0.35">
      <c r="B158" s="20" t="s">
        <v>5312</v>
      </c>
      <c r="C158" s="21" t="s">
        <v>5310</v>
      </c>
      <c r="D158" s="21" t="s">
        <v>5365</v>
      </c>
      <c r="E158" s="21"/>
      <c r="F158" s="21"/>
      <c r="G158" s="139">
        <v>40117154</v>
      </c>
      <c r="H158" s="133" t="s">
        <v>5722</v>
      </c>
      <c r="I158" s="133">
        <v>602</v>
      </c>
      <c r="J158" s="166" t="s">
        <v>5366</v>
      </c>
      <c r="K158" s="21"/>
      <c r="L158" s="133">
        <v>3032</v>
      </c>
      <c r="M158" s="21">
        <v>1</v>
      </c>
      <c r="N158" s="150">
        <v>32.47</v>
      </c>
      <c r="O158" s="148" t="s">
        <v>5354</v>
      </c>
      <c r="P158" s="148"/>
    </row>
    <row r="159" spans="2:16" x14ac:dyDescent="0.35">
      <c r="B159" s="20" t="s">
        <v>5312</v>
      </c>
      <c r="C159" s="21" t="s">
        <v>5310</v>
      </c>
      <c r="D159" s="21" t="s">
        <v>5365</v>
      </c>
      <c r="E159" s="21"/>
      <c r="F159" s="21"/>
      <c r="G159" s="139">
        <v>40117155</v>
      </c>
      <c r="H159" s="133" t="s">
        <v>5773</v>
      </c>
      <c r="I159" s="133">
        <v>603</v>
      </c>
      <c r="J159" s="166" t="s">
        <v>5322</v>
      </c>
      <c r="K159" s="21"/>
      <c r="L159" s="133">
        <v>4132</v>
      </c>
      <c r="M159" s="21">
        <v>4</v>
      </c>
      <c r="N159" s="150">
        <v>76.2</v>
      </c>
      <c r="O159" s="148" t="s">
        <v>5354</v>
      </c>
      <c r="P159" s="148"/>
    </row>
    <row r="160" spans="2:16" x14ac:dyDescent="0.35">
      <c r="B160" s="20" t="s">
        <v>5312</v>
      </c>
      <c r="C160" s="21" t="s">
        <v>5310</v>
      </c>
      <c r="D160" s="21" t="s">
        <v>5365</v>
      </c>
      <c r="E160" s="21"/>
      <c r="F160" s="21"/>
      <c r="G160" s="139">
        <v>40117156</v>
      </c>
      <c r="H160" s="133" t="s">
        <v>5776</v>
      </c>
      <c r="I160" s="133">
        <v>604</v>
      </c>
      <c r="J160" s="166" t="s">
        <v>5322</v>
      </c>
      <c r="K160" s="21"/>
      <c r="L160" s="133">
        <v>3994</v>
      </c>
      <c r="M160" s="21">
        <v>4</v>
      </c>
      <c r="N160" s="151">
        <v>73.64</v>
      </c>
      <c r="O160" s="148" t="s">
        <v>5354</v>
      </c>
      <c r="P160" s="148"/>
    </row>
    <row r="161" spans="2:16" x14ac:dyDescent="0.35">
      <c r="B161" s="20" t="s">
        <v>5312</v>
      </c>
      <c r="C161" s="21" t="s">
        <v>5310</v>
      </c>
      <c r="D161" s="21" t="s">
        <v>5365</v>
      </c>
      <c r="E161" s="21"/>
      <c r="F161" s="21"/>
      <c r="G161" s="139">
        <v>40117157</v>
      </c>
      <c r="H161" s="133" t="s">
        <v>5779</v>
      </c>
      <c r="I161" s="133">
        <v>605</v>
      </c>
      <c r="J161" s="166" t="s">
        <v>5322</v>
      </c>
      <c r="K161" s="21"/>
      <c r="L161" s="133">
        <v>3858</v>
      </c>
      <c r="M161" s="21">
        <v>4</v>
      </c>
      <c r="N161" s="151">
        <v>71.16</v>
      </c>
      <c r="O161" s="148" t="s">
        <v>5354</v>
      </c>
      <c r="P161" s="148"/>
    </row>
    <row r="162" spans="2:16" x14ac:dyDescent="0.35">
      <c r="B162" s="20" t="s">
        <v>5312</v>
      </c>
      <c r="C162" s="21" t="s">
        <v>5310</v>
      </c>
      <c r="D162" s="21" t="s">
        <v>5365</v>
      </c>
      <c r="E162" s="21"/>
      <c r="F162" s="21"/>
      <c r="G162" s="139">
        <v>40117151</v>
      </c>
      <c r="H162" s="133" t="s">
        <v>5627</v>
      </c>
      <c r="I162" s="133">
        <v>520</v>
      </c>
      <c r="J162" s="166" t="s">
        <v>5366</v>
      </c>
      <c r="K162" s="21"/>
      <c r="L162" s="133">
        <v>454</v>
      </c>
      <c r="M162" s="21">
        <v>4</v>
      </c>
      <c r="N162" s="150">
        <v>19.440000000000001</v>
      </c>
      <c r="O162" s="148" t="s">
        <v>5354</v>
      </c>
      <c r="P162" s="148"/>
    </row>
    <row r="163" spans="2:16" x14ac:dyDescent="0.35">
      <c r="B163" s="20" t="s">
        <v>5312</v>
      </c>
      <c r="C163" s="21" t="s">
        <v>5310</v>
      </c>
      <c r="D163" s="21" t="s">
        <v>5365</v>
      </c>
      <c r="E163" s="21"/>
      <c r="F163" s="21"/>
      <c r="G163" s="139">
        <v>40117152</v>
      </c>
      <c r="H163" s="133" t="s">
        <v>5833</v>
      </c>
      <c r="I163" s="134">
        <v>521</v>
      </c>
      <c r="J163" s="174" t="s">
        <v>5362</v>
      </c>
      <c r="K163" s="21"/>
      <c r="L163" s="134">
        <v>429</v>
      </c>
      <c r="M163" s="21">
        <v>8</v>
      </c>
      <c r="N163" s="151">
        <v>12.88</v>
      </c>
      <c r="O163" s="148" t="s">
        <v>5354</v>
      </c>
      <c r="P163" s="148"/>
    </row>
    <row r="164" spans="2:16" x14ac:dyDescent="0.35">
      <c r="B164" s="20" t="s">
        <v>5312</v>
      </c>
      <c r="C164" s="21" t="s">
        <v>5310</v>
      </c>
      <c r="D164" s="21" t="s">
        <v>5367</v>
      </c>
      <c r="E164" s="21"/>
      <c r="F164" s="21"/>
      <c r="G164" s="139">
        <v>40117175</v>
      </c>
      <c r="H164" s="133" t="s">
        <v>5601</v>
      </c>
      <c r="I164" s="133">
        <v>606</v>
      </c>
      <c r="J164" s="166" t="s">
        <v>5322</v>
      </c>
      <c r="K164" s="21"/>
      <c r="L164" s="133">
        <v>2260</v>
      </c>
      <c r="M164" s="21">
        <v>4</v>
      </c>
      <c r="N164" s="150">
        <v>32.799999999999997</v>
      </c>
      <c r="O164" s="148" t="s">
        <v>5354</v>
      </c>
      <c r="P164" s="148"/>
    </row>
    <row r="165" spans="2:16" x14ac:dyDescent="0.35">
      <c r="B165" s="20" t="s">
        <v>5312</v>
      </c>
      <c r="C165" s="21" t="s">
        <v>5310</v>
      </c>
      <c r="D165" s="21" t="s">
        <v>5367</v>
      </c>
      <c r="E165" s="21"/>
      <c r="F165" s="21"/>
      <c r="G165" s="139">
        <v>40117176</v>
      </c>
      <c r="H165" s="133" t="s">
        <v>5810</v>
      </c>
      <c r="I165" s="133">
        <v>607</v>
      </c>
      <c r="J165" s="166" t="s">
        <v>5329</v>
      </c>
      <c r="K165" s="21"/>
      <c r="L165" s="133">
        <v>1804</v>
      </c>
      <c r="M165" s="133">
        <v>4</v>
      </c>
      <c r="N165" s="151">
        <v>35.32</v>
      </c>
      <c r="O165" s="148" t="s">
        <v>5354</v>
      </c>
      <c r="P165" s="148"/>
    </row>
    <row r="166" spans="2:16" x14ac:dyDescent="0.35">
      <c r="B166" s="20" t="s">
        <v>5312</v>
      </c>
      <c r="C166" s="21" t="s">
        <v>5310</v>
      </c>
      <c r="D166" s="21" t="s">
        <v>5367</v>
      </c>
      <c r="E166" s="21"/>
      <c r="F166" s="21"/>
      <c r="G166" s="139">
        <v>40152952</v>
      </c>
      <c r="H166" s="133" t="s">
        <v>5783</v>
      </c>
      <c r="I166" s="133">
        <v>608</v>
      </c>
      <c r="J166" s="166" t="s">
        <v>5329</v>
      </c>
      <c r="K166" s="21"/>
      <c r="L166" s="133">
        <v>3720</v>
      </c>
      <c r="M166" s="133">
        <v>4</v>
      </c>
      <c r="N166" s="151">
        <v>68.599999999999994</v>
      </c>
      <c r="O166" s="148" t="s">
        <v>5354</v>
      </c>
      <c r="P166" s="148"/>
    </row>
    <row r="167" spans="2:16" x14ac:dyDescent="0.35">
      <c r="B167" s="20" t="s">
        <v>5312</v>
      </c>
      <c r="C167" s="21" t="s">
        <v>5310</v>
      </c>
      <c r="D167" s="21" t="s">
        <v>5367</v>
      </c>
      <c r="E167" s="21"/>
      <c r="F167" s="21"/>
      <c r="G167" s="139">
        <v>40117178</v>
      </c>
      <c r="H167" s="133" t="s">
        <v>5777</v>
      </c>
      <c r="I167" s="133">
        <v>609</v>
      </c>
      <c r="J167" s="166" t="s">
        <v>5329</v>
      </c>
      <c r="K167" s="21"/>
      <c r="L167" s="133">
        <v>3887</v>
      </c>
      <c r="M167" s="133">
        <v>4</v>
      </c>
      <c r="N167" s="151">
        <v>71.680000000000007</v>
      </c>
      <c r="O167" s="148" t="s">
        <v>5354</v>
      </c>
      <c r="P167" s="148"/>
    </row>
    <row r="168" spans="2:16" x14ac:dyDescent="0.35">
      <c r="B168" s="20" t="s">
        <v>5312</v>
      </c>
      <c r="C168" s="21" t="s">
        <v>5310</v>
      </c>
      <c r="D168" s="21" t="s">
        <v>5367</v>
      </c>
      <c r="E168" s="21"/>
      <c r="F168" s="21"/>
      <c r="G168" s="139">
        <v>40117179</v>
      </c>
      <c r="H168" s="133" t="s">
        <v>5650</v>
      </c>
      <c r="I168" s="133">
        <v>611</v>
      </c>
      <c r="J168" s="166" t="s">
        <v>5322</v>
      </c>
      <c r="K168" s="21"/>
      <c r="L168" s="133">
        <v>798</v>
      </c>
      <c r="M168" s="133">
        <v>8</v>
      </c>
      <c r="N168" s="151">
        <v>29.44</v>
      </c>
      <c r="O168" s="148" t="s">
        <v>5354</v>
      </c>
      <c r="P168" s="148"/>
    </row>
    <row r="169" spans="2:16" x14ac:dyDescent="0.35">
      <c r="B169" s="20" t="s">
        <v>5312</v>
      </c>
      <c r="C169" s="21" t="s">
        <v>5310</v>
      </c>
      <c r="D169" s="21" t="s">
        <v>5367</v>
      </c>
      <c r="E169" s="21"/>
      <c r="F169" s="21"/>
      <c r="G169" s="139">
        <v>40117180</v>
      </c>
      <c r="H169" s="133" t="s">
        <v>5671</v>
      </c>
      <c r="I169" s="133">
        <v>612</v>
      </c>
      <c r="J169" s="166" t="s">
        <v>5323</v>
      </c>
      <c r="K169" s="21"/>
      <c r="L169" s="133">
        <v>1004</v>
      </c>
      <c r="M169" s="133">
        <v>8</v>
      </c>
      <c r="N169" s="151">
        <v>19.760000000000002</v>
      </c>
      <c r="O169" s="148" t="s">
        <v>5354</v>
      </c>
      <c r="P169" s="148"/>
    </row>
    <row r="170" spans="2:16" x14ac:dyDescent="0.35">
      <c r="B170" s="20" t="s">
        <v>5312</v>
      </c>
      <c r="C170" s="21" t="s">
        <v>5310</v>
      </c>
      <c r="D170" s="21" t="s">
        <v>5367</v>
      </c>
      <c r="E170" s="21"/>
      <c r="F170" s="21"/>
      <c r="G170" s="139">
        <v>40117181</v>
      </c>
      <c r="H170" s="133" t="s">
        <v>5640</v>
      </c>
      <c r="I170" s="133">
        <v>613</v>
      </c>
      <c r="J170" s="166" t="s">
        <v>5323</v>
      </c>
      <c r="K170" s="21"/>
      <c r="L170" s="133">
        <v>933</v>
      </c>
      <c r="M170" s="133">
        <v>16</v>
      </c>
      <c r="N170" s="151">
        <v>36.799999999999997</v>
      </c>
      <c r="O170" s="148" t="s">
        <v>5354</v>
      </c>
      <c r="P170" s="148"/>
    </row>
    <row r="171" spans="2:16" x14ac:dyDescent="0.35">
      <c r="B171" s="20" t="s">
        <v>5312</v>
      </c>
      <c r="C171" s="21" t="s">
        <v>5310</v>
      </c>
      <c r="D171" s="21" t="s">
        <v>5367</v>
      </c>
      <c r="E171" s="21"/>
      <c r="F171" s="21"/>
      <c r="G171" s="139">
        <v>40117182</v>
      </c>
      <c r="H171" s="133" t="s">
        <v>5772</v>
      </c>
      <c r="I171" s="133">
        <v>614</v>
      </c>
      <c r="J171" s="166" t="s">
        <v>5322</v>
      </c>
      <c r="K171" s="21"/>
      <c r="L171" s="133">
        <v>2208</v>
      </c>
      <c r="M171" s="133">
        <v>4</v>
      </c>
      <c r="N171" s="151">
        <v>32.08</v>
      </c>
      <c r="O171" s="148" t="s">
        <v>5354</v>
      </c>
      <c r="P171" s="148"/>
    </row>
    <row r="172" spans="2:16" x14ac:dyDescent="0.35">
      <c r="B172" s="20" t="s">
        <v>5312</v>
      </c>
      <c r="C172" s="21" t="s">
        <v>5310</v>
      </c>
      <c r="D172" s="21" t="s">
        <v>5367</v>
      </c>
      <c r="E172" s="21"/>
      <c r="F172" s="21"/>
      <c r="G172" s="139">
        <v>40117183</v>
      </c>
      <c r="H172" s="133" t="s">
        <v>5802</v>
      </c>
      <c r="I172" s="133">
        <v>615</v>
      </c>
      <c r="J172" s="166" t="s">
        <v>5322</v>
      </c>
      <c r="K172" s="21"/>
      <c r="L172" s="133">
        <v>2296</v>
      </c>
      <c r="M172" s="133">
        <v>4</v>
      </c>
      <c r="N172" s="151">
        <v>33.28</v>
      </c>
      <c r="O172" s="148" t="s">
        <v>5354</v>
      </c>
      <c r="P172" s="148"/>
    </row>
    <row r="173" spans="2:16" x14ac:dyDescent="0.35">
      <c r="B173" s="20" t="s">
        <v>5312</v>
      </c>
      <c r="C173" s="21" t="s">
        <v>5310</v>
      </c>
      <c r="D173" s="21" t="s">
        <v>5367</v>
      </c>
      <c r="E173" s="21"/>
      <c r="F173" s="21"/>
      <c r="G173" s="139">
        <v>40152945</v>
      </c>
      <c r="H173" s="133" t="s">
        <v>5668</v>
      </c>
      <c r="I173" s="133">
        <v>616</v>
      </c>
      <c r="J173" s="166" t="s">
        <v>5323</v>
      </c>
      <c r="K173" s="21"/>
      <c r="L173" s="133">
        <v>1043</v>
      </c>
      <c r="M173" s="133">
        <v>4</v>
      </c>
      <c r="N173" s="151">
        <v>10.28</v>
      </c>
      <c r="O173" s="148" t="s">
        <v>5354</v>
      </c>
      <c r="P173" s="148"/>
    </row>
    <row r="174" spans="2:16" x14ac:dyDescent="0.35">
      <c r="B174" s="20" t="s">
        <v>5312</v>
      </c>
      <c r="C174" s="21" t="s">
        <v>5310</v>
      </c>
      <c r="D174" s="21" t="s">
        <v>5367</v>
      </c>
      <c r="E174" s="21"/>
      <c r="F174" s="21"/>
      <c r="G174" s="139">
        <v>40152944</v>
      </c>
      <c r="H174" s="133" t="s">
        <v>5644</v>
      </c>
      <c r="I174" s="133">
        <v>617</v>
      </c>
      <c r="J174" s="166" t="s">
        <v>5323</v>
      </c>
      <c r="K174" s="21"/>
      <c r="L174" s="133">
        <v>851</v>
      </c>
      <c r="M174" s="97">
        <v>8</v>
      </c>
      <c r="N174" s="150">
        <v>16.72</v>
      </c>
      <c r="O174" s="148" t="s">
        <v>5354</v>
      </c>
      <c r="P174" s="148"/>
    </row>
    <row r="175" spans="2:16" x14ac:dyDescent="0.35">
      <c r="B175" s="20" t="s">
        <v>5312</v>
      </c>
      <c r="C175" s="21" t="s">
        <v>5310</v>
      </c>
      <c r="D175" s="21" t="s">
        <v>5367</v>
      </c>
      <c r="E175" s="21"/>
      <c r="F175" s="21"/>
      <c r="G175" s="139">
        <v>40117186</v>
      </c>
      <c r="H175" s="133" t="s">
        <v>5861</v>
      </c>
      <c r="I175" s="133">
        <v>618</v>
      </c>
      <c r="J175" s="166" t="s">
        <v>5368</v>
      </c>
      <c r="K175" s="21"/>
      <c r="L175" s="133">
        <v>320</v>
      </c>
      <c r="M175" s="21">
        <v>4</v>
      </c>
      <c r="N175" s="150">
        <v>3.84</v>
      </c>
      <c r="O175" s="148" t="s">
        <v>5354</v>
      </c>
      <c r="P175" s="148"/>
    </row>
    <row r="176" spans="2:16" x14ac:dyDescent="0.35">
      <c r="B176" s="20" t="s">
        <v>5312</v>
      </c>
      <c r="C176" s="21" t="s">
        <v>5310</v>
      </c>
      <c r="D176" s="21" t="s">
        <v>5367</v>
      </c>
      <c r="E176" s="21"/>
      <c r="F176" s="21"/>
      <c r="G176" s="139">
        <v>40117187</v>
      </c>
      <c r="H176" s="133" t="s">
        <v>5865</v>
      </c>
      <c r="I176" s="133">
        <v>619</v>
      </c>
      <c r="J176" s="166" t="s">
        <v>5369</v>
      </c>
      <c r="K176" s="21"/>
      <c r="L176" s="133">
        <v>313</v>
      </c>
      <c r="M176" s="21">
        <v>8</v>
      </c>
      <c r="N176" s="150">
        <v>26.24</v>
      </c>
      <c r="O176" s="148" t="s">
        <v>5354</v>
      </c>
      <c r="P176" s="148"/>
    </row>
    <row r="177" spans="2:16" x14ac:dyDescent="0.35">
      <c r="B177" s="20" t="s">
        <v>5312</v>
      </c>
      <c r="C177" s="21" t="s">
        <v>5310</v>
      </c>
      <c r="D177" s="21" t="s">
        <v>5367</v>
      </c>
      <c r="E177" s="21"/>
      <c r="F177" s="21"/>
      <c r="G177" s="139">
        <v>40117188</v>
      </c>
      <c r="H177" s="133" t="s">
        <v>5854</v>
      </c>
      <c r="I177" s="134">
        <v>620</v>
      </c>
      <c r="J177" s="174" t="s">
        <v>5370</v>
      </c>
      <c r="K177" s="21"/>
      <c r="L177" s="134">
        <v>194</v>
      </c>
      <c r="M177" s="21">
        <v>4</v>
      </c>
      <c r="N177" s="150">
        <v>7.32</v>
      </c>
      <c r="O177" s="148" t="s">
        <v>5354</v>
      </c>
      <c r="P177" s="148"/>
    </row>
    <row r="178" spans="2:16" x14ac:dyDescent="0.35">
      <c r="B178" s="20" t="s">
        <v>5312</v>
      </c>
      <c r="C178" s="21" t="s">
        <v>5310</v>
      </c>
      <c r="D178" s="21" t="s">
        <v>5371</v>
      </c>
      <c r="E178" s="21"/>
      <c r="F178" s="21"/>
      <c r="G178" s="139">
        <v>40117158</v>
      </c>
      <c r="H178" s="133" t="s">
        <v>5721</v>
      </c>
      <c r="I178" s="133">
        <v>701</v>
      </c>
      <c r="J178" s="166" t="s">
        <v>5372</v>
      </c>
      <c r="K178" s="21"/>
      <c r="L178" s="133">
        <v>3032</v>
      </c>
      <c r="M178" s="21">
        <v>3</v>
      </c>
      <c r="N178" s="150">
        <v>97.41</v>
      </c>
      <c r="O178" s="148" t="s">
        <v>5354</v>
      </c>
      <c r="P178" s="148"/>
    </row>
    <row r="179" spans="2:16" x14ac:dyDescent="0.35">
      <c r="B179" s="20" t="s">
        <v>5312</v>
      </c>
      <c r="C179" s="21" t="s">
        <v>5310</v>
      </c>
      <c r="D179" s="21" t="s">
        <v>5371</v>
      </c>
      <c r="E179" s="21"/>
      <c r="F179" s="21"/>
      <c r="G179" s="139">
        <v>40117159</v>
      </c>
      <c r="H179" s="133" t="s">
        <v>5720</v>
      </c>
      <c r="I179" s="133">
        <v>702</v>
      </c>
      <c r="J179" s="166" t="s">
        <v>5353</v>
      </c>
      <c r="K179" s="21"/>
      <c r="L179" s="133">
        <v>3032</v>
      </c>
      <c r="M179" s="21">
        <v>1</v>
      </c>
      <c r="N179" s="150">
        <v>32.47</v>
      </c>
      <c r="O179" s="148" t="s">
        <v>5354</v>
      </c>
      <c r="P179" s="148"/>
    </row>
    <row r="180" spans="2:16" x14ac:dyDescent="0.35">
      <c r="B180" s="20" t="s">
        <v>5312</v>
      </c>
      <c r="C180" s="21" t="s">
        <v>5310</v>
      </c>
      <c r="D180" s="21" t="s">
        <v>5371</v>
      </c>
      <c r="E180" s="21"/>
      <c r="F180" s="21"/>
      <c r="G180" s="139">
        <v>40147326</v>
      </c>
      <c r="H180" s="133" t="s">
        <v>5632</v>
      </c>
      <c r="I180" s="133">
        <v>703</v>
      </c>
      <c r="J180" s="166" t="s">
        <v>5322</v>
      </c>
      <c r="K180" s="21"/>
      <c r="L180" s="133">
        <v>4850</v>
      </c>
      <c r="M180" s="21">
        <v>4</v>
      </c>
      <c r="N180" s="150">
        <v>70.44</v>
      </c>
      <c r="O180" s="148" t="s">
        <v>5354</v>
      </c>
      <c r="P180" s="148"/>
    </row>
    <row r="181" spans="2:16" x14ac:dyDescent="0.35">
      <c r="B181" s="20" t="s">
        <v>5312</v>
      </c>
      <c r="C181" s="21" t="s">
        <v>5310</v>
      </c>
      <c r="D181" s="21" t="s">
        <v>5371</v>
      </c>
      <c r="E181" s="21"/>
      <c r="F181" s="21"/>
      <c r="G181" s="139">
        <v>40117160</v>
      </c>
      <c r="H181" s="133" t="s">
        <v>5633</v>
      </c>
      <c r="I181" s="133">
        <v>704</v>
      </c>
      <c r="J181" s="166" t="s">
        <v>5322</v>
      </c>
      <c r="K181" s="21"/>
      <c r="L181" s="133">
        <v>4703</v>
      </c>
      <c r="M181" s="21">
        <v>4</v>
      </c>
      <c r="N181" s="150">
        <v>86.72</v>
      </c>
      <c r="O181" s="148" t="s">
        <v>5354</v>
      </c>
      <c r="P181" s="148"/>
    </row>
    <row r="182" spans="2:16" x14ac:dyDescent="0.35">
      <c r="B182" s="20" t="s">
        <v>5312</v>
      </c>
      <c r="C182" s="21" t="s">
        <v>5310</v>
      </c>
      <c r="D182" s="21" t="s">
        <v>5371</v>
      </c>
      <c r="E182" s="21"/>
      <c r="F182" s="21"/>
      <c r="G182" s="139">
        <v>40117161</v>
      </c>
      <c r="H182" s="133" t="s">
        <v>5826</v>
      </c>
      <c r="I182" s="133">
        <v>705</v>
      </c>
      <c r="J182" s="166" t="s">
        <v>5322</v>
      </c>
      <c r="K182" s="21"/>
      <c r="L182" s="133">
        <v>4558</v>
      </c>
      <c r="M182" s="21">
        <v>4</v>
      </c>
      <c r="N182" s="150">
        <v>84.04</v>
      </c>
      <c r="O182" s="148" t="s">
        <v>5354</v>
      </c>
      <c r="P182" s="148"/>
    </row>
    <row r="183" spans="2:16" x14ac:dyDescent="0.35">
      <c r="B183" s="20" t="s">
        <v>5312</v>
      </c>
      <c r="C183" s="21" t="s">
        <v>5310</v>
      </c>
      <c r="D183" s="21" t="s">
        <v>5371</v>
      </c>
      <c r="E183" s="21"/>
      <c r="F183" s="21"/>
      <c r="G183" s="139">
        <v>40117162</v>
      </c>
      <c r="H183" s="133" t="s">
        <v>5828</v>
      </c>
      <c r="I183" s="133">
        <v>706</v>
      </c>
      <c r="J183" s="166" t="s">
        <v>5322</v>
      </c>
      <c r="K183" s="21"/>
      <c r="L183" s="133">
        <v>4414</v>
      </c>
      <c r="M183" s="21">
        <v>4</v>
      </c>
      <c r="N183" s="150">
        <v>81.400000000000006</v>
      </c>
      <c r="O183" s="148" t="s">
        <v>5354</v>
      </c>
      <c r="P183" s="148"/>
    </row>
    <row r="184" spans="2:16" x14ac:dyDescent="0.35">
      <c r="B184" s="20" t="s">
        <v>5312</v>
      </c>
      <c r="C184" s="21" t="s">
        <v>5310</v>
      </c>
      <c r="D184" s="21" t="s">
        <v>5371</v>
      </c>
      <c r="E184" s="21"/>
      <c r="F184" s="21"/>
      <c r="G184" s="139">
        <v>40117163</v>
      </c>
      <c r="H184" s="133" t="s">
        <v>5829</v>
      </c>
      <c r="I184" s="133">
        <v>707</v>
      </c>
      <c r="J184" s="166" t="s">
        <v>5322</v>
      </c>
      <c r="K184" s="21"/>
      <c r="L184" s="133">
        <v>4272</v>
      </c>
      <c r="M184" s="21">
        <v>4</v>
      </c>
      <c r="N184" s="150">
        <v>78.760000000000005</v>
      </c>
      <c r="O184" s="148" t="s">
        <v>5354</v>
      </c>
      <c r="P184" s="148"/>
    </row>
    <row r="185" spans="2:16" x14ac:dyDescent="0.35">
      <c r="B185" s="20" t="s">
        <v>5312</v>
      </c>
      <c r="C185" s="21" t="s">
        <v>5310</v>
      </c>
      <c r="D185" s="21" t="s">
        <v>5371</v>
      </c>
      <c r="E185" s="21"/>
      <c r="F185" s="21"/>
      <c r="G185" s="139">
        <v>40117151</v>
      </c>
      <c r="H185" s="133" t="s">
        <v>5627</v>
      </c>
      <c r="I185" s="133">
        <v>520</v>
      </c>
      <c r="J185" s="166" t="s">
        <v>5353</v>
      </c>
      <c r="K185" s="21"/>
      <c r="L185" s="133">
        <v>454</v>
      </c>
      <c r="M185" s="21">
        <v>4</v>
      </c>
      <c r="N185" s="150">
        <v>18.72</v>
      </c>
      <c r="O185" s="148" t="s">
        <v>5354</v>
      </c>
      <c r="P185" s="148"/>
    </row>
    <row r="186" spans="2:16" x14ac:dyDescent="0.35">
      <c r="B186" s="20" t="s">
        <v>5312</v>
      </c>
      <c r="C186" s="21" t="s">
        <v>5310</v>
      </c>
      <c r="D186" s="21" t="s">
        <v>5371</v>
      </c>
      <c r="E186" s="21"/>
      <c r="F186" s="21"/>
      <c r="G186" s="139">
        <v>40117152</v>
      </c>
      <c r="H186" s="133" t="s">
        <v>5833</v>
      </c>
      <c r="I186" s="134">
        <v>521</v>
      </c>
      <c r="J186" s="174" t="s">
        <v>5373</v>
      </c>
      <c r="K186" s="21"/>
      <c r="L186" s="134">
        <v>429</v>
      </c>
      <c r="M186" s="21">
        <v>81</v>
      </c>
      <c r="N186" s="150">
        <v>130.41</v>
      </c>
      <c r="O186" s="148" t="s">
        <v>5354</v>
      </c>
      <c r="P186" s="148"/>
    </row>
    <row r="187" spans="2:16" x14ac:dyDescent="0.35">
      <c r="B187" s="20" t="s">
        <v>5312</v>
      </c>
      <c r="C187" s="21" t="s">
        <v>5310</v>
      </c>
      <c r="D187" s="21" t="s">
        <v>5374</v>
      </c>
      <c r="E187" s="21"/>
      <c r="F187" s="21"/>
      <c r="G187" s="139">
        <v>40117189</v>
      </c>
      <c r="H187" s="133" t="s">
        <v>5884</v>
      </c>
      <c r="I187" s="133">
        <v>708</v>
      </c>
      <c r="J187" s="166" t="s">
        <v>5375</v>
      </c>
      <c r="K187" s="21"/>
      <c r="L187" s="133">
        <v>2262</v>
      </c>
      <c r="M187" s="21">
        <v>4</v>
      </c>
      <c r="N187" s="150">
        <v>49.96</v>
      </c>
      <c r="O187" s="148" t="s">
        <v>5354</v>
      </c>
      <c r="P187" s="148"/>
    </row>
    <row r="188" spans="2:16" x14ac:dyDescent="0.35">
      <c r="B188" s="20" t="s">
        <v>5312</v>
      </c>
      <c r="C188" s="21" t="s">
        <v>5310</v>
      </c>
      <c r="D188" s="21" t="s">
        <v>5374</v>
      </c>
      <c r="E188" s="21"/>
      <c r="F188" s="21"/>
      <c r="G188" s="139">
        <v>40149672</v>
      </c>
      <c r="H188" s="133" t="s">
        <v>5889</v>
      </c>
      <c r="I188" s="133">
        <v>709</v>
      </c>
      <c r="J188" s="166" t="s">
        <v>5376</v>
      </c>
      <c r="K188" s="21"/>
      <c r="L188" s="133">
        <v>2562</v>
      </c>
      <c r="M188" s="21">
        <v>4</v>
      </c>
      <c r="N188" s="150">
        <v>47.24</v>
      </c>
      <c r="O188" s="148" t="s">
        <v>5354</v>
      </c>
      <c r="P188" s="148"/>
    </row>
    <row r="189" spans="2:16" x14ac:dyDescent="0.35">
      <c r="B189" s="20" t="s">
        <v>5312</v>
      </c>
      <c r="C189" s="21" t="s">
        <v>5310</v>
      </c>
      <c r="D189" s="21" t="s">
        <v>5374</v>
      </c>
      <c r="E189" s="21"/>
      <c r="F189" s="21"/>
      <c r="G189" s="139">
        <v>40117191</v>
      </c>
      <c r="H189" s="133" t="s">
        <v>5827</v>
      </c>
      <c r="I189" s="133">
        <v>710</v>
      </c>
      <c r="J189" s="166" t="s">
        <v>5375</v>
      </c>
      <c r="K189" s="21"/>
      <c r="L189" s="133">
        <v>4555</v>
      </c>
      <c r="M189" s="21">
        <v>4</v>
      </c>
      <c r="N189" s="150">
        <v>100.56</v>
      </c>
      <c r="O189" s="148" t="s">
        <v>5354</v>
      </c>
      <c r="P189" s="148"/>
    </row>
    <row r="190" spans="2:16" x14ac:dyDescent="0.35">
      <c r="B190" s="20" t="s">
        <v>5312</v>
      </c>
      <c r="C190" s="21" t="s">
        <v>5310</v>
      </c>
      <c r="D190" s="21" t="s">
        <v>5374</v>
      </c>
      <c r="E190" s="21"/>
      <c r="F190" s="21"/>
      <c r="G190" s="139">
        <v>40152925</v>
      </c>
      <c r="H190" s="133" t="s">
        <v>5717</v>
      </c>
      <c r="I190" s="133">
        <v>712</v>
      </c>
      <c r="J190" s="166" t="s">
        <v>5377</v>
      </c>
      <c r="K190" s="21"/>
      <c r="L190" s="133">
        <v>3156</v>
      </c>
      <c r="M190" s="21">
        <v>4</v>
      </c>
      <c r="N190" s="150">
        <v>57.4</v>
      </c>
      <c r="O190" s="148" t="s">
        <v>5354</v>
      </c>
      <c r="P190" s="148"/>
    </row>
    <row r="191" spans="2:16" x14ac:dyDescent="0.35">
      <c r="B191" s="20" t="s">
        <v>5312</v>
      </c>
      <c r="C191" s="21" t="s">
        <v>5310</v>
      </c>
      <c r="D191" s="21" t="s">
        <v>5374</v>
      </c>
      <c r="E191" s="21"/>
      <c r="F191" s="21"/>
      <c r="G191" s="139">
        <v>40117193</v>
      </c>
      <c r="H191" s="133" t="s">
        <v>5698</v>
      </c>
      <c r="I191" s="133">
        <v>713</v>
      </c>
      <c r="J191" s="166" t="s">
        <v>5378</v>
      </c>
      <c r="K191" s="21"/>
      <c r="L191" s="133">
        <v>1139</v>
      </c>
      <c r="M191" s="21">
        <v>4</v>
      </c>
      <c r="N191" s="150">
        <v>11.2</v>
      </c>
      <c r="O191" s="148" t="s">
        <v>5354</v>
      </c>
      <c r="P191" s="148"/>
    </row>
    <row r="192" spans="2:16" x14ac:dyDescent="0.35">
      <c r="B192" s="20" t="s">
        <v>5312</v>
      </c>
      <c r="C192" s="21" t="s">
        <v>5310</v>
      </c>
      <c r="D192" s="21" t="s">
        <v>5374</v>
      </c>
      <c r="E192" s="21"/>
      <c r="F192" s="21"/>
      <c r="G192" s="139">
        <v>40117194</v>
      </c>
      <c r="H192" s="133" t="s">
        <v>5696</v>
      </c>
      <c r="I192" s="133">
        <v>714</v>
      </c>
      <c r="J192" s="166" t="s">
        <v>5378</v>
      </c>
      <c r="K192" s="21"/>
      <c r="L192" s="133">
        <v>1139</v>
      </c>
      <c r="M192" s="21">
        <v>4</v>
      </c>
      <c r="N192" s="150">
        <v>11.2</v>
      </c>
      <c r="O192" s="148" t="s">
        <v>5354</v>
      </c>
      <c r="P192" s="148"/>
    </row>
    <row r="193" spans="2:16" x14ac:dyDescent="0.35">
      <c r="B193" s="20" t="s">
        <v>5312</v>
      </c>
      <c r="C193" s="21" t="s">
        <v>5310</v>
      </c>
      <c r="D193" s="21" t="s">
        <v>5374</v>
      </c>
      <c r="E193" s="21"/>
      <c r="F193" s="21"/>
      <c r="G193" s="139">
        <v>40117195</v>
      </c>
      <c r="H193" s="133" t="s">
        <v>5768</v>
      </c>
      <c r="I193" s="133">
        <v>715</v>
      </c>
      <c r="J193" s="166" t="s">
        <v>5378</v>
      </c>
      <c r="K193" s="21"/>
      <c r="L193" s="133">
        <v>1590</v>
      </c>
      <c r="M193" s="21">
        <v>4</v>
      </c>
      <c r="N193" s="150">
        <v>15.64</v>
      </c>
      <c r="O193" s="148" t="s">
        <v>5354</v>
      </c>
      <c r="P193" s="148"/>
    </row>
    <row r="194" spans="2:16" x14ac:dyDescent="0.35">
      <c r="B194" s="20" t="s">
        <v>5312</v>
      </c>
      <c r="C194" s="21" t="s">
        <v>5310</v>
      </c>
      <c r="D194" s="21" t="s">
        <v>5374</v>
      </c>
      <c r="E194" s="21"/>
      <c r="F194" s="21"/>
      <c r="G194" s="139">
        <v>40117196</v>
      </c>
      <c r="H194" s="133" t="s">
        <v>5863</v>
      </c>
      <c r="I194" s="134">
        <v>716</v>
      </c>
      <c r="J194" s="174" t="s">
        <v>5379</v>
      </c>
      <c r="K194" s="21"/>
      <c r="L194" s="134">
        <v>265</v>
      </c>
      <c r="M194" s="21">
        <v>4</v>
      </c>
      <c r="N194" s="150">
        <v>15.64</v>
      </c>
      <c r="O194" s="148" t="s">
        <v>5354</v>
      </c>
      <c r="P194" s="148"/>
    </row>
    <row r="195" spans="2:16" x14ac:dyDescent="0.35">
      <c r="B195" s="20" t="s">
        <v>5312</v>
      </c>
      <c r="C195" s="21" t="s">
        <v>5310</v>
      </c>
      <c r="D195" s="21" t="s">
        <v>5380</v>
      </c>
      <c r="E195" s="21"/>
      <c r="F195" s="21"/>
      <c r="G195" s="139">
        <v>40117153</v>
      </c>
      <c r="H195" s="133" t="s">
        <v>5677</v>
      </c>
      <c r="I195" s="133">
        <v>601</v>
      </c>
      <c r="J195" s="166" t="s">
        <v>5381</v>
      </c>
      <c r="K195" s="21"/>
      <c r="L195" s="133">
        <v>3032</v>
      </c>
      <c r="M195" s="21">
        <v>3</v>
      </c>
      <c r="N195" s="150">
        <v>97.41</v>
      </c>
      <c r="O195" s="148" t="s">
        <v>5354</v>
      </c>
      <c r="P195" s="148"/>
    </row>
    <row r="196" spans="2:16" x14ac:dyDescent="0.35">
      <c r="B196" s="20" t="s">
        <v>5312</v>
      </c>
      <c r="C196" s="21" t="s">
        <v>5310</v>
      </c>
      <c r="D196" s="21" t="s">
        <v>5380</v>
      </c>
      <c r="E196" s="21"/>
      <c r="F196" s="21"/>
      <c r="G196" s="139">
        <v>40117154</v>
      </c>
      <c r="H196" s="133" t="s">
        <v>5722</v>
      </c>
      <c r="I196" s="133">
        <v>602</v>
      </c>
      <c r="J196" s="166" t="s">
        <v>5381</v>
      </c>
      <c r="K196" s="21"/>
      <c r="L196" s="133">
        <v>3032</v>
      </c>
      <c r="M196" s="21">
        <v>1</v>
      </c>
      <c r="N196" s="150">
        <v>32.47</v>
      </c>
      <c r="O196" s="148" t="s">
        <v>5354</v>
      </c>
      <c r="P196" s="148"/>
    </row>
    <row r="197" spans="2:16" x14ac:dyDescent="0.35">
      <c r="B197" s="20" t="s">
        <v>5312</v>
      </c>
      <c r="C197" s="21" t="s">
        <v>5310</v>
      </c>
      <c r="D197" s="21" t="s">
        <v>5380</v>
      </c>
      <c r="E197" s="21"/>
      <c r="F197" s="21"/>
      <c r="G197" s="21">
        <v>40117164</v>
      </c>
      <c r="H197" s="59" t="s">
        <v>5600</v>
      </c>
      <c r="I197" s="133">
        <v>803</v>
      </c>
      <c r="J197" s="166" t="s">
        <v>5329</v>
      </c>
      <c r="K197" s="21"/>
      <c r="L197" s="133">
        <v>5297</v>
      </c>
      <c r="M197" s="21">
        <v>4</v>
      </c>
      <c r="N197" s="150">
        <v>97.68</v>
      </c>
      <c r="O197" s="148" t="s">
        <v>5354</v>
      </c>
      <c r="P197" s="148"/>
    </row>
    <row r="198" spans="2:16" x14ac:dyDescent="0.35">
      <c r="B198" s="20" t="s">
        <v>5312</v>
      </c>
      <c r="C198" s="21" t="s">
        <v>5310</v>
      </c>
      <c r="D198" s="21" t="s">
        <v>5380</v>
      </c>
      <c r="E198" s="21"/>
      <c r="F198" s="21"/>
      <c r="G198" s="139">
        <v>40117165</v>
      </c>
      <c r="H198" s="133" t="s">
        <v>5823</v>
      </c>
      <c r="I198" s="133">
        <v>804</v>
      </c>
      <c r="J198" s="166" t="s">
        <v>5329</v>
      </c>
      <c r="K198" s="21"/>
      <c r="L198" s="133">
        <v>5147</v>
      </c>
      <c r="M198" s="21">
        <v>4</v>
      </c>
      <c r="N198" s="150">
        <v>94.92</v>
      </c>
      <c r="O198" s="148" t="s">
        <v>5354</v>
      </c>
      <c r="P198" s="148"/>
    </row>
    <row r="199" spans="2:16" x14ac:dyDescent="0.35">
      <c r="B199" s="20" t="s">
        <v>5312</v>
      </c>
      <c r="C199" s="21" t="s">
        <v>5310</v>
      </c>
      <c r="D199" s="21" t="s">
        <v>5380</v>
      </c>
      <c r="E199" s="21"/>
      <c r="F199" s="21"/>
      <c r="G199" s="139">
        <v>40117166</v>
      </c>
      <c r="H199" s="133" t="s">
        <v>5831</v>
      </c>
      <c r="I199" s="133">
        <v>805</v>
      </c>
      <c r="J199" s="166" t="s">
        <v>5329</v>
      </c>
      <c r="K199" s="21"/>
      <c r="L199" s="133">
        <v>4997</v>
      </c>
      <c r="M199" s="133">
        <v>4</v>
      </c>
      <c r="N199" s="151">
        <v>92.16</v>
      </c>
      <c r="O199" s="148" t="s">
        <v>5354</v>
      </c>
      <c r="P199" s="148"/>
    </row>
    <row r="200" spans="2:16" x14ac:dyDescent="0.35">
      <c r="B200" s="20" t="s">
        <v>5312</v>
      </c>
      <c r="C200" s="21" t="s">
        <v>5310</v>
      </c>
      <c r="D200" s="21" t="s">
        <v>5380</v>
      </c>
      <c r="E200" s="21"/>
      <c r="F200" s="21"/>
      <c r="G200" s="139">
        <v>40117151</v>
      </c>
      <c r="H200" s="133" t="s">
        <v>5627</v>
      </c>
      <c r="I200" s="133">
        <v>520</v>
      </c>
      <c r="J200" s="166" t="s">
        <v>5381</v>
      </c>
      <c r="K200" s="21"/>
      <c r="L200" s="133">
        <v>454</v>
      </c>
      <c r="M200" s="133">
        <v>4</v>
      </c>
      <c r="N200" s="151">
        <v>19.440000000000001</v>
      </c>
      <c r="O200" s="148" t="s">
        <v>5354</v>
      </c>
      <c r="P200" s="148"/>
    </row>
    <row r="201" spans="2:16" x14ac:dyDescent="0.35">
      <c r="B201" s="20" t="s">
        <v>5312</v>
      </c>
      <c r="C201" s="21" t="s">
        <v>5310</v>
      </c>
      <c r="D201" s="21" t="s">
        <v>5380</v>
      </c>
      <c r="E201" s="21"/>
      <c r="F201" s="21"/>
      <c r="G201" s="139">
        <v>40117152</v>
      </c>
      <c r="H201" s="133" t="s">
        <v>5833</v>
      </c>
      <c r="I201" s="134">
        <v>521</v>
      </c>
      <c r="J201" s="174" t="s">
        <v>5382</v>
      </c>
      <c r="K201" s="21"/>
      <c r="L201" s="134">
        <v>429</v>
      </c>
      <c r="M201" s="133">
        <v>8</v>
      </c>
      <c r="N201" s="151">
        <v>12.88</v>
      </c>
      <c r="O201" s="148" t="s">
        <v>5354</v>
      </c>
      <c r="P201" s="148"/>
    </row>
    <row r="202" spans="2:16" x14ac:dyDescent="0.35">
      <c r="B202" s="20" t="s">
        <v>5312</v>
      </c>
      <c r="C202" s="21" t="s">
        <v>5310</v>
      </c>
      <c r="D202" s="21" t="s">
        <v>5383</v>
      </c>
      <c r="E202" s="21"/>
      <c r="F202" s="21"/>
      <c r="G202" s="139">
        <v>40117197</v>
      </c>
      <c r="H202" s="133" t="s">
        <v>5602</v>
      </c>
      <c r="I202" s="133">
        <v>806</v>
      </c>
      <c r="J202" s="166" t="s">
        <v>5329</v>
      </c>
      <c r="K202" s="21"/>
      <c r="L202" s="133">
        <v>2755</v>
      </c>
      <c r="M202" s="133">
        <v>4</v>
      </c>
      <c r="N202" s="151">
        <v>50.8</v>
      </c>
      <c r="O202" s="148" t="s">
        <v>5354</v>
      </c>
      <c r="P202" s="148"/>
    </row>
    <row r="203" spans="2:16" x14ac:dyDescent="0.35">
      <c r="B203" s="20" t="s">
        <v>5312</v>
      </c>
      <c r="C203" s="21" t="s">
        <v>5310</v>
      </c>
      <c r="D203" s="21" t="s">
        <v>5383</v>
      </c>
      <c r="E203" s="21"/>
      <c r="F203" s="21"/>
      <c r="G203" s="139">
        <v>40117198</v>
      </c>
      <c r="H203" s="133" t="s">
        <v>5603</v>
      </c>
      <c r="I203" s="133">
        <v>807</v>
      </c>
      <c r="J203" s="166" t="s">
        <v>5384</v>
      </c>
      <c r="K203" s="21"/>
      <c r="L203" s="133">
        <v>2487</v>
      </c>
      <c r="M203" s="21">
        <v>4</v>
      </c>
      <c r="N203" s="151">
        <v>54.92</v>
      </c>
      <c r="O203" s="148" t="s">
        <v>5354</v>
      </c>
      <c r="P203" s="148"/>
    </row>
    <row r="204" spans="2:16" x14ac:dyDescent="0.35">
      <c r="B204" s="20" t="s">
        <v>5312</v>
      </c>
      <c r="C204" s="21" t="s">
        <v>5310</v>
      </c>
      <c r="D204" s="21" t="s">
        <v>5383</v>
      </c>
      <c r="E204" s="21"/>
      <c r="F204" s="21"/>
      <c r="G204" s="155"/>
      <c r="H204" s="145"/>
      <c r="I204" s="133">
        <v>808</v>
      </c>
      <c r="J204" s="166" t="s">
        <v>5384</v>
      </c>
      <c r="K204" s="21"/>
      <c r="L204" s="133">
        <v>5056</v>
      </c>
      <c r="M204" s="21">
        <v>4</v>
      </c>
      <c r="N204" s="151">
        <v>111.64</v>
      </c>
      <c r="O204" s="148" t="s">
        <v>5354</v>
      </c>
      <c r="P204" s="148"/>
    </row>
    <row r="205" spans="2:16" x14ac:dyDescent="0.35">
      <c r="B205" s="20" t="s">
        <v>5312</v>
      </c>
      <c r="C205" s="21" t="s">
        <v>5310</v>
      </c>
      <c r="D205" s="21" t="s">
        <v>5383</v>
      </c>
      <c r="E205" s="21"/>
      <c r="F205" s="21"/>
      <c r="G205" s="139">
        <v>40117199</v>
      </c>
      <c r="H205" s="133" t="s">
        <v>5822</v>
      </c>
      <c r="I205" s="133">
        <v>809</v>
      </c>
      <c r="J205" s="166" t="s">
        <v>5384</v>
      </c>
      <c r="K205" s="21"/>
      <c r="L205" s="133">
        <v>5223</v>
      </c>
      <c r="M205" s="21">
        <v>4</v>
      </c>
      <c r="N205" s="151">
        <v>115.32</v>
      </c>
      <c r="O205" s="148" t="s">
        <v>5354</v>
      </c>
      <c r="P205" s="148"/>
    </row>
    <row r="206" spans="2:16" x14ac:dyDescent="0.35">
      <c r="B206" s="20" t="s">
        <v>5312</v>
      </c>
      <c r="C206" s="21" t="s">
        <v>5310</v>
      </c>
      <c r="D206" s="21" t="s">
        <v>5383</v>
      </c>
      <c r="E206" s="21"/>
      <c r="F206" s="21"/>
      <c r="G206" s="139">
        <v>40117200</v>
      </c>
      <c r="H206" s="133" t="s">
        <v>5673</v>
      </c>
      <c r="I206" s="133">
        <v>811</v>
      </c>
      <c r="J206" s="166" t="s">
        <v>5323</v>
      </c>
      <c r="K206" s="21"/>
      <c r="L206" s="133">
        <v>992</v>
      </c>
      <c r="M206" s="21">
        <v>8</v>
      </c>
      <c r="N206" s="151">
        <v>19.52</v>
      </c>
      <c r="O206" s="148" t="s">
        <v>5354</v>
      </c>
      <c r="P206" s="148"/>
    </row>
    <row r="207" spans="2:16" x14ac:dyDescent="0.35">
      <c r="B207" s="20" t="s">
        <v>5312</v>
      </c>
      <c r="C207" s="21" t="s">
        <v>5310</v>
      </c>
      <c r="D207" s="21" t="s">
        <v>5383</v>
      </c>
      <c r="E207" s="21"/>
      <c r="F207" s="21"/>
      <c r="G207" s="139">
        <v>40117201</v>
      </c>
      <c r="H207" s="133" t="s">
        <v>5672</v>
      </c>
      <c r="I207" s="133">
        <v>812</v>
      </c>
      <c r="J207" s="166" t="s">
        <v>5323</v>
      </c>
      <c r="K207" s="21"/>
      <c r="L207" s="133">
        <v>992</v>
      </c>
      <c r="M207" s="21">
        <v>24</v>
      </c>
      <c r="N207" s="151">
        <v>58.56</v>
      </c>
      <c r="O207" s="148" t="s">
        <v>5354</v>
      </c>
      <c r="P207" s="148"/>
    </row>
    <row r="208" spans="2:16" x14ac:dyDescent="0.35">
      <c r="B208" s="20" t="s">
        <v>5312</v>
      </c>
      <c r="C208" s="21" t="s">
        <v>5310</v>
      </c>
      <c r="D208" s="21" t="s">
        <v>5383</v>
      </c>
      <c r="E208" s="21"/>
      <c r="F208" s="21"/>
      <c r="G208" s="139">
        <v>40149927</v>
      </c>
      <c r="H208" s="133" t="s">
        <v>5679</v>
      </c>
      <c r="I208" s="133">
        <v>813</v>
      </c>
      <c r="J208" s="166" t="s">
        <v>5329</v>
      </c>
      <c r="K208" s="21"/>
      <c r="L208" s="133">
        <v>2904</v>
      </c>
      <c r="M208" s="21">
        <v>4</v>
      </c>
      <c r="N208" s="151">
        <v>53.56</v>
      </c>
      <c r="O208" s="148" t="s">
        <v>5354</v>
      </c>
      <c r="P208" s="148"/>
    </row>
    <row r="209" spans="2:16" x14ac:dyDescent="0.35">
      <c r="B209" s="20" t="s">
        <v>5312</v>
      </c>
      <c r="C209" s="21" t="s">
        <v>5310</v>
      </c>
      <c r="D209" s="21" t="s">
        <v>5383</v>
      </c>
      <c r="E209" s="21"/>
      <c r="F209" s="21"/>
      <c r="G209" s="139">
        <v>40117203</v>
      </c>
      <c r="H209" s="133" t="s">
        <v>5714</v>
      </c>
      <c r="I209" s="133">
        <v>814</v>
      </c>
      <c r="J209" s="166" t="s">
        <v>5329</v>
      </c>
      <c r="K209" s="21"/>
      <c r="L209" s="133">
        <v>3242</v>
      </c>
      <c r="M209" s="21">
        <v>4</v>
      </c>
      <c r="N209" s="151">
        <v>59.8</v>
      </c>
      <c r="O209" s="148" t="s">
        <v>5354</v>
      </c>
      <c r="P209" s="148"/>
    </row>
    <row r="210" spans="2:16" x14ac:dyDescent="0.35">
      <c r="B210" s="20" t="s">
        <v>5312</v>
      </c>
      <c r="C210" s="21" t="s">
        <v>5310</v>
      </c>
      <c r="D210" s="21" t="s">
        <v>5383</v>
      </c>
      <c r="E210" s="21"/>
      <c r="F210" s="21"/>
      <c r="G210" s="139">
        <v>40149925</v>
      </c>
      <c r="H210" s="133" t="s">
        <v>5729</v>
      </c>
      <c r="I210" s="133">
        <v>815</v>
      </c>
      <c r="J210" s="166" t="s">
        <v>5323</v>
      </c>
      <c r="K210" s="21"/>
      <c r="L210" s="133">
        <v>1515</v>
      </c>
      <c r="M210" s="133">
        <v>4</v>
      </c>
      <c r="N210" s="151">
        <v>14.92</v>
      </c>
      <c r="O210" s="148" t="s">
        <v>5354</v>
      </c>
      <c r="P210" s="148"/>
    </row>
    <row r="211" spans="2:16" x14ac:dyDescent="0.35">
      <c r="B211" s="20" t="s">
        <v>5312</v>
      </c>
      <c r="C211" s="21" t="s">
        <v>5310</v>
      </c>
      <c r="D211" s="21" t="s">
        <v>5383</v>
      </c>
      <c r="E211" s="21"/>
      <c r="F211" s="21"/>
      <c r="G211" s="139">
        <v>40117205</v>
      </c>
      <c r="H211" s="133" t="s">
        <v>5694</v>
      </c>
      <c r="I211" s="133">
        <v>816</v>
      </c>
      <c r="J211" s="166" t="s">
        <v>5323</v>
      </c>
      <c r="K211" s="21"/>
      <c r="L211" s="133">
        <v>1182</v>
      </c>
      <c r="M211" s="21">
        <v>8</v>
      </c>
      <c r="N211" s="151">
        <v>23.28</v>
      </c>
      <c r="O211" s="148" t="s">
        <v>5354</v>
      </c>
      <c r="P211" s="148"/>
    </row>
    <row r="212" spans="2:16" x14ac:dyDescent="0.35">
      <c r="B212" s="20" t="s">
        <v>5312</v>
      </c>
      <c r="C212" s="21" t="s">
        <v>5310</v>
      </c>
      <c r="D212" s="21" t="s">
        <v>5383</v>
      </c>
      <c r="E212" s="21"/>
      <c r="F212" s="21"/>
      <c r="G212" s="139">
        <v>40117206</v>
      </c>
      <c r="H212" s="133" t="s">
        <v>5864</v>
      </c>
      <c r="I212" s="133">
        <v>817</v>
      </c>
      <c r="J212" s="166" t="s">
        <v>5385</v>
      </c>
      <c r="K212" s="21"/>
      <c r="L212" s="133">
        <v>311</v>
      </c>
      <c r="M212" s="21">
        <v>8</v>
      </c>
      <c r="N212" s="150">
        <v>26.72</v>
      </c>
      <c r="O212" s="148" t="s">
        <v>5354</v>
      </c>
      <c r="P212" s="148"/>
    </row>
    <row r="213" spans="2:16" x14ac:dyDescent="0.35">
      <c r="B213" s="20" t="s">
        <v>5312</v>
      </c>
      <c r="C213" s="21" t="s">
        <v>5310</v>
      </c>
      <c r="D213" s="21" t="s">
        <v>5383</v>
      </c>
      <c r="E213" s="21"/>
      <c r="F213" s="21"/>
      <c r="G213" s="139">
        <v>40117207</v>
      </c>
      <c r="H213" s="133" t="s">
        <v>5855</v>
      </c>
      <c r="I213" s="133">
        <v>818</v>
      </c>
      <c r="J213" s="166" t="s">
        <v>5370</v>
      </c>
      <c r="K213" s="21"/>
      <c r="L213" s="133">
        <v>252</v>
      </c>
      <c r="M213" s="21">
        <v>4</v>
      </c>
      <c r="N213" s="150">
        <v>9.52</v>
      </c>
      <c r="O213" s="148" t="s">
        <v>5354</v>
      </c>
      <c r="P213" s="148"/>
    </row>
    <row r="214" spans="2:16" x14ac:dyDescent="0.35">
      <c r="B214" s="20" t="s">
        <v>5312</v>
      </c>
      <c r="C214" s="21" t="s">
        <v>5310</v>
      </c>
      <c r="D214" s="21" t="s">
        <v>5383</v>
      </c>
      <c r="E214" s="21"/>
      <c r="F214" s="21"/>
      <c r="G214" s="139">
        <v>40117179</v>
      </c>
      <c r="H214" s="133" t="s">
        <v>5650</v>
      </c>
      <c r="I214" s="133">
        <v>611</v>
      </c>
      <c r="J214" s="166" t="s">
        <v>5376</v>
      </c>
      <c r="K214" s="21"/>
      <c r="L214" s="133">
        <v>798</v>
      </c>
      <c r="M214" s="97">
        <v>8</v>
      </c>
      <c r="N214" s="151">
        <v>29.44</v>
      </c>
      <c r="O214" s="148" t="s">
        <v>5354</v>
      </c>
      <c r="P214" s="148"/>
    </row>
    <row r="215" spans="2:16" x14ac:dyDescent="0.35">
      <c r="B215" s="20" t="s">
        <v>5312</v>
      </c>
      <c r="C215" s="21" t="s">
        <v>5310</v>
      </c>
      <c r="D215" s="21" t="s">
        <v>5383</v>
      </c>
      <c r="E215" s="21"/>
      <c r="F215" s="21"/>
      <c r="G215" s="139">
        <v>40117186</v>
      </c>
      <c r="H215" s="133" t="s">
        <v>5861</v>
      </c>
      <c r="I215" s="134">
        <v>618</v>
      </c>
      <c r="J215" s="174" t="s">
        <v>5368</v>
      </c>
      <c r="K215" s="21"/>
      <c r="L215" s="134">
        <v>320</v>
      </c>
      <c r="M215" s="97">
        <v>4</v>
      </c>
      <c r="N215" s="151">
        <v>3.84</v>
      </c>
      <c r="O215" s="148" t="s">
        <v>5354</v>
      </c>
      <c r="P215" s="148"/>
    </row>
    <row r="216" spans="2:16" x14ac:dyDescent="0.35">
      <c r="B216" s="20" t="s">
        <v>5312</v>
      </c>
      <c r="C216" s="21" t="s">
        <v>5310</v>
      </c>
      <c r="D216" s="21" t="s">
        <v>5386</v>
      </c>
      <c r="E216" s="21"/>
      <c r="F216" s="21"/>
      <c r="G216" s="155"/>
      <c r="H216" s="145"/>
      <c r="I216" s="133">
        <v>5001</v>
      </c>
      <c r="J216" s="166" t="s">
        <v>5387</v>
      </c>
      <c r="K216" s="21"/>
      <c r="L216" s="133">
        <v>4538</v>
      </c>
      <c r="M216" s="97">
        <v>1</v>
      </c>
      <c r="N216" s="151">
        <v>49.6</v>
      </c>
      <c r="O216" s="148" t="s">
        <v>5388</v>
      </c>
      <c r="P216" s="148"/>
    </row>
    <row r="217" spans="2:16" x14ac:dyDescent="0.35">
      <c r="B217" s="20" t="s">
        <v>5312</v>
      </c>
      <c r="C217" s="21" t="s">
        <v>5310</v>
      </c>
      <c r="D217" s="21" t="s">
        <v>5386</v>
      </c>
      <c r="E217" s="21"/>
      <c r="F217" s="21"/>
      <c r="G217" s="155"/>
      <c r="H217" s="145"/>
      <c r="I217" s="133">
        <v>5002</v>
      </c>
      <c r="J217" s="166" t="s">
        <v>5389</v>
      </c>
      <c r="K217" s="21"/>
      <c r="L217" s="133">
        <v>4153</v>
      </c>
      <c r="M217" s="21">
        <v>1</v>
      </c>
      <c r="N217" s="151">
        <v>23.92</v>
      </c>
      <c r="O217" s="148" t="s">
        <v>5388</v>
      </c>
      <c r="P217" s="148"/>
    </row>
    <row r="218" spans="2:16" x14ac:dyDescent="0.35">
      <c r="B218" s="20" t="s">
        <v>5312</v>
      </c>
      <c r="C218" s="21" t="s">
        <v>5310</v>
      </c>
      <c r="D218" s="21" t="s">
        <v>5386</v>
      </c>
      <c r="E218" s="21"/>
      <c r="F218" s="21"/>
      <c r="G218" s="139">
        <v>40187130</v>
      </c>
      <c r="H218" s="133" t="s">
        <v>5593</v>
      </c>
      <c r="I218" s="133">
        <v>5003</v>
      </c>
      <c r="J218" s="166" t="s">
        <v>5389</v>
      </c>
      <c r="K218" s="21"/>
      <c r="L218" s="133">
        <v>4153</v>
      </c>
      <c r="M218" s="21">
        <v>1</v>
      </c>
      <c r="N218" s="151">
        <v>23.92</v>
      </c>
      <c r="O218" s="148" t="s">
        <v>5388</v>
      </c>
      <c r="P218" s="148"/>
    </row>
    <row r="219" spans="2:16" x14ac:dyDescent="0.35">
      <c r="B219" s="20" t="s">
        <v>5312</v>
      </c>
      <c r="C219" s="21" t="s">
        <v>5310</v>
      </c>
      <c r="D219" s="21" t="s">
        <v>5386</v>
      </c>
      <c r="E219" s="21"/>
      <c r="F219" s="21"/>
      <c r="G219" s="139">
        <v>40149671</v>
      </c>
      <c r="H219" s="133" t="s">
        <v>5883</v>
      </c>
      <c r="I219" s="133">
        <v>5004</v>
      </c>
      <c r="J219" s="166" t="s">
        <v>5322</v>
      </c>
      <c r="K219" s="21"/>
      <c r="L219" s="133">
        <v>547</v>
      </c>
      <c r="M219" s="21">
        <v>2</v>
      </c>
      <c r="N219" s="151">
        <v>4.5199999999999996</v>
      </c>
      <c r="O219" s="148" t="s">
        <v>5388</v>
      </c>
      <c r="P219" s="148"/>
    </row>
    <row r="220" spans="2:16" x14ac:dyDescent="0.35">
      <c r="B220" s="20" t="s">
        <v>5312</v>
      </c>
      <c r="C220" s="21" t="s">
        <v>5310</v>
      </c>
      <c r="D220" s="21" t="s">
        <v>5386</v>
      </c>
      <c r="E220" s="21"/>
      <c r="F220" s="21"/>
      <c r="G220" s="139">
        <v>40147312</v>
      </c>
      <c r="H220" s="133" t="s">
        <v>5814</v>
      </c>
      <c r="I220" s="133">
        <v>5005</v>
      </c>
      <c r="J220" s="166" t="s">
        <v>5322</v>
      </c>
      <c r="K220" s="21"/>
      <c r="L220" s="133">
        <v>1311</v>
      </c>
      <c r="M220" s="21">
        <v>2</v>
      </c>
      <c r="N220" s="151">
        <v>6.76</v>
      </c>
      <c r="O220" s="148" t="s">
        <v>5388</v>
      </c>
      <c r="P220" s="148"/>
    </row>
    <row r="221" spans="2:16" x14ac:dyDescent="0.35">
      <c r="B221" s="20" t="s">
        <v>5312</v>
      </c>
      <c r="C221" s="21" t="s">
        <v>5310</v>
      </c>
      <c r="D221" s="21" t="s">
        <v>5386</v>
      </c>
      <c r="E221" s="21"/>
      <c r="F221" s="21"/>
      <c r="G221" s="139">
        <v>40149668</v>
      </c>
      <c r="H221" s="133" t="s">
        <v>5634</v>
      </c>
      <c r="I221" s="133">
        <v>5006</v>
      </c>
      <c r="J221" s="166" t="s">
        <v>5323</v>
      </c>
      <c r="K221" s="21"/>
      <c r="L221" s="133">
        <v>1056</v>
      </c>
      <c r="M221" s="133">
        <v>2</v>
      </c>
      <c r="N221" s="151">
        <v>4.5999999999999996</v>
      </c>
      <c r="O221" s="148" t="s">
        <v>5388</v>
      </c>
      <c r="P221" s="148"/>
    </row>
    <row r="222" spans="2:16" x14ac:dyDescent="0.35">
      <c r="B222" s="20" t="s">
        <v>5312</v>
      </c>
      <c r="C222" s="21" t="s">
        <v>5310</v>
      </c>
      <c r="D222" s="21" t="s">
        <v>5386</v>
      </c>
      <c r="E222" s="21"/>
      <c r="F222" s="21"/>
      <c r="G222" s="139">
        <v>40147314</v>
      </c>
      <c r="H222" s="133" t="s">
        <v>5703</v>
      </c>
      <c r="I222" s="133">
        <v>5007</v>
      </c>
      <c r="J222" s="166" t="s">
        <v>5323</v>
      </c>
      <c r="K222" s="21"/>
      <c r="L222" s="133">
        <v>1539</v>
      </c>
      <c r="M222" s="21">
        <v>2</v>
      </c>
      <c r="N222" s="151">
        <v>5.79</v>
      </c>
      <c r="O222" s="148" t="s">
        <v>5388</v>
      </c>
      <c r="P222" s="148"/>
    </row>
    <row r="223" spans="2:16" x14ac:dyDescent="0.35">
      <c r="B223" s="20" t="s">
        <v>5312</v>
      </c>
      <c r="C223" s="21" t="s">
        <v>5310</v>
      </c>
      <c r="D223" s="21" t="s">
        <v>5386</v>
      </c>
      <c r="E223" s="21"/>
      <c r="F223" s="21"/>
      <c r="G223" s="139">
        <v>40147315</v>
      </c>
      <c r="H223" s="133" t="s">
        <v>5702</v>
      </c>
      <c r="I223" s="133">
        <v>5008</v>
      </c>
      <c r="J223" s="166" t="s">
        <v>5390</v>
      </c>
      <c r="K223" s="21"/>
      <c r="L223" s="133">
        <v>1694</v>
      </c>
      <c r="M223" s="21">
        <v>2</v>
      </c>
      <c r="N223" s="151">
        <v>7.66</v>
      </c>
      <c r="O223" s="148" t="s">
        <v>5388</v>
      </c>
      <c r="P223" s="148"/>
    </row>
    <row r="224" spans="2:16" x14ac:dyDescent="0.35">
      <c r="B224" s="20" t="s">
        <v>5312</v>
      </c>
      <c r="C224" s="21" t="s">
        <v>5310</v>
      </c>
      <c r="D224" s="21" t="s">
        <v>5386</v>
      </c>
      <c r="E224" s="21"/>
      <c r="F224" s="21"/>
      <c r="G224" s="139">
        <v>40147316</v>
      </c>
      <c r="H224" s="133" t="s">
        <v>5701</v>
      </c>
      <c r="I224" s="133">
        <v>5009</v>
      </c>
      <c r="J224" s="166" t="s">
        <v>5336</v>
      </c>
      <c r="K224" s="21"/>
      <c r="L224" s="133">
        <v>2166</v>
      </c>
      <c r="M224" s="21">
        <v>2</v>
      </c>
      <c r="N224" s="151">
        <v>6.64</v>
      </c>
      <c r="O224" s="148" t="s">
        <v>5388</v>
      </c>
      <c r="P224" s="148"/>
    </row>
    <row r="225" spans="2:16" x14ac:dyDescent="0.35">
      <c r="B225" s="20" t="s">
        <v>5312</v>
      </c>
      <c r="C225" s="21" t="s">
        <v>5310</v>
      </c>
      <c r="D225" s="21" t="s">
        <v>5386</v>
      </c>
      <c r="E225" s="21"/>
      <c r="F225" s="21"/>
      <c r="G225" s="139">
        <v>40117237</v>
      </c>
      <c r="H225" s="133" t="s">
        <v>5838</v>
      </c>
      <c r="I225" s="134">
        <v>7423</v>
      </c>
      <c r="J225" s="174" t="s">
        <v>5391</v>
      </c>
      <c r="K225" s="21"/>
      <c r="L225" s="134">
        <v>125</v>
      </c>
      <c r="M225" s="21">
        <v>6</v>
      </c>
      <c r="N225" s="151">
        <v>6.6899999999999995</v>
      </c>
      <c r="O225" s="148" t="s">
        <v>5388</v>
      </c>
      <c r="P225" s="148"/>
    </row>
    <row r="226" spans="2:16" x14ac:dyDescent="0.35">
      <c r="B226" s="20" t="s">
        <v>5312</v>
      </c>
      <c r="C226" s="21" t="s">
        <v>5310</v>
      </c>
      <c r="D226" s="21" t="s">
        <v>5392</v>
      </c>
      <c r="E226" s="21"/>
      <c r="F226" s="21"/>
      <c r="G226" s="139">
        <v>40187144</v>
      </c>
      <c r="H226" s="133" t="s">
        <v>5594</v>
      </c>
      <c r="I226" s="133">
        <v>5101</v>
      </c>
      <c r="J226" s="166" t="s">
        <v>5353</v>
      </c>
      <c r="K226" s="21"/>
      <c r="L226" s="133">
        <v>6057</v>
      </c>
      <c r="M226" s="21">
        <v>1</v>
      </c>
      <c r="N226" s="133">
        <v>64.87</v>
      </c>
      <c r="O226" s="148" t="s">
        <v>5388</v>
      </c>
      <c r="P226" s="148"/>
    </row>
    <row r="227" spans="2:16" x14ac:dyDescent="0.35">
      <c r="B227" s="20" t="s">
        <v>5312</v>
      </c>
      <c r="C227" s="21" t="s">
        <v>5310</v>
      </c>
      <c r="D227" s="21" t="s">
        <v>5392</v>
      </c>
      <c r="E227" s="21"/>
      <c r="F227" s="21"/>
      <c r="G227" s="139">
        <v>40118437</v>
      </c>
      <c r="H227" s="133" t="s">
        <v>5598</v>
      </c>
      <c r="I227" s="133">
        <v>5102</v>
      </c>
      <c r="J227" s="166" t="s">
        <v>5389</v>
      </c>
      <c r="K227" s="21"/>
      <c r="L227" s="133">
        <v>5593</v>
      </c>
      <c r="M227" s="133">
        <v>1</v>
      </c>
      <c r="N227" s="133">
        <v>30.87</v>
      </c>
      <c r="O227" s="148" t="s">
        <v>5388</v>
      </c>
      <c r="P227" s="148"/>
    </row>
    <row r="228" spans="2:16" x14ac:dyDescent="0.35">
      <c r="B228" s="20" t="s">
        <v>5312</v>
      </c>
      <c r="C228" s="21" t="s">
        <v>5310</v>
      </c>
      <c r="D228" s="21" t="s">
        <v>5392</v>
      </c>
      <c r="E228" s="21"/>
      <c r="F228" s="21"/>
      <c r="G228" s="139">
        <v>40118436</v>
      </c>
      <c r="H228" s="133" t="s">
        <v>5597</v>
      </c>
      <c r="I228" s="133">
        <v>5103</v>
      </c>
      <c r="J228" s="166" t="s">
        <v>5329</v>
      </c>
      <c r="K228" s="21"/>
      <c r="L228" s="133">
        <v>5593</v>
      </c>
      <c r="M228" s="21">
        <v>1</v>
      </c>
      <c r="N228" s="150">
        <v>30.87</v>
      </c>
      <c r="O228" s="148" t="s">
        <v>5388</v>
      </c>
      <c r="P228" s="148"/>
    </row>
    <row r="229" spans="2:16" x14ac:dyDescent="0.35">
      <c r="B229" s="20" t="s">
        <v>5312</v>
      </c>
      <c r="C229" s="21" t="s">
        <v>5310</v>
      </c>
      <c r="D229" s="21" t="s">
        <v>5392</v>
      </c>
      <c r="E229" s="21"/>
      <c r="F229" s="21"/>
      <c r="G229" s="139">
        <v>40117211</v>
      </c>
      <c r="H229" s="133" t="s">
        <v>5629</v>
      </c>
      <c r="I229" s="133">
        <v>5104</v>
      </c>
      <c r="J229" s="166" t="s">
        <v>5322</v>
      </c>
      <c r="K229" s="21"/>
      <c r="L229" s="133">
        <v>415</v>
      </c>
      <c r="M229" s="21">
        <v>2</v>
      </c>
      <c r="N229" s="150">
        <v>3.82</v>
      </c>
      <c r="O229" s="148" t="s">
        <v>5388</v>
      </c>
      <c r="P229" s="148"/>
    </row>
    <row r="230" spans="2:16" x14ac:dyDescent="0.35">
      <c r="B230" s="20" t="s">
        <v>5312</v>
      </c>
      <c r="C230" s="21" t="s">
        <v>5310</v>
      </c>
      <c r="D230" s="21" t="s">
        <v>5392</v>
      </c>
      <c r="E230" s="21"/>
      <c r="F230" s="21"/>
      <c r="G230" s="139">
        <v>40117212</v>
      </c>
      <c r="H230" s="133" t="s">
        <v>5744</v>
      </c>
      <c r="I230" s="133">
        <v>5105</v>
      </c>
      <c r="J230" s="166" t="s">
        <v>5323</v>
      </c>
      <c r="K230" s="21"/>
      <c r="L230" s="133">
        <v>1352</v>
      </c>
      <c r="M230" s="133">
        <v>2</v>
      </c>
      <c r="N230" s="151">
        <v>12.46</v>
      </c>
      <c r="O230" s="148" t="s">
        <v>5388</v>
      </c>
      <c r="P230" s="148"/>
    </row>
    <row r="231" spans="2:16" x14ac:dyDescent="0.35">
      <c r="B231" s="20" t="s">
        <v>5312</v>
      </c>
      <c r="C231" s="21" t="s">
        <v>5310</v>
      </c>
      <c r="D231" s="21" t="s">
        <v>5392</v>
      </c>
      <c r="E231" s="21"/>
      <c r="F231" s="21"/>
      <c r="G231" s="139">
        <v>40117213</v>
      </c>
      <c r="H231" s="133" t="s">
        <v>5595</v>
      </c>
      <c r="I231" s="133">
        <v>5106</v>
      </c>
      <c r="J231" s="166" t="s">
        <v>5323</v>
      </c>
      <c r="K231" s="21"/>
      <c r="L231" s="133">
        <v>796</v>
      </c>
      <c r="M231" s="133">
        <v>2</v>
      </c>
      <c r="N231" s="151">
        <v>3.92</v>
      </c>
      <c r="O231" s="148" t="s">
        <v>5388</v>
      </c>
      <c r="P231" s="148"/>
    </row>
    <row r="232" spans="2:16" x14ac:dyDescent="0.35">
      <c r="B232" s="20" t="s">
        <v>5312</v>
      </c>
      <c r="C232" s="21" t="s">
        <v>5310</v>
      </c>
      <c r="D232" s="21" t="s">
        <v>5392</v>
      </c>
      <c r="E232" s="21"/>
      <c r="F232" s="21"/>
      <c r="G232" s="139">
        <v>40117214</v>
      </c>
      <c r="H232" s="133" t="s">
        <v>5886</v>
      </c>
      <c r="I232" s="133">
        <v>5107</v>
      </c>
      <c r="J232" s="166" t="s">
        <v>5323</v>
      </c>
      <c r="K232" s="21"/>
      <c r="L232" s="133">
        <v>1468</v>
      </c>
      <c r="M232" s="133">
        <v>2</v>
      </c>
      <c r="N232" s="151">
        <v>7.22</v>
      </c>
      <c r="O232" s="148" t="s">
        <v>5388</v>
      </c>
      <c r="P232" s="148"/>
    </row>
    <row r="233" spans="2:16" x14ac:dyDescent="0.35">
      <c r="B233" s="20" t="s">
        <v>5312</v>
      </c>
      <c r="C233" s="21" t="s">
        <v>5310</v>
      </c>
      <c r="D233" s="21" t="s">
        <v>5392</v>
      </c>
      <c r="E233" s="21"/>
      <c r="F233" s="21"/>
      <c r="G233" s="139">
        <v>40117215</v>
      </c>
      <c r="H233" s="133" t="s">
        <v>5882</v>
      </c>
      <c r="I233" s="133">
        <v>5108</v>
      </c>
      <c r="J233" s="166" t="s">
        <v>5323</v>
      </c>
      <c r="K233" s="21"/>
      <c r="L233" s="133">
        <v>1178</v>
      </c>
      <c r="M233" s="133">
        <v>2</v>
      </c>
      <c r="N233" s="151">
        <v>5.8</v>
      </c>
      <c r="O233" s="148" t="s">
        <v>5388</v>
      </c>
      <c r="P233" s="148"/>
    </row>
    <row r="234" spans="2:16" x14ac:dyDescent="0.35">
      <c r="B234" s="20" t="s">
        <v>5312</v>
      </c>
      <c r="C234" s="21" t="s">
        <v>5310</v>
      </c>
      <c r="D234" s="21" t="s">
        <v>5392</v>
      </c>
      <c r="E234" s="21"/>
      <c r="F234" s="21"/>
      <c r="G234" s="139">
        <v>40117216</v>
      </c>
      <c r="H234" s="133" t="s">
        <v>5760</v>
      </c>
      <c r="I234" s="133">
        <v>5109</v>
      </c>
      <c r="J234" s="166" t="s">
        <v>5323</v>
      </c>
      <c r="K234" s="21"/>
      <c r="L234" s="133">
        <v>1668</v>
      </c>
      <c r="M234" s="133">
        <v>2</v>
      </c>
      <c r="N234" s="151">
        <v>8.1999999999999993</v>
      </c>
      <c r="O234" s="148" t="s">
        <v>5388</v>
      </c>
      <c r="P234" s="148"/>
    </row>
    <row r="235" spans="2:16" x14ac:dyDescent="0.35">
      <c r="B235" s="20" t="s">
        <v>5312</v>
      </c>
      <c r="C235" s="21" t="s">
        <v>5310</v>
      </c>
      <c r="D235" s="21" t="s">
        <v>5392</v>
      </c>
      <c r="E235" s="21"/>
      <c r="F235" s="21"/>
      <c r="G235" s="139">
        <v>40117217</v>
      </c>
      <c r="H235" s="133" t="s">
        <v>5881</v>
      </c>
      <c r="I235" s="133">
        <v>5110</v>
      </c>
      <c r="J235" s="166" t="s">
        <v>5390</v>
      </c>
      <c r="K235" s="21"/>
      <c r="L235" s="133">
        <v>1580</v>
      </c>
      <c r="M235" s="133">
        <v>2</v>
      </c>
      <c r="N235" s="151">
        <v>10.56</v>
      </c>
      <c r="O235" s="148" t="s">
        <v>5388</v>
      </c>
      <c r="P235" s="148"/>
    </row>
    <row r="236" spans="2:16" x14ac:dyDescent="0.35">
      <c r="B236" s="20" t="s">
        <v>5312</v>
      </c>
      <c r="C236" s="21" t="s">
        <v>5310</v>
      </c>
      <c r="D236" s="21" t="s">
        <v>5392</v>
      </c>
      <c r="E236" s="21"/>
      <c r="F236" s="21"/>
      <c r="G236" s="155"/>
      <c r="H236" s="145"/>
      <c r="I236" s="133">
        <v>5111</v>
      </c>
      <c r="J236" s="166" t="s">
        <v>5336</v>
      </c>
      <c r="K236" s="21"/>
      <c r="L236" s="133">
        <v>1891</v>
      </c>
      <c r="M236" s="133">
        <v>2</v>
      </c>
      <c r="N236" s="151">
        <v>8.1</v>
      </c>
      <c r="O236" s="148" t="s">
        <v>5388</v>
      </c>
      <c r="P236" s="148"/>
    </row>
    <row r="237" spans="2:16" x14ac:dyDescent="0.35">
      <c r="B237" s="20" t="s">
        <v>5312</v>
      </c>
      <c r="C237" s="21" t="s">
        <v>5310</v>
      </c>
      <c r="D237" s="21" t="s">
        <v>5392</v>
      </c>
      <c r="E237" s="21"/>
      <c r="F237" s="21"/>
      <c r="G237" s="139">
        <v>40117218</v>
      </c>
      <c r="H237" s="133" t="s">
        <v>5800</v>
      </c>
      <c r="I237" s="133">
        <v>5112</v>
      </c>
      <c r="J237" s="166" t="s">
        <v>5336</v>
      </c>
      <c r="K237" s="21"/>
      <c r="L237" s="133">
        <v>2258</v>
      </c>
      <c r="M237" s="133">
        <v>2</v>
      </c>
      <c r="N237" s="151">
        <v>9.66</v>
      </c>
      <c r="O237" s="148" t="s">
        <v>5388</v>
      </c>
      <c r="P237" s="148"/>
    </row>
    <row r="238" spans="2:16" x14ac:dyDescent="0.35">
      <c r="B238" s="20" t="s">
        <v>5312</v>
      </c>
      <c r="C238" s="21" t="s">
        <v>5310</v>
      </c>
      <c r="D238" s="21" t="s">
        <v>5392</v>
      </c>
      <c r="E238" s="21"/>
      <c r="F238" s="21"/>
      <c r="G238" s="139">
        <v>40117237</v>
      </c>
      <c r="H238" s="133" t="s">
        <v>5838</v>
      </c>
      <c r="I238" s="134">
        <v>7423</v>
      </c>
      <c r="J238" s="174" t="s">
        <v>5393</v>
      </c>
      <c r="K238" s="21"/>
      <c r="L238" s="134">
        <v>125</v>
      </c>
      <c r="M238" s="133">
        <v>8</v>
      </c>
      <c r="N238" s="151">
        <v>5.52</v>
      </c>
      <c r="O238" s="148" t="s">
        <v>5388</v>
      </c>
      <c r="P238" s="148"/>
    </row>
    <row r="239" spans="2:16" x14ac:dyDescent="0.35">
      <c r="B239" s="20" t="s">
        <v>5312</v>
      </c>
      <c r="C239" s="21" t="s">
        <v>5310</v>
      </c>
      <c r="D239" s="21" t="s">
        <v>5394</v>
      </c>
      <c r="E239" s="21"/>
      <c r="F239" s="21"/>
      <c r="G239" s="139">
        <v>40117220</v>
      </c>
      <c r="H239" s="133" t="s">
        <v>5784</v>
      </c>
      <c r="I239" s="133">
        <v>5301</v>
      </c>
      <c r="J239" s="166" t="s">
        <v>5387</v>
      </c>
      <c r="K239" s="21"/>
      <c r="L239" s="133">
        <v>3713</v>
      </c>
      <c r="M239" s="133">
        <v>1</v>
      </c>
      <c r="N239" s="151">
        <v>39.770000000000003</v>
      </c>
      <c r="O239" s="148" t="s">
        <v>5388</v>
      </c>
      <c r="P239" s="148"/>
    </row>
    <row r="240" spans="2:16" x14ac:dyDescent="0.35">
      <c r="B240" s="20" t="s">
        <v>5312</v>
      </c>
      <c r="C240" s="21" t="s">
        <v>5310</v>
      </c>
      <c r="D240" s="21" t="s">
        <v>5394</v>
      </c>
      <c r="E240" s="21"/>
      <c r="F240" s="21"/>
      <c r="G240" s="139">
        <v>40117221</v>
      </c>
      <c r="H240" s="133" t="s">
        <v>5780</v>
      </c>
      <c r="I240" s="133">
        <v>5302</v>
      </c>
      <c r="J240" s="166" t="s">
        <v>5387</v>
      </c>
      <c r="K240" s="21"/>
      <c r="L240" s="133">
        <v>3856</v>
      </c>
      <c r="M240" s="133">
        <v>1</v>
      </c>
      <c r="N240" s="151">
        <v>41.3</v>
      </c>
      <c r="O240" s="148" t="s">
        <v>5388</v>
      </c>
      <c r="P240" s="148"/>
    </row>
    <row r="241" spans="2:16" x14ac:dyDescent="0.35">
      <c r="B241" s="20" t="s">
        <v>5312</v>
      </c>
      <c r="C241" s="21" t="s">
        <v>5310</v>
      </c>
      <c r="D241" s="21" t="s">
        <v>5394</v>
      </c>
      <c r="E241" s="21"/>
      <c r="F241" s="21"/>
      <c r="G241" s="139">
        <v>40172307</v>
      </c>
      <c r="H241" s="133" t="s">
        <v>5591</v>
      </c>
      <c r="I241" s="133">
        <v>5303</v>
      </c>
      <c r="J241" s="166" t="s">
        <v>5389</v>
      </c>
      <c r="K241" s="21"/>
      <c r="L241" s="133">
        <v>3725</v>
      </c>
      <c r="M241" s="133">
        <v>1</v>
      </c>
      <c r="N241" s="151">
        <v>20.56</v>
      </c>
      <c r="O241" s="148" t="s">
        <v>5388</v>
      </c>
      <c r="P241" s="148"/>
    </row>
    <row r="242" spans="2:16" x14ac:dyDescent="0.35">
      <c r="B242" s="20" t="s">
        <v>5312</v>
      </c>
      <c r="C242" s="21" t="s">
        <v>5310</v>
      </c>
      <c r="D242" s="21" t="s">
        <v>5394</v>
      </c>
      <c r="E242" s="21"/>
      <c r="F242" s="21"/>
      <c r="G242" s="139">
        <v>40117222</v>
      </c>
      <c r="H242" s="133" t="s">
        <v>5728</v>
      </c>
      <c r="I242" s="133">
        <v>5304</v>
      </c>
      <c r="J242" s="166" t="s">
        <v>5389</v>
      </c>
      <c r="K242" s="21"/>
      <c r="L242" s="133">
        <v>3725</v>
      </c>
      <c r="M242" s="133">
        <v>1</v>
      </c>
      <c r="N242" s="151">
        <v>20.56</v>
      </c>
      <c r="O242" s="148" t="s">
        <v>5388</v>
      </c>
      <c r="P242" s="148"/>
    </row>
    <row r="243" spans="2:16" x14ac:dyDescent="0.35">
      <c r="B243" s="20" t="s">
        <v>5312</v>
      </c>
      <c r="C243" s="21" t="s">
        <v>5310</v>
      </c>
      <c r="D243" s="21" t="s">
        <v>5394</v>
      </c>
      <c r="E243" s="21"/>
      <c r="F243" s="21"/>
      <c r="G243" s="139">
        <v>40117223</v>
      </c>
      <c r="H243" s="133" t="s">
        <v>5711</v>
      </c>
      <c r="I243" s="133">
        <v>5305</v>
      </c>
      <c r="J243" s="166" t="s">
        <v>5389</v>
      </c>
      <c r="K243" s="21"/>
      <c r="L243" s="133">
        <v>3336</v>
      </c>
      <c r="M243" s="133">
        <v>1</v>
      </c>
      <c r="N243" s="151">
        <v>18.41</v>
      </c>
      <c r="O243" s="148" t="s">
        <v>5388</v>
      </c>
      <c r="P243" s="148"/>
    </row>
    <row r="244" spans="2:16" x14ac:dyDescent="0.35">
      <c r="B244" s="20" t="s">
        <v>5312</v>
      </c>
      <c r="C244" s="21" t="s">
        <v>5310</v>
      </c>
      <c r="D244" s="21" t="s">
        <v>5394</v>
      </c>
      <c r="E244" s="21"/>
      <c r="F244" s="21"/>
      <c r="G244" s="139">
        <v>40117224</v>
      </c>
      <c r="H244" s="133" t="s">
        <v>5712</v>
      </c>
      <c r="I244" s="133">
        <v>5306</v>
      </c>
      <c r="J244" s="166" t="s">
        <v>5389</v>
      </c>
      <c r="K244" s="21"/>
      <c r="L244" s="133">
        <v>3336</v>
      </c>
      <c r="M244" s="133">
        <v>1</v>
      </c>
      <c r="N244" s="151">
        <v>18.41</v>
      </c>
      <c r="O244" s="148" t="s">
        <v>5388</v>
      </c>
      <c r="P244" s="148"/>
    </row>
    <row r="245" spans="2:16" x14ac:dyDescent="0.35">
      <c r="B245" s="20" t="s">
        <v>5312</v>
      </c>
      <c r="C245" s="21" t="s">
        <v>5310</v>
      </c>
      <c r="D245" s="21" t="s">
        <v>5394</v>
      </c>
      <c r="E245" s="21"/>
      <c r="F245" s="21"/>
      <c r="G245" s="139">
        <v>40117225</v>
      </c>
      <c r="H245" s="133" t="s">
        <v>5851</v>
      </c>
      <c r="I245" s="133">
        <v>5307</v>
      </c>
      <c r="J245" s="166" t="s">
        <v>5322</v>
      </c>
      <c r="K245" s="21"/>
      <c r="L245" s="133">
        <v>339</v>
      </c>
      <c r="M245" s="133">
        <v>2</v>
      </c>
      <c r="N245" s="151">
        <v>3.12</v>
      </c>
      <c r="O245" s="148" t="s">
        <v>5388</v>
      </c>
      <c r="P245" s="148"/>
    </row>
    <row r="246" spans="2:16" x14ac:dyDescent="0.35">
      <c r="B246" s="20" t="s">
        <v>5312</v>
      </c>
      <c r="C246" s="21" t="s">
        <v>5310</v>
      </c>
      <c r="D246" s="21" t="s">
        <v>5394</v>
      </c>
      <c r="E246" s="21"/>
      <c r="F246" s="21"/>
      <c r="G246" s="139">
        <v>40117226</v>
      </c>
      <c r="H246" s="133" t="s">
        <v>5737</v>
      </c>
      <c r="I246" s="133">
        <v>5308</v>
      </c>
      <c r="J246" s="166" t="s">
        <v>5322</v>
      </c>
      <c r="K246" s="21"/>
      <c r="L246" s="133">
        <v>1386</v>
      </c>
      <c r="M246" s="133">
        <v>2</v>
      </c>
      <c r="N246" s="151">
        <v>12.78</v>
      </c>
      <c r="O246" s="148" t="s">
        <v>5388</v>
      </c>
      <c r="P246" s="148"/>
    </row>
    <row r="247" spans="2:16" x14ac:dyDescent="0.35">
      <c r="B247" s="20" t="s">
        <v>5312</v>
      </c>
      <c r="C247" s="21" t="s">
        <v>5310</v>
      </c>
      <c r="D247" s="21" t="s">
        <v>5394</v>
      </c>
      <c r="E247" s="21"/>
      <c r="F247" s="21"/>
      <c r="G247" s="139">
        <v>40117227</v>
      </c>
      <c r="H247" s="133" t="s">
        <v>5655</v>
      </c>
      <c r="I247" s="133">
        <v>5309</v>
      </c>
      <c r="J247" s="166" t="s">
        <v>5323</v>
      </c>
      <c r="K247" s="21"/>
      <c r="L247" s="133">
        <v>644</v>
      </c>
      <c r="M247" s="133">
        <v>2</v>
      </c>
      <c r="N247" s="151">
        <v>3.16</v>
      </c>
      <c r="O247" s="148" t="s">
        <v>5388</v>
      </c>
      <c r="P247" s="148"/>
    </row>
    <row r="248" spans="2:16" x14ac:dyDescent="0.35">
      <c r="B248" s="20" t="s">
        <v>5312</v>
      </c>
      <c r="C248" s="21" t="s">
        <v>5310</v>
      </c>
      <c r="D248" s="21" t="s">
        <v>5394</v>
      </c>
      <c r="E248" s="21"/>
      <c r="F248" s="21"/>
      <c r="G248" s="139">
        <v>40117228</v>
      </c>
      <c r="H248" s="133" t="s">
        <v>5730</v>
      </c>
      <c r="I248" s="133">
        <v>5310</v>
      </c>
      <c r="J248" s="166" t="s">
        <v>5323</v>
      </c>
      <c r="K248" s="21"/>
      <c r="L248" s="133">
        <v>1451</v>
      </c>
      <c r="M248" s="133">
        <v>2</v>
      </c>
      <c r="N248" s="151">
        <v>7.14</v>
      </c>
      <c r="O248" s="148" t="s">
        <v>5388</v>
      </c>
      <c r="P248" s="148"/>
    </row>
    <row r="249" spans="2:16" x14ac:dyDescent="0.35">
      <c r="B249" s="20" t="s">
        <v>5312</v>
      </c>
      <c r="C249" s="21" t="s">
        <v>5310</v>
      </c>
      <c r="D249" s="21" t="s">
        <v>5394</v>
      </c>
      <c r="E249" s="21"/>
      <c r="F249" s="21"/>
      <c r="G249" s="21">
        <v>40117229</v>
      </c>
      <c r="H249" s="39" t="s">
        <v>5675</v>
      </c>
      <c r="I249" s="133">
        <v>5311</v>
      </c>
      <c r="J249" s="166" t="s">
        <v>5323</v>
      </c>
      <c r="K249" s="21"/>
      <c r="L249" s="133">
        <v>949</v>
      </c>
      <c r="M249" s="21">
        <v>2</v>
      </c>
      <c r="N249" s="21">
        <v>4.66</v>
      </c>
      <c r="O249" s="106" t="s">
        <v>5388</v>
      </c>
      <c r="P249" s="20"/>
    </row>
    <row r="250" spans="2:16" x14ac:dyDescent="0.35">
      <c r="B250" s="20" t="s">
        <v>5312</v>
      </c>
      <c r="C250" s="21" t="s">
        <v>5310</v>
      </c>
      <c r="D250" s="21" t="s">
        <v>5394</v>
      </c>
      <c r="E250" s="21"/>
      <c r="F250" s="21"/>
      <c r="G250" s="21">
        <v>40117230</v>
      </c>
      <c r="H250" s="39" t="s">
        <v>5769</v>
      </c>
      <c r="I250" s="133">
        <v>5312</v>
      </c>
      <c r="J250" s="166" t="s">
        <v>5323</v>
      </c>
      <c r="K250" s="21"/>
      <c r="L250" s="133">
        <v>1576</v>
      </c>
      <c r="M250" s="21">
        <v>2</v>
      </c>
      <c r="N250" s="21">
        <v>7.76</v>
      </c>
      <c r="O250" s="106" t="s">
        <v>5388</v>
      </c>
      <c r="P250" s="20"/>
    </row>
    <row r="251" spans="2:16" x14ac:dyDescent="0.35">
      <c r="B251" s="20" t="s">
        <v>5312</v>
      </c>
      <c r="C251" s="21" t="s">
        <v>5310</v>
      </c>
      <c r="D251" s="21" t="s">
        <v>5394</v>
      </c>
      <c r="E251" s="21"/>
      <c r="F251" s="21"/>
      <c r="G251" s="21">
        <v>40117231</v>
      </c>
      <c r="H251" s="39" t="s">
        <v>5690</v>
      </c>
      <c r="I251" s="133">
        <v>5313</v>
      </c>
      <c r="J251" s="166" t="s">
        <v>5323</v>
      </c>
      <c r="K251" s="21"/>
      <c r="L251" s="133">
        <v>1254</v>
      </c>
      <c r="M251" s="21">
        <v>2</v>
      </c>
      <c r="N251" s="21">
        <v>6.16</v>
      </c>
      <c r="O251" s="106" t="s">
        <v>5388</v>
      </c>
      <c r="P251" s="20"/>
    </row>
    <row r="252" spans="2:16" x14ac:dyDescent="0.35">
      <c r="B252" s="20" t="s">
        <v>5312</v>
      </c>
      <c r="C252" s="21" t="s">
        <v>5310</v>
      </c>
      <c r="D252" s="21" t="s">
        <v>5394</v>
      </c>
      <c r="E252" s="21"/>
      <c r="F252" s="21"/>
      <c r="G252" s="21">
        <v>40117232</v>
      </c>
      <c r="H252" s="39" t="s">
        <v>5755</v>
      </c>
      <c r="I252" s="133">
        <v>5314</v>
      </c>
      <c r="J252" s="166" t="s">
        <v>5323</v>
      </c>
      <c r="K252" s="21"/>
      <c r="L252" s="133">
        <v>1748</v>
      </c>
      <c r="M252" s="21">
        <v>2</v>
      </c>
      <c r="N252" s="21">
        <v>8.6</v>
      </c>
      <c r="O252" s="106" t="s">
        <v>5388</v>
      </c>
      <c r="P252" s="20"/>
    </row>
    <row r="253" spans="2:16" x14ac:dyDescent="0.35">
      <c r="B253" s="20" t="s">
        <v>5312</v>
      </c>
      <c r="C253" s="21" t="s">
        <v>5310</v>
      </c>
      <c r="D253" s="21" t="s">
        <v>5394</v>
      </c>
      <c r="E253" s="21"/>
      <c r="F253" s="21"/>
      <c r="G253" s="21">
        <v>40117233</v>
      </c>
      <c r="H253" s="39" t="s">
        <v>5725</v>
      </c>
      <c r="I253" s="133">
        <v>5315</v>
      </c>
      <c r="J253" s="166" t="s">
        <v>5390</v>
      </c>
      <c r="K253" s="21"/>
      <c r="L253" s="133">
        <v>1539</v>
      </c>
      <c r="M253" s="21">
        <v>2</v>
      </c>
      <c r="N253" s="21">
        <v>10.28</v>
      </c>
      <c r="O253" s="106" t="s">
        <v>5388</v>
      </c>
      <c r="P253" s="20"/>
    </row>
    <row r="254" spans="2:16" x14ac:dyDescent="0.35">
      <c r="B254" s="20" t="s">
        <v>5312</v>
      </c>
      <c r="C254" s="21" t="s">
        <v>5310</v>
      </c>
      <c r="D254" s="21" t="s">
        <v>5394</v>
      </c>
      <c r="E254" s="21"/>
      <c r="F254" s="21"/>
      <c r="G254" s="21">
        <v>40117234</v>
      </c>
      <c r="H254" s="39" t="s">
        <v>5756</v>
      </c>
      <c r="I254" s="133">
        <v>5316</v>
      </c>
      <c r="J254" s="166" t="s">
        <v>5336</v>
      </c>
      <c r="K254" s="21"/>
      <c r="L254" s="133">
        <v>1744</v>
      </c>
      <c r="M254" s="21">
        <v>2</v>
      </c>
      <c r="N254" s="21">
        <v>7.46</v>
      </c>
      <c r="O254" s="106" t="s">
        <v>5388</v>
      </c>
      <c r="P254" s="20"/>
    </row>
    <row r="255" spans="2:16" x14ac:dyDescent="0.35">
      <c r="B255" s="20" t="s">
        <v>5312</v>
      </c>
      <c r="C255" s="21" t="s">
        <v>5310</v>
      </c>
      <c r="D255" s="21" t="s">
        <v>5394</v>
      </c>
      <c r="E255" s="21"/>
      <c r="F255" s="21"/>
      <c r="G255" s="21">
        <v>40117235</v>
      </c>
      <c r="H255" s="39" t="s">
        <v>5808</v>
      </c>
      <c r="I255" s="133">
        <v>5317</v>
      </c>
      <c r="J255" s="166" t="s">
        <v>5336</v>
      </c>
      <c r="K255" s="21"/>
      <c r="L255" s="133">
        <v>2023</v>
      </c>
      <c r="M255" s="21">
        <v>2</v>
      </c>
      <c r="N255" s="21">
        <v>8.66</v>
      </c>
      <c r="O255" s="106" t="s">
        <v>5388</v>
      </c>
      <c r="P255" s="20"/>
    </row>
    <row r="256" spans="2:16" x14ac:dyDescent="0.35">
      <c r="B256" s="20" t="s">
        <v>5312</v>
      </c>
      <c r="C256" s="21" t="s">
        <v>5310</v>
      </c>
      <c r="D256" s="21" t="s">
        <v>5394</v>
      </c>
      <c r="E256" s="21"/>
      <c r="F256" s="21"/>
      <c r="G256" s="21">
        <v>40117236</v>
      </c>
      <c r="H256" s="39" t="s">
        <v>5798</v>
      </c>
      <c r="I256" s="133">
        <v>5318</v>
      </c>
      <c r="J256" s="166" t="s">
        <v>5336</v>
      </c>
      <c r="K256" s="21"/>
      <c r="L256" s="133">
        <v>2319</v>
      </c>
      <c r="M256" s="21">
        <v>2</v>
      </c>
      <c r="N256" s="21">
        <v>9.92</v>
      </c>
      <c r="O256" s="106" t="s">
        <v>5388</v>
      </c>
      <c r="P256" s="20"/>
    </row>
    <row r="257" spans="2:16" x14ac:dyDescent="0.35">
      <c r="B257" s="20" t="s">
        <v>5312</v>
      </c>
      <c r="C257" s="21" t="s">
        <v>5310</v>
      </c>
      <c r="D257" s="21" t="s">
        <v>5394</v>
      </c>
      <c r="E257" s="21"/>
      <c r="F257" s="21"/>
      <c r="G257" s="21">
        <v>40117293</v>
      </c>
      <c r="H257" s="39" t="s">
        <v>5848</v>
      </c>
      <c r="I257" s="133">
        <v>7422</v>
      </c>
      <c r="J257" s="166" t="s">
        <v>5389</v>
      </c>
      <c r="K257" s="21"/>
      <c r="L257" s="133">
        <v>254</v>
      </c>
      <c r="M257" s="21">
        <v>2</v>
      </c>
      <c r="N257" s="21">
        <v>2.8</v>
      </c>
      <c r="O257" s="106" t="s">
        <v>5388</v>
      </c>
      <c r="P257" s="20"/>
    </row>
    <row r="258" spans="2:16" x14ac:dyDescent="0.35">
      <c r="B258" s="20" t="s">
        <v>5312</v>
      </c>
      <c r="C258" s="21" t="s">
        <v>5310</v>
      </c>
      <c r="D258" s="21" t="s">
        <v>5394</v>
      </c>
      <c r="E258" s="21"/>
      <c r="F258" s="21"/>
      <c r="G258" s="21">
        <v>40117237</v>
      </c>
      <c r="H258" s="39" t="s">
        <v>5838</v>
      </c>
      <c r="I258" s="133">
        <v>7423</v>
      </c>
      <c r="J258" s="166" t="s">
        <v>5395</v>
      </c>
      <c r="K258" s="21"/>
      <c r="L258" s="133">
        <v>125</v>
      </c>
      <c r="M258" s="21">
        <v>10</v>
      </c>
      <c r="N258" s="21">
        <v>6.8999999999999995</v>
      </c>
      <c r="O258" s="106" t="s">
        <v>5388</v>
      </c>
      <c r="P258" s="20"/>
    </row>
    <row r="259" spans="2:16" x14ac:dyDescent="0.35">
      <c r="B259" s="20" t="s">
        <v>5312</v>
      </c>
      <c r="C259" s="21" t="s">
        <v>5310</v>
      </c>
      <c r="D259" s="21" t="s">
        <v>5394</v>
      </c>
      <c r="E259" s="21"/>
      <c r="F259" s="21"/>
      <c r="G259" s="139">
        <v>40117151</v>
      </c>
      <c r="H259" s="133" t="s">
        <v>5627</v>
      </c>
      <c r="I259" s="133">
        <v>520</v>
      </c>
      <c r="J259" s="166" t="s">
        <v>5366</v>
      </c>
      <c r="K259" s="21"/>
      <c r="L259" s="133">
        <v>454</v>
      </c>
      <c r="M259" s="21">
        <v>1</v>
      </c>
      <c r="N259" s="21">
        <v>4.0599999999999996</v>
      </c>
      <c r="O259" s="106" t="s">
        <v>5388</v>
      </c>
      <c r="P259" s="20"/>
    </row>
    <row r="260" spans="2:16" x14ac:dyDescent="0.35">
      <c r="B260" s="178" t="s">
        <v>5312</v>
      </c>
      <c r="C260" s="24" t="s">
        <v>5310</v>
      </c>
      <c r="D260" s="24" t="s">
        <v>5394</v>
      </c>
      <c r="E260" s="24"/>
      <c r="F260" s="24"/>
      <c r="G260" s="139">
        <v>40117152</v>
      </c>
      <c r="H260" s="133" t="s">
        <v>5833</v>
      </c>
      <c r="I260" s="134">
        <v>521</v>
      </c>
      <c r="J260" s="174" t="s">
        <v>5362</v>
      </c>
      <c r="K260" s="21"/>
      <c r="L260" s="134">
        <v>429</v>
      </c>
      <c r="M260" s="24">
        <v>2</v>
      </c>
      <c r="N260" s="24">
        <v>3.22</v>
      </c>
      <c r="O260" s="180" t="s">
        <v>5388</v>
      </c>
      <c r="P260" s="20"/>
    </row>
    <row r="261" spans="2:16" x14ac:dyDescent="0.35">
      <c r="B261" s="178" t="s">
        <v>5312</v>
      </c>
      <c r="C261" s="24" t="s">
        <v>5310</v>
      </c>
      <c r="D261" s="21" t="s">
        <v>5396</v>
      </c>
      <c r="E261" s="21"/>
      <c r="F261" s="21"/>
      <c r="G261" s="21">
        <v>40117238</v>
      </c>
      <c r="H261" s="39" t="s">
        <v>5781</v>
      </c>
      <c r="I261" s="133">
        <v>5401</v>
      </c>
      <c r="J261" s="166" t="s">
        <v>5387</v>
      </c>
      <c r="K261" s="21"/>
      <c r="L261" s="133">
        <v>3791</v>
      </c>
      <c r="M261" s="21">
        <v>1</v>
      </c>
      <c r="N261" s="21">
        <v>40.06</v>
      </c>
      <c r="O261" s="106" t="s">
        <v>5397</v>
      </c>
      <c r="P261" s="20"/>
    </row>
    <row r="262" spans="2:16" x14ac:dyDescent="0.35">
      <c r="B262" s="178" t="s">
        <v>5312</v>
      </c>
      <c r="C262" s="24" t="s">
        <v>5310</v>
      </c>
      <c r="D262" s="21" t="s">
        <v>5396</v>
      </c>
      <c r="E262" s="21"/>
      <c r="F262" s="21"/>
      <c r="G262" s="21">
        <v>40117239</v>
      </c>
      <c r="H262" s="39" t="s">
        <v>5821</v>
      </c>
      <c r="I262" s="133">
        <v>5402</v>
      </c>
      <c r="J262" s="166" t="s">
        <v>5387</v>
      </c>
      <c r="K262" s="21"/>
      <c r="L262" s="133">
        <v>5300</v>
      </c>
      <c r="M262" s="21">
        <v>1</v>
      </c>
      <c r="N262" s="21">
        <v>56.76</v>
      </c>
      <c r="O262" s="106" t="s">
        <v>5397</v>
      </c>
      <c r="P262" s="20"/>
    </row>
    <row r="263" spans="2:16" x14ac:dyDescent="0.35">
      <c r="B263" s="178" t="s">
        <v>5312</v>
      </c>
      <c r="C263" s="24" t="s">
        <v>5310</v>
      </c>
      <c r="D263" s="21" t="s">
        <v>5396</v>
      </c>
      <c r="E263" s="21"/>
      <c r="F263" s="21"/>
      <c r="G263" s="21">
        <v>40117240</v>
      </c>
      <c r="H263" s="39" t="s">
        <v>5797</v>
      </c>
      <c r="I263" s="133">
        <v>5403</v>
      </c>
      <c r="J263" s="166" t="s">
        <v>5389</v>
      </c>
      <c r="K263" s="21"/>
      <c r="L263" s="133">
        <v>2351</v>
      </c>
      <c r="M263" s="21">
        <v>1</v>
      </c>
      <c r="N263" s="21">
        <v>12.98</v>
      </c>
      <c r="O263" s="106" t="s">
        <v>5397</v>
      </c>
      <c r="P263" s="20"/>
    </row>
    <row r="264" spans="2:16" x14ac:dyDescent="0.35">
      <c r="B264" s="178" t="s">
        <v>5312</v>
      </c>
      <c r="C264" s="24" t="s">
        <v>5310</v>
      </c>
      <c r="D264" s="21" t="s">
        <v>5396</v>
      </c>
      <c r="E264" s="21"/>
      <c r="F264" s="21"/>
      <c r="G264" s="21">
        <v>40117241</v>
      </c>
      <c r="H264" s="39" t="s">
        <v>5796</v>
      </c>
      <c r="I264" s="133">
        <v>5404</v>
      </c>
      <c r="J264" s="166" t="s">
        <v>5389</v>
      </c>
      <c r="K264" s="21"/>
      <c r="L264" s="133">
        <v>2351</v>
      </c>
      <c r="M264" s="21">
        <v>1</v>
      </c>
      <c r="N264" s="21">
        <v>12.98</v>
      </c>
      <c r="O264" s="106" t="s">
        <v>5397</v>
      </c>
      <c r="P264" s="20"/>
    </row>
    <row r="265" spans="2:16" x14ac:dyDescent="0.35">
      <c r="B265" s="178" t="s">
        <v>5312</v>
      </c>
      <c r="C265" s="24" t="s">
        <v>5310</v>
      </c>
      <c r="D265" s="21" t="s">
        <v>5396</v>
      </c>
      <c r="E265" s="21"/>
      <c r="F265" s="21"/>
      <c r="G265" s="21">
        <v>40117242</v>
      </c>
      <c r="H265" s="39" t="s">
        <v>5815</v>
      </c>
      <c r="I265" s="133">
        <v>5405</v>
      </c>
      <c r="J265" s="166" t="s">
        <v>5389</v>
      </c>
      <c r="K265" s="21"/>
      <c r="L265" s="133">
        <v>6198</v>
      </c>
      <c r="M265" s="21">
        <v>1</v>
      </c>
      <c r="N265" s="21">
        <v>34.21</v>
      </c>
      <c r="O265" s="106" t="s">
        <v>5397</v>
      </c>
      <c r="P265" s="20"/>
    </row>
    <row r="266" spans="2:16" x14ac:dyDescent="0.35">
      <c r="B266" s="178" t="s">
        <v>5312</v>
      </c>
      <c r="C266" s="24" t="s">
        <v>5310</v>
      </c>
      <c r="D266" s="21" t="s">
        <v>5396</v>
      </c>
      <c r="E266" s="21"/>
      <c r="F266" s="21"/>
      <c r="G266" s="21">
        <v>40117243</v>
      </c>
      <c r="H266" s="39" t="s">
        <v>5816</v>
      </c>
      <c r="I266" s="133">
        <v>5406</v>
      </c>
      <c r="J266" s="166" t="s">
        <v>5389</v>
      </c>
      <c r="K266" s="21"/>
      <c r="L266" s="133">
        <v>6198</v>
      </c>
      <c r="M266" s="21">
        <v>1</v>
      </c>
      <c r="N266" s="21">
        <v>34.21</v>
      </c>
      <c r="O266" s="106" t="s">
        <v>5397</v>
      </c>
      <c r="P266" s="20"/>
    </row>
    <row r="267" spans="2:16" x14ac:dyDescent="0.35">
      <c r="B267" s="178" t="s">
        <v>5312</v>
      </c>
      <c r="C267" s="24" t="s">
        <v>5310</v>
      </c>
      <c r="D267" s="21" t="s">
        <v>5396</v>
      </c>
      <c r="E267" s="21"/>
      <c r="F267" s="21"/>
      <c r="G267" s="21">
        <v>40117244</v>
      </c>
      <c r="H267" s="39" t="s">
        <v>5850</v>
      </c>
      <c r="I267" s="133">
        <v>5407</v>
      </c>
      <c r="J267" s="166" t="s">
        <v>5390</v>
      </c>
      <c r="K267" s="21"/>
      <c r="L267" s="133">
        <v>289</v>
      </c>
      <c r="M267" s="21">
        <v>2</v>
      </c>
      <c r="N267" s="21">
        <v>2.66</v>
      </c>
      <c r="O267" s="106" t="s">
        <v>5397</v>
      </c>
      <c r="P267" s="20"/>
    </row>
    <row r="268" spans="2:16" x14ac:dyDescent="0.35">
      <c r="B268" s="178" t="s">
        <v>5312</v>
      </c>
      <c r="C268" s="24" t="s">
        <v>5310</v>
      </c>
      <c r="D268" s="21" t="s">
        <v>5396</v>
      </c>
      <c r="E268" s="21"/>
      <c r="F268" s="21"/>
      <c r="G268" s="21">
        <v>40117245</v>
      </c>
      <c r="H268" s="39" t="s">
        <v>5734</v>
      </c>
      <c r="I268" s="133">
        <v>5408</v>
      </c>
      <c r="J268" s="166" t="s">
        <v>5390</v>
      </c>
      <c r="K268" s="21"/>
      <c r="L268" s="133">
        <v>1411</v>
      </c>
      <c r="M268" s="21">
        <v>2</v>
      </c>
      <c r="N268" s="21">
        <v>13</v>
      </c>
      <c r="O268" s="106" t="s">
        <v>5397</v>
      </c>
      <c r="P268" s="20"/>
    </row>
    <row r="269" spans="2:16" x14ac:dyDescent="0.35">
      <c r="B269" s="178" t="s">
        <v>5312</v>
      </c>
      <c r="C269" s="24" t="s">
        <v>5310</v>
      </c>
      <c r="D269" s="21" t="s">
        <v>5396</v>
      </c>
      <c r="E269" s="21"/>
      <c r="F269" s="21"/>
      <c r="G269" s="21">
        <v>40117246</v>
      </c>
      <c r="H269" s="39" t="s">
        <v>5622</v>
      </c>
      <c r="I269" s="133">
        <v>5409</v>
      </c>
      <c r="J269" s="166" t="s">
        <v>5323</v>
      </c>
      <c r="K269" s="21"/>
      <c r="L269" s="133">
        <v>543</v>
      </c>
      <c r="M269" s="21">
        <v>2</v>
      </c>
      <c r="N269" s="21">
        <v>2.68</v>
      </c>
      <c r="O269" s="106" t="s">
        <v>5397</v>
      </c>
      <c r="P269" s="20"/>
    </row>
    <row r="270" spans="2:16" x14ac:dyDescent="0.35">
      <c r="B270" s="178" t="s">
        <v>5312</v>
      </c>
      <c r="C270" s="24" t="s">
        <v>5310</v>
      </c>
      <c r="D270" s="21" t="s">
        <v>5396</v>
      </c>
      <c r="E270" s="21"/>
      <c r="F270" s="21"/>
      <c r="G270" s="21">
        <v>40117247</v>
      </c>
      <c r="H270" s="39" t="s">
        <v>5731</v>
      </c>
      <c r="I270" s="133">
        <v>5410</v>
      </c>
      <c r="J270" s="166" t="s">
        <v>5323</v>
      </c>
      <c r="K270" s="21"/>
      <c r="L270" s="133">
        <v>1451</v>
      </c>
      <c r="M270" s="21">
        <v>2</v>
      </c>
      <c r="N270" s="21">
        <v>7.14</v>
      </c>
      <c r="O270" s="106" t="s">
        <v>5397</v>
      </c>
      <c r="P270" s="20"/>
    </row>
    <row r="271" spans="2:16" x14ac:dyDescent="0.35">
      <c r="B271" s="178" t="s">
        <v>5312</v>
      </c>
      <c r="C271" s="24" t="s">
        <v>5310</v>
      </c>
      <c r="D271" s="21" t="s">
        <v>5396</v>
      </c>
      <c r="E271" s="21"/>
      <c r="F271" s="21"/>
      <c r="G271" s="21">
        <v>40117248</v>
      </c>
      <c r="H271" s="39" t="s">
        <v>5649</v>
      </c>
      <c r="I271" s="133">
        <v>5411</v>
      </c>
      <c r="J271" s="166" t="s">
        <v>5323</v>
      </c>
      <c r="K271" s="21"/>
      <c r="L271" s="133">
        <v>797</v>
      </c>
      <c r="M271" s="21">
        <v>2</v>
      </c>
      <c r="N271" s="21">
        <v>3.92</v>
      </c>
      <c r="O271" s="106" t="s">
        <v>5397</v>
      </c>
      <c r="P271" s="20"/>
    </row>
    <row r="272" spans="2:16" x14ac:dyDescent="0.35">
      <c r="B272" s="178" t="s">
        <v>5312</v>
      </c>
      <c r="C272" s="24" t="s">
        <v>5310</v>
      </c>
      <c r="D272" s="21" t="s">
        <v>5396</v>
      </c>
      <c r="E272" s="21"/>
      <c r="F272" s="21"/>
      <c r="G272" s="21">
        <v>40117249</v>
      </c>
      <c r="H272" s="39" t="s">
        <v>5726</v>
      </c>
      <c r="I272" s="133">
        <v>5412</v>
      </c>
      <c r="J272" s="166" t="s">
        <v>5323</v>
      </c>
      <c r="K272" s="21"/>
      <c r="L272" s="133">
        <v>1534</v>
      </c>
      <c r="M272" s="21">
        <v>2</v>
      </c>
      <c r="N272" s="21">
        <v>7.54</v>
      </c>
      <c r="O272" s="106" t="s">
        <v>5397</v>
      </c>
      <c r="P272" s="20"/>
    </row>
    <row r="273" spans="2:16" x14ac:dyDescent="0.35">
      <c r="B273" s="178" t="s">
        <v>5312</v>
      </c>
      <c r="C273" s="24" t="s">
        <v>5310</v>
      </c>
      <c r="D273" s="21" t="s">
        <v>5396</v>
      </c>
      <c r="E273" s="21"/>
      <c r="F273" s="21"/>
      <c r="G273" s="21">
        <v>40117250</v>
      </c>
      <c r="H273" s="39" t="s">
        <v>5667</v>
      </c>
      <c r="I273" s="133">
        <v>5413</v>
      </c>
      <c r="J273" s="166" t="s">
        <v>5323</v>
      </c>
      <c r="K273" s="21"/>
      <c r="L273" s="133">
        <v>1051</v>
      </c>
      <c r="M273" s="21">
        <v>2</v>
      </c>
      <c r="N273" s="21">
        <v>5.18</v>
      </c>
      <c r="O273" s="106" t="s">
        <v>5397</v>
      </c>
      <c r="P273" s="20"/>
    </row>
    <row r="274" spans="2:16" x14ac:dyDescent="0.35">
      <c r="B274" s="178" t="s">
        <v>5312</v>
      </c>
      <c r="C274" s="24" t="s">
        <v>5310</v>
      </c>
      <c r="D274" s="21" t="s">
        <v>5396</v>
      </c>
      <c r="E274" s="21"/>
      <c r="F274" s="21"/>
      <c r="G274" s="21">
        <v>40117251</v>
      </c>
      <c r="H274" s="39" t="s">
        <v>5762</v>
      </c>
      <c r="I274" s="133">
        <v>5414</v>
      </c>
      <c r="J274" s="166" t="s">
        <v>5323</v>
      </c>
      <c r="K274" s="21"/>
      <c r="L274" s="133">
        <v>1653</v>
      </c>
      <c r="M274" s="21">
        <v>2</v>
      </c>
      <c r="N274" s="21">
        <v>8.14</v>
      </c>
      <c r="O274" s="106" t="s">
        <v>5397</v>
      </c>
      <c r="P274" s="20"/>
    </row>
    <row r="275" spans="2:16" x14ac:dyDescent="0.35">
      <c r="B275" s="178" t="s">
        <v>5312</v>
      </c>
      <c r="C275" s="24" t="s">
        <v>5310</v>
      </c>
      <c r="D275" s="21" t="s">
        <v>5396</v>
      </c>
      <c r="E275" s="21"/>
      <c r="F275" s="21"/>
      <c r="G275" s="21">
        <v>40117252</v>
      </c>
      <c r="H275" s="39" t="s">
        <v>5688</v>
      </c>
      <c r="I275" s="133">
        <v>5415</v>
      </c>
      <c r="J275" s="166" t="s">
        <v>5323</v>
      </c>
      <c r="K275" s="21"/>
      <c r="L275" s="133">
        <v>1301</v>
      </c>
      <c r="M275" s="21">
        <v>2</v>
      </c>
      <c r="N275" s="21">
        <v>6.4</v>
      </c>
      <c r="O275" s="106" t="s">
        <v>5397</v>
      </c>
      <c r="P275" s="20"/>
    </row>
    <row r="276" spans="2:16" x14ac:dyDescent="0.35">
      <c r="B276" s="178" t="s">
        <v>5312</v>
      </c>
      <c r="C276" s="24" t="s">
        <v>5310</v>
      </c>
      <c r="D276" s="21" t="s">
        <v>5396</v>
      </c>
      <c r="E276" s="21"/>
      <c r="F276" s="21"/>
      <c r="G276" s="21">
        <v>40117253</v>
      </c>
      <c r="H276" s="39" t="s">
        <v>5754</v>
      </c>
      <c r="I276" s="133">
        <v>5416</v>
      </c>
      <c r="J276" s="166" t="s">
        <v>5323</v>
      </c>
      <c r="K276" s="21"/>
      <c r="L276" s="133">
        <v>1801</v>
      </c>
      <c r="M276" s="21">
        <v>2</v>
      </c>
      <c r="N276" s="21">
        <v>8.86</v>
      </c>
      <c r="O276" s="106" t="s">
        <v>5397</v>
      </c>
      <c r="P276" s="20"/>
    </row>
    <row r="277" spans="2:16" x14ac:dyDescent="0.35">
      <c r="B277" s="178" t="s">
        <v>5312</v>
      </c>
      <c r="C277" s="24" t="s">
        <v>5310</v>
      </c>
      <c r="D277" s="21" t="s">
        <v>5396</v>
      </c>
      <c r="E277" s="21"/>
      <c r="F277" s="21"/>
      <c r="G277" s="21">
        <v>40117254</v>
      </c>
      <c r="H277" s="39" t="s">
        <v>5727</v>
      </c>
      <c r="I277" s="133">
        <v>5417</v>
      </c>
      <c r="J277" s="166" t="s">
        <v>5390</v>
      </c>
      <c r="K277" s="21"/>
      <c r="L277" s="133">
        <v>1521</v>
      </c>
      <c r="M277" s="21">
        <v>2</v>
      </c>
      <c r="N277" s="21">
        <v>10.16</v>
      </c>
      <c r="O277" s="106" t="s">
        <v>5397</v>
      </c>
      <c r="P277" s="20"/>
    </row>
    <row r="278" spans="2:16" x14ac:dyDescent="0.35">
      <c r="B278" s="178" t="s">
        <v>5312</v>
      </c>
      <c r="C278" s="24" t="s">
        <v>5310</v>
      </c>
      <c r="D278" s="21" t="s">
        <v>5396</v>
      </c>
      <c r="E278" s="21"/>
      <c r="F278" s="21"/>
      <c r="G278" s="21">
        <v>40117255</v>
      </c>
      <c r="H278" s="39" t="s">
        <v>5761</v>
      </c>
      <c r="I278" s="133">
        <v>5418</v>
      </c>
      <c r="J278" s="166" t="s">
        <v>5336</v>
      </c>
      <c r="K278" s="21"/>
      <c r="L278" s="133">
        <v>1664</v>
      </c>
      <c r="M278" s="21">
        <v>2</v>
      </c>
      <c r="N278" s="21">
        <v>7.12</v>
      </c>
      <c r="O278" s="106" t="s">
        <v>5397</v>
      </c>
      <c r="P278" s="20"/>
    </row>
    <row r="279" spans="2:16" x14ac:dyDescent="0.35">
      <c r="B279" s="178" t="s">
        <v>5312</v>
      </c>
      <c r="C279" s="24" t="s">
        <v>5310</v>
      </c>
      <c r="D279" s="21" t="s">
        <v>5396</v>
      </c>
      <c r="E279" s="21"/>
      <c r="F279" s="21"/>
      <c r="G279" s="21">
        <v>40117256</v>
      </c>
      <c r="H279" s="39" t="s">
        <v>5747</v>
      </c>
      <c r="I279" s="133">
        <v>5419</v>
      </c>
      <c r="J279" s="166" t="s">
        <v>5336</v>
      </c>
      <c r="K279" s="21"/>
      <c r="L279" s="133">
        <v>1868</v>
      </c>
      <c r="M279" s="21">
        <v>2</v>
      </c>
      <c r="N279" s="21">
        <v>8</v>
      </c>
      <c r="O279" s="106" t="s">
        <v>5397</v>
      </c>
      <c r="P279" s="20"/>
    </row>
    <row r="280" spans="2:16" x14ac:dyDescent="0.35">
      <c r="B280" s="178" t="s">
        <v>5312</v>
      </c>
      <c r="C280" s="24" t="s">
        <v>5310</v>
      </c>
      <c r="D280" s="21" t="s">
        <v>5396</v>
      </c>
      <c r="E280" s="21"/>
      <c r="F280" s="21"/>
      <c r="G280" s="21">
        <v>40117257</v>
      </c>
      <c r="H280" s="39" t="s">
        <v>5805</v>
      </c>
      <c r="I280" s="133">
        <v>5420</v>
      </c>
      <c r="J280" s="166" t="s">
        <v>5336</v>
      </c>
      <c r="K280" s="21"/>
      <c r="L280" s="133">
        <v>2115</v>
      </c>
      <c r="M280" s="21">
        <v>2</v>
      </c>
      <c r="N280" s="21">
        <v>9.06</v>
      </c>
      <c r="O280" s="106" t="s">
        <v>5397</v>
      </c>
      <c r="P280" s="20"/>
    </row>
    <row r="281" spans="2:16" x14ac:dyDescent="0.35">
      <c r="B281" s="178" t="s">
        <v>5312</v>
      </c>
      <c r="C281" s="24" t="s">
        <v>5310</v>
      </c>
      <c r="D281" s="21" t="s">
        <v>5396</v>
      </c>
      <c r="E281" s="21"/>
      <c r="F281" s="21"/>
      <c r="G281" s="21">
        <v>40117258</v>
      </c>
      <c r="H281" s="39" t="s">
        <v>5794</v>
      </c>
      <c r="I281" s="133">
        <v>5421</v>
      </c>
      <c r="J281" s="166" t="s">
        <v>5336</v>
      </c>
      <c r="K281" s="21"/>
      <c r="L281" s="133">
        <v>2360</v>
      </c>
      <c r="M281" s="21">
        <v>2</v>
      </c>
      <c r="N281" s="21">
        <v>10.1</v>
      </c>
      <c r="O281" s="106" t="s">
        <v>5397</v>
      </c>
      <c r="P281" s="20"/>
    </row>
    <row r="282" spans="2:16" x14ac:dyDescent="0.35">
      <c r="B282" s="178" t="s">
        <v>5312</v>
      </c>
      <c r="C282" s="24" t="s">
        <v>5310</v>
      </c>
      <c r="D282" s="21" t="s">
        <v>5396</v>
      </c>
      <c r="E282" s="21"/>
      <c r="F282" s="21"/>
      <c r="G282" s="21">
        <v>40117293</v>
      </c>
      <c r="H282" s="39" t="s">
        <v>5848</v>
      </c>
      <c r="I282" s="133">
        <v>7422</v>
      </c>
      <c r="J282" s="166" t="s">
        <v>5389</v>
      </c>
      <c r="K282" s="21"/>
      <c r="L282" s="133">
        <v>254</v>
      </c>
      <c r="M282" s="21">
        <v>2</v>
      </c>
      <c r="N282" s="21">
        <v>2.8</v>
      </c>
      <c r="O282" s="106" t="s">
        <v>5397</v>
      </c>
      <c r="P282" s="20"/>
    </row>
    <row r="283" spans="2:16" x14ac:dyDescent="0.35">
      <c r="B283" s="178" t="s">
        <v>5312</v>
      </c>
      <c r="C283" s="24" t="s">
        <v>5310</v>
      </c>
      <c r="D283" s="21" t="s">
        <v>5396</v>
      </c>
      <c r="E283" s="21"/>
      <c r="F283" s="21"/>
      <c r="G283" s="21">
        <v>40117237</v>
      </c>
      <c r="H283" s="39" t="s">
        <v>5838</v>
      </c>
      <c r="I283" s="133">
        <v>7423</v>
      </c>
      <c r="J283" s="166" t="s">
        <v>5395</v>
      </c>
      <c r="K283" s="21"/>
      <c r="L283" s="133">
        <v>125</v>
      </c>
      <c r="M283" s="21">
        <v>12</v>
      </c>
      <c r="N283" s="21">
        <v>8.2799999999999994</v>
      </c>
      <c r="O283" s="106" t="s">
        <v>5397</v>
      </c>
      <c r="P283" s="20"/>
    </row>
    <row r="284" spans="2:16" x14ac:dyDescent="0.35">
      <c r="B284" s="178" t="s">
        <v>5312</v>
      </c>
      <c r="C284" s="24" t="s">
        <v>5310</v>
      </c>
      <c r="D284" s="21" t="s">
        <v>5396</v>
      </c>
      <c r="E284" s="21"/>
      <c r="F284" s="21"/>
      <c r="G284" s="139">
        <v>40117151</v>
      </c>
      <c r="H284" s="133" t="s">
        <v>5627</v>
      </c>
      <c r="I284" s="133">
        <v>520</v>
      </c>
      <c r="J284" s="166" t="s">
        <v>5387</v>
      </c>
      <c r="K284" s="21"/>
      <c r="L284" s="133">
        <v>454</v>
      </c>
      <c r="M284" s="21">
        <v>1</v>
      </c>
      <c r="N284" s="21">
        <v>4.8600000000000003</v>
      </c>
      <c r="O284" s="106" t="s">
        <v>5397</v>
      </c>
      <c r="P284" s="20"/>
    </row>
    <row r="285" spans="2:16" x14ac:dyDescent="0.35">
      <c r="B285" s="178" t="s">
        <v>5312</v>
      </c>
      <c r="C285" s="24" t="s">
        <v>5310</v>
      </c>
      <c r="D285" s="24" t="s">
        <v>5396</v>
      </c>
      <c r="E285" s="24"/>
      <c r="F285" s="24"/>
      <c r="G285" s="139">
        <v>40117152</v>
      </c>
      <c r="H285" s="133" t="s">
        <v>5833</v>
      </c>
      <c r="I285" s="134">
        <v>521</v>
      </c>
      <c r="J285" s="174" t="s">
        <v>5362</v>
      </c>
      <c r="K285" s="21"/>
      <c r="L285" s="134">
        <v>429</v>
      </c>
      <c r="M285" s="24">
        <v>2</v>
      </c>
      <c r="N285" s="24">
        <v>3.22</v>
      </c>
      <c r="O285" s="180" t="s">
        <v>5397</v>
      </c>
      <c r="P285" s="20"/>
    </row>
    <row r="286" spans="2:16" x14ac:dyDescent="0.35">
      <c r="B286" s="178" t="s">
        <v>5312</v>
      </c>
      <c r="C286" s="24" t="s">
        <v>5310</v>
      </c>
      <c r="D286" s="21" t="s">
        <v>5398</v>
      </c>
      <c r="E286" s="21"/>
      <c r="F286" s="21"/>
      <c r="G286" s="117"/>
      <c r="H286" s="198"/>
      <c r="I286" s="133">
        <v>5601</v>
      </c>
      <c r="J286" s="166" t="s">
        <v>5399</v>
      </c>
      <c r="K286" s="21"/>
      <c r="L286" s="133">
        <v>5231</v>
      </c>
      <c r="M286" s="21">
        <v>1</v>
      </c>
      <c r="N286" s="21"/>
      <c r="O286" s="106" t="s">
        <v>5397</v>
      </c>
      <c r="P286" s="20"/>
    </row>
    <row r="287" spans="2:16" x14ac:dyDescent="0.35">
      <c r="B287" s="178" t="s">
        <v>5312</v>
      </c>
      <c r="C287" s="24" t="s">
        <v>5310</v>
      </c>
      <c r="D287" s="21" t="s">
        <v>5398</v>
      </c>
      <c r="E287" s="21"/>
      <c r="F287" s="21"/>
      <c r="G287" s="117"/>
      <c r="H287" s="198"/>
      <c r="I287" s="133">
        <v>5602</v>
      </c>
      <c r="J287" s="166" t="s">
        <v>5387</v>
      </c>
      <c r="K287" s="21"/>
      <c r="L287" s="133">
        <v>5374</v>
      </c>
      <c r="M287" s="21">
        <v>1</v>
      </c>
      <c r="N287" s="21"/>
      <c r="O287" s="106" t="s">
        <v>5397</v>
      </c>
      <c r="P287" s="20"/>
    </row>
    <row r="288" spans="2:16" x14ac:dyDescent="0.35">
      <c r="B288" s="178" t="s">
        <v>5312</v>
      </c>
      <c r="C288" s="24" t="s">
        <v>5310</v>
      </c>
      <c r="D288" s="21" t="s">
        <v>5398</v>
      </c>
      <c r="E288" s="21"/>
      <c r="F288" s="21"/>
      <c r="G288" s="117"/>
      <c r="H288" s="198"/>
      <c r="I288" s="133">
        <v>5603</v>
      </c>
      <c r="J288" s="166" t="s">
        <v>5389</v>
      </c>
      <c r="K288" s="21"/>
      <c r="L288" s="133">
        <v>3804</v>
      </c>
      <c r="M288" s="21">
        <v>1</v>
      </c>
      <c r="N288" s="21"/>
      <c r="O288" s="106" t="s">
        <v>5397</v>
      </c>
      <c r="P288" s="20"/>
    </row>
    <row r="289" spans="2:16" x14ac:dyDescent="0.35">
      <c r="B289" s="178" t="s">
        <v>5312</v>
      </c>
      <c r="C289" s="24" t="s">
        <v>5310</v>
      </c>
      <c r="D289" s="21" t="s">
        <v>5398</v>
      </c>
      <c r="E289" s="21"/>
      <c r="F289" s="21"/>
      <c r="G289" s="117"/>
      <c r="H289" s="198"/>
      <c r="I289" s="133">
        <v>5604</v>
      </c>
      <c r="J289" s="166" t="s">
        <v>5389</v>
      </c>
      <c r="K289" s="21"/>
      <c r="L289" s="133">
        <v>3804</v>
      </c>
      <c r="M289" s="21">
        <v>1</v>
      </c>
      <c r="N289" s="21"/>
      <c r="O289" s="106" t="s">
        <v>5397</v>
      </c>
      <c r="P289" s="20"/>
    </row>
    <row r="290" spans="2:16" x14ac:dyDescent="0.35">
      <c r="B290" s="178" t="s">
        <v>5312</v>
      </c>
      <c r="C290" s="24" t="s">
        <v>5310</v>
      </c>
      <c r="D290" s="21" t="s">
        <v>5398</v>
      </c>
      <c r="E290" s="21"/>
      <c r="F290" s="21"/>
      <c r="G290" s="117"/>
      <c r="H290" s="198"/>
      <c r="I290" s="133">
        <v>5605</v>
      </c>
      <c r="J290" s="166" t="s">
        <v>5389</v>
      </c>
      <c r="K290" s="21"/>
      <c r="L290" s="133">
        <v>6245</v>
      </c>
      <c r="M290" s="21">
        <v>1</v>
      </c>
      <c r="N290" s="21"/>
      <c r="O290" s="106" t="s">
        <v>5397</v>
      </c>
      <c r="P290" s="20"/>
    </row>
    <row r="291" spans="2:16" x14ac:dyDescent="0.35">
      <c r="B291" s="178" t="s">
        <v>5312</v>
      </c>
      <c r="C291" s="24" t="s">
        <v>5310</v>
      </c>
      <c r="D291" s="21" t="s">
        <v>5398</v>
      </c>
      <c r="E291" s="21"/>
      <c r="F291" s="21"/>
      <c r="G291" s="117"/>
      <c r="H291" s="198"/>
      <c r="I291" s="133">
        <v>5606</v>
      </c>
      <c r="J291" s="166" t="s">
        <v>5389</v>
      </c>
      <c r="K291" s="21"/>
      <c r="L291" s="133">
        <v>6245</v>
      </c>
      <c r="M291" s="21">
        <v>1</v>
      </c>
      <c r="N291" s="21"/>
      <c r="O291" s="106" t="s">
        <v>5397</v>
      </c>
      <c r="P291" s="20"/>
    </row>
    <row r="292" spans="2:16" x14ac:dyDescent="0.35">
      <c r="B292" s="178" t="s">
        <v>5312</v>
      </c>
      <c r="C292" s="24" t="s">
        <v>5310</v>
      </c>
      <c r="D292" s="21" t="s">
        <v>5398</v>
      </c>
      <c r="E292" s="21"/>
      <c r="F292" s="21"/>
      <c r="G292" s="117"/>
      <c r="H292" s="198"/>
      <c r="I292" s="133">
        <v>5607</v>
      </c>
      <c r="J292" s="166" t="s">
        <v>5322</v>
      </c>
      <c r="K292" s="21"/>
      <c r="L292" s="133">
        <v>252</v>
      </c>
      <c r="M292" s="21">
        <v>2</v>
      </c>
      <c r="N292" s="21"/>
      <c r="O292" s="106" t="s">
        <v>5397</v>
      </c>
      <c r="P292" s="20"/>
    </row>
    <row r="293" spans="2:16" x14ac:dyDescent="0.35">
      <c r="B293" s="178" t="s">
        <v>5312</v>
      </c>
      <c r="C293" s="24" t="s">
        <v>5310</v>
      </c>
      <c r="D293" s="21" t="s">
        <v>5398</v>
      </c>
      <c r="E293" s="21"/>
      <c r="F293" s="21"/>
      <c r="G293" s="117"/>
      <c r="H293" s="198"/>
      <c r="I293" s="133">
        <v>5608</v>
      </c>
      <c r="J293" s="166" t="s">
        <v>5322</v>
      </c>
      <c r="K293" s="21"/>
      <c r="L293" s="133">
        <v>1431</v>
      </c>
      <c r="M293" s="21">
        <v>2</v>
      </c>
      <c r="N293" s="21"/>
      <c r="O293" s="106" t="s">
        <v>5397</v>
      </c>
      <c r="P293" s="20"/>
    </row>
    <row r="294" spans="2:16" x14ac:dyDescent="0.35">
      <c r="B294" s="178" t="s">
        <v>5312</v>
      </c>
      <c r="C294" s="24" t="s">
        <v>5310</v>
      </c>
      <c r="D294" s="21" t="s">
        <v>5398</v>
      </c>
      <c r="E294" s="21"/>
      <c r="F294" s="21"/>
      <c r="G294" s="117"/>
      <c r="H294" s="198"/>
      <c r="I294" s="133">
        <v>5609</v>
      </c>
      <c r="J294" s="166" t="s">
        <v>5323</v>
      </c>
      <c r="K294" s="21"/>
      <c r="L294" s="133">
        <v>470</v>
      </c>
      <c r="M294" s="21">
        <v>2</v>
      </c>
      <c r="N294" s="21"/>
      <c r="O294" s="106" t="s">
        <v>5397</v>
      </c>
      <c r="P294" s="20"/>
    </row>
    <row r="295" spans="2:16" x14ac:dyDescent="0.35">
      <c r="B295" s="178" t="s">
        <v>5312</v>
      </c>
      <c r="C295" s="24" t="s">
        <v>5310</v>
      </c>
      <c r="D295" s="21" t="s">
        <v>5398</v>
      </c>
      <c r="E295" s="21"/>
      <c r="F295" s="21"/>
      <c r="G295" s="117"/>
      <c r="H295" s="198"/>
      <c r="I295" s="133">
        <v>5610</v>
      </c>
      <c r="J295" s="166" t="s">
        <v>5323</v>
      </c>
      <c r="K295" s="21"/>
      <c r="L295" s="133">
        <v>1456</v>
      </c>
      <c r="M295" s="21">
        <v>2</v>
      </c>
      <c r="N295" s="21"/>
      <c r="O295" s="106" t="s">
        <v>5397</v>
      </c>
      <c r="P295" s="20"/>
    </row>
    <row r="296" spans="2:16" x14ac:dyDescent="0.35">
      <c r="B296" s="178" t="s">
        <v>5312</v>
      </c>
      <c r="C296" s="24" t="s">
        <v>5310</v>
      </c>
      <c r="D296" s="21" t="s">
        <v>5398</v>
      </c>
      <c r="E296" s="21"/>
      <c r="F296" s="21"/>
      <c r="G296" s="117"/>
      <c r="H296" s="198"/>
      <c r="I296" s="133">
        <v>5611</v>
      </c>
      <c r="J296" s="166" t="s">
        <v>5323</v>
      </c>
      <c r="K296" s="21"/>
      <c r="L296" s="133">
        <v>688</v>
      </c>
      <c r="M296" s="21">
        <v>2</v>
      </c>
      <c r="N296" s="21"/>
      <c r="O296" s="106" t="s">
        <v>5397</v>
      </c>
      <c r="P296" s="20"/>
    </row>
    <row r="297" spans="2:16" x14ac:dyDescent="0.35">
      <c r="B297" s="178" t="s">
        <v>5312</v>
      </c>
      <c r="C297" s="24" t="s">
        <v>5310</v>
      </c>
      <c r="D297" s="21" t="s">
        <v>5398</v>
      </c>
      <c r="E297" s="21"/>
      <c r="F297" s="21"/>
      <c r="G297" s="117"/>
      <c r="H297" s="198"/>
      <c r="I297" s="133">
        <v>5612</v>
      </c>
      <c r="J297" s="166" t="s">
        <v>5323</v>
      </c>
      <c r="K297" s="21"/>
      <c r="L297" s="133">
        <v>1513</v>
      </c>
      <c r="M297" s="21">
        <v>2</v>
      </c>
      <c r="N297" s="21"/>
      <c r="O297" s="106" t="s">
        <v>5397</v>
      </c>
      <c r="P297" s="20"/>
    </row>
    <row r="298" spans="2:16" x14ac:dyDescent="0.35">
      <c r="B298" s="178" t="s">
        <v>5312</v>
      </c>
      <c r="C298" s="24" t="s">
        <v>5310</v>
      </c>
      <c r="D298" s="21" t="s">
        <v>5398</v>
      </c>
      <c r="E298" s="21"/>
      <c r="F298" s="21"/>
      <c r="G298" s="117"/>
      <c r="H298" s="198"/>
      <c r="I298" s="133">
        <v>5613</v>
      </c>
      <c r="J298" s="166" t="s">
        <v>5323</v>
      </c>
      <c r="K298" s="21"/>
      <c r="L298" s="133">
        <v>906</v>
      </c>
      <c r="M298" s="21">
        <v>2</v>
      </c>
      <c r="N298" s="21"/>
      <c r="O298" s="106" t="s">
        <v>5397</v>
      </c>
      <c r="P298" s="20"/>
    </row>
    <row r="299" spans="2:16" x14ac:dyDescent="0.35">
      <c r="B299" s="178" t="s">
        <v>5312</v>
      </c>
      <c r="C299" s="24" t="s">
        <v>5310</v>
      </c>
      <c r="D299" s="21" t="s">
        <v>5398</v>
      </c>
      <c r="E299" s="21"/>
      <c r="F299" s="21"/>
      <c r="G299" s="117"/>
      <c r="H299" s="198"/>
      <c r="I299" s="133">
        <v>5614</v>
      </c>
      <c r="J299" s="166" t="s">
        <v>5323</v>
      </c>
      <c r="K299" s="21"/>
      <c r="L299" s="133">
        <v>1599</v>
      </c>
      <c r="M299" s="21">
        <v>2</v>
      </c>
      <c r="N299" s="21"/>
      <c r="O299" s="106" t="s">
        <v>5397</v>
      </c>
      <c r="P299" s="20"/>
    </row>
    <row r="300" spans="2:16" x14ac:dyDescent="0.35">
      <c r="B300" s="178" t="s">
        <v>5312</v>
      </c>
      <c r="C300" s="24" t="s">
        <v>5310</v>
      </c>
      <c r="D300" s="21" t="s">
        <v>5398</v>
      </c>
      <c r="E300" s="21"/>
      <c r="F300" s="21"/>
      <c r="G300" s="117"/>
      <c r="H300" s="198"/>
      <c r="I300" s="133">
        <v>5615</v>
      </c>
      <c r="J300" s="166" t="s">
        <v>5323</v>
      </c>
      <c r="K300" s="21"/>
      <c r="L300" s="133">
        <v>1124</v>
      </c>
      <c r="M300" s="21">
        <v>2</v>
      </c>
      <c r="N300" s="21"/>
      <c r="O300" s="106" t="s">
        <v>5397</v>
      </c>
      <c r="P300" s="20"/>
    </row>
    <row r="301" spans="2:16" x14ac:dyDescent="0.35">
      <c r="B301" s="178" t="s">
        <v>5312</v>
      </c>
      <c r="C301" s="24" t="s">
        <v>5310</v>
      </c>
      <c r="D301" s="21" t="s">
        <v>5398</v>
      </c>
      <c r="E301" s="21"/>
      <c r="F301" s="21"/>
      <c r="G301" s="117"/>
      <c r="H301" s="198"/>
      <c r="I301" s="133">
        <v>5616</v>
      </c>
      <c r="J301" s="166" t="s">
        <v>5323</v>
      </c>
      <c r="K301" s="21"/>
      <c r="L301" s="133">
        <v>1709</v>
      </c>
      <c r="M301" s="21">
        <v>2</v>
      </c>
      <c r="N301" s="21"/>
      <c r="O301" s="106" t="s">
        <v>5397</v>
      </c>
      <c r="P301" s="20"/>
    </row>
    <row r="302" spans="2:16" x14ac:dyDescent="0.35">
      <c r="B302" s="178" t="s">
        <v>5312</v>
      </c>
      <c r="C302" s="24" t="s">
        <v>5310</v>
      </c>
      <c r="D302" s="21" t="s">
        <v>5398</v>
      </c>
      <c r="E302" s="21"/>
      <c r="F302" s="21"/>
      <c r="G302" s="117"/>
      <c r="H302" s="198"/>
      <c r="I302" s="133">
        <v>5617</v>
      </c>
      <c r="J302" s="166" t="s">
        <v>5323</v>
      </c>
      <c r="K302" s="21"/>
      <c r="L302" s="133">
        <v>1342</v>
      </c>
      <c r="M302" s="21">
        <v>2</v>
      </c>
      <c r="N302" s="21"/>
      <c r="O302" s="106" t="s">
        <v>5397</v>
      </c>
      <c r="P302" s="20"/>
    </row>
    <row r="303" spans="2:16" x14ac:dyDescent="0.35">
      <c r="B303" s="178" t="s">
        <v>5312</v>
      </c>
      <c r="C303" s="24" t="s">
        <v>5310</v>
      </c>
      <c r="D303" s="21" t="s">
        <v>5398</v>
      </c>
      <c r="E303" s="21"/>
      <c r="F303" s="21"/>
      <c r="G303" s="117"/>
      <c r="H303" s="198"/>
      <c r="I303" s="133">
        <v>5618</v>
      </c>
      <c r="J303" s="166" t="s">
        <v>5323</v>
      </c>
      <c r="K303" s="21"/>
      <c r="L303" s="133">
        <v>1839</v>
      </c>
      <c r="M303" s="21">
        <v>2</v>
      </c>
      <c r="N303" s="21"/>
      <c r="O303" s="106" t="s">
        <v>5397</v>
      </c>
      <c r="P303" s="20"/>
    </row>
    <row r="304" spans="2:16" x14ac:dyDescent="0.35">
      <c r="B304" s="178" t="s">
        <v>5312</v>
      </c>
      <c r="C304" s="24" t="s">
        <v>5310</v>
      </c>
      <c r="D304" s="21" t="s">
        <v>5398</v>
      </c>
      <c r="E304" s="21"/>
      <c r="F304" s="21"/>
      <c r="G304" s="117"/>
      <c r="H304" s="198"/>
      <c r="I304" s="133">
        <v>5619</v>
      </c>
      <c r="J304" s="166" t="s">
        <v>5390</v>
      </c>
      <c r="K304" s="21"/>
      <c r="L304" s="133">
        <v>1515</v>
      </c>
      <c r="M304" s="21">
        <v>2</v>
      </c>
      <c r="N304" s="21"/>
      <c r="O304" s="106" t="s">
        <v>5397</v>
      </c>
      <c r="P304" s="20"/>
    </row>
    <row r="305" spans="2:16" x14ac:dyDescent="0.35">
      <c r="B305" s="178" t="s">
        <v>5312</v>
      </c>
      <c r="C305" s="24" t="s">
        <v>5310</v>
      </c>
      <c r="D305" s="21" t="s">
        <v>5398</v>
      </c>
      <c r="E305" s="21"/>
      <c r="F305" s="21"/>
      <c r="G305" s="117"/>
      <c r="H305" s="198"/>
      <c r="I305" s="133">
        <v>5620</v>
      </c>
      <c r="J305" s="166" t="s">
        <v>5336</v>
      </c>
      <c r="K305" s="21"/>
      <c r="L305" s="133">
        <v>1619</v>
      </c>
      <c r="M305" s="21">
        <v>2</v>
      </c>
      <c r="N305" s="21"/>
      <c r="O305" s="106" t="s">
        <v>5397</v>
      </c>
      <c r="P305" s="20"/>
    </row>
    <row r="306" spans="2:16" x14ac:dyDescent="0.35">
      <c r="B306" s="178" t="s">
        <v>5312</v>
      </c>
      <c r="C306" s="24" t="s">
        <v>5310</v>
      </c>
      <c r="D306" s="21" t="s">
        <v>5398</v>
      </c>
      <c r="E306" s="21"/>
      <c r="F306" s="21"/>
      <c r="G306" s="117"/>
      <c r="H306" s="198"/>
      <c r="I306" s="133">
        <v>5621</v>
      </c>
      <c r="J306" s="166" t="s">
        <v>5336</v>
      </c>
      <c r="K306" s="21"/>
      <c r="L306" s="133">
        <v>1772</v>
      </c>
      <c r="M306" s="21">
        <v>2</v>
      </c>
      <c r="N306" s="21"/>
      <c r="O306" s="106" t="s">
        <v>5397</v>
      </c>
      <c r="P306" s="20"/>
    </row>
    <row r="307" spans="2:16" x14ac:dyDescent="0.35">
      <c r="B307" s="178" t="s">
        <v>5312</v>
      </c>
      <c r="C307" s="24" t="s">
        <v>5310</v>
      </c>
      <c r="D307" s="21" t="s">
        <v>5398</v>
      </c>
      <c r="E307" s="21"/>
      <c r="F307" s="21"/>
      <c r="G307" s="117"/>
      <c r="H307" s="198"/>
      <c r="I307" s="133">
        <v>5622</v>
      </c>
      <c r="J307" s="166" t="s">
        <v>5336</v>
      </c>
      <c r="K307" s="21"/>
      <c r="L307" s="133">
        <v>1963</v>
      </c>
      <c r="M307" s="21">
        <v>2</v>
      </c>
      <c r="N307" s="21"/>
      <c r="O307" s="106" t="s">
        <v>5397</v>
      </c>
      <c r="P307" s="20"/>
    </row>
    <row r="308" spans="2:16" x14ac:dyDescent="0.35">
      <c r="B308" s="178" t="s">
        <v>5312</v>
      </c>
      <c r="C308" s="24" t="s">
        <v>5310</v>
      </c>
      <c r="D308" s="21" t="s">
        <v>5398</v>
      </c>
      <c r="E308" s="21"/>
      <c r="F308" s="21"/>
      <c r="G308" s="117"/>
      <c r="H308" s="198"/>
      <c r="I308" s="133">
        <v>5623</v>
      </c>
      <c r="J308" s="166" t="s">
        <v>5336</v>
      </c>
      <c r="K308" s="21"/>
      <c r="L308" s="133">
        <v>2182</v>
      </c>
      <c r="M308" s="21">
        <v>2</v>
      </c>
      <c r="N308" s="21"/>
      <c r="O308" s="106" t="s">
        <v>5397</v>
      </c>
      <c r="P308" s="20"/>
    </row>
    <row r="309" spans="2:16" x14ac:dyDescent="0.35">
      <c r="B309" s="178" t="s">
        <v>5312</v>
      </c>
      <c r="C309" s="24" t="s">
        <v>5310</v>
      </c>
      <c r="D309" s="21" t="s">
        <v>5398</v>
      </c>
      <c r="E309" s="21"/>
      <c r="F309" s="21"/>
      <c r="G309" s="199"/>
      <c r="H309" s="198"/>
      <c r="I309" s="133">
        <v>5624</v>
      </c>
      <c r="J309" s="166" t="s">
        <v>5336</v>
      </c>
      <c r="K309" s="21"/>
      <c r="L309" s="133">
        <v>2390</v>
      </c>
      <c r="M309" s="21">
        <v>2</v>
      </c>
      <c r="N309" s="21"/>
      <c r="O309" s="106" t="s">
        <v>5397</v>
      </c>
      <c r="P309" s="20"/>
    </row>
    <row r="310" spans="2:16" x14ac:dyDescent="0.35">
      <c r="B310" s="178" t="s">
        <v>5312</v>
      </c>
      <c r="C310" s="24" t="s">
        <v>5310</v>
      </c>
      <c r="D310" s="21" t="s">
        <v>5398</v>
      </c>
      <c r="E310" s="21"/>
      <c r="F310" s="21"/>
      <c r="G310" s="21">
        <v>40117237</v>
      </c>
      <c r="H310" s="39" t="s">
        <v>5838</v>
      </c>
      <c r="I310" s="133">
        <v>7423</v>
      </c>
      <c r="J310" s="166" t="s">
        <v>5395</v>
      </c>
      <c r="K310" s="21"/>
      <c r="L310" s="133">
        <v>125</v>
      </c>
      <c r="M310" s="21">
        <v>14</v>
      </c>
      <c r="N310" s="21">
        <v>9.66</v>
      </c>
      <c r="O310" s="106" t="s">
        <v>5397</v>
      </c>
      <c r="P310" s="20"/>
    </row>
    <row r="311" spans="2:16" x14ac:dyDescent="0.35">
      <c r="B311" s="178" t="s">
        <v>5312</v>
      </c>
      <c r="C311" s="24" t="s">
        <v>5310</v>
      </c>
      <c r="D311" s="21" t="s">
        <v>5398</v>
      </c>
      <c r="E311" s="21"/>
      <c r="F311" s="21"/>
      <c r="G311" s="21">
        <v>40117293</v>
      </c>
      <c r="H311" s="39" t="s">
        <v>5848</v>
      </c>
      <c r="I311" s="133">
        <v>7422</v>
      </c>
      <c r="J311" s="166" t="s">
        <v>5389</v>
      </c>
      <c r="K311" s="21"/>
      <c r="L311" s="133">
        <v>254</v>
      </c>
      <c r="M311" s="21">
        <v>2</v>
      </c>
      <c r="N311" s="21">
        <v>2.8</v>
      </c>
      <c r="O311" s="106" t="s">
        <v>5397</v>
      </c>
      <c r="P311" s="20"/>
    </row>
    <row r="312" spans="2:16" x14ac:dyDescent="0.35">
      <c r="B312" s="178" t="s">
        <v>5312</v>
      </c>
      <c r="C312" s="24" t="s">
        <v>5310</v>
      </c>
      <c r="D312" s="21" t="s">
        <v>5398</v>
      </c>
      <c r="E312" s="21"/>
      <c r="F312" s="21"/>
      <c r="G312" s="139">
        <v>40117151</v>
      </c>
      <c r="H312" s="133" t="s">
        <v>5627</v>
      </c>
      <c r="I312" s="133">
        <v>521</v>
      </c>
      <c r="J312" s="166" t="s">
        <v>5362</v>
      </c>
      <c r="K312" s="21"/>
      <c r="L312" s="133">
        <v>429</v>
      </c>
      <c r="M312" s="21">
        <v>2</v>
      </c>
      <c r="N312" s="21">
        <v>3.22</v>
      </c>
      <c r="O312" s="106" t="s">
        <v>5397</v>
      </c>
      <c r="P312" s="20"/>
    </row>
    <row r="313" spans="2:16" x14ac:dyDescent="0.35">
      <c r="B313" s="178" t="s">
        <v>5312</v>
      </c>
      <c r="C313" s="24" t="s">
        <v>5310</v>
      </c>
      <c r="D313" s="24" t="s">
        <v>5398</v>
      </c>
      <c r="E313" s="24"/>
      <c r="F313" s="24"/>
      <c r="G313" s="139">
        <v>40117152</v>
      </c>
      <c r="H313" s="133" t="s">
        <v>5833</v>
      </c>
      <c r="I313" s="134">
        <v>520</v>
      </c>
      <c r="J313" s="174" t="s">
        <v>5387</v>
      </c>
      <c r="K313" s="21"/>
      <c r="L313" s="134">
        <v>454</v>
      </c>
      <c r="M313" s="24">
        <v>1</v>
      </c>
      <c r="N313" s="24">
        <v>4.8600000000000003</v>
      </c>
      <c r="O313" s="180" t="s">
        <v>5397</v>
      </c>
      <c r="P313" s="20"/>
    </row>
    <row r="314" spans="2:16" x14ac:dyDescent="0.35">
      <c r="B314" s="20" t="s">
        <v>5312</v>
      </c>
      <c r="C314" s="21" t="s">
        <v>5310</v>
      </c>
      <c r="D314" s="21" t="s">
        <v>5400</v>
      </c>
      <c r="E314" s="21"/>
      <c r="F314" s="21"/>
      <c r="G314" s="21">
        <v>40147319</v>
      </c>
      <c r="H314" s="39" t="s">
        <v>5588</v>
      </c>
      <c r="I314" s="133">
        <v>7001</v>
      </c>
      <c r="J314" s="166" t="s">
        <v>5387</v>
      </c>
      <c r="K314" s="21"/>
      <c r="L314" s="133">
        <v>4537</v>
      </c>
      <c r="M314" s="21">
        <v>1</v>
      </c>
      <c r="N314" s="21">
        <v>48.59</v>
      </c>
      <c r="O314" s="106" t="s">
        <v>5401</v>
      </c>
      <c r="P314" s="20"/>
    </row>
    <row r="315" spans="2:16" x14ac:dyDescent="0.35">
      <c r="B315" s="20" t="s">
        <v>5312</v>
      </c>
      <c r="C315" s="21" t="s">
        <v>5310</v>
      </c>
      <c r="D315" s="21" t="s">
        <v>5400</v>
      </c>
      <c r="E315" s="21"/>
      <c r="F315" s="21"/>
      <c r="G315" s="21">
        <v>40147320</v>
      </c>
      <c r="H315" s="39" t="s">
        <v>5589</v>
      </c>
      <c r="I315" s="133">
        <v>7002</v>
      </c>
      <c r="J315" s="166" t="s">
        <v>5389</v>
      </c>
      <c r="K315" s="21"/>
      <c r="L315" s="133">
        <v>4503</v>
      </c>
      <c r="M315" s="21">
        <v>1</v>
      </c>
      <c r="N315" s="21">
        <v>24.86</v>
      </c>
      <c r="O315" s="106" t="s">
        <v>5401</v>
      </c>
      <c r="P315" s="20"/>
    </row>
    <row r="316" spans="2:16" x14ac:dyDescent="0.35">
      <c r="B316" s="20" t="s">
        <v>5312</v>
      </c>
      <c r="C316" s="21" t="s">
        <v>5310</v>
      </c>
      <c r="D316" s="21" t="s">
        <v>5400</v>
      </c>
      <c r="E316" s="21"/>
      <c r="F316" s="21"/>
      <c r="G316" s="21">
        <v>40117261</v>
      </c>
      <c r="H316" s="39" t="s">
        <v>5891</v>
      </c>
      <c r="I316" s="133">
        <v>7003</v>
      </c>
      <c r="J316" s="166" t="s">
        <v>5389</v>
      </c>
      <c r="K316" s="21"/>
      <c r="L316" s="133">
        <v>4503</v>
      </c>
      <c r="M316" s="21">
        <v>1</v>
      </c>
      <c r="N316" s="21">
        <v>24.86</v>
      </c>
      <c r="O316" s="106" t="s">
        <v>5401</v>
      </c>
      <c r="P316" s="20"/>
    </row>
    <row r="317" spans="2:16" x14ac:dyDescent="0.35">
      <c r="B317" s="20" t="s">
        <v>5312</v>
      </c>
      <c r="C317" s="21" t="s">
        <v>5310</v>
      </c>
      <c r="D317" s="21" t="s">
        <v>5400</v>
      </c>
      <c r="E317" s="21"/>
      <c r="F317" s="21"/>
      <c r="G317" s="21">
        <v>40147321</v>
      </c>
      <c r="H317" s="39" t="s">
        <v>5888</v>
      </c>
      <c r="I317" s="133">
        <v>7004</v>
      </c>
      <c r="J317" s="166" t="s">
        <v>5390</v>
      </c>
      <c r="K317" s="21"/>
      <c r="L317" s="133">
        <v>779</v>
      </c>
      <c r="M317" s="21">
        <v>2</v>
      </c>
      <c r="N317" s="21">
        <v>7.18</v>
      </c>
      <c r="O317" s="106" t="s">
        <v>5401</v>
      </c>
      <c r="P317" s="20"/>
    </row>
    <row r="318" spans="2:16" x14ac:dyDescent="0.35">
      <c r="B318" s="20" t="s">
        <v>5312</v>
      </c>
      <c r="C318" s="21" t="s">
        <v>5310</v>
      </c>
      <c r="D318" s="21" t="s">
        <v>5400</v>
      </c>
      <c r="E318" s="21"/>
      <c r="F318" s="21"/>
      <c r="G318" s="21">
        <v>40147322</v>
      </c>
      <c r="H318" s="39" t="s">
        <v>5631</v>
      </c>
      <c r="I318" s="133">
        <v>7005</v>
      </c>
      <c r="J318" s="166" t="s">
        <v>5390</v>
      </c>
      <c r="K318" s="21"/>
      <c r="L318" s="133">
        <v>1397</v>
      </c>
      <c r="M318" s="21">
        <v>2</v>
      </c>
      <c r="N318" s="21">
        <v>12.88</v>
      </c>
      <c r="O318" s="106" t="s">
        <v>5401</v>
      </c>
      <c r="P318" s="20"/>
    </row>
    <row r="319" spans="2:16" x14ac:dyDescent="0.35">
      <c r="B319" s="20" t="s">
        <v>5312</v>
      </c>
      <c r="C319" s="21" t="s">
        <v>5310</v>
      </c>
      <c r="D319" s="21" t="s">
        <v>5400</v>
      </c>
      <c r="E319" s="21"/>
      <c r="F319" s="21"/>
      <c r="G319" s="21">
        <v>40152929</v>
      </c>
      <c r="H319" s="39" t="s">
        <v>5707</v>
      </c>
      <c r="I319" s="133">
        <v>7006</v>
      </c>
      <c r="J319" s="166" t="s">
        <v>5323</v>
      </c>
      <c r="K319" s="21"/>
      <c r="L319" s="133">
        <v>1508</v>
      </c>
      <c r="M319" s="21">
        <v>2</v>
      </c>
      <c r="N319" s="21">
        <v>7.42</v>
      </c>
      <c r="O319" s="106" t="s">
        <v>5401</v>
      </c>
      <c r="P319" s="20"/>
    </row>
    <row r="320" spans="2:16" x14ac:dyDescent="0.35">
      <c r="B320" s="20" t="s">
        <v>5312</v>
      </c>
      <c r="C320" s="21" t="s">
        <v>5310</v>
      </c>
      <c r="D320" s="21" t="s">
        <v>5400</v>
      </c>
      <c r="E320" s="21"/>
      <c r="F320" s="21"/>
      <c r="G320" s="21">
        <v>40147285</v>
      </c>
      <c r="H320" s="39" t="s">
        <v>5890</v>
      </c>
      <c r="I320" s="133">
        <v>7007</v>
      </c>
      <c r="J320" s="166" t="s">
        <v>5323</v>
      </c>
      <c r="K320" s="21"/>
      <c r="L320" s="133">
        <v>1843</v>
      </c>
      <c r="M320" s="21">
        <v>2</v>
      </c>
      <c r="N320" s="21">
        <v>9.06</v>
      </c>
      <c r="O320" s="106" t="s">
        <v>5401</v>
      </c>
      <c r="P320" s="20"/>
    </row>
    <row r="321" spans="2:16" x14ac:dyDescent="0.35">
      <c r="B321" s="20" t="s">
        <v>5312</v>
      </c>
      <c r="C321" s="21" t="s">
        <v>5310</v>
      </c>
      <c r="D321" s="21" t="s">
        <v>5400</v>
      </c>
      <c r="E321" s="21"/>
      <c r="F321" s="21"/>
      <c r="G321" s="21">
        <v>40147324</v>
      </c>
      <c r="H321" s="39" t="s">
        <v>5885</v>
      </c>
      <c r="I321" s="133">
        <v>7008</v>
      </c>
      <c r="J321" s="166" t="s">
        <v>5390</v>
      </c>
      <c r="K321" s="21"/>
      <c r="L321" s="133">
        <v>2069</v>
      </c>
      <c r="M321" s="21">
        <v>2</v>
      </c>
      <c r="N321" s="21">
        <v>13.82</v>
      </c>
      <c r="O321" s="106" t="s">
        <v>5401</v>
      </c>
      <c r="P321" s="20"/>
    </row>
    <row r="322" spans="2:16" x14ac:dyDescent="0.35">
      <c r="B322" s="20" t="s">
        <v>5312</v>
      </c>
      <c r="C322" s="21" t="s">
        <v>5310</v>
      </c>
      <c r="D322" s="21" t="s">
        <v>5400</v>
      </c>
      <c r="E322" s="21"/>
      <c r="F322" s="21"/>
      <c r="G322" s="21">
        <v>40150077</v>
      </c>
      <c r="H322" s="39" t="s">
        <v>5604</v>
      </c>
      <c r="I322" s="133">
        <v>7009</v>
      </c>
      <c r="J322" s="166" t="s">
        <v>5336</v>
      </c>
      <c r="K322" s="21"/>
      <c r="L322" s="133">
        <v>2868</v>
      </c>
      <c r="M322" s="21">
        <v>2</v>
      </c>
      <c r="N322" s="21">
        <v>12.28</v>
      </c>
      <c r="O322" s="106" t="s">
        <v>5401</v>
      </c>
      <c r="P322" s="20"/>
    </row>
    <row r="323" spans="2:16" x14ac:dyDescent="0.35">
      <c r="B323" s="178" t="s">
        <v>5312</v>
      </c>
      <c r="C323" s="24" t="s">
        <v>5310</v>
      </c>
      <c r="D323" s="24" t="s">
        <v>5400</v>
      </c>
      <c r="E323" s="24"/>
      <c r="F323" s="24"/>
      <c r="G323" s="21">
        <v>40117237</v>
      </c>
      <c r="H323" s="39" t="s">
        <v>5838</v>
      </c>
      <c r="I323" s="134">
        <v>7423</v>
      </c>
      <c r="J323" s="174" t="s">
        <v>5395</v>
      </c>
      <c r="K323" s="21"/>
      <c r="L323" s="134">
        <v>125</v>
      </c>
      <c r="M323" s="24">
        <v>6</v>
      </c>
      <c r="N323" s="24">
        <v>4.1399999999999997</v>
      </c>
      <c r="O323" s="180" t="s">
        <v>5401</v>
      </c>
      <c r="P323" s="20"/>
    </row>
    <row r="324" spans="2:16" x14ac:dyDescent="0.35">
      <c r="B324" s="178" t="s">
        <v>5312</v>
      </c>
      <c r="C324" s="24" t="s">
        <v>5310</v>
      </c>
      <c r="D324" s="21" t="s">
        <v>5402</v>
      </c>
      <c r="E324" s="21"/>
      <c r="F324" s="21"/>
      <c r="G324" s="21">
        <v>40185648</v>
      </c>
      <c r="H324" s="39" t="s">
        <v>5592</v>
      </c>
      <c r="I324" s="133">
        <v>7101</v>
      </c>
      <c r="J324" s="166" t="s">
        <v>5387</v>
      </c>
      <c r="K324" s="21"/>
      <c r="L324" s="133">
        <v>6056</v>
      </c>
      <c r="M324" s="21">
        <v>1</v>
      </c>
      <c r="N324" s="21">
        <v>64.86</v>
      </c>
      <c r="O324" s="106" t="s">
        <v>5401</v>
      </c>
      <c r="P324" s="20"/>
    </row>
    <row r="325" spans="2:16" x14ac:dyDescent="0.35">
      <c r="B325" s="178" t="s">
        <v>5312</v>
      </c>
      <c r="C325" s="24" t="s">
        <v>5310</v>
      </c>
      <c r="D325" s="21" t="s">
        <v>5402</v>
      </c>
      <c r="E325" s="21"/>
      <c r="F325" s="21"/>
      <c r="G325" s="21">
        <v>40117266</v>
      </c>
      <c r="H325" s="39" t="s">
        <v>5670</v>
      </c>
      <c r="I325" s="133">
        <v>7102</v>
      </c>
      <c r="J325" s="166" t="s">
        <v>5389</v>
      </c>
      <c r="K325" s="21"/>
      <c r="L325" s="133">
        <v>5877</v>
      </c>
      <c r="M325" s="21">
        <v>1</v>
      </c>
      <c r="N325" s="21">
        <v>32.44</v>
      </c>
      <c r="O325" s="106" t="s">
        <v>5401</v>
      </c>
      <c r="P325" s="20"/>
    </row>
    <row r="326" spans="2:16" x14ac:dyDescent="0.35">
      <c r="B326" s="178" t="s">
        <v>5312</v>
      </c>
      <c r="C326" s="24" t="s">
        <v>5310</v>
      </c>
      <c r="D326" s="21" t="s">
        <v>5402</v>
      </c>
      <c r="E326" s="21"/>
      <c r="F326" s="21"/>
      <c r="G326" s="21">
        <v>40117267</v>
      </c>
      <c r="H326" s="39" t="s">
        <v>5819</v>
      </c>
      <c r="I326" s="133">
        <v>7103</v>
      </c>
      <c r="J326" s="166" t="s">
        <v>5389</v>
      </c>
      <c r="K326" s="21"/>
      <c r="L326" s="133">
        <v>5877</v>
      </c>
      <c r="M326" s="21">
        <v>1</v>
      </c>
      <c r="N326" s="21">
        <v>32.44</v>
      </c>
      <c r="O326" s="106" t="s">
        <v>5401</v>
      </c>
      <c r="P326" s="20"/>
    </row>
    <row r="327" spans="2:16" x14ac:dyDescent="0.35">
      <c r="B327" s="178" t="s">
        <v>5312</v>
      </c>
      <c r="C327" s="24" t="s">
        <v>5310</v>
      </c>
      <c r="D327" s="21" t="s">
        <v>5402</v>
      </c>
      <c r="E327" s="21"/>
      <c r="F327" s="21"/>
      <c r="G327" s="21">
        <v>40117268</v>
      </c>
      <c r="H327" s="39" t="s">
        <v>5621</v>
      </c>
      <c r="I327" s="133">
        <v>7104</v>
      </c>
      <c r="J327" s="166" t="s">
        <v>5329</v>
      </c>
      <c r="K327" s="21"/>
      <c r="L327" s="133">
        <v>593</v>
      </c>
      <c r="M327" s="21">
        <v>2</v>
      </c>
      <c r="N327" s="21">
        <v>5.86</v>
      </c>
      <c r="O327" s="106" t="s">
        <v>5401</v>
      </c>
      <c r="P327" s="20"/>
    </row>
    <row r="328" spans="2:16" x14ac:dyDescent="0.35">
      <c r="B328" s="178" t="s">
        <v>5312</v>
      </c>
      <c r="C328" s="24" t="s">
        <v>5310</v>
      </c>
      <c r="D328" s="21" t="s">
        <v>5402</v>
      </c>
      <c r="E328" s="21"/>
      <c r="F328" s="21"/>
      <c r="G328" s="21">
        <v>40117269</v>
      </c>
      <c r="H328" s="39" t="s">
        <v>5686</v>
      </c>
      <c r="I328" s="133">
        <v>7105</v>
      </c>
      <c r="J328" s="166" t="s">
        <v>5329</v>
      </c>
      <c r="K328" s="21"/>
      <c r="L328" s="133">
        <v>1395</v>
      </c>
      <c r="M328" s="21">
        <v>2</v>
      </c>
      <c r="N328" s="21">
        <v>12.86</v>
      </c>
      <c r="O328" s="106" t="s">
        <v>5401</v>
      </c>
      <c r="P328" s="20"/>
    </row>
    <row r="329" spans="2:16" x14ac:dyDescent="0.35">
      <c r="B329" s="178" t="s">
        <v>5312</v>
      </c>
      <c r="C329" s="24" t="s">
        <v>5310</v>
      </c>
      <c r="D329" s="21" t="s">
        <v>5402</v>
      </c>
      <c r="E329" s="21"/>
      <c r="F329" s="21"/>
      <c r="G329" s="21">
        <v>40117270</v>
      </c>
      <c r="H329" s="39" t="s">
        <v>5700</v>
      </c>
      <c r="I329" s="133">
        <v>7106</v>
      </c>
      <c r="J329" s="166" t="s">
        <v>5323</v>
      </c>
      <c r="K329" s="21"/>
      <c r="L329" s="133">
        <v>1140</v>
      </c>
      <c r="M329" s="21">
        <v>2</v>
      </c>
      <c r="N329" s="21">
        <v>5.6</v>
      </c>
      <c r="O329" s="106" t="s">
        <v>5401</v>
      </c>
      <c r="P329" s="20"/>
    </row>
    <row r="330" spans="2:16" x14ac:dyDescent="0.35">
      <c r="B330" s="178" t="s">
        <v>5312</v>
      </c>
      <c r="C330" s="24" t="s">
        <v>5310</v>
      </c>
      <c r="D330" s="21" t="s">
        <v>5402</v>
      </c>
      <c r="E330" s="21"/>
      <c r="F330" s="21"/>
      <c r="G330" s="21">
        <v>40117271</v>
      </c>
      <c r="H330" s="39" t="s">
        <v>5764</v>
      </c>
      <c r="I330" s="133">
        <v>7107</v>
      </c>
      <c r="J330" s="166" t="s">
        <v>5323</v>
      </c>
      <c r="K330" s="21"/>
      <c r="L330" s="133">
        <v>1646</v>
      </c>
      <c r="M330" s="21">
        <v>2</v>
      </c>
      <c r="N330" s="21">
        <v>8.1</v>
      </c>
      <c r="O330" s="106" t="s">
        <v>5401</v>
      </c>
      <c r="P330" s="20"/>
    </row>
    <row r="331" spans="2:16" x14ac:dyDescent="0.35">
      <c r="B331" s="178" t="s">
        <v>5312</v>
      </c>
      <c r="C331" s="24" t="s">
        <v>5310</v>
      </c>
      <c r="D331" s="21" t="s">
        <v>5402</v>
      </c>
      <c r="E331" s="21"/>
      <c r="F331" s="21"/>
      <c r="G331" s="21">
        <v>40117272</v>
      </c>
      <c r="H331" s="39" t="s">
        <v>5763</v>
      </c>
      <c r="I331" s="133">
        <v>7108</v>
      </c>
      <c r="J331" s="166" t="s">
        <v>5323</v>
      </c>
      <c r="K331" s="21"/>
      <c r="L331" s="133">
        <v>1687</v>
      </c>
      <c r="M331" s="21">
        <v>2</v>
      </c>
      <c r="N331" s="21">
        <v>8.3000000000000007</v>
      </c>
      <c r="O331" s="106" t="s">
        <v>5401</v>
      </c>
      <c r="P331" s="20"/>
    </row>
    <row r="332" spans="2:16" x14ac:dyDescent="0.35">
      <c r="B332" s="178" t="s">
        <v>5312</v>
      </c>
      <c r="C332" s="24" t="s">
        <v>5310</v>
      </c>
      <c r="D332" s="21" t="s">
        <v>5402</v>
      </c>
      <c r="E332" s="21"/>
      <c r="F332" s="21"/>
      <c r="G332" s="21">
        <v>40165895</v>
      </c>
      <c r="H332" s="39" t="s">
        <v>5625</v>
      </c>
      <c r="I332" s="133">
        <v>7109</v>
      </c>
      <c r="J332" s="166" t="s">
        <v>5323</v>
      </c>
      <c r="K332" s="21"/>
      <c r="L332" s="133">
        <v>2020</v>
      </c>
      <c r="M332" s="21">
        <v>2</v>
      </c>
      <c r="N332" s="21">
        <v>9.94</v>
      </c>
      <c r="O332" s="106" t="s">
        <v>5401</v>
      </c>
      <c r="P332" s="20"/>
    </row>
    <row r="333" spans="2:16" x14ac:dyDescent="0.35">
      <c r="B333" s="178" t="s">
        <v>5312</v>
      </c>
      <c r="C333" s="24" t="s">
        <v>5310</v>
      </c>
      <c r="D333" s="21" t="s">
        <v>5402</v>
      </c>
      <c r="E333" s="21"/>
      <c r="F333" s="21"/>
      <c r="G333" s="21">
        <v>40117273</v>
      </c>
      <c r="H333" s="39" t="s">
        <v>5830</v>
      </c>
      <c r="I333" s="133">
        <v>7110</v>
      </c>
      <c r="J333" s="166" t="s">
        <v>5390</v>
      </c>
      <c r="K333" s="21"/>
      <c r="L333" s="133">
        <v>1814</v>
      </c>
      <c r="M333" s="21">
        <v>2</v>
      </c>
      <c r="N333" s="21">
        <v>12.12</v>
      </c>
      <c r="O333" s="106" t="s">
        <v>5401</v>
      </c>
      <c r="P333" s="20"/>
    </row>
    <row r="334" spans="2:16" x14ac:dyDescent="0.35">
      <c r="B334" s="178" t="s">
        <v>5312</v>
      </c>
      <c r="C334" s="24" t="s">
        <v>5310</v>
      </c>
      <c r="D334" s="21" t="s">
        <v>5402</v>
      </c>
      <c r="E334" s="21"/>
      <c r="F334" s="21"/>
      <c r="G334" s="21">
        <v>40117274</v>
      </c>
      <c r="H334" s="39" t="s">
        <v>5678</v>
      </c>
      <c r="I334" s="133">
        <v>7111</v>
      </c>
      <c r="J334" s="166" t="s">
        <v>5336</v>
      </c>
      <c r="K334" s="21"/>
      <c r="L334" s="133">
        <v>2365</v>
      </c>
      <c r="M334" s="21">
        <v>2</v>
      </c>
      <c r="N334" s="21">
        <v>10.119999999999999</v>
      </c>
      <c r="O334" s="106" t="s">
        <v>5401</v>
      </c>
      <c r="P334" s="20"/>
    </row>
    <row r="335" spans="2:16" x14ac:dyDescent="0.35">
      <c r="B335" s="178" t="s">
        <v>5312</v>
      </c>
      <c r="C335" s="24" t="s">
        <v>5310</v>
      </c>
      <c r="D335" s="21" t="s">
        <v>5402</v>
      </c>
      <c r="E335" s="21"/>
      <c r="F335" s="21"/>
      <c r="G335" s="21">
        <v>40117275</v>
      </c>
      <c r="H335" s="39" t="s">
        <v>5832</v>
      </c>
      <c r="I335" s="133">
        <v>7112</v>
      </c>
      <c r="J335" s="166" t="s">
        <v>5336</v>
      </c>
      <c r="K335" s="21"/>
      <c r="L335" s="133">
        <v>2984</v>
      </c>
      <c r="M335" s="21">
        <v>2</v>
      </c>
      <c r="N335" s="21">
        <v>12.78</v>
      </c>
      <c r="O335" s="106" t="s">
        <v>5401</v>
      </c>
      <c r="P335" s="20"/>
    </row>
    <row r="336" spans="2:16" x14ac:dyDescent="0.35">
      <c r="B336" s="178" t="s">
        <v>5312</v>
      </c>
      <c r="C336" s="24" t="s">
        <v>5310</v>
      </c>
      <c r="D336" s="24" t="s">
        <v>5402</v>
      </c>
      <c r="E336" s="24"/>
      <c r="F336" s="24"/>
      <c r="G336" s="21">
        <v>40117237</v>
      </c>
      <c r="H336" s="39" t="s">
        <v>5838</v>
      </c>
      <c r="I336" s="134">
        <v>7423</v>
      </c>
      <c r="J336" s="174" t="s">
        <v>5395</v>
      </c>
      <c r="K336" s="21"/>
      <c r="L336" s="134">
        <v>125</v>
      </c>
      <c r="M336" s="24">
        <v>8</v>
      </c>
      <c r="N336" s="24">
        <v>5.52</v>
      </c>
      <c r="O336" s="180" t="s">
        <v>5401</v>
      </c>
      <c r="P336" s="20"/>
    </row>
    <row r="337" spans="2:16" x14ac:dyDescent="0.35">
      <c r="B337" s="178" t="s">
        <v>5312</v>
      </c>
      <c r="C337" s="24" t="s">
        <v>5310</v>
      </c>
      <c r="D337" s="21" t="s">
        <v>5403</v>
      </c>
      <c r="E337" s="21"/>
      <c r="F337" s="21"/>
      <c r="G337" s="21">
        <v>40117276</v>
      </c>
      <c r="H337" s="39" t="s">
        <v>5782</v>
      </c>
      <c r="I337" s="133">
        <v>7301</v>
      </c>
      <c r="J337" s="166" t="s">
        <v>5387</v>
      </c>
      <c r="K337" s="21"/>
      <c r="L337" s="133">
        <v>3715</v>
      </c>
      <c r="M337" s="21">
        <v>1</v>
      </c>
      <c r="N337" s="21">
        <v>35.090000000000003</v>
      </c>
      <c r="O337" s="106" t="s">
        <v>5401</v>
      </c>
      <c r="P337" s="20"/>
    </row>
    <row r="338" spans="2:16" x14ac:dyDescent="0.35">
      <c r="B338" s="178" t="s">
        <v>5312</v>
      </c>
      <c r="C338" s="24" t="s">
        <v>5310</v>
      </c>
      <c r="D338" s="21" t="s">
        <v>5403</v>
      </c>
      <c r="E338" s="21"/>
      <c r="F338" s="21"/>
      <c r="G338" s="21">
        <v>40117277</v>
      </c>
      <c r="H338" s="39" t="s">
        <v>5778</v>
      </c>
      <c r="I338" s="133">
        <v>7302</v>
      </c>
      <c r="J338" s="166" t="s">
        <v>5387</v>
      </c>
      <c r="K338" s="21"/>
      <c r="L338" s="133">
        <v>3858</v>
      </c>
      <c r="M338" s="21">
        <v>1</v>
      </c>
      <c r="N338" s="21">
        <v>41.32</v>
      </c>
      <c r="O338" s="106" t="s">
        <v>5401</v>
      </c>
      <c r="P338" s="20"/>
    </row>
    <row r="339" spans="2:16" x14ac:dyDescent="0.35">
      <c r="B339" s="178" t="s">
        <v>5312</v>
      </c>
      <c r="C339" s="24" t="s">
        <v>5310</v>
      </c>
      <c r="D339" s="21" t="s">
        <v>5403</v>
      </c>
      <c r="E339" s="21"/>
      <c r="F339" s="21"/>
      <c r="G339" s="21">
        <v>40117278</v>
      </c>
      <c r="H339" s="39" t="s">
        <v>5792</v>
      </c>
      <c r="I339" s="133">
        <v>7303</v>
      </c>
      <c r="J339" s="166" t="s">
        <v>5389</v>
      </c>
      <c r="K339" s="21"/>
      <c r="L339" s="133">
        <v>2422</v>
      </c>
      <c r="M339" s="21">
        <v>1</v>
      </c>
      <c r="N339" s="21">
        <v>13.37</v>
      </c>
      <c r="O339" s="106" t="s">
        <v>5401</v>
      </c>
      <c r="P339" s="20"/>
    </row>
    <row r="340" spans="2:16" x14ac:dyDescent="0.35">
      <c r="B340" s="178" t="s">
        <v>5312</v>
      </c>
      <c r="C340" s="24" t="s">
        <v>5310</v>
      </c>
      <c r="D340" s="21" t="s">
        <v>5403</v>
      </c>
      <c r="E340" s="21"/>
      <c r="F340" s="21"/>
      <c r="G340" s="21">
        <v>40117279</v>
      </c>
      <c r="H340" s="39" t="s">
        <v>5791</v>
      </c>
      <c r="I340" s="133">
        <v>7304</v>
      </c>
      <c r="J340" s="166" t="s">
        <v>5389</v>
      </c>
      <c r="K340" s="21"/>
      <c r="L340" s="133">
        <v>2422</v>
      </c>
      <c r="M340" s="21">
        <v>1</v>
      </c>
      <c r="N340" s="21">
        <v>13.37</v>
      </c>
      <c r="O340" s="106" t="s">
        <v>5401</v>
      </c>
      <c r="P340" s="20"/>
    </row>
    <row r="341" spans="2:16" x14ac:dyDescent="0.35">
      <c r="B341" s="178" t="s">
        <v>5312</v>
      </c>
      <c r="C341" s="24" t="s">
        <v>5310</v>
      </c>
      <c r="D341" s="21" t="s">
        <v>5403</v>
      </c>
      <c r="E341" s="21"/>
      <c r="F341" s="21"/>
      <c r="G341" s="21">
        <v>40117280</v>
      </c>
      <c r="H341" s="39" t="s">
        <v>5825</v>
      </c>
      <c r="I341" s="133">
        <v>7305</v>
      </c>
      <c r="J341" s="166" t="s">
        <v>5389</v>
      </c>
      <c r="K341" s="21"/>
      <c r="L341" s="133">
        <v>4880</v>
      </c>
      <c r="M341" s="21">
        <v>1</v>
      </c>
      <c r="N341" s="21">
        <v>26.94</v>
      </c>
      <c r="O341" s="106" t="s">
        <v>5401</v>
      </c>
      <c r="P341" s="20"/>
    </row>
    <row r="342" spans="2:16" x14ac:dyDescent="0.35">
      <c r="B342" s="178" t="s">
        <v>5312</v>
      </c>
      <c r="C342" s="24" t="s">
        <v>5310</v>
      </c>
      <c r="D342" s="21" t="s">
        <v>5403</v>
      </c>
      <c r="E342" s="21"/>
      <c r="F342" s="21"/>
      <c r="G342" s="21">
        <v>40117281</v>
      </c>
      <c r="H342" s="39" t="s">
        <v>5824</v>
      </c>
      <c r="I342" s="133">
        <v>7306</v>
      </c>
      <c r="J342" s="166" t="s">
        <v>5389</v>
      </c>
      <c r="K342" s="21"/>
      <c r="L342" s="133">
        <v>4880</v>
      </c>
      <c r="M342" s="21">
        <v>1</v>
      </c>
      <c r="N342" s="21">
        <v>26.94</v>
      </c>
      <c r="O342" s="106" t="s">
        <v>5401</v>
      </c>
      <c r="P342" s="20"/>
    </row>
    <row r="343" spans="2:16" x14ac:dyDescent="0.35">
      <c r="B343" s="178" t="s">
        <v>5312</v>
      </c>
      <c r="C343" s="24" t="s">
        <v>5310</v>
      </c>
      <c r="D343" s="21" t="s">
        <v>5403</v>
      </c>
      <c r="E343" s="21"/>
      <c r="F343" s="21"/>
      <c r="G343" s="21">
        <v>40117282</v>
      </c>
      <c r="H343" s="39" t="s">
        <v>5624</v>
      </c>
      <c r="I343" s="133">
        <v>7307</v>
      </c>
      <c r="J343" s="166" t="s">
        <v>5329</v>
      </c>
      <c r="K343" s="21"/>
      <c r="L343" s="133">
        <v>484</v>
      </c>
      <c r="M343" s="21">
        <v>2</v>
      </c>
      <c r="N343" s="21">
        <v>4.46</v>
      </c>
      <c r="O343" s="106" t="s">
        <v>5401</v>
      </c>
      <c r="P343" s="20"/>
    </row>
    <row r="344" spans="2:16" x14ac:dyDescent="0.35">
      <c r="B344" s="178" t="s">
        <v>5312</v>
      </c>
      <c r="C344" s="24" t="s">
        <v>5310</v>
      </c>
      <c r="D344" s="21" t="s">
        <v>5403</v>
      </c>
      <c r="E344" s="21"/>
      <c r="F344" s="21"/>
      <c r="G344" s="21">
        <v>40149675</v>
      </c>
      <c r="H344" s="39" t="s">
        <v>5735</v>
      </c>
      <c r="I344" s="133">
        <v>7308</v>
      </c>
      <c r="J344" s="166" t="s">
        <v>5329</v>
      </c>
      <c r="K344" s="21"/>
      <c r="L344" s="133">
        <v>1409</v>
      </c>
      <c r="M344" s="21">
        <v>2</v>
      </c>
      <c r="N344" s="21">
        <v>13</v>
      </c>
      <c r="O344" s="106" t="s">
        <v>5401</v>
      </c>
      <c r="P344" s="20"/>
    </row>
    <row r="345" spans="2:16" x14ac:dyDescent="0.35">
      <c r="B345" s="178" t="s">
        <v>5312</v>
      </c>
      <c r="C345" s="24" t="s">
        <v>5310</v>
      </c>
      <c r="D345" s="21" t="s">
        <v>5403</v>
      </c>
      <c r="E345" s="21"/>
      <c r="F345" s="21"/>
      <c r="G345" s="21">
        <v>40117284</v>
      </c>
      <c r="H345" s="39" t="s">
        <v>5641</v>
      </c>
      <c r="I345" s="133">
        <v>7309</v>
      </c>
      <c r="J345" s="166" t="s">
        <v>5323</v>
      </c>
      <c r="K345" s="21"/>
      <c r="L345" s="133">
        <v>922</v>
      </c>
      <c r="M345" s="21">
        <v>2</v>
      </c>
      <c r="N345" s="21">
        <v>4.54</v>
      </c>
      <c r="O345" s="106" t="s">
        <v>5401</v>
      </c>
      <c r="P345" s="20"/>
    </row>
    <row r="346" spans="2:16" x14ac:dyDescent="0.35">
      <c r="B346" s="178" t="s">
        <v>5312</v>
      </c>
      <c r="C346" s="24" t="s">
        <v>5310</v>
      </c>
      <c r="D346" s="21" t="s">
        <v>5403</v>
      </c>
      <c r="E346" s="21"/>
      <c r="F346" s="21"/>
      <c r="G346" s="21">
        <v>40117285</v>
      </c>
      <c r="H346" s="39" t="s">
        <v>5770</v>
      </c>
      <c r="I346" s="133">
        <v>7310</v>
      </c>
      <c r="J346" s="166" t="s">
        <v>5323</v>
      </c>
      <c r="K346" s="21"/>
      <c r="L346" s="133">
        <v>1563</v>
      </c>
      <c r="M346" s="21">
        <v>2</v>
      </c>
      <c r="N346" s="21">
        <v>7.68</v>
      </c>
      <c r="O346" s="106" t="s">
        <v>5401</v>
      </c>
      <c r="P346" s="20"/>
    </row>
    <row r="347" spans="2:16" x14ac:dyDescent="0.35">
      <c r="B347" s="178" t="s">
        <v>5312</v>
      </c>
      <c r="C347" s="24" t="s">
        <v>5310</v>
      </c>
      <c r="D347" s="21" t="s">
        <v>5403</v>
      </c>
      <c r="E347" s="21"/>
      <c r="F347" s="21"/>
      <c r="G347" s="21">
        <v>40117286</v>
      </c>
      <c r="H347" s="39" t="s">
        <v>5742</v>
      </c>
      <c r="I347" s="133">
        <v>7311</v>
      </c>
      <c r="J347" s="166" t="s">
        <v>5323</v>
      </c>
      <c r="K347" s="21"/>
      <c r="L347" s="133">
        <v>1359</v>
      </c>
      <c r="M347" s="21">
        <v>2</v>
      </c>
      <c r="N347" s="21">
        <v>6.68</v>
      </c>
      <c r="O347" s="106" t="s">
        <v>5401</v>
      </c>
      <c r="P347" s="20"/>
    </row>
    <row r="348" spans="2:16" x14ac:dyDescent="0.35">
      <c r="B348" s="178" t="s">
        <v>5312</v>
      </c>
      <c r="C348" s="24" t="s">
        <v>5310</v>
      </c>
      <c r="D348" s="21" t="s">
        <v>5403</v>
      </c>
      <c r="E348" s="21"/>
      <c r="F348" s="21"/>
      <c r="G348" s="21">
        <v>40117287</v>
      </c>
      <c r="H348" s="39" t="s">
        <v>5750</v>
      </c>
      <c r="I348" s="133">
        <v>7312</v>
      </c>
      <c r="J348" s="166" t="s">
        <v>5323</v>
      </c>
      <c r="K348" s="21"/>
      <c r="L348" s="133">
        <v>1815</v>
      </c>
      <c r="M348" s="21">
        <v>2</v>
      </c>
      <c r="N348" s="21">
        <v>8.92</v>
      </c>
      <c r="O348" s="106" t="s">
        <v>5401</v>
      </c>
      <c r="P348" s="20"/>
    </row>
    <row r="349" spans="2:16" x14ac:dyDescent="0.35">
      <c r="B349" s="178" t="s">
        <v>5312</v>
      </c>
      <c r="C349" s="24" t="s">
        <v>5310</v>
      </c>
      <c r="D349" s="21" t="s">
        <v>5403</v>
      </c>
      <c r="E349" s="21"/>
      <c r="F349" s="21"/>
      <c r="G349" s="21">
        <v>40117288</v>
      </c>
      <c r="H349" s="39" t="s">
        <v>5753</v>
      </c>
      <c r="I349" s="133">
        <v>7313</v>
      </c>
      <c r="J349" s="166" t="s">
        <v>5323</v>
      </c>
      <c r="K349" s="21"/>
      <c r="L349" s="133">
        <v>1797</v>
      </c>
      <c r="M349" s="21">
        <v>2</v>
      </c>
      <c r="N349" s="21">
        <v>8.84</v>
      </c>
      <c r="O349" s="106" t="s">
        <v>5401</v>
      </c>
      <c r="P349" s="20"/>
    </row>
    <row r="350" spans="2:16" x14ac:dyDescent="0.35">
      <c r="B350" s="178" t="s">
        <v>5312</v>
      </c>
      <c r="C350" s="24" t="s">
        <v>5310</v>
      </c>
      <c r="D350" s="21" t="s">
        <v>5403</v>
      </c>
      <c r="E350" s="21"/>
      <c r="F350" s="21"/>
      <c r="G350" s="21">
        <v>40149676</v>
      </c>
      <c r="H350" s="39" t="s">
        <v>5636</v>
      </c>
      <c r="I350" s="133">
        <v>7314</v>
      </c>
      <c r="J350" s="166" t="s">
        <v>5323</v>
      </c>
      <c r="K350" s="21"/>
      <c r="L350" s="133">
        <v>2129</v>
      </c>
      <c r="M350" s="21">
        <v>2</v>
      </c>
      <c r="N350" s="21">
        <v>10.48</v>
      </c>
      <c r="O350" s="106" t="s">
        <v>5401</v>
      </c>
      <c r="P350" s="20"/>
    </row>
    <row r="351" spans="2:16" x14ac:dyDescent="0.35">
      <c r="B351" s="178" t="s">
        <v>5312</v>
      </c>
      <c r="C351" s="24" t="s">
        <v>5310</v>
      </c>
      <c r="D351" s="21" t="s">
        <v>5403</v>
      </c>
      <c r="E351" s="21"/>
      <c r="F351" s="21"/>
      <c r="G351" s="21">
        <v>40117289</v>
      </c>
      <c r="H351" s="39" t="s">
        <v>5758</v>
      </c>
      <c r="I351" s="133">
        <v>7315</v>
      </c>
      <c r="J351" s="166" t="s">
        <v>5336</v>
      </c>
      <c r="K351" s="21"/>
      <c r="L351" s="133">
        <v>1695</v>
      </c>
      <c r="M351" s="21">
        <v>2</v>
      </c>
      <c r="N351" s="21">
        <v>11.32</v>
      </c>
      <c r="O351" s="106" t="s">
        <v>5401</v>
      </c>
      <c r="P351" s="20"/>
    </row>
    <row r="352" spans="2:16" x14ac:dyDescent="0.35">
      <c r="B352" s="178" t="s">
        <v>5312</v>
      </c>
      <c r="C352" s="24" t="s">
        <v>5310</v>
      </c>
      <c r="D352" s="21" t="s">
        <v>5403</v>
      </c>
      <c r="E352" s="21"/>
      <c r="F352" s="21"/>
      <c r="G352" s="21">
        <v>40117290</v>
      </c>
      <c r="H352" s="39" t="s">
        <v>5806</v>
      </c>
      <c r="I352" s="133">
        <v>7316</v>
      </c>
      <c r="J352" s="166" t="s">
        <v>5336</v>
      </c>
      <c r="K352" s="21"/>
      <c r="L352" s="133">
        <v>2080</v>
      </c>
      <c r="M352" s="21">
        <v>2</v>
      </c>
      <c r="N352" s="21">
        <v>8.9</v>
      </c>
      <c r="O352" s="106" t="s">
        <v>5401</v>
      </c>
      <c r="P352" s="20"/>
    </row>
    <row r="353" spans="2:16" x14ac:dyDescent="0.35">
      <c r="B353" s="178" t="s">
        <v>5312</v>
      </c>
      <c r="C353" s="24" t="s">
        <v>5310</v>
      </c>
      <c r="D353" s="21" t="s">
        <v>5403</v>
      </c>
      <c r="E353" s="21"/>
      <c r="F353" s="21"/>
      <c r="G353" s="21">
        <v>40117291</v>
      </c>
      <c r="H353" s="39" t="s">
        <v>5789</v>
      </c>
      <c r="I353" s="133">
        <v>7317</v>
      </c>
      <c r="J353" s="166" t="s">
        <v>5336</v>
      </c>
      <c r="K353" s="21"/>
      <c r="L353" s="133">
        <v>2561</v>
      </c>
      <c r="M353" s="21">
        <v>2</v>
      </c>
      <c r="N353" s="21">
        <v>10.96</v>
      </c>
      <c r="O353" s="106" t="s">
        <v>5401</v>
      </c>
      <c r="P353" s="20"/>
    </row>
    <row r="354" spans="2:16" x14ac:dyDescent="0.35">
      <c r="B354" s="178" t="s">
        <v>5312</v>
      </c>
      <c r="C354" s="24" t="s">
        <v>5310</v>
      </c>
      <c r="D354" s="21" t="s">
        <v>5403</v>
      </c>
      <c r="E354" s="21"/>
      <c r="F354" s="21"/>
      <c r="G354" s="21">
        <v>40117292</v>
      </c>
      <c r="H354" s="39" t="s">
        <v>5719</v>
      </c>
      <c r="I354" s="133">
        <v>7318</v>
      </c>
      <c r="J354" s="166" t="s">
        <v>5336</v>
      </c>
      <c r="K354" s="21"/>
      <c r="L354" s="133">
        <v>3060</v>
      </c>
      <c r="M354" s="21">
        <v>2</v>
      </c>
      <c r="N354" s="21">
        <v>13.1</v>
      </c>
      <c r="O354" s="106" t="s">
        <v>5401</v>
      </c>
      <c r="P354" s="20"/>
    </row>
    <row r="355" spans="2:16" x14ac:dyDescent="0.35">
      <c r="B355" s="178" t="s">
        <v>5312</v>
      </c>
      <c r="C355" s="24" t="s">
        <v>5310</v>
      </c>
      <c r="D355" s="21" t="s">
        <v>5403</v>
      </c>
      <c r="E355" s="21"/>
      <c r="F355" s="21"/>
      <c r="G355" s="21">
        <v>40117293</v>
      </c>
      <c r="H355" s="39" t="s">
        <v>5848</v>
      </c>
      <c r="I355" s="133">
        <v>7422</v>
      </c>
      <c r="J355" s="166" t="s">
        <v>5389</v>
      </c>
      <c r="K355" s="21"/>
      <c r="L355" s="133">
        <v>254</v>
      </c>
      <c r="M355" s="21">
        <v>2</v>
      </c>
      <c r="N355" s="21">
        <v>2.8</v>
      </c>
      <c r="O355" s="106" t="s">
        <v>5401</v>
      </c>
      <c r="P355" s="20"/>
    </row>
    <row r="356" spans="2:16" x14ac:dyDescent="0.35">
      <c r="B356" s="178" t="s">
        <v>5312</v>
      </c>
      <c r="C356" s="24" t="s">
        <v>5310</v>
      </c>
      <c r="D356" s="21" t="s">
        <v>5403</v>
      </c>
      <c r="E356" s="21"/>
      <c r="F356" s="21"/>
      <c r="G356" s="21">
        <v>40117237</v>
      </c>
      <c r="H356" s="39" t="s">
        <v>5838</v>
      </c>
      <c r="I356" s="133">
        <v>7423</v>
      </c>
      <c r="J356" s="166" t="s">
        <v>5395</v>
      </c>
      <c r="K356" s="21"/>
      <c r="L356" s="133">
        <v>125</v>
      </c>
      <c r="M356" s="21"/>
      <c r="N356" s="21">
        <v>0</v>
      </c>
      <c r="O356" s="106" t="s">
        <v>5401</v>
      </c>
      <c r="P356" s="20"/>
    </row>
    <row r="357" spans="2:16" x14ac:dyDescent="0.35">
      <c r="B357" s="178" t="s">
        <v>5312</v>
      </c>
      <c r="C357" s="24" t="s">
        <v>5310</v>
      </c>
      <c r="D357" s="21" t="s">
        <v>5403</v>
      </c>
      <c r="E357" s="21"/>
      <c r="F357" s="21"/>
      <c r="G357" s="139">
        <v>40117151</v>
      </c>
      <c r="H357" s="133" t="s">
        <v>5627</v>
      </c>
      <c r="I357" s="133">
        <v>520</v>
      </c>
      <c r="J357" s="166" t="s">
        <v>5387</v>
      </c>
      <c r="K357" s="21"/>
      <c r="L357" s="133">
        <v>454</v>
      </c>
      <c r="M357" s="21">
        <v>1</v>
      </c>
      <c r="N357" s="21">
        <v>4.8600000000000003</v>
      </c>
      <c r="O357" s="106" t="s">
        <v>5401</v>
      </c>
      <c r="P357" s="20"/>
    </row>
    <row r="358" spans="2:16" x14ac:dyDescent="0.35">
      <c r="B358" s="178" t="s">
        <v>5312</v>
      </c>
      <c r="C358" s="24" t="s">
        <v>5310</v>
      </c>
      <c r="D358" s="24" t="s">
        <v>5403</v>
      </c>
      <c r="E358" s="24"/>
      <c r="F358" s="24"/>
      <c r="G358" s="139">
        <v>40117152</v>
      </c>
      <c r="H358" s="133" t="s">
        <v>5833</v>
      </c>
      <c r="I358" s="134">
        <v>521</v>
      </c>
      <c r="J358" s="174" t="s">
        <v>5404</v>
      </c>
      <c r="K358" s="21"/>
      <c r="L358" s="134">
        <v>429</v>
      </c>
      <c r="M358" s="24">
        <v>2</v>
      </c>
      <c r="N358" s="24">
        <v>3.22</v>
      </c>
      <c r="O358" s="180" t="s">
        <v>5401</v>
      </c>
      <c r="P358" s="20"/>
    </row>
    <row r="359" spans="2:16" x14ac:dyDescent="0.35">
      <c r="B359" s="178" t="s">
        <v>5312</v>
      </c>
      <c r="C359" s="24" t="s">
        <v>5310</v>
      </c>
      <c r="D359" s="21" t="s">
        <v>5405</v>
      </c>
      <c r="E359" s="21"/>
      <c r="F359" s="21"/>
      <c r="G359" s="117"/>
      <c r="H359" s="198"/>
      <c r="I359" s="133">
        <v>7401</v>
      </c>
      <c r="J359" s="166" t="s">
        <v>5387</v>
      </c>
      <c r="K359" s="21"/>
      <c r="L359" s="133">
        <v>9791</v>
      </c>
      <c r="M359" s="21">
        <v>1</v>
      </c>
      <c r="N359" s="21">
        <v>10.71</v>
      </c>
      <c r="O359" s="106" t="s">
        <v>5406</v>
      </c>
      <c r="P359" s="20"/>
    </row>
    <row r="360" spans="2:16" x14ac:dyDescent="0.35">
      <c r="B360" s="178" t="s">
        <v>5312</v>
      </c>
      <c r="C360" s="24" t="s">
        <v>5310</v>
      </c>
      <c r="D360" s="21" t="s">
        <v>5405</v>
      </c>
      <c r="E360" s="21"/>
      <c r="F360" s="21"/>
      <c r="G360" s="117"/>
      <c r="H360" s="198"/>
      <c r="I360" s="133">
        <v>7402</v>
      </c>
      <c r="J360" s="166" t="s">
        <v>5387</v>
      </c>
      <c r="K360" s="21"/>
      <c r="L360" s="133">
        <v>5300</v>
      </c>
      <c r="M360" s="21">
        <v>1</v>
      </c>
      <c r="N360" s="21">
        <v>10.71</v>
      </c>
      <c r="O360" s="106" t="s">
        <v>5406</v>
      </c>
      <c r="P360" s="20"/>
    </row>
    <row r="361" spans="2:16" x14ac:dyDescent="0.35">
      <c r="B361" s="178" t="s">
        <v>5312</v>
      </c>
      <c r="C361" s="24" t="s">
        <v>5310</v>
      </c>
      <c r="D361" s="21" t="s">
        <v>5405</v>
      </c>
      <c r="E361" s="21"/>
      <c r="F361" s="21"/>
      <c r="G361" s="117"/>
      <c r="H361" s="198"/>
      <c r="I361" s="133">
        <v>7403</v>
      </c>
      <c r="J361" s="166" t="s">
        <v>5389</v>
      </c>
      <c r="K361" s="21"/>
      <c r="L361" s="133">
        <v>2515</v>
      </c>
      <c r="M361" s="21">
        <v>1</v>
      </c>
      <c r="N361" s="21">
        <v>5.52</v>
      </c>
      <c r="O361" s="106" t="s">
        <v>5406</v>
      </c>
      <c r="P361" s="20"/>
    </row>
    <row r="362" spans="2:16" x14ac:dyDescent="0.35">
      <c r="B362" s="178" t="s">
        <v>5312</v>
      </c>
      <c r="C362" s="24" t="s">
        <v>5310</v>
      </c>
      <c r="D362" s="21" t="s">
        <v>5405</v>
      </c>
      <c r="E362" s="21"/>
      <c r="F362" s="21"/>
      <c r="G362" s="117"/>
      <c r="H362" s="198"/>
      <c r="I362" s="133">
        <v>7404</v>
      </c>
      <c r="J362" s="166" t="s">
        <v>5389</v>
      </c>
      <c r="K362" s="21"/>
      <c r="L362" s="133">
        <v>2515</v>
      </c>
      <c r="M362" s="21">
        <v>1</v>
      </c>
      <c r="N362" s="21">
        <v>5.52</v>
      </c>
      <c r="O362" s="106" t="s">
        <v>5406</v>
      </c>
      <c r="P362" s="20"/>
    </row>
    <row r="363" spans="2:16" x14ac:dyDescent="0.35">
      <c r="B363" s="178" t="s">
        <v>5312</v>
      </c>
      <c r="C363" s="24" t="s">
        <v>5310</v>
      </c>
      <c r="D363" s="21" t="s">
        <v>5405</v>
      </c>
      <c r="E363" s="21"/>
      <c r="F363" s="21"/>
      <c r="G363" s="117"/>
      <c r="H363" s="198"/>
      <c r="I363" s="133">
        <v>7405</v>
      </c>
      <c r="J363" s="166" t="s">
        <v>5389</v>
      </c>
      <c r="K363" s="21"/>
      <c r="L363" s="133">
        <v>6250</v>
      </c>
      <c r="M363" s="21">
        <v>1</v>
      </c>
      <c r="N363" s="21">
        <v>5.52</v>
      </c>
      <c r="O363" s="106" t="s">
        <v>5406</v>
      </c>
      <c r="P363" s="20"/>
    </row>
    <row r="364" spans="2:16" x14ac:dyDescent="0.35">
      <c r="B364" s="178" t="s">
        <v>5312</v>
      </c>
      <c r="C364" s="24" t="s">
        <v>5310</v>
      </c>
      <c r="D364" s="21" t="s">
        <v>5405</v>
      </c>
      <c r="E364" s="21"/>
      <c r="F364" s="21"/>
      <c r="G364" s="117"/>
      <c r="H364" s="198"/>
      <c r="I364" s="133">
        <v>7406</v>
      </c>
      <c r="J364" s="166" t="s">
        <v>5389</v>
      </c>
      <c r="K364" s="21"/>
      <c r="L364" s="133">
        <v>6250</v>
      </c>
      <c r="M364" s="21">
        <v>1</v>
      </c>
      <c r="N364" s="21">
        <v>5.52</v>
      </c>
      <c r="O364" s="106" t="s">
        <v>5406</v>
      </c>
      <c r="P364" s="20"/>
    </row>
    <row r="365" spans="2:16" x14ac:dyDescent="0.35">
      <c r="B365" s="178" t="s">
        <v>5312</v>
      </c>
      <c r="C365" s="24" t="s">
        <v>5310</v>
      </c>
      <c r="D365" s="21" t="s">
        <v>5405</v>
      </c>
      <c r="E365" s="21"/>
      <c r="F365" s="21"/>
      <c r="G365" s="21">
        <v>40121825</v>
      </c>
      <c r="H365" s="39" t="s">
        <v>5630</v>
      </c>
      <c r="I365" s="133">
        <v>7407</v>
      </c>
      <c r="J365" s="166" t="s">
        <v>5390</v>
      </c>
      <c r="K365" s="21"/>
      <c r="L365" s="133">
        <v>400</v>
      </c>
      <c r="M365" s="21">
        <v>2</v>
      </c>
      <c r="N365" s="21">
        <v>6.2</v>
      </c>
      <c r="O365" s="106" t="s">
        <v>5406</v>
      </c>
      <c r="P365" s="20"/>
    </row>
    <row r="366" spans="2:16" x14ac:dyDescent="0.35">
      <c r="B366" s="178" t="s">
        <v>5312</v>
      </c>
      <c r="C366" s="24" t="s">
        <v>5310</v>
      </c>
      <c r="D366" s="21" t="s">
        <v>5405</v>
      </c>
      <c r="E366" s="21"/>
      <c r="F366" s="21"/>
      <c r="G366" s="21">
        <v>40121823</v>
      </c>
      <c r="H366" s="39" t="s">
        <v>5803</v>
      </c>
      <c r="I366" s="133">
        <v>7408</v>
      </c>
      <c r="J366" s="166" t="s">
        <v>5390</v>
      </c>
      <c r="K366" s="21"/>
      <c r="L366" s="133">
        <v>1423</v>
      </c>
      <c r="M366" s="21">
        <v>2</v>
      </c>
      <c r="N366" s="21">
        <v>6.2</v>
      </c>
      <c r="O366" s="106" t="s">
        <v>5406</v>
      </c>
      <c r="P366" s="20"/>
    </row>
    <row r="367" spans="2:16" x14ac:dyDescent="0.35">
      <c r="B367" s="178" t="s">
        <v>5312</v>
      </c>
      <c r="C367" s="24" t="s">
        <v>5310</v>
      </c>
      <c r="D367" s="21" t="s">
        <v>5405</v>
      </c>
      <c r="E367" s="21"/>
      <c r="F367" s="21"/>
      <c r="G367" s="117"/>
      <c r="H367" s="198"/>
      <c r="I367" s="133">
        <v>7409</v>
      </c>
      <c r="J367" s="166" t="s">
        <v>5323</v>
      </c>
      <c r="K367" s="21"/>
      <c r="L367" s="133">
        <v>765</v>
      </c>
      <c r="M367" s="21">
        <v>2</v>
      </c>
      <c r="N367" s="21">
        <v>4.92</v>
      </c>
      <c r="O367" s="106" t="s">
        <v>5406</v>
      </c>
      <c r="P367" s="20"/>
    </row>
    <row r="368" spans="2:16" x14ac:dyDescent="0.35">
      <c r="B368" s="178" t="s">
        <v>5312</v>
      </c>
      <c r="C368" s="24" t="s">
        <v>5310</v>
      </c>
      <c r="D368" s="21" t="s">
        <v>5405</v>
      </c>
      <c r="E368" s="21"/>
      <c r="F368" s="21"/>
      <c r="G368" s="21">
        <v>40121824</v>
      </c>
      <c r="H368" s="39" t="s">
        <v>5599</v>
      </c>
      <c r="I368" s="133">
        <v>7410</v>
      </c>
      <c r="J368" s="166" t="s">
        <v>5323</v>
      </c>
      <c r="K368" s="21"/>
      <c r="L368" s="133">
        <v>1521</v>
      </c>
      <c r="M368" s="21">
        <v>2</v>
      </c>
      <c r="N368" s="21">
        <v>4.92</v>
      </c>
      <c r="O368" s="106" t="s">
        <v>5406</v>
      </c>
      <c r="P368" s="20"/>
    </row>
    <row r="369" spans="2:16" x14ac:dyDescent="0.35">
      <c r="B369" s="178" t="s">
        <v>5312</v>
      </c>
      <c r="C369" s="24" t="s">
        <v>5310</v>
      </c>
      <c r="D369" s="21" t="s">
        <v>5405</v>
      </c>
      <c r="E369" s="21"/>
      <c r="F369" s="21"/>
      <c r="G369" s="117"/>
      <c r="H369" s="198"/>
      <c r="I369" s="133">
        <v>7411</v>
      </c>
      <c r="J369" s="166" t="s">
        <v>5323</v>
      </c>
      <c r="K369" s="21"/>
      <c r="L369" s="133">
        <v>1131</v>
      </c>
      <c r="M369" s="21">
        <v>2</v>
      </c>
      <c r="N369" s="21">
        <v>4.92</v>
      </c>
      <c r="O369" s="106" t="s">
        <v>5406</v>
      </c>
      <c r="P369" s="20"/>
    </row>
    <row r="370" spans="2:16" x14ac:dyDescent="0.35">
      <c r="B370" s="178" t="s">
        <v>5312</v>
      </c>
      <c r="C370" s="24" t="s">
        <v>5310</v>
      </c>
      <c r="D370" s="21" t="s">
        <v>5405</v>
      </c>
      <c r="E370" s="21"/>
      <c r="F370" s="21"/>
      <c r="G370" s="117"/>
      <c r="H370" s="198"/>
      <c r="I370" s="133">
        <v>7412</v>
      </c>
      <c r="J370" s="166" t="s">
        <v>5323</v>
      </c>
      <c r="K370" s="21"/>
      <c r="L370" s="133">
        <v>1696</v>
      </c>
      <c r="M370" s="21">
        <v>2</v>
      </c>
      <c r="N370" s="21">
        <v>4.92</v>
      </c>
      <c r="O370" s="106" t="s">
        <v>5406</v>
      </c>
      <c r="P370" s="20"/>
    </row>
    <row r="371" spans="2:16" x14ac:dyDescent="0.35">
      <c r="B371" s="178" t="s">
        <v>5312</v>
      </c>
      <c r="C371" s="24" t="s">
        <v>5310</v>
      </c>
      <c r="D371" s="21" t="s">
        <v>5405</v>
      </c>
      <c r="E371" s="21"/>
      <c r="F371" s="21"/>
      <c r="G371" s="117"/>
      <c r="H371" s="198"/>
      <c r="I371" s="133">
        <v>7413</v>
      </c>
      <c r="J371" s="166" t="s">
        <v>5323</v>
      </c>
      <c r="K371" s="21"/>
      <c r="L371" s="133">
        <v>1496</v>
      </c>
      <c r="M371" s="21">
        <v>2</v>
      </c>
      <c r="N371" s="21">
        <v>4.92</v>
      </c>
      <c r="O371" s="106" t="s">
        <v>5406</v>
      </c>
      <c r="P371" s="20"/>
    </row>
    <row r="372" spans="2:16" x14ac:dyDescent="0.35">
      <c r="B372" s="178" t="s">
        <v>5312</v>
      </c>
      <c r="C372" s="24" t="s">
        <v>5310</v>
      </c>
      <c r="D372" s="21" t="s">
        <v>5405</v>
      </c>
      <c r="E372" s="21"/>
      <c r="F372" s="21"/>
      <c r="G372" s="21">
        <v>40118429</v>
      </c>
      <c r="H372" s="39" t="s">
        <v>5596</v>
      </c>
      <c r="I372" s="133">
        <v>7414</v>
      </c>
      <c r="J372" s="166" t="s">
        <v>5323</v>
      </c>
      <c r="K372" s="21"/>
      <c r="L372" s="133">
        <v>1927</v>
      </c>
      <c r="M372" s="21">
        <v>2</v>
      </c>
      <c r="N372" s="21">
        <v>4.92</v>
      </c>
      <c r="O372" s="106" t="s">
        <v>5406</v>
      </c>
      <c r="P372" s="20"/>
    </row>
    <row r="373" spans="2:16" x14ac:dyDescent="0.35">
      <c r="B373" s="178" t="s">
        <v>5312</v>
      </c>
      <c r="C373" s="24" t="s">
        <v>5310</v>
      </c>
      <c r="D373" s="21" t="s">
        <v>5405</v>
      </c>
      <c r="E373" s="21"/>
      <c r="F373" s="21"/>
      <c r="G373" s="117"/>
      <c r="H373" s="198"/>
      <c r="I373" s="133">
        <v>7415</v>
      </c>
      <c r="J373" s="166" t="s">
        <v>5323</v>
      </c>
      <c r="K373" s="21"/>
      <c r="L373" s="133">
        <v>1862</v>
      </c>
      <c r="M373" s="21">
        <v>2</v>
      </c>
      <c r="N373" s="21">
        <v>4.92</v>
      </c>
      <c r="O373" s="106" t="s">
        <v>5406</v>
      </c>
      <c r="P373" s="20"/>
    </row>
    <row r="374" spans="2:16" x14ac:dyDescent="0.35">
      <c r="B374" s="178" t="s">
        <v>5312</v>
      </c>
      <c r="C374" s="24" t="s">
        <v>5310</v>
      </c>
      <c r="D374" s="21" t="s">
        <v>5405</v>
      </c>
      <c r="E374" s="21"/>
      <c r="F374" s="21"/>
      <c r="G374" s="117"/>
      <c r="H374" s="198"/>
      <c r="I374" s="133">
        <v>7416</v>
      </c>
      <c r="J374" s="166" t="s">
        <v>5322</v>
      </c>
      <c r="K374" s="21"/>
      <c r="L374" s="133">
        <v>2196</v>
      </c>
      <c r="M374" s="21">
        <v>2</v>
      </c>
      <c r="N374" s="21">
        <v>4.92</v>
      </c>
      <c r="O374" s="106" t="s">
        <v>5406</v>
      </c>
      <c r="P374" s="20"/>
    </row>
    <row r="375" spans="2:16" x14ac:dyDescent="0.35">
      <c r="B375" s="178" t="s">
        <v>5312</v>
      </c>
      <c r="C375" s="24" t="s">
        <v>5310</v>
      </c>
      <c r="D375" s="21" t="s">
        <v>5405</v>
      </c>
      <c r="E375" s="21"/>
      <c r="F375" s="21"/>
      <c r="G375" s="117"/>
      <c r="H375" s="198"/>
      <c r="I375" s="133">
        <v>7417</v>
      </c>
      <c r="J375" s="166" t="s">
        <v>5322</v>
      </c>
      <c r="K375" s="21"/>
      <c r="L375" s="133">
        <v>1628</v>
      </c>
      <c r="M375" s="21">
        <v>2</v>
      </c>
      <c r="N375" s="21">
        <v>6.2</v>
      </c>
      <c r="O375" s="106" t="s">
        <v>5406</v>
      </c>
      <c r="P375" s="20"/>
    </row>
    <row r="376" spans="2:16" x14ac:dyDescent="0.35">
      <c r="B376" s="178" t="s">
        <v>5312</v>
      </c>
      <c r="C376" s="24" t="s">
        <v>5310</v>
      </c>
      <c r="D376" s="21" t="s">
        <v>5405</v>
      </c>
      <c r="E376" s="21"/>
      <c r="F376" s="21"/>
      <c r="G376" s="117"/>
      <c r="H376" s="198"/>
      <c r="I376" s="133">
        <v>7418</v>
      </c>
      <c r="J376" s="166" t="s">
        <v>5323</v>
      </c>
      <c r="K376" s="21"/>
      <c r="L376" s="133">
        <v>1907</v>
      </c>
      <c r="M376" s="21">
        <v>2</v>
      </c>
      <c r="N376" s="21">
        <v>4.2</v>
      </c>
      <c r="O376" s="106" t="s">
        <v>5406</v>
      </c>
      <c r="P376" s="20"/>
    </row>
    <row r="377" spans="2:16" x14ac:dyDescent="0.35">
      <c r="B377" s="178" t="s">
        <v>5312</v>
      </c>
      <c r="C377" s="24" t="s">
        <v>5310</v>
      </c>
      <c r="D377" s="21" t="s">
        <v>5405</v>
      </c>
      <c r="E377" s="21"/>
      <c r="F377" s="21"/>
      <c r="G377" s="117"/>
      <c r="H377" s="198"/>
      <c r="I377" s="133">
        <v>7419</v>
      </c>
      <c r="J377" s="166" t="s">
        <v>5323</v>
      </c>
      <c r="K377" s="21"/>
      <c r="L377" s="133">
        <v>2273</v>
      </c>
      <c r="M377" s="21">
        <v>2</v>
      </c>
      <c r="N377" s="21">
        <v>4.2</v>
      </c>
      <c r="O377" s="106" t="s">
        <v>5406</v>
      </c>
      <c r="P377" s="20"/>
    </row>
    <row r="378" spans="2:16" x14ac:dyDescent="0.35">
      <c r="B378" s="178" t="s">
        <v>5312</v>
      </c>
      <c r="C378" s="24" t="s">
        <v>5310</v>
      </c>
      <c r="D378" s="21" t="s">
        <v>5405</v>
      </c>
      <c r="E378" s="21"/>
      <c r="F378" s="21"/>
      <c r="G378" s="117"/>
      <c r="H378" s="198"/>
      <c r="I378" s="133">
        <v>7420</v>
      </c>
      <c r="J378" s="166" t="s">
        <v>5323</v>
      </c>
      <c r="K378" s="21"/>
      <c r="L378" s="133">
        <v>2690</v>
      </c>
      <c r="M378" s="21">
        <v>2</v>
      </c>
      <c r="N378" s="21">
        <v>4.2</v>
      </c>
      <c r="O378" s="106" t="s">
        <v>5406</v>
      </c>
      <c r="P378" s="20"/>
    </row>
    <row r="379" spans="2:16" x14ac:dyDescent="0.35">
      <c r="B379" s="178" t="s">
        <v>5312</v>
      </c>
      <c r="C379" s="24" t="s">
        <v>5310</v>
      </c>
      <c r="D379" s="21" t="s">
        <v>5405</v>
      </c>
      <c r="E379" s="21"/>
      <c r="F379" s="21"/>
      <c r="G379" s="21">
        <v>40149926</v>
      </c>
      <c r="H379" s="39" t="s">
        <v>5811</v>
      </c>
      <c r="I379" s="133">
        <v>7421</v>
      </c>
      <c r="J379" s="166" t="s">
        <v>5323</v>
      </c>
      <c r="K379" s="21"/>
      <c r="L379" s="133">
        <v>3111</v>
      </c>
      <c r="M379" s="21">
        <v>2</v>
      </c>
      <c r="N379" s="21">
        <v>4.2</v>
      </c>
      <c r="O379" s="106" t="s">
        <v>5406</v>
      </c>
      <c r="P379" s="20"/>
    </row>
    <row r="380" spans="2:16" x14ac:dyDescent="0.35">
      <c r="B380" s="178" t="s">
        <v>5312</v>
      </c>
      <c r="C380" s="24" t="s">
        <v>5310</v>
      </c>
      <c r="D380" s="21" t="s">
        <v>5405</v>
      </c>
      <c r="E380" s="21"/>
      <c r="F380" s="21"/>
      <c r="G380" s="21">
        <v>40117293</v>
      </c>
      <c r="H380" s="39" t="s">
        <v>5848</v>
      </c>
      <c r="I380" s="133">
        <v>7422</v>
      </c>
      <c r="J380" s="166" t="s">
        <v>5322</v>
      </c>
      <c r="K380" s="21"/>
      <c r="L380" s="133">
        <v>254</v>
      </c>
      <c r="M380" s="21">
        <v>2</v>
      </c>
      <c r="N380" s="21">
        <v>11.04</v>
      </c>
      <c r="O380" s="106" t="s">
        <v>5406</v>
      </c>
      <c r="P380" s="20"/>
    </row>
    <row r="381" spans="2:16" x14ac:dyDescent="0.35">
      <c r="B381" s="178" t="s">
        <v>5312</v>
      </c>
      <c r="C381" s="24" t="s">
        <v>5310</v>
      </c>
      <c r="D381" s="21" t="s">
        <v>5405</v>
      </c>
      <c r="E381" s="21"/>
      <c r="F381" s="21"/>
      <c r="G381" s="21">
        <v>40117237</v>
      </c>
      <c r="H381" s="39" t="s">
        <v>5838</v>
      </c>
      <c r="I381" s="133">
        <v>7423</v>
      </c>
      <c r="J381" s="166" t="s">
        <v>5395</v>
      </c>
      <c r="K381" s="21"/>
      <c r="L381" s="133">
        <v>125</v>
      </c>
      <c r="M381" s="21">
        <v>12</v>
      </c>
      <c r="N381" s="21">
        <v>8.2799999999999994</v>
      </c>
      <c r="O381" s="106" t="s">
        <v>5406</v>
      </c>
      <c r="P381" s="20"/>
    </row>
    <row r="382" spans="2:16" x14ac:dyDescent="0.35">
      <c r="B382" s="178" t="s">
        <v>5312</v>
      </c>
      <c r="C382" s="24" t="s">
        <v>5310</v>
      </c>
      <c r="D382" s="21" t="s">
        <v>5405</v>
      </c>
      <c r="E382" s="21"/>
      <c r="F382" s="21"/>
      <c r="G382" s="139">
        <v>40117151</v>
      </c>
      <c r="H382" s="133" t="s">
        <v>5627</v>
      </c>
      <c r="I382" s="133">
        <v>520</v>
      </c>
      <c r="J382" s="166" t="s">
        <v>5387</v>
      </c>
      <c r="K382" s="21"/>
      <c r="L382" s="133">
        <v>454</v>
      </c>
      <c r="M382" s="21">
        <v>1</v>
      </c>
      <c r="N382" s="21">
        <v>4.8600000000000003</v>
      </c>
      <c r="O382" s="106" t="s">
        <v>5406</v>
      </c>
      <c r="P382" s="20"/>
    </row>
    <row r="383" spans="2:16" x14ac:dyDescent="0.35">
      <c r="B383" s="178" t="s">
        <v>5312</v>
      </c>
      <c r="C383" s="24" t="s">
        <v>5310</v>
      </c>
      <c r="D383" s="24" t="s">
        <v>5405</v>
      </c>
      <c r="E383" s="24"/>
      <c r="F383" s="24"/>
      <c r="G383" s="139">
        <v>40117152</v>
      </c>
      <c r="H383" s="133" t="s">
        <v>5833</v>
      </c>
      <c r="I383" s="134">
        <v>521</v>
      </c>
      <c r="J383" s="174" t="s">
        <v>5362</v>
      </c>
      <c r="K383" s="21"/>
      <c r="L383" s="134">
        <v>429</v>
      </c>
      <c r="M383" s="24">
        <v>2</v>
      </c>
      <c r="N383" s="24">
        <v>3.22</v>
      </c>
      <c r="O383" s="180" t="s">
        <v>5406</v>
      </c>
      <c r="P383" s="20"/>
    </row>
    <row r="384" spans="2:16" x14ac:dyDescent="0.35">
      <c r="B384" s="20" t="s">
        <v>5312</v>
      </c>
      <c r="C384" s="21" t="s">
        <v>5310</v>
      </c>
      <c r="D384" s="21" t="s">
        <v>5407</v>
      </c>
      <c r="E384" s="21"/>
      <c r="F384" s="21"/>
      <c r="G384" s="21">
        <v>40117294</v>
      </c>
      <c r="H384" s="39" t="s">
        <v>5685</v>
      </c>
      <c r="I384" s="133">
        <v>901</v>
      </c>
      <c r="J384" s="166" t="s">
        <v>5408</v>
      </c>
      <c r="K384" s="21"/>
      <c r="L384" s="133">
        <v>1329</v>
      </c>
      <c r="M384" s="21">
        <v>2</v>
      </c>
      <c r="N384" s="21">
        <v>19.78</v>
      </c>
      <c r="O384" s="106" t="s">
        <v>5409</v>
      </c>
      <c r="P384" s="20"/>
    </row>
    <row r="385" spans="2:16" x14ac:dyDescent="0.35">
      <c r="B385" s="20" t="s">
        <v>5312</v>
      </c>
      <c r="C385" s="21" t="s">
        <v>5310</v>
      </c>
      <c r="D385" s="21" t="s">
        <v>5407</v>
      </c>
      <c r="E385" s="21"/>
      <c r="F385" s="21"/>
      <c r="G385" s="21">
        <v>40117295</v>
      </c>
      <c r="H385" s="39" t="s">
        <v>5658</v>
      </c>
      <c r="I385" s="133">
        <v>902</v>
      </c>
      <c r="J385" s="166" t="s">
        <v>5408</v>
      </c>
      <c r="K385" s="21"/>
      <c r="L385" s="133">
        <v>1227</v>
      </c>
      <c r="M385" s="21">
        <v>2</v>
      </c>
      <c r="N385" s="21">
        <v>18.260000000000002</v>
      </c>
      <c r="O385" s="106" t="s">
        <v>5409</v>
      </c>
      <c r="P385" s="20"/>
    </row>
    <row r="386" spans="2:16" x14ac:dyDescent="0.35">
      <c r="B386" s="20" t="s">
        <v>5312</v>
      </c>
      <c r="C386" s="21" t="s">
        <v>5310</v>
      </c>
      <c r="D386" s="21" t="s">
        <v>5407</v>
      </c>
      <c r="E386" s="21"/>
      <c r="F386" s="21"/>
      <c r="G386" s="21">
        <v>40117296</v>
      </c>
      <c r="H386" s="39" t="s">
        <v>5659</v>
      </c>
      <c r="I386" s="133">
        <v>903</v>
      </c>
      <c r="J386" s="166" t="s">
        <v>5408</v>
      </c>
      <c r="K386" s="21"/>
      <c r="L386" s="133">
        <v>1110</v>
      </c>
      <c r="M386" s="21">
        <v>2</v>
      </c>
      <c r="N386" s="21">
        <v>16.52</v>
      </c>
      <c r="O386" s="106" t="s">
        <v>5409</v>
      </c>
      <c r="P386" s="20"/>
    </row>
    <row r="387" spans="2:16" x14ac:dyDescent="0.35">
      <c r="B387" s="20" t="s">
        <v>5312</v>
      </c>
      <c r="C387" s="21" t="s">
        <v>5310</v>
      </c>
      <c r="D387" s="21" t="s">
        <v>5407</v>
      </c>
      <c r="E387" s="21"/>
      <c r="F387" s="21"/>
      <c r="G387" s="21">
        <v>40117297</v>
      </c>
      <c r="H387" s="39" t="s">
        <v>5657</v>
      </c>
      <c r="I387" s="133">
        <v>904</v>
      </c>
      <c r="J387" s="166" t="s">
        <v>5408</v>
      </c>
      <c r="K387" s="21"/>
      <c r="L387" s="133">
        <v>1229</v>
      </c>
      <c r="M387" s="21">
        <v>2</v>
      </c>
      <c r="N387" s="21">
        <v>18.28</v>
      </c>
      <c r="O387" s="106" t="s">
        <v>5409</v>
      </c>
      <c r="P387" s="20"/>
    </row>
    <row r="388" spans="2:16" x14ac:dyDescent="0.35">
      <c r="B388" s="20" t="s">
        <v>5312</v>
      </c>
      <c r="C388" s="21" t="s">
        <v>5310</v>
      </c>
      <c r="D388" s="21" t="s">
        <v>5407</v>
      </c>
      <c r="E388" s="21"/>
      <c r="F388" s="21"/>
      <c r="G388" s="21">
        <v>40117298</v>
      </c>
      <c r="H388" s="39" t="s">
        <v>5684</v>
      </c>
      <c r="I388" s="133">
        <v>905</v>
      </c>
      <c r="J388" s="166" t="s">
        <v>5408</v>
      </c>
      <c r="K388" s="21"/>
      <c r="L388" s="133">
        <v>1329</v>
      </c>
      <c r="M388" s="21">
        <v>2</v>
      </c>
      <c r="N388" s="21">
        <v>19.78</v>
      </c>
      <c r="O388" s="106" t="s">
        <v>5409</v>
      </c>
      <c r="P388" s="20"/>
    </row>
    <row r="389" spans="2:16" x14ac:dyDescent="0.35">
      <c r="B389" s="20" t="s">
        <v>5312</v>
      </c>
      <c r="C389" s="21" t="s">
        <v>5310</v>
      </c>
      <c r="D389" s="21" t="s">
        <v>5407</v>
      </c>
      <c r="E389" s="21"/>
      <c r="F389" s="21"/>
      <c r="G389" s="21">
        <v>40117299</v>
      </c>
      <c r="H389" s="39" t="s">
        <v>5656</v>
      </c>
      <c r="I389" s="133">
        <v>906</v>
      </c>
      <c r="J389" s="166" t="s">
        <v>5408</v>
      </c>
      <c r="K389" s="21"/>
      <c r="L389" s="133">
        <v>1227</v>
      </c>
      <c r="M389" s="21">
        <v>2</v>
      </c>
      <c r="N389" s="21">
        <v>18.260000000000002</v>
      </c>
      <c r="O389" s="106" t="s">
        <v>5409</v>
      </c>
      <c r="P389" s="20"/>
    </row>
    <row r="390" spans="2:16" x14ac:dyDescent="0.35">
      <c r="B390" s="20" t="s">
        <v>5312</v>
      </c>
      <c r="C390" s="21" t="s">
        <v>5310</v>
      </c>
      <c r="D390" s="21" t="s">
        <v>5407</v>
      </c>
      <c r="E390" s="21"/>
      <c r="F390" s="21"/>
      <c r="G390" s="21">
        <v>40117300</v>
      </c>
      <c r="H390" s="39" t="s">
        <v>5660</v>
      </c>
      <c r="I390" s="133">
        <v>907</v>
      </c>
      <c r="J390" s="166" t="s">
        <v>5408</v>
      </c>
      <c r="K390" s="21"/>
      <c r="L390" s="133">
        <v>1110</v>
      </c>
      <c r="M390" s="21">
        <v>2</v>
      </c>
      <c r="N390" s="21">
        <v>16.52</v>
      </c>
      <c r="O390" s="106" t="s">
        <v>5409</v>
      </c>
      <c r="P390" s="20"/>
    </row>
    <row r="391" spans="2:16" x14ac:dyDescent="0.35">
      <c r="B391" s="20" t="s">
        <v>5312</v>
      </c>
      <c r="C391" s="21" t="s">
        <v>5310</v>
      </c>
      <c r="D391" s="21" t="s">
        <v>5407</v>
      </c>
      <c r="E391" s="21"/>
      <c r="F391" s="21"/>
      <c r="G391" s="21">
        <v>40117301</v>
      </c>
      <c r="H391" s="39" t="s">
        <v>5687</v>
      </c>
      <c r="I391" s="133">
        <v>908</v>
      </c>
      <c r="J391" s="166" t="s">
        <v>5408</v>
      </c>
      <c r="K391" s="21"/>
      <c r="L391" s="133">
        <v>1229</v>
      </c>
      <c r="M391" s="21">
        <v>2</v>
      </c>
      <c r="N391" s="21">
        <v>18.28</v>
      </c>
      <c r="O391" s="106" t="s">
        <v>5409</v>
      </c>
      <c r="P391" s="20"/>
    </row>
    <row r="392" spans="2:16" x14ac:dyDescent="0.35">
      <c r="B392" s="20" t="s">
        <v>5312</v>
      </c>
      <c r="C392" s="21" t="s">
        <v>5310</v>
      </c>
      <c r="D392" s="21" t="s">
        <v>5407</v>
      </c>
      <c r="E392" s="21"/>
      <c r="F392" s="21"/>
      <c r="G392" s="21">
        <v>40117302</v>
      </c>
      <c r="H392" s="39" t="s">
        <v>5875</v>
      </c>
      <c r="I392" s="133">
        <v>909</v>
      </c>
      <c r="J392" s="166" t="s">
        <v>5410</v>
      </c>
      <c r="K392" s="21"/>
      <c r="L392" s="133">
        <v>1300</v>
      </c>
      <c r="M392" s="21">
        <v>4</v>
      </c>
      <c r="N392" s="21">
        <v>74.36</v>
      </c>
      <c r="O392" s="106" t="s">
        <v>5409</v>
      </c>
      <c r="P392" s="20"/>
    </row>
    <row r="393" spans="2:16" x14ac:dyDescent="0.35">
      <c r="B393" s="20" t="s">
        <v>5312</v>
      </c>
      <c r="C393" s="21" t="s">
        <v>5310</v>
      </c>
      <c r="D393" s="21" t="s">
        <v>5407</v>
      </c>
      <c r="E393" s="21"/>
      <c r="F393" s="21"/>
      <c r="G393" s="21">
        <v>40117303</v>
      </c>
      <c r="H393" s="39" t="s">
        <v>5876</v>
      </c>
      <c r="I393" s="133">
        <v>910</v>
      </c>
      <c r="J393" s="166" t="s">
        <v>5410</v>
      </c>
      <c r="K393" s="21"/>
      <c r="L393" s="133">
        <v>1300</v>
      </c>
      <c r="M393" s="21">
        <v>4</v>
      </c>
      <c r="N393" s="21">
        <v>74.36</v>
      </c>
      <c r="O393" s="106" t="s">
        <v>5409</v>
      </c>
      <c r="P393" s="20"/>
    </row>
    <row r="394" spans="2:16" x14ac:dyDescent="0.35">
      <c r="B394" s="20" t="s">
        <v>5312</v>
      </c>
      <c r="C394" s="21" t="s">
        <v>5310</v>
      </c>
      <c r="D394" s="21" t="s">
        <v>5407</v>
      </c>
      <c r="E394" s="21"/>
      <c r="F394" s="21"/>
      <c r="G394" s="21">
        <v>40117304</v>
      </c>
      <c r="H394" s="39" t="s">
        <v>5706</v>
      </c>
      <c r="I394" s="133">
        <v>911</v>
      </c>
      <c r="J394" s="166" t="s">
        <v>5408</v>
      </c>
      <c r="K394" s="21"/>
      <c r="L394" s="133">
        <v>1300</v>
      </c>
      <c r="M394" s="21">
        <v>8</v>
      </c>
      <c r="N394" s="21">
        <v>77.36</v>
      </c>
      <c r="O394" s="106" t="s">
        <v>5409</v>
      </c>
      <c r="P394" s="20"/>
    </row>
    <row r="395" spans="2:16" x14ac:dyDescent="0.35">
      <c r="B395" s="20" t="s">
        <v>5312</v>
      </c>
      <c r="C395" s="21" t="s">
        <v>5310</v>
      </c>
      <c r="D395" s="21" t="s">
        <v>5407</v>
      </c>
      <c r="E395" s="21"/>
      <c r="F395" s="21"/>
      <c r="G395" s="21">
        <v>40117305</v>
      </c>
      <c r="H395" s="39" t="s">
        <v>5705</v>
      </c>
      <c r="I395" s="133">
        <v>912</v>
      </c>
      <c r="J395" s="166" t="s">
        <v>5408</v>
      </c>
      <c r="K395" s="21"/>
      <c r="L395" s="133">
        <v>1300</v>
      </c>
      <c r="M395" s="21">
        <v>8</v>
      </c>
      <c r="N395" s="21">
        <v>77.36</v>
      </c>
      <c r="O395" s="106" t="s">
        <v>5409</v>
      </c>
      <c r="P395" s="20"/>
    </row>
    <row r="396" spans="2:16" x14ac:dyDescent="0.35">
      <c r="B396" s="20" t="s">
        <v>5312</v>
      </c>
      <c r="C396" s="21" t="s">
        <v>5310</v>
      </c>
      <c r="D396" s="21" t="s">
        <v>5407</v>
      </c>
      <c r="E396" s="21"/>
      <c r="F396" s="21"/>
      <c r="G396" s="21">
        <v>40117306</v>
      </c>
      <c r="H396" s="39" t="s">
        <v>5704</v>
      </c>
      <c r="I396" s="133">
        <v>913</v>
      </c>
      <c r="J396" s="166" t="s">
        <v>5408</v>
      </c>
      <c r="K396" s="21"/>
      <c r="L396" s="133">
        <v>1300</v>
      </c>
      <c r="M396" s="21">
        <v>16</v>
      </c>
      <c r="N396" s="21">
        <v>154.72</v>
      </c>
      <c r="O396" s="106" t="s">
        <v>5409</v>
      </c>
      <c r="P396" s="20"/>
    </row>
    <row r="397" spans="2:16" x14ac:dyDescent="0.35">
      <c r="B397" s="20" t="s">
        <v>5312</v>
      </c>
      <c r="C397" s="21" t="s">
        <v>5310</v>
      </c>
      <c r="D397" s="21" t="s">
        <v>5407</v>
      </c>
      <c r="E397" s="21"/>
      <c r="F397" s="21"/>
      <c r="G397" s="21">
        <v>40117307</v>
      </c>
      <c r="H397" s="39" t="s">
        <v>5837</v>
      </c>
      <c r="I397" s="133">
        <v>914</v>
      </c>
      <c r="J397" s="166" t="s">
        <v>5408</v>
      </c>
      <c r="K397" s="21"/>
      <c r="L397" s="133">
        <v>80</v>
      </c>
      <c r="M397" s="21">
        <v>8</v>
      </c>
      <c r="N397" s="21">
        <v>4.8</v>
      </c>
      <c r="O397" s="106" t="s">
        <v>5409</v>
      </c>
      <c r="P397" s="20"/>
    </row>
    <row r="398" spans="2:16" x14ac:dyDescent="0.35">
      <c r="B398" s="20" t="s">
        <v>5312</v>
      </c>
      <c r="C398" s="21" t="s">
        <v>5310</v>
      </c>
      <c r="D398" s="21" t="s">
        <v>5407</v>
      </c>
      <c r="E398" s="21"/>
      <c r="F398" s="21"/>
      <c r="G398" s="21">
        <v>40117308</v>
      </c>
      <c r="H398" s="39" t="s">
        <v>5836</v>
      </c>
      <c r="I398" s="133">
        <v>915</v>
      </c>
      <c r="J398" s="166" t="s">
        <v>5408</v>
      </c>
      <c r="K398" s="21"/>
      <c r="L398" s="133">
        <v>80</v>
      </c>
      <c r="M398" s="21">
        <v>8</v>
      </c>
      <c r="N398" s="21">
        <v>4.8</v>
      </c>
      <c r="O398" s="106" t="s">
        <v>5409</v>
      </c>
      <c r="P398" s="20"/>
    </row>
    <row r="399" spans="2:16" x14ac:dyDescent="0.35">
      <c r="B399" s="20" t="s">
        <v>5312</v>
      </c>
      <c r="C399" s="21" t="s">
        <v>5310</v>
      </c>
      <c r="D399" s="21" t="s">
        <v>5407</v>
      </c>
      <c r="E399" s="21"/>
      <c r="F399" s="21"/>
      <c r="G399" s="21">
        <v>40117309</v>
      </c>
      <c r="H399" s="39" t="s">
        <v>5835</v>
      </c>
      <c r="I399" s="133">
        <v>916</v>
      </c>
      <c r="J399" s="166" t="s">
        <v>5408</v>
      </c>
      <c r="K399" s="21"/>
      <c r="L399" s="133">
        <v>80</v>
      </c>
      <c r="M399" s="21">
        <v>8</v>
      </c>
      <c r="N399" s="21">
        <v>4.8</v>
      </c>
      <c r="O399" s="106" t="s">
        <v>5409</v>
      </c>
      <c r="P399" s="20"/>
    </row>
    <row r="400" spans="2:16" x14ac:dyDescent="0.35">
      <c r="B400" s="20" t="s">
        <v>5312</v>
      </c>
      <c r="C400" s="21" t="s">
        <v>5310</v>
      </c>
      <c r="D400" s="21" t="s">
        <v>5407</v>
      </c>
      <c r="E400" s="21"/>
      <c r="F400" s="21"/>
      <c r="G400" s="21">
        <v>40117310</v>
      </c>
      <c r="H400" s="39" t="s">
        <v>5834</v>
      </c>
      <c r="I400" s="133">
        <v>917</v>
      </c>
      <c r="J400" s="166" t="s">
        <v>5408</v>
      </c>
      <c r="K400" s="21"/>
      <c r="L400" s="133">
        <v>80</v>
      </c>
      <c r="M400" s="21">
        <v>8</v>
      </c>
      <c r="N400" s="21">
        <v>4.8</v>
      </c>
      <c r="O400" s="106" t="s">
        <v>5409</v>
      </c>
      <c r="P400" s="20"/>
    </row>
  </sheetData>
  <autoFilter ref="B3:P400" xr:uid="{72F60603-0A7B-4534-B512-096610E22CB6}"/>
  <mergeCells count="2">
    <mergeCell ref="C1:I1"/>
    <mergeCell ref="C2:I2"/>
  </mergeCells>
  <conditionalFormatting sqref="I24:I34 I40:I95 I136 I155:I248">
    <cfRule type="expression" dxfId="1058" priority="31">
      <formula>AND(XDU24="ESTRUCTURA",I24="")</formula>
    </cfRule>
  </conditionalFormatting>
  <conditionalFormatting sqref="I96:I114 I116:I135 I137:I154">
    <cfRule type="expression" dxfId="1057" priority="29">
      <formula>AND(XDV96="ESTRUCTURA",I96="")</formula>
    </cfRule>
  </conditionalFormatting>
  <conditionalFormatting sqref="I115">
    <cfRule type="expression" dxfId="1056" priority="25">
      <formula>AND(XDU115="ESTRUCTURA",I115="")</formula>
    </cfRule>
  </conditionalFormatting>
  <conditionalFormatting sqref="J24:J34 J40:J95 J136:J137 J155:J164 J166:J198 J200:J248">
    <cfRule type="expression" dxfId="1055" priority="30">
      <formula>AND(XDT24="ESTRUCTURA",J24="")</formula>
    </cfRule>
  </conditionalFormatting>
  <conditionalFormatting sqref="J96:J114 J117:J135 J138:J154">
    <cfRule type="expression" dxfId="1054" priority="32">
      <formula>AND(XDU96="ESTRUCTURA",J96="")</formula>
    </cfRule>
  </conditionalFormatting>
  <conditionalFormatting sqref="J115:J116">
    <cfRule type="expression" dxfId="1053" priority="24">
      <formula>AND(XDT115="ESTRUCTURA",J115="")</formula>
    </cfRule>
  </conditionalFormatting>
  <conditionalFormatting sqref="J165">
    <cfRule type="expression" dxfId="1052" priority="13">
      <formula>AND(XDU165="ESTRUCTURA",J165="")</formula>
    </cfRule>
  </conditionalFormatting>
  <conditionalFormatting sqref="J199">
    <cfRule type="expression" dxfId="1051" priority="11">
      <formula>AND(XDU199="ESTRUCTURA",J199="")</formula>
    </cfRule>
  </conditionalFormatting>
  <conditionalFormatting sqref="L4:L21 L30:L37 L46:L54 L57:L65 L70:L74 L78:L95 N96:N97 N99:N106 N116:N130 L136:L137 N143 L155:L164 N187">
    <cfRule type="expression" dxfId="1050" priority="28">
      <formula>AND(XDT4="ESTRUCTURA",L4="")</formula>
    </cfRule>
  </conditionalFormatting>
  <conditionalFormatting sqref="L25:L26 L41:L42 L66 L117:L135 L138:L154">
    <cfRule type="expression" dxfId="1049" priority="9">
      <formula>AND(XDU25="ESTRUCTURA",L25="")</formula>
    </cfRule>
  </conditionalFormatting>
  <conditionalFormatting sqref="L96:L114">
    <cfRule type="expression" dxfId="1048" priority="19">
      <formula>AND(XDU96="ESTRUCTURA",L96="")</formula>
    </cfRule>
  </conditionalFormatting>
  <conditionalFormatting sqref="L115:L116">
    <cfRule type="expression" dxfId="1047" priority="23">
      <formula>AND(XDT115="ESTRUCTURA",L115="")</formula>
    </cfRule>
  </conditionalFormatting>
  <conditionalFormatting sqref="L165">
    <cfRule type="expression" dxfId="1046" priority="12">
      <formula>AND(XDU165="ESTRUCTURA",L165="")</formula>
    </cfRule>
  </conditionalFormatting>
  <conditionalFormatting sqref="L166:L198">
    <cfRule type="expression" dxfId="1045" priority="20">
      <formula>AND(XDT166="ESTRUCTURA",L166="")</formula>
    </cfRule>
  </conditionalFormatting>
  <conditionalFormatting sqref="L199">
    <cfRule type="expression" dxfId="1044" priority="10">
      <formula>AND(XDU199="ESTRUCTURA",L199="")</formula>
    </cfRule>
  </conditionalFormatting>
  <conditionalFormatting sqref="L200:L248">
    <cfRule type="expression" dxfId="1043" priority="3">
      <formula>AND(XDT200="ESTRUCTURA",L200="")</formula>
    </cfRule>
  </conditionalFormatting>
  <conditionalFormatting sqref="M214:M216">
    <cfRule type="expression" dxfId="1042" priority="6">
      <formula>AND(XDU214="ESTRUCTURA",M214="")</formula>
    </cfRule>
  </conditionalFormatting>
  <conditionalFormatting sqref="N4:N25 N94:N95 N107:N115 N144 N151:N173 M174 N177:N182 N213:N227 N229:N248">
    <cfRule type="expression" dxfId="1041" priority="21">
      <formula>AND(XDT4="ESTRUCTURA",M4="")</formula>
    </cfRule>
  </conditionalFormatting>
  <conditionalFormatting sqref="N35:N41">
    <cfRule type="expression" dxfId="1040" priority="2">
      <formula>AND(XDU35="ESTRUCTURA",N35="")</formula>
    </cfRule>
  </conditionalFormatting>
  <conditionalFormatting sqref="N98">
    <cfRule type="expression" dxfId="1039" priority="14">
      <formula>AND(XDU98="ESTRUCTURA",N98="")</formula>
    </cfRule>
  </conditionalFormatting>
  <conditionalFormatting sqref="N131:N132">
    <cfRule type="expression" dxfId="1038" priority="17">
      <formula>AND(XDU131="ESTRUCTURA",N131="")</formula>
    </cfRule>
  </conditionalFormatting>
  <conditionalFormatting sqref="N133:N135">
    <cfRule type="expression" dxfId="1037" priority="27">
      <formula>AND(XDV133="ESTRUCTURA",N133="")</formula>
    </cfRule>
  </conditionalFormatting>
  <conditionalFormatting sqref="N136:N142">
    <cfRule type="expression" dxfId="1036" priority="8">
      <formula>AND(XDU136="ESTRUCTURA",N136="")</formula>
    </cfRule>
  </conditionalFormatting>
  <conditionalFormatting sqref="N145:N150">
    <cfRule type="expression" dxfId="1035" priority="26">
      <formula>AND(XDV145="ESTRUCTURA",N145="")</formula>
    </cfRule>
  </conditionalFormatting>
  <conditionalFormatting sqref="N174:N176">
    <cfRule type="expression" dxfId="1034" priority="15">
      <formula>AND(XDV174="ESTRUCTURA",N174="")</formula>
    </cfRule>
  </conditionalFormatting>
  <conditionalFormatting sqref="N183:N185">
    <cfRule type="expression" dxfId="1033" priority="16">
      <formula>AND(XDV183="ESTRUCTURA",N183="")</formula>
    </cfRule>
  </conditionalFormatting>
  <conditionalFormatting sqref="N186">
    <cfRule type="expression" dxfId="1032" priority="22">
      <formula>AND(XDU186="ESTRUCTURA",N186="")</formula>
    </cfRule>
  </conditionalFormatting>
  <conditionalFormatting sqref="N188:N211">
    <cfRule type="expression" dxfId="1031" priority="18">
      <formula>AND(XDU188="ESTRUCTURA",N188="")</formula>
    </cfRule>
  </conditionalFormatting>
  <conditionalFormatting sqref="N212">
    <cfRule type="expression" dxfId="1030" priority="7">
      <formula>AND(XDV212="ESTRUCTURA",N212="")</formula>
    </cfRule>
  </conditionalFormatting>
  <conditionalFormatting sqref="N228">
    <cfRule type="expression" dxfId="1029" priority="5">
      <formula>AND(XDV228="ESTRUCTURA",N228="")</formula>
    </cfRule>
  </conditionalFormatting>
  <dataValidations count="3">
    <dataValidation type="list" allowBlank="1" showInputMessage="1" showErrorMessage="1" sqref="G12" xr:uid="{E8AA2590-0326-4880-8DD9-7D295314A395}">
      <formula1>INDIRECT(XDZ14)</formula1>
    </dataValidation>
    <dataValidation type="list" allowBlank="1" showInputMessage="1" showErrorMessage="1" sqref="G97 G102 G104 G107 G109 G111 G114 G137 G141 G144 G146 G151 G198" xr:uid="{81720D4D-B837-4C60-BAD3-B09571241014}">
      <formula1>INDIRECT(XDZ96)</formula1>
    </dataValidation>
    <dataValidation type="list" allowBlank="1" showInputMessage="1" showErrorMessage="1" sqref="I4:I23 I35:I39 G4:G11 G13 G16:G17 G152:G196 G79 G82:G95 G98:G100 G105 G112 G115:G117 G120:G125 G128:G135 G138:G139 G142 G147:G149 G36:G77 G20:G34 G199:G248 G259:G260 G284:G285 G312:G313 G357:G358 G382:G383" xr:uid="{9CE0E9C8-7558-40AB-AB77-6AC310D36BFC}">
      <formula1>INDIRECT(XDZ4)</formula1>
    </dataValidation>
  </dataValidation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F3221-96B3-4805-8A56-9135DF074E53}">
  <sheetPr codeName="Hoja16"/>
  <dimension ref="B1:Q445"/>
  <sheetViews>
    <sheetView topLeftCell="H1" workbookViewId="0">
      <pane ySplit="3" topLeftCell="A151" activePane="bottomLeft" state="frozen"/>
      <selection pane="bottomLeft" activeCell="E359" sqref="E359"/>
    </sheetView>
  </sheetViews>
  <sheetFormatPr baseColWidth="10" defaultRowHeight="14.5" x14ac:dyDescent="0.35"/>
  <cols>
    <col min="2" max="2" width="13.90625" style="40" customWidth="1"/>
    <col min="3" max="3" width="10.90625" style="41"/>
    <col min="4" max="4" width="19.08984375" style="41" bestFit="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15.81640625" style="41" customWidth="1"/>
    <col min="11" max="11" width="10.81640625" style="41" customWidth="1"/>
    <col min="12" max="13" width="14.1796875" style="41" customWidth="1"/>
    <col min="14" max="14" width="11.1796875" style="41" customWidth="1"/>
    <col min="15" max="15" width="13.08984375" style="105" customWidth="1"/>
    <col min="16" max="16" width="13.1796875" style="40" customWidth="1"/>
    <col min="17" max="17" width="14.08984375" bestFit="1" customWidth="1"/>
    <col min="18" max="18" width="13.453125" customWidth="1"/>
    <col min="19" max="19" width="12.81640625" customWidth="1"/>
    <col min="21" max="21" width="13.453125" customWidth="1"/>
  </cols>
  <sheetData>
    <row r="1" spans="2:16" ht="21" customHeight="1" x14ac:dyDescent="0.35">
      <c r="C1" s="228" t="s">
        <v>91</v>
      </c>
      <c r="D1" s="229"/>
      <c r="E1" s="229"/>
      <c r="F1" s="229"/>
      <c r="G1" s="229"/>
      <c r="H1" s="229"/>
      <c r="I1" s="230"/>
      <c r="J1" s="41" t="s">
        <v>5309</v>
      </c>
      <c r="K1" s="41" t="s">
        <v>5411</v>
      </c>
      <c r="P1" s="53" t="s">
        <v>5311</v>
      </c>
    </row>
    <row r="2" spans="2:16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6" ht="34.5" customHeight="1" thickBot="1" x14ac:dyDescent="0.4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182" t="s">
        <v>70</v>
      </c>
      <c r="J3" s="171" t="s">
        <v>4</v>
      </c>
      <c r="K3" s="46" t="s">
        <v>7</v>
      </c>
      <c r="L3" s="169" t="s">
        <v>6</v>
      </c>
      <c r="M3" s="169" t="s">
        <v>8</v>
      </c>
      <c r="N3" s="170" t="s">
        <v>5</v>
      </c>
      <c r="O3" s="171" t="s">
        <v>9</v>
      </c>
      <c r="P3" s="46" t="s">
        <v>10</v>
      </c>
    </row>
    <row r="4" spans="2:16" x14ac:dyDescent="0.35">
      <c r="B4" s="20" t="s">
        <v>5312</v>
      </c>
      <c r="C4" s="21" t="s">
        <v>5411</v>
      </c>
      <c r="D4" s="21" t="s">
        <v>46</v>
      </c>
      <c r="E4" s="21"/>
      <c r="F4" s="21"/>
      <c r="G4" s="139">
        <v>40117314</v>
      </c>
      <c r="H4" s="133" t="s">
        <v>5916</v>
      </c>
      <c r="I4" s="133">
        <v>101</v>
      </c>
      <c r="J4" s="166" t="s">
        <v>5412</v>
      </c>
      <c r="K4" s="132"/>
      <c r="L4" s="133">
        <v>3515</v>
      </c>
      <c r="M4" s="133">
        <v>2</v>
      </c>
      <c r="N4" s="133">
        <v>42.88</v>
      </c>
      <c r="O4" s="168" t="s">
        <v>5418</v>
      </c>
      <c r="P4" s="168"/>
    </row>
    <row r="5" spans="2:16" x14ac:dyDescent="0.35">
      <c r="B5" s="20" t="s">
        <v>5312</v>
      </c>
      <c r="C5" s="21" t="s">
        <v>5411</v>
      </c>
      <c r="D5" s="21" t="s">
        <v>46</v>
      </c>
      <c r="E5" s="21"/>
      <c r="F5" s="21"/>
      <c r="G5" s="139">
        <v>40117315</v>
      </c>
      <c r="H5" s="133" t="s">
        <v>5917</v>
      </c>
      <c r="I5" s="133">
        <v>102</v>
      </c>
      <c r="J5" s="166" t="s">
        <v>5412</v>
      </c>
      <c r="K5" s="133"/>
      <c r="L5" s="133">
        <v>3515</v>
      </c>
      <c r="M5" s="133">
        <v>2</v>
      </c>
      <c r="N5" s="133">
        <v>42.88</v>
      </c>
      <c r="O5" s="168" t="s">
        <v>5418</v>
      </c>
      <c r="P5" s="168"/>
    </row>
    <row r="6" spans="2:16" x14ac:dyDescent="0.35">
      <c r="B6" s="20" t="s">
        <v>5312</v>
      </c>
      <c r="C6" s="21" t="s">
        <v>5411</v>
      </c>
      <c r="D6" s="21" t="s">
        <v>46</v>
      </c>
      <c r="E6" s="21"/>
      <c r="F6" s="21"/>
      <c r="G6" s="139">
        <v>40117316</v>
      </c>
      <c r="H6" s="133" t="s">
        <v>5967</v>
      </c>
      <c r="I6" s="133">
        <v>103</v>
      </c>
      <c r="J6" s="166" t="s">
        <v>5413</v>
      </c>
      <c r="K6" s="133"/>
      <c r="L6" s="133">
        <v>2761</v>
      </c>
      <c r="M6" s="133">
        <v>2</v>
      </c>
      <c r="N6" s="133">
        <v>25.46</v>
      </c>
      <c r="O6" s="168" t="s">
        <v>5418</v>
      </c>
      <c r="P6" s="168"/>
    </row>
    <row r="7" spans="2:16" x14ac:dyDescent="0.35">
      <c r="B7" s="20" t="s">
        <v>5312</v>
      </c>
      <c r="C7" s="21" t="s">
        <v>5411</v>
      </c>
      <c r="D7" s="21" t="s">
        <v>46</v>
      </c>
      <c r="E7" s="21"/>
      <c r="F7" s="21"/>
      <c r="G7" s="139">
        <v>40117317</v>
      </c>
      <c r="H7" s="133" t="s">
        <v>5966</v>
      </c>
      <c r="I7" s="133">
        <v>104</v>
      </c>
      <c r="J7" s="166" t="s">
        <v>5413</v>
      </c>
      <c r="K7" s="133"/>
      <c r="L7" s="133">
        <v>2761</v>
      </c>
      <c r="M7" s="133">
        <v>2</v>
      </c>
      <c r="N7" s="133">
        <v>25.46</v>
      </c>
      <c r="O7" s="168" t="s">
        <v>5418</v>
      </c>
      <c r="P7" s="168"/>
    </row>
    <row r="8" spans="2:16" x14ac:dyDescent="0.35">
      <c r="B8" s="20" t="s">
        <v>5312</v>
      </c>
      <c r="C8" s="21" t="s">
        <v>5411</v>
      </c>
      <c r="D8" s="21" t="s">
        <v>46</v>
      </c>
      <c r="E8" s="21"/>
      <c r="F8" s="21"/>
      <c r="G8" s="139">
        <v>40117318</v>
      </c>
      <c r="H8" s="133" t="s">
        <v>6093</v>
      </c>
      <c r="I8" s="133">
        <v>105</v>
      </c>
      <c r="J8" s="166" t="s">
        <v>5414</v>
      </c>
      <c r="K8" s="133"/>
      <c r="L8" s="133">
        <v>1121</v>
      </c>
      <c r="M8" s="133">
        <v>4</v>
      </c>
      <c r="N8" s="133">
        <v>15.04</v>
      </c>
      <c r="O8" s="168" t="s">
        <v>5418</v>
      </c>
      <c r="P8" s="168"/>
    </row>
    <row r="9" spans="2:16" x14ac:dyDescent="0.35">
      <c r="B9" s="20" t="s">
        <v>5312</v>
      </c>
      <c r="C9" s="21" t="s">
        <v>5411</v>
      </c>
      <c r="D9" s="21" t="s">
        <v>46</v>
      </c>
      <c r="E9" s="21"/>
      <c r="F9" s="21"/>
      <c r="G9" s="139">
        <v>40117319</v>
      </c>
      <c r="H9" s="133" t="s">
        <v>6129</v>
      </c>
      <c r="I9" s="133">
        <v>106</v>
      </c>
      <c r="J9" s="166" t="s">
        <v>5415</v>
      </c>
      <c r="K9" s="133"/>
      <c r="L9" s="133">
        <v>992</v>
      </c>
      <c r="M9" s="133">
        <v>4</v>
      </c>
      <c r="N9" s="133">
        <v>8.48</v>
      </c>
      <c r="O9" s="168" t="s">
        <v>5418</v>
      </c>
      <c r="P9" s="168"/>
    </row>
    <row r="10" spans="2:16" x14ac:dyDescent="0.35">
      <c r="B10" s="20" t="s">
        <v>5312</v>
      </c>
      <c r="C10" s="21" t="s">
        <v>5411</v>
      </c>
      <c r="D10" s="21" t="s">
        <v>46</v>
      </c>
      <c r="E10" s="21"/>
      <c r="F10" s="21"/>
      <c r="G10" s="21">
        <v>40117320</v>
      </c>
      <c r="H10" s="59" t="s">
        <v>6202</v>
      </c>
      <c r="I10" s="133">
        <v>107</v>
      </c>
      <c r="J10" s="166" t="s">
        <v>5415</v>
      </c>
      <c r="K10" s="133"/>
      <c r="L10" s="133">
        <v>437</v>
      </c>
      <c r="M10" s="133">
        <v>4</v>
      </c>
      <c r="N10" s="133">
        <v>3.76</v>
      </c>
      <c r="O10" s="168" t="s">
        <v>5418</v>
      </c>
      <c r="P10" s="168"/>
    </row>
    <row r="11" spans="2:16" x14ac:dyDescent="0.35">
      <c r="B11" s="20" t="s">
        <v>5312</v>
      </c>
      <c r="C11" s="21" t="s">
        <v>5411</v>
      </c>
      <c r="D11" s="21" t="s">
        <v>46</v>
      </c>
      <c r="E11" s="21"/>
      <c r="F11" s="21"/>
      <c r="G11" s="21">
        <v>40117321</v>
      </c>
      <c r="H11" s="39" t="s">
        <v>6106</v>
      </c>
      <c r="I11" s="133">
        <v>108</v>
      </c>
      <c r="J11" s="166" t="s">
        <v>5414</v>
      </c>
      <c r="K11" s="133"/>
      <c r="L11" s="133">
        <v>1778</v>
      </c>
      <c r="M11" s="133">
        <v>4</v>
      </c>
      <c r="N11" s="133">
        <v>23.76</v>
      </c>
      <c r="O11" s="168" t="s">
        <v>5418</v>
      </c>
      <c r="P11" s="168"/>
    </row>
    <row r="12" spans="2:16" x14ac:dyDescent="0.35">
      <c r="B12" s="20" t="s">
        <v>5312</v>
      </c>
      <c r="C12" s="21" t="s">
        <v>5411</v>
      </c>
      <c r="D12" s="21" t="s">
        <v>46</v>
      </c>
      <c r="E12" s="21"/>
      <c r="F12" s="21"/>
      <c r="G12" s="21">
        <v>40117322</v>
      </c>
      <c r="H12" s="59" t="s">
        <v>6119</v>
      </c>
      <c r="I12" s="133">
        <v>109</v>
      </c>
      <c r="J12" s="166" t="s">
        <v>5415</v>
      </c>
      <c r="K12" s="133"/>
      <c r="L12" s="133">
        <v>1075</v>
      </c>
      <c r="M12" s="133">
        <v>2</v>
      </c>
      <c r="N12" s="133">
        <v>4.5999999999999996</v>
      </c>
      <c r="O12" s="168" t="s">
        <v>5418</v>
      </c>
      <c r="P12" s="168"/>
    </row>
    <row r="13" spans="2:16" x14ac:dyDescent="0.35">
      <c r="B13" s="20" t="s">
        <v>5312</v>
      </c>
      <c r="C13" s="21" t="s">
        <v>5411</v>
      </c>
      <c r="D13" s="21" t="s">
        <v>46</v>
      </c>
      <c r="E13" s="21"/>
      <c r="F13" s="21"/>
      <c r="G13" s="139">
        <v>40117323</v>
      </c>
      <c r="H13" s="133" t="s">
        <v>6104</v>
      </c>
      <c r="I13" s="133">
        <v>110</v>
      </c>
      <c r="J13" s="166" t="s">
        <v>5415</v>
      </c>
      <c r="K13" s="133"/>
      <c r="L13" s="133">
        <v>1227</v>
      </c>
      <c r="M13" s="133">
        <v>2</v>
      </c>
      <c r="N13" s="133">
        <v>5.26</v>
      </c>
      <c r="O13" s="168" t="s">
        <v>5418</v>
      </c>
      <c r="P13" s="168"/>
    </row>
    <row r="14" spans="2:16" x14ac:dyDescent="0.35">
      <c r="B14" s="20" t="s">
        <v>5312</v>
      </c>
      <c r="C14" s="21" t="s">
        <v>5411</v>
      </c>
      <c r="D14" s="21" t="s">
        <v>46</v>
      </c>
      <c r="E14" s="21"/>
      <c r="F14" s="21"/>
      <c r="G14" s="21">
        <v>40117324</v>
      </c>
      <c r="H14" s="39" t="s">
        <v>6148</v>
      </c>
      <c r="I14" s="133">
        <v>111</v>
      </c>
      <c r="J14" s="166" t="s">
        <v>5415</v>
      </c>
      <c r="K14" s="133"/>
      <c r="L14" s="133">
        <v>612</v>
      </c>
      <c r="M14" s="133">
        <v>2</v>
      </c>
      <c r="N14" s="133">
        <v>2.62</v>
      </c>
      <c r="O14" s="168" t="s">
        <v>5418</v>
      </c>
      <c r="P14" s="168"/>
    </row>
    <row r="15" spans="2:16" x14ac:dyDescent="0.35">
      <c r="B15" s="20" t="s">
        <v>5312</v>
      </c>
      <c r="C15" s="21" t="s">
        <v>5411</v>
      </c>
      <c r="D15" s="21" t="s">
        <v>46</v>
      </c>
      <c r="E15" s="21"/>
      <c r="F15" s="21"/>
      <c r="G15" s="21">
        <v>40117325</v>
      </c>
      <c r="H15" s="39" t="s">
        <v>5915</v>
      </c>
      <c r="I15" s="133">
        <v>112</v>
      </c>
      <c r="J15" s="166" t="s">
        <v>5412</v>
      </c>
      <c r="K15" s="133"/>
      <c r="L15" s="133">
        <v>252</v>
      </c>
      <c r="M15" s="133">
        <v>4</v>
      </c>
      <c r="N15" s="133">
        <v>6.16</v>
      </c>
      <c r="O15" s="168" t="s">
        <v>5418</v>
      </c>
      <c r="P15" s="168"/>
    </row>
    <row r="16" spans="2:16" x14ac:dyDescent="0.35">
      <c r="B16" s="20" t="s">
        <v>5312</v>
      </c>
      <c r="C16" s="21" t="s">
        <v>5411</v>
      </c>
      <c r="D16" s="21" t="s">
        <v>46</v>
      </c>
      <c r="E16" s="21"/>
      <c r="F16" s="21"/>
      <c r="G16" s="139">
        <v>40117326</v>
      </c>
      <c r="H16" s="133" t="s">
        <v>6184</v>
      </c>
      <c r="I16" s="133">
        <v>113</v>
      </c>
      <c r="J16" s="166" t="s">
        <v>5416</v>
      </c>
      <c r="K16" s="133"/>
      <c r="L16" s="133">
        <v>194</v>
      </c>
      <c r="M16" s="133">
        <v>4</v>
      </c>
      <c r="N16" s="133">
        <v>4.5999999999999996</v>
      </c>
      <c r="O16" s="168" t="s">
        <v>5418</v>
      </c>
      <c r="P16" s="168"/>
    </row>
    <row r="17" spans="2:17" x14ac:dyDescent="0.35">
      <c r="B17" s="20" t="s">
        <v>5312</v>
      </c>
      <c r="C17" s="21" t="s">
        <v>5411</v>
      </c>
      <c r="D17" s="21" t="s">
        <v>46</v>
      </c>
      <c r="E17" s="21"/>
      <c r="F17" s="21"/>
      <c r="G17" s="139">
        <v>40117327</v>
      </c>
      <c r="H17" s="133" t="s">
        <v>6175</v>
      </c>
      <c r="I17" s="134">
        <v>114</v>
      </c>
      <c r="J17" s="174" t="s">
        <v>5417</v>
      </c>
      <c r="K17" s="133"/>
      <c r="L17" s="134">
        <v>343</v>
      </c>
      <c r="M17" s="134">
        <v>2</v>
      </c>
      <c r="N17" s="134">
        <v>9.18</v>
      </c>
      <c r="O17" s="183" t="s">
        <v>5418</v>
      </c>
      <c r="P17" s="168"/>
    </row>
    <row r="18" spans="2:17" x14ac:dyDescent="0.35">
      <c r="B18" s="20" t="s">
        <v>5312</v>
      </c>
      <c r="C18" s="21" t="s">
        <v>5411</v>
      </c>
      <c r="D18" s="21" t="s">
        <v>5320</v>
      </c>
      <c r="E18" s="21"/>
      <c r="F18" s="21"/>
      <c r="G18" s="21">
        <v>40117328</v>
      </c>
      <c r="H18" s="173" t="s">
        <v>5990</v>
      </c>
      <c r="I18" s="133">
        <v>201</v>
      </c>
      <c r="J18" s="166" t="s">
        <v>5419</v>
      </c>
      <c r="K18" s="134"/>
      <c r="L18" s="133">
        <v>3708</v>
      </c>
      <c r="M18" s="133">
        <v>1</v>
      </c>
      <c r="N18" s="133">
        <v>27.03</v>
      </c>
      <c r="O18" s="133" t="s">
        <v>5424</v>
      </c>
      <c r="P18" s="168"/>
    </row>
    <row r="19" spans="2:17" x14ac:dyDescent="0.35">
      <c r="B19" s="20" t="s">
        <v>5312</v>
      </c>
      <c r="C19" s="21" t="s">
        <v>5411</v>
      </c>
      <c r="D19" s="21" t="s">
        <v>5320</v>
      </c>
      <c r="E19" s="21"/>
      <c r="F19" s="21"/>
      <c r="G19" s="21">
        <v>40117329</v>
      </c>
      <c r="H19" s="39" t="s">
        <v>5989</v>
      </c>
      <c r="I19" s="133">
        <v>202</v>
      </c>
      <c r="J19" s="166" t="s">
        <v>5419</v>
      </c>
      <c r="K19" s="133"/>
      <c r="L19" s="133">
        <v>3708</v>
      </c>
      <c r="M19" s="133">
        <v>1</v>
      </c>
      <c r="N19" s="133">
        <v>27.03</v>
      </c>
      <c r="O19" s="133" t="s">
        <v>5424</v>
      </c>
      <c r="P19" s="168"/>
    </row>
    <row r="20" spans="2:17" x14ac:dyDescent="0.35">
      <c r="B20" s="20" t="s">
        <v>5312</v>
      </c>
      <c r="C20" s="21" t="s">
        <v>5411</v>
      </c>
      <c r="D20" s="21" t="s">
        <v>5320</v>
      </c>
      <c r="E20" s="21"/>
      <c r="F20" s="21"/>
      <c r="G20" s="139">
        <v>40117330</v>
      </c>
      <c r="H20" s="133" t="s">
        <v>5948</v>
      </c>
      <c r="I20" s="133">
        <v>203</v>
      </c>
      <c r="J20" s="166" t="s">
        <v>5414</v>
      </c>
      <c r="K20" s="133"/>
      <c r="L20" s="133">
        <v>3550</v>
      </c>
      <c r="M20" s="133">
        <v>1</v>
      </c>
      <c r="N20" s="133">
        <v>11.86</v>
      </c>
      <c r="O20" s="133" t="s">
        <v>5424</v>
      </c>
      <c r="P20" s="168"/>
    </row>
    <row r="21" spans="2:17" x14ac:dyDescent="0.35">
      <c r="B21" s="20" t="s">
        <v>5312</v>
      </c>
      <c r="C21" s="21" t="s">
        <v>5411</v>
      </c>
      <c r="D21" s="21" t="s">
        <v>5320</v>
      </c>
      <c r="E21" s="21"/>
      <c r="F21" s="21"/>
      <c r="G21" s="139">
        <v>40117331</v>
      </c>
      <c r="H21" s="133" t="s">
        <v>5946</v>
      </c>
      <c r="I21" s="133">
        <v>204</v>
      </c>
      <c r="J21" s="166" t="s">
        <v>5414</v>
      </c>
      <c r="K21" s="133"/>
      <c r="L21" s="133">
        <v>3550</v>
      </c>
      <c r="M21" s="133">
        <v>1</v>
      </c>
      <c r="N21" s="133">
        <v>11.86</v>
      </c>
      <c r="O21" s="133" t="s">
        <v>5424</v>
      </c>
      <c r="P21" s="168"/>
    </row>
    <row r="22" spans="2:17" x14ac:dyDescent="0.35">
      <c r="B22" s="20" t="s">
        <v>5312</v>
      </c>
      <c r="C22" s="21" t="s">
        <v>5411</v>
      </c>
      <c r="D22" s="21" t="s">
        <v>5320</v>
      </c>
      <c r="E22" s="21"/>
      <c r="F22" s="21"/>
      <c r="G22" s="139">
        <v>40117332</v>
      </c>
      <c r="H22" s="133" t="s">
        <v>6060</v>
      </c>
      <c r="I22" s="133">
        <v>205</v>
      </c>
      <c r="J22" s="166" t="s">
        <v>5420</v>
      </c>
      <c r="K22" s="133"/>
      <c r="L22" s="133">
        <v>1532</v>
      </c>
      <c r="M22" s="133">
        <v>2</v>
      </c>
      <c r="N22" s="133">
        <v>3.77</v>
      </c>
      <c r="O22" s="133" t="s">
        <v>5424</v>
      </c>
      <c r="P22" s="168"/>
    </row>
    <row r="23" spans="2:17" x14ac:dyDescent="0.35">
      <c r="B23" s="20" t="s">
        <v>5312</v>
      </c>
      <c r="C23" s="21" t="s">
        <v>5411</v>
      </c>
      <c r="D23" s="21" t="s">
        <v>5320</v>
      </c>
      <c r="E23" s="21"/>
      <c r="F23" s="21"/>
      <c r="G23" s="139">
        <v>40117333</v>
      </c>
      <c r="H23" s="133" t="s">
        <v>6096</v>
      </c>
      <c r="I23" s="133">
        <v>206</v>
      </c>
      <c r="J23" s="166" t="s">
        <v>5420</v>
      </c>
      <c r="K23" s="133"/>
      <c r="L23" s="133">
        <v>1112</v>
      </c>
      <c r="M23" s="133">
        <v>2</v>
      </c>
      <c r="N23" s="133">
        <v>2.74</v>
      </c>
      <c r="O23" s="133" t="s">
        <v>5424</v>
      </c>
      <c r="P23" s="168"/>
    </row>
    <row r="24" spans="2:17" x14ac:dyDescent="0.35">
      <c r="B24" s="20" t="s">
        <v>5312</v>
      </c>
      <c r="C24" s="21" t="s">
        <v>5411</v>
      </c>
      <c r="D24" s="21" t="s">
        <v>5320</v>
      </c>
      <c r="E24" s="21"/>
      <c r="F24" s="21"/>
      <c r="G24" s="139">
        <v>40117334</v>
      </c>
      <c r="H24" s="133" t="s">
        <v>6086</v>
      </c>
      <c r="I24" s="133">
        <v>207</v>
      </c>
      <c r="J24" s="166" t="s">
        <v>5420</v>
      </c>
      <c r="K24" s="133"/>
      <c r="L24" s="133">
        <v>1318</v>
      </c>
      <c r="M24" s="133">
        <v>2</v>
      </c>
      <c r="N24" s="133">
        <v>3.24</v>
      </c>
      <c r="O24" s="133" t="s">
        <v>5424</v>
      </c>
      <c r="P24" s="168"/>
    </row>
    <row r="25" spans="2:17" x14ac:dyDescent="0.35">
      <c r="B25" s="20" t="s">
        <v>5312</v>
      </c>
      <c r="C25" s="21" t="s">
        <v>5411</v>
      </c>
      <c r="D25" s="21" t="s">
        <v>5320</v>
      </c>
      <c r="E25" s="21"/>
      <c r="F25" s="21"/>
      <c r="G25" s="139">
        <v>40117335</v>
      </c>
      <c r="H25" s="133" t="s">
        <v>6147</v>
      </c>
      <c r="I25" s="133">
        <v>208</v>
      </c>
      <c r="J25" s="166" t="s">
        <v>5420</v>
      </c>
      <c r="K25" s="133"/>
      <c r="L25" s="133">
        <v>582</v>
      </c>
      <c r="M25" s="133">
        <v>1</v>
      </c>
      <c r="N25" s="133">
        <v>1.43</v>
      </c>
      <c r="O25" s="133" t="s">
        <v>5424</v>
      </c>
      <c r="P25" s="168"/>
    </row>
    <row r="26" spans="2:17" x14ac:dyDescent="0.35">
      <c r="B26" s="20" t="s">
        <v>5312</v>
      </c>
      <c r="C26" s="21" t="s">
        <v>5411</v>
      </c>
      <c r="D26" s="21" t="s">
        <v>5320</v>
      </c>
      <c r="E26" s="21"/>
      <c r="F26" s="21"/>
      <c r="G26" s="139">
        <v>40117336</v>
      </c>
      <c r="H26" s="133" t="s">
        <v>6146</v>
      </c>
      <c r="I26" s="133">
        <v>209</v>
      </c>
      <c r="J26" s="166" t="s">
        <v>5420</v>
      </c>
      <c r="K26" s="133"/>
      <c r="L26" s="133">
        <v>582</v>
      </c>
      <c r="M26" s="133">
        <v>1</v>
      </c>
      <c r="N26" s="133">
        <v>1.43</v>
      </c>
      <c r="O26" s="133" t="s">
        <v>5424</v>
      </c>
      <c r="P26" s="168"/>
    </row>
    <row r="27" spans="2:17" x14ac:dyDescent="0.35">
      <c r="B27" s="20" t="s">
        <v>5312</v>
      </c>
      <c r="C27" s="21" t="s">
        <v>5411</v>
      </c>
      <c r="D27" s="21" t="s">
        <v>5320</v>
      </c>
      <c r="E27" s="21"/>
      <c r="F27" s="21"/>
      <c r="G27" s="139">
        <v>40117337</v>
      </c>
      <c r="H27" s="133" t="s">
        <v>6051</v>
      </c>
      <c r="I27" s="133">
        <v>210</v>
      </c>
      <c r="J27" s="166" t="s">
        <v>5420</v>
      </c>
      <c r="K27" s="133"/>
      <c r="L27" s="133">
        <v>1470</v>
      </c>
      <c r="M27" s="133">
        <v>1</v>
      </c>
      <c r="N27" s="133">
        <v>3.62</v>
      </c>
      <c r="O27" s="133" t="s">
        <v>5424</v>
      </c>
      <c r="P27" s="168"/>
      <c r="Q27" s="157"/>
    </row>
    <row r="28" spans="2:17" x14ac:dyDescent="0.35">
      <c r="B28" s="20" t="s">
        <v>5312</v>
      </c>
      <c r="C28" s="21" t="s">
        <v>5411</v>
      </c>
      <c r="D28" s="21" t="s">
        <v>5320</v>
      </c>
      <c r="E28" s="21"/>
      <c r="F28" s="21"/>
      <c r="G28" s="139">
        <v>40117338</v>
      </c>
      <c r="H28" s="133" t="s">
        <v>6134</v>
      </c>
      <c r="I28" s="133">
        <v>211</v>
      </c>
      <c r="J28" s="166" t="s">
        <v>5420</v>
      </c>
      <c r="K28" s="133"/>
      <c r="L28" s="133">
        <v>860</v>
      </c>
      <c r="M28" s="133">
        <v>1</v>
      </c>
      <c r="N28" s="133">
        <v>2.12</v>
      </c>
      <c r="O28" s="133" t="s">
        <v>5424</v>
      </c>
      <c r="P28" s="168"/>
    </row>
    <row r="29" spans="2:17" x14ac:dyDescent="0.35">
      <c r="B29" s="20" t="s">
        <v>5312</v>
      </c>
      <c r="C29" s="21" t="s">
        <v>5411</v>
      </c>
      <c r="D29" s="21" t="s">
        <v>5320</v>
      </c>
      <c r="E29" s="21"/>
      <c r="F29" s="21"/>
      <c r="G29" s="139">
        <v>40117339</v>
      </c>
      <c r="H29" s="133" t="s">
        <v>6081</v>
      </c>
      <c r="I29" s="133">
        <v>212</v>
      </c>
      <c r="J29" s="166" t="s">
        <v>5420</v>
      </c>
      <c r="K29" s="133"/>
      <c r="L29" s="133">
        <v>1336</v>
      </c>
      <c r="M29" s="133">
        <v>1</v>
      </c>
      <c r="N29" s="133">
        <v>3.29</v>
      </c>
      <c r="O29" s="133" t="s">
        <v>5424</v>
      </c>
      <c r="P29" s="168"/>
    </row>
    <row r="30" spans="2:17" x14ac:dyDescent="0.35">
      <c r="B30" s="20" t="s">
        <v>5312</v>
      </c>
      <c r="C30" s="21" t="s">
        <v>5411</v>
      </c>
      <c r="D30" s="21" t="s">
        <v>5320</v>
      </c>
      <c r="E30" s="21"/>
      <c r="F30" s="21"/>
      <c r="G30" s="139">
        <v>40117340</v>
      </c>
      <c r="H30" s="133" t="s">
        <v>6200</v>
      </c>
      <c r="I30" s="133">
        <v>213</v>
      </c>
      <c r="J30" s="166" t="s">
        <v>5420</v>
      </c>
      <c r="K30" s="133"/>
      <c r="L30" s="133">
        <v>455</v>
      </c>
      <c r="M30" s="133">
        <v>1</v>
      </c>
      <c r="N30" s="133">
        <v>1.1200000000000001</v>
      </c>
      <c r="O30" s="133" t="s">
        <v>5424</v>
      </c>
      <c r="P30" s="168"/>
    </row>
    <row r="31" spans="2:17" x14ac:dyDescent="0.35">
      <c r="B31" s="20" t="s">
        <v>5312</v>
      </c>
      <c r="C31" s="21" t="s">
        <v>5411</v>
      </c>
      <c r="D31" s="21" t="s">
        <v>5320</v>
      </c>
      <c r="E31" s="21"/>
      <c r="F31" s="21"/>
      <c r="G31" s="139">
        <v>40117341</v>
      </c>
      <c r="H31" s="133" t="s">
        <v>6174</v>
      </c>
      <c r="I31" s="133">
        <v>214</v>
      </c>
      <c r="J31" s="166" t="s">
        <v>5421</v>
      </c>
      <c r="K31" s="133"/>
      <c r="L31" s="133">
        <v>136</v>
      </c>
      <c r="M31" s="133">
        <v>1</v>
      </c>
      <c r="N31" s="133">
        <v>1.88</v>
      </c>
      <c r="O31" s="133" t="s">
        <v>5424</v>
      </c>
      <c r="P31" s="168"/>
    </row>
    <row r="32" spans="2:17" x14ac:dyDescent="0.35">
      <c r="B32" s="20" t="s">
        <v>5312</v>
      </c>
      <c r="C32" s="21" t="s">
        <v>5411</v>
      </c>
      <c r="D32" s="21" t="s">
        <v>5320</v>
      </c>
      <c r="E32" s="21"/>
      <c r="F32" s="21"/>
      <c r="G32" s="139">
        <v>40117342</v>
      </c>
      <c r="H32" s="133" t="s">
        <v>6176</v>
      </c>
      <c r="I32" s="133">
        <v>215</v>
      </c>
      <c r="J32" s="166" t="s">
        <v>5422</v>
      </c>
      <c r="K32" s="133"/>
      <c r="L32" s="133">
        <v>255</v>
      </c>
      <c r="M32" s="133">
        <v>1</v>
      </c>
      <c r="N32" s="133">
        <v>2.0499999999999998</v>
      </c>
      <c r="O32" s="133" t="s">
        <v>5424</v>
      </c>
      <c r="P32" s="168"/>
    </row>
    <row r="33" spans="2:16" x14ac:dyDescent="0.35">
      <c r="B33" s="20" t="s">
        <v>5312</v>
      </c>
      <c r="C33" s="21" t="s">
        <v>5411</v>
      </c>
      <c r="D33" s="21" t="s">
        <v>5320</v>
      </c>
      <c r="E33" s="21"/>
      <c r="F33" s="21"/>
      <c r="G33" s="139">
        <v>40117343</v>
      </c>
      <c r="H33" s="133" t="s">
        <v>6159</v>
      </c>
      <c r="I33" s="133">
        <v>216</v>
      </c>
      <c r="J33" s="166" t="s">
        <v>5423</v>
      </c>
      <c r="K33" s="133"/>
      <c r="L33" s="133">
        <v>211</v>
      </c>
      <c r="M33" s="133">
        <v>1</v>
      </c>
      <c r="N33" s="133">
        <v>1.8</v>
      </c>
      <c r="O33" s="133" t="s">
        <v>5424</v>
      </c>
      <c r="P33" s="168"/>
    </row>
    <row r="34" spans="2:16" x14ac:dyDescent="0.35">
      <c r="B34" s="20" t="s">
        <v>5312</v>
      </c>
      <c r="C34" s="21" t="s">
        <v>5411</v>
      </c>
      <c r="D34" s="21" t="s">
        <v>5320</v>
      </c>
      <c r="E34" s="21"/>
      <c r="F34" s="21"/>
      <c r="G34" s="139">
        <v>40117344</v>
      </c>
      <c r="H34" s="133" t="s">
        <v>6158</v>
      </c>
      <c r="I34" s="133">
        <v>217</v>
      </c>
      <c r="J34" s="166" t="s">
        <v>5423</v>
      </c>
      <c r="K34" s="133"/>
      <c r="L34" s="133">
        <v>211</v>
      </c>
      <c r="M34" s="133">
        <v>1</v>
      </c>
      <c r="N34" s="133">
        <v>1.8</v>
      </c>
      <c r="O34" s="133" t="s">
        <v>5424</v>
      </c>
      <c r="P34" s="168"/>
    </row>
    <row r="35" spans="2:16" x14ac:dyDescent="0.35">
      <c r="B35" s="20" t="s">
        <v>5312</v>
      </c>
      <c r="C35" s="21" t="s">
        <v>5411</v>
      </c>
      <c r="D35" s="21" t="s">
        <v>5327</v>
      </c>
      <c r="E35" s="21"/>
      <c r="F35" s="21"/>
      <c r="G35" s="21">
        <v>40117328</v>
      </c>
      <c r="H35" s="173" t="s">
        <v>5990</v>
      </c>
      <c r="I35" s="133">
        <v>201</v>
      </c>
      <c r="J35" s="166" t="s">
        <v>5419</v>
      </c>
      <c r="K35" s="134"/>
      <c r="L35" s="133">
        <v>3708</v>
      </c>
      <c r="M35" s="133">
        <v>1</v>
      </c>
      <c r="N35" s="133">
        <v>27.03</v>
      </c>
      <c r="O35" s="133" t="s">
        <v>5424</v>
      </c>
      <c r="P35" s="148"/>
    </row>
    <row r="36" spans="2:16" x14ac:dyDescent="0.35">
      <c r="B36" s="20" t="s">
        <v>5312</v>
      </c>
      <c r="C36" s="21" t="s">
        <v>5411</v>
      </c>
      <c r="D36" s="21" t="s">
        <v>5327</v>
      </c>
      <c r="E36" s="21"/>
      <c r="F36" s="21"/>
      <c r="G36" s="21">
        <v>40117329</v>
      </c>
      <c r="H36" s="39" t="s">
        <v>5989</v>
      </c>
      <c r="I36" s="133">
        <v>202</v>
      </c>
      <c r="J36" s="166" t="s">
        <v>5419</v>
      </c>
      <c r="K36" s="133"/>
      <c r="L36" s="133">
        <v>3708</v>
      </c>
      <c r="M36" s="133">
        <v>1</v>
      </c>
      <c r="N36" s="133">
        <v>27.03</v>
      </c>
      <c r="O36" s="133" t="s">
        <v>5424</v>
      </c>
      <c r="P36" s="148"/>
    </row>
    <row r="37" spans="2:16" x14ac:dyDescent="0.35">
      <c r="B37" s="20" t="s">
        <v>5312</v>
      </c>
      <c r="C37" s="21" t="s">
        <v>5411</v>
      </c>
      <c r="D37" s="21" t="s">
        <v>5327</v>
      </c>
      <c r="E37" s="21"/>
      <c r="F37" s="21"/>
      <c r="G37" s="139">
        <v>40117330</v>
      </c>
      <c r="H37" s="133" t="s">
        <v>5948</v>
      </c>
      <c r="I37" s="133">
        <v>203</v>
      </c>
      <c r="J37" s="166" t="s">
        <v>5414</v>
      </c>
      <c r="K37" s="133"/>
      <c r="L37" s="133">
        <v>3550</v>
      </c>
      <c r="M37" s="133">
        <v>1</v>
      </c>
      <c r="N37" s="133">
        <v>11.86</v>
      </c>
      <c r="O37" s="133" t="s">
        <v>5424</v>
      </c>
      <c r="P37" s="148"/>
    </row>
    <row r="38" spans="2:16" x14ac:dyDescent="0.35">
      <c r="B38" s="20" t="s">
        <v>5312</v>
      </c>
      <c r="C38" s="21" t="s">
        <v>5411</v>
      </c>
      <c r="D38" s="21" t="s">
        <v>5327</v>
      </c>
      <c r="E38" s="21"/>
      <c r="F38" s="21"/>
      <c r="G38" s="139">
        <v>40117331</v>
      </c>
      <c r="H38" s="133" t="s">
        <v>5946</v>
      </c>
      <c r="I38" s="133">
        <v>204</v>
      </c>
      <c r="J38" s="166" t="s">
        <v>5414</v>
      </c>
      <c r="K38" s="133"/>
      <c r="L38" s="133">
        <v>3550</v>
      </c>
      <c r="M38" s="133">
        <v>1</v>
      </c>
      <c r="N38" s="133">
        <v>11.86</v>
      </c>
      <c r="O38" s="133" t="s">
        <v>5424</v>
      </c>
      <c r="P38" s="148"/>
    </row>
    <row r="39" spans="2:16" x14ac:dyDescent="0.35">
      <c r="B39" s="20" t="s">
        <v>5312</v>
      </c>
      <c r="C39" s="21" t="s">
        <v>5411</v>
      </c>
      <c r="D39" s="21" t="s">
        <v>5327</v>
      </c>
      <c r="E39" s="21"/>
      <c r="F39" s="21"/>
      <c r="G39" s="139">
        <v>40117332</v>
      </c>
      <c r="H39" s="133" t="s">
        <v>6060</v>
      </c>
      <c r="I39" s="133">
        <v>205</v>
      </c>
      <c r="J39" s="166" t="s">
        <v>5420</v>
      </c>
      <c r="K39" s="133"/>
      <c r="L39" s="133">
        <v>1532</v>
      </c>
      <c r="M39" s="133">
        <v>2</v>
      </c>
      <c r="N39" s="133">
        <v>3.77</v>
      </c>
      <c r="O39" s="133" t="s">
        <v>5424</v>
      </c>
      <c r="P39" s="148"/>
    </row>
    <row r="40" spans="2:16" x14ac:dyDescent="0.35">
      <c r="B40" s="20" t="s">
        <v>5312</v>
      </c>
      <c r="C40" s="21" t="s">
        <v>5411</v>
      </c>
      <c r="D40" s="21" t="s">
        <v>5327</v>
      </c>
      <c r="E40" s="21"/>
      <c r="F40" s="21"/>
      <c r="G40" s="139">
        <v>40117333</v>
      </c>
      <c r="H40" s="133" t="s">
        <v>6096</v>
      </c>
      <c r="I40" s="133">
        <v>206</v>
      </c>
      <c r="J40" s="166" t="s">
        <v>5420</v>
      </c>
      <c r="K40" s="133"/>
      <c r="L40" s="133">
        <v>1112</v>
      </c>
      <c r="M40" s="133">
        <v>2</v>
      </c>
      <c r="N40" s="133">
        <v>2.74</v>
      </c>
      <c r="O40" s="133" t="s">
        <v>5424</v>
      </c>
      <c r="P40" s="148"/>
    </row>
    <row r="41" spans="2:16" x14ac:dyDescent="0.35">
      <c r="B41" s="20" t="s">
        <v>5312</v>
      </c>
      <c r="C41" s="21" t="s">
        <v>5411</v>
      </c>
      <c r="D41" s="21" t="s">
        <v>5327</v>
      </c>
      <c r="E41" s="21"/>
      <c r="F41" s="21"/>
      <c r="G41" s="139">
        <v>40117334</v>
      </c>
      <c r="H41" s="133" t="s">
        <v>6086</v>
      </c>
      <c r="I41" s="133">
        <v>207</v>
      </c>
      <c r="J41" s="166" t="s">
        <v>5420</v>
      </c>
      <c r="K41" s="133"/>
      <c r="L41" s="133">
        <v>1318</v>
      </c>
      <c r="M41" s="133">
        <v>2</v>
      </c>
      <c r="N41" s="133">
        <v>3.24</v>
      </c>
      <c r="O41" s="133" t="s">
        <v>5424</v>
      </c>
      <c r="P41" s="148"/>
    </row>
    <row r="42" spans="2:16" x14ac:dyDescent="0.35">
      <c r="B42" s="20" t="s">
        <v>5312</v>
      </c>
      <c r="C42" s="21" t="s">
        <v>5411</v>
      </c>
      <c r="D42" s="21" t="s">
        <v>5327</v>
      </c>
      <c r="E42" s="21"/>
      <c r="F42" s="21"/>
      <c r="G42" s="139">
        <v>40117335</v>
      </c>
      <c r="H42" s="133" t="s">
        <v>6147</v>
      </c>
      <c r="I42" s="133">
        <v>208</v>
      </c>
      <c r="J42" s="166" t="s">
        <v>5420</v>
      </c>
      <c r="K42" s="133"/>
      <c r="L42" s="133">
        <v>582</v>
      </c>
      <c r="M42" s="133">
        <v>1</v>
      </c>
      <c r="N42" s="133">
        <v>1.43</v>
      </c>
      <c r="O42" s="133" t="s">
        <v>5424</v>
      </c>
      <c r="P42" s="148"/>
    </row>
    <row r="43" spans="2:16" x14ac:dyDescent="0.35">
      <c r="B43" s="20" t="s">
        <v>5312</v>
      </c>
      <c r="C43" s="21" t="s">
        <v>5411</v>
      </c>
      <c r="D43" s="21" t="s">
        <v>5327</v>
      </c>
      <c r="E43" s="21"/>
      <c r="F43" s="21"/>
      <c r="G43" s="139">
        <v>40117336</v>
      </c>
      <c r="H43" s="133" t="s">
        <v>6146</v>
      </c>
      <c r="I43" s="133">
        <v>209</v>
      </c>
      <c r="J43" s="166" t="s">
        <v>5420</v>
      </c>
      <c r="K43" s="133"/>
      <c r="L43" s="133">
        <v>582</v>
      </c>
      <c r="M43" s="133">
        <v>1</v>
      </c>
      <c r="N43" s="133">
        <v>1.43</v>
      </c>
      <c r="O43" s="133" t="s">
        <v>5424</v>
      </c>
      <c r="P43" s="148"/>
    </row>
    <row r="44" spans="2:16" x14ac:dyDescent="0.35">
      <c r="B44" s="20" t="s">
        <v>5312</v>
      </c>
      <c r="C44" s="21" t="s">
        <v>5411</v>
      </c>
      <c r="D44" s="21" t="s">
        <v>5327</v>
      </c>
      <c r="E44" s="21"/>
      <c r="F44" s="21"/>
      <c r="G44" s="139">
        <v>40117337</v>
      </c>
      <c r="H44" s="133" t="s">
        <v>6051</v>
      </c>
      <c r="I44" s="133">
        <v>210</v>
      </c>
      <c r="J44" s="166" t="s">
        <v>5420</v>
      </c>
      <c r="K44" s="133"/>
      <c r="L44" s="133">
        <v>1470</v>
      </c>
      <c r="M44" s="133">
        <v>1</v>
      </c>
      <c r="N44" s="133">
        <v>3.62</v>
      </c>
      <c r="O44" s="133" t="s">
        <v>5424</v>
      </c>
      <c r="P44" s="148"/>
    </row>
    <row r="45" spans="2:16" x14ac:dyDescent="0.35">
      <c r="B45" s="20" t="s">
        <v>5312</v>
      </c>
      <c r="C45" s="21" t="s">
        <v>5411</v>
      </c>
      <c r="D45" s="21" t="s">
        <v>5327</v>
      </c>
      <c r="E45" s="21"/>
      <c r="F45" s="21"/>
      <c r="G45" s="139">
        <v>40117338</v>
      </c>
      <c r="H45" s="133" t="s">
        <v>6134</v>
      </c>
      <c r="I45" s="133">
        <v>211</v>
      </c>
      <c r="J45" s="166" t="s">
        <v>5420</v>
      </c>
      <c r="K45" s="133"/>
      <c r="L45" s="133">
        <v>860</v>
      </c>
      <c r="M45" s="133">
        <v>1</v>
      </c>
      <c r="N45" s="133">
        <v>2.12</v>
      </c>
      <c r="O45" s="133" t="s">
        <v>5424</v>
      </c>
      <c r="P45" s="148"/>
    </row>
    <row r="46" spans="2:16" x14ac:dyDescent="0.35">
      <c r="B46" s="20" t="s">
        <v>5312</v>
      </c>
      <c r="C46" s="21" t="s">
        <v>5411</v>
      </c>
      <c r="D46" s="21" t="s">
        <v>5327</v>
      </c>
      <c r="E46" s="21"/>
      <c r="F46" s="21"/>
      <c r="G46" s="139">
        <v>40117339</v>
      </c>
      <c r="H46" s="133" t="s">
        <v>6081</v>
      </c>
      <c r="I46" s="133">
        <v>212</v>
      </c>
      <c r="J46" s="166" t="s">
        <v>5420</v>
      </c>
      <c r="K46" s="133"/>
      <c r="L46" s="133">
        <v>1336</v>
      </c>
      <c r="M46" s="133">
        <v>1</v>
      </c>
      <c r="N46" s="133">
        <v>3.29</v>
      </c>
      <c r="O46" s="133" t="s">
        <v>5424</v>
      </c>
      <c r="P46" s="148"/>
    </row>
    <row r="47" spans="2:16" x14ac:dyDescent="0.35">
      <c r="B47" s="20" t="s">
        <v>5312</v>
      </c>
      <c r="C47" s="21" t="s">
        <v>5411</v>
      </c>
      <c r="D47" s="21" t="s">
        <v>5327</v>
      </c>
      <c r="E47" s="21"/>
      <c r="F47" s="21"/>
      <c r="G47" s="139">
        <v>40117340</v>
      </c>
      <c r="H47" s="133" t="s">
        <v>6200</v>
      </c>
      <c r="I47" s="133">
        <v>213</v>
      </c>
      <c r="J47" s="166" t="s">
        <v>5420</v>
      </c>
      <c r="K47" s="133"/>
      <c r="L47" s="133">
        <v>455</v>
      </c>
      <c r="M47" s="133">
        <v>1</v>
      </c>
      <c r="N47" s="133">
        <v>1.1200000000000001</v>
      </c>
      <c r="O47" s="133" t="s">
        <v>5424</v>
      </c>
      <c r="P47" s="148"/>
    </row>
    <row r="48" spans="2:16" x14ac:dyDescent="0.35">
      <c r="B48" s="20" t="s">
        <v>5312</v>
      </c>
      <c r="C48" s="21" t="s">
        <v>5411</v>
      </c>
      <c r="D48" s="21" t="s">
        <v>5327</v>
      </c>
      <c r="E48" s="21"/>
      <c r="F48" s="21"/>
      <c r="G48" s="139">
        <v>40117341</v>
      </c>
      <c r="H48" s="133" t="s">
        <v>6174</v>
      </c>
      <c r="I48" s="133">
        <v>214</v>
      </c>
      <c r="J48" s="166" t="s">
        <v>5421</v>
      </c>
      <c r="K48" s="133"/>
      <c r="L48" s="133">
        <v>136</v>
      </c>
      <c r="M48" s="133">
        <v>1</v>
      </c>
      <c r="N48" s="133">
        <v>1.88</v>
      </c>
      <c r="O48" s="133" t="s">
        <v>5424</v>
      </c>
      <c r="P48" s="148"/>
    </row>
    <row r="49" spans="2:16" x14ac:dyDescent="0.35">
      <c r="B49" s="20" t="s">
        <v>5312</v>
      </c>
      <c r="C49" s="21" t="s">
        <v>5411</v>
      </c>
      <c r="D49" s="21" t="s">
        <v>5327</v>
      </c>
      <c r="E49" s="21"/>
      <c r="F49" s="21"/>
      <c r="G49" s="139">
        <v>40117342</v>
      </c>
      <c r="H49" s="133" t="s">
        <v>6176</v>
      </c>
      <c r="I49" s="133">
        <v>215</v>
      </c>
      <c r="J49" s="166" t="s">
        <v>5422</v>
      </c>
      <c r="K49" s="133"/>
      <c r="L49" s="133">
        <v>255</v>
      </c>
      <c r="M49" s="133">
        <v>1</v>
      </c>
      <c r="N49" s="133">
        <v>2.0499999999999998</v>
      </c>
      <c r="O49" s="133" t="s">
        <v>5424</v>
      </c>
      <c r="P49" s="148"/>
    </row>
    <row r="50" spans="2:16" x14ac:dyDescent="0.35">
      <c r="B50" s="20" t="s">
        <v>5312</v>
      </c>
      <c r="C50" s="21" t="s">
        <v>5411</v>
      </c>
      <c r="D50" s="21" t="s">
        <v>5327</v>
      </c>
      <c r="E50" s="21"/>
      <c r="F50" s="21"/>
      <c r="G50" s="139">
        <v>40117343</v>
      </c>
      <c r="H50" s="133" t="s">
        <v>6159</v>
      </c>
      <c r="I50" s="133">
        <v>216</v>
      </c>
      <c r="J50" s="166" t="s">
        <v>5423</v>
      </c>
      <c r="K50" s="133"/>
      <c r="L50" s="133">
        <v>211</v>
      </c>
      <c r="M50" s="133">
        <v>1</v>
      </c>
      <c r="N50" s="133">
        <v>1.8</v>
      </c>
      <c r="O50" s="133" t="s">
        <v>5424</v>
      </c>
      <c r="P50" s="148"/>
    </row>
    <row r="51" spans="2:16" x14ac:dyDescent="0.35">
      <c r="B51" s="20" t="s">
        <v>5312</v>
      </c>
      <c r="C51" s="21" t="s">
        <v>5411</v>
      </c>
      <c r="D51" s="21" t="s">
        <v>5327</v>
      </c>
      <c r="E51" s="21"/>
      <c r="F51" s="21"/>
      <c r="G51" s="139">
        <v>40117344</v>
      </c>
      <c r="H51" s="133" t="s">
        <v>6158</v>
      </c>
      <c r="I51" s="134">
        <v>217</v>
      </c>
      <c r="J51" s="174" t="s">
        <v>5423</v>
      </c>
      <c r="K51" s="133"/>
      <c r="L51" s="134">
        <v>211</v>
      </c>
      <c r="M51" s="133">
        <v>1</v>
      </c>
      <c r="N51" s="133">
        <v>1.8</v>
      </c>
      <c r="O51" s="133" t="s">
        <v>5424</v>
      </c>
      <c r="P51" s="148"/>
    </row>
    <row r="52" spans="2:16" x14ac:dyDescent="0.35">
      <c r="B52" s="20" t="s">
        <v>5312</v>
      </c>
      <c r="C52" s="21" t="s">
        <v>5411</v>
      </c>
      <c r="D52" s="21" t="s">
        <v>5328</v>
      </c>
      <c r="E52" s="21"/>
      <c r="F52" s="21"/>
      <c r="G52" s="139">
        <v>40117345</v>
      </c>
      <c r="H52" s="133" t="s">
        <v>5932</v>
      </c>
      <c r="I52" s="133">
        <v>301</v>
      </c>
      <c r="J52" s="166" t="s">
        <v>5412</v>
      </c>
      <c r="K52" s="133"/>
      <c r="L52" s="133">
        <v>4816</v>
      </c>
      <c r="M52" s="133">
        <v>2</v>
      </c>
      <c r="N52" s="133">
        <v>58.76</v>
      </c>
      <c r="O52" s="168" t="s">
        <v>5424</v>
      </c>
      <c r="P52" s="148"/>
    </row>
    <row r="53" spans="2:16" x14ac:dyDescent="0.35">
      <c r="B53" s="20" t="s">
        <v>5312</v>
      </c>
      <c r="C53" s="21" t="s">
        <v>5411</v>
      </c>
      <c r="D53" s="21" t="s">
        <v>5328</v>
      </c>
      <c r="E53" s="21"/>
      <c r="F53" s="21"/>
      <c r="G53" s="155"/>
      <c r="H53" s="145"/>
      <c r="I53" s="133">
        <v>302</v>
      </c>
      <c r="J53" s="166" t="s">
        <v>5412</v>
      </c>
      <c r="K53" s="133"/>
      <c r="L53" s="133">
        <v>5430</v>
      </c>
      <c r="M53" s="133">
        <v>2</v>
      </c>
      <c r="N53" s="133">
        <v>66.239999999999995</v>
      </c>
      <c r="O53" s="168" t="s">
        <v>5424</v>
      </c>
      <c r="P53" s="148"/>
    </row>
    <row r="54" spans="2:16" x14ac:dyDescent="0.35">
      <c r="B54" s="20" t="s">
        <v>5312</v>
      </c>
      <c r="C54" s="21" t="s">
        <v>5411</v>
      </c>
      <c r="D54" s="21" t="s">
        <v>5328</v>
      </c>
      <c r="E54" s="21"/>
      <c r="F54" s="21"/>
      <c r="G54" s="139">
        <v>40117347</v>
      </c>
      <c r="H54" s="133" t="s">
        <v>5977</v>
      </c>
      <c r="I54" s="133">
        <v>303</v>
      </c>
      <c r="J54" s="166" t="s">
        <v>5412</v>
      </c>
      <c r="K54" s="133"/>
      <c r="L54" s="133">
        <v>4242</v>
      </c>
      <c r="M54" s="133">
        <v>2</v>
      </c>
      <c r="N54" s="133">
        <v>51.76</v>
      </c>
      <c r="O54" s="168" t="s">
        <v>5424</v>
      </c>
      <c r="P54" s="148"/>
    </row>
    <row r="55" spans="2:16" x14ac:dyDescent="0.35">
      <c r="B55" s="20" t="s">
        <v>5312</v>
      </c>
      <c r="C55" s="21" t="s">
        <v>5411</v>
      </c>
      <c r="D55" s="21" t="s">
        <v>5328</v>
      </c>
      <c r="E55" s="21"/>
      <c r="F55" s="21"/>
      <c r="G55" s="139">
        <v>40117348</v>
      </c>
      <c r="H55" s="133" t="s">
        <v>5976</v>
      </c>
      <c r="I55" s="133">
        <v>304</v>
      </c>
      <c r="J55" s="166" t="s">
        <v>5412</v>
      </c>
      <c r="K55" s="133"/>
      <c r="L55" s="133">
        <v>4242</v>
      </c>
      <c r="M55" s="133">
        <v>2</v>
      </c>
      <c r="N55" s="133">
        <v>51.76</v>
      </c>
      <c r="O55" s="168" t="s">
        <v>5424</v>
      </c>
      <c r="P55" s="148"/>
    </row>
    <row r="56" spans="2:16" x14ac:dyDescent="0.35">
      <c r="B56" s="20" t="s">
        <v>5312</v>
      </c>
      <c r="C56" s="21" t="s">
        <v>5411</v>
      </c>
      <c r="D56" s="21" t="s">
        <v>5328</v>
      </c>
      <c r="E56" s="21"/>
      <c r="F56" s="21"/>
      <c r="G56" s="139">
        <v>40117349</v>
      </c>
      <c r="H56" s="133" t="s">
        <v>6091</v>
      </c>
      <c r="I56" s="133">
        <v>305</v>
      </c>
      <c r="J56" s="166" t="s">
        <v>5425</v>
      </c>
      <c r="K56" s="133"/>
      <c r="L56" s="133">
        <v>1205</v>
      </c>
      <c r="M56" s="133">
        <v>4</v>
      </c>
      <c r="N56" s="133">
        <v>22.24</v>
      </c>
      <c r="O56" s="168" t="s">
        <v>5424</v>
      </c>
      <c r="P56" s="148"/>
    </row>
    <row r="57" spans="2:16" x14ac:dyDescent="0.35">
      <c r="B57" s="20" t="s">
        <v>5312</v>
      </c>
      <c r="C57" s="21" t="s">
        <v>5411</v>
      </c>
      <c r="D57" s="21" t="s">
        <v>5328</v>
      </c>
      <c r="E57" s="21"/>
      <c r="F57" s="21"/>
      <c r="G57" s="139">
        <v>40117350</v>
      </c>
      <c r="H57" s="133" t="s">
        <v>6089</v>
      </c>
      <c r="I57" s="133">
        <v>306</v>
      </c>
      <c r="J57" s="166" t="s">
        <v>5425</v>
      </c>
      <c r="K57" s="133"/>
      <c r="L57" s="133">
        <v>1205</v>
      </c>
      <c r="M57" s="133">
        <v>4</v>
      </c>
      <c r="N57" s="133">
        <v>22.24</v>
      </c>
      <c r="O57" s="168" t="s">
        <v>5424</v>
      </c>
      <c r="P57" s="148"/>
    </row>
    <row r="58" spans="2:16" x14ac:dyDescent="0.35">
      <c r="B58" s="20" t="s">
        <v>5312</v>
      </c>
      <c r="C58" s="21" t="s">
        <v>5411</v>
      </c>
      <c r="D58" s="21" t="s">
        <v>5328</v>
      </c>
      <c r="E58" s="21"/>
      <c r="F58" s="21"/>
      <c r="G58" s="139">
        <v>40117351</v>
      </c>
      <c r="H58" s="133" t="s">
        <v>6122</v>
      </c>
      <c r="I58" s="133">
        <v>307</v>
      </c>
      <c r="J58" s="166" t="s">
        <v>5413</v>
      </c>
      <c r="K58" s="133"/>
      <c r="L58" s="133">
        <v>1058</v>
      </c>
      <c r="M58" s="133">
        <v>4</v>
      </c>
      <c r="N58" s="133">
        <v>19.52</v>
      </c>
      <c r="O58" s="168" t="s">
        <v>5424</v>
      </c>
      <c r="P58" s="148"/>
    </row>
    <row r="59" spans="2:16" x14ac:dyDescent="0.35">
      <c r="B59" s="20" t="s">
        <v>5312</v>
      </c>
      <c r="C59" s="21" t="s">
        <v>5411</v>
      </c>
      <c r="D59" s="21" t="s">
        <v>5328</v>
      </c>
      <c r="E59" s="21"/>
      <c r="F59" s="21"/>
      <c r="G59" s="139">
        <v>40117352</v>
      </c>
      <c r="H59" s="133" t="s">
        <v>6121</v>
      </c>
      <c r="I59" s="133">
        <v>308</v>
      </c>
      <c r="J59" s="166" t="s">
        <v>5413</v>
      </c>
      <c r="K59" s="133"/>
      <c r="L59" s="133">
        <v>1058</v>
      </c>
      <c r="M59" s="133">
        <v>4</v>
      </c>
      <c r="N59" s="133">
        <v>19.52</v>
      </c>
      <c r="O59" s="168" t="s">
        <v>5424</v>
      </c>
      <c r="P59" s="148"/>
    </row>
    <row r="60" spans="2:16" x14ac:dyDescent="0.35">
      <c r="B60" s="20" t="s">
        <v>5312</v>
      </c>
      <c r="C60" s="21" t="s">
        <v>5411</v>
      </c>
      <c r="D60" s="21" t="s">
        <v>5328</v>
      </c>
      <c r="E60" s="21"/>
      <c r="F60" s="21"/>
      <c r="G60" s="139">
        <v>40117353</v>
      </c>
      <c r="H60" s="133" t="s">
        <v>6095</v>
      </c>
      <c r="I60" s="133">
        <v>309</v>
      </c>
      <c r="J60" s="166" t="s">
        <v>5413</v>
      </c>
      <c r="K60" s="133"/>
      <c r="L60" s="133">
        <v>1102</v>
      </c>
      <c r="M60" s="133">
        <v>4</v>
      </c>
      <c r="N60" s="133">
        <v>20.32</v>
      </c>
      <c r="O60" s="168" t="s">
        <v>5424</v>
      </c>
      <c r="P60" s="148"/>
    </row>
    <row r="61" spans="2:16" x14ac:dyDescent="0.35">
      <c r="B61" s="20" t="s">
        <v>5312</v>
      </c>
      <c r="C61" s="21" t="s">
        <v>5411</v>
      </c>
      <c r="D61" s="21" t="s">
        <v>5328</v>
      </c>
      <c r="E61" s="21"/>
      <c r="F61" s="21"/>
      <c r="G61" s="139">
        <v>40117354</v>
      </c>
      <c r="H61" s="133" t="s">
        <v>6088</v>
      </c>
      <c r="I61" s="133">
        <v>310</v>
      </c>
      <c r="J61" s="166" t="s">
        <v>5413</v>
      </c>
      <c r="K61" s="133"/>
      <c r="L61" s="133">
        <v>1224</v>
      </c>
      <c r="M61" s="133">
        <v>20</v>
      </c>
      <c r="N61" s="133">
        <v>112.8</v>
      </c>
      <c r="O61" s="168" t="s">
        <v>5424</v>
      </c>
      <c r="P61" s="148"/>
    </row>
    <row r="62" spans="2:16" x14ac:dyDescent="0.35">
      <c r="B62" s="20" t="s">
        <v>5312</v>
      </c>
      <c r="C62" s="21" t="s">
        <v>5411</v>
      </c>
      <c r="D62" s="21" t="s">
        <v>5328</v>
      </c>
      <c r="E62" s="21"/>
      <c r="F62" s="21"/>
      <c r="G62" s="139">
        <v>40117355</v>
      </c>
      <c r="H62" s="133" t="s">
        <v>6128</v>
      </c>
      <c r="I62" s="133">
        <v>311</v>
      </c>
      <c r="J62" s="166" t="s">
        <v>5414</v>
      </c>
      <c r="K62" s="133"/>
      <c r="L62" s="133">
        <v>994</v>
      </c>
      <c r="M62" s="133">
        <v>4</v>
      </c>
      <c r="N62" s="133">
        <v>13.28</v>
      </c>
      <c r="O62" s="168" t="s">
        <v>5424</v>
      </c>
      <c r="P62" s="148"/>
    </row>
    <row r="63" spans="2:16" x14ac:dyDescent="0.35">
      <c r="B63" s="20" t="s">
        <v>5312</v>
      </c>
      <c r="C63" s="21" t="s">
        <v>5411</v>
      </c>
      <c r="D63" s="21" t="s">
        <v>5328</v>
      </c>
      <c r="E63" s="21"/>
      <c r="F63" s="21"/>
      <c r="G63" s="139">
        <v>40117356</v>
      </c>
      <c r="H63" s="133" t="s">
        <v>6068</v>
      </c>
      <c r="I63" s="133">
        <v>312</v>
      </c>
      <c r="J63" s="166" t="s">
        <v>5414</v>
      </c>
      <c r="K63" s="133"/>
      <c r="L63" s="133">
        <v>1648</v>
      </c>
      <c r="M63" s="133">
        <v>12</v>
      </c>
      <c r="N63" s="133">
        <v>66</v>
      </c>
      <c r="O63" s="168" t="s">
        <v>5424</v>
      </c>
      <c r="P63" s="148"/>
    </row>
    <row r="64" spans="2:16" x14ac:dyDescent="0.35">
      <c r="B64" s="20" t="s">
        <v>5312</v>
      </c>
      <c r="C64" s="21" t="s">
        <v>5411</v>
      </c>
      <c r="D64" s="21" t="s">
        <v>5328</v>
      </c>
      <c r="E64" s="21"/>
      <c r="F64" s="21"/>
      <c r="G64" s="139">
        <v>40117357</v>
      </c>
      <c r="H64" s="133" t="s">
        <v>6139</v>
      </c>
      <c r="I64" s="133">
        <v>313</v>
      </c>
      <c r="J64" s="166" t="s">
        <v>5414</v>
      </c>
      <c r="K64" s="133"/>
      <c r="L64" s="133">
        <v>732</v>
      </c>
      <c r="M64" s="133">
        <v>4</v>
      </c>
      <c r="N64" s="133">
        <v>9.76</v>
      </c>
      <c r="O64" s="168" t="s">
        <v>5424</v>
      </c>
      <c r="P64" s="148"/>
    </row>
    <row r="65" spans="2:16" x14ac:dyDescent="0.35">
      <c r="B65" s="20" t="s">
        <v>5312</v>
      </c>
      <c r="C65" s="21" t="s">
        <v>5411</v>
      </c>
      <c r="D65" s="21" t="s">
        <v>5328</v>
      </c>
      <c r="E65" s="21"/>
      <c r="F65" s="21"/>
      <c r="G65" s="139">
        <v>40117358</v>
      </c>
      <c r="H65" s="133" t="s">
        <v>6100</v>
      </c>
      <c r="I65" s="133">
        <v>314</v>
      </c>
      <c r="J65" s="166" t="s">
        <v>5414</v>
      </c>
      <c r="K65" s="133"/>
      <c r="L65" s="133">
        <v>1032</v>
      </c>
      <c r="M65" s="133">
        <v>2</v>
      </c>
      <c r="N65" s="133">
        <v>7.16</v>
      </c>
      <c r="O65" s="168" t="s">
        <v>5424</v>
      </c>
      <c r="P65" s="148"/>
    </row>
    <row r="66" spans="2:16" x14ac:dyDescent="0.35">
      <c r="B66" s="20" t="s">
        <v>5312</v>
      </c>
      <c r="C66" s="21" t="s">
        <v>5411</v>
      </c>
      <c r="D66" s="21" t="s">
        <v>5328</v>
      </c>
      <c r="E66" s="21"/>
      <c r="F66" s="21"/>
      <c r="G66" s="139">
        <v>40117359</v>
      </c>
      <c r="H66" s="133" t="s">
        <v>6099</v>
      </c>
      <c r="I66" s="133">
        <v>315</v>
      </c>
      <c r="J66" s="166" t="s">
        <v>5415</v>
      </c>
      <c r="K66" s="133"/>
      <c r="L66" s="133">
        <v>1072</v>
      </c>
      <c r="M66" s="133">
        <v>8</v>
      </c>
      <c r="N66" s="133">
        <v>18.32</v>
      </c>
      <c r="O66" s="168" t="s">
        <v>5424</v>
      </c>
      <c r="P66" s="148"/>
    </row>
    <row r="67" spans="2:16" x14ac:dyDescent="0.35">
      <c r="B67" s="20" t="s">
        <v>5312</v>
      </c>
      <c r="C67" s="21" t="s">
        <v>5411</v>
      </c>
      <c r="D67" s="21" t="s">
        <v>5328</v>
      </c>
      <c r="E67" s="21"/>
      <c r="F67" s="21"/>
      <c r="G67" s="139">
        <v>40117360</v>
      </c>
      <c r="H67" s="133" t="s">
        <v>6789</v>
      </c>
      <c r="I67" s="133">
        <v>316</v>
      </c>
      <c r="J67" s="166" t="s">
        <v>5415</v>
      </c>
      <c r="K67" s="133"/>
      <c r="L67" s="133">
        <v>1200</v>
      </c>
      <c r="M67" s="133">
        <v>2</v>
      </c>
      <c r="N67" s="133">
        <v>5.14</v>
      </c>
      <c r="O67" s="168" t="s">
        <v>5424</v>
      </c>
      <c r="P67" s="148"/>
    </row>
    <row r="68" spans="2:16" x14ac:dyDescent="0.35">
      <c r="B68" s="20" t="s">
        <v>5312</v>
      </c>
      <c r="C68" s="21" t="s">
        <v>5411</v>
      </c>
      <c r="D68" s="21" t="s">
        <v>5328</v>
      </c>
      <c r="E68" s="21"/>
      <c r="F68" s="21"/>
      <c r="G68" s="139">
        <v>40117361</v>
      </c>
      <c r="H68" s="133" t="s">
        <v>6070</v>
      </c>
      <c r="I68" s="133">
        <v>317</v>
      </c>
      <c r="J68" s="166" t="s">
        <v>5415</v>
      </c>
      <c r="K68" s="133"/>
      <c r="L68" s="133">
        <v>1648</v>
      </c>
      <c r="M68" s="133">
        <v>4</v>
      </c>
      <c r="N68" s="133">
        <v>14.12</v>
      </c>
      <c r="O68" s="168" t="s">
        <v>5424</v>
      </c>
      <c r="P68" s="148"/>
    </row>
    <row r="69" spans="2:16" x14ac:dyDescent="0.35">
      <c r="B69" s="20" t="s">
        <v>5312</v>
      </c>
      <c r="C69" s="21" t="s">
        <v>5411</v>
      </c>
      <c r="D69" s="21" t="s">
        <v>5328</v>
      </c>
      <c r="E69" s="21"/>
      <c r="F69" s="21"/>
      <c r="G69" s="139">
        <v>40117362</v>
      </c>
      <c r="H69" s="133" t="s">
        <v>6069</v>
      </c>
      <c r="I69" s="133">
        <v>318</v>
      </c>
      <c r="J69" s="166" t="s">
        <v>5415</v>
      </c>
      <c r="K69" s="133"/>
      <c r="L69" s="133">
        <v>1605</v>
      </c>
      <c r="M69" s="133">
        <v>2</v>
      </c>
      <c r="N69" s="133">
        <v>6.86</v>
      </c>
      <c r="O69" s="168" t="s">
        <v>5424</v>
      </c>
      <c r="P69" s="148"/>
    </row>
    <row r="70" spans="2:16" x14ac:dyDescent="0.35">
      <c r="B70" s="20" t="s">
        <v>5312</v>
      </c>
      <c r="C70" s="21" t="s">
        <v>5411</v>
      </c>
      <c r="D70" s="21" t="s">
        <v>5328</v>
      </c>
      <c r="E70" s="21"/>
      <c r="F70" s="21"/>
      <c r="G70" s="139">
        <v>40117363</v>
      </c>
      <c r="H70" s="133" t="s">
        <v>6133</v>
      </c>
      <c r="I70" s="133">
        <v>319</v>
      </c>
      <c r="J70" s="166" t="s">
        <v>5415</v>
      </c>
      <c r="K70" s="133"/>
      <c r="L70" s="133">
        <v>931</v>
      </c>
      <c r="M70" s="133">
        <v>1</v>
      </c>
      <c r="N70" s="133">
        <v>1.99</v>
      </c>
      <c r="O70" s="168" t="s">
        <v>5424</v>
      </c>
      <c r="P70" s="148"/>
    </row>
    <row r="71" spans="2:16" x14ac:dyDescent="0.35">
      <c r="B71" s="20" t="s">
        <v>5312</v>
      </c>
      <c r="C71" s="21" t="s">
        <v>5411</v>
      </c>
      <c r="D71" s="21" t="s">
        <v>5328</v>
      </c>
      <c r="E71" s="21"/>
      <c r="F71" s="21"/>
      <c r="G71" s="139">
        <v>40117364</v>
      </c>
      <c r="H71" s="133" t="s">
        <v>6192</v>
      </c>
      <c r="I71" s="133">
        <v>320</v>
      </c>
      <c r="J71" s="166" t="s">
        <v>5412</v>
      </c>
      <c r="K71" s="133"/>
      <c r="L71" s="133">
        <v>254</v>
      </c>
      <c r="M71" s="133">
        <v>4</v>
      </c>
      <c r="N71" s="133">
        <v>6.2</v>
      </c>
      <c r="O71" s="168" t="s">
        <v>5424</v>
      </c>
      <c r="P71" s="148"/>
    </row>
    <row r="72" spans="2:16" x14ac:dyDescent="0.35">
      <c r="B72" s="20" t="s">
        <v>5312</v>
      </c>
      <c r="C72" s="21" t="s">
        <v>5411</v>
      </c>
      <c r="D72" s="21" t="s">
        <v>5328</v>
      </c>
      <c r="E72" s="21"/>
      <c r="F72" s="21"/>
      <c r="G72" s="139">
        <v>40117365</v>
      </c>
      <c r="H72" s="133" t="s">
        <v>6097</v>
      </c>
      <c r="I72" s="133">
        <v>321</v>
      </c>
      <c r="J72" s="166" t="s">
        <v>5426</v>
      </c>
      <c r="K72" s="133"/>
      <c r="L72" s="133">
        <v>1072</v>
      </c>
      <c r="M72" s="133">
        <v>1</v>
      </c>
      <c r="N72" s="133">
        <v>14.83</v>
      </c>
      <c r="O72" s="168" t="s">
        <v>5424</v>
      </c>
      <c r="P72" s="148"/>
    </row>
    <row r="73" spans="2:16" x14ac:dyDescent="0.35">
      <c r="B73" s="20" t="s">
        <v>5312</v>
      </c>
      <c r="C73" s="21" t="s">
        <v>5411</v>
      </c>
      <c r="D73" s="21" t="s">
        <v>5328</v>
      </c>
      <c r="E73" s="21"/>
      <c r="F73" s="21"/>
      <c r="G73" s="139">
        <v>40117366</v>
      </c>
      <c r="H73" s="133" t="s">
        <v>6187</v>
      </c>
      <c r="I73" s="133">
        <v>322</v>
      </c>
      <c r="J73" s="166" t="s">
        <v>5427</v>
      </c>
      <c r="K73" s="133"/>
      <c r="L73" s="133">
        <v>230</v>
      </c>
      <c r="M73" s="133">
        <v>1</v>
      </c>
      <c r="N73" s="133">
        <v>2.33</v>
      </c>
      <c r="O73" s="168" t="s">
        <v>5424</v>
      </c>
      <c r="P73" s="148"/>
    </row>
    <row r="74" spans="2:16" x14ac:dyDescent="0.35">
      <c r="B74" s="20" t="s">
        <v>5312</v>
      </c>
      <c r="C74" s="21" t="s">
        <v>5411</v>
      </c>
      <c r="D74" s="21" t="s">
        <v>5328</v>
      </c>
      <c r="E74" s="21"/>
      <c r="F74" s="21"/>
      <c r="G74" s="139">
        <v>40117367</v>
      </c>
      <c r="H74" s="133" t="s">
        <v>6183</v>
      </c>
      <c r="I74" s="133">
        <v>323</v>
      </c>
      <c r="J74" s="166" t="s">
        <v>5428</v>
      </c>
      <c r="K74" s="134"/>
      <c r="L74" s="133">
        <v>254</v>
      </c>
      <c r="M74" s="133">
        <v>2</v>
      </c>
      <c r="N74" s="133">
        <v>3.06</v>
      </c>
      <c r="O74" s="168" t="s">
        <v>5424</v>
      </c>
      <c r="P74" s="148"/>
    </row>
    <row r="75" spans="2:16" x14ac:dyDescent="0.35">
      <c r="B75" s="20" t="s">
        <v>5312</v>
      </c>
      <c r="C75" s="21" t="s">
        <v>5411</v>
      </c>
      <c r="D75" s="21" t="s">
        <v>5328</v>
      </c>
      <c r="E75" s="21"/>
      <c r="F75" s="21"/>
      <c r="G75" s="139">
        <v>40117368</v>
      </c>
      <c r="H75" s="133" t="s">
        <v>6164</v>
      </c>
      <c r="I75" s="134">
        <v>324</v>
      </c>
      <c r="J75" s="174" t="s">
        <v>5429</v>
      </c>
      <c r="K75" s="133"/>
      <c r="L75" s="134">
        <v>342</v>
      </c>
      <c r="M75" s="167">
        <v>4</v>
      </c>
      <c r="N75" s="172">
        <v>16.88</v>
      </c>
      <c r="O75" s="148" t="s">
        <v>5424</v>
      </c>
      <c r="P75" s="148"/>
    </row>
    <row r="76" spans="2:16" x14ac:dyDescent="0.35">
      <c r="B76" s="20" t="s">
        <v>5312</v>
      </c>
      <c r="C76" s="21" t="s">
        <v>5411</v>
      </c>
      <c r="D76" s="21" t="s">
        <v>5337</v>
      </c>
      <c r="E76" s="21"/>
      <c r="F76" s="21"/>
      <c r="G76" s="139">
        <v>40117369</v>
      </c>
      <c r="H76" s="133" t="s">
        <v>5924</v>
      </c>
      <c r="I76" s="133">
        <v>401</v>
      </c>
      <c r="J76" s="166" t="s">
        <v>5430</v>
      </c>
      <c r="K76" s="133"/>
      <c r="L76" s="133">
        <v>5655</v>
      </c>
      <c r="M76" s="139">
        <v>1</v>
      </c>
      <c r="N76" s="148">
        <v>60.57</v>
      </c>
      <c r="O76" s="148" t="s">
        <v>5439</v>
      </c>
      <c r="P76" s="148"/>
    </row>
    <row r="77" spans="2:16" x14ac:dyDescent="0.35">
      <c r="B77" s="20" t="s">
        <v>5312</v>
      </c>
      <c r="C77" s="21" t="s">
        <v>5411</v>
      </c>
      <c r="D77" s="21" t="s">
        <v>5337</v>
      </c>
      <c r="E77" s="21"/>
      <c r="F77" s="21"/>
      <c r="G77" s="139">
        <v>40117370</v>
      </c>
      <c r="H77" s="133" t="s">
        <v>5923</v>
      </c>
      <c r="I77" s="133">
        <v>402</v>
      </c>
      <c r="J77" s="166" t="s">
        <v>5430</v>
      </c>
      <c r="K77" s="133"/>
      <c r="L77" s="133">
        <v>5655</v>
      </c>
      <c r="M77" s="139">
        <v>1</v>
      </c>
      <c r="N77" s="148">
        <v>60.57</v>
      </c>
      <c r="O77" s="148" t="s">
        <v>5439</v>
      </c>
      <c r="P77" s="148"/>
    </row>
    <row r="78" spans="2:16" x14ac:dyDescent="0.35">
      <c r="B78" s="20" t="s">
        <v>5312</v>
      </c>
      <c r="C78" s="21" t="s">
        <v>5411</v>
      </c>
      <c r="D78" s="21" t="s">
        <v>5337</v>
      </c>
      <c r="E78" s="21"/>
      <c r="F78" s="21"/>
      <c r="G78" s="41">
        <v>40117371</v>
      </c>
      <c r="H78" s="59" t="s">
        <v>5918</v>
      </c>
      <c r="I78" s="133">
        <v>403</v>
      </c>
      <c r="J78" s="166" t="s">
        <v>5430</v>
      </c>
      <c r="K78" s="133"/>
      <c r="L78" s="133">
        <v>5655</v>
      </c>
      <c r="M78" s="139">
        <v>2</v>
      </c>
      <c r="N78" s="148">
        <v>121.14</v>
      </c>
      <c r="O78" s="148" t="s">
        <v>5439</v>
      </c>
      <c r="P78" s="148"/>
    </row>
    <row r="79" spans="2:16" x14ac:dyDescent="0.35">
      <c r="B79" s="20" t="s">
        <v>5312</v>
      </c>
      <c r="C79" s="21" t="s">
        <v>5411</v>
      </c>
      <c r="D79" s="21" t="s">
        <v>5337</v>
      </c>
      <c r="E79" s="21"/>
      <c r="F79" s="21"/>
      <c r="G79" s="21">
        <v>40117372</v>
      </c>
      <c r="H79" s="39" t="s">
        <v>5979</v>
      </c>
      <c r="I79" s="133">
        <v>404</v>
      </c>
      <c r="J79" s="166" t="s">
        <v>5430</v>
      </c>
      <c r="K79" s="133"/>
      <c r="L79" s="133">
        <v>4045</v>
      </c>
      <c r="M79" s="139">
        <v>1</v>
      </c>
      <c r="N79" s="148">
        <v>43.32</v>
      </c>
      <c r="O79" s="148" t="s">
        <v>5439</v>
      </c>
      <c r="P79" s="148"/>
    </row>
    <row r="80" spans="2:16" x14ac:dyDescent="0.35">
      <c r="B80" s="20" t="s">
        <v>5312</v>
      </c>
      <c r="C80" s="21" t="s">
        <v>5411</v>
      </c>
      <c r="D80" s="21" t="s">
        <v>5337</v>
      </c>
      <c r="E80" s="21"/>
      <c r="F80" s="21"/>
      <c r="G80" s="21">
        <v>40117373</v>
      </c>
      <c r="H80" s="39" t="s">
        <v>5937</v>
      </c>
      <c r="I80" s="133">
        <v>405</v>
      </c>
      <c r="J80" s="166" t="s">
        <v>5430</v>
      </c>
      <c r="K80" s="133"/>
      <c r="L80" s="133">
        <v>4045</v>
      </c>
      <c r="M80" s="139">
        <v>1</v>
      </c>
      <c r="N80" s="148">
        <v>43.32</v>
      </c>
      <c r="O80" s="148" t="s">
        <v>5439</v>
      </c>
      <c r="P80" s="148"/>
    </row>
    <row r="81" spans="2:16" x14ac:dyDescent="0.35">
      <c r="B81" s="20" t="s">
        <v>5312</v>
      </c>
      <c r="C81" s="21" t="s">
        <v>5411</v>
      </c>
      <c r="D81" s="21" t="s">
        <v>5337</v>
      </c>
      <c r="E81" s="21"/>
      <c r="F81" s="21"/>
      <c r="G81" s="21">
        <v>40117374</v>
      </c>
      <c r="H81" s="39" t="s">
        <v>5936</v>
      </c>
      <c r="I81" s="133">
        <v>406</v>
      </c>
      <c r="J81" s="166" t="s">
        <v>5430</v>
      </c>
      <c r="K81" s="133"/>
      <c r="L81" s="133">
        <v>4045</v>
      </c>
      <c r="M81" s="139">
        <v>2</v>
      </c>
      <c r="N81" s="148">
        <v>86.64</v>
      </c>
      <c r="O81" s="148" t="s">
        <v>5439</v>
      </c>
      <c r="P81" s="148"/>
    </row>
    <row r="82" spans="2:16" x14ac:dyDescent="0.35">
      <c r="B82" s="20" t="s">
        <v>5312</v>
      </c>
      <c r="C82" s="21" t="s">
        <v>5411</v>
      </c>
      <c r="D82" s="21" t="s">
        <v>5337</v>
      </c>
      <c r="E82" s="21"/>
      <c r="F82" s="21"/>
      <c r="G82" s="139">
        <v>40117375</v>
      </c>
      <c r="H82" s="133" t="s">
        <v>5950</v>
      </c>
      <c r="I82" s="133">
        <v>407</v>
      </c>
      <c r="J82" s="166" t="s">
        <v>5425</v>
      </c>
      <c r="K82" s="133"/>
      <c r="L82" s="133">
        <v>3289</v>
      </c>
      <c r="M82" s="139">
        <v>2</v>
      </c>
      <c r="N82" s="148">
        <v>30.32</v>
      </c>
      <c r="O82" s="148" t="s">
        <v>5439</v>
      </c>
      <c r="P82" s="148"/>
    </row>
    <row r="83" spans="2:16" x14ac:dyDescent="0.35">
      <c r="B83" s="20" t="s">
        <v>5312</v>
      </c>
      <c r="C83" s="21" t="s">
        <v>5411</v>
      </c>
      <c r="D83" s="21" t="s">
        <v>5337</v>
      </c>
      <c r="E83" s="21"/>
      <c r="F83" s="21"/>
      <c r="G83" s="139">
        <v>40117376</v>
      </c>
      <c r="H83" s="133" t="s">
        <v>5951</v>
      </c>
      <c r="I83" s="133">
        <v>408</v>
      </c>
      <c r="J83" s="166" t="s">
        <v>5425</v>
      </c>
      <c r="K83" s="133"/>
      <c r="L83" s="133">
        <v>3289</v>
      </c>
      <c r="M83" s="139">
        <v>2</v>
      </c>
      <c r="N83" s="148">
        <v>30.32</v>
      </c>
      <c r="O83" s="148" t="s">
        <v>5439</v>
      </c>
      <c r="P83" s="148"/>
    </row>
    <row r="84" spans="2:16" x14ac:dyDescent="0.35">
      <c r="B84" s="20" t="s">
        <v>5312</v>
      </c>
      <c r="C84" s="21" t="s">
        <v>5411</v>
      </c>
      <c r="D84" s="21" t="s">
        <v>5337</v>
      </c>
      <c r="E84" s="21"/>
      <c r="F84" s="21"/>
      <c r="G84" s="139">
        <v>40161713</v>
      </c>
      <c r="H84" s="133" t="s">
        <v>5894</v>
      </c>
      <c r="I84" s="133">
        <v>409</v>
      </c>
      <c r="J84" s="166" t="s">
        <v>5419</v>
      </c>
      <c r="K84" s="133"/>
      <c r="L84" s="133">
        <v>5592</v>
      </c>
      <c r="M84" s="139">
        <v>2</v>
      </c>
      <c r="N84" s="148">
        <v>81.540000000000006</v>
      </c>
      <c r="O84" s="148" t="s">
        <v>5439</v>
      </c>
      <c r="P84" s="148"/>
    </row>
    <row r="85" spans="2:16" x14ac:dyDescent="0.35">
      <c r="B85" s="20" t="s">
        <v>5312</v>
      </c>
      <c r="C85" s="21" t="s">
        <v>5411</v>
      </c>
      <c r="D85" s="21" t="s">
        <v>5337</v>
      </c>
      <c r="E85" s="21"/>
      <c r="F85" s="21"/>
      <c r="G85" s="139">
        <v>40184432</v>
      </c>
      <c r="H85" s="133" t="s">
        <v>5895</v>
      </c>
      <c r="I85" s="133">
        <v>410</v>
      </c>
      <c r="J85" s="166" t="s">
        <v>5419</v>
      </c>
      <c r="K85" s="133"/>
      <c r="L85" s="133">
        <v>5592</v>
      </c>
      <c r="M85" s="139">
        <v>2</v>
      </c>
      <c r="N85" s="148">
        <v>81.540000000000006</v>
      </c>
      <c r="O85" s="148" t="s">
        <v>5439</v>
      </c>
      <c r="P85" s="148"/>
    </row>
    <row r="86" spans="2:16" x14ac:dyDescent="0.35">
      <c r="B86" s="20" t="s">
        <v>5312</v>
      </c>
      <c r="C86" s="21" t="s">
        <v>5411</v>
      </c>
      <c r="D86" s="21" t="s">
        <v>5337</v>
      </c>
      <c r="E86" s="21"/>
      <c r="F86" s="21"/>
      <c r="G86" s="139">
        <v>40117379</v>
      </c>
      <c r="H86" s="133" t="s">
        <v>6031</v>
      </c>
      <c r="I86" s="133">
        <v>411</v>
      </c>
      <c r="J86" s="166" t="s">
        <v>5425</v>
      </c>
      <c r="K86" s="133"/>
      <c r="L86" s="133">
        <v>1831</v>
      </c>
      <c r="M86" s="139">
        <v>4</v>
      </c>
      <c r="N86" s="148">
        <v>33.76</v>
      </c>
      <c r="O86" s="148" t="s">
        <v>5439</v>
      </c>
      <c r="P86" s="148"/>
    </row>
    <row r="87" spans="2:16" x14ac:dyDescent="0.35">
      <c r="B87" s="20" t="s">
        <v>5312</v>
      </c>
      <c r="C87" s="21" t="s">
        <v>5411</v>
      </c>
      <c r="D87" s="21" t="s">
        <v>5337</v>
      </c>
      <c r="E87" s="21"/>
      <c r="F87" s="21"/>
      <c r="G87" s="139">
        <v>40117380</v>
      </c>
      <c r="H87" s="133" t="s">
        <v>6037</v>
      </c>
      <c r="I87" s="133">
        <v>412</v>
      </c>
      <c r="J87" s="166" t="s">
        <v>5425</v>
      </c>
      <c r="K87" s="133"/>
      <c r="L87" s="133">
        <v>1751</v>
      </c>
      <c r="M87" s="139">
        <v>4</v>
      </c>
      <c r="N87" s="148">
        <v>32.28</v>
      </c>
      <c r="O87" s="148" t="s">
        <v>5439</v>
      </c>
      <c r="P87" s="148"/>
    </row>
    <row r="88" spans="2:16" x14ac:dyDescent="0.35">
      <c r="B88" s="20" t="s">
        <v>5312</v>
      </c>
      <c r="C88" s="21" t="s">
        <v>5411</v>
      </c>
      <c r="D88" s="21" t="s">
        <v>5337</v>
      </c>
      <c r="E88" s="21"/>
      <c r="F88" s="21"/>
      <c r="G88" s="139">
        <v>40117381</v>
      </c>
      <c r="H88" s="133" t="s">
        <v>6130</v>
      </c>
      <c r="I88" s="133">
        <v>413</v>
      </c>
      <c r="J88" s="166" t="s">
        <v>5420</v>
      </c>
      <c r="K88" s="133"/>
      <c r="L88" s="133">
        <v>965</v>
      </c>
      <c r="M88" s="139">
        <v>4</v>
      </c>
      <c r="N88" s="148">
        <v>9.48</v>
      </c>
      <c r="O88" s="148" t="s">
        <v>5439</v>
      </c>
      <c r="P88" s="148"/>
    </row>
    <row r="89" spans="2:16" x14ac:dyDescent="0.35">
      <c r="B89" s="20" t="s">
        <v>5312</v>
      </c>
      <c r="C89" s="21" t="s">
        <v>5411</v>
      </c>
      <c r="D89" s="21" t="s">
        <v>5337</v>
      </c>
      <c r="E89" s="21"/>
      <c r="F89" s="21"/>
      <c r="G89" s="139">
        <v>40117382</v>
      </c>
      <c r="H89" s="133" t="s">
        <v>6049</v>
      </c>
      <c r="I89" s="133">
        <v>414</v>
      </c>
      <c r="J89" s="166" t="s">
        <v>5420</v>
      </c>
      <c r="K89" s="133"/>
      <c r="L89" s="133">
        <v>1467</v>
      </c>
      <c r="M89" s="139">
        <v>4</v>
      </c>
      <c r="N89" s="148">
        <v>14.44</v>
      </c>
      <c r="O89" s="148" t="s">
        <v>5439</v>
      </c>
      <c r="P89" s="148"/>
    </row>
    <row r="90" spans="2:16" x14ac:dyDescent="0.35">
      <c r="B90" s="20" t="s">
        <v>5312</v>
      </c>
      <c r="C90" s="21" t="s">
        <v>5411</v>
      </c>
      <c r="D90" s="21" t="s">
        <v>5337</v>
      </c>
      <c r="E90" s="21"/>
      <c r="F90" s="21"/>
      <c r="G90" s="139">
        <v>40117383</v>
      </c>
      <c r="H90" s="133" t="s">
        <v>6105</v>
      </c>
      <c r="I90" s="133">
        <v>415</v>
      </c>
      <c r="J90" s="166" t="s">
        <v>5420</v>
      </c>
      <c r="K90" s="133"/>
      <c r="L90" s="133">
        <v>1774</v>
      </c>
      <c r="M90" s="139">
        <v>4</v>
      </c>
      <c r="N90" s="148">
        <v>17.440000000000001</v>
      </c>
      <c r="O90" s="148" t="s">
        <v>5439</v>
      </c>
      <c r="P90" s="148"/>
    </row>
    <row r="91" spans="2:16" x14ac:dyDescent="0.35">
      <c r="B91" s="20" t="s">
        <v>5312</v>
      </c>
      <c r="C91" s="21" t="s">
        <v>5411</v>
      </c>
      <c r="D91" s="21" t="s">
        <v>5337</v>
      </c>
      <c r="E91" s="21"/>
      <c r="F91" s="21"/>
      <c r="G91" s="139">
        <v>40117384</v>
      </c>
      <c r="H91" s="133" t="s">
        <v>6061</v>
      </c>
      <c r="I91" s="133">
        <v>416</v>
      </c>
      <c r="J91" s="166" t="s">
        <v>5420</v>
      </c>
      <c r="K91" s="133"/>
      <c r="L91" s="133">
        <v>1604</v>
      </c>
      <c r="M91" s="139">
        <v>4</v>
      </c>
      <c r="N91" s="148">
        <v>15.8</v>
      </c>
      <c r="O91" s="148" t="s">
        <v>5439</v>
      </c>
      <c r="P91" s="148"/>
    </row>
    <row r="92" spans="2:16" x14ac:dyDescent="0.35">
      <c r="B92" s="20" t="s">
        <v>5312</v>
      </c>
      <c r="C92" s="21" t="s">
        <v>5411</v>
      </c>
      <c r="D92" s="21" t="s">
        <v>5337</v>
      </c>
      <c r="E92" s="21"/>
      <c r="F92" s="21"/>
      <c r="G92" s="21">
        <v>40117385</v>
      </c>
      <c r="H92" s="39" t="s">
        <v>6052</v>
      </c>
      <c r="I92" s="133">
        <v>417</v>
      </c>
      <c r="J92" s="166" t="s">
        <v>5420</v>
      </c>
      <c r="K92" s="133"/>
      <c r="L92" s="133">
        <v>1515</v>
      </c>
      <c r="M92" s="139">
        <v>4</v>
      </c>
      <c r="N92" s="148">
        <v>14.92</v>
      </c>
      <c r="O92" s="148" t="s">
        <v>5439</v>
      </c>
      <c r="P92" s="148"/>
    </row>
    <row r="93" spans="2:16" x14ac:dyDescent="0.35">
      <c r="B93" s="20" t="s">
        <v>5312</v>
      </c>
      <c r="C93" s="21" t="s">
        <v>5411</v>
      </c>
      <c r="D93" s="21" t="s">
        <v>5337</v>
      </c>
      <c r="E93" s="21"/>
      <c r="F93" s="21"/>
      <c r="G93" s="139">
        <v>40117386</v>
      </c>
      <c r="H93" s="133" t="s">
        <v>6127</v>
      </c>
      <c r="I93" s="133">
        <v>418</v>
      </c>
      <c r="J93" s="166" t="s">
        <v>5420</v>
      </c>
      <c r="K93" s="133"/>
      <c r="L93" s="133">
        <v>975</v>
      </c>
      <c r="M93" s="139">
        <v>4</v>
      </c>
      <c r="N93" s="148">
        <v>9.6</v>
      </c>
      <c r="O93" s="148" t="s">
        <v>5439</v>
      </c>
      <c r="P93" s="148"/>
    </row>
    <row r="94" spans="2:16" x14ac:dyDescent="0.35">
      <c r="B94" s="20" t="s">
        <v>5312</v>
      </c>
      <c r="C94" s="21" t="s">
        <v>5411</v>
      </c>
      <c r="D94" s="21" t="s">
        <v>5337</v>
      </c>
      <c r="E94" s="21"/>
      <c r="F94" s="21"/>
      <c r="G94" s="139">
        <v>40117387</v>
      </c>
      <c r="H94" s="133" t="s">
        <v>6053</v>
      </c>
      <c r="I94" s="133">
        <v>419</v>
      </c>
      <c r="J94" s="166" t="s">
        <v>5420</v>
      </c>
      <c r="K94" s="133"/>
      <c r="L94" s="133">
        <v>1486</v>
      </c>
      <c r="M94" s="184">
        <v>4</v>
      </c>
      <c r="N94" s="148">
        <v>14.64</v>
      </c>
      <c r="O94" s="148" t="s">
        <v>5439</v>
      </c>
      <c r="P94" s="148"/>
    </row>
    <row r="95" spans="2:16" x14ac:dyDescent="0.35">
      <c r="B95" s="20" t="s">
        <v>5312</v>
      </c>
      <c r="C95" s="21" t="s">
        <v>5411</v>
      </c>
      <c r="D95" s="21" t="s">
        <v>5337</v>
      </c>
      <c r="E95" s="21"/>
      <c r="F95" s="21"/>
      <c r="G95" s="139">
        <v>40117388</v>
      </c>
      <c r="H95" s="133" t="s">
        <v>6199</v>
      </c>
      <c r="I95" s="133">
        <v>420</v>
      </c>
      <c r="J95" s="166" t="s">
        <v>5420</v>
      </c>
      <c r="K95" s="133"/>
      <c r="L95" s="133">
        <v>358</v>
      </c>
      <c r="M95" s="184">
        <v>4</v>
      </c>
      <c r="N95" s="148">
        <v>3.52</v>
      </c>
      <c r="O95" s="148" t="s">
        <v>5439</v>
      </c>
      <c r="P95" s="148"/>
    </row>
    <row r="96" spans="2:16" x14ac:dyDescent="0.35">
      <c r="B96" s="20" t="s">
        <v>5312</v>
      </c>
      <c r="C96" s="21" t="s">
        <v>5411</v>
      </c>
      <c r="D96" s="21" t="s">
        <v>5337</v>
      </c>
      <c r="E96" s="21"/>
      <c r="F96" s="21"/>
      <c r="G96" s="21">
        <v>40117389</v>
      </c>
      <c r="H96" s="59" t="s">
        <v>6198</v>
      </c>
      <c r="I96" s="133">
        <v>421</v>
      </c>
      <c r="J96" s="166" t="s">
        <v>5420</v>
      </c>
      <c r="K96" s="133"/>
      <c r="L96" s="133">
        <v>289</v>
      </c>
      <c r="M96" s="184">
        <v>4</v>
      </c>
      <c r="N96" s="148">
        <v>2.84</v>
      </c>
      <c r="O96" s="148" t="s">
        <v>5439</v>
      </c>
      <c r="P96" s="148"/>
    </row>
    <row r="97" spans="2:16" x14ac:dyDescent="0.35">
      <c r="B97" s="20" t="s">
        <v>5312</v>
      </c>
      <c r="C97" s="21" t="s">
        <v>5411</v>
      </c>
      <c r="D97" s="21" t="s">
        <v>5337</v>
      </c>
      <c r="E97" s="21"/>
      <c r="F97" s="21"/>
      <c r="G97" s="139">
        <v>40117390</v>
      </c>
      <c r="H97" s="133" t="s">
        <v>6092</v>
      </c>
      <c r="I97" s="133">
        <v>422</v>
      </c>
      <c r="J97" s="166" t="s">
        <v>5420</v>
      </c>
      <c r="K97" s="133"/>
      <c r="L97" s="133">
        <v>1181</v>
      </c>
      <c r="M97" s="184">
        <v>4</v>
      </c>
      <c r="N97" s="148">
        <v>11.64</v>
      </c>
      <c r="O97" s="148" t="s">
        <v>5439</v>
      </c>
      <c r="P97" s="148"/>
    </row>
    <row r="98" spans="2:16" x14ac:dyDescent="0.35">
      <c r="B98" s="20" t="s">
        <v>5312</v>
      </c>
      <c r="C98" s="21" t="s">
        <v>5411</v>
      </c>
      <c r="D98" s="21" t="s">
        <v>5337</v>
      </c>
      <c r="E98" s="21"/>
      <c r="F98" s="21"/>
      <c r="G98" s="139">
        <v>40117391</v>
      </c>
      <c r="H98" s="133" t="s">
        <v>6138</v>
      </c>
      <c r="I98" s="133">
        <v>423</v>
      </c>
      <c r="J98" s="166" t="s">
        <v>5420</v>
      </c>
      <c r="K98" s="133"/>
      <c r="L98" s="133">
        <v>765</v>
      </c>
      <c r="M98" s="184">
        <v>4</v>
      </c>
      <c r="N98" s="148">
        <v>7.52</v>
      </c>
      <c r="O98" s="148" t="s">
        <v>5439</v>
      </c>
      <c r="P98" s="148"/>
    </row>
    <row r="99" spans="2:16" x14ac:dyDescent="0.35">
      <c r="B99" s="20" t="s">
        <v>5312</v>
      </c>
      <c r="C99" s="21" t="s">
        <v>5411</v>
      </c>
      <c r="D99" s="21" t="s">
        <v>5337</v>
      </c>
      <c r="E99" s="21"/>
      <c r="F99" s="21"/>
      <c r="G99" s="139">
        <v>40117392</v>
      </c>
      <c r="H99" s="163" t="s">
        <v>6078</v>
      </c>
      <c r="I99" s="133">
        <v>424</v>
      </c>
      <c r="J99" s="166" t="s">
        <v>5420</v>
      </c>
      <c r="K99" s="133"/>
      <c r="L99" s="133">
        <v>1365</v>
      </c>
      <c r="M99" s="184">
        <v>4</v>
      </c>
      <c r="N99" s="148">
        <v>13.44</v>
      </c>
      <c r="O99" s="148" t="s">
        <v>5439</v>
      </c>
      <c r="P99" s="148"/>
    </row>
    <row r="100" spans="2:16" x14ac:dyDescent="0.35">
      <c r="B100" s="20" t="s">
        <v>5312</v>
      </c>
      <c r="C100" s="21" t="s">
        <v>5411</v>
      </c>
      <c r="D100" s="21" t="s">
        <v>5337</v>
      </c>
      <c r="E100" s="21"/>
      <c r="F100" s="21"/>
      <c r="G100" s="139">
        <v>40117393</v>
      </c>
      <c r="H100" s="163" t="s">
        <v>6087</v>
      </c>
      <c r="I100" s="133">
        <v>425</v>
      </c>
      <c r="J100" s="166" t="s">
        <v>5420</v>
      </c>
      <c r="K100" s="133"/>
      <c r="L100" s="133">
        <v>1241</v>
      </c>
      <c r="M100" s="184">
        <v>4</v>
      </c>
      <c r="N100" s="148">
        <v>12.2</v>
      </c>
      <c r="O100" s="148" t="s">
        <v>5439</v>
      </c>
      <c r="P100" s="148"/>
    </row>
    <row r="101" spans="2:16" x14ac:dyDescent="0.35">
      <c r="B101" s="20" t="s">
        <v>5312</v>
      </c>
      <c r="C101" s="21" t="s">
        <v>5411</v>
      </c>
      <c r="D101" s="21" t="s">
        <v>5337</v>
      </c>
      <c r="E101" s="21"/>
      <c r="F101" s="21"/>
      <c r="G101" s="21">
        <v>40117394</v>
      </c>
      <c r="H101" s="59" t="s">
        <v>6085</v>
      </c>
      <c r="I101" s="133">
        <v>426</v>
      </c>
      <c r="J101" s="166" t="s">
        <v>5420</v>
      </c>
      <c r="K101" s="133"/>
      <c r="L101" s="133">
        <v>1267</v>
      </c>
      <c r="M101" s="184">
        <v>4</v>
      </c>
      <c r="N101" s="148">
        <v>12.48</v>
      </c>
      <c r="O101" s="148" t="s">
        <v>5439</v>
      </c>
      <c r="P101" s="148"/>
    </row>
    <row r="102" spans="2:16" x14ac:dyDescent="0.35">
      <c r="B102" s="20" t="s">
        <v>5312</v>
      </c>
      <c r="C102" s="21" t="s">
        <v>5411</v>
      </c>
      <c r="D102" s="21" t="s">
        <v>5337</v>
      </c>
      <c r="E102" s="21"/>
      <c r="F102" s="21"/>
      <c r="G102" s="139">
        <v>40117395</v>
      </c>
      <c r="H102" s="163" t="s">
        <v>6007</v>
      </c>
      <c r="I102" s="133">
        <v>427</v>
      </c>
      <c r="J102" s="166" t="s">
        <v>5425</v>
      </c>
      <c r="K102" s="133"/>
      <c r="L102" s="133">
        <v>2388</v>
      </c>
      <c r="M102" s="184">
        <v>4</v>
      </c>
      <c r="N102" s="148">
        <v>44.04</v>
      </c>
      <c r="O102" s="148" t="s">
        <v>5439</v>
      </c>
      <c r="P102" s="148"/>
    </row>
    <row r="103" spans="2:16" x14ac:dyDescent="0.35">
      <c r="B103" s="20" t="s">
        <v>5312</v>
      </c>
      <c r="C103" s="21" t="s">
        <v>5411</v>
      </c>
      <c r="D103" s="21" t="s">
        <v>5337</v>
      </c>
      <c r="E103" s="21"/>
      <c r="F103" s="21"/>
      <c r="G103" s="21">
        <v>40117396</v>
      </c>
      <c r="H103" s="59" t="s">
        <v>6790</v>
      </c>
      <c r="I103" s="133">
        <v>428</v>
      </c>
      <c r="J103" s="166" t="s">
        <v>5425</v>
      </c>
      <c r="K103" s="133"/>
      <c r="L103" s="133">
        <v>3242</v>
      </c>
      <c r="M103" s="184">
        <v>2</v>
      </c>
      <c r="N103" s="148">
        <v>29.9</v>
      </c>
      <c r="O103" s="148" t="s">
        <v>5439</v>
      </c>
      <c r="P103" s="148"/>
    </row>
    <row r="104" spans="2:16" x14ac:dyDescent="0.35">
      <c r="B104" s="20" t="s">
        <v>5312</v>
      </c>
      <c r="C104" s="21" t="s">
        <v>5411</v>
      </c>
      <c r="D104" s="21" t="s">
        <v>5337</v>
      </c>
      <c r="E104" s="21"/>
      <c r="F104" s="21"/>
      <c r="G104" s="139">
        <v>40117397</v>
      </c>
      <c r="H104" s="163" t="s">
        <v>6030</v>
      </c>
      <c r="I104" s="133">
        <v>429</v>
      </c>
      <c r="J104" s="166" t="s">
        <v>5425</v>
      </c>
      <c r="K104" s="133"/>
      <c r="L104" s="133">
        <v>1828</v>
      </c>
      <c r="M104" s="184">
        <v>4</v>
      </c>
      <c r="N104" s="148">
        <v>33.72</v>
      </c>
      <c r="O104" s="148" t="s">
        <v>5439</v>
      </c>
      <c r="P104" s="148"/>
    </row>
    <row r="105" spans="2:16" x14ac:dyDescent="0.35">
      <c r="B105" s="20" t="s">
        <v>5312</v>
      </c>
      <c r="C105" s="21" t="s">
        <v>5411</v>
      </c>
      <c r="D105" s="21" t="s">
        <v>5337</v>
      </c>
      <c r="E105" s="21"/>
      <c r="F105" s="21"/>
      <c r="G105" s="139">
        <v>40117398</v>
      </c>
      <c r="H105" s="163" t="s">
        <v>5998</v>
      </c>
      <c r="I105" s="133">
        <v>430</v>
      </c>
      <c r="J105" s="166" t="s">
        <v>5413</v>
      </c>
      <c r="K105" s="133"/>
      <c r="L105" s="133">
        <v>2684</v>
      </c>
      <c r="M105" s="184">
        <v>4</v>
      </c>
      <c r="N105" s="148">
        <v>49.48</v>
      </c>
      <c r="O105" s="148" t="s">
        <v>5439</v>
      </c>
      <c r="P105" s="148"/>
    </row>
    <row r="106" spans="2:16" x14ac:dyDescent="0.35">
      <c r="B106" s="20" t="s">
        <v>5312</v>
      </c>
      <c r="C106" s="21" t="s">
        <v>5411</v>
      </c>
      <c r="D106" s="21" t="s">
        <v>5337</v>
      </c>
      <c r="E106" s="21"/>
      <c r="F106" s="21"/>
      <c r="G106" s="21">
        <v>40117399</v>
      </c>
      <c r="H106" s="59" t="s">
        <v>5997</v>
      </c>
      <c r="I106" s="133">
        <v>431</v>
      </c>
      <c r="J106" s="166" t="s">
        <v>5413</v>
      </c>
      <c r="K106" s="133"/>
      <c r="L106" s="133">
        <v>2708</v>
      </c>
      <c r="M106" s="184">
        <v>4</v>
      </c>
      <c r="N106" s="148">
        <v>49.92</v>
      </c>
      <c r="O106" s="148" t="s">
        <v>5439</v>
      </c>
      <c r="P106" s="148"/>
    </row>
    <row r="107" spans="2:16" x14ac:dyDescent="0.35">
      <c r="B107" s="20" t="s">
        <v>5312</v>
      </c>
      <c r="C107" s="21" t="s">
        <v>5411</v>
      </c>
      <c r="D107" s="21" t="s">
        <v>5337</v>
      </c>
      <c r="E107" s="21"/>
      <c r="F107" s="21"/>
      <c r="G107" s="139">
        <v>40117400</v>
      </c>
      <c r="H107" s="163" t="s">
        <v>6006</v>
      </c>
      <c r="I107" s="133">
        <v>432</v>
      </c>
      <c r="J107" s="166" t="s">
        <v>5413</v>
      </c>
      <c r="K107" s="133"/>
      <c r="L107" s="133">
        <v>2483</v>
      </c>
      <c r="M107" s="184">
        <v>4</v>
      </c>
      <c r="N107" s="148">
        <v>45.8</v>
      </c>
      <c r="O107" s="148" t="s">
        <v>5439</v>
      </c>
      <c r="P107" s="148"/>
    </row>
    <row r="108" spans="2:16" x14ac:dyDescent="0.35">
      <c r="B108" s="20" t="s">
        <v>5312</v>
      </c>
      <c r="C108" s="21" t="s">
        <v>5411</v>
      </c>
      <c r="D108" s="21" t="s">
        <v>5337</v>
      </c>
      <c r="E108" s="21"/>
      <c r="F108" s="21"/>
      <c r="G108" s="21">
        <v>40117401</v>
      </c>
      <c r="H108" s="59" t="s">
        <v>6012</v>
      </c>
      <c r="I108" s="133">
        <v>433</v>
      </c>
      <c r="J108" s="166" t="s">
        <v>5413</v>
      </c>
      <c r="K108" s="133"/>
      <c r="L108" s="133">
        <v>2306</v>
      </c>
      <c r="M108" s="184">
        <v>4</v>
      </c>
      <c r="N108" s="148">
        <v>42.52</v>
      </c>
      <c r="O108" s="148" t="s">
        <v>5439</v>
      </c>
      <c r="P108" s="148"/>
    </row>
    <row r="109" spans="2:16" x14ac:dyDescent="0.35">
      <c r="B109" s="20" t="s">
        <v>5312</v>
      </c>
      <c r="C109" s="21" t="s">
        <v>5411</v>
      </c>
      <c r="D109" s="21" t="s">
        <v>5337</v>
      </c>
      <c r="E109" s="21"/>
      <c r="F109" s="21"/>
      <c r="G109" s="139">
        <v>40117402</v>
      </c>
      <c r="H109" s="163" t="s">
        <v>6019</v>
      </c>
      <c r="I109" s="133">
        <v>434</v>
      </c>
      <c r="J109" s="166" t="s">
        <v>5413</v>
      </c>
      <c r="K109" s="133"/>
      <c r="L109" s="133">
        <v>1935</v>
      </c>
      <c r="M109" s="184">
        <v>4</v>
      </c>
      <c r="N109" s="148">
        <v>35.68</v>
      </c>
      <c r="O109" s="148" t="s">
        <v>5439</v>
      </c>
      <c r="P109" s="148"/>
    </row>
    <row r="110" spans="2:16" x14ac:dyDescent="0.35">
      <c r="B110" s="20" t="s">
        <v>5312</v>
      </c>
      <c r="C110" s="21" t="s">
        <v>5411</v>
      </c>
      <c r="D110" s="21" t="s">
        <v>5337</v>
      </c>
      <c r="E110" s="21"/>
      <c r="F110" s="21"/>
      <c r="G110" s="21">
        <v>40117403</v>
      </c>
      <c r="H110" s="59" t="s">
        <v>6036</v>
      </c>
      <c r="I110" s="133">
        <v>435</v>
      </c>
      <c r="J110" s="166" t="s">
        <v>5413</v>
      </c>
      <c r="K110" s="133"/>
      <c r="L110" s="133">
        <v>1795</v>
      </c>
      <c r="M110" s="184">
        <v>4</v>
      </c>
      <c r="N110" s="148">
        <v>33.08</v>
      </c>
      <c r="O110" s="148" t="s">
        <v>5439</v>
      </c>
      <c r="P110" s="148"/>
    </row>
    <row r="111" spans="2:16" x14ac:dyDescent="0.35">
      <c r="B111" s="20" t="s">
        <v>5312</v>
      </c>
      <c r="C111" s="21" t="s">
        <v>5411</v>
      </c>
      <c r="D111" s="21" t="s">
        <v>5337</v>
      </c>
      <c r="E111" s="21"/>
      <c r="F111" s="21"/>
      <c r="G111" s="139">
        <v>40117404</v>
      </c>
      <c r="H111" s="163" t="s">
        <v>6063</v>
      </c>
      <c r="I111" s="133">
        <v>436</v>
      </c>
      <c r="J111" s="166" t="s">
        <v>5413</v>
      </c>
      <c r="K111" s="133"/>
      <c r="L111" s="133">
        <v>1504</v>
      </c>
      <c r="M111" s="184">
        <v>4</v>
      </c>
      <c r="N111" s="148">
        <v>29.36</v>
      </c>
      <c r="O111" s="148" t="s">
        <v>5439</v>
      </c>
      <c r="P111" s="148"/>
    </row>
    <row r="112" spans="2:16" x14ac:dyDescent="0.35">
      <c r="B112" s="20" t="s">
        <v>5312</v>
      </c>
      <c r="C112" s="21" t="s">
        <v>5411</v>
      </c>
      <c r="D112" s="21" t="s">
        <v>5337</v>
      </c>
      <c r="E112" s="21"/>
      <c r="F112" s="21"/>
      <c r="G112" s="139">
        <v>40117405</v>
      </c>
      <c r="H112" s="163" t="s">
        <v>6120</v>
      </c>
      <c r="I112" s="133">
        <v>437</v>
      </c>
      <c r="J112" s="166" t="s">
        <v>5413</v>
      </c>
      <c r="K112" s="133"/>
      <c r="L112" s="133">
        <v>1059</v>
      </c>
      <c r="M112" s="184">
        <v>2</v>
      </c>
      <c r="N112" s="148">
        <v>9.76</v>
      </c>
      <c r="O112" s="148" t="s">
        <v>5439</v>
      </c>
      <c r="P112" s="148"/>
    </row>
    <row r="113" spans="2:16" x14ac:dyDescent="0.35">
      <c r="B113" s="20" t="s">
        <v>5312</v>
      </c>
      <c r="C113" s="21" t="s">
        <v>5411</v>
      </c>
      <c r="D113" s="21" t="s">
        <v>5337</v>
      </c>
      <c r="E113" s="21"/>
      <c r="F113" s="21"/>
      <c r="G113" s="21">
        <v>40117406</v>
      </c>
      <c r="H113" s="59" t="s">
        <v>5964</v>
      </c>
      <c r="I113" s="133">
        <v>438</v>
      </c>
      <c r="J113" s="166" t="s">
        <v>5413</v>
      </c>
      <c r="K113" s="133"/>
      <c r="L113" s="133">
        <v>2845</v>
      </c>
      <c r="M113" s="184">
        <v>4</v>
      </c>
      <c r="N113" s="148">
        <v>52.48</v>
      </c>
      <c r="O113" s="148" t="s">
        <v>5439</v>
      </c>
      <c r="P113" s="148"/>
    </row>
    <row r="114" spans="2:16" x14ac:dyDescent="0.35">
      <c r="B114" s="20" t="s">
        <v>5312</v>
      </c>
      <c r="C114" s="21" t="s">
        <v>5411</v>
      </c>
      <c r="D114" s="21" t="s">
        <v>5337</v>
      </c>
      <c r="E114" s="21"/>
      <c r="F114" s="21"/>
      <c r="G114" s="139">
        <v>40117407</v>
      </c>
      <c r="H114" s="163" t="s">
        <v>5996</v>
      </c>
      <c r="I114" s="133">
        <v>439</v>
      </c>
      <c r="J114" s="166" t="s">
        <v>5413</v>
      </c>
      <c r="K114" s="133"/>
      <c r="L114" s="133">
        <v>2726</v>
      </c>
      <c r="M114" s="184">
        <v>4</v>
      </c>
      <c r="N114" s="148">
        <v>50.28</v>
      </c>
      <c r="O114" s="148" t="s">
        <v>5439</v>
      </c>
      <c r="P114" s="148"/>
    </row>
    <row r="115" spans="2:16" x14ac:dyDescent="0.35">
      <c r="B115" s="20" t="s">
        <v>5312</v>
      </c>
      <c r="C115" s="21" t="s">
        <v>5411</v>
      </c>
      <c r="D115" s="21" t="s">
        <v>5337</v>
      </c>
      <c r="E115" s="21"/>
      <c r="F115" s="21"/>
      <c r="G115" s="139">
        <v>40117408</v>
      </c>
      <c r="H115" s="163" t="s">
        <v>6005</v>
      </c>
      <c r="I115" s="133">
        <v>440</v>
      </c>
      <c r="J115" s="166" t="s">
        <v>5413</v>
      </c>
      <c r="K115" s="133"/>
      <c r="L115" s="133">
        <v>2479</v>
      </c>
      <c r="M115" s="184">
        <v>4</v>
      </c>
      <c r="N115" s="148">
        <v>45.72</v>
      </c>
      <c r="O115" s="148" t="s">
        <v>5439</v>
      </c>
      <c r="P115" s="148"/>
    </row>
    <row r="116" spans="2:16" x14ac:dyDescent="0.35">
      <c r="B116" s="20" t="s">
        <v>5312</v>
      </c>
      <c r="C116" s="21" t="s">
        <v>5411</v>
      </c>
      <c r="D116" s="21" t="s">
        <v>5337</v>
      </c>
      <c r="E116" s="21"/>
      <c r="F116" s="21"/>
      <c r="G116" s="139">
        <v>40117409</v>
      </c>
      <c r="H116" s="163" t="s">
        <v>6066</v>
      </c>
      <c r="I116" s="133">
        <v>441</v>
      </c>
      <c r="J116" s="166" t="s">
        <v>5413</v>
      </c>
      <c r="K116" s="133"/>
      <c r="L116" s="133">
        <v>1600</v>
      </c>
      <c r="M116" s="184">
        <v>2</v>
      </c>
      <c r="N116" s="148">
        <v>14.76</v>
      </c>
      <c r="O116" s="148" t="s">
        <v>5439</v>
      </c>
      <c r="P116" s="148"/>
    </row>
    <row r="117" spans="2:16" x14ac:dyDescent="0.35">
      <c r="B117" s="20" t="s">
        <v>5312</v>
      </c>
      <c r="C117" s="21" t="s">
        <v>5411</v>
      </c>
      <c r="D117" s="21" t="s">
        <v>5337</v>
      </c>
      <c r="E117" s="21"/>
      <c r="F117" s="21"/>
      <c r="G117" s="155"/>
      <c r="H117" s="145"/>
      <c r="I117" s="133">
        <v>442</v>
      </c>
      <c r="J117" s="166" t="s">
        <v>5413</v>
      </c>
      <c r="K117" s="133"/>
      <c r="L117" s="133">
        <v>1877</v>
      </c>
      <c r="M117" s="184">
        <v>2</v>
      </c>
      <c r="N117" s="148">
        <v>17.3</v>
      </c>
      <c r="O117" s="148" t="s">
        <v>5439</v>
      </c>
      <c r="P117" s="148"/>
    </row>
    <row r="118" spans="2:16" x14ac:dyDescent="0.35">
      <c r="B118" s="20" t="s">
        <v>5312</v>
      </c>
      <c r="C118" s="21" t="s">
        <v>5411</v>
      </c>
      <c r="D118" s="21" t="s">
        <v>5337</v>
      </c>
      <c r="E118" s="21"/>
      <c r="F118" s="21"/>
      <c r="G118" s="21">
        <v>40117410</v>
      </c>
      <c r="H118" s="39" t="s">
        <v>6043</v>
      </c>
      <c r="I118" s="133">
        <v>443</v>
      </c>
      <c r="J118" s="166" t="s">
        <v>5413</v>
      </c>
      <c r="K118" s="133"/>
      <c r="L118" s="133">
        <v>1416</v>
      </c>
      <c r="M118" s="184">
        <v>2</v>
      </c>
      <c r="N118" s="148">
        <v>13.06</v>
      </c>
      <c r="O118" s="148" t="s">
        <v>5439</v>
      </c>
      <c r="P118" s="148"/>
    </row>
    <row r="119" spans="2:16" x14ac:dyDescent="0.35">
      <c r="B119" s="20" t="s">
        <v>5312</v>
      </c>
      <c r="C119" s="21" t="s">
        <v>5411</v>
      </c>
      <c r="D119" s="21" t="s">
        <v>5337</v>
      </c>
      <c r="E119" s="21"/>
      <c r="F119" s="21"/>
      <c r="G119" s="21">
        <v>40117411</v>
      </c>
      <c r="H119" s="59" t="s">
        <v>6064</v>
      </c>
      <c r="I119" s="133">
        <v>444</v>
      </c>
      <c r="J119" s="166" t="s">
        <v>5413</v>
      </c>
      <c r="K119" s="133"/>
      <c r="L119" s="133">
        <v>1589</v>
      </c>
      <c r="M119" s="184">
        <v>2</v>
      </c>
      <c r="N119" s="148">
        <v>14.66</v>
      </c>
      <c r="O119" s="148" t="s">
        <v>5439</v>
      </c>
      <c r="P119" s="148"/>
    </row>
    <row r="120" spans="2:16" x14ac:dyDescent="0.35">
      <c r="B120" s="20" t="s">
        <v>5312</v>
      </c>
      <c r="C120" s="21" t="s">
        <v>5411</v>
      </c>
      <c r="D120" s="21" t="s">
        <v>5337</v>
      </c>
      <c r="E120" s="21"/>
      <c r="F120" s="21"/>
      <c r="G120" s="139">
        <v>40117412</v>
      </c>
      <c r="H120" s="133" t="s">
        <v>6054</v>
      </c>
      <c r="I120" s="133">
        <v>445</v>
      </c>
      <c r="J120" s="166" t="s">
        <v>5431</v>
      </c>
      <c r="K120" s="133"/>
      <c r="L120" s="133">
        <v>354</v>
      </c>
      <c r="M120" s="184">
        <v>4</v>
      </c>
      <c r="N120" s="148">
        <v>15.16</v>
      </c>
      <c r="O120" s="148" t="s">
        <v>5439</v>
      </c>
      <c r="P120" s="148"/>
    </row>
    <row r="121" spans="2:16" x14ac:dyDescent="0.35">
      <c r="B121" s="20" t="s">
        <v>5312</v>
      </c>
      <c r="C121" s="21" t="s">
        <v>5411</v>
      </c>
      <c r="D121" s="21" t="s">
        <v>5337</v>
      </c>
      <c r="E121" s="21"/>
      <c r="F121" s="21"/>
      <c r="G121" s="139">
        <v>40117413</v>
      </c>
      <c r="H121" s="133" t="s">
        <v>6171</v>
      </c>
      <c r="I121" s="133">
        <v>446</v>
      </c>
      <c r="J121" s="166" t="s">
        <v>5432</v>
      </c>
      <c r="K121" s="133"/>
      <c r="L121" s="133">
        <v>435</v>
      </c>
      <c r="M121" s="184">
        <v>2</v>
      </c>
      <c r="N121" s="148">
        <v>19.579999999999998</v>
      </c>
      <c r="O121" s="148" t="s">
        <v>5439</v>
      </c>
      <c r="P121" s="148"/>
    </row>
    <row r="122" spans="2:16" x14ac:dyDescent="0.35">
      <c r="B122" s="20" t="s">
        <v>5312</v>
      </c>
      <c r="C122" s="21" t="s">
        <v>5411</v>
      </c>
      <c r="D122" s="21" t="s">
        <v>5337</v>
      </c>
      <c r="E122" s="21"/>
      <c r="F122" s="21"/>
      <c r="G122" s="139">
        <v>40117414</v>
      </c>
      <c r="H122" s="133" t="s">
        <v>6193</v>
      </c>
      <c r="I122" s="133">
        <v>447</v>
      </c>
      <c r="J122" s="166" t="s">
        <v>5432</v>
      </c>
      <c r="K122" s="133"/>
      <c r="L122" s="133">
        <v>435</v>
      </c>
      <c r="M122" s="184">
        <v>2</v>
      </c>
      <c r="N122" s="148">
        <v>19.579999999999998</v>
      </c>
      <c r="O122" s="148" t="s">
        <v>5439</v>
      </c>
      <c r="P122" s="148"/>
    </row>
    <row r="123" spans="2:16" x14ac:dyDescent="0.35">
      <c r="B123" s="20" t="s">
        <v>5312</v>
      </c>
      <c r="C123" s="21" t="s">
        <v>5411</v>
      </c>
      <c r="D123" s="21" t="s">
        <v>5337</v>
      </c>
      <c r="E123" s="21"/>
      <c r="F123" s="21"/>
      <c r="G123" s="139">
        <v>40117415</v>
      </c>
      <c r="H123" s="133" t="s">
        <v>6194</v>
      </c>
      <c r="I123" s="133">
        <v>448</v>
      </c>
      <c r="J123" s="166" t="s">
        <v>5433</v>
      </c>
      <c r="K123" s="133"/>
      <c r="L123" s="133">
        <v>446</v>
      </c>
      <c r="M123" s="184">
        <v>2</v>
      </c>
      <c r="N123" s="148">
        <v>16.260000000000002</v>
      </c>
      <c r="O123" s="148" t="s">
        <v>5439</v>
      </c>
      <c r="P123" s="148"/>
    </row>
    <row r="124" spans="2:16" x14ac:dyDescent="0.35">
      <c r="B124" s="20" t="s">
        <v>5312</v>
      </c>
      <c r="C124" s="21" t="s">
        <v>5411</v>
      </c>
      <c r="D124" s="21" t="s">
        <v>5337</v>
      </c>
      <c r="E124" s="21"/>
      <c r="F124" s="21"/>
      <c r="G124" s="139">
        <v>40117416</v>
      </c>
      <c r="H124" s="133" t="s">
        <v>6195</v>
      </c>
      <c r="I124" s="133">
        <v>449</v>
      </c>
      <c r="J124" s="166" t="s">
        <v>5433</v>
      </c>
      <c r="K124" s="133"/>
      <c r="L124" s="133">
        <v>446</v>
      </c>
      <c r="M124" s="184">
        <v>2</v>
      </c>
      <c r="N124" s="148">
        <v>16.260000000000002</v>
      </c>
      <c r="O124" s="148" t="s">
        <v>5439</v>
      </c>
      <c r="P124" s="148"/>
    </row>
    <row r="125" spans="2:16" x14ac:dyDescent="0.35">
      <c r="B125" s="20" t="s">
        <v>5312</v>
      </c>
      <c r="C125" s="21" t="s">
        <v>5411</v>
      </c>
      <c r="D125" s="21" t="s">
        <v>5337</v>
      </c>
      <c r="E125" s="21"/>
      <c r="F125" s="21"/>
      <c r="G125" s="139">
        <v>40117417</v>
      </c>
      <c r="H125" s="133" t="s">
        <v>6156</v>
      </c>
      <c r="I125" s="133">
        <v>450</v>
      </c>
      <c r="J125" s="166" t="s">
        <v>5434</v>
      </c>
      <c r="K125" s="133"/>
      <c r="L125" s="133">
        <v>249</v>
      </c>
      <c r="M125" s="184">
        <v>4</v>
      </c>
      <c r="N125" s="148">
        <v>12.44</v>
      </c>
      <c r="O125" s="148" t="s">
        <v>5439</v>
      </c>
      <c r="P125" s="148"/>
    </row>
    <row r="126" spans="2:16" x14ac:dyDescent="0.35">
      <c r="B126" s="20" t="s">
        <v>5312</v>
      </c>
      <c r="C126" s="21" t="s">
        <v>5411</v>
      </c>
      <c r="D126" s="21" t="s">
        <v>5337</v>
      </c>
      <c r="E126" s="21"/>
      <c r="F126" s="21"/>
      <c r="G126" s="21">
        <v>40117418</v>
      </c>
      <c r="H126" s="39" t="s">
        <v>6163</v>
      </c>
      <c r="I126" s="133">
        <v>451</v>
      </c>
      <c r="J126" s="166" t="s">
        <v>5435</v>
      </c>
      <c r="K126" s="133"/>
      <c r="L126" s="133">
        <v>322</v>
      </c>
      <c r="M126" s="184">
        <v>2</v>
      </c>
      <c r="N126" s="148">
        <v>10.08</v>
      </c>
      <c r="O126" s="148" t="s">
        <v>5439</v>
      </c>
      <c r="P126" s="148"/>
    </row>
    <row r="127" spans="2:16" x14ac:dyDescent="0.35">
      <c r="B127" s="20" t="s">
        <v>5312</v>
      </c>
      <c r="C127" s="21" t="s">
        <v>5411</v>
      </c>
      <c r="D127" s="21" t="s">
        <v>5337</v>
      </c>
      <c r="E127" s="21"/>
      <c r="F127" s="21"/>
      <c r="G127" s="21">
        <v>40117419</v>
      </c>
      <c r="H127" s="59" t="s">
        <v>6162</v>
      </c>
      <c r="I127" s="133">
        <v>452</v>
      </c>
      <c r="J127" s="166" t="s">
        <v>5436</v>
      </c>
      <c r="K127" s="134"/>
      <c r="L127" s="133">
        <v>478</v>
      </c>
      <c r="M127" s="184">
        <v>4</v>
      </c>
      <c r="N127" s="148">
        <v>12.96</v>
      </c>
      <c r="O127" s="148" t="s">
        <v>5439</v>
      </c>
      <c r="P127" s="148"/>
    </row>
    <row r="128" spans="2:16" x14ac:dyDescent="0.35">
      <c r="B128" s="20" t="s">
        <v>5312</v>
      </c>
      <c r="C128" s="21" t="s">
        <v>5411</v>
      </c>
      <c r="D128" s="21" t="s">
        <v>5337</v>
      </c>
      <c r="E128" s="21"/>
      <c r="F128" s="21"/>
      <c r="G128" s="139">
        <v>40117420</v>
      </c>
      <c r="H128" s="133" t="s">
        <v>6167</v>
      </c>
      <c r="I128" s="133">
        <v>453</v>
      </c>
      <c r="J128" s="166" t="s">
        <v>5437</v>
      </c>
      <c r="K128" s="133"/>
      <c r="L128" s="133">
        <v>309</v>
      </c>
      <c r="M128" s="184">
        <v>2</v>
      </c>
      <c r="N128" s="148">
        <v>5.7</v>
      </c>
      <c r="O128" s="148" t="s">
        <v>5439</v>
      </c>
      <c r="P128" s="148"/>
    </row>
    <row r="129" spans="2:16" x14ac:dyDescent="0.35">
      <c r="B129" s="20" t="s">
        <v>5312</v>
      </c>
      <c r="C129" s="21" t="s">
        <v>5411</v>
      </c>
      <c r="D129" s="21" t="s">
        <v>5337</v>
      </c>
      <c r="E129" s="21"/>
      <c r="F129" s="21"/>
      <c r="G129" s="139">
        <v>40117421</v>
      </c>
      <c r="H129" s="133" t="s">
        <v>6166</v>
      </c>
      <c r="I129" s="133">
        <v>454</v>
      </c>
      <c r="J129" s="166" t="s">
        <v>5437</v>
      </c>
      <c r="K129" s="133"/>
      <c r="L129" s="133">
        <v>309</v>
      </c>
      <c r="M129" s="184">
        <v>2</v>
      </c>
      <c r="N129" s="148">
        <v>5.7</v>
      </c>
      <c r="O129" s="148" t="s">
        <v>5439</v>
      </c>
      <c r="P129" s="148"/>
    </row>
    <row r="130" spans="2:16" x14ac:dyDescent="0.35">
      <c r="B130" s="20" t="s">
        <v>5312</v>
      </c>
      <c r="C130" s="21" t="s">
        <v>5411</v>
      </c>
      <c r="D130" s="21" t="s">
        <v>5337</v>
      </c>
      <c r="E130" s="21"/>
      <c r="F130" s="21"/>
      <c r="G130" s="139">
        <v>40117422</v>
      </c>
      <c r="H130" s="133" t="s">
        <v>6165</v>
      </c>
      <c r="I130" s="133">
        <v>455</v>
      </c>
      <c r="J130" s="166" t="s">
        <v>5438</v>
      </c>
      <c r="K130" s="133"/>
      <c r="L130" s="133">
        <v>379</v>
      </c>
      <c r="M130" s="184">
        <v>2</v>
      </c>
      <c r="N130" s="148">
        <v>10.76</v>
      </c>
      <c r="O130" s="148" t="s">
        <v>5439</v>
      </c>
      <c r="P130" s="148"/>
    </row>
    <row r="131" spans="2:16" x14ac:dyDescent="0.35">
      <c r="B131" s="20" t="s">
        <v>5312</v>
      </c>
      <c r="C131" s="21" t="s">
        <v>5411</v>
      </c>
      <c r="D131" s="21" t="s">
        <v>5337</v>
      </c>
      <c r="E131" s="21"/>
      <c r="F131" s="21"/>
      <c r="G131" s="139">
        <v>40117423</v>
      </c>
      <c r="H131" s="133" t="s">
        <v>6157</v>
      </c>
      <c r="I131" s="133">
        <v>456</v>
      </c>
      <c r="J131" s="166" t="s">
        <v>5438</v>
      </c>
      <c r="K131" s="133"/>
      <c r="L131" s="133">
        <v>379</v>
      </c>
      <c r="M131" s="184">
        <v>2</v>
      </c>
      <c r="N131" s="148">
        <v>10.76</v>
      </c>
      <c r="O131" s="148" t="s">
        <v>5439</v>
      </c>
      <c r="P131" s="148"/>
    </row>
    <row r="132" spans="2:16" x14ac:dyDescent="0.35">
      <c r="B132" s="20" t="s">
        <v>5312</v>
      </c>
      <c r="C132" s="21" t="s">
        <v>5411</v>
      </c>
      <c r="D132" s="21" t="s">
        <v>5337</v>
      </c>
      <c r="E132" s="21"/>
      <c r="F132" s="21"/>
      <c r="G132" s="139">
        <v>40117424</v>
      </c>
      <c r="H132" s="133" t="s">
        <v>6169</v>
      </c>
      <c r="I132" s="133">
        <v>457</v>
      </c>
      <c r="J132" s="166" t="s">
        <v>5428</v>
      </c>
      <c r="K132" s="133"/>
      <c r="L132" s="133">
        <v>362</v>
      </c>
      <c r="M132" s="184">
        <v>2</v>
      </c>
      <c r="N132" s="148">
        <v>4.3600000000000003</v>
      </c>
      <c r="O132" s="148" t="s">
        <v>5439</v>
      </c>
      <c r="P132" s="148"/>
    </row>
    <row r="133" spans="2:16" x14ac:dyDescent="0.35">
      <c r="B133" s="20" t="s">
        <v>5312</v>
      </c>
      <c r="C133" s="21" t="s">
        <v>5411</v>
      </c>
      <c r="D133" s="21" t="s">
        <v>5337</v>
      </c>
      <c r="E133" s="21"/>
      <c r="F133" s="21"/>
      <c r="G133" s="139">
        <v>40117425</v>
      </c>
      <c r="H133" s="133" t="s">
        <v>6168</v>
      </c>
      <c r="I133" s="133">
        <v>458</v>
      </c>
      <c r="J133" s="166" t="s">
        <v>5428</v>
      </c>
      <c r="K133" s="133"/>
      <c r="L133" s="133">
        <v>362</v>
      </c>
      <c r="M133" s="184">
        <v>2</v>
      </c>
      <c r="N133" s="148">
        <v>4.3600000000000003</v>
      </c>
      <c r="O133" s="148" t="s">
        <v>5439</v>
      </c>
      <c r="P133" s="148"/>
    </row>
    <row r="134" spans="2:16" x14ac:dyDescent="0.35">
      <c r="B134" s="20" t="s">
        <v>5312</v>
      </c>
      <c r="C134" s="21" t="s">
        <v>5411</v>
      </c>
      <c r="D134" s="21" t="s">
        <v>5337</v>
      </c>
      <c r="E134" s="21"/>
      <c r="F134" s="21"/>
      <c r="G134" s="139">
        <v>40117426</v>
      </c>
      <c r="H134" s="133" t="s">
        <v>6177</v>
      </c>
      <c r="I134" s="133">
        <v>459</v>
      </c>
      <c r="J134" s="166" t="s">
        <v>5428</v>
      </c>
      <c r="K134" s="133"/>
      <c r="L134" s="133">
        <v>199</v>
      </c>
      <c r="M134" s="184">
        <v>4</v>
      </c>
      <c r="N134" s="148">
        <v>4.8</v>
      </c>
      <c r="O134" s="148" t="s">
        <v>5439</v>
      </c>
      <c r="P134" s="148"/>
    </row>
    <row r="135" spans="2:16" x14ac:dyDescent="0.35">
      <c r="B135" s="20" t="s">
        <v>5312</v>
      </c>
      <c r="C135" s="21" t="s">
        <v>5411</v>
      </c>
      <c r="D135" s="21" t="s">
        <v>5337</v>
      </c>
      <c r="E135" s="21"/>
      <c r="F135" s="21"/>
      <c r="G135" s="139">
        <v>40117427</v>
      </c>
      <c r="H135" s="133" t="s">
        <v>6180</v>
      </c>
      <c r="I135" s="134">
        <v>460</v>
      </c>
      <c r="J135" s="174" t="s">
        <v>5428</v>
      </c>
      <c r="K135" s="134"/>
      <c r="L135" s="134">
        <v>129</v>
      </c>
      <c r="M135" s="184">
        <v>4</v>
      </c>
      <c r="N135" s="148">
        <v>3.12</v>
      </c>
      <c r="O135" s="148" t="s">
        <v>5439</v>
      </c>
      <c r="P135" s="148"/>
    </row>
    <row r="136" spans="2:16" x14ac:dyDescent="0.35">
      <c r="B136" s="20" t="s">
        <v>5312</v>
      </c>
      <c r="C136" s="21" t="s">
        <v>5411</v>
      </c>
      <c r="D136" s="21" t="s">
        <v>5365</v>
      </c>
      <c r="E136" s="21"/>
      <c r="F136" s="21"/>
      <c r="G136" s="21">
        <v>40117428</v>
      </c>
      <c r="H136" s="59" t="s">
        <v>6782</v>
      </c>
      <c r="I136" s="133">
        <v>501</v>
      </c>
      <c r="J136" s="166" t="s">
        <v>5430</v>
      </c>
      <c r="K136" s="133"/>
      <c r="L136" s="133">
        <v>2646</v>
      </c>
      <c r="M136" s="184">
        <v>3</v>
      </c>
      <c r="N136" s="148">
        <v>85.02</v>
      </c>
      <c r="O136" s="148" t="s">
        <v>5444</v>
      </c>
      <c r="P136" s="148"/>
    </row>
    <row r="137" spans="2:16" ht="16" customHeight="1" x14ac:dyDescent="0.35">
      <c r="B137" s="20" t="s">
        <v>5312</v>
      </c>
      <c r="C137" s="21" t="s">
        <v>5411</v>
      </c>
      <c r="D137" s="21" t="s">
        <v>5365</v>
      </c>
      <c r="E137" s="21"/>
      <c r="F137" s="21"/>
      <c r="G137" s="139">
        <v>40117429</v>
      </c>
      <c r="H137" s="133" t="s">
        <v>6783</v>
      </c>
      <c r="I137" s="133">
        <v>502</v>
      </c>
      <c r="J137" s="166" t="s">
        <v>5430</v>
      </c>
      <c r="K137" s="133"/>
      <c r="L137" s="133">
        <v>2646</v>
      </c>
      <c r="M137" s="184">
        <v>1</v>
      </c>
      <c r="N137" s="148">
        <v>28.34</v>
      </c>
      <c r="O137" s="148" t="s">
        <v>5444</v>
      </c>
      <c r="P137" s="148"/>
    </row>
    <row r="138" spans="2:16" x14ac:dyDescent="0.35">
      <c r="B138" s="20" t="s">
        <v>5312</v>
      </c>
      <c r="C138" s="21" t="s">
        <v>5411</v>
      </c>
      <c r="D138" s="21" t="s">
        <v>5365</v>
      </c>
      <c r="E138" s="21"/>
      <c r="F138" s="21"/>
      <c r="G138" s="139">
        <v>40117430</v>
      </c>
      <c r="H138" s="133" t="s">
        <v>5949</v>
      </c>
      <c r="I138" s="133">
        <v>503</v>
      </c>
      <c r="J138" s="166" t="s">
        <v>5425</v>
      </c>
      <c r="K138" s="133"/>
      <c r="L138" s="133">
        <v>3399</v>
      </c>
      <c r="M138" s="184">
        <v>4</v>
      </c>
      <c r="N138" s="148">
        <v>62.68</v>
      </c>
      <c r="O138" s="148" t="s">
        <v>5444</v>
      </c>
      <c r="P138" s="148"/>
    </row>
    <row r="139" spans="2:16" x14ac:dyDescent="0.35">
      <c r="B139" s="20" t="s">
        <v>5312</v>
      </c>
      <c r="C139" s="21" t="s">
        <v>5411</v>
      </c>
      <c r="D139" s="21" t="s">
        <v>5365</v>
      </c>
      <c r="E139" s="21"/>
      <c r="F139" s="21"/>
      <c r="G139" s="139">
        <v>40117431</v>
      </c>
      <c r="H139" s="133" t="s">
        <v>6009</v>
      </c>
      <c r="I139" s="133">
        <v>504</v>
      </c>
      <c r="J139" s="166" t="s">
        <v>5425</v>
      </c>
      <c r="K139" s="133"/>
      <c r="L139" s="133">
        <v>2363</v>
      </c>
      <c r="M139" s="184">
        <v>4</v>
      </c>
      <c r="N139" s="148">
        <v>43.56</v>
      </c>
      <c r="O139" s="148" t="s">
        <v>5444</v>
      </c>
      <c r="P139" s="148"/>
    </row>
    <row r="140" spans="2:16" x14ac:dyDescent="0.35">
      <c r="B140" s="20" t="s">
        <v>5312</v>
      </c>
      <c r="C140" s="21" t="s">
        <v>5411</v>
      </c>
      <c r="D140" s="21" t="s">
        <v>5365</v>
      </c>
      <c r="E140" s="21"/>
      <c r="F140" s="21"/>
      <c r="G140" s="21">
        <v>40117432</v>
      </c>
      <c r="H140" s="59" t="s">
        <v>6098</v>
      </c>
      <c r="I140" s="133">
        <v>505</v>
      </c>
      <c r="J140" s="166" t="s">
        <v>5425</v>
      </c>
      <c r="K140" s="133"/>
      <c r="L140" s="133">
        <v>1172</v>
      </c>
      <c r="M140" s="184">
        <v>4</v>
      </c>
      <c r="N140" s="148">
        <v>21.6</v>
      </c>
      <c r="O140" s="148" t="s">
        <v>5444</v>
      </c>
      <c r="P140" s="148"/>
    </row>
    <row r="141" spans="2:16" x14ac:dyDescent="0.35">
      <c r="B141" s="20" t="s">
        <v>5312</v>
      </c>
      <c r="C141" s="21" t="s">
        <v>5411</v>
      </c>
      <c r="D141" s="21" t="s">
        <v>5365</v>
      </c>
      <c r="E141" s="21"/>
      <c r="F141" s="21"/>
      <c r="G141" s="139">
        <v>40117433</v>
      </c>
      <c r="H141" s="133" t="s">
        <v>6155</v>
      </c>
      <c r="I141" s="133">
        <v>506</v>
      </c>
      <c r="J141" s="166" t="s">
        <v>5440</v>
      </c>
      <c r="K141" s="133"/>
      <c r="L141" s="133">
        <v>220</v>
      </c>
      <c r="M141" s="184">
        <v>4</v>
      </c>
      <c r="N141" s="148">
        <v>5</v>
      </c>
      <c r="O141" s="148" t="s">
        <v>5444</v>
      </c>
      <c r="P141" s="148"/>
    </row>
    <row r="142" spans="2:16" x14ac:dyDescent="0.35">
      <c r="B142" s="20" t="s">
        <v>5312</v>
      </c>
      <c r="C142" s="21" t="s">
        <v>5411</v>
      </c>
      <c r="D142" s="21" t="s">
        <v>5365</v>
      </c>
      <c r="E142" s="21"/>
      <c r="F142" s="21"/>
      <c r="G142" s="139">
        <v>40117434</v>
      </c>
      <c r="H142" s="133" t="s">
        <v>6154</v>
      </c>
      <c r="I142" s="133">
        <v>507</v>
      </c>
      <c r="J142" s="166" t="s">
        <v>5437</v>
      </c>
      <c r="K142" s="133"/>
      <c r="L142" s="133">
        <v>125</v>
      </c>
      <c r="M142" s="184">
        <v>4</v>
      </c>
      <c r="N142" s="148">
        <v>4.5999999999999996</v>
      </c>
      <c r="O142" s="148" t="s">
        <v>5444</v>
      </c>
      <c r="P142" s="148"/>
    </row>
    <row r="143" spans="2:16" x14ac:dyDescent="0.35">
      <c r="B143" s="20" t="s">
        <v>5312</v>
      </c>
      <c r="C143" s="21" t="s">
        <v>5411</v>
      </c>
      <c r="D143" s="21" t="s">
        <v>5365</v>
      </c>
      <c r="E143" s="21"/>
      <c r="F143" s="21"/>
      <c r="G143" s="21">
        <v>40117435</v>
      </c>
      <c r="H143" s="59" t="s">
        <v>6153</v>
      </c>
      <c r="I143" s="133">
        <v>508</v>
      </c>
      <c r="J143" s="166" t="s">
        <v>5441</v>
      </c>
      <c r="K143" s="133"/>
      <c r="L143" s="133">
        <v>121</v>
      </c>
      <c r="M143" s="184">
        <v>4</v>
      </c>
      <c r="N143" s="148">
        <v>4.5999999999999996</v>
      </c>
      <c r="O143" s="148" t="s">
        <v>5444</v>
      </c>
      <c r="P143" s="148"/>
    </row>
    <row r="144" spans="2:16" x14ac:dyDescent="0.35">
      <c r="B144" s="20" t="s">
        <v>5312</v>
      </c>
      <c r="C144" s="21" t="s">
        <v>5411</v>
      </c>
      <c r="D144" s="21" t="s">
        <v>5365</v>
      </c>
      <c r="E144" s="21"/>
      <c r="F144" s="21"/>
      <c r="G144" s="139">
        <v>40117436</v>
      </c>
      <c r="H144" s="133" t="s">
        <v>6160</v>
      </c>
      <c r="I144" s="133">
        <v>509</v>
      </c>
      <c r="J144" s="166" t="s">
        <v>5442</v>
      </c>
      <c r="K144" s="133"/>
      <c r="L144" s="133">
        <v>124</v>
      </c>
      <c r="M144" s="184">
        <v>4</v>
      </c>
      <c r="N144" s="148">
        <v>3.08</v>
      </c>
      <c r="O144" s="148" t="s">
        <v>5444</v>
      </c>
      <c r="P144" s="148"/>
    </row>
    <row r="145" spans="2:16" x14ac:dyDescent="0.35">
      <c r="B145" s="20" t="s">
        <v>5312</v>
      </c>
      <c r="C145" s="21" t="s">
        <v>5411</v>
      </c>
      <c r="D145" s="21" t="s">
        <v>5365</v>
      </c>
      <c r="E145" s="21"/>
      <c r="F145" s="21"/>
      <c r="G145" s="21">
        <v>40117437</v>
      </c>
      <c r="H145" s="59" t="s">
        <v>6204</v>
      </c>
      <c r="I145" s="133">
        <v>510</v>
      </c>
      <c r="J145" s="166" t="s">
        <v>5443</v>
      </c>
      <c r="K145" s="133"/>
      <c r="L145" s="133">
        <v>454</v>
      </c>
      <c r="M145" s="184">
        <v>4</v>
      </c>
      <c r="N145" s="148">
        <v>22.16</v>
      </c>
      <c r="O145" s="148" t="s">
        <v>5444</v>
      </c>
      <c r="P145" s="148"/>
    </row>
    <row r="146" spans="2:16" x14ac:dyDescent="0.35">
      <c r="B146" s="20" t="s">
        <v>5312</v>
      </c>
      <c r="C146" s="21" t="s">
        <v>5411</v>
      </c>
      <c r="D146" s="21" t="s">
        <v>5365</v>
      </c>
      <c r="E146" s="21"/>
      <c r="F146" s="21"/>
      <c r="G146" s="139">
        <v>40117438</v>
      </c>
      <c r="H146" s="133" t="s">
        <v>6196</v>
      </c>
      <c r="I146" s="134">
        <v>511</v>
      </c>
      <c r="J146" s="174" t="s">
        <v>5404</v>
      </c>
      <c r="K146" s="134"/>
      <c r="L146" s="134">
        <v>429</v>
      </c>
      <c r="M146" s="186">
        <v>8</v>
      </c>
      <c r="N146" s="148">
        <v>12.88</v>
      </c>
      <c r="O146" s="148" t="s">
        <v>5444</v>
      </c>
      <c r="P146" s="148"/>
    </row>
    <row r="147" spans="2:16" x14ac:dyDescent="0.35">
      <c r="B147" s="20" t="s">
        <v>5312</v>
      </c>
      <c r="C147" s="21" t="s">
        <v>5411</v>
      </c>
      <c r="D147" s="21" t="s">
        <v>5371</v>
      </c>
      <c r="E147" s="21"/>
      <c r="F147" s="21"/>
      <c r="G147" s="139">
        <v>40117439</v>
      </c>
      <c r="H147" s="133" t="s">
        <v>5956</v>
      </c>
      <c r="I147" s="133">
        <v>601</v>
      </c>
      <c r="J147" s="166" t="s">
        <v>5443</v>
      </c>
      <c r="K147" s="133"/>
      <c r="L147" s="133">
        <v>3038</v>
      </c>
      <c r="M147" s="133">
        <v>3</v>
      </c>
      <c r="N147" s="148">
        <v>111.18</v>
      </c>
      <c r="O147" s="148" t="s">
        <v>5444</v>
      </c>
      <c r="P147" s="148"/>
    </row>
    <row r="148" spans="2:16" x14ac:dyDescent="0.35">
      <c r="B148" s="20" t="s">
        <v>5312</v>
      </c>
      <c r="C148" s="21" t="s">
        <v>5411</v>
      </c>
      <c r="D148" s="21" t="s">
        <v>5371</v>
      </c>
      <c r="E148" s="21"/>
      <c r="F148" s="21"/>
      <c r="G148" s="139">
        <v>40117440</v>
      </c>
      <c r="H148" s="133" t="s">
        <v>5955</v>
      </c>
      <c r="I148" s="133">
        <v>602</v>
      </c>
      <c r="J148" s="166" t="s">
        <v>5443</v>
      </c>
      <c r="K148" s="134"/>
      <c r="L148" s="133">
        <v>3038</v>
      </c>
      <c r="M148" s="184">
        <v>1</v>
      </c>
      <c r="N148" s="148">
        <v>37.06</v>
      </c>
      <c r="O148" s="148" t="s">
        <v>5444</v>
      </c>
      <c r="P148" s="148"/>
    </row>
    <row r="149" spans="2:16" x14ac:dyDescent="0.35">
      <c r="B149" s="20" t="s">
        <v>5312</v>
      </c>
      <c r="C149" s="21" t="s">
        <v>5411</v>
      </c>
      <c r="D149" s="21" t="s">
        <v>5371</v>
      </c>
      <c r="E149" s="21"/>
      <c r="F149" s="21"/>
      <c r="G149" s="139">
        <v>40117441</v>
      </c>
      <c r="H149" s="133" t="s">
        <v>5975</v>
      </c>
      <c r="I149" s="133">
        <v>603</v>
      </c>
      <c r="J149" s="166" t="s">
        <v>5425</v>
      </c>
      <c r="K149" s="133"/>
      <c r="L149" s="133">
        <v>4331</v>
      </c>
      <c r="M149" s="184">
        <v>4</v>
      </c>
      <c r="N149" s="148">
        <v>79.88</v>
      </c>
      <c r="O149" s="148" t="s">
        <v>5444</v>
      </c>
      <c r="P149" s="148"/>
    </row>
    <row r="150" spans="2:16" x14ac:dyDescent="0.35">
      <c r="B150" s="20" t="s">
        <v>5312</v>
      </c>
      <c r="C150" s="21" t="s">
        <v>5411</v>
      </c>
      <c r="D150" s="21" t="s">
        <v>5371</v>
      </c>
      <c r="E150" s="21"/>
      <c r="F150" s="21"/>
      <c r="G150" s="21">
        <v>40117442</v>
      </c>
      <c r="H150" s="59" t="s">
        <v>5978</v>
      </c>
      <c r="I150" s="133">
        <v>604</v>
      </c>
      <c r="J150" s="166" t="s">
        <v>5425</v>
      </c>
      <c r="K150" s="133"/>
      <c r="L150" s="133">
        <v>4181</v>
      </c>
      <c r="M150" s="184">
        <v>4</v>
      </c>
      <c r="N150" s="148">
        <v>77.08</v>
      </c>
      <c r="O150" s="148" t="s">
        <v>5444</v>
      </c>
      <c r="P150" s="148"/>
    </row>
    <row r="151" spans="2:16" x14ac:dyDescent="0.35">
      <c r="B151" s="20" t="s">
        <v>5312</v>
      </c>
      <c r="C151" s="21" t="s">
        <v>5411</v>
      </c>
      <c r="D151" s="21" t="s">
        <v>5371</v>
      </c>
      <c r="E151" s="21"/>
      <c r="F151" s="21"/>
      <c r="G151" s="155"/>
      <c r="H151" s="145"/>
      <c r="I151" s="133">
        <v>605</v>
      </c>
      <c r="J151" s="166" t="s">
        <v>5425</v>
      </c>
      <c r="K151" s="133"/>
      <c r="L151" s="133">
        <v>4034</v>
      </c>
      <c r="M151" s="184">
        <v>4</v>
      </c>
      <c r="N151" s="148">
        <v>74.400000000000006</v>
      </c>
      <c r="O151" s="148" t="s">
        <v>5444</v>
      </c>
      <c r="P151" s="148"/>
    </row>
    <row r="152" spans="2:16" x14ac:dyDescent="0.35">
      <c r="B152" s="20" t="s">
        <v>5312</v>
      </c>
      <c r="C152" s="21" t="s">
        <v>5411</v>
      </c>
      <c r="D152" s="21" t="s">
        <v>5371</v>
      </c>
      <c r="E152" s="21"/>
      <c r="F152" s="21"/>
      <c r="G152" s="139">
        <v>40117443</v>
      </c>
      <c r="H152" s="133" t="s">
        <v>5980</v>
      </c>
      <c r="I152" s="133">
        <v>606</v>
      </c>
      <c r="J152" s="166" t="s">
        <v>5425</v>
      </c>
      <c r="K152" s="133"/>
      <c r="L152" s="133">
        <v>3882</v>
      </c>
      <c r="M152" s="184">
        <v>4</v>
      </c>
      <c r="N152" s="148">
        <v>71.72</v>
      </c>
      <c r="O152" s="148" t="s">
        <v>5444</v>
      </c>
      <c r="P152" s="148"/>
    </row>
    <row r="153" spans="2:16" x14ac:dyDescent="0.35">
      <c r="B153" s="20" t="s">
        <v>5312</v>
      </c>
      <c r="C153" s="21" t="s">
        <v>5411</v>
      </c>
      <c r="D153" s="21" t="s">
        <v>5371</v>
      </c>
      <c r="E153" s="21"/>
      <c r="F153" s="21"/>
      <c r="G153" s="139">
        <v>40117444</v>
      </c>
      <c r="H153" s="133" t="s">
        <v>5987</v>
      </c>
      <c r="I153" s="133">
        <v>607</v>
      </c>
      <c r="J153" s="166" t="s">
        <v>5425</v>
      </c>
      <c r="K153" s="133"/>
      <c r="L153" s="133">
        <v>3747</v>
      </c>
      <c r="M153" s="184">
        <v>4</v>
      </c>
      <c r="N153" s="148">
        <v>69.08</v>
      </c>
      <c r="O153" s="148" t="s">
        <v>5444</v>
      </c>
      <c r="P153" s="148"/>
    </row>
    <row r="154" spans="2:16" x14ac:dyDescent="0.35">
      <c r="B154" s="20" t="s">
        <v>5312</v>
      </c>
      <c r="C154" s="21" t="s">
        <v>5411</v>
      </c>
      <c r="D154" s="21" t="s">
        <v>5371</v>
      </c>
      <c r="E154" s="21"/>
      <c r="F154" s="21"/>
      <c r="G154" s="21">
        <v>40117437</v>
      </c>
      <c r="H154" s="59" t="s">
        <v>6204</v>
      </c>
      <c r="I154" s="133">
        <v>510</v>
      </c>
      <c r="J154" s="166" t="s">
        <v>5443</v>
      </c>
      <c r="K154" s="133"/>
      <c r="L154" s="133">
        <v>454</v>
      </c>
      <c r="M154" s="184">
        <v>4</v>
      </c>
      <c r="N154" s="148">
        <v>22.16</v>
      </c>
      <c r="O154" s="148" t="s">
        <v>5444</v>
      </c>
      <c r="P154" s="148"/>
    </row>
    <row r="155" spans="2:16" x14ac:dyDescent="0.35">
      <c r="B155" s="20" t="s">
        <v>5312</v>
      </c>
      <c r="C155" s="21" t="s">
        <v>5411</v>
      </c>
      <c r="D155" s="21" t="s">
        <v>5371</v>
      </c>
      <c r="E155" s="21"/>
      <c r="F155" s="21"/>
      <c r="G155" s="139">
        <v>40117438</v>
      </c>
      <c r="H155" s="133" t="s">
        <v>6196</v>
      </c>
      <c r="I155" s="134">
        <v>511</v>
      </c>
      <c r="J155" s="174" t="s">
        <v>5404</v>
      </c>
      <c r="K155" s="134"/>
      <c r="L155" s="134">
        <v>429</v>
      </c>
      <c r="M155" s="184">
        <v>8</v>
      </c>
      <c r="N155" s="148">
        <v>12.88</v>
      </c>
      <c r="O155" s="148" t="s">
        <v>5444</v>
      </c>
      <c r="P155" s="148"/>
    </row>
    <row r="156" spans="2:16" x14ac:dyDescent="0.35">
      <c r="B156" s="20" t="s">
        <v>5312</v>
      </c>
      <c r="C156" s="21" t="s">
        <v>5411</v>
      </c>
      <c r="D156" s="21" t="s">
        <v>5367</v>
      </c>
      <c r="E156" s="21"/>
      <c r="F156" s="21"/>
      <c r="G156" s="139">
        <v>40117469</v>
      </c>
      <c r="H156" s="133" t="s">
        <v>5907</v>
      </c>
      <c r="I156" s="187">
        <v>512</v>
      </c>
      <c r="J156" s="166" t="s">
        <v>5425</v>
      </c>
      <c r="K156" s="134"/>
      <c r="L156" s="133">
        <v>2034</v>
      </c>
      <c r="M156" s="184">
        <v>4</v>
      </c>
      <c r="N156" s="148">
        <v>37.520000000000003</v>
      </c>
      <c r="O156" s="148" t="s">
        <v>5444</v>
      </c>
      <c r="P156" s="148"/>
    </row>
    <row r="157" spans="2:16" x14ac:dyDescent="0.35">
      <c r="B157" s="20" t="s">
        <v>5312</v>
      </c>
      <c r="C157" s="21" t="s">
        <v>5411</v>
      </c>
      <c r="D157" s="21" t="s">
        <v>5367</v>
      </c>
      <c r="E157" s="21"/>
      <c r="F157" s="21"/>
      <c r="G157" s="139">
        <v>40117470</v>
      </c>
      <c r="H157" s="133" t="s">
        <v>5908</v>
      </c>
      <c r="I157" s="187">
        <v>513</v>
      </c>
      <c r="J157" s="166" t="s">
        <v>5425</v>
      </c>
      <c r="K157" s="133"/>
      <c r="L157" s="133">
        <v>1607</v>
      </c>
      <c r="M157" s="184">
        <v>4</v>
      </c>
      <c r="N157" s="148">
        <v>29.64</v>
      </c>
      <c r="O157" s="148" t="s">
        <v>5444</v>
      </c>
      <c r="P157" s="148"/>
    </row>
    <row r="158" spans="2:16" x14ac:dyDescent="0.35">
      <c r="B158" s="20" t="s">
        <v>5312</v>
      </c>
      <c r="C158" s="21" t="s">
        <v>5411</v>
      </c>
      <c r="D158" s="21" t="s">
        <v>5367</v>
      </c>
      <c r="E158" s="21"/>
      <c r="F158" s="21"/>
      <c r="G158" s="139">
        <v>40117471</v>
      </c>
      <c r="H158" s="133" t="s">
        <v>5953</v>
      </c>
      <c r="I158" s="187">
        <v>514</v>
      </c>
      <c r="J158" s="166" t="s">
        <v>5425</v>
      </c>
      <c r="K158" s="133"/>
      <c r="L158" s="133">
        <v>3084</v>
      </c>
      <c r="M158" s="184">
        <v>4</v>
      </c>
      <c r="N158" s="148">
        <v>56.88</v>
      </c>
      <c r="O158" s="148" t="s">
        <v>5444</v>
      </c>
      <c r="P158" s="148"/>
    </row>
    <row r="159" spans="2:16" x14ac:dyDescent="0.35">
      <c r="B159" s="20" t="s">
        <v>5312</v>
      </c>
      <c r="C159" s="21" t="s">
        <v>5411</v>
      </c>
      <c r="D159" s="21" t="s">
        <v>5367</v>
      </c>
      <c r="E159" s="21"/>
      <c r="F159" s="21"/>
      <c r="G159" s="139">
        <v>40117472</v>
      </c>
      <c r="H159" s="133" t="s">
        <v>5952</v>
      </c>
      <c r="I159" s="187">
        <v>515</v>
      </c>
      <c r="J159" s="166" t="s">
        <v>5425</v>
      </c>
      <c r="K159" s="133"/>
      <c r="L159" s="133">
        <v>3262</v>
      </c>
      <c r="M159" s="184">
        <v>4</v>
      </c>
      <c r="N159" s="148">
        <v>60.16</v>
      </c>
      <c r="O159" s="148" t="s">
        <v>5444</v>
      </c>
      <c r="P159" s="148"/>
    </row>
    <row r="160" spans="2:16" x14ac:dyDescent="0.35">
      <c r="B160" s="20" t="s">
        <v>5312</v>
      </c>
      <c r="C160" s="21" t="s">
        <v>5411</v>
      </c>
      <c r="D160" s="21" t="s">
        <v>5367</v>
      </c>
      <c r="E160" s="21"/>
      <c r="F160" s="21"/>
      <c r="G160" s="139">
        <v>40117473</v>
      </c>
      <c r="H160" s="133" t="s">
        <v>6225</v>
      </c>
      <c r="I160" s="187">
        <v>516</v>
      </c>
      <c r="J160" s="166" t="s">
        <v>5420</v>
      </c>
      <c r="K160" s="133"/>
      <c r="L160" s="133">
        <v>899</v>
      </c>
      <c r="M160" s="133">
        <v>16</v>
      </c>
      <c r="N160" s="148">
        <v>35.36</v>
      </c>
      <c r="O160" s="148" t="s">
        <v>5444</v>
      </c>
      <c r="P160" s="148"/>
    </row>
    <row r="161" spans="2:16" x14ac:dyDescent="0.35">
      <c r="B161" s="20" t="s">
        <v>5312</v>
      </c>
      <c r="C161" s="21" t="s">
        <v>5411</v>
      </c>
      <c r="D161" s="21" t="s">
        <v>5367</v>
      </c>
      <c r="E161" s="21"/>
      <c r="F161" s="21"/>
      <c r="G161" s="155"/>
      <c r="H161" s="145"/>
      <c r="I161" s="187">
        <v>517</v>
      </c>
      <c r="J161" s="166" t="s">
        <v>5420</v>
      </c>
      <c r="K161" s="133"/>
      <c r="L161" s="133">
        <v>899</v>
      </c>
      <c r="M161" s="133">
        <v>8</v>
      </c>
      <c r="N161" s="148">
        <v>17.68</v>
      </c>
      <c r="O161" s="148" t="s">
        <v>5444</v>
      </c>
      <c r="P161" s="148"/>
    </row>
    <row r="162" spans="2:16" x14ac:dyDescent="0.35">
      <c r="B162" s="20" t="s">
        <v>5312</v>
      </c>
      <c r="C162" s="21" t="s">
        <v>5411</v>
      </c>
      <c r="D162" s="21" t="s">
        <v>5367</v>
      </c>
      <c r="E162" s="21"/>
      <c r="F162" s="21"/>
      <c r="G162" s="139">
        <v>40117474</v>
      </c>
      <c r="H162" s="133" t="s">
        <v>6033</v>
      </c>
      <c r="I162" s="187">
        <v>518</v>
      </c>
      <c r="J162" s="166" t="s">
        <v>5425</v>
      </c>
      <c r="K162" s="133"/>
      <c r="L162" s="133">
        <v>1818</v>
      </c>
      <c r="M162" s="184">
        <v>4</v>
      </c>
      <c r="N162" s="148">
        <v>33.200000000000003</v>
      </c>
      <c r="O162" s="148" t="s">
        <v>5444</v>
      </c>
      <c r="P162" s="148"/>
    </row>
    <row r="163" spans="2:16" x14ac:dyDescent="0.35">
      <c r="B163" s="20" t="s">
        <v>5312</v>
      </c>
      <c r="C163" s="21" t="s">
        <v>5411</v>
      </c>
      <c r="D163" s="21" t="s">
        <v>5367</v>
      </c>
      <c r="E163" s="21"/>
      <c r="F163" s="21"/>
      <c r="G163" s="139">
        <v>40117475</v>
      </c>
      <c r="H163" s="133" t="s">
        <v>6025</v>
      </c>
      <c r="I163" s="187">
        <v>519</v>
      </c>
      <c r="J163" s="166" t="s">
        <v>5425</v>
      </c>
      <c r="K163" s="134"/>
      <c r="L163" s="133">
        <v>1940</v>
      </c>
      <c r="M163" s="133">
        <v>4</v>
      </c>
      <c r="N163" s="148">
        <v>35.76</v>
      </c>
      <c r="O163" s="148" t="s">
        <v>5444</v>
      </c>
      <c r="P163" s="148"/>
    </row>
    <row r="164" spans="2:16" x14ac:dyDescent="0.35">
      <c r="B164" s="20" t="s">
        <v>5312</v>
      </c>
      <c r="C164" s="21" t="s">
        <v>5411</v>
      </c>
      <c r="D164" s="21" t="s">
        <v>5367</v>
      </c>
      <c r="E164" s="21"/>
      <c r="F164" s="21"/>
      <c r="G164" s="139">
        <v>40117476</v>
      </c>
      <c r="H164" s="133" t="s">
        <v>6136</v>
      </c>
      <c r="I164" s="187">
        <v>520</v>
      </c>
      <c r="J164" s="166" t="s">
        <v>5420</v>
      </c>
      <c r="K164" s="133"/>
      <c r="L164" s="133">
        <v>807</v>
      </c>
      <c r="M164" s="184">
        <v>4</v>
      </c>
      <c r="N164" s="148">
        <v>7.96</v>
      </c>
      <c r="O164" s="148" t="s">
        <v>5444</v>
      </c>
      <c r="P164" s="148"/>
    </row>
    <row r="165" spans="2:16" x14ac:dyDescent="0.35">
      <c r="B165" s="20" t="s">
        <v>5312</v>
      </c>
      <c r="C165" s="21" t="s">
        <v>5411</v>
      </c>
      <c r="D165" s="21" t="s">
        <v>5367</v>
      </c>
      <c r="E165" s="21"/>
      <c r="F165" s="21"/>
      <c r="G165" s="139">
        <v>40117477</v>
      </c>
      <c r="H165" s="133" t="s">
        <v>6140</v>
      </c>
      <c r="I165" s="187">
        <v>521</v>
      </c>
      <c r="J165" s="166" t="s">
        <v>5420</v>
      </c>
      <c r="K165" s="133"/>
      <c r="L165" s="133">
        <v>719</v>
      </c>
      <c r="M165" s="133">
        <v>8</v>
      </c>
      <c r="N165" s="148">
        <v>14.16</v>
      </c>
      <c r="O165" s="148" t="s">
        <v>5444</v>
      </c>
      <c r="P165" s="148"/>
    </row>
    <row r="166" spans="2:16" x14ac:dyDescent="0.35">
      <c r="B166" s="20" t="s">
        <v>5312</v>
      </c>
      <c r="C166" s="21" t="s">
        <v>5411</v>
      </c>
      <c r="D166" s="21" t="s">
        <v>5367</v>
      </c>
      <c r="E166" s="21"/>
      <c r="F166" s="21"/>
      <c r="G166" s="139">
        <v>40117478</v>
      </c>
      <c r="H166" s="133" t="s">
        <v>6186</v>
      </c>
      <c r="I166" s="187">
        <v>522</v>
      </c>
      <c r="J166" s="166" t="s">
        <v>5447</v>
      </c>
      <c r="K166" s="133"/>
      <c r="L166" s="133">
        <v>305</v>
      </c>
      <c r="M166" s="133">
        <v>8</v>
      </c>
      <c r="N166" s="148">
        <v>24.96</v>
      </c>
      <c r="O166" s="148" t="s">
        <v>5444</v>
      </c>
      <c r="P166" s="148"/>
    </row>
    <row r="167" spans="2:16" x14ac:dyDescent="0.35">
      <c r="B167" s="20" t="s">
        <v>5312</v>
      </c>
      <c r="C167" s="21" t="s">
        <v>5411</v>
      </c>
      <c r="D167" s="21" t="s">
        <v>5367</v>
      </c>
      <c r="E167" s="21"/>
      <c r="F167" s="21"/>
      <c r="G167" s="139">
        <v>40117479</v>
      </c>
      <c r="H167" s="133" t="s">
        <v>6190</v>
      </c>
      <c r="I167" s="187">
        <v>523</v>
      </c>
      <c r="J167" s="166" t="s">
        <v>5448</v>
      </c>
      <c r="K167" s="133"/>
      <c r="L167" s="133">
        <v>200</v>
      </c>
      <c r="M167" s="133">
        <v>4</v>
      </c>
      <c r="N167" s="148">
        <v>12</v>
      </c>
      <c r="O167" s="148" t="s">
        <v>5444</v>
      </c>
      <c r="P167" s="148"/>
    </row>
    <row r="168" spans="2:16" x14ac:dyDescent="0.35">
      <c r="B168" s="20" t="s">
        <v>5312</v>
      </c>
      <c r="C168" s="21" t="s">
        <v>5411</v>
      </c>
      <c r="D168" s="21" t="s">
        <v>5367</v>
      </c>
      <c r="E168" s="21"/>
      <c r="F168" s="21"/>
      <c r="G168" s="139">
        <v>40117480</v>
      </c>
      <c r="H168" s="133" t="s">
        <v>6135</v>
      </c>
      <c r="I168" s="133">
        <v>910</v>
      </c>
      <c r="J168" s="166" t="s">
        <v>5425</v>
      </c>
      <c r="K168" s="133"/>
      <c r="L168" s="133">
        <v>808</v>
      </c>
      <c r="M168" s="133">
        <v>8</v>
      </c>
      <c r="N168" s="148">
        <v>29.76</v>
      </c>
      <c r="O168" s="148" t="s">
        <v>5444</v>
      </c>
      <c r="P168" s="148"/>
    </row>
    <row r="169" spans="2:16" x14ac:dyDescent="0.35">
      <c r="B169" s="20" t="s">
        <v>5312</v>
      </c>
      <c r="C169" s="21" t="s">
        <v>5411</v>
      </c>
      <c r="D169" s="21" t="s">
        <v>5367</v>
      </c>
      <c r="E169" s="21"/>
      <c r="F169" s="21"/>
      <c r="G169" s="139">
        <v>40117520</v>
      </c>
      <c r="H169" s="133" t="s">
        <v>6191</v>
      </c>
      <c r="I169" s="134">
        <v>916</v>
      </c>
      <c r="J169" s="174" t="s">
        <v>5449</v>
      </c>
      <c r="K169" s="134"/>
      <c r="L169" s="134">
        <v>314</v>
      </c>
      <c r="M169" s="133">
        <v>4</v>
      </c>
      <c r="N169" s="148">
        <v>3.8</v>
      </c>
      <c r="O169" s="148" t="s">
        <v>5444</v>
      </c>
      <c r="P169" s="148"/>
    </row>
    <row r="170" spans="2:16" x14ac:dyDescent="0.35">
      <c r="B170" s="20" t="s">
        <v>5312</v>
      </c>
      <c r="C170" s="21" t="s">
        <v>5411</v>
      </c>
      <c r="D170" s="21" t="s">
        <v>5374</v>
      </c>
      <c r="E170" s="21"/>
      <c r="F170" s="21"/>
      <c r="G170" s="139">
        <v>40117482</v>
      </c>
      <c r="H170" s="133" t="s">
        <v>6021</v>
      </c>
      <c r="I170" s="133">
        <v>608</v>
      </c>
      <c r="J170" s="166" t="s">
        <v>5450</v>
      </c>
      <c r="K170" s="133"/>
      <c r="L170" s="133">
        <v>1985</v>
      </c>
      <c r="M170" s="133">
        <v>4</v>
      </c>
      <c r="N170" s="148">
        <v>43.84</v>
      </c>
      <c r="O170" s="148" t="s">
        <v>5444</v>
      </c>
      <c r="P170" s="148"/>
    </row>
    <row r="171" spans="2:16" x14ac:dyDescent="0.35">
      <c r="B171" s="20" t="s">
        <v>5312</v>
      </c>
      <c r="C171" s="21" t="s">
        <v>5411</v>
      </c>
      <c r="D171" s="21" t="s">
        <v>5374</v>
      </c>
      <c r="E171" s="21"/>
      <c r="F171" s="21"/>
      <c r="G171" s="139">
        <v>40117483</v>
      </c>
      <c r="H171" s="133" t="s">
        <v>6010</v>
      </c>
      <c r="I171" s="133">
        <v>609</v>
      </c>
      <c r="J171" s="166" t="s">
        <v>5425</v>
      </c>
      <c r="K171" s="133"/>
      <c r="L171" s="133">
        <v>2326</v>
      </c>
      <c r="M171" s="133">
        <v>4</v>
      </c>
      <c r="N171" s="148">
        <v>42.88</v>
      </c>
      <c r="O171" s="148" t="s">
        <v>5444</v>
      </c>
      <c r="P171" s="148"/>
    </row>
    <row r="172" spans="2:16" x14ac:dyDescent="0.35">
      <c r="B172" s="20" t="s">
        <v>5312</v>
      </c>
      <c r="C172" s="21" t="s">
        <v>5411</v>
      </c>
      <c r="D172" s="21" t="s">
        <v>5374</v>
      </c>
      <c r="E172" s="21"/>
      <c r="F172" s="21"/>
      <c r="G172" s="139">
        <v>40117484</v>
      </c>
      <c r="H172" s="133" t="s">
        <v>5938</v>
      </c>
      <c r="I172" s="133">
        <v>610</v>
      </c>
      <c r="J172" s="166" t="s">
        <v>5450</v>
      </c>
      <c r="K172" s="133"/>
      <c r="L172" s="133">
        <v>3972</v>
      </c>
      <c r="M172" s="133">
        <v>4</v>
      </c>
      <c r="N172" s="148">
        <v>87.72</v>
      </c>
      <c r="O172" s="148" t="s">
        <v>5444</v>
      </c>
      <c r="P172" s="148"/>
    </row>
    <row r="173" spans="2:16" x14ac:dyDescent="0.35">
      <c r="B173" s="20" t="s">
        <v>5312</v>
      </c>
      <c r="C173" s="21" t="s">
        <v>5411</v>
      </c>
      <c r="D173" s="21" t="s">
        <v>5374</v>
      </c>
      <c r="E173" s="21"/>
      <c r="F173" s="21"/>
      <c r="G173" s="139">
        <v>40117485</v>
      </c>
      <c r="H173" s="133" t="s">
        <v>5968</v>
      </c>
      <c r="I173" s="133">
        <v>611</v>
      </c>
      <c r="J173" s="166" t="s">
        <v>5425</v>
      </c>
      <c r="K173" s="133"/>
      <c r="L173" s="133">
        <v>2738</v>
      </c>
      <c r="M173" s="133">
        <v>4</v>
      </c>
      <c r="N173" s="148">
        <v>50.48</v>
      </c>
      <c r="O173" s="148" t="s">
        <v>5444</v>
      </c>
      <c r="P173" s="148"/>
    </row>
    <row r="174" spans="2:16" x14ac:dyDescent="0.35">
      <c r="B174" s="20" t="s">
        <v>5312</v>
      </c>
      <c r="C174" s="21" t="s">
        <v>5411</v>
      </c>
      <c r="D174" s="21" t="s">
        <v>5374</v>
      </c>
      <c r="E174" s="21"/>
      <c r="F174" s="21"/>
      <c r="G174" s="139">
        <v>40117486</v>
      </c>
      <c r="H174" s="133" t="s">
        <v>6044</v>
      </c>
      <c r="I174" s="133">
        <v>612</v>
      </c>
      <c r="J174" s="166" t="s">
        <v>5420</v>
      </c>
      <c r="K174" s="133"/>
      <c r="L174" s="133">
        <v>1394</v>
      </c>
      <c r="M174" s="184">
        <v>4</v>
      </c>
      <c r="N174" s="148">
        <v>13.72</v>
      </c>
      <c r="O174" s="148" t="s">
        <v>5444</v>
      </c>
      <c r="P174" s="148"/>
    </row>
    <row r="175" spans="2:16" x14ac:dyDescent="0.35">
      <c r="B175" s="20" t="s">
        <v>5312</v>
      </c>
      <c r="C175" s="21" t="s">
        <v>5411</v>
      </c>
      <c r="D175" s="21" t="s">
        <v>5374</v>
      </c>
      <c r="E175" s="21"/>
      <c r="F175" s="21"/>
      <c r="G175" s="139">
        <v>40117487</v>
      </c>
      <c r="H175" s="133" t="s">
        <v>6126</v>
      </c>
      <c r="I175" s="133">
        <v>613</v>
      </c>
      <c r="J175" s="166" t="s">
        <v>5420</v>
      </c>
      <c r="K175" s="133"/>
      <c r="L175" s="133">
        <v>1001</v>
      </c>
      <c r="M175" s="184">
        <v>4</v>
      </c>
      <c r="N175" s="148">
        <v>9.84</v>
      </c>
      <c r="O175" s="148" t="s">
        <v>5444</v>
      </c>
      <c r="P175" s="148"/>
    </row>
    <row r="176" spans="2:16" x14ac:dyDescent="0.35">
      <c r="B176" s="20" t="s">
        <v>5312</v>
      </c>
      <c r="C176" s="21" t="s">
        <v>5411</v>
      </c>
      <c r="D176" s="21" t="s">
        <v>5374</v>
      </c>
      <c r="E176" s="21"/>
      <c r="F176" s="21"/>
      <c r="G176" s="139">
        <v>40117488</v>
      </c>
      <c r="H176" s="133" t="s">
        <v>6125</v>
      </c>
      <c r="I176" s="133">
        <v>614</v>
      </c>
      <c r="J176" s="166" t="s">
        <v>5420</v>
      </c>
      <c r="K176" s="133"/>
      <c r="L176" s="133">
        <v>1001</v>
      </c>
      <c r="M176" s="184">
        <v>4</v>
      </c>
      <c r="N176" s="148">
        <v>9.84</v>
      </c>
      <c r="O176" s="148" t="s">
        <v>5444</v>
      </c>
      <c r="P176" s="148"/>
    </row>
    <row r="177" spans="2:16" x14ac:dyDescent="0.35">
      <c r="B177" s="20" t="s">
        <v>5312</v>
      </c>
      <c r="C177" s="21" t="s">
        <v>5411</v>
      </c>
      <c r="D177" s="21" t="s">
        <v>5374</v>
      </c>
      <c r="E177" s="21"/>
      <c r="F177" s="21"/>
      <c r="G177" s="139">
        <v>40117489</v>
      </c>
      <c r="H177" s="133" t="s">
        <v>6151</v>
      </c>
      <c r="I177" s="134">
        <v>615</v>
      </c>
      <c r="J177" s="174" t="s">
        <v>5451</v>
      </c>
      <c r="K177" s="134"/>
      <c r="L177" s="134">
        <v>276</v>
      </c>
      <c r="M177" s="186">
        <v>4</v>
      </c>
      <c r="N177" s="148">
        <v>12.96</v>
      </c>
      <c r="O177" s="148" t="s">
        <v>5444</v>
      </c>
      <c r="P177" s="148"/>
    </row>
    <row r="178" spans="2:16" x14ac:dyDescent="0.35">
      <c r="B178" s="20" t="s">
        <v>5312</v>
      </c>
      <c r="C178" s="21" t="s">
        <v>5411</v>
      </c>
      <c r="D178" s="21" t="s">
        <v>5380</v>
      </c>
      <c r="E178" s="21"/>
      <c r="F178" s="21"/>
      <c r="G178" s="139">
        <v>40117447</v>
      </c>
      <c r="H178" s="133" t="s">
        <v>5960</v>
      </c>
      <c r="I178" s="133">
        <v>701</v>
      </c>
      <c r="J178" s="166" t="s">
        <v>5443</v>
      </c>
      <c r="K178" s="133"/>
      <c r="L178" s="133">
        <v>3038</v>
      </c>
      <c r="M178" s="133">
        <v>3</v>
      </c>
      <c r="N178" s="148">
        <v>111.18</v>
      </c>
      <c r="O178" s="148" t="s">
        <v>5444</v>
      </c>
      <c r="P178" s="148"/>
    </row>
    <row r="179" spans="2:16" x14ac:dyDescent="0.35">
      <c r="B179" s="20" t="s">
        <v>5312</v>
      </c>
      <c r="C179" s="21" t="s">
        <v>5411</v>
      </c>
      <c r="D179" s="21" t="s">
        <v>5380</v>
      </c>
      <c r="E179" s="21"/>
      <c r="F179" s="21"/>
      <c r="G179" s="139">
        <v>40117448</v>
      </c>
      <c r="H179" s="133" t="s">
        <v>5959</v>
      </c>
      <c r="I179" s="133">
        <v>702</v>
      </c>
      <c r="J179" s="166" t="s">
        <v>5443</v>
      </c>
      <c r="K179" s="133"/>
      <c r="L179" s="133">
        <v>3038</v>
      </c>
      <c r="M179" s="184">
        <v>1</v>
      </c>
      <c r="N179" s="148">
        <v>37.06</v>
      </c>
      <c r="O179" s="148" t="s">
        <v>5444</v>
      </c>
      <c r="P179" s="148"/>
    </row>
    <row r="180" spans="2:16" x14ac:dyDescent="0.35">
      <c r="B180" s="20" t="s">
        <v>5312</v>
      </c>
      <c r="C180" s="21" t="s">
        <v>5411</v>
      </c>
      <c r="D180" s="21" t="s">
        <v>5380</v>
      </c>
      <c r="E180" s="21"/>
      <c r="F180" s="21"/>
      <c r="G180" s="139">
        <v>40117449</v>
      </c>
      <c r="H180" s="133" t="s">
        <v>5931</v>
      </c>
      <c r="I180" s="133">
        <v>703</v>
      </c>
      <c r="J180" s="166" t="s">
        <v>5425</v>
      </c>
      <c r="K180" s="133"/>
      <c r="L180" s="133">
        <v>4792</v>
      </c>
      <c r="M180" s="184">
        <v>4</v>
      </c>
      <c r="N180" s="148">
        <v>88.36</v>
      </c>
      <c r="O180" s="148" t="s">
        <v>5444</v>
      </c>
      <c r="P180" s="148"/>
    </row>
    <row r="181" spans="2:16" x14ac:dyDescent="0.35">
      <c r="B181" s="20" t="s">
        <v>5312</v>
      </c>
      <c r="C181" s="21" t="s">
        <v>5411</v>
      </c>
      <c r="D181" s="21" t="s">
        <v>5380</v>
      </c>
      <c r="E181" s="21"/>
      <c r="F181" s="21"/>
      <c r="G181" s="139">
        <v>40117450</v>
      </c>
      <c r="H181" s="133" t="s">
        <v>5933</v>
      </c>
      <c r="I181" s="133">
        <v>704</v>
      </c>
      <c r="J181" s="166" t="s">
        <v>5425</v>
      </c>
      <c r="K181" s="133"/>
      <c r="L181" s="133">
        <v>4636</v>
      </c>
      <c r="M181" s="184">
        <v>4</v>
      </c>
      <c r="N181" s="148">
        <v>85.48</v>
      </c>
      <c r="O181" s="148" t="s">
        <v>5444</v>
      </c>
      <c r="P181" s="148"/>
    </row>
    <row r="182" spans="2:16" x14ac:dyDescent="0.35">
      <c r="B182" s="20" t="s">
        <v>5312</v>
      </c>
      <c r="C182" s="21" t="s">
        <v>5411</v>
      </c>
      <c r="D182" s="21" t="s">
        <v>5380</v>
      </c>
      <c r="E182" s="21"/>
      <c r="F182" s="21"/>
      <c r="G182" s="139">
        <v>40117451</v>
      </c>
      <c r="H182" s="133" t="s">
        <v>5934</v>
      </c>
      <c r="I182" s="133">
        <v>705</v>
      </c>
      <c r="J182" s="166" t="s">
        <v>5425</v>
      </c>
      <c r="K182" s="133"/>
      <c r="L182" s="133">
        <v>4483</v>
      </c>
      <c r="M182" s="184">
        <v>4</v>
      </c>
      <c r="N182" s="148">
        <v>82.68</v>
      </c>
      <c r="O182" s="148" t="s">
        <v>5444</v>
      </c>
      <c r="P182" s="148"/>
    </row>
    <row r="183" spans="2:16" x14ac:dyDescent="0.35">
      <c r="B183" s="20" t="s">
        <v>5312</v>
      </c>
      <c r="C183" s="21" t="s">
        <v>5411</v>
      </c>
      <c r="D183" s="21" t="s">
        <v>5380</v>
      </c>
      <c r="E183" s="21"/>
      <c r="F183" s="21"/>
      <c r="G183" s="21">
        <v>40117437</v>
      </c>
      <c r="H183" s="59" t="s">
        <v>6204</v>
      </c>
      <c r="I183" s="133">
        <v>510</v>
      </c>
      <c r="J183" s="166" t="s">
        <v>5443</v>
      </c>
      <c r="K183" s="133"/>
      <c r="L183" s="133">
        <v>454</v>
      </c>
      <c r="M183" s="184">
        <v>4</v>
      </c>
      <c r="N183" s="148">
        <v>22.16</v>
      </c>
      <c r="O183" s="148" t="s">
        <v>5444</v>
      </c>
      <c r="P183" s="148"/>
    </row>
    <row r="184" spans="2:16" x14ac:dyDescent="0.35">
      <c r="B184" s="20" t="s">
        <v>5312</v>
      </c>
      <c r="C184" s="21" t="s">
        <v>5411</v>
      </c>
      <c r="D184" s="21" t="s">
        <v>5380</v>
      </c>
      <c r="E184" s="21"/>
      <c r="F184" s="21"/>
      <c r="G184" s="139">
        <v>40117438</v>
      </c>
      <c r="H184" s="133" t="s">
        <v>6196</v>
      </c>
      <c r="I184" s="134">
        <v>511</v>
      </c>
      <c r="J184" s="174" t="s">
        <v>5404</v>
      </c>
      <c r="K184" s="134"/>
      <c r="L184" s="134">
        <v>429</v>
      </c>
      <c r="M184" s="184">
        <v>8</v>
      </c>
      <c r="N184" s="148">
        <v>12.88</v>
      </c>
      <c r="O184" s="148" t="s">
        <v>5444</v>
      </c>
      <c r="P184" s="148"/>
    </row>
    <row r="185" spans="2:16" x14ac:dyDescent="0.35">
      <c r="B185" s="20" t="s">
        <v>5312</v>
      </c>
      <c r="C185" s="21" t="s">
        <v>5411</v>
      </c>
      <c r="D185" s="21" t="s">
        <v>5445</v>
      </c>
      <c r="E185" s="21"/>
      <c r="F185" s="21"/>
      <c r="G185" s="139">
        <v>40117454</v>
      </c>
      <c r="H185" s="133" t="s">
        <v>5957</v>
      </c>
      <c r="I185" s="133">
        <v>801</v>
      </c>
      <c r="J185" s="166" t="s">
        <v>5443</v>
      </c>
      <c r="K185" s="133"/>
      <c r="L185" s="133">
        <v>3038</v>
      </c>
      <c r="M185" s="188">
        <v>3</v>
      </c>
      <c r="N185" s="148">
        <v>111.18</v>
      </c>
      <c r="O185" s="148" t="s">
        <v>5454</v>
      </c>
      <c r="P185" s="148"/>
    </row>
    <row r="186" spans="2:16" x14ac:dyDescent="0.35">
      <c r="B186" s="20" t="s">
        <v>5312</v>
      </c>
      <c r="C186" s="21" t="s">
        <v>5411</v>
      </c>
      <c r="D186" s="21" t="s">
        <v>5445</v>
      </c>
      <c r="E186" s="21"/>
      <c r="F186" s="21"/>
      <c r="G186" s="139">
        <v>40117455</v>
      </c>
      <c r="H186" s="133" t="s">
        <v>5958</v>
      </c>
      <c r="I186" s="133">
        <v>802</v>
      </c>
      <c r="J186" s="166" t="s">
        <v>5443</v>
      </c>
      <c r="K186" s="134"/>
      <c r="L186" s="133">
        <v>3038</v>
      </c>
      <c r="M186" s="184">
        <v>1</v>
      </c>
      <c r="N186" s="148">
        <v>37.06</v>
      </c>
      <c r="O186" s="148" t="s">
        <v>5454</v>
      </c>
      <c r="P186" s="148"/>
    </row>
    <row r="187" spans="2:16" x14ac:dyDescent="0.35">
      <c r="B187" s="20" t="s">
        <v>5312</v>
      </c>
      <c r="C187" s="21" t="s">
        <v>5411</v>
      </c>
      <c r="D187" s="21" t="s">
        <v>5445</v>
      </c>
      <c r="E187" s="21"/>
      <c r="F187" s="21"/>
      <c r="G187" s="139">
        <v>40117456</v>
      </c>
      <c r="H187" s="133" t="s">
        <v>5925</v>
      </c>
      <c r="I187" s="133">
        <v>803</v>
      </c>
      <c r="J187" s="166" t="s">
        <v>5425</v>
      </c>
      <c r="K187" s="133"/>
      <c r="L187" s="133">
        <v>5589</v>
      </c>
      <c r="M187" s="184">
        <v>4</v>
      </c>
      <c r="N187" s="148">
        <v>103.08</v>
      </c>
      <c r="O187" s="148" t="s">
        <v>5454</v>
      </c>
      <c r="P187" s="148"/>
    </row>
    <row r="188" spans="2:16" x14ac:dyDescent="0.35">
      <c r="B188" s="20" t="s">
        <v>5312</v>
      </c>
      <c r="C188" s="21" t="s">
        <v>5411</v>
      </c>
      <c r="D188" s="21" t="s">
        <v>5445</v>
      </c>
      <c r="E188" s="21"/>
      <c r="F188" s="21"/>
      <c r="G188" s="139">
        <v>40117457</v>
      </c>
      <c r="H188" s="133" t="s">
        <v>5927</v>
      </c>
      <c r="I188" s="133">
        <v>804</v>
      </c>
      <c r="J188" s="166" t="s">
        <v>5425</v>
      </c>
      <c r="K188" s="133"/>
      <c r="L188" s="133">
        <v>5427</v>
      </c>
      <c r="M188" s="184">
        <v>4</v>
      </c>
      <c r="N188" s="148">
        <v>100.08</v>
      </c>
      <c r="O188" s="148" t="s">
        <v>5454</v>
      </c>
      <c r="P188" s="148"/>
    </row>
    <row r="189" spans="2:16" x14ac:dyDescent="0.35">
      <c r="B189" s="20" t="s">
        <v>5312</v>
      </c>
      <c r="C189" s="21" t="s">
        <v>5411</v>
      </c>
      <c r="D189" s="21" t="s">
        <v>5445</v>
      </c>
      <c r="E189" s="21"/>
      <c r="F189" s="21"/>
      <c r="G189" s="139">
        <v>40117458</v>
      </c>
      <c r="H189" s="133" t="s">
        <v>5928</v>
      </c>
      <c r="I189" s="133">
        <v>805</v>
      </c>
      <c r="J189" s="166" t="s">
        <v>5425</v>
      </c>
      <c r="K189" s="133"/>
      <c r="L189" s="133">
        <v>5267</v>
      </c>
      <c r="M189" s="184">
        <v>4</v>
      </c>
      <c r="N189" s="148">
        <v>97.12</v>
      </c>
      <c r="O189" s="148" t="s">
        <v>5454</v>
      </c>
      <c r="P189" s="148"/>
    </row>
    <row r="190" spans="2:16" x14ac:dyDescent="0.35">
      <c r="B190" s="20" t="s">
        <v>5312</v>
      </c>
      <c r="C190" s="21" t="s">
        <v>5411</v>
      </c>
      <c r="D190" s="21" t="s">
        <v>5445</v>
      </c>
      <c r="E190" s="21"/>
      <c r="F190" s="21"/>
      <c r="G190" s="139">
        <v>40117459</v>
      </c>
      <c r="H190" s="133" t="s">
        <v>5929</v>
      </c>
      <c r="I190" s="133">
        <v>806</v>
      </c>
      <c r="J190" s="166" t="s">
        <v>5425</v>
      </c>
      <c r="K190" s="133"/>
      <c r="L190" s="133">
        <v>5107</v>
      </c>
      <c r="M190" s="184">
        <v>4</v>
      </c>
      <c r="N190" s="148">
        <v>94.16</v>
      </c>
      <c r="O190" s="148" t="s">
        <v>5454</v>
      </c>
      <c r="P190" s="148"/>
    </row>
    <row r="191" spans="2:16" x14ac:dyDescent="0.35">
      <c r="B191" s="20" t="s">
        <v>5312</v>
      </c>
      <c r="C191" s="21" t="s">
        <v>5411</v>
      </c>
      <c r="D191" s="21" t="s">
        <v>5445</v>
      </c>
      <c r="E191" s="21"/>
      <c r="F191" s="21"/>
      <c r="G191" s="139">
        <v>40117460</v>
      </c>
      <c r="H191" s="133" t="s">
        <v>5930</v>
      </c>
      <c r="I191" s="133">
        <v>807</v>
      </c>
      <c r="J191" s="166" t="s">
        <v>5425</v>
      </c>
      <c r="K191" s="133"/>
      <c r="L191" s="133">
        <v>4949</v>
      </c>
      <c r="M191" s="184">
        <v>4</v>
      </c>
      <c r="N191" s="148">
        <v>91.24</v>
      </c>
      <c r="O191" s="148" t="s">
        <v>5454</v>
      </c>
      <c r="P191" s="148"/>
    </row>
    <row r="192" spans="2:16" x14ac:dyDescent="0.35">
      <c r="B192" s="20" t="s">
        <v>5312</v>
      </c>
      <c r="C192" s="21" t="s">
        <v>5411</v>
      </c>
      <c r="D192" s="21" t="s">
        <v>5445</v>
      </c>
      <c r="E192" s="21"/>
      <c r="F192" s="21"/>
      <c r="G192" s="21">
        <v>40117437</v>
      </c>
      <c r="H192" s="59" t="s">
        <v>6204</v>
      </c>
      <c r="I192" s="133">
        <v>510</v>
      </c>
      <c r="J192" s="166" t="s">
        <v>5452</v>
      </c>
      <c r="K192" s="133"/>
      <c r="L192" s="133">
        <v>454</v>
      </c>
      <c r="M192" s="184">
        <v>4</v>
      </c>
      <c r="N192" s="148">
        <v>22.16</v>
      </c>
      <c r="O192" s="148" t="s">
        <v>5454</v>
      </c>
      <c r="P192" s="148"/>
    </row>
    <row r="193" spans="2:16" x14ac:dyDescent="0.35">
      <c r="B193" s="20" t="s">
        <v>5312</v>
      </c>
      <c r="C193" s="21" t="s">
        <v>5411</v>
      </c>
      <c r="D193" s="21" t="s">
        <v>5445</v>
      </c>
      <c r="E193" s="21"/>
      <c r="F193" s="21"/>
      <c r="G193" s="139">
        <v>40117438</v>
      </c>
      <c r="H193" s="133" t="s">
        <v>6196</v>
      </c>
      <c r="I193" s="134">
        <v>511</v>
      </c>
      <c r="J193" s="174" t="s">
        <v>5453</v>
      </c>
      <c r="K193" s="134"/>
      <c r="L193" s="134">
        <v>429</v>
      </c>
      <c r="M193" s="184">
        <v>8</v>
      </c>
      <c r="N193" s="148">
        <v>12.88</v>
      </c>
      <c r="O193" s="148" t="s">
        <v>5454</v>
      </c>
      <c r="P193" s="148"/>
    </row>
    <row r="194" spans="2:16" x14ac:dyDescent="0.35">
      <c r="B194" s="20" t="s">
        <v>5312</v>
      </c>
      <c r="C194" s="21" t="s">
        <v>5411</v>
      </c>
      <c r="D194" s="21" t="s">
        <v>5446</v>
      </c>
      <c r="E194" s="21"/>
      <c r="F194" s="21"/>
      <c r="G194" s="139">
        <v>40117447</v>
      </c>
      <c r="H194" s="133" t="s">
        <v>5960</v>
      </c>
      <c r="I194" s="133">
        <v>701</v>
      </c>
      <c r="J194" s="166" t="s">
        <v>5443</v>
      </c>
      <c r="K194" s="134"/>
      <c r="L194" s="133">
        <v>3038</v>
      </c>
      <c r="M194" s="184">
        <v>3</v>
      </c>
      <c r="N194" s="148">
        <v>111.18</v>
      </c>
      <c r="O194" s="148" t="s">
        <v>5454</v>
      </c>
      <c r="P194" s="148"/>
    </row>
    <row r="195" spans="2:16" x14ac:dyDescent="0.35">
      <c r="B195" s="20" t="s">
        <v>5312</v>
      </c>
      <c r="C195" s="21" t="s">
        <v>5411</v>
      </c>
      <c r="D195" s="21" t="s">
        <v>5446</v>
      </c>
      <c r="E195" s="21"/>
      <c r="F195" s="21"/>
      <c r="G195" s="139">
        <v>40117448</v>
      </c>
      <c r="H195" s="133" t="s">
        <v>5959</v>
      </c>
      <c r="I195" s="133">
        <v>702</v>
      </c>
      <c r="J195" s="166" t="s">
        <v>5443</v>
      </c>
      <c r="K195" s="133"/>
      <c r="L195" s="133">
        <v>3038</v>
      </c>
      <c r="M195" s="184">
        <v>1</v>
      </c>
      <c r="N195" s="148">
        <v>37.06</v>
      </c>
      <c r="O195" s="148" t="s">
        <v>5454</v>
      </c>
      <c r="P195" s="148"/>
    </row>
    <row r="196" spans="2:16" x14ac:dyDescent="0.35">
      <c r="B196" s="20" t="s">
        <v>5312</v>
      </c>
      <c r="C196" s="21" t="s">
        <v>5411</v>
      </c>
      <c r="D196" s="21" t="s">
        <v>5446</v>
      </c>
      <c r="E196" s="21"/>
      <c r="F196" s="21"/>
      <c r="G196" s="139">
        <v>40160671</v>
      </c>
      <c r="H196" s="133" t="s">
        <v>6210</v>
      </c>
      <c r="I196" s="133">
        <v>903</v>
      </c>
      <c r="J196" s="166" t="s">
        <v>5450</v>
      </c>
      <c r="K196" s="133"/>
      <c r="L196" s="133">
        <v>6080</v>
      </c>
      <c r="M196" s="184">
        <v>4</v>
      </c>
      <c r="N196" s="148">
        <v>134.24</v>
      </c>
      <c r="O196" s="148" t="s">
        <v>5454</v>
      </c>
      <c r="P196" s="148"/>
    </row>
    <row r="197" spans="2:16" x14ac:dyDescent="0.35">
      <c r="B197" s="20" t="s">
        <v>5312</v>
      </c>
      <c r="C197" s="21" t="s">
        <v>5411</v>
      </c>
      <c r="D197" s="21" t="s">
        <v>5446</v>
      </c>
      <c r="E197" s="21"/>
      <c r="F197" s="21"/>
      <c r="G197" s="21">
        <v>40117465</v>
      </c>
      <c r="H197" s="59" t="s">
        <v>5921</v>
      </c>
      <c r="I197" s="133">
        <v>904</v>
      </c>
      <c r="J197" s="166" t="s">
        <v>5450</v>
      </c>
      <c r="K197" s="133"/>
      <c r="L197" s="133">
        <v>5915</v>
      </c>
      <c r="M197" s="184">
        <v>4</v>
      </c>
      <c r="N197" s="148">
        <v>130.6</v>
      </c>
      <c r="O197" s="148" t="s">
        <v>5454</v>
      </c>
      <c r="P197" s="148"/>
    </row>
    <row r="198" spans="2:16" x14ac:dyDescent="0.35">
      <c r="B198" s="20" t="s">
        <v>5312</v>
      </c>
      <c r="C198" s="21" t="s">
        <v>5411</v>
      </c>
      <c r="D198" s="21" t="s">
        <v>5446</v>
      </c>
      <c r="E198" s="21"/>
      <c r="F198" s="21"/>
      <c r="G198" s="139">
        <v>40117466</v>
      </c>
      <c r="H198" s="133" t="s">
        <v>5922</v>
      </c>
      <c r="I198" s="133">
        <v>905</v>
      </c>
      <c r="J198" s="166" t="s">
        <v>5450</v>
      </c>
      <c r="K198" s="133"/>
      <c r="L198" s="133">
        <v>5752</v>
      </c>
      <c r="M198" s="184">
        <v>4</v>
      </c>
      <c r="N198" s="148">
        <v>127</v>
      </c>
      <c r="O198" s="148" t="s">
        <v>5454</v>
      </c>
      <c r="P198" s="148"/>
    </row>
    <row r="199" spans="2:16" x14ac:dyDescent="0.35">
      <c r="B199" s="20" t="s">
        <v>5312</v>
      </c>
      <c r="C199" s="21" t="s">
        <v>5411</v>
      </c>
      <c r="D199" s="21" t="s">
        <v>5446</v>
      </c>
      <c r="E199" s="21"/>
      <c r="F199" s="21"/>
      <c r="G199" s="21">
        <v>40117437</v>
      </c>
      <c r="H199" s="59" t="s">
        <v>6204</v>
      </c>
      <c r="I199" s="133">
        <v>510</v>
      </c>
      <c r="J199" s="166" t="s">
        <v>5450</v>
      </c>
      <c r="K199" s="133"/>
      <c r="L199" s="133">
        <v>454</v>
      </c>
      <c r="M199" s="133">
        <v>4</v>
      </c>
      <c r="N199" s="148">
        <v>22.16</v>
      </c>
      <c r="O199" s="148" t="s">
        <v>5454</v>
      </c>
      <c r="P199" s="148"/>
    </row>
    <row r="200" spans="2:16" x14ac:dyDescent="0.35">
      <c r="B200" s="20" t="s">
        <v>5312</v>
      </c>
      <c r="C200" s="21" t="s">
        <v>5411</v>
      </c>
      <c r="D200" s="21" t="s">
        <v>5446</v>
      </c>
      <c r="E200" s="21"/>
      <c r="F200" s="21"/>
      <c r="G200" s="139">
        <v>40117438</v>
      </c>
      <c r="H200" s="133" t="s">
        <v>6196</v>
      </c>
      <c r="I200" s="134">
        <v>511</v>
      </c>
      <c r="J200" s="174" t="s">
        <v>5404</v>
      </c>
      <c r="K200" s="134"/>
      <c r="L200" s="134">
        <v>429</v>
      </c>
      <c r="M200" s="133">
        <v>8</v>
      </c>
      <c r="N200" s="148">
        <v>12.88</v>
      </c>
      <c r="O200" s="148" t="s">
        <v>5454</v>
      </c>
      <c r="P200" s="148"/>
    </row>
    <row r="201" spans="2:16" x14ac:dyDescent="0.35">
      <c r="B201" s="20" t="s">
        <v>5312</v>
      </c>
      <c r="C201" s="21" t="s">
        <v>5411</v>
      </c>
      <c r="D201" s="21" t="s">
        <v>5383</v>
      </c>
      <c r="E201" s="21"/>
      <c r="F201" s="21"/>
      <c r="G201" s="139">
        <v>40117490</v>
      </c>
      <c r="H201" s="133" t="s">
        <v>6004</v>
      </c>
      <c r="I201" s="133">
        <v>706</v>
      </c>
      <c r="J201" s="166" t="s">
        <v>5425</v>
      </c>
      <c r="K201" s="134"/>
      <c r="L201" s="133">
        <v>2519</v>
      </c>
      <c r="M201" s="133">
        <v>4</v>
      </c>
      <c r="N201" s="148">
        <v>46.44</v>
      </c>
      <c r="O201" s="148" t="s">
        <v>5444</v>
      </c>
      <c r="P201" s="148"/>
    </row>
    <row r="202" spans="2:16" x14ac:dyDescent="0.35">
      <c r="B202" s="20" t="s">
        <v>5312</v>
      </c>
      <c r="C202" s="21" t="s">
        <v>5411</v>
      </c>
      <c r="D202" s="21" t="s">
        <v>5383</v>
      </c>
      <c r="E202" s="21"/>
      <c r="F202" s="21"/>
      <c r="G202" s="155"/>
      <c r="H202" s="145"/>
      <c r="I202" s="133">
        <v>707</v>
      </c>
      <c r="J202" s="166" t="s">
        <v>5450</v>
      </c>
      <c r="K202" s="133"/>
      <c r="L202" s="133">
        <v>2220</v>
      </c>
      <c r="M202" s="133">
        <v>4</v>
      </c>
      <c r="N202" s="148">
        <v>49</v>
      </c>
      <c r="O202" s="148" t="s">
        <v>5444</v>
      </c>
      <c r="P202" s="148"/>
    </row>
    <row r="203" spans="2:16" x14ac:dyDescent="0.35">
      <c r="B203" s="20" t="s">
        <v>5312</v>
      </c>
      <c r="C203" s="21" t="s">
        <v>5411</v>
      </c>
      <c r="D203" s="21" t="s">
        <v>5383</v>
      </c>
      <c r="E203" s="21"/>
      <c r="F203" s="21"/>
      <c r="G203" s="139">
        <v>40117491</v>
      </c>
      <c r="H203" s="133" t="s">
        <v>5935</v>
      </c>
      <c r="I203" s="133">
        <v>708</v>
      </c>
      <c r="J203" s="166" t="s">
        <v>5450</v>
      </c>
      <c r="K203" s="133"/>
      <c r="L203" s="133">
        <v>4506</v>
      </c>
      <c r="M203" s="133">
        <v>4</v>
      </c>
      <c r="N203" s="148">
        <v>99.48</v>
      </c>
      <c r="O203" s="148" t="s">
        <v>5444</v>
      </c>
      <c r="P203" s="148"/>
    </row>
    <row r="204" spans="2:16" x14ac:dyDescent="0.35">
      <c r="B204" s="20" t="s">
        <v>5312</v>
      </c>
      <c r="C204" s="21" t="s">
        <v>5411</v>
      </c>
      <c r="D204" s="21" t="s">
        <v>5383</v>
      </c>
      <c r="E204" s="21"/>
      <c r="F204" s="21"/>
      <c r="G204" s="139">
        <v>40117492</v>
      </c>
      <c r="H204" s="133" t="s">
        <v>6103</v>
      </c>
      <c r="I204" s="133">
        <v>709</v>
      </c>
      <c r="J204" s="166" t="s">
        <v>5450</v>
      </c>
      <c r="K204" s="133"/>
      <c r="L204" s="133">
        <v>4684</v>
      </c>
      <c r="M204" s="133">
        <v>4</v>
      </c>
      <c r="N204" s="148">
        <v>103.44</v>
      </c>
      <c r="O204" s="148" t="s">
        <v>5444</v>
      </c>
      <c r="P204" s="148"/>
    </row>
    <row r="205" spans="2:16" x14ac:dyDescent="0.35">
      <c r="B205" s="20" t="s">
        <v>5312</v>
      </c>
      <c r="C205" s="21" t="s">
        <v>5411</v>
      </c>
      <c r="D205" s="21" t="s">
        <v>5383</v>
      </c>
      <c r="E205" s="21"/>
      <c r="F205" s="21"/>
      <c r="G205" s="139">
        <v>40117493</v>
      </c>
      <c r="H205" s="133" t="s">
        <v>6132</v>
      </c>
      <c r="I205" s="133">
        <v>710</v>
      </c>
      <c r="J205" s="166" t="s">
        <v>5420</v>
      </c>
      <c r="K205" s="133"/>
      <c r="L205" s="133">
        <v>950</v>
      </c>
      <c r="M205" s="133">
        <v>24</v>
      </c>
      <c r="N205" s="148">
        <v>56.16</v>
      </c>
      <c r="O205" s="148" t="s">
        <v>5444</v>
      </c>
      <c r="P205" s="148"/>
    </row>
    <row r="206" spans="2:16" x14ac:dyDescent="0.35">
      <c r="B206" s="20" t="s">
        <v>5312</v>
      </c>
      <c r="C206" s="21" t="s">
        <v>5411</v>
      </c>
      <c r="D206" s="21" t="s">
        <v>5383</v>
      </c>
      <c r="E206" s="21"/>
      <c r="F206" s="21"/>
      <c r="G206" s="139">
        <v>40117494</v>
      </c>
      <c r="H206" s="133" t="s">
        <v>6131</v>
      </c>
      <c r="I206" s="133">
        <v>711</v>
      </c>
      <c r="J206" s="166" t="s">
        <v>5420</v>
      </c>
      <c r="K206" s="133"/>
      <c r="L206" s="133">
        <v>950</v>
      </c>
      <c r="M206" s="133">
        <v>8</v>
      </c>
      <c r="N206" s="148">
        <v>18.72</v>
      </c>
      <c r="O206" s="148" t="s">
        <v>5444</v>
      </c>
      <c r="P206" s="148"/>
    </row>
    <row r="207" spans="2:16" x14ac:dyDescent="0.35">
      <c r="B207" s="20" t="s">
        <v>5312</v>
      </c>
      <c r="C207" s="21" t="s">
        <v>5411</v>
      </c>
      <c r="D207" s="21" t="s">
        <v>5383</v>
      </c>
      <c r="E207" s="21"/>
      <c r="F207" s="21"/>
      <c r="G207" s="139">
        <v>40117495</v>
      </c>
      <c r="H207" s="133" t="s">
        <v>5965</v>
      </c>
      <c r="I207" s="133">
        <v>712</v>
      </c>
      <c r="J207" s="166" t="s">
        <v>5425</v>
      </c>
      <c r="K207" s="133"/>
      <c r="L207" s="133">
        <v>2824</v>
      </c>
      <c r="M207" s="133">
        <v>4</v>
      </c>
      <c r="N207" s="148">
        <v>52.08</v>
      </c>
      <c r="O207" s="148" t="s">
        <v>5444</v>
      </c>
      <c r="P207" s="148"/>
    </row>
    <row r="208" spans="2:16" x14ac:dyDescent="0.35">
      <c r="B208" s="20" t="s">
        <v>5312</v>
      </c>
      <c r="C208" s="21" t="s">
        <v>5411</v>
      </c>
      <c r="D208" s="21" t="s">
        <v>5383</v>
      </c>
      <c r="E208" s="21"/>
      <c r="F208" s="21"/>
      <c r="G208" s="139">
        <v>40117496</v>
      </c>
      <c r="H208" s="133" t="s">
        <v>6000</v>
      </c>
      <c r="I208" s="133">
        <v>713</v>
      </c>
      <c r="J208" s="166" t="s">
        <v>5425</v>
      </c>
      <c r="K208" s="133"/>
      <c r="L208" s="133">
        <v>2652</v>
      </c>
      <c r="M208" s="133">
        <v>4</v>
      </c>
      <c r="N208" s="148">
        <v>48.92</v>
      </c>
      <c r="O208" s="148" t="s">
        <v>5444</v>
      </c>
      <c r="P208" s="148"/>
    </row>
    <row r="209" spans="2:16" x14ac:dyDescent="0.35">
      <c r="B209" s="20" t="s">
        <v>5312</v>
      </c>
      <c r="C209" s="21" t="s">
        <v>5411</v>
      </c>
      <c r="D209" s="21" t="s">
        <v>5383</v>
      </c>
      <c r="E209" s="21"/>
      <c r="F209" s="21"/>
      <c r="G209" s="139">
        <v>40117497</v>
      </c>
      <c r="H209" s="133" t="s">
        <v>6084</v>
      </c>
      <c r="I209" s="133">
        <v>714</v>
      </c>
      <c r="J209" s="166" t="s">
        <v>5420</v>
      </c>
      <c r="K209" s="133"/>
      <c r="L209" s="133">
        <v>1310</v>
      </c>
      <c r="M209" s="133">
        <v>4</v>
      </c>
      <c r="N209" s="148">
        <v>12.88</v>
      </c>
      <c r="O209" s="148" t="s">
        <v>5444</v>
      </c>
      <c r="P209" s="148"/>
    </row>
    <row r="210" spans="2:16" x14ac:dyDescent="0.35">
      <c r="B210" s="20" t="s">
        <v>5312</v>
      </c>
      <c r="C210" s="21" t="s">
        <v>5411</v>
      </c>
      <c r="D210" s="21" t="s">
        <v>5383</v>
      </c>
      <c r="E210" s="21"/>
      <c r="F210" s="21"/>
      <c r="G210" s="139">
        <v>40117498</v>
      </c>
      <c r="H210" s="133" t="s">
        <v>6102</v>
      </c>
      <c r="I210" s="133">
        <v>715</v>
      </c>
      <c r="J210" s="166" t="s">
        <v>5420</v>
      </c>
      <c r="K210" s="133"/>
      <c r="L210" s="133">
        <v>1047</v>
      </c>
      <c r="M210" s="133">
        <v>8</v>
      </c>
      <c r="N210" s="148">
        <v>20.64</v>
      </c>
      <c r="O210" s="148" t="s">
        <v>5444</v>
      </c>
      <c r="P210" s="148"/>
    </row>
    <row r="211" spans="2:16" x14ac:dyDescent="0.35">
      <c r="B211" s="20" t="s">
        <v>5312</v>
      </c>
      <c r="C211" s="21" t="s">
        <v>5411</v>
      </c>
      <c r="D211" s="21" t="s">
        <v>5383</v>
      </c>
      <c r="E211" s="21"/>
      <c r="F211" s="21"/>
      <c r="G211" s="139">
        <v>40117499</v>
      </c>
      <c r="H211" s="133" t="s">
        <v>6150</v>
      </c>
      <c r="I211" s="133">
        <v>716</v>
      </c>
      <c r="J211" s="166" t="s">
        <v>5455</v>
      </c>
      <c r="K211" s="133"/>
      <c r="L211" s="133">
        <v>302</v>
      </c>
      <c r="M211" s="133">
        <v>8</v>
      </c>
      <c r="N211" s="148">
        <v>25.68</v>
      </c>
      <c r="O211" s="148" t="s">
        <v>5444</v>
      </c>
      <c r="P211" s="148"/>
    </row>
    <row r="212" spans="2:16" x14ac:dyDescent="0.35">
      <c r="B212" s="20" t="s">
        <v>5312</v>
      </c>
      <c r="C212" s="21" t="s">
        <v>5411</v>
      </c>
      <c r="D212" s="21" t="s">
        <v>5383</v>
      </c>
      <c r="E212" s="21"/>
      <c r="F212" s="21"/>
      <c r="G212" s="139">
        <v>40117500</v>
      </c>
      <c r="H212" s="133" t="s">
        <v>6188</v>
      </c>
      <c r="I212" s="133">
        <v>717</v>
      </c>
      <c r="J212" s="166" t="s">
        <v>5456</v>
      </c>
      <c r="K212" s="133"/>
      <c r="L212" s="133">
        <v>252</v>
      </c>
      <c r="M212" s="184">
        <v>4</v>
      </c>
      <c r="N212" s="148">
        <v>10.119999999999999</v>
      </c>
      <c r="O212" s="148" t="s">
        <v>5444</v>
      </c>
      <c r="P212" s="148"/>
    </row>
    <row r="213" spans="2:16" x14ac:dyDescent="0.35">
      <c r="B213" s="20" t="s">
        <v>5312</v>
      </c>
      <c r="C213" s="21" t="s">
        <v>5411</v>
      </c>
      <c r="D213" s="21" t="s">
        <v>5383</v>
      </c>
      <c r="E213" s="21"/>
      <c r="F213" s="21"/>
      <c r="G213" s="139">
        <v>40117480</v>
      </c>
      <c r="H213" s="133" t="s">
        <v>6135</v>
      </c>
      <c r="I213" s="133">
        <v>910</v>
      </c>
      <c r="J213" s="166" t="s">
        <v>5425</v>
      </c>
      <c r="K213" s="133"/>
      <c r="L213" s="133">
        <v>808</v>
      </c>
      <c r="M213" s="184">
        <v>8</v>
      </c>
      <c r="N213" s="148">
        <v>29.76</v>
      </c>
      <c r="O213" s="148" t="s">
        <v>5444</v>
      </c>
      <c r="P213" s="148"/>
    </row>
    <row r="214" spans="2:16" x14ac:dyDescent="0.35">
      <c r="B214" s="20" t="s">
        <v>5312</v>
      </c>
      <c r="C214" s="21" t="s">
        <v>5411</v>
      </c>
      <c r="D214" s="21" t="s">
        <v>5383</v>
      </c>
      <c r="E214" s="21"/>
      <c r="F214" s="21"/>
      <c r="G214" s="139">
        <v>40117520</v>
      </c>
      <c r="H214" s="133" t="s">
        <v>6191</v>
      </c>
      <c r="I214" s="134">
        <v>916</v>
      </c>
      <c r="J214" s="174" t="s">
        <v>5449</v>
      </c>
      <c r="K214" s="134"/>
      <c r="L214" s="134">
        <v>314</v>
      </c>
      <c r="M214" s="133">
        <v>4</v>
      </c>
      <c r="N214" s="148">
        <v>3.8</v>
      </c>
      <c r="O214" s="148" t="s">
        <v>5444</v>
      </c>
      <c r="P214" s="148"/>
    </row>
    <row r="215" spans="2:16" x14ac:dyDescent="0.35">
      <c r="B215" s="20" t="s">
        <v>5312</v>
      </c>
      <c r="C215" s="21" t="s">
        <v>5411</v>
      </c>
      <c r="D215" s="21" t="s">
        <v>5458</v>
      </c>
      <c r="E215" s="21"/>
      <c r="F215" s="21"/>
      <c r="G215" s="139">
        <v>40117503</v>
      </c>
      <c r="H215" s="133" t="s">
        <v>6002</v>
      </c>
      <c r="I215" s="133">
        <v>808</v>
      </c>
      <c r="J215" s="166" t="s">
        <v>5450</v>
      </c>
      <c r="K215" s="134"/>
      <c r="L215" s="133">
        <v>2619</v>
      </c>
      <c r="M215" s="133">
        <v>4</v>
      </c>
      <c r="N215" s="148">
        <v>57.84</v>
      </c>
      <c r="O215" s="148" t="s">
        <v>5454</v>
      </c>
      <c r="P215" s="148"/>
    </row>
    <row r="216" spans="2:16" x14ac:dyDescent="0.35">
      <c r="B216" s="20" t="s">
        <v>5312</v>
      </c>
      <c r="C216" s="21" t="s">
        <v>5411</v>
      </c>
      <c r="D216" s="21" t="s">
        <v>5458</v>
      </c>
      <c r="E216" s="21"/>
      <c r="F216" s="21"/>
      <c r="G216" s="139">
        <v>40117504</v>
      </c>
      <c r="H216" s="133" t="s">
        <v>5962</v>
      </c>
      <c r="I216" s="133">
        <v>809</v>
      </c>
      <c r="J216" s="166" t="s">
        <v>5450</v>
      </c>
      <c r="K216" s="133"/>
      <c r="L216" s="133">
        <v>2864</v>
      </c>
      <c r="M216" s="133">
        <v>4</v>
      </c>
      <c r="N216" s="148">
        <v>63.24</v>
      </c>
      <c r="O216" s="148" t="s">
        <v>5454</v>
      </c>
      <c r="P216" s="148"/>
    </row>
    <row r="217" spans="2:16" x14ac:dyDescent="0.35">
      <c r="B217" s="20" t="s">
        <v>5312</v>
      </c>
      <c r="C217" s="21" t="s">
        <v>5411</v>
      </c>
      <c r="D217" s="21" t="s">
        <v>5458</v>
      </c>
      <c r="E217" s="21"/>
      <c r="F217" s="21"/>
      <c r="G217" s="139">
        <v>40117505</v>
      </c>
      <c r="H217" s="133" t="s">
        <v>5926</v>
      </c>
      <c r="I217" s="133">
        <v>810</v>
      </c>
      <c r="J217" s="166" t="s">
        <v>5450</v>
      </c>
      <c r="K217" s="133"/>
      <c r="L217" s="133">
        <v>5394</v>
      </c>
      <c r="M217" s="133">
        <v>4</v>
      </c>
      <c r="N217" s="148">
        <v>119.08</v>
      </c>
      <c r="O217" s="148" t="s">
        <v>5454</v>
      </c>
      <c r="P217" s="148"/>
    </row>
    <row r="218" spans="2:16" x14ac:dyDescent="0.35">
      <c r="B218" s="20" t="s">
        <v>5312</v>
      </c>
      <c r="C218" s="21" t="s">
        <v>5411</v>
      </c>
      <c r="D218" s="21" t="s">
        <v>5458</v>
      </c>
      <c r="E218" s="21"/>
      <c r="F218" s="21"/>
      <c r="G218" s="139">
        <v>40117506</v>
      </c>
      <c r="H218" s="133" t="s">
        <v>5942</v>
      </c>
      <c r="I218" s="133">
        <v>811</v>
      </c>
      <c r="J218" s="166" t="s">
        <v>5450</v>
      </c>
      <c r="K218" s="133"/>
      <c r="L218" s="133">
        <v>3744</v>
      </c>
      <c r="M218" s="133">
        <v>4</v>
      </c>
      <c r="N218" s="148">
        <v>82.68</v>
      </c>
      <c r="O218" s="148" t="s">
        <v>5454</v>
      </c>
      <c r="P218" s="148"/>
    </row>
    <row r="219" spans="2:16" x14ac:dyDescent="0.35">
      <c r="B219" s="20" t="s">
        <v>5312</v>
      </c>
      <c r="C219" s="21" t="s">
        <v>5411</v>
      </c>
      <c r="D219" s="21" t="s">
        <v>5458</v>
      </c>
      <c r="E219" s="21"/>
      <c r="F219" s="21"/>
      <c r="G219" s="139">
        <v>40117507</v>
      </c>
      <c r="H219" s="133" t="s">
        <v>6028</v>
      </c>
      <c r="I219" s="133">
        <v>812</v>
      </c>
      <c r="J219" s="166" t="s">
        <v>5414</v>
      </c>
      <c r="K219" s="133"/>
      <c r="L219" s="133">
        <v>1897</v>
      </c>
      <c r="M219" s="133">
        <v>4</v>
      </c>
      <c r="N219" s="148">
        <v>25.36</v>
      </c>
      <c r="O219" s="148" t="s">
        <v>5454</v>
      </c>
      <c r="P219" s="148"/>
    </row>
    <row r="220" spans="2:16" x14ac:dyDescent="0.35">
      <c r="B220" s="20" t="s">
        <v>5312</v>
      </c>
      <c r="C220" s="21" t="s">
        <v>5411</v>
      </c>
      <c r="D220" s="21" t="s">
        <v>5458</v>
      </c>
      <c r="E220" s="21"/>
      <c r="F220" s="21"/>
      <c r="G220" s="139">
        <v>40117508</v>
      </c>
      <c r="H220" s="133" t="s">
        <v>6080</v>
      </c>
      <c r="I220" s="133">
        <v>813</v>
      </c>
      <c r="J220" s="166" t="s">
        <v>5414</v>
      </c>
      <c r="K220" s="133"/>
      <c r="L220" s="133">
        <v>1356</v>
      </c>
      <c r="M220" s="133">
        <v>4</v>
      </c>
      <c r="N220" s="148">
        <v>18.12</v>
      </c>
      <c r="O220" s="148" t="s">
        <v>5454</v>
      </c>
      <c r="P220" s="148"/>
    </row>
    <row r="221" spans="2:16" x14ac:dyDescent="0.35">
      <c r="B221" s="20" t="s">
        <v>5312</v>
      </c>
      <c r="C221" s="21" t="s">
        <v>5411</v>
      </c>
      <c r="D221" s="21" t="s">
        <v>5458</v>
      </c>
      <c r="E221" s="21"/>
      <c r="F221" s="21"/>
      <c r="G221" s="139">
        <v>40117509</v>
      </c>
      <c r="H221" s="133" t="s">
        <v>6079</v>
      </c>
      <c r="I221" s="133">
        <v>814</v>
      </c>
      <c r="J221" s="166" t="s">
        <v>5414</v>
      </c>
      <c r="K221" s="133"/>
      <c r="L221" s="133">
        <v>1356</v>
      </c>
      <c r="M221" s="133">
        <v>4</v>
      </c>
      <c r="N221" s="148">
        <v>18.12</v>
      </c>
      <c r="O221" s="148" t="s">
        <v>5454</v>
      </c>
      <c r="P221" s="148"/>
    </row>
    <row r="222" spans="2:16" x14ac:dyDescent="0.35">
      <c r="B222" s="20" t="s">
        <v>5312</v>
      </c>
      <c r="C222" s="21" t="s">
        <v>5411</v>
      </c>
      <c r="D222" s="21" t="s">
        <v>5458</v>
      </c>
      <c r="E222" s="21"/>
      <c r="F222" s="21"/>
      <c r="G222" s="139">
        <v>40117510</v>
      </c>
      <c r="H222" s="133" t="s">
        <v>6172</v>
      </c>
      <c r="I222" s="134">
        <v>815</v>
      </c>
      <c r="J222" s="174" t="s">
        <v>5457</v>
      </c>
      <c r="K222" s="134"/>
      <c r="L222" s="134">
        <v>296</v>
      </c>
      <c r="M222" s="133">
        <v>4</v>
      </c>
      <c r="N222" s="148">
        <v>16.239999999999998</v>
      </c>
      <c r="O222" s="148" t="s">
        <v>5454</v>
      </c>
      <c r="P222" s="148"/>
    </row>
    <row r="223" spans="2:16" x14ac:dyDescent="0.35">
      <c r="B223" s="20" t="s">
        <v>5312</v>
      </c>
      <c r="C223" s="21" t="s">
        <v>5411</v>
      </c>
      <c r="D223" s="21" t="s">
        <v>5460</v>
      </c>
      <c r="E223" s="21"/>
      <c r="F223" s="21"/>
      <c r="G223" s="139">
        <v>40117511</v>
      </c>
      <c r="H223" s="133" t="s">
        <v>5954</v>
      </c>
      <c r="I223" s="133">
        <v>906</v>
      </c>
      <c r="J223" s="166" t="s">
        <v>5450</v>
      </c>
      <c r="K223" s="133"/>
      <c r="L223" s="133">
        <v>3075</v>
      </c>
      <c r="M223" s="133">
        <v>4</v>
      </c>
      <c r="N223" s="148">
        <v>67.88</v>
      </c>
      <c r="O223" s="148" t="s">
        <v>5454</v>
      </c>
      <c r="P223" s="148"/>
    </row>
    <row r="224" spans="2:16" x14ac:dyDescent="0.35">
      <c r="B224" s="20" t="s">
        <v>5312</v>
      </c>
      <c r="C224" s="21" t="s">
        <v>5411</v>
      </c>
      <c r="D224" s="21" t="s">
        <v>5460</v>
      </c>
      <c r="E224" s="21"/>
      <c r="F224" s="21"/>
      <c r="G224" s="139">
        <v>40117512</v>
      </c>
      <c r="H224" s="133" t="s">
        <v>5963</v>
      </c>
      <c r="I224" s="133">
        <v>907</v>
      </c>
      <c r="J224" s="166" t="s">
        <v>5450</v>
      </c>
      <c r="K224" s="133"/>
      <c r="L224" s="133">
        <v>2862</v>
      </c>
      <c r="M224" s="133">
        <v>4</v>
      </c>
      <c r="N224" s="148">
        <v>63.2</v>
      </c>
      <c r="O224" s="148" t="s">
        <v>5454</v>
      </c>
      <c r="P224" s="148"/>
    </row>
    <row r="225" spans="2:16" x14ac:dyDescent="0.35">
      <c r="B225" s="20" t="s">
        <v>5312</v>
      </c>
      <c r="C225" s="21" t="s">
        <v>5411</v>
      </c>
      <c r="D225" s="21" t="s">
        <v>5460</v>
      </c>
      <c r="E225" s="21"/>
      <c r="F225" s="21"/>
      <c r="G225" s="139">
        <v>40117513</v>
      </c>
      <c r="H225" s="133" t="s">
        <v>5920</v>
      </c>
      <c r="I225" s="133">
        <v>908</v>
      </c>
      <c r="J225" s="166" t="s">
        <v>5450</v>
      </c>
      <c r="K225" s="134"/>
      <c r="L225" s="133">
        <v>5928</v>
      </c>
      <c r="M225" s="133">
        <v>4</v>
      </c>
      <c r="N225" s="148">
        <v>130.88</v>
      </c>
      <c r="O225" s="148" t="s">
        <v>5454</v>
      </c>
      <c r="P225" s="148"/>
    </row>
    <row r="226" spans="2:16" x14ac:dyDescent="0.35">
      <c r="B226" s="20" t="s">
        <v>5312</v>
      </c>
      <c r="C226" s="21" t="s">
        <v>5411</v>
      </c>
      <c r="D226" s="21" t="s">
        <v>5460</v>
      </c>
      <c r="E226" s="21"/>
      <c r="F226" s="21"/>
      <c r="G226" s="139">
        <v>40117514</v>
      </c>
      <c r="H226" s="133" t="s">
        <v>5919</v>
      </c>
      <c r="I226" s="133">
        <v>909</v>
      </c>
      <c r="J226" s="166" t="s">
        <v>5450</v>
      </c>
      <c r="K226" s="133"/>
      <c r="L226" s="133">
        <v>6106</v>
      </c>
      <c r="M226" s="133">
        <v>4</v>
      </c>
      <c r="N226" s="148">
        <v>134.84</v>
      </c>
      <c r="O226" s="148" t="s">
        <v>5454</v>
      </c>
      <c r="P226" s="148"/>
    </row>
    <row r="227" spans="2:16" x14ac:dyDescent="0.35">
      <c r="B227" s="20" t="s">
        <v>5312</v>
      </c>
      <c r="C227" s="21" t="s">
        <v>5411</v>
      </c>
      <c r="D227" s="21" t="s">
        <v>5460</v>
      </c>
      <c r="E227" s="21"/>
      <c r="F227" s="21"/>
      <c r="G227" s="139">
        <v>40117480</v>
      </c>
      <c r="H227" s="133" t="s">
        <v>6135</v>
      </c>
      <c r="I227" s="133">
        <v>910</v>
      </c>
      <c r="J227" s="166" t="s">
        <v>5425</v>
      </c>
      <c r="K227" s="133"/>
      <c r="L227" s="133">
        <v>808</v>
      </c>
      <c r="M227" s="133">
        <v>8</v>
      </c>
      <c r="N227" s="148">
        <v>29.76</v>
      </c>
      <c r="O227" s="148" t="s">
        <v>5454</v>
      </c>
      <c r="P227" s="148"/>
    </row>
    <row r="228" spans="2:16" x14ac:dyDescent="0.35">
      <c r="B228" s="20" t="s">
        <v>5312</v>
      </c>
      <c r="C228" s="21" t="s">
        <v>5411</v>
      </c>
      <c r="D228" s="21" t="s">
        <v>5460</v>
      </c>
      <c r="E228" s="21"/>
      <c r="F228" s="21"/>
      <c r="G228" s="139">
        <v>40117516</v>
      </c>
      <c r="H228" s="133" t="s">
        <v>6118</v>
      </c>
      <c r="I228" s="133">
        <v>911</v>
      </c>
      <c r="J228" s="166" t="s">
        <v>5414</v>
      </c>
      <c r="K228" s="133"/>
      <c r="L228" s="133">
        <v>1058</v>
      </c>
      <c r="M228" s="184">
        <v>24</v>
      </c>
      <c r="N228" s="148">
        <v>84.72</v>
      </c>
      <c r="O228" s="148" t="s">
        <v>5454</v>
      </c>
      <c r="P228" s="148"/>
    </row>
    <row r="229" spans="2:16" x14ac:dyDescent="0.35">
      <c r="B229" s="20" t="s">
        <v>5312</v>
      </c>
      <c r="C229" s="21" t="s">
        <v>5411</v>
      </c>
      <c r="D229" s="21" t="s">
        <v>5460</v>
      </c>
      <c r="E229" s="21"/>
      <c r="F229" s="21"/>
      <c r="G229" s="139">
        <v>40117517</v>
      </c>
      <c r="H229" s="133" t="s">
        <v>5939</v>
      </c>
      <c r="I229" s="133">
        <v>912</v>
      </c>
      <c r="J229" s="166" t="s">
        <v>5450</v>
      </c>
      <c r="K229" s="133"/>
      <c r="L229" s="133">
        <v>3830</v>
      </c>
      <c r="M229" s="184">
        <v>4</v>
      </c>
      <c r="N229" s="148">
        <v>84.56</v>
      </c>
      <c r="O229" s="148" t="s">
        <v>5454</v>
      </c>
      <c r="P229" s="148"/>
    </row>
    <row r="230" spans="2:16" x14ac:dyDescent="0.35">
      <c r="B230" s="20" t="s">
        <v>5312</v>
      </c>
      <c r="C230" s="21" t="s">
        <v>5411</v>
      </c>
      <c r="D230" s="21" t="s">
        <v>5460</v>
      </c>
      <c r="E230" s="21"/>
      <c r="F230" s="21"/>
      <c r="G230" s="139">
        <v>40160670</v>
      </c>
      <c r="H230" s="133" t="s">
        <v>6209</v>
      </c>
      <c r="I230" s="133">
        <v>913</v>
      </c>
      <c r="J230" s="166" t="s">
        <v>5450</v>
      </c>
      <c r="K230" s="133"/>
      <c r="L230" s="133">
        <v>3362</v>
      </c>
      <c r="M230" s="133">
        <v>4</v>
      </c>
      <c r="N230" s="148">
        <v>74.239999999999995</v>
      </c>
      <c r="O230" s="148" t="s">
        <v>5454</v>
      </c>
      <c r="P230" s="148"/>
    </row>
    <row r="231" spans="2:16" x14ac:dyDescent="0.35">
      <c r="B231" s="20" t="s">
        <v>5312</v>
      </c>
      <c r="C231" s="21" t="s">
        <v>5411</v>
      </c>
      <c r="D231" s="21" t="s">
        <v>5460</v>
      </c>
      <c r="E231" s="21"/>
      <c r="F231" s="21"/>
      <c r="G231" s="139">
        <v>40149448</v>
      </c>
      <c r="H231" s="133" t="s">
        <v>6111</v>
      </c>
      <c r="I231" s="133">
        <v>914</v>
      </c>
      <c r="J231" s="166" t="s">
        <v>5414</v>
      </c>
      <c r="K231" s="133"/>
      <c r="L231" s="133">
        <v>1813</v>
      </c>
      <c r="M231" s="133">
        <v>4</v>
      </c>
      <c r="N231" s="148">
        <v>24.24</v>
      </c>
      <c r="O231" s="148" t="s">
        <v>5454</v>
      </c>
      <c r="P231" s="148"/>
    </row>
    <row r="232" spans="2:16" x14ac:dyDescent="0.35">
      <c r="B232" s="20" t="s">
        <v>5312</v>
      </c>
      <c r="C232" s="21" t="s">
        <v>5411</v>
      </c>
      <c r="D232" s="21" t="s">
        <v>5460</v>
      </c>
      <c r="E232" s="21"/>
      <c r="F232" s="21"/>
      <c r="G232" s="139">
        <v>40117519</v>
      </c>
      <c r="H232" s="133" t="s">
        <v>6045</v>
      </c>
      <c r="I232" s="133">
        <v>915</v>
      </c>
      <c r="J232" s="166" t="s">
        <v>5414</v>
      </c>
      <c r="K232" s="133"/>
      <c r="L232" s="133">
        <v>1389</v>
      </c>
      <c r="M232" s="133">
        <v>8</v>
      </c>
      <c r="N232" s="148">
        <v>37.119999999999997</v>
      </c>
      <c r="O232" s="148" t="s">
        <v>5454</v>
      </c>
      <c r="P232" s="148"/>
    </row>
    <row r="233" spans="2:16" x14ac:dyDescent="0.35">
      <c r="B233" s="20" t="s">
        <v>5312</v>
      </c>
      <c r="C233" s="21" t="s">
        <v>5411</v>
      </c>
      <c r="D233" s="21" t="s">
        <v>5460</v>
      </c>
      <c r="E233" s="21"/>
      <c r="F233" s="21"/>
      <c r="G233" s="139">
        <v>40117520</v>
      </c>
      <c r="H233" s="133" t="s">
        <v>6191</v>
      </c>
      <c r="I233" s="133">
        <v>916</v>
      </c>
      <c r="J233" s="166" t="s">
        <v>5449</v>
      </c>
      <c r="K233" s="133"/>
      <c r="L233" s="133">
        <v>315</v>
      </c>
      <c r="M233" s="133">
        <v>4</v>
      </c>
      <c r="N233" s="148">
        <v>3.8</v>
      </c>
      <c r="O233" s="148" t="s">
        <v>5454</v>
      </c>
      <c r="P233" s="148"/>
    </row>
    <row r="234" spans="2:16" x14ac:dyDescent="0.35">
      <c r="B234" s="20" t="s">
        <v>5312</v>
      </c>
      <c r="C234" s="21" t="s">
        <v>5411</v>
      </c>
      <c r="D234" s="21" t="s">
        <v>5460</v>
      </c>
      <c r="E234" s="21"/>
      <c r="F234" s="21"/>
      <c r="G234" s="139">
        <v>40117521</v>
      </c>
      <c r="H234" s="133" t="s">
        <v>6152</v>
      </c>
      <c r="I234" s="133">
        <v>917</v>
      </c>
      <c r="J234" s="166" t="s">
        <v>5459</v>
      </c>
      <c r="K234" s="133"/>
      <c r="L234" s="133">
        <v>299</v>
      </c>
      <c r="M234" s="133">
        <v>8</v>
      </c>
      <c r="N234" s="148">
        <v>26.08</v>
      </c>
      <c r="O234" s="148" t="s">
        <v>5454</v>
      </c>
      <c r="P234" s="148"/>
    </row>
    <row r="235" spans="2:16" x14ac:dyDescent="0.35">
      <c r="B235" s="20" t="s">
        <v>5312</v>
      </c>
      <c r="C235" s="21" t="s">
        <v>5411</v>
      </c>
      <c r="D235" s="21" t="s">
        <v>5460</v>
      </c>
      <c r="E235" s="21"/>
      <c r="F235" s="21"/>
      <c r="G235" s="139">
        <v>40117522</v>
      </c>
      <c r="H235" s="133" t="s">
        <v>6161</v>
      </c>
      <c r="I235" s="133">
        <v>918</v>
      </c>
      <c r="J235" s="166" t="s">
        <v>5456</v>
      </c>
      <c r="K235" s="133"/>
      <c r="L235" s="133">
        <v>322</v>
      </c>
      <c r="M235" s="133">
        <v>4</v>
      </c>
      <c r="N235" s="148">
        <v>12.92</v>
      </c>
      <c r="O235" s="148" t="s">
        <v>5454</v>
      </c>
      <c r="P235" s="148"/>
    </row>
    <row r="236" spans="2:16" x14ac:dyDescent="0.35">
      <c r="B236" s="20" t="s">
        <v>5312</v>
      </c>
      <c r="C236" s="21" t="s">
        <v>5411</v>
      </c>
      <c r="D236" s="21" t="s">
        <v>5460</v>
      </c>
      <c r="E236" s="21"/>
      <c r="F236" s="21"/>
      <c r="G236" s="139">
        <v>40117523</v>
      </c>
      <c r="H236" s="133" t="s">
        <v>6101</v>
      </c>
      <c r="I236" s="134">
        <v>919</v>
      </c>
      <c r="J236" s="174" t="s">
        <v>5414</v>
      </c>
      <c r="K236" s="134"/>
      <c r="L236" s="134">
        <v>1058</v>
      </c>
      <c r="M236" s="134">
        <v>8</v>
      </c>
      <c r="N236" s="148">
        <v>28.24</v>
      </c>
      <c r="O236" s="148" t="s">
        <v>5454</v>
      </c>
      <c r="P236" s="148"/>
    </row>
    <row r="237" spans="2:16" x14ac:dyDescent="0.35">
      <c r="B237" s="20" t="s">
        <v>5312</v>
      </c>
      <c r="C237" s="21" t="s">
        <v>5411</v>
      </c>
      <c r="D237" s="21" t="s">
        <v>5386</v>
      </c>
      <c r="E237" s="21"/>
      <c r="F237" s="21"/>
      <c r="G237" s="139">
        <v>40160668</v>
      </c>
      <c r="H237" s="133" t="s">
        <v>5971</v>
      </c>
      <c r="I237" s="133">
        <v>4001</v>
      </c>
      <c r="J237" s="166" t="s">
        <v>5430</v>
      </c>
      <c r="K237" s="133"/>
      <c r="L237" s="133">
        <v>4152</v>
      </c>
      <c r="M237" s="133">
        <v>1</v>
      </c>
      <c r="N237" s="148">
        <v>44.47</v>
      </c>
      <c r="O237" s="148" t="s">
        <v>5464</v>
      </c>
      <c r="P237" s="148"/>
    </row>
    <row r="238" spans="2:16" x14ac:dyDescent="0.35">
      <c r="B238" s="20" t="s">
        <v>5312</v>
      </c>
      <c r="C238" s="21" t="s">
        <v>5411</v>
      </c>
      <c r="D238" s="21" t="s">
        <v>5386</v>
      </c>
      <c r="E238" s="21"/>
      <c r="F238" s="21"/>
      <c r="G238" s="139">
        <v>40117524</v>
      </c>
      <c r="H238" s="133" t="s">
        <v>5972</v>
      </c>
      <c r="I238" s="133">
        <v>4003</v>
      </c>
      <c r="J238" s="166" t="s">
        <v>5450</v>
      </c>
      <c r="K238" s="134"/>
      <c r="L238" s="133">
        <v>4019</v>
      </c>
      <c r="M238" s="133">
        <v>1</v>
      </c>
      <c r="N238" s="148">
        <v>22.18</v>
      </c>
      <c r="O238" s="148" t="s">
        <v>5464</v>
      </c>
      <c r="P238" s="148"/>
    </row>
    <row r="239" spans="2:16" x14ac:dyDescent="0.35">
      <c r="B239" s="20" t="s">
        <v>5312</v>
      </c>
      <c r="C239" s="21" t="s">
        <v>5411</v>
      </c>
      <c r="D239" s="21" t="s">
        <v>5386</v>
      </c>
      <c r="E239" s="21"/>
      <c r="F239" s="21"/>
      <c r="G239" s="139">
        <v>40117525</v>
      </c>
      <c r="H239" s="133" t="s">
        <v>5970</v>
      </c>
      <c r="I239" s="133">
        <v>4004</v>
      </c>
      <c r="J239" s="166" t="s">
        <v>5450</v>
      </c>
      <c r="K239" s="133"/>
      <c r="L239" s="133">
        <v>4019</v>
      </c>
      <c r="M239" s="133">
        <v>1</v>
      </c>
      <c r="N239" s="148">
        <v>22.18</v>
      </c>
      <c r="O239" s="168" t="s">
        <v>5464</v>
      </c>
      <c r="P239" s="148"/>
    </row>
    <row r="240" spans="2:16" x14ac:dyDescent="0.35">
      <c r="B240" s="20" t="s">
        <v>5312</v>
      </c>
      <c r="C240" s="21" t="s">
        <v>5411</v>
      </c>
      <c r="D240" s="21" t="s">
        <v>5386</v>
      </c>
      <c r="E240" s="21"/>
      <c r="F240" s="21"/>
      <c r="G240" s="139">
        <v>40159725</v>
      </c>
      <c r="H240" s="133" t="s">
        <v>5893</v>
      </c>
      <c r="I240" s="133">
        <v>4005</v>
      </c>
      <c r="J240" s="166" t="s">
        <v>5414</v>
      </c>
      <c r="K240" s="133"/>
      <c r="L240" s="133">
        <v>440</v>
      </c>
      <c r="M240" s="133">
        <v>2</v>
      </c>
      <c r="N240" s="148">
        <v>2.94</v>
      </c>
      <c r="O240" s="168" t="s">
        <v>5464</v>
      </c>
      <c r="P240" s="148"/>
    </row>
    <row r="241" spans="2:16" x14ac:dyDescent="0.35">
      <c r="B241" s="20" t="s">
        <v>5312</v>
      </c>
      <c r="C241" s="21" t="s">
        <v>5411</v>
      </c>
      <c r="D241" s="21" t="s">
        <v>5386</v>
      </c>
      <c r="E241" s="21"/>
      <c r="F241" s="21"/>
      <c r="G241" s="139">
        <v>40117526</v>
      </c>
      <c r="H241" s="133" t="s">
        <v>5896</v>
      </c>
      <c r="I241" s="133">
        <v>4006</v>
      </c>
      <c r="J241" s="166" t="s">
        <v>5414</v>
      </c>
      <c r="K241" s="133"/>
      <c r="L241" s="133">
        <v>1283</v>
      </c>
      <c r="M241" s="133">
        <v>2</v>
      </c>
      <c r="N241" s="148">
        <v>8.58</v>
      </c>
      <c r="O241" s="168" t="s">
        <v>5464</v>
      </c>
      <c r="P241" s="148"/>
    </row>
    <row r="242" spans="2:16" x14ac:dyDescent="0.35">
      <c r="B242" s="20" t="s">
        <v>5312</v>
      </c>
      <c r="C242" s="21" t="s">
        <v>5411</v>
      </c>
      <c r="D242" s="21" t="s">
        <v>5386</v>
      </c>
      <c r="E242" s="21"/>
      <c r="F242" s="21"/>
      <c r="G242" s="139">
        <v>40117527</v>
      </c>
      <c r="H242" s="133" t="s">
        <v>5897</v>
      </c>
      <c r="I242" s="133">
        <v>4007</v>
      </c>
      <c r="J242" s="166" t="s">
        <v>5420</v>
      </c>
      <c r="K242" s="133"/>
      <c r="L242" s="133">
        <v>837</v>
      </c>
      <c r="M242" s="133">
        <v>2</v>
      </c>
      <c r="N242" s="148">
        <v>4.12</v>
      </c>
      <c r="O242" s="168" t="s">
        <v>5464</v>
      </c>
      <c r="P242" s="148"/>
    </row>
    <row r="243" spans="2:16" x14ac:dyDescent="0.35">
      <c r="B243" s="20" t="s">
        <v>5312</v>
      </c>
      <c r="C243" s="21" t="s">
        <v>5411</v>
      </c>
      <c r="D243" s="21" t="s">
        <v>5386</v>
      </c>
      <c r="E243" s="21"/>
      <c r="F243" s="21"/>
      <c r="G243" s="155"/>
      <c r="H243" s="145"/>
      <c r="I243" s="133">
        <v>4008</v>
      </c>
      <c r="J243" s="166" t="s">
        <v>5420</v>
      </c>
      <c r="K243" s="133"/>
      <c r="L243" s="133">
        <v>1378</v>
      </c>
      <c r="M243" s="133">
        <v>2</v>
      </c>
      <c r="N243" s="148">
        <v>6.78</v>
      </c>
      <c r="O243" s="168" t="s">
        <v>5464</v>
      </c>
      <c r="P243" s="148"/>
    </row>
    <row r="244" spans="2:16" x14ac:dyDescent="0.35">
      <c r="B244" s="20" t="s">
        <v>5312</v>
      </c>
      <c r="C244" s="21" t="s">
        <v>5411</v>
      </c>
      <c r="D244" s="21" t="s">
        <v>5386</v>
      </c>
      <c r="E244" s="21"/>
      <c r="F244" s="21"/>
      <c r="G244" s="139">
        <v>40117528</v>
      </c>
      <c r="H244" s="133" t="s">
        <v>5898</v>
      </c>
      <c r="I244" s="133">
        <v>4009</v>
      </c>
      <c r="J244" s="166" t="s">
        <v>5414</v>
      </c>
      <c r="K244" s="133"/>
      <c r="L244" s="133">
        <v>1544</v>
      </c>
      <c r="M244" s="133">
        <v>2</v>
      </c>
      <c r="N244" s="148">
        <v>10.32</v>
      </c>
      <c r="O244" s="168" t="s">
        <v>5464</v>
      </c>
      <c r="P244" s="148"/>
    </row>
    <row r="245" spans="2:16" x14ac:dyDescent="0.35">
      <c r="B245" s="20" t="s">
        <v>5312</v>
      </c>
      <c r="C245" s="21" t="s">
        <v>5411</v>
      </c>
      <c r="D245" s="21" t="s">
        <v>5386</v>
      </c>
      <c r="E245" s="21"/>
      <c r="F245" s="21"/>
      <c r="G245" s="139">
        <v>40117529</v>
      </c>
      <c r="H245" s="133" t="s">
        <v>5909</v>
      </c>
      <c r="I245" s="133">
        <v>4010</v>
      </c>
      <c r="J245" s="166" t="s">
        <v>5461</v>
      </c>
      <c r="K245" s="133"/>
      <c r="L245" s="133">
        <v>1852</v>
      </c>
      <c r="M245" s="133">
        <v>2</v>
      </c>
      <c r="N245" s="148">
        <v>7.92</v>
      </c>
      <c r="O245" s="168" t="s">
        <v>5464</v>
      </c>
      <c r="P245" s="148"/>
    </row>
    <row r="246" spans="2:16" x14ac:dyDescent="0.35">
      <c r="B246" s="20" t="s">
        <v>5312</v>
      </c>
      <c r="C246" s="21" t="s">
        <v>5411</v>
      </c>
      <c r="D246" s="21" t="s">
        <v>5386</v>
      </c>
      <c r="E246" s="21"/>
      <c r="F246" s="21"/>
      <c r="G246" s="139">
        <v>40117530</v>
      </c>
      <c r="H246" s="133" t="s">
        <v>6189</v>
      </c>
      <c r="I246" s="133">
        <v>4011</v>
      </c>
      <c r="J246" s="166" t="s">
        <v>5462</v>
      </c>
      <c r="K246" s="133"/>
      <c r="L246" s="133">
        <v>218</v>
      </c>
      <c r="M246" s="133">
        <v>1</v>
      </c>
      <c r="N246" s="148">
        <v>2.1800000000000002</v>
      </c>
      <c r="O246" s="168" t="s">
        <v>5464</v>
      </c>
      <c r="P246" s="148"/>
    </row>
    <row r="247" spans="2:16" x14ac:dyDescent="0.35">
      <c r="B247" s="20" t="s">
        <v>5312</v>
      </c>
      <c r="C247" s="21" t="s">
        <v>5411</v>
      </c>
      <c r="D247" s="21" t="s">
        <v>5386</v>
      </c>
      <c r="E247" s="21"/>
      <c r="F247" s="21"/>
      <c r="G247" s="139">
        <v>40117605</v>
      </c>
      <c r="H247" s="133" t="s">
        <v>6179</v>
      </c>
      <c r="I247" s="134">
        <v>8423</v>
      </c>
      <c r="J247" s="174" t="s">
        <v>5463</v>
      </c>
      <c r="K247" s="134"/>
      <c r="L247" s="134">
        <v>125</v>
      </c>
      <c r="M247" s="133">
        <v>6</v>
      </c>
      <c r="N247" s="148">
        <v>4.1399999999999997</v>
      </c>
      <c r="O247" s="168" t="s">
        <v>5464</v>
      </c>
      <c r="P247" s="148"/>
    </row>
    <row r="248" spans="2:16" x14ac:dyDescent="0.35">
      <c r="B248" s="20" t="s">
        <v>5312</v>
      </c>
      <c r="C248" s="21" t="s">
        <v>5411</v>
      </c>
      <c r="D248" s="21" t="s">
        <v>5392</v>
      </c>
      <c r="E248" s="21"/>
      <c r="F248" s="21"/>
      <c r="G248" s="155"/>
      <c r="H248" s="145"/>
      <c r="I248" s="133">
        <v>4102</v>
      </c>
      <c r="J248" s="166" t="s">
        <v>5443</v>
      </c>
      <c r="K248" s="133"/>
      <c r="L248" s="133">
        <v>6065</v>
      </c>
      <c r="M248" s="144">
        <v>1</v>
      </c>
      <c r="N248" s="148">
        <v>73.989999999999995</v>
      </c>
      <c r="O248" s="168" t="s">
        <v>5464</v>
      </c>
      <c r="P248" s="148"/>
    </row>
    <row r="249" spans="2:16" x14ac:dyDescent="0.35">
      <c r="B249" s="20" t="s">
        <v>5312</v>
      </c>
      <c r="C249" s="21" t="s">
        <v>5411</v>
      </c>
      <c r="D249" s="21" t="s">
        <v>5392</v>
      </c>
      <c r="E249" s="21"/>
      <c r="F249" s="21"/>
      <c r="G249" s="21">
        <v>40117532</v>
      </c>
      <c r="H249" s="39" t="s">
        <v>5899</v>
      </c>
      <c r="I249" s="133">
        <v>4103</v>
      </c>
      <c r="J249" s="166" t="s">
        <v>5450</v>
      </c>
      <c r="K249" s="133"/>
      <c r="L249" s="133">
        <v>5490</v>
      </c>
      <c r="M249" s="21">
        <v>1</v>
      </c>
      <c r="N249" s="21">
        <v>30.3</v>
      </c>
      <c r="O249" s="21" t="s">
        <v>5464</v>
      </c>
      <c r="P249" s="20"/>
    </row>
    <row r="250" spans="2:16" x14ac:dyDescent="0.35">
      <c r="B250" s="20" t="s">
        <v>5312</v>
      </c>
      <c r="C250" s="21" t="s">
        <v>5411</v>
      </c>
      <c r="D250" s="21" t="s">
        <v>5392</v>
      </c>
      <c r="E250" s="21"/>
      <c r="F250" s="21"/>
      <c r="G250" s="21">
        <v>40117533</v>
      </c>
      <c r="H250" s="39" t="s">
        <v>5900</v>
      </c>
      <c r="I250" s="133">
        <v>4104</v>
      </c>
      <c r="J250" s="166" t="s">
        <v>5450</v>
      </c>
      <c r="K250" s="133"/>
      <c r="L250" s="133">
        <v>5490</v>
      </c>
      <c r="M250" s="21">
        <v>1</v>
      </c>
      <c r="N250" s="21">
        <v>30.3</v>
      </c>
      <c r="O250" s="21" t="s">
        <v>5464</v>
      </c>
      <c r="P250" s="20"/>
    </row>
    <row r="251" spans="2:16" x14ac:dyDescent="0.35">
      <c r="B251" s="20" t="s">
        <v>5312</v>
      </c>
      <c r="C251" s="21" t="s">
        <v>5411</v>
      </c>
      <c r="D251" s="21" t="s">
        <v>5392</v>
      </c>
      <c r="E251" s="21"/>
      <c r="F251" s="21"/>
      <c r="G251" s="21">
        <v>40117534</v>
      </c>
      <c r="H251" s="39" t="s">
        <v>5901</v>
      </c>
      <c r="I251" s="133">
        <v>4105</v>
      </c>
      <c r="J251" s="166" t="s">
        <v>5414</v>
      </c>
      <c r="K251" s="133"/>
      <c r="L251" s="133">
        <v>335</v>
      </c>
      <c r="M251" s="21">
        <v>2</v>
      </c>
      <c r="N251" s="21">
        <v>2.2400000000000002</v>
      </c>
      <c r="O251" s="21" t="s">
        <v>5464</v>
      </c>
      <c r="P251" s="20"/>
    </row>
    <row r="252" spans="2:16" x14ac:dyDescent="0.35">
      <c r="B252" s="20" t="s">
        <v>5312</v>
      </c>
      <c r="C252" s="21" t="s">
        <v>5411</v>
      </c>
      <c r="D252" s="21" t="s">
        <v>5392</v>
      </c>
      <c r="E252" s="21"/>
      <c r="F252" s="21"/>
      <c r="G252" s="21">
        <v>40117535</v>
      </c>
      <c r="H252" s="39" t="s">
        <v>6042</v>
      </c>
      <c r="I252" s="133">
        <v>4106</v>
      </c>
      <c r="J252" s="166" t="s">
        <v>5414</v>
      </c>
      <c r="K252" s="133"/>
      <c r="L252" s="133">
        <v>1341</v>
      </c>
      <c r="M252" s="21">
        <v>2</v>
      </c>
      <c r="N252" s="21">
        <v>8.9600000000000009</v>
      </c>
      <c r="O252" s="21" t="s">
        <v>5464</v>
      </c>
      <c r="P252" s="20"/>
    </row>
    <row r="253" spans="2:16" x14ac:dyDescent="0.35">
      <c r="B253" s="20" t="s">
        <v>5312</v>
      </c>
      <c r="C253" s="21" t="s">
        <v>5411</v>
      </c>
      <c r="D253" s="21" t="s">
        <v>5392</v>
      </c>
      <c r="E253" s="21"/>
      <c r="F253" s="21"/>
      <c r="G253" s="21">
        <v>40117536</v>
      </c>
      <c r="H253" s="39" t="s">
        <v>5902</v>
      </c>
      <c r="I253" s="133">
        <v>4107</v>
      </c>
      <c r="J253" s="166" t="s">
        <v>5420</v>
      </c>
      <c r="K253" s="133"/>
      <c r="L253" s="133">
        <v>633</v>
      </c>
      <c r="M253" s="21">
        <v>2</v>
      </c>
      <c r="N253" s="21">
        <v>3.12</v>
      </c>
      <c r="O253" s="21" t="s">
        <v>5464</v>
      </c>
      <c r="P253" s="20"/>
    </row>
    <row r="254" spans="2:16" x14ac:dyDescent="0.35">
      <c r="B254" s="20" t="s">
        <v>5312</v>
      </c>
      <c r="C254" s="21" t="s">
        <v>5411</v>
      </c>
      <c r="D254" s="21" t="s">
        <v>5392</v>
      </c>
      <c r="E254" s="21"/>
      <c r="F254" s="21"/>
      <c r="G254" s="21">
        <v>40117537</v>
      </c>
      <c r="H254" s="39" t="s">
        <v>6046</v>
      </c>
      <c r="I254" s="133">
        <v>4108</v>
      </c>
      <c r="J254" s="166" t="s">
        <v>5420</v>
      </c>
      <c r="K254" s="133"/>
      <c r="L254" s="133">
        <v>1405</v>
      </c>
      <c r="M254" s="21">
        <v>2</v>
      </c>
      <c r="N254" s="21">
        <v>6.92</v>
      </c>
      <c r="O254" s="21" t="s">
        <v>5464</v>
      </c>
      <c r="P254" s="20"/>
    </row>
    <row r="255" spans="2:16" x14ac:dyDescent="0.35">
      <c r="B255" s="20" t="s">
        <v>5312</v>
      </c>
      <c r="C255" s="21" t="s">
        <v>5411</v>
      </c>
      <c r="D255" s="21" t="s">
        <v>5392</v>
      </c>
      <c r="E255" s="21"/>
      <c r="F255" s="21"/>
      <c r="G255" s="21">
        <v>40117538</v>
      </c>
      <c r="H255" s="39" t="s">
        <v>6082</v>
      </c>
      <c r="I255" s="133">
        <v>4109</v>
      </c>
      <c r="J255" s="166" t="s">
        <v>5420</v>
      </c>
      <c r="K255" s="133"/>
      <c r="L255" s="133">
        <v>931</v>
      </c>
      <c r="M255" s="21">
        <v>2</v>
      </c>
      <c r="N255" s="21">
        <v>4.58</v>
      </c>
      <c r="O255" s="21" t="s">
        <v>5464</v>
      </c>
      <c r="P255" s="20"/>
    </row>
    <row r="256" spans="2:16" x14ac:dyDescent="0.35">
      <c r="B256" s="20" t="s">
        <v>5312</v>
      </c>
      <c r="C256" s="21" t="s">
        <v>5411</v>
      </c>
      <c r="D256" s="21" t="s">
        <v>5392</v>
      </c>
      <c r="E256" s="21"/>
      <c r="F256" s="21"/>
      <c r="G256" s="117"/>
      <c r="H256" s="198"/>
      <c r="I256" s="133">
        <v>4110</v>
      </c>
      <c r="J256" s="166" t="s">
        <v>5420</v>
      </c>
      <c r="K256" s="133"/>
      <c r="L256" s="133">
        <v>1486</v>
      </c>
      <c r="M256" s="21">
        <v>2</v>
      </c>
      <c r="N256" s="21">
        <v>7.32</v>
      </c>
      <c r="O256" s="21" t="s">
        <v>5464</v>
      </c>
      <c r="P256" s="20"/>
    </row>
    <row r="257" spans="2:16" x14ac:dyDescent="0.35">
      <c r="B257" s="20" t="s">
        <v>5312</v>
      </c>
      <c r="C257" s="21" t="s">
        <v>5411</v>
      </c>
      <c r="D257" s="21" t="s">
        <v>5392</v>
      </c>
      <c r="E257" s="21"/>
      <c r="F257" s="21"/>
      <c r="G257" s="21">
        <v>40117539</v>
      </c>
      <c r="H257" s="39" t="s">
        <v>5903</v>
      </c>
      <c r="I257" s="133">
        <v>4111</v>
      </c>
      <c r="J257" s="166" t="s">
        <v>5414</v>
      </c>
      <c r="K257" s="133"/>
      <c r="L257" s="133">
        <v>1495</v>
      </c>
      <c r="M257" s="21">
        <v>2</v>
      </c>
      <c r="N257" s="21">
        <v>9.98</v>
      </c>
      <c r="O257" s="21" t="s">
        <v>5464</v>
      </c>
      <c r="P257" s="20"/>
    </row>
    <row r="258" spans="2:16" x14ac:dyDescent="0.35">
      <c r="B258" s="20" t="s">
        <v>5312</v>
      </c>
      <c r="C258" s="21" t="s">
        <v>5411</v>
      </c>
      <c r="D258" s="21" t="s">
        <v>5392</v>
      </c>
      <c r="E258" s="21"/>
      <c r="F258" s="21"/>
      <c r="G258" s="21">
        <v>40117540</v>
      </c>
      <c r="H258" s="39" t="s">
        <v>5904</v>
      </c>
      <c r="I258" s="133">
        <v>4112</v>
      </c>
      <c r="J258" s="166" t="s">
        <v>5415</v>
      </c>
      <c r="K258" s="133"/>
      <c r="L258" s="133">
        <v>1697</v>
      </c>
      <c r="M258" s="21">
        <v>2</v>
      </c>
      <c r="N258" s="21">
        <v>7.26</v>
      </c>
      <c r="O258" s="21" t="s">
        <v>5464</v>
      </c>
      <c r="P258" s="20"/>
    </row>
    <row r="259" spans="2:16" x14ac:dyDescent="0.35">
      <c r="B259" s="20" t="s">
        <v>5312</v>
      </c>
      <c r="C259" s="21" t="s">
        <v>5411</v>
      </c>
      <c r="D259" s="21" t="s">
        <v>5392</v>
      </c>
      <c r="E259" s="21"/>
      <c r="F259" s="21"/>
      <c r="G259" s="21">
        <v>40117541</v>
      </c>
      <c r="H259" s="39" t="s">
        <v>5905</v>
      </c>
      <c r="I259" s="133">
        <v>4113</v>
      </c>
      <c r="J259" s="166" t="s">
        <v>5415</v>
      </c>
      <c r="K259" s="133"/>
      <c r="L259" s="133">
        <v>1936</v>
      </c>
      <c r="M259" s="21">
        <v>2</v>
      </c>
      <c r="N259" s="21">
        <v>8.2799999999999994</v>
      </c>
      <c r="O259" s="21" t="s">
        <v>5464</v>
      </c>
      <c r="P259" s="20"/>
    </row>
    <row r="260" spans="2:16" x14ac:dyDescent="0.35">
      <c r="B260" s="178" t="s">
        <v>5312</v>
      </c>
      <c r="C260" s="21" t="s">
        <v>5411</v>
      </c>
      <c r="D260" s="21" t="s">
        <v>5392</v>
      </c>
      <c r="E260" s="24"/>
      <c r="F260" s="24"/>
      <c r="G260" s="24">
        <v>40117605</v>
      </c>
      <c r="H260" s="179" t="s">
        <v>6179</v>
      </c>
      <c r="I260" s="134">
        <v>8423</v>
      </c>
      <c r="J260" s="174" t="s">
        <v>5463</v>
      </c>
      <c r="K260" s="134"/>
      <c r="L260" s="134">
        <v>125</v>
      </c>
      <c r="M260" s="24">
        <v>8</v>
      </c>
      <c r="N260" s="24">
        <v>5.52</v>
      </c>
      <c r="O260" s="24" t="s">
        <v>5464</v>
      </c>
      <c r="P260" s="20"/>
    </row>
    <row r="261" spans="2:16" x14ac:dyDescent="0.35">
      <c r="B261" s="178" t="s">
        <v>5312</v>
      </c>
      <c r="C261" s="21" t="s">
        <v>5411</v>
      </c>
      <c r="D261" s="21" t="s">
        <v>5394</v>
      </c>
      <c r="E261" s="21"/>
      <c r="F261" s="21"/>
      <c r="G261" s="21">
        <v>40117543</v>
      </c>
      <c r="H261" s="39" t="s">
        <v>5981</v>
      </c>
      <c r="I261" s="133">
        <v>4302</v>
      </c>
      <c r="J261" s="181" t="s">
        <v>5443</v>
      </c>
      <c r="K261" s="133"/>
      <c r="L261" s="133">
        <v>3862</v>
      </c>
      <c r="M261" s="21">
        <v>1</v>
      </c>
      <c r="N261" s="21">
        <v>47.12</v>
      </c>
      <c r="O261" s="21" t="s">
        <v>5464</v>
      </c>
      <c r="P261" s="20"/>
    </row>
    <row r="262" spans="2:16" x14ac:dyDescent="0.35">
      <c r="B262" s="178" t="s">
        <v>5312</v>
      </c>
      <c r="C262" s="21" t="s">
        <v>5411</v>
      </c>
      <c r="D262" s="21" t="s">
        <v>5394</v>
      </c>
      <c r="E262" s="21"/>
      <c r="F262" s="21"/>
      <c r="G262" s="21">
        <v>40117544</v>
      </c>
      <c r="H262" s="39" t="s">
        <v>5993</v>
      </c>
      <c r="I262" s="133">
        <v>4303</v>
      </c>
      <c r="J262" s="181" t="s">
        <v>5443</v>
      </c>
      <c r="K262" s="133"/>
      <c r="L262" s="133">
        <v>3718</v>
      </c>
      <c r="M262" s="21">
        <v>1</v>
      </c>
      <c r="N262" s="21">
        <v>45.36</v>
      </c>
      <c r="O262" s="21" t="s">
        <v>5464</v>
      </c>
      <c r="P262" s="20"/>
    </row>
    <row r="263" spans="2:16" x14ac:dyDescent="0.35">
      <c r="B263" s="178" t="s">
        <v>5312</v>
      </c>
      <c r="C263" s="21" t="s">
        <v>5411</v>
      </c>
      <c r="D263" s="21" t="s">
        <v>5394</v>
      </c>
      <c r="E263" s="21"/>
      <c r="F263" s="21"/>
      <c r="G263" s="21">
        <v>40117545</v>
      </c>
      <c r="H263" s="39" t="s">
        <v>5988</v>
      </c>
      <c r="I263" s="133">
        <v>4304</v>
      </c>
      <c r="J263" s="181" t="s">
        <v>5450</v>
      </c>
      <c r="K263" s="133"/>
      <c r="L263" s="133">
        <v>3485</v>
      </c>
      <c r="M263" s="21">
        <v>1</v>
      </c>
      <c r="N263" s="21">
        <v>19.239999999999998</v>
      </c>
      <c r="O263" s="21" t="s">
        <v>5464</v>
      </c>
      <c r="P263" s="20"/>
    </row>
    <row r="264" spans="2:16" x14ac:dyDescent="0.35">
      <c r="B264" s="178" t="s">
        <v>5312</v>
      </c>
      <c r="C264" s="21" t="s">
        <v>5411</v>
      </c>
      <c r="D264" s="21" t="s">
        <v>5394</v>
      </c>
      <c r="E264" s="21"/>
      <c r="F264" s="21"/>
      <c r="G264" s="21">
        <v>40117546</v>
      </c>
      <c r="H264" s="39" t="s">
        <v>5941</v>
      </c>
      <c r="I264" s="133">
        <v>4305</v>
      </c>
      <c r="J264" s="181" t="s">
        <v>5450</v>
      </c>
      <c r="K264" s="133"/>
      <c r="L264" s="133">
        <v>3485</v>
      </c>
      <c r="M264" s="21">
        <v>1</v>
      </c>
      <c r="N264" s="21">
        <v>19.239999999999998</v>
      </c>
      <c r="O264" s="21" t="s">
        <v>5464</v>
      </c>
      <c r="P264" s="20"/>
    </row>
    <row r="265" spans="2:16" x14ac:dyDescent="0.35">
      <c r="B265" s="178" t="s">
        <v>5312</v>
      </c>
      <c r="C265" s="21" t="s">
        <v>5411</v>
      </c>
      <c r="D265" s="21" t="s">
        <v>5394</v>
      </c>
      <c r="E265" s="21"/>
      <c r="F265" s="21"/>
      <c r="G265" s="21">
        <v>40117547</v>
      </c>
      <c r="H265" s="39" t="s">
        <v>5994</v>
      </c>
      <c r="I265" s="133">
        <v>4306</v>
      </c>
      <c r="J265" s="181" t="s">
        <v>5450</v>
      </c>
      <c r="K265" s="133"/>
      <c r="L265" s="133">
        <v>3494</v>
      </c>
      <c r="M265" s="21">
        <v>1</v>
      </c>
      <c r="N265" s="21">
        <v>19.239999999999998</v>
      </c>
      <c r="O265" s="21" t="s">
        <v>5464</v>
      </c>
      <c r="P265" s="20"/>
    </row>
    <row r="266" spans="2:16" x14ac:dyDescent="0.35">
      <c r="B266" s="178" t="s">
        <v>5312</v>
      </c>
      <c r="C266" s="21" t="s">
        <v>5411</v>
      </c>
      <c r="D266" s="21" t="s">
        <v>5394</v>
      </c>
      <c r="E266" s="21"/>
      <c r="F266" s="21"/>
      <c r="G266" s="21">
        <v>40117548</v>
      </c>
      <c r="H266" s="39" t="s">
        <v>5940</v>
      </c>
      <c r="I266" s="133">
        <v>4307</v>
      </c>
      <c r="J266" s="181" t="s">
        <v>5450</v>
      </c>
      <c r="K266" s="133"/>
      <c r="L266" s="133">
        <v>3494</v>
      </c>
      <c r="M266" s="21">
        <v>1</v>
      </c>
      <c r="N266" s="21">
        <v>19.239999999999998</v>
      </c>
      <c r="O266" s="21" t="s">
        <v>5464</v>
      </c>
      <c r="P266" s="20"/>
    </row>
    <row r="267" spans="2:16" x14ac:dyDescent="0.35">
      <c r="B267" s="178" t="s">
        <v>5312</v>
      </c>
      <c r="C267" s="21" t="s">
        <v>5411</v>
      </c>
      <c r="D267" s="21" t="s">
        <v>5394</v>
      </c>
      <c r="E267" s="21"/>
      <c r="F267" s="21"/>
      <c r="G267" s="21">
        <v>40117549</v>
      </c>
      <c r="H267" s="39" t="s">
        <v>6178</v>
      </c>
      <c r="I267" s="133">
        <v>4308</v>
      </c>
      <c r="J267" s="181" t="s">
        <v>5414</v>
      </c>
      <c r="K267" s="133"/>
      <c r="L267" s="133">
        <v>273</v>
      </c>
      <c r="M267" s="21">
        <v>2</v>
      </c>
      <c r="N267" s="21">
        <v>1.82</v>
      </c>
      <c r="O267" s="21" t="s">
        <v>5464</v>
      </c>
      <c r="P267" s="20"/>
    </row>
    <row r="268" spans="2:16" x14ac:dyDescent="0.35">
      <c r="B268" s="178" t="s">
        <v>5312</v>
      </c>
      <c r="C268" s="21" t="s">
        <v>5411</v>
      </c>
      <c r="D268" s="21" t="s">
        <v>5394</v>
      </c>
      <c r="E268" s="21"/>
      <c r="F268" s="21"/>
      <c r="G268" s="21">
        <v>40149424</v>
      </c>
      <c r="H268" s="39" t="s">
        <v>6107</v>
      </c>
      <c r="I268" s="133">
        <v>4309</v>
      </c>
      <c r="J268" s="181" t="s">
        <v>5414</v>
      </c>
      <c r="K268" s="133"/>
      <c r="L268" s="133">
        <v>1381</v>
      </c>
      <c r="M268" s="21">
        <v>2</v>
      </c>
      <c r="N268" s="21">
        <v>9.2200000000000006</v>
      </c>
      <c r="O268" s="21" t="s">
        <v>5464</v>
      </c>
      <c r="P268" s="20"/>
    </row>
    <row r="269" spans="2:16" x14ac:dyDescent="0.35">
      <c r="B269" s="178" t="s">
        <v>5312</v>
      </c>
      <c r="C269" s="21" t="s">
        <v>5411</v>
      </c>
      <c r="D269" s="21" t="s">
        <v>5394</v>
      </c>
      <c r="E269" s="21"/>
      <c r="F269" s="21"/>
      <c r="G269" s="21">
        <v>40117551</v>
      </c>
      <c r="H269" s="39" t="s">
        <v>6203</v>
      </c>
      <c r="I269" s="133">
        <v>4310</v>
      </c>
      <c r="J269" s="181" t="s">
        <v>5420</v>
      </c>
      <c r="K269" s="133"/>
      <c r="L269" s="133">
        <v>511</v>
      </c>
      <c r="M269" s="21">
        <v>2</v>
      </c>
      <c r="N269" s="21">
        <v>2.52</v>
      </c>
      <c r="O269" s="21" t="s">
        <v>5464</v>
      </c>
      <c r="P269" s="20"/>
    </row>
    <row r="270" spans="2:16" x14ac:dyDescent="0.35">
      <c r="B270" s="178" t="s">
        <v>5312</v>
      </c>
      <c r="C270" s="21" t="s">
        <v>5411</v>
      </c>
      <c r="D270" s="21" t="s">
        <v>5394</v>
      </c>
      <c r="E270" s="21"/>
      <c r="F270" s="21"/>
      <c r="G270" s="21">
        <v>40117552</v>
      </c>
      <c r="H270" s="39" t="s">
        <v>6047</v>
      </c>
      <c r="I270" s="133">
        <v>4311</v>
      </c>
      <c r="J270" s="181" t="s">
        <v>5420</v>
      </c>
      <c r="K270" s="133"/>
      <c r="L270" s="133">
        <v>1414</v>
      </c>
      <c r="M270" s="21">
        <v>2</v>
      </c>
      <c r="N270" s="21">
        <v>6.96</v>
      </c>
      <c r="O270" s="21" t="s">
        <v>5464</v>
      </c>
      <c r="P270" s="20"/>
    </row>
    <row r="271" spans="2:16" x14ac:dyDescent="0.35">
      <c r="B271" s="178" t="s">
        <v>5312</v>
      </c>
      <c r="C271" s="21" t="s">
        <v>5411</v>
      </c>
      <c r="D271" s="21" t="s">
        <v>5394</v>
      </c>
      <c r="E271" s="21"/>
      <c r="F271" s="21"/>
      <c r="G271" s="21">
        <v>40117553</v>
      </c>
      <c r="H271" s="39" t="s">
        <v>6035</v>
      </c>
      <c r="I271" s="133">
        <v>4312</v>
      </c>
      <c r="J271" s="181" t="s">
        <v>5420</v>
      </c>
      <c r="K271" s="133"/>
      <c r="L271" s="133">
        <v>749</v>
      </c>
      <c r="M271" s="21">
        <v>2</v>
      </c>
      <c r="N271" s="21">
        <v>3.68</v>
      </c>
      <c r="O271" s="21" t="s">
        <v>5464</v>
      </c>
      <c r="P271" s="20"/>
    </row>
    <row r="272" spans="2:16" x14ac:dyDescent="0.35">
      <c r="B272" s="178" t="s">
        <v>5312</v>
      </c>
      <c r="C272" s="21" t="s">
        <v>5411</v>
      </c>
      <c r="D272" s="21" t="s">
        <v>5394</v>
      </c>
      <c r="E272" s="21"/>
      <c r="F272" s="21"/>
      <c r="G272" s="21">
        <v>40117554</v>
      </c>
      <c r="H272" s="39" t="s">
        <v>6055</v>
      </c>
      <c r="I272" s="133">
        <v>4313</v>
      </c>
      <c r="J272" s="181" t="s">
        <v>5420</v>
      </c>
      <c r="K272" s="133"/>
      <c r="L272" s="133">
        <v>1486</v>
      </c>
      <c r="M272" s="21">
        <v>2</v>
      </c>
      <c r="N272" s="21">
        <v>7.32</v>
      </c>
      <c r="O272" s="21" t="s">
        <v>5464</v>
      </c>
      <c r="P272" s="20"/>
    </row>
    <row r="273" spans="2:16" x14ac:dyDescent="0.35">
      <c r="B273" s="178" t="s">
        <v>5312</v>
      </c>
      <c r="C273" s="21" t="s">
        <v>5411</v>
      </c>
      <c r="D273" s="21" t="s">
        <v>5394</v>
      </c>
      <c r="E273" s="21"/>
      <c r="F273" s="21"/>
      <c r="G273" s="21">
        <v>40117555</v>
      </c>
      <c r="H273" s="39" t="s">
        <v>6124</v>
      </c>
      <c r="I273" s="133">
        <v>4314</v>
      </c>
      <c r="J273" s="181" t="s">
        <v>5420</v>
      </c>
      <c r="K273" s="133"/>
      <c r="L273" s="133">
        <v>988</v>
      </c>
      <c r="M273" s="21">
        <v>2</v>
      </c>
      <c r="N273" s="21">
        <v>4.8600000000000003</v>
      </c>
      <c r="O273" s="21" t="s">
        <v>5464</v>
      </c>
      <c r="P273" s="20"/>
    </row>
    <row r="274" spans="2:16" x14ac:dyDescent="0.35">
      <c r="B274" s="178" t="s">
        <v>5312</v>
      </c>
      <c r="C274" s="21" t="s">
        <v>5411</v>
      </c>
      <c r="D274" s="21" t="s">
        <v>5394</v>
      </c>
      <c r="E274" s="21"/>
      <c r="F274" s="21"/>
      <c r="G274" s="21">
        <v>40117556</v>
      </c>
      <c r="H274" s="39" t="s">
        <v>6058</v>
      </c>
      <c r="I274" s="133">
        <v>4315</v>
      </c>
      <c r="J274" s="181" t="s">
        <v>5420</v>
      </c>
      <c r="K274" s="133"/>
      <c r="L274" s="133">
        <v>1552</v>
      </c>
      <c r="M274" s="21">
        <v>2</v>
      </c>
      <c r="N274" s="21">
        <v>7.64</v>
      </c>
      <c r="O274" s="21" t="s">
        <v>5464</v>
      </c>
      <c r="P274" s="20"/>
    </row>
    <row r="275" spans="2:16" x14ac:dyDescent="0.35">
      <c r="B275" s="178" t="s">
        <v>5312</v>
      </c>
      <c r="C275" s="21" t="s">
        <v>5411</v>
      </c>
      <c r="D275" s="21" t="s">
        <v>5394</v>
      </c>
      <c r="E275" s="21"/>
      <c r="F275" s="21"/>
      <c r="G275" s="21">
        <v>40117557</v>
      </c>
      <c r="H275" s="39" t="s">
        <v>6056</v>
      </c>
      <c r="I275" s="133">
        <v>4316</v>
      </c>
      <c r="J275" s="181" t="s">
        <v>5414</v>
      </c>
      <c r="K275" s="133"/>
      <c r="L275" s="133">
        <v>1483</v>
      </c>
      <c r="M275" s="21">
        <v>2</v>
      </c>
      <c r="N275" s="21">
        <v>9.9</v>
      </c>
      <c r="O275" s="21" t="s">
        <v>5464</v>
      </c>
      <c r="P275" s="20"/>
    </row>
    <row r="276" spans="2:16" x14ac:dyDescent="0.35">
      <c r="B276" s="178" t="s">
        <v>5312</v>
      </c>
      <c r="C276" s="21" t="s">
        <v>5411</v>
      </c>
      <c r="D276" s="21" t="s">
        <v>5394</v>
      </c>
      <c r="E276" s="21"/>
      <c r="F276" s="21"/>
      <c r="G276" s="21">
        <v>40117558</v>
      </c>
      <c r="H276" s="39" t="s">
        <v>6065</v>
      </c>
      <c r="I276" s="133">
        <v>4317</v>
      </c>
      <c r="J276" s="181" t="s">
        <v>5414</v>
      </c>
      <c r="K276" s="133"/>
      <c r="L276" s="133">
        <v>1612</v>
      </c>
      <c r="M276" s="21">
        <v>2</v>
      </c>
      <c r="N276" s="21">
        <v>10.76</v>
      </c>
      <c r="O276" s="21" t="s">
        <v>5464</v>
      </c>
      <c r="P276" s="20"/>
    </row>
    <row r="277" spans="2:16" x14ac:dyDescent="0.35">
      <c r="B277" s="178" t="s">
        <v>5312</v>
      </c>
      <c r="C277" s="21" t="s">
        <v>5411</v>
      </c>
      <c r="D277" s="21" t="s">
        <v>5394</v>
      </c>
      <c r="E277" s="21"/>
      <c r="F277" s="21"/>
      <c r="G277" s="21">
        <v>40117559</v>
      </c>
      <c r="H277" s="39" t="s">
        <v>6115</v>
      </c>
      <c r="I277" s="133">
        <v>4318</v>
      </c>
      <c r="J277" s="181" t="s">
        <v>5415</v>
      </c>
      <c r="K277" s="133"/>
      <c r="L277" s="133">
        <v>1796</v>
      </c>
      <c r="M277" s="21">
        <v>2</v>
      </c>
      <c r="N277" s="21">
        <v>7.68</v>
      </c>
      <c r="O277" s="21" t="s">
        <v>5464</v>
      </c>
      <c r="P277" s="20"/>
    </row>
    <row r="278" spans="2:16" x14ac:dyDescent="0.35">
      <c r="B278" s="178" t="s">
        <v>5312</v>
      </c>
      <c r="C278" s="21" t="s">
        <v>5411</v>
      </c>
      <c r="D278" s="21" t="s">
        <v>5394</v>
      </c>
      <c r="E278" s="21"/>
      <c r="F278" s="21"/>
      <c r="G278" s="21">
        <v>40117560</v>
      </c>
      <c r="H278" s="39" t="s">
        <v>6018</v>
      </c>
      <c r="I278" s="133">
        <v>4319</v>
      </c>
      <c r="J278" s="181" t="s">
        <v>5415</v>
      </c>
      <c r="K278" s="133"/>
      <c r="L278" s="133">
        <v>1987</v>
      </c>
      <c r="M278" s="21">
        <v>2</v>
      </c>
      <c r="N278" s="21">
        <v>8.5</v>
      </c>
      <c r="O278" s="21" t="s">
        <v>5464</v>
      </c>
      <c r="P278" s="20"/>
    </row>
    <row r="279" spans="2:16" x14ac:dyDescent="0.35">
      <c r="B279" s="178" t="s">
        <v>5312</v>
      </c>
      <c r="C279" s="21" t="s">
        <v>5411</v>
      </c>
      <c r="D279" s="21" t="s">
        <v>5394</v>
      </c>
      <c r="E279" s="21"/>
      <c r="F279" s="21"/>
      <c r="G279" s="21">
        <v>40117637</v>
      </c>
      <c r="H279" s="39" t="s">
        <v>6197</v>
      </c>
      <c r="I279" s="133">
        <v>8422</v>
      </c>
      <c r="J279" s="181" t="s">
        <v>5450</v>
      </c>
      <c r="K279" s="133"/>
      <c r="L279" s="133">
        <v>254</v>
      </c>
      <c r="M279" s="21">
        <v>2</v>
      </c>
      <c r="N279" s="21">
        <v>2.8</v>
      </c>
      <c r="O279" s="21" t="s">
        <v>5464</v>
      </c>
      <c r="P279" s="20"/>
    </row>
    <row r="280" spans="2:16" x14ac:dyDescent="0.35">
      <c r="B280" s="178" t="s">
        <v>5312</v>
      </c>
      <c r="C280" s="21" t="s">
        <v>5411</v>
      </c>
      <c r="D280" s="21" t="s">
        <v>5394</v>
      </c>
      <c r="E280" s="21"/>
      <c r="F280" s="21"/>
      <c r="G280" s="21">
        <v>40117605</v>
      </c>
      <c r="H280" s="39" t="s">
        <v>6179</v>
      </c>
      <c r="I280" s="133">
        <v>8423</v>
      </c>
      <c r="J280" s="181" t="s">
        <v>5463</v>
      </c>
      <c r="K280" s="133"/>
      <c r="L280" s="133">
        <v>125</v>
      </c>
      <c r="M280" s="21">
        <v>10</v>
      </c>
      <c r="N280" s="21">
        <v>6.8999999999999995</v>
      </c>
      <c r="O280" s="21" t="s">
        <v>5464</v>
      </c>
      <c r="P280" s="20"/>
    </row>
    <row r="281" spans="2:16" x14ac:dyDescent="0.35">
      <c r="B281" s="178" t="s">
        <v>5312</v>
      </c>
      <c r="C281" s="21" t="s">
        <v>5411</v>
      </c>
      <c r="D281" s="21" t="s">
        <v>5394</v>
      </c>
      <c r="E281" s="21"/>
      <c r="F281" s="21"/>
      <c r="G281" s="21">
        <v>40117437</v>
      </c>
      <c r="H281" s="59" t="s">
        <v>6204</v>
      </c>
      <c r="I281" s="133">
        <v>510</v>
      </c>
      <c r="J281" s="181" t="s">
        <v>5443</v>
      </c>
      <c r="K281" s="133"/>
      <c r="L281" s="133">
        <v>454</v>
      </c>
      <c r="M281" s="21">
        <v>1</v>
      </c>
      <c r="N281" s="21">
        <v>5.54</v>
      </c>
      <c r="O281" s="21" t="s">
        <v>5464</v>
      </c>
      <c r="P281" s="20"/>
    </row>
    <row r="282" spans="2:16" x14ac:dyDescent="0.35">
      <c r="B282" s="178" t="s">
        <v>5312</v>
      </c>
      <c r="C282" s="21" t="s">
        <v>5411</v>
      </c>
      <c r="D282" s="21" t="s">
        <v>5394</v>
      </c>
      <c r="E282" s="21"/>
      <c r="F282" s="21"/>
      <c r="G282" s="139">
        <v>40117438</v>
      </c>
      <c r="H282" s="133" t="s">
        <v>6196</v>
      </c>
      <c r="I282" s="133">
        <v>511</v>
      </c>
      <c r="J282" s="181" t="s">
        <v>5404</v>
      </c>
      <c r="K282" s="133"/>
      <c r="L282" s="133">
        <v>429</v>
      </c>
      <c r="M282" s="21">
        <v>2</v>
      </c>
      <c r="N282" s="21">
        <v>3.22</v>
      </c>
      <c r="O282" s="21" t="s">
        <v>5464</v>
      </c>
      <c r="P282" s="20"/>
    </row>
    <row r="283" spans="2:16" x14ac:dyDescent="0.35">
      <c r="B283" s="178" t="s">
        <v>5312</v>
      </c>
      <c r="C283" s="21" t="s">
        <v>5411</v>
      </c>
      <c r="D283" s="21" t="s">
        <v>5394</v>
      </c>
      <c r="E283" s="21"/>
      <c r="F283" s="21"/>
      <c r="G283" s="139">
        <v>40117530</v>
      </c>
      <c r="H283" s="133" t="s">
        <v>6189</v>
      </c>
      <c r="I283" s="134">
        <v>4011</v>
      </c>
      <c r="J283" s="189" t="s">
        <v>5462</v>
      </c>
      <c r="K283" s="134"/>
      <c r="L283" s="134">
        <v>996</v>
      </c>
      <c r="M283" s="21"/>
      <c r="N283" s="21"/>
      <c r="O283" s="21" t="s">
        <v>5464</v>
      </c>
      <c r="P283" s="20"/>
    </row>
    <row r="284" spans="2:16" x14ac:dyDescent="0.35">
      <c r="B284" s="178" t="s">
        <v>5312</v>
      </c>
      <c r="C284" s="21" t="s">
        <v>5411</v>
      </c>
      <c r="D284" s="21" t="s">
        <v>5400</v>
      </c>
      <c r="E284" s="21"/>
      <c r="F284" s="21"/>
      <c r="G284" s="117"/>
      <c r="H284" s="198"/>
      <c r="I284" s="133">
        <v>6001</v>
      </c>
      <c r="J284" s="166" t="s">
        <v>5443</v>
      </c>
      <c r="K284" s="133"/>
      <c r="L284" s="133">
        <v>4544</v>
      </c>
      <c r="M284" s="21">
        <v>1</v>
      </c>
      <c r="N284" s="21">
        <v>55.44</v>
      </c>
      <c r="O284" s="21" t="s">
        <v>5465</v>
      </c>
      <c r="P284" s="20"/>
    </row>
    <row r="285" spans="2:16" x14ac:dyDescent="0.35">
      <c r="B285" s="178" t="s">
        <v>5312</v>
      </c>
      <c r="C285" s="21" t="s">
        <v>5411</v>
      </c>
      <c r="D285" s="21" t="s">
        <v>5400</v>
      </c>
      <c r="E285" s="24"/>
      <c r="F285" s="24"/>
      <c r="G285" s="24">
        <v>40117565</v>
      </c>
      <c r="H285" s="179" t="s">
        <v>5974</v>
      </c>
      <c r="I285" s="133">
        <v>6002</v>
      </c>
      <c r="J285" s="166" t="s">
        <v>5450</v>
      </c>
      <c r="K285" s="134"/>
      <c r="L285" s="133">
        <v>4359</v>
      </c>
      <c r="M285" s="24">
        <v>1</v>
      </c>
      <c r="N285" s="24">
        <v>24.06</v>
      </c>
      <c r="O285" s="24" t="s">
        <v>5465</v>
      </c>
      <c r="P285" s="20"/>
    </row>
    <row r="286" spans="2:16" x14ac:dyDescent="0.35">
      <c r="B286" s="178" t="s">
        <v>5312</v>
      </c>
      <c r="C286" s="21" t="s">
        <v>5411</v>
      </c>
      <c r="D286" s="21" t="s">
        <v>5400</v>
      </c>
      <c r="E286" s="21"/>
      <c r="F286" s="21"/>
      <c r="G286" s="21">
        <v>40117566</v>
      </c>
      <c r="H286" s="39" t="s">
        <v>5973</v>
      </c>
      <c r="I286" s="133">
        <v>6003</v>
      </c>
      <c r="J286" s="166" t="s">
        <v>5450</v>
      </c>
      <c r="K286" s="133"/>
      <c r="L286" s="133">
        <v>4359</v>
      </c>
      <c r="M286" s="21">
        <v>1</v>
      </c>
      <c r="N286" s="21">
        <v>24.06</v>
      </c>
      <c r="O286" s="21" t="s">
        <v>5465</v>
      </c>
      <c r="P286" s="20"/>
    </row>
    <row r="287" spans="2:16" x14ac:dyDescent="0.35">
      <c r="B287" s="178" t="s">
        <v>5312</v>
      </c>
      <c r="C287" s="21" t="s">
        <v>5411</v>
      </c>
      <c r="D287" s="21" t="s">
        <v>5400</v>
      </c>
      <c r="E287" s="21"/>
      <c r="F287" s="21"/>
      <c r="G287" s="21">
        <v>40117567</v>
      </c>
      <c r="H287" s="39" t="s">
        <v>6141</v>
      </c>
      <c r="I287" s="133">
        <v>6004</v>
      </c>
      <c r="J287" s="166" t="s">
        <v>5414</v>
      </c>
      <c r="K287" s="133"/>
      <c r="L287" s="133">
        <v>674</v>
      </c>
      <c r="M287" s="21">
        <v>2</v>
      </c>
      <c r="N287" s="21">
        <v>4.5</v>
      </c>
      <c r="O287" s="21" t="s">
        <v>5465</v>
      </c>
      <c r="P287" s="20"/>
    </row>
    <row r="288" spans="2:16" x14ac:dyDescent="0.35">
      <c r="B288" s="178" t="s">
        <v>5312</v>
      </c>
      <c r="C288" s="21" t="s">
        <v>5411</v>
      </c>
      <c r="D288" s="21" t="s">
        <v>5400</v>
      </c>
      <c r="E288" s="21"/>
      <c r="F288" s="21"/>
      <c r="G288" s="21">
        <v>40117568</v>
      </c>
      <c r="H288" s="39" t="s">
        <v>6791</v>
      </c>
      <c r="I288" s="133">
        <v>6005</v>
      </c>
      <c r="J288" s="166" t="s">
        <v>5414</v>
      </c>
      <c r="K288" s="133"/>
      <c r="L288" s="133">
        <v>1351</v>
      </c>
      <c r="M288" s="21">
        <v>2</v>
      </c>
      <c r="N288" s="21">
        <v>9.02</v>
      </c>
      <c r="O288" s="21" t="s">
        <v>5465</v>
      </c>
      <c r="P288" s="20"/>
    </row>
    <row r="289" spans="2:16" x14ac:dyDescent="0.35">
      <c r="B289" s="178" t="s">
        <v>5312</v>
      </c>
      <c r="C289" s="21" t="s">
        <v>5411</v>
      </c>
      <c r="D289" s="21" t="s">
        <v>5400</v>
      </c>
      <c r="E289" s="21"/>
      <c r="F289" s="21"/>
      <c r="G289" s="21">
        <v>40117569</v>
      </c>
      <c r="H289" s="39" t="s">
        <v>6083</v>
      </c>
      <c r="I289" s="133">
        <v>6006</v>
      </c>
      <c r="J289" s="166" t="s">
        <v>5420</v>
      </c>
      <c r="K289" s="133"/>
      <c r="L289" s="133">
        <v>1308</v>
      </c>
      <c r="M289" s="21">
        <v>2</v>
      </c>
      <c r="N289" s="21">
        <v>6.44</v>
      </c>
      <c r="O289" s="21" t="s">
        <v>5465</v>
      </c>
      <c r="P289" s="20"/>
    </row>
    <row r="290" spans="2:16" x14ac:dyDescent="0.35">
      <c r="B290" s="178" t="s">
        <v>5312</v>
      </c>
      <c r="C290" s="21" t="s">
        <v>5411</v>
      </c>
      <c r="D290" s="21" t="s">
        <v>5400</v>
      </c>
      <c r="E290" s="21"/>
      <c r="F290" s="21"/>
      <c r="G290" s="21">
        <v>40149452</v>
      </c>
      <c r="H290" s="39" t="s">
        <v>6112</v>
      </c>
      <c r="I290" s="133">
        <v>6007</v>
      </c>
      <c r="J290" s="166" t="s">
        <v>5420</v>
      </c>
      <c r="K290" s="133"/>
      <c r="L290" s="133">
        <v>1695</v>
      </c>
      <c r="M290" s="21">
        <v>2</v>
      </c>
      <c r="N290" s="21">
        <v>8.34</v>
      </c>
      <c r="O290" s="21" t="s">
        <v>5465</v>
      </c>
      <c r="P290" s="20"/>
    </row>
    <row r="291" spans="2:16" x14ac:dyDescent="0.35">
      <c r="B291" s="178" t="s">
        <v>5312</v>
      </c>
      <c r="C291" s="21" t="s">
        <v>5411</v>
      </c>
      <c r="D291" s="21" t="s">
        <v>5400</v>
      </c>
      <c r="E291" s="21"/>
      <c r="F291" s="21"/>
      <c r="G291" s="21">
        <v>40117571</v>
      </c>
      <c r="H291" s="39" t="s">
        <v>6027</v>
      </c>
      <c r="I291" s="133">
        <v>6008</v>
      </c>
      <c r="J291" s="166" t="s">
        <v>5414</v>
      </c>
      <c r="K291" s="133"/>
      <c r="L291" s="133">
        <v>1901</v>
      </c>
      <c r="M291" s="21">
        <v>2</v>
      </c>
      <c r="N291" s="21">
        <v>12.7</v>
      </c>
      <c r="O291" s="21" t="s">
        <v>5465</v>
      </c>
      <c r="P291" s="20"/>
    </row>
    <row r="292" spans="2:16" x14ac:dyDescent="0.35">
      <c r="B292" s="178" t="s">
        <v>5312</v>
      </c>
      <c r="C292" s="21" t="s">
        <v>5411</v>
      </c>
      <c r="D292" s="21" t="s">
        <v>5400</v>
      </c>
      <c r="E292" s="21"/>
      <c r="F292" s="21"/>
      <c r="G292" s="21">
        <v>40117572</v>
      </c>
      <c r="H292" s="39" t="s">
        <v>6003</v>
      </c>
      <c r="I292" s="133">
        <v>6009</v>
      </c>
      <c r="J292" s="166" t="s">
        <v>5415</v>
      </c>
      <c r="K292" s="133"/>
      <c r="L292" s="133">
        <v>2560</v>
      </c>
      <c r="M292" s="21">
        <v>2</v>
      </c>
      <c r="N292" s="21">
        <v>10.96</v>
      </c>
      <c r="O292" s="21" t="s">
        <v>5465</v>
      </c>
      <c r="P292" s="20"/>
    </row>
    <row r="293" spans="2:16" x14ac:dyDescent="0.35">
      <c r="B293" s="178" t="s">
        <v>5312</v>
      </c>
      <c r="C293" s="21" t="s">
        <v>5411</v>
      </c>
      <c r="D293" s="21" t="s">
        <v>5400</v>
      </c>
      <c r="E293" s="21"/>
      <c r="F293" s="21"/>
      <c r="G293" s="21">
        <v>40117605</v>
      </c>
      <c r="H293" s="39" t="s">
        <v>6179</v>
      </c>
      <c r="I293" s="134">
        <v>8423</v>
      </c>
      <c r="J293" s="174" t="s">
        <v>5463</v>
      </c>
      <c r="K293" s="134"/>
      <c r="L293" s="134">
        <v>125</v>
      </c>
      <c r="M293" s="21">
        <v>6</v>
      </c>
      <c r="N293" s="21">
        <v>4.1399999999999997</v>
      </c>
      <c r="O293" s="21" t="s">
        <v>5465</v>
      </c>
      <c r="P293" s="20"/>
    </row>
    <row r="294" spans="2:16" x14ac:dyDescent="0.35">
      <c r="B294" s="178" t="s">
        <v>5312</v>
      </c>
      <c r="C294" s="21" t="s">
        <v>5411</v>
      </c>
      <c r="D294" s="21" t="s">
        <v>5402</v>
      </c>
      <c r="E294" s="21"/>
      <c r="F294" s="21"/>
      <c r="G294" s="117"/>
      <c r="H294" s="198"/>
      <c r="I294" s="133">
        <v>6101</v>
      </c>
      <c r="J294" s="166" t="s">
        <v>5443</v>
      </c>
      <c r="K294" s="133"/>
      <c r="L294" s="133">
        <v>6065</v>
      </c>
      <c r="M294" s="21">
        <v>1</v>
      </c>
      <c r="N294" s="21">
        <v>73.992999999999995</v>
      </c>
      <c r="O294" s="21" t="s">
        <v>5465</v>
      </c>
      <c r="P294" s="20"/>
    </row>
    <row r="295" spans="2:16" x14ac:dyDescent="0.35">
      <c r="B295" s="178" t="s">
        <v>5312</v>
      </c>
      <c r="C295" s="21" t="s">
        <v>5411</v>
      </c>
      <c r="D295" s="21" t="s">
        <v>5402</v>
      </c>
      <c r="E295" s="21"/>
      <c r="F295" s="21"/>
      <c r="G295" s="21">
        <v>40117574</v>
      </c>
      <c r="H295" s="39" t="s">
        <v>6218</v>
      </c>
      <c r="I295" s="133">
        <v>6102</v>
      </c>
      <c r="J295" s="166" t="s">
        <v>5450</v>
      </c>
      <c r="K295" s="133"/>
      <c r="L295" s="133">
        <v>5765</v>
      </c>
      <c r="M295" s="21">
        <v>1</v>
      </c>
      <c r="N295" s="21">
        <v>31.822799999999997</v>
      </c>
      <c r="O295" s="21" t="s">
        <v>5465</v>
      </c>
      <c r="P295" s="20"/>
    </row>
    <row r="296" spans="2:16" x14ac:dyDescent="0.35">
      <c r="B296" s="178" t="s">
        <v>5312</v>
      </c>
      <c r="C296" s="21" t="s">
        <v>5411</v>
      </c>
      <c r="D296" s="21" t="s">
        <v>5402</v>
      </c>
      <c r="E296" s="21"/>
      <c r="F296" s="21"/>
      <c r="G296" s="21">
        <v>40117575</v>
      </c>
      <c r="H296" s="39" t="s">
        <v>6217</v>
      </c>
      <c r="I296" s="133">
        <v>6103</v>
      </c>
      <c r="J296" s="166" t="s">
        <v>5450</v>
      </c>
      <c r="K296" s="133"/>
      <c r="L296" s="133">
        <v>5765</v>
      </c>
      <c r="M296" s="21">
        <v>1</v>
      </c>
      <c r="N296" s="21">
        <v>31.822799999999997</v>
      </c>
      <c r="O296" s="21" t="s">
        <v>5465</v>
      </c>
      <c r="P296" s="20"/>
    </row>
    <row r="297" spans="2:16" x14ac:dyDescent="0.35">
      <c r="B297" s="178" t="s">
        <v>5312</v>
      </c>
      <c r="C297" s="21" t="s">
        <v>5411</v>
      </c>
      <c r="D297" s="21" t="s">
        <v>5402</v>
      </c>
      <c r="E297" s="21"/>
      <c r="F297" s="21"/>
      <c r="G297" s="21">
        <v>40117576</v>
      </c>
      <c r="H297" s="39" t="s">
        <v>6201</v>
      </c>
      <c r="I297" s="133">
        <v>6104</v>
      </c>
      <c r="J297" s="166" t="s">
        <v>5414</v>
      </c>
      <c r="K297" s="133"/>
      <c r="L297" s="133">
        <v>509</v>
      </c>
      <c r="M297" s="21">
        <v>2</v>
      </c>
      <c r="N297" s="21">
        <v>3.1558000000000002</v>
      </c>
      <c r="O297" s="21" t="s">
        <v>5465</v>
      </c>
      <c r="P297" s="20"/>
    </row>
    <row r="298" spans="2:16" x14ac:dyDescent="0.35">
      <c r="B298" s="178" t="s">
        <v>5312</v>
      </c>
      <c r="C298" s="21" t="s">
        <v>5411</v>
      </c>
      <c r="D298" s="21" t="s">
        <v>5402</v>
      </c>
      <c r="E298" s="21"/>
      <c r="F298" s="21"/>
      <c r="G298" s="21">
        <v>40117577</v>
      </c>
      <c r="H298" s="39" t="s">
        <v>6077</v>
      </c>
      <c r="I298" s="133">
        <v>6105</v>
      </c>
      <c r="J298" s="166" t="s">
        <v>5414</v>
      </c>
      <c r="K298" s="133"/>
      <c r="L298" s="133">
        <v>1370</v>
      </c>
      <c r="M298" s="21">
        <v>2</v>
      </c>
      <c r="N298" s="21">
        <v>8.4940000000000015</v>
      </c>
      <c r="O298" s="21" t="s">
        <v>5465</v>
      </c>
      <c r="P298" s="20"/>
    </row>
    <row r="299" spans="2:16" x14ac:dyDescent="0.35">
      <c r="B299" s="178" t="s">
        <v>5312</v>
      </c>
      <c r="C299" s="21" t="s">
        <v>5411</v>
      </c>
      <c r="D299" s="21" t="s">
        <v>5402</v>
      </c>
      <c r="E299" s="21"/>
      <c r="F299" s="21"/>
      <c r="G299" s="21">
        <v>40117578</v>
      </c>
      <c r="H299" s="39" t="s">
        <v>6123</v>
      </c>
      <c r="I299" s="133">
        <v>6106</v>
      </c>
      <c r="J299" s="166" t="s">
        <v>5420</v>
      </c>
      <c r="K299" s="133"/>
      <c r="L299" s="133">
        <v>985</v>
      </c>
      <c r="M299" s="21">
        <v>2</v>
      </c>
      <c r="N299" s="21">
        <v>4.8461999999999996</v>
      </c>
      <c r="O299" s="21" t="s">
        <v>5465</v>
      </c>
      <c r="P299" s="20"/>
    </row>
    <row r="300" spans="2:16" x14ac:dyDescent="0.35">
      <c r="B300" s="178" t="s">
        <v>5312</v>
      </c>
      <c r="C300" s="21" t="s">
        <v>5411</v>
      </c>
      <c r="D300" s="21" t="s">
        <v>5402</v>
      </c>
      <c r="E300" s="21"/>
      <c r="F300" s="21"/>
      <c r="G300" s="21">
        <v>40117579</v>
      </c>
      <c r="H300" s="39" t="s">
        <v>6109</v>
      </c>
      <c r="I300" s="133">
        <v>6107</v>
      </c>
      <c r="J300" s="166" t="s">
        <v>5420</v>
      </c>
      <c r="K300" s="133"/>
      <c r="L300" s="133">
        <v>1554</v>
      </c>
      <c r="M300" s="21">
        <v>2</v>
      </c>
      <c r="N300" s="21">
        <v>7.6456800000000005</v>
      </c>
      <c r="O300" s="21" t="s">
        <v>5465</v>
      </c>
      <c r="P300" s="20"/>
    </row>
    <row r="301" spans="2:16" x14ac:dyDescent="0.35">
      <c r="B301" s="178" t="s">
        <v>5312</v>
      </c>
      <c r="C301" s="21" t="s">
        <v>5411</v>
      </c>
      <c r="D301" s="21" t="s">
        <v>5402</v>
      </c>
      <c r="E301" s="21"/>
      <c r="F301" s="21"/>
      <c r="G301" s="21">
        <v>40117580</v>
      </c>
      <c r="H301" s="39" t="s">
        <v>6050</v>
      </c>
      <c r="I301" s="133">
        <v>6108</v>
      </c>
      <c r="J301" s="166" t="s">
        <v>5420</v>
      </c>
      <c r="K301" s="133"/>
      <c r="L301" s="133">
        <v>1461</v>
      </c>
      <c r="M301" s="21">
        <v>2</v>
      </c>
      <c r="N301" s="21">
        <v>7.1881200000000005</v>
      </c>
      <c r="O301" s="21" t="s">
        <v>5465</v>
      </c>
      <c r="P301" s="20"/>
    </row>
    <row r="302" spans="2:16" x14ac:dyDescent="0.35">
      <c r="B302" s="178" t="s">
        <v>5312</v>
      </c>
      <c r="C302" s="21" t="s">
        <v>5411</v>
      </c>
      <c r="D302" s="21" t="s">
        <v>5402</v>
      </c>
      <c r="E302" s="21"/>
      <c r="F302" s="21"/>
      <c r="G302" s="21">
        <v>40117581</v>
      </c>
      <c r="H302" s="39" t="s">
        <v>6029</v>
      </c>
      <c r="I302" s="133">
        <v>6109</v>
      </c>
      <c r="J302" s="166" t="s">
        <v>5420</v>
      </c>
      <c r="K302" s="133"/>
      <c r="L302" s="133">
        <v>1849</v>
      </c>
      <c r="M302" s="21">
        <v>2</v>
      </c>
      <c r="N302" s="21">
        <v>9.0970800000000001</v>
      </c>
      <c r="O302" s="21" t="s">
        <v>5465</v>
      </c>
      <c r="P302" s="20"/>
    </row>
    <row r="303" spans="2:16" x14ac:dyDescent="0.35">
      <c r="B303" s="178" t="s">
        <v>5312</v>
      </c>
      <c r="C303" s="21" t="s">
        <v>5411</v>
      </c>
      <c r="D303" s="21" t="s">
        <v>5402</v>
      </c>
      <c r="E303" s="21"/>
      <c r="F303" s="21"/>
      <c r="G303" s="21">
        <v>40117582</v>
      </c>
      <c r="H303" s="39" t="s">
        <v>6038</v>
      </c>
      <c r="I303" s="133">
        <v>6110</v>
      </c>
      <c r="J303" s="166" t="s">
        <v>5414</v>
      </c>
      <c r="K303" s="133"/>
      <c r="L303" s="133">
        <v>1706</v>
      </c>
      <c r="M303" s="21">
        <v>2</v>
      </c>
      <c r="N303" s="21">
        <v>10.577199999999999</v>
      </c>
      <c r="O303" s="21" t="s">
        <v>5465</v>
      </c>
      <c r="P303" s="20"/>
    </row>
    <row r="304" spans="2:16" x14ac:dyDescent="0.35">
      <c r="B304" s="178" t="s">
        <v>5312</v>
      </c>
      <c r="C304" s="21" t="s">
        <v>5411</v>
      </c>
      <c r="D304" s="21" t="s">
        <v>5402</v>
      </c>
      <c r="E304" s="21"/>
      <c r="F304" s="21"/>
      <c r="G304" s="21">
        <v>40117583</v>
      </c>
      <c r="H304" s="39" t="s">
        <v>6015</v>
      </c>
      <c r="I304" s="133">
        <v>6111</v>
      </c>
      <c r="J304" s="166" t="s">
        <v>5415</v>
      </c>
      <c r="K304" s="133"/>
      <c r="L304" s="133">
        <v>2150</v>
      </c>
      <c r="M304" s="21">
        <v>2</v>
      </c>
      <c r="N304" s="21">
        <v>9.0299999999999994</v>
      </c>
      <c r="O304" s="21" t="s">
        <v>5465</v>
      </c>
      <c r="P304" s="20"/>
    </row>
    <row r="305" spans="2:16" x14ac:dyDescent="0.35">
      <c r="B305" s="178" t="s">
        <v>5312</v>
      </c>
      <c r="C305" s="21" t="s">
        <v>5411</v>
      </c>
      <c r="D305" s="21" t="s">
        <v>5402</v>
      </c>
      <c r="E305" s="21"/>
      <c r="F305" s="21"/>
      <c r="G305" s="21">
        <v>40117584</v>
      </c>
      <c r="H305" s="39" t="s">
        <v>6001</v>
      </c>
      <c r="I305" s="133">
        <v>6112</v>
      </c>
      <c r="J305" s="166" t="s">
        <v>5415</v>
      </c>
      <c r="K305" s="133"/>
      <c r="L305" s="133">
        <v>2663</v>
      </c>
      <c r="M305" s="21">
        <v>2</v>
      </c>
      <c r="N305" s="21">
        <v>11.1846</v>
      </c>
      <c r="O305" s="21" t="s">
        <v>5465</v>
      </c>
      <c r="P305" s="20"/>
    </row>
    <row r="306" spans="2:16" x14ac:dyDescent="0.35">
      <c r="B306" s="178" t="s">
        <v>5312</v>
      </c>
      <c r="C306" s="21" t="s">
        <v>5411</v>
      </c>
      <c r="D306" s="21" t="s">
        <v>5402</v>
      </c>
      <c r="E306" s="21"/>
      <c r="F306" s="21"/>
      <c r="G306" s="21">
        <v>40117605</v>
      </c>
      <c r="H306" s="39" t="s">
        <v>6179</v>
      </c>
      <c r="I306" s="134">
        <v>8423</v>
      </c>
      <c r="J306" s="174" t="s">
        <v>5463</v>
      </c>
      <c r="K306" s="133"/>
      <c r="L306" s="133">
        <v>125</v>
      </c>
      <c r="M306" s="21">
        <v>8</v>
      </c>
      <c r="N306" s="21"/>
      <c r="O306" s="21" t="s">
        <v>5465</v>
      </c>
      <c r="P306" s="20"/>
    </row>
    <row r="307" spans="2:16" x14ac:dyDescent="0.35">
      <c r="B307" s="178" t="s">
        <v>5312</v>
      </c>
      <c r="C307" s="21" t="s">
        <v>5411</v>
      </c>
      <c r="D307" s="21" t="s">
        <v>5403</v>
      </c>
      <c r="E307" s="21"/>
      <c r="F307" s="21"/>
      <c r="G307" s="21">
        <v>40117586</v>
      </c>
      <c r="H307" s="39" t="s">
        <v>5991</v>
      </c>
      <c r="I307" s="133">
        <v>6301</v>
      </c>
      <c r="J307" s="166" t="s">
        <v>5443</v>
      </c>
      <c r="K307" s="144"/>
      <c r="L307" s="185">
        <v>3718</v>
      </c>
      <c r="M307" s="21">
        <v>1</v>
      </c>
      <c r="N307" s="21">
        <v>45.3596</v>
      </c>
      <c r="O307" s="21" t="s">
        <v>5465</v>
      </c>
      <c r="P307" s="20"/>
    </row>
    <row r="308" spans="2:16" x14ac:dyDescent="0.35">
      <c r="B308" s="178" t="s">
        <v>5312</v>
      </c>
      <c r="C308" s="21" t="s">
        <v>5411</v>
      </c>
      <c r="D308" s="21" t="s">
        <v>5403</v>
      </c>
      <c r="E308" s="21"/>
      <c r="F308" s="21"/>
      <c r="G308" s="21">
        <v>40117587</v>
      </c>
      <c r="H308" s="39" t="s">
        <v>5983</v>
      </c>
      <c r="I308" s="133">
        <v>6302</v>
      </c>
      <c r="J308" s="166" t="s">
        <v>5443</v>
      </c>
      <c r="K308" s="133"/>
      <c r="L308" s="21">
        <v>3861</v>
      </c>
      <c r="M308" s="21">
        <v>1</v>
      </c>
      <c r="N308" s="21">
        <v>47.104199999999999</v>
      </c>
      <c r="O308" s="21" t="s">
        <v>5465</v>
      </c>
      <c r="P308" s="20"/>
    </row>
    <row r="309" spans="2:16" x14ac:dyDescent="0.35">
      <c r="B309" s="178" t="s">
        <v>5312</v>
      </c>
      <c r="C309" s="21" t="s">
        <v>5411</v>
      </c>
      <c r="D309" s="21" t="s">
        <v>5403</v>
      </c>
      <c r="E309" s="21"/>
      <c r="F309" s="21"/>
      <c r="G309" s="21">
        <v>40117588</v>
      </c>
      <c r="H309" s="39" t="s">
        <v>6219</v>
      </c>
      <c r="I309" s="133">
        <v>6303</v>
      </c>
      <c r="J309" s="166" t="s">
        <v>5450</v>
      </c>
      <c r="K309" s="133"/>
      <c r="L309" s="21">
        <v>3600</v>
      </c>
      <c r="M309" s="21">
        <v>1</v>
      </c>
      <c r="N309" s="21">
        <v>19.872</v>
      </c>
      <c r="O309" s="21" t="s">
        <v>5465</v>
      </c>
      <c r="P309" s="20"/>
    </row>
    <row r="310" spans="2:16" x14ac:dyDescent="0.35">
      <c r="B310" s="178" t="s">
        <v>5312</v>
      </c>
      <c r="C310" s="21" t="s">
        <v>5411</v>
      </c>
      <c r="D310" s="21" t="s">
        <v>5403</v>
      </c>
      <c r="E310" s="21"/>
      <c r="F310" s="21"/>
      <c r="G310" s="117"/>
      <c r="H310" s="198"/>
      <c r="I310" s="133">
        <v>6304</v>
      </c>
      <c r="J310" s="166" t="s">
        <v>5450</v>
      </c>
      <c r="K310" s="133"/>
      <c r="L310" s="21">
        <v>3600</v>
      </c>
      <c r="M310" s="21">
        <v>1</v>
      </c>
      <c r="N310" s="21">
        <v>19.872</v>
      </c>
      <c r="O310" s="21" t="s">
        <v>5465</v>
      </c>
      <c r="P310" s="20"/>
    </row>
    <row r="311" spans="2:16" x14ac:dyDescent="0.35">
      <c r="B311" s="178" t="s">
        <v>5312</v>
      </c>
      <c r="C311" s="21" t="s">
        <v>5411</v>
      </c>
      <c r="D311" s="21" t="s">
        <v>5403</v>
      </c>
      <c r="E311" s="21"/>
      <c r="F311" s="21"/>
      <c r="G311" s="21">
        <v>40117590</v>
      </c>
      <c r="H311" s="39" t="s">
        <v>5945</v>
      </c>
      <c r="I311" s="133">
        <v>6305</v>
      </c>
      <c r="J311" s="166" t="s">
        <v>5450</v>
      </c>
      <c r="K311" s="133"/>
      <c r="L311" s="21">
        <v>3614</v>
      </c>
      <c r="M311" s="21">
        <v>1</v>
      </c>
      <c r="N311" s="21">
        <v>19.949279999999998</v>
      </c>
      <c r="O311" s="21" t="s">
        <v>5465</v>
      </c>
      <c r="P311" s="20"/>
    </row>
    <row r="312" spans="2:16" x14ac:dyDescent="0.35">
      <c r="B312" s="178" t="s">
        <v>5312</v>
      </c>
      <c r="C312" s="21" t="s">
        <v>5411</v>
      </c>
      <c r="D312" s="21" t="s">
        <v>5403</v>
      </c>
      <c r="E312" s="21"/>
      <c r="F312" s="21"/>
      <c r="G312" s="21">
        <v>40117591</v>
      </c>
      <c r="H312" s="39" t="s">
        <v>5944</v>
      </c>
      <c r="I312" s="133">
        <v>6306</v>
      </c>
      <c r="J312" s="166" t="s">
        <v>5450</v>
      </c>
      <c r="K312" s="133"/>
      <c r="L312" s="21">
        <v>3614</v>
      </c>
      <c r="M312" s="21">
        <v>1</v>
      </c>
      <c r="N312" s="21">
        <v>19.949279999999998</v>
      </c>
      <c r="O312" s="21" t="s">
        <v>5465</v>
      </c>
      <c r="P312" s="20"/>
    </row>
    <row r="313" spans="2:16" x14ac:dyDescent="0.35">
      <c r="B313" s="178" t="s">
        <v>5312</v>
      </c>
      <c r="C313" s="21" t="s">
        <v>5411</v>
      </c>
      <c r="D313" s="21" t="s">
        <v>5403</v>
      </c>
      <c r="E313" s="24"/>
      <c r="F313" s="24"/>
      <c r="G313" s="24">
        <v>40117592</v>
      </c>
      <c r="H313" s="179" t="s">
        <v>6032</v>
      </c>
      <c r="I313" s="133">
        <v>6307</v>
      </c>
      <c r="J313" s="166" t="s">
        <v>5414</v>
      </c>
      <c r="K313" s="134"/>
      <c r="L313" s="24">
        <v>414</v>
      </c>
      <c r="M313" s="24">
        <v>2</v>
      </c>
      <c r="N313" s="24">
        <v>2.5667999999999997</v>
      </c>
      <c r="O313" s="24" t="s">
        <v>5465</v>
      </c>
      <c r="P313" s="20"/>
    </row>
    <row r="314" spans="2:16" x14ac:dyDescent="0.35">
      <c r="B314" s="20" t="s">
        <v>5312</v>
      </c>
      <c r="C314" s="21" t="s">
        <v>5411</v>
      </c>
      <c r="D314" s="21" t="s">
        <v>5403</v>
      </c>
      <c r="E314" s="21"/>
      <c r="F314" s="21"/>
      <c r="G314" s="21">
        <v>40117593</v>
      </c>
      <c r="H314" s="39" t="s">
        <v>6220</v>
      </c>
      <c r="I314" s="133">
        <v>6308</v>
      </c>
      <c r="J314" s="166" t="s">
        <v>5414</v>
      </c>
      <c r="K314" s="133"/>
      <c r="L314" s="21">
        <v>1395</v>
      </c>
      <c r="M314" s="21">
        <v>2</v>
      </c>
      <c r="N314" s="21">
        <v>8.6490000000000009</v>
      </c>
      <c r="O314" s="21" t="s">
        <v>5465</v>
      </c>
      <c r="P314" s="20"/>
    </row>
    <row r="315" spans="2:16" x14ac:dyDescent="0.35">
      <c r="B315" s="20" t="s">
        <v>5312</v>
      </c>
      <c r="C315" s="21" t="s">
        <v>5411</v>
      </c>
      <c r="D315" s="21" t="s">
        <v>5403</v>
      </c>
      <c r="E315" s="21"/>
      <c r="F315" s="21"/>
      <c r="G315" s="21">
        <v>40117594</v>
      </c>
      <c r="H315" s="39" t="s">
        <v>6137</v>
      </c>
      <c r="I315" s="133">
        <v>6309</v>
      </c>
      <c r="J315" s="166" t="s">
        <v>5420</v>
      </c>
      <c r="K315" s="133"/>
      <c r="L315" s="21">
        <v>795</v>
      </c>
      <c r="M315" s="21">
        <v>2</v>
      </c>
      <c r="N315" s="21">
        <v>3.9114</v>
      </c>
      <c r="O315" s="21" t="s">
        <v>5465</v>
      </c>
      <c r="P315" s="20"/>
    </row>
    <row r="316" spans="2:16" x14ac:dyDescent="0.35">
      <c r="B316" s="20" t="s">
        <v>5312</v>
      </c>
      <c r="C316" s="21" t="s">
        <v>5411</v>
      </c>
      <c r="D316" s="21" t="s">
        <v>5403</v>
      </c>
      <c r="E316" s="21"/>
      <c r="F316" s="21"/>
      <c r="G316" s="21">
        <v>40117595</v>
      </c>
      <c r="H316" s="39" t="s">
        <v>6057</v>
      </c>
      <c r="I316" s="133">
        <v>6310</v>
      </c>
      <c r="J316" s="166" t="s">
        <v>5420</v>
      </c>
      <c r="K316" s="133"/>
      <c r="L316" s="21">
        <v>1504</v>
      </c>
      <c r="M316" s="21">
        <v>2</v>
      </c>
      <c r="N316" s="21">
        <v>7.39968</v>
      </c>
      <c r="O316" s="21" t="s">
        <v>5465</v>
      </c>
      <c r="P316" s="20"/>
    </row>
    <row r="317" spans="2:16" x14ac:dyDescent="0.35">
      <c r="B317" s="20" t="s">
        <v>5312</v>
      </c>
      <c r="C317" s="21" t="s">
        <v>5411</v>
      </c>
      <c r="D317" s="21" t="s">
        <v>5403</v>
      </c>
      <c r="E317" s="21"/>
      <c r="F317" s="21"/>
      <c r="G317" s="21">
        <v>40117596</v>
      </c>
      <c r="H317" s="39" t="s">
        <v>6090</v>
      </c>
      <c r="I317" s="133">
        <v>6311</v>
      </c>
      <c r="J317" s="166" t="s">
        <v>5420</v>
      </c>
      <c r="K317" s="133"/>
      <c r="L317" s="21">
        <v>1175</v>
      </c>
      <c r="M317" s="21">
        <v>2</v>
      </c>
      <c r="N317" s="21">
        <v>5.7809999999999997</v>
      </c>
      <c r="O317" s="21" t="s">
        <v>5465</v>
      </c>
      <c r="P317" s="20"/>
    </row>
    <row r="318" spans="2:16" x14ac:dyDescent="0.35">
      <c r="B318" s="20" t="s">
        <v>5312</v>
      </c>
      <c r="C318" s="21" t="s">
        <v>5411</v>
      </c>
      <c r="D318" s="21" t="s">
        <v>5403</v>
      </c>
      <c r="E318" s="21"/>
      <c r="F318" s="21"/>
      <c r="G318" s="21">
        <v>40117597</v>
      </c>
      <c r="H318" s="39" t="s">
        <v>6039</v>
      </c>
      <c r="I318" s="133">
        <v>6312</v>
      </c>
      <c r="J318" s="166" t="s">
        <v>5420</v>
      </c>
      <c r="K318" s="133"/>
      <c r="L318" s="21">
        <v>1695</v>
      </c>
      <c r="M318" s="21">
        <v>2</v>
      </c>
      <c r="N318" s="21">
        <v>8.3393999999999995</v>
      </c>
      <c r="O318" s="21" t="s">
        <v>5465</v>
      </c>
      <c r="P318" s="20"/>
    </row>
    <row r="319" spans="2:16" x14ac:dyDescent="0.35">
      <c r="B319" s="20" t="s">
        <v>5312</v>
      </c>
      <c r="C319" s="21" t="s">
        <v>5411</v>
      </c>
      <c r="D319" s="21" t="s">
        <v>5403</v>
      </c>
      <c r="E319" s="21"/>
      <c r="F319" s="21"/>
      <c r="G319" s="21">
        <v>40117598</v>
      </c>
      <c r="H319" s="39" t="s">
        <v>6059</v>
      </c>
      <c r="I319" s="133">
        <v>6313</v>
      </c>
      <c r="J319" s="166" t="s">
        <v>5420</v>
      </c>
      <c r="K319" s="133"/>
      <c r="L319" s="21">
        <v>1556</v>
      </c>
      <c r="M319" s="21">
        <v>2</v>
      </c>
      <c r="N319" s="21">
        <v>7.6555200000000001</v>
      </c>
      <c r="O319" s="21" t="s">
        <v>5465</v>
      </c>
      <c r="P319" s="20"/>
    </row>
    <row r="320" spans="2:16" x14ac:dyDescent="0.35">
      <c r="B320" s="20" t="s">
        <v>5312</v>
      </c>
      <c r="C320" s="21" t="s">
        <v>5411</v>
      </c>
      <c r="D320" s="21" t="s">
        <v>5403</v>
      </c>
      <c r="E320" s="21"/>
      <c r="F320" s="21"/>
      <c r="G320" s="21">
        <v>40117599</v>
      </c>
      <c r="H320" s="39" t="s">
        <v>6024</v>
      </c>
      <c r="I320" s="133">
        <v>6314</v>
      </c>
      <c r="J320" s="166" t="s">
        <v>5420</v>
      </c>
      <c r="K320" s="133"/>
      <c r="L320" s="21">
        <v>1944</v>
      </c>
      <c r="M320" s="21">
        <v>2</v>
      </c>
      <c r="N320" s="21">
        <v>9.5644799999999996</v>
      </c>
      <c r="O320" s="21" t="s">
        <v>5465</v>
      </c>
      <c r="P320" s="20"/>
    </row>
    <row r="321" spans="2:16" x14ac:dyDescent="0.35">
      <c r="B321" s="20" t="s">
        <v>5312</v>
      </c>
      <c r="C321" s="21" t="s">
        <v>5411</v>
      </c>
      <c r="D321" s="21" t="s">
        <v>5403</v>
      </c>
      <c r="E321" s="21"/>
      <c r="F321" s="21"/>
      <c r="G321" s="21">
        <v>40117600</v>
      </c>
      <c r="H321" s="39" t="s">
        <v>6062</v>
      </c>
      <c r="I321" s="133">
        <v>6315</v>
      </c>
      <c r="J321" s="166" t="s">
        <v>5414</v>
      </c>
      <c r="K321" s="133"/>
      <c r="L321" s="21">
        <v>1623</v>
      </c>
      <c r="M321" s="21">
        <v>2</v>
      </c>
      <c r="N321" s="21">
        <v>10.0626</v>
      </c>
      <c r="O321" s="21" t="s">
        <v>5465</v>
      </c>
      <c r="P321" s="20"/>
    </row>
    <row r="322" spans="2:16" x14ac:dyDescent="0.35">
      <c r="B322" s="20" t="s">
        <v>5312</v>
      </c>
      <c r="C322" s="21" t="s">
        <v>5411</v>
      </c>
      <c r="D322" s="21" t="s">
        <v>5403</v>
      </c>
      <c r="E322" s="21"/>
      <c r="F322" s="21"/>
      <c r="G322" s="21">
        <v>40117601</v>
      </c>
      <c r="H322" s="39" t="s">
        <v>6026</v>
      </c>
      <c r="I322" s="133">
        <v>6316</v>
      </c>
      <c r="J322" s="166" t="s">
        <v>5415</v>
      </c>
      <c r="K322" s="133"/>
      <c r="L322" s="21">
        <v>1926</v>
      </c>
      <c r="M322" s="21">
        <v>2</v>
      </c>
      <c r="N322" s="21">
        <v>8.0891999999999999</v>
      </c>
      <c r="O322" s="21" t="s">
        <v>5465</v>
      </c>
      <c r="P322" s="20"/>
    </row>
    <row r="323" spans="2:16" x14ac:dyDescent="0.35">
      <c r="B323" s="178" t="s">
        <v>5312</v>
      </c>
      <c r="C323" s="21" t="s">
        <v>5411</v>
      </c>
      <c r="D323" s="21" t="s">
        <v>5403</v>
      </c>
      <c r="E323" s="24"/>
      <c r="F323" s="24"/>
      <c r="G323" s="24">
        <v>40117602</v>
      </c>
      <c r="H323" s="179" t="s">
        <v>6013</v>
      </c>
      <c r="I323" s="133">
        <v>6317</v>
      </c>
      <c r="J323" s="166" t="s">
        <v>5415</v>
      </c>
      <c r="K323" s="134"/>
      <c r="L323" s="24">
        <v>2318</v>
      </c>
      <c r="M323" s="24">
        <v>2</v>
      </c>
      <c r="N323" s="24">
        <v>9.7355999999999998</v>
      </c>
      <c r="O323" s="24" t="s">
        <v>5465</v>
      </c>
      <c r="P323" s="20"/>
    </row>
    <row r="324" spans="2:16" x14ac:dyDescent="0.35">
      <c r="B324" s="178" t="s">
        <v>5312</v>
      </c>
      <c r="C324" s="21" t="s">
        <v>5411</v>
      </c>
      <c r="D324" s="21" t="s">
        <v>5403</v>
      </c>
      <c r="E324" s="21"/>
      <c r="F324" s="21"/>
      <c r="G324" s="21">
        <v>40117603</v>
      </c>
      <c r="H324" s="39" t="s">
        <v>5969</v>
      </c>
      <c r="I324" s="133">
        <v>6318</v>
      </c>
      <c r="J324" s="166" t="s">
        <v>5415</v>
      </c>
      <c r="K324" s="133"/>
      <c r="L324" s="21">
        <v>2732</v>
      </c>
      <c r="M324" s="21">
        <v>2</v>
      </c>
      <c r="N324" s="21">
        <v>11.474400000000001</v>
      </c>
      <c r="O324" s="21" t="s">
        <v>5465</v>
      </c>
      <c r="P324" s="20"/>
    </row>
    <row r="325" spans="2:16" x14ac:dyDescent="0.35">
      <c r="B325" s="178" t="s">
        <v>5312</v>
      </c>
      <c r="C325" s="21" t="s">
        <v>5411</v>
      </c>
      <c r="D325" s="21" t="s">
        <v>5403</v>
      </c>
      <c r="E325" s="21"/>
      <c r="F325" s="21"/>
      <c r="G325" s="21">
        <v>40117637</v>
      </c>
      <c r="H325" s="39" t="s">
        <v>6197</v>
      </c>
      <c r="I325" s="133">
        <v>8422</v>
      </c>
      <c r="J325" s="166" t="s">
        <v>5450</v>
      </c>
      <c r="K325" s="133"/>
      <c r="L325" s="21">
        <v>254</v>
      </c>
      <c r="M325" s="21">
        <v>2</v>
      </c>
      <c r="N325" s="21">
        <v>2.80416</v>
      </c>
      <c r="O325" s="21" t="s">
        <v>5465</v>
      </c>
      <c r="P325" s="20"/>
    </row>
    <row r="326" spans="2:16" x14ac:dyDescent="0.35">
      <c r="B326" s="178" t="s">
        <v>5312</v>
      </c>
      <c r="C326" s="21" t="s">
        <v>5411</v>
      </c>
      <c r="D326" s="21" t="s">
        <v>5403</v>
      </c>
      <c r="E326" s="21"/>
      <c r="F326" s="21"/>
      <c r="G326" s="21">
        <v>40117605</v>
      </c>
      <c r="H326" s="39" t="s">
        <v>6179</v>
      </c>
      <c r="I326" s="133">
        <v>8423</v>
      </c>
      <c r="J326" s="166" t="s">
        <v>5463</v>
      </c>
      <c r="K326" s="133"/>
      <c r="L326" s="21">
        <v>125</v>
      </c>
      <c r="M326" s="21">
        <v>10</v>
      </c>
      <c r="N326" s="21">
        <v>6.8999999999999995</v>
      </c>
      <c r="O326" s="21" t="s">
        <v>5465</v>
      </c>
      <c r="P326" s="20"/>
    </row>
    <row r="327" spans="2:16" x14ac:dyDescent="0.35">
      <c r="B327" s="178" t="s">
        <v>5312</v>
      </c>
      <c r="C327" s="21" t="s">
        <v>5411</v>
      </c>
      <c r="D327" s="21" t="s">
        <v>5403</v>
      </c>
      <c r="E327" s="21"/>
      <c r="F327" s="21"/>
      <c r="G327" s="21">
        <v>40117437</v>
      </c>
      <c r="H327" s="59" t="s">
        <v>6204</v>
      </c>
      <c r="I327" s="133">
        <v>510</v>
      </c>
      <c r="J327" s="166" t="s">
        <v>5443</v>
      </c>
      <c r="K327" s="133"/>
      <c r="L327" s="21">
        <v>454</v>
      </c>
      <c r="M327" s="21">
        <v>1</v>
      </c>
      <c r="N327" s="21">
        <v>5.5388000000000002</v>
      </c>
      <c r="O327" s="21" t="s">
        <v>5465</v>
      </c>
      <c r="P327" s="20"/>
    </row>
    <row r="328" spans="2:16" x14ac:dyDescent="0.35">
      <c r="B328" s="178" t="s">
        <v>5312</v>
      </c>
      <c r="C328" s="21" t="s">
        <v>5411</v>
      </c>
      <c r="D328" s="21" t="s">
        <v>5403</v>
      </c>
      <c r="E328" s="21"/>
      <c r="F328" s="21"/>
      <c r="G328" s="139">
        <v>40117438</v>
      </c>
      <c r="H328" s="133" t="s">
        <v>6196</v>
      </c>
      <c r="I328" s="134">
        <v>511</v>
      </c>
      <c r="J328" s="174" t="s">
        <v>5404</v>
      </c>
      <c r="K328" s="134"/>
      <c r="L328" s="24">
        <v>429</v>
      </c>
      <c r="M328" s="21">
        <v>2</v>
      </c>
      <c r="N328" s="21">
        <v>3.22</v>
      </c>
      <c r="O328" s="21" t="s">
        <v>5465</v>
      </c>
      <c r="P328" s="20"/>
    </row>
    <row r="329" spans="2:16" x14ac:dyDescent="0.35">
      <c r="B329" s="178" t="s">
        <v>5312</v>
      </c>
      <c r="C329" s="21" t="s">
        <v>5411</v>
      </c>
      <c r="D329" s="21" t="s">
        <v>5467</v>
      </c>
      <c r="E329" s="21"/>
      <c r="F329" s="21"/>
      <c r="G329" s="117"/>
      <c r="H329" s="198"/>
      <c r="I329" s="133">
        <v>6401</v>
      </c>
      <c r="J329" s="166" t="s">
        <v>5443</v>
      </c>
      <c r="K329" s="133"/>
      <c r="L329" s="133">
        <v>3795</v>
      </c>
      <c r="M329" s="21">
        <v>1</v>
      </c>
      <c r="N329" s="21">
        <v>46.298999999999999</v>
      </c>
      <c r="O329" s="21" t="s">
        <v>5466</v>
      </c>
      <c r="P329" s="20"/>
    </row>
    <row r="330" spans="2:16" x14ac:dyDescent="0.35">
      <c r="B330" s="178" t="s">
        <v>5312</v>
      </c>
      <c r="C330" s="21" t="s">
        <v>5411</v>
      </c>
      <c r="D330" s="21" t="s">
        <v>5467</v>
      </c>
      <c r="E330" s="21"/>
      <c r="F330" s="21"/>
      <c r="G330" s="117"/>
      <c r="H330" s="198"/>
      <c r="I330" s="133">
        <v>6402</v>
      </c>
      <c r="J330" s="166" t="s">
        <v>5443</v>
      </c>
      <c r="K330" s="133"/>
      <c r="L330" s="133">
        <v>5308</v>
      </c>
      <c r="M330" s="21">
        <v>1</v>
      </c>
      <c r="N330" s="21">
        <v>64.757599999999996</v>
      </c>
      <c r="O330" s="21" t="s">
        <v>5466</v>
      </c>
      <c r="P330" s="20"/>
    </row>
    <row r="331" spans="2:16" x14ac:dyDescent="0.35">
      <c r="B331" s="178" t="s">
        <v>5312</v>
      </c>
      <c r="C331" s="21" t="s">
        <v>5411</v>
      </c>
      <c r="D331" s="21" t="s">
        <v>5467</v>
      </c>
      <c r="E331" s="21"/>
      <c r="F331" s="21"/>
      <c r="G331" s="117"/>
      <c r="H331" s="198"/>
      <c r="I331" s="133">
        <v>6403</v>
      </c>
      <c r="J331" s="166" t="s">
        <v>5450</v>
      </c>
      <c r="K331" s="133"/>
      <c r="L331" s="133">
        <v>3839</v>
      </c>
      <c r="M331" s="21">
        <v>1</v>
      </c>
      <c r="N331" s="21">
        <v>21.191279999999999</v>
      </c>
      <c r="O331" s="21" t="s">
        <v>5466</v>
      </c>
      <c r="P331" s="20"/>
    </row>
    <row r="332" spans="2:16" x14ac:dyDescent="0.35">
      <c r="B332" s="178" t="s">
        <v>5312</v>
      </c>
      <c r="C332" s="21" t="s">
        <v>5411</v>
      </c>
      <c r="D332" s="21" t="s">
        <v>5467</v>
      </c>
      <c r="E332" s="21"/>
      <c r="F332" s="21"/>
      <c r="G332" s="117"/>
      <c r="H332" s="198"/>
      <c r="I332" s="133">
        <v>6404</v>
      </c>
      <c r="J332" s="166" t="s">
        <v>5450</v>
      </c>
      <c r="K332" s="133"/>
      <c r="L332" s="133">
        <v>3839</v>
      </c>
      <c r="M332" s="21">
        <v>1</v>
      </c>
      <c r="N332" s="21">
        <v>21.191279999999999</v>
      </c>
      <c r="O332" s="21" t="s">
        <v>5466</v>
      </c>
      <c r="P332" s="20"/>
    </row>
    <row r="333" spans="2:16" x14ac:dyDescent="0.35">
      <c r="B333" s="178" t="s">
        <v>5312</v>
      </c>
      <c r="C333" s="21" t="s">
        <v>5411</v>
      </c>
      <c r="D333" s="21" t="s">
        <v>5467</v>
      </c>
      <c r="E333" s="21"/>
      <c r="F333" s="21"/>
      <c r="G333" s="117"/>
      <c r="H333" s="198"/>
      <c r="I333" s="133">
        <v>6405</v>
      </c>
      <c r="J333" s="166" t="s">
        <v>5450</v>
      </c>
      <c r="K333" s="133"/>
      <c r="L333" s="133">
        <v>4853</v>
      </c>
      <c r="M333" s="21">
        <v>1</v>
      </c>
      <c r="N333" s="21">
        <v>26.788559999999997</v>
      </c>
      <c r="O333" s="21" t="s">
        <v>5466</v>
      </c>
      <c r="P333" s="20"/>
    </row>
    <row r="334" spans="2:16" x14ac:dyDescent="0.35">
      <c r="B334" s="178" t="s">
        <v>5312</v>
      </c>
      <c r="C334" s="21" t="s">
        <v>5411</v>
      </c>
      <c r="D334" s="21" t="s">
        <v>5467</v>
      </c>
      <c r="E334" s="21"/>
      <c r="F334" s="21"/>
      <c r="G334" s="117"/>
      <c r="H334" s="198"/>
      <c r="I334" s="133">
        <v>6406</v>
      </c>
      <c r="J334" s="166" t="s">
        <v>5450</v>
      </c>
      <c r="K334" s="133"/>
      <c r="L334" s="133">
        <v>4853</v>
      </c>
      <c r="M334" s="21">
        <v>1</v>
      </c>
      <c r="N334" s="21">
        <v>26.788559999999997</v>
      </c>
      <c r="O334" s="21" t="s">
        <v>5466</v>
      </c>
      <c r="P334" s="20"/>
    </row>
    <row r="335" spans="2:16" x14ac:dyDescent="0.35">
      <c r="B335" s="178" t="s">
        <v>5312</v>
      </c>
      <c r="C335" s="21" t="s">
        <v>5411</v>
      </c>
      <c r="D335" s="21" t="s">
        <v>5467</v>
      </c>
      <c r="E335" s="21"/>
      <c r="F335" s="21"/>
      <c r="G335" s="117"/>
      <c r="H335" s="198"/>
      <c r="I335" s="133">
        <v>6407</v>
      </c>
      <c r="J335" s="166" t="s">
        <v>5414</v>
      </c>
      <c r="K335" s="133"/>
      <c r="L335" s="133">
        <v>351</v>
      </c>
      <c r="M335" s="21">
        <v>2</v>
      </c>
      <c r="N335" s="21">
        <v>2.1762000000000001</v>
      </c>
      <c r="O335" s="21" t="s">
        <v>5466</v>
      </c>
      <c r="P335" s="20"/>
    </row>
    <row r="336" spans="2:16" x14ac:dyDescent="0.35">
      <c r="B336" s="178" t="s">
        <v>5312</v>
      </c>
      <c r="C336" s="21" t="s">
        <v>5411</v>
      </c>
      <c r="D336" s="21" t="s">
        <v>5467</v>
      </c>
      <c r="E336" s="24"/>
      <c r="F336" s="24"/>
      <c r="G336" s="200"/>
      <c r="H336" s="201"/>
      <c r="I336" s="133">
        <v>6408</v>
      </c>
      <c r="J336" s="166" t="s">
        <v>5414</v>
      </c>
      <c r="K336" s="134"/>
      <c r="L336" s="133">
        <v>1417</v>
      </c>
      <c r="M336" s="24">
        <v>2</v>
      </c>
      <c r="N336" s="24">
        <v>8.785400000000001</v>
      </c>
      <c r="O336" s="24" t="s">
        <v>5466</v>
      </c>
      <c r="P336" s="20"/>
    </row>
    <row r="337" spans="2:16" x14ac:dyDescent="0.35">
      <c r="B337" s="178" t="s">
        <v>5312</v>
      </c>
      <c r="C337" s="21" t="s">
        <v>5411</v>
      </c>
      <c r="D337" s="21" t="s">
        <v>5467</v>
      </c>
      <c r="E337" s="21"/>
      <c r="F337" s="21"/>
      <c r="G337" s="117"/>
      <c r="H337" s="198"/>
      <c r="I337" s="133">
        <v>6409</v>
      </c>
      <c r="J337" s="166" t="s">
        <v>5420</v>
      </c>
      <c r="K337" s="133"/>
      <c r="L337" s="133">
        <v>668</v>
      </c>
      <c r="M337" s="21">
        <v>2</v>
      </c>
      <c r="N337" s="21">
        <v>3.2865600000000001</v>
      </c>
      <c r="O337" s="21" t="s">
        <v>5466</v>
      </c>
      <c r="P337" s="20"/>
    </row>
    <row r="338" spans="2:16" x14ac:dyDescent="0.35">
      <c r="B338" s="178" t="s">
        <v>5312</v>
      </c>
      <c r="C338" s="21" t="s">
        <v>5411</v>
      </c>
      <c r="D338" s="21" t="s">
        <v>5467</v>
      </c>
      <c r="E338" s="21"/>
      <c r="F338" s="21"/>
      <c r="G338" s="117"/>
      <c r="H338" s="198"/>
      <c r="I338" s="133">
        <v>6410</v>
      </c>
      <c r="J338" s="166" t="s">
        <v>5420</v>
      </c>
      <c r="K338" s="133"/>
      <c r="L338" s="133">
        <v>1485</v>
      </c>
      <c r="M338" s="21">
        <v>2</v>
      </c>
      <c r="N338" s="21">
        <v>7.3062000000000005</v>
      </c>
      <c r="O338" s="21" t="s">
        <v>5466</v>
      </c>
      <c r="P338" s="20"/>
    </row>
    <row r="339" spans="2:16" x14ac:dyDescent="0.35">
      <c r="B339" s="178" t="s">
        <v>5312</v>
      </c>
      <c r="C339" s="21" t="s">
        <v>5411</v>
      </c>
      <c r="D339" s="21" t="s">
        <v>5467</v>
      </c>
      <c r="E339" s="21"/>
      <c r="F339" s="21"/>
      <c r="G339" s="117"/>
      <c r="H339" s="198"/>
      <c r="I339" s="133">
        <v>6411</v>
      </c>
      <c r="J339" s="166" t="s">
        <v>5420</v>
      </c>
      <c r="K339" s="133"/>
      <c r="L339" s="133">
        <v>986</v>
      </c>
      <c r="M339" s="21">
        <v>2</v>
      </c>
      <c r="N339" s="21">
        <v>4.8511199999999999</v>
      </c>
      <c r="O339" s="21" t="s">
        <v>5466</v>
      </c>
      <c r="P339" s="20"/>
    </row>
    <row r="340" spans="2:16" x14ac:dyDescent="0.35">
      <c r="B340" s="178" t="s">
        <v>5312</v>
      </c>
      <c r="C340" s="21" t="s">
        <v>5411</v>
      </c>
      <c r="D340" s="21" t="s">
        <v>5467</v>
      </c>
      <c r="E340" s="21"/>
      <c r="F340" s="21"/>
      <c r="G340" s="117"/>
      <c r="H340" s="198"/>
      <c r="I340" s="133">
        <v>6412</v>
      </c>
      <c r="J340" s="166" t="s">
        <v>5420</v>
      </c>
      <c r="K340" s="133"/>
      <c r="L340" s="133">
        <v>1615</v>
      </c>
      <c r="M340" s="21">
        <v>2</v>
      </c>
      <c r="N340" s="21">
        <v>7.9458000000000002</v>
      </c>
      <c r="O340" s="21" t="s">
        <v>5466</v>
      </c>
      <c r="P340" s="20"/>
    </row>
    <row r="341" spans="2:16" x14ac:dyDescent="0.35">
      <c r="B341" s="178" t="s">
        <v>5312</v>
      </c>
      <c r="C341" s="21" t="s">
        <v>5411</v>
      </c>
      <c r="D341" s="21" t="s">
        <v>5467</v>
      </c>
      <c r="E341" s="21"/>
      <c r="F341" s="21"/>
      <c r="G341" s="117"/>
      <c r="H341" s="198"/>
      <c r="I341" s="133">
        <v>6413</v>
      </c>
      <c r="J341" s="166" t="s">
        <v>5420</v>
      </c>
      <c r="K341" s="133"/>
      <c r="L341" s="133">
        <v>1303</v>
      </c>
      <c r="M341" s="21">
        <v>2</v>
      </c>
      <c r="N341" s="21">
        <v>6.4107599999999998</v>
      </c>
      <c r="O341" s="21" t="s">
        <v>5466</v>
      </c>
      <c r="P341" s="20"/>
    </row>
    <row r="342" spans="2:16" x14ac:dyDescent="0.35">
      <c r="B342" s="178" t="s">
        <v>5312</v>
      </c>
      <c r="C342" s="21" t="s">
        <v>5411</v>
      </c>
      <c r="D342" s="21" t="s">
        <v>5467</v>
      </c>
      <c r="E342" s="21"/>
      <c r="F342" s="21"/>
      <c r="G342" s="117"/>
      <c r="H342" s="198"/>
      <c r="I342" s="133">
        <v>6414</v>
      </c>
      <c r="J342" s="166" t="s">
        <v>5420</v>
      </c>
      <c r="K342" s="133"/>
      <c r="L342" s="133">
        <v>1794</v>
      </c>
      <c r="M342" s="21">
        <v>2</v>
      </c>
      <c r="N342" s="21">
        <v>8.8264800000000001</v>
      </c>
      <c r="O342" s="21" t="s">
        <v>5466</v>
      </c>
      <c r="P342" s="20"/>
    </row>
    <row r="343" spans="2:16" x14ac:dyDescent="0.35">
      <c r="B343" s="178" t="s">
        <v>5312</v>
      </c>
      <c r="C343" s="21" t="s">
        <v>5411</v>
      </c>
      <c r="D343" s="21" t="s">
        <v>5467</v>
      </c>
      <c r="E343" s="21"/>
      <c r="F343" s="21"/>
      <c r="G343" s="117"/>
      <c r="H343" s="198"/>
      <c r="I343" s="133">
        <v>6415</v>
      </c>
      <c r="J343" s="166" t="s">
        <v>5420</v>
      </c>
      <c r="K343" s="133"/>
      <c r="L343" s="133">
        <v>1620</v>
      </c>
      <c r="M343" s="21">
        <v>2</v>
      </c>
      <c r="N343" s="21">
        <v>7.9704000000000006</v>
      </c>
      <c r="O343" s="21" t="s">
        <v>5466</v>
      </c>
      <c r="P343" s="20"/>
    </row>
    <row r="344" spans="2:16" x14ac:dyDescent="0.35">
      <c r="B344" s="178" t="s">
        <v>5312</v>
      </c>
      <c r="C344" s="21" t="s">
        <v>5411</v>
      </c>
      <c r="D344" s="21" t="s">
        <v>5467</v>
      </c>
      <c r="E344" s="21"/>
      <c r="F344" s="21"/>
      <c r="G344" s="117"/>
      <c r="H344" s="198"/>
      <c r="I344" s="133">
        <v>6416</v>
      </c>
      <c r="J344" s="166" t="s">
        <v>5414</v>
      </c>
      <c r="K344" s="133"/>
      <c r="L344" s="133">
        <v>2009</v>
      </c>
      <c r="M344" s="21">
        <v>2</v>
      </c>
      <c r="N344" s="21">
        <v>12.4558</v>
      </c>
      <c r="O344" s="21" t="s">
        <v>5466</v>
      </c>
      <c r="P344" s="20"/>
    </row>
    <row r="345" spans="2:16" x14ac:dyDescent="0.35">
      <c r="B345" s="178" t="s">
        <v>5312</v>
      </c>
      <c r="C345" s="21" t="s">
        <v>5411</v>
      </c>
      <c r="D345" s="21" t="s">
        <v>5467</v>
      </c>
      <c r="E345" s="21"/>
      <c r="F345" s="21"/>
      <c r="G345" s="117"/>
      <c r="H345" s="198"/>
      <c r="I345" s="133">
        <v>6417</v>
      </c>
      <c r="J345" s="166" t="s">
        <v>5414</v>
      </c>
      <c r="K345" s="133"/>
      <c r="L345" s="133">
        <v>1583</v>
      </c>
      <c r="M345" s="21">
        <v>2</v>
      </c>
      <c r="N345" s="21">
        <v>9.8146000000000004</v>
      </c>
      <c r="O345" s="21" t="s">
        <v>5466</v>
      </c>
      <c r="P345" s="20"/>
    </row>
    <row r="346" spans="2:16" x14ac:dyDescent="0.35">
      <c r="B346" s="178" t="s">
        <v>5312</v>
      </c>
      <c r="C346" s="21" t="s">
        <v>5411</v>
      </c>
      <c r="D346" s="21" t="s">
        <v>5467</v>
      </c>
      <c r="E346" s="21"/>
      <c r="F346" s="21"/>
      <c r="G346" s="117"/>
      <c r="H346" s="198"/>
      <c r="I346" s="133">
        <v>6418</v>
      </c>
      <c r="J346" s="166" t="s">
        <v>5415</v>
      </c>
      <c r="K346" s="133"/>
      <c r="L346" s="133">
        <v>1799</v>
      </c>
      <c r="M346" s="21">
        <v>2</v>
      </c>
      <c r="N346" s="21">
        <v>7.5557999999999996</v>
      </c>
      <c r="O346" s="21" t="s">
        <v>5466</v>
      </c>
      <c r="P346" s="20"/>
    </row>
    <row r="347" spans="2:16" x14ac:dyDescent="0.35">
      <c r="B347" s="178" t="s">
        <v>5312</v>
      </c>
      <c r="C347" s="21" t="s">
        <v>5411</v>
      </c>
      <c r="D347" s="21" t="s">
        <v>5467</v>
      </c>
      <c r="E347" s="21"/>
      <c r="F347" s="21"/>
      <c r="G347" s="117"/>
      <c r="H347" s="198"/>
      <c r="I347" s="133">
        <v>6419</v>
      </c>
      <c r="J347" s="166" t="s">
        <v>5415</v>
      </c>
      <c r="K347" s="133"/>
      <c r="L347" s="133">
        <v>2092</v>
      </c>
      <c r="M347" s="21">
        <v>2</v>
      </c>
      <c r="N347" s="21">
        <v>8.7864000000000004</v>
      </c>
      <c r="O347" s="21" t="s">
        <v>5466</v>
      </c>
      <c r="P347" s="20"/>
    </row>
    <row r="348" spans="2:16" x14ac:dyDescent="0.35">
      <c r="B348" s="178" t="s">
        <v>5312</v>
      </c>
      <c r="C348" s="21" t="s">
        <v>5411</v>
      </c>
      <c r="D348" s="21" t="s">
        <v>5467</v>
      </c>
      <c r="E348" s="21"/>
      <c r="F348" s="21"/>
      <c r="G348" s="117"/>
      <c r="H348" s="198"/>
      <c r="I348" s="133">
        <v>6420</v>
      </c>
      <c r="J348" s="166" t="s">
        <v>5415</v>
      </c>
      <c r="K348" s="133"/>
      <c r="L348" s="133">
        <v>2435</v>
      </c>
      <c r="M348" s="21">
        <v>2</v>
      </c>
      <c r="N348" s="21">
        <v>10.227</v>
      </c>
      <c r="O348" s="21" t="s">
        <v>5466</v>
      </c>
      <c r="P348" s="20"/>
    </row>
    <row r="349" spans="2:16" x14ac:dyDescent="0.35">
      <c r="B349" s="178" t="s">
        <v>5312</v>
      </c>
      <c r="C349" s="21" t="s">
        <v>5411</v>
      </c>
      <c r="D349" s="21" t="s">
        <v>5467</v>
      </c>
      <c r="E349" s="21"/>
      <c r="F349" s="21"/>
      <c r="G349" s="117"/>
      <c r="H349" s="198"/>
      <c r="I349" s="133">
        <v>6421</v>
      </c>
      <c r="J349" s="166" t="s">
        <v>5415</v>
      </c>
      <c r="K349" s="133"/>
      <c r="L349" s="133">
        <v>2779</v>
      </c>
      <c r="M349" s="21">
        <v>2</v>
      </c>
      <c r="N349" s="21">
        <v>11.671799999999999</v>
      </c>
      <c r="O349" s="21" t="s">
        <v>5466</v>
      </c>
      <c r="P349" s="20"/>
    </row>
    <row r="350" spans="2:16" x14ac:dyDescent="0.35">
      <c r="B350" s="178" t="s">
        <v>5312</v>
      </c>
      <c r="C350" s="21" t="s">
        <v>5411</v>
      </c>
      <c r="D350" s="21" t="s">
        <v>5467</v>
      </c>
      <c r="E350" s="21"/>
      <c r="F350" s="21"/>
      <c r="G350" s="21">
        <v>40117637</v>
      </c>
      <c r="H350" s="39" t="s">
        <v>6197</v>
      </c>
      <c r="I350" s="133">
        <v>8422</v>
      </c>
      <c r="J350" s="166" t="s">
        <v>5450</v>
      </c>
      <c r="K350" s="133"/>
      <c r="L350" s="133">
        <v>254</v>
      </c>
      <c r="M350" s="21">
        <v>2</v>
      </c>
      <c r="N350" s="21">
        <v>2.80416</v>
      </c>
      <c r="O350" s="21" t="s">
        <v>5466</v>
      </c>
      <c r="P350" s="20"/>
    </row>
    <row r="351" spans="2:16" x14ac:dyDescent="0.35">
      <c r="B351" s="178" t="s">
        <v>5312</v>
      </c>
      <c r="C351" s="21" t="s">
        <v>5411</v>
      </c>
      <c r="D351" s="21" t="s">
        <v>5467</v>
      </c>
      <c r="E351" s="21"/>
      <c r="F351" s="21"/>
      <c r="G351" s="21">
        <v>40117605</v>
      </c>
      <c r="H351" s="39" t="s">
        <v>6179</v>
      </c>
      <c r="I351" s="133">
        <v>8423</v>
      </c>
      <c r="J351" s="166" t="s">
        <v>5463</v>
      </c>
      <c r="K351" s="133"/>
      <c r="L351" s="133">
        <v>125</v>
      </c>
      <c r="M351" s="21">
        <v>12</v>
      </c>
      <c r="N351" s="21">
        <v>8.2799999999999994</v>
      </c>
      <c r="O351" s="21" t="s">
        <v>5466</v>
      </c>
      <c r="P351" s="20"/>
    </row>
    <row r="352" spans="2:16" x14ac:dyDescent="0.35">
      <c r="B352" s="178" t="s">
        <v>5312</v>
      </c>
      <c r="C352" s="21" t="s">
        <v>5411</v>
      </c>
      <c r="D352" s="21" t="s">
        <v>5467</v>
      </c>
      <c r="E352" s="21"/>
      <c r="F352" s="21"/>
      <c r="G352" s="21">
        <v>40117437</v>
      </c>
      <c r="H352" s="59" t="s">
        <v>6204</v>
      </c>
      <c r="I352" s="133">
        <v>510</v>
      </c>
      <c r="J352" s="166" t="s">
        <v>5443</v>
      </c>
      <c r="K352" s="133"/>
      <c r="L352" s="133">
        <v>454</v>
      </c>
      <c r="M352" s="21">
        <v>1</v>
      </c>
      <c r="N352" s="21">
        <v>5.5388000000000002</v>
      </c>
      <c r="O352" s="21" t="s">
        <v>5466</v>
      </c>
      <c r="P352" s="20"/>
    </row>
    <row r="353" spans="2:16" x14ac:dyDescent="0.35">
      <c r="B353" s="178" t="s">
        <v>5312</v>
      </c>
      <c r="C353" s="24" t="s">
        <v>5411</v>
      </c>
      <c r="D353" s="24" t="s">
        <v>5467</v>
      </c>
      <c r="E353" s="24"/>
      <c r="F353" s="24"/>
      <c r="G353" s="139">
        <v>40117438</v>
      </c>
      <c r="H353" s="133" t="s">
        <v>6196</v>
      </c>
      <c r="I353" s="134">
        <v>511</v>
      </c>
      <c r="J353" s="189" t="s">
        <v>5404</v>
      </c>
      <c r="K353" s="134"/>
      <c r="L353" s="134">
        <v>429</v>
      </c>
      <c r="M353" s="24">
        <v>2</v>
      </c>
      <c r="N353" s="24">
        <v>3.22</v>
      </c>
      <c r="O353" s="24" t="s">
        <v>5466</v>
      </c>
      <c r="P353" s="178"/>
    </row>
    <row r="354" spans="2:16" x14ac:dyDescent="0.35">
      <c r="B354" s="20" t="s">
        <v>5312</v>
      </c>
      <c r="C354" s="21" t="s">
        <v>5411</v>
      </c>
      <c r="D354" s="21" t="s">
        <v>5470</v>
      </c>
      <c r="E354" s="21"/>
      <c r="F354" s="21"/>
      <c r="G354" s="117"/>
      <c r="H354" s="198"/>
      <c r="I354" s="133">
        <v>8001</v>
      </c>
      <c r="J354" s="166" t="s">
        <v>5443</v>
      </c>
      <c r="K354" s="21"/>
      <c r="L354" s="133">
        <v>4544</v>
      </c>
      <c r="M354" s="21">
        <v>1</v>
      </c>
      <c r="N354" s="21">
        <v>55.436799999999991</v>
      </c>
      <c r="O354" s="21" t="s">
        <v>5468</v>
      </c>
      <c r="P354" s="20"/>
    </row>
    <row r="355" spans="2:16" x14ac:dyDescent="0.35">
      <c r="B355" s="20" t="s">
        <v>5312</v>
      </c>
      <c r="C355" s="21" t="s">
        <v>5411</v>
      </c>
      <c r="D355" s="21" t="s">
        <v>5470</v>
      </c>
      <c r="E355" s="21"/>
      <c r="F355" s="21"/>
      <c r="G355" s="117"/>
      <c r="H355" s="198"/>
      <c r="I355" s="133">
        <v>8002</v>
      </c>
      <c r="J355" s="166" t="s">
        <v>5450</v>
      </c>
      <c r="K355" s="21"/>
      <c r="L355" s="133">
        <v>4782</v>
      </c>
      <c r="M355" s="21">
        <v>1</v>
      </c>
      <c r="N355" s="21">
        <v>26.396639999999998</v>
      </c>
      <c r="O355" s="21" t="s">
        <v>5468</v>
      </c>
      <c r="P355" s="20"/>
    </row>
    <row r="356" spans="2:16" x14ac:dyDescent="0.35">
      <c r="B356" s="20" t="s">
        <v>5312</v>
      </c>
      <c r="C356" s="21" t="s">
        <v>5411</v>
      </c>
      <c r="D356" s="21" t="s">
        <v>5470</v>
      </c>
      <c r="E356" s="21"/>
      <c r="F356" s="21"/>
      <c r="G356" s="117"/>
      <c r="H356" s="198"/>
      <c r="I356" s="133">
        <v>8003</v>
      </c>
      <c r="J356" s="166" t="s">
        <v>5450</v>
      </c>
      <c r="K356" s="21"/>
      <c r="L356" s="133">
        <v>4782</v>
      </c>
      <c r="M356" s="21">
        <v>1</v>
      </c>
      <c r="N356" s="21">
        <v>26.396639999999998</v>
      </c>
      <c r="O356" s="21" t="s">
        <v>5468</v>
      </c>
      <c r="P356" s="20"/>
    </row>
    <row r="357" spans="2:16" x14ac:dyDescent="0.35">
      <c r="B357" s="20" t="s">
        <v>5312</v>
      </c>
      <c r="C357" s="21" t="s">
        <v>5411</v>
      </c>
      <c r="D357" s="21" t="s">
        <v>5470</v>
      </c>
      <c r="E357" s="21"/>
      <c r="F357" s="21"/>
      <c r="G357" s="117"/>
      <c r="H357" s="198"/>
      <c r="I357" s="133">
        <v>8004</v>
      </c>
      <c r="J357" s="166" t="s">
        <v>5413</v>
      </c>
      <c r="K357" s="21"/>
      <c r="L357" s="133">
        <v>910</v>
      </c>
      <c r="M357" s="21">
        <v>2</v>
      </c>
      <c r="N357" s="21">
        <v>5.6420000000000003</v>
      </c>
      <c r="O357" s="21" t="s">
        <v>5468</v>
      </c>
      <c r="P357" s="20"/>
    </row>
    <row r="358" spans="2:16" x14ac:dyDescent="0.35">
      <c r="B358" s="20" t="s">
        <v>5312</v>
      </c>
      <c r="C358" s="21" t="s">
        <v>5411</v>
      </c>
      <c r="D358" s="21" t="s">
        <v>5470</v>
      </c>
      <c r="E358" s="21"/>
      <c r="F358" s="21"/>
      <c r="G358" s="21">
        <v>40165869</v>
      </c>
      <c r="H358" s="39" t="s">
        <v>6117</v>
      </c>
      <c r="I358" s="133">
        <v>8005</v>
      </c>
      <c r="J358" s="166" t="s">
        <v>5413</v>
      </c>
      <c r="K358" s="21"/>
      <c r="L358" s="133">
        <v>1455</v>
      </c>
      <c r="M358" s="21">
        <v>2</v>
      </c>
      <c r="N358" s="21">
        <v>9.0210000000000008</v>
      </c>
      <c r="O358" s="21" t="s">
        <v>5468</v>
      </c>
      <c r="P358" s="20"/>
    </row>
    <row r="359" spans="2:16" x14ac:dyDescent="0.35">
      <c r="B359" s="20" t="s">
        <v>5312</v>
      </c>
      <c r="C359" s="21" t="s">
        <v>5411</v>
      </c>
      <c r="D359" s="21" t="s">
        <v>5470</v>
      </c>
      <c r="E359" s="21"/>
      <c r="F359" s="21"/>
      <c r="G359" s="21">
        <v>40165870</v>
      </c>
      <c r="H359" s="39" t="s">
        <v>6784</v>
      </c>
      <c r="I359" s="133">
        <v>8006</v>
      </c>
      <c r="J359" s="166" t="s">
        <v>5420</v>
      </c>
      <c r="K359" s="21"/>
      <c r="L359" s="133">
        <v>1781</v>
      </c>
      <c r="M359" s="21">
        <v>2</v>
      </c>
      <c r="N359" s="21">
        <v>8.7625200000000003</v>
      </c>
      <c r="O359" s="21" t="s">
        <v>5468</v>
      </c>
      <c r="P359" s="20"/>
    </row>
    <row r="360" spans="2:16" x14ac:dyDescent="0.35">
      <c r="B360" s="20" t="s">
        <v>5312</v>
      </c>
      <c r="C360" s="21" t="s">
        <v>5411</v>
      </c>
      <c r="D360" s="21" t="s">
        <v>5470</v>
      </c>
      <c r="E360" s="21"/>
      <c r="F360" s="21"/>
      <c r="G360" s="117"/>
      <c r="H360" s="198"/>
      <c r="I360" s="133">
        <v>8007</v>
      </c>
      <c r="J360" s="166" t="s">
        <v>5413</v>
      </c>
      <c r="K360" s="21"/>
      <c r="L360" s="133">
        <v>2046</v>
      </c>
      <c r="M360" s="21">
        <v>2</v>
      </c>
      <c r="N360" s="21">
        <v>12.6852</v>
      </c>
      <c r="O360" s="21" t="s">
        <v>5468</v>
      </c>
      <c r="P360" s="20"/>
    </row>
    <row r="361" spans="2:16" x14ac:dyDescent="0.35">
      <c r="B361" s="20" t="s">
        <v>5312</v>
      </c>
      <c r="C361" s="21" t="s">
        <v>5411</v>
      </c>
      <c r="D361" s="21" t="s">
        <v>5470</v>
      </c>
      <c r="E361" s="21"/>
      <c r="F361" s="21"/>
      <c r="G361" s="21">
        <v>40165871</v>
      </c>
      <c r="H361" s="39" t="s">
        <v>6113</v>
      </c>
      <c r="I361" s="133">
        <v>8008</v>
      </c>
      <c r="J361" s="166" t="s">
        <v>5414</v>
      </c>
      <c r="K361" s="21"/>
      <c r="L361" s="133">
        <v>2326</v>
      </c>
      <c r="M361" s="21">
        <v>2</v>
      </c>
      <c r="N361" s="21">
        <v>14.421200000000001</v>
      </c>
      <c r="O361" s="21" t="s">
        <v>5468</v>
      </c>
      <c r="P361" s="20"/>
    </row>
    <row r="362" spans="2:16" x14ac:dyDescent="0.35">
      <c r="B362" s="20" t="s">
        <v>5312</v>
      </c>
      <c r="C362" s="21" t="s">
        <v>5411</v>
      </c>
      <c r="D362" s="21" t="s">
        <v>5470</v>
      </c>
      <c r="E362" s="21"/>
      <c r="F362" s="21"/>
      <c r="G362" s="21">
        <v>40165872</v>
      </c>
      <c r="H362" s="39" t="s">
        <v>5995</v>
      </c>
      <c r="I362" s="133">
        <v>8009</v>
      </c>
      <c r="J362" s="166" t="s">
        <v>5415</v>
      </c>
      <c r="K362" s="21"/>
      <c r="L362" s="133">
        <v>3338</v>
      </c>
      <c r="M362" s="21">
        <v>2</v>
      </c>
      <c r="N362" s="21">
        <v>14.019600000000001</v>
      </c>
      <c r="O362" s="21" t="s">
        <v>5468</v>
      </c>
      <c r="P362" s="20"/>
    </row>
    <row r="363" spans="2:16" x14ac:dyDescent="0.35">
      <c r="B363" s="20" t="s">
        <v>5312</v>
      </c>
      <c r="C363" s="21" t="s">
        <v>5411</v>
      </c>
      <c r="D363" s="21" t="s">
        <v>5470</v>
      </c>
      <c r="E363" s="21"/>
      <c r="F363" s="21"/>
      <c r="G363" s="21">
        <v>40117605</v>
      </c>
      <c r="H363" s="39" t="s">
        <v>6179</v>
      </c>
      <c r="I363" s="133">
        <v>8423</v>
      </c>
      <c r="J363" s="166" t="s">
        <v>5463</v>
      </c>
      <c r="K363" s="21"/>
      <c r="L363" s="133">
        <v>125</v>
      </c>
      <c r="M363" s="21">
        <v>6</v>
      </c>
      <c r="N363" s="21">
        <v>37.68</v>
      </c>
      <c r="O363" s="21" t="s">
        <v>5468</v>
      </c>
      <c r="P363" s="20"/>
    </row>
    <row r="364" spans="2:16" x14ac:dyDescent="0.35">
      <c r="B364" s="190" t="s">
        <v>5312</v>
      </c>
      <c r="C364" s="185" t="s">
        <v>5411</v>
      </c>
      <c r="D364" s="21" t="s">
        <v>5469</v>
      </c>
      <c r="E364" s="21"/>
      <c r="F364" s="21"/>
      <c r="G364" s="21">
        <v>40117608</v>
      </c>
      <c r="H364" s="39" t="s">
        <v>5906</v>
      </c>
      <c r="I364" s="133">
        <v>8101</v>
      </c>
      <c r="J364" s="166" t="s">
        <v>5443</v>
      </c>
      <c r="K364" s="133"/>
      <c r="L364" s="133">
        <v>6065</v>
      </c>
      <c r="M364" s="21">
        <v>1</v>
      </c>
      <c r="N364" s="21">
        <v>73.992999999999995</v>
      </c>
      <c r="O364" s="21" t="s">
        <v>5468</v>
      </c>
      <c r="P364" s="191"/>
    </row>
    <row r="365" spans="2:16" x14ac:dyDescent="0.35">
      <c r="B365" s="178" t="s">
        <v>5312</v>
      </c>
      <c r="C365" s="21" t="s">
        <v>5411</v>
      </c>
      <c r="D365" s="21" t="s">
        <v>5469</v>
      </c>
      <c r="E365" s="21"/>
      <c r="F365" s="21"/>
      <c r="G365" s="21">
        <v>40117609</v>
      </c>
      <c r="H365" s="39" t="s">
        <v>6216</v>
      </c>
      <c r="I365" s="133">
        <v>8102</v>
      </c>
      <c r="J365" s="166" t="s">
        <v>5450</v>
      </c>
      <c r="K365" s="133"/>
      <c r="L365" s="133">
        <v>6111</v>
      </c>
      <c r="M365" s="21">
        <v>1</v>
      </c>
      <c r="N365" s="21">
        <v>33.732719999999993</v>
      </c>
      <c r="O365" s="21" t="s">
        <v>5468</v>
      </c>
      <c r="P365" s="20"/>
    </row>
    <row r="366" spans="2:16" x14ac:dyDescent="0.35">
      <c r="B366" s="178" t="s">
        <v>5312</v>
      </c>
      <c r="C366" s="21" t="s">
        <v>5411</v>
      </c>
      <c r="D366" s="21" t="s">
        <v>5469</v>
      </c>
      <c r="E366" s="21"/>
      <c r="F366" s="21"/>
      <c r="G366" s="21">
        <v>40117610</v>
      </c>
      <c r="H366" s="39" t="s">
        <v>6215</v>
      </c>
      <c r="I366" s="133">
        <v>8103</v>
      </c>
      <c r="J366" s="166" t="s">
        <v>5413</v>
      </c>
      <c r="K366" s="133"/>
      <c r="L366" s="133">
        <v>6111</v>
      </c>
      <c r="M366" s="21">
        <v>1</v>
      </c>
      <c r="N366" s="21">
        <v>33.732719999999993</v>
      </c>
      <c r="O366" s="21" t="s">
        <v>5468</v>
      </c>
      <c r="P366" s="20"/>
    </row>
    <row r="367" spans="2:16" x14ac:dyDescent="0.35">
      <c r="B367" s="178" t="s">
        <v>5312</v>
      </c>
      <c r="C367" s="21" t="s">
        <v>5411</v>
      </c>
      <c r="D367" s="21" t="s">
        <v>5469</v>
      </c>
      <c r="E367" s="21"/>
      <c r="F367" s="21"/>
      <c r="G367" s="21">
        <v>40117611</v>
      </c>
      <c r="H367" s="39" t="s">
        <v>6041</v>
      </c>
      <c r="I367" s="133">
        <v>8104</v>
      </c>
      <c r="J367" s="166" t="s">
        <v>5414</v>
      </c>
      <c r="K367" s="133"/>
      <c r="L367" s="133">
        <v>686</v>
      </c>
      <c r="M367" s="21">
        <v>2</v>
      </c>
      <c r="N367" s="21">
        <v>4.2532000000000005</v>
      </c>
      <c r="O367" s="21" t="s">
        <v>5468</v>
      </c>
      <c r="P367" s="20"/>
    </row>
    <row r="368" spans="2:16" x14ac:dyDescent="0.35">
      <c r="B368" s="178" t="s">
        <v>5312</v>
      </c>
      <c r="C368" s="21" t="s">
        <v>5411</v>
      </c>
      <c r="D368" s="21" t="s">
        <v>5469</v>
      </c>
      <c r="E368" s="24"/>
      <c r="F368" s="24"/>
      <c r="G368" s="24">
        <v>40117612</v>
      </c>
      <c r="H368" s="179" t="s">
        <v>6207</v>
      </c>
      <c r="I368" s="133">
        <v>8105</v>
      </c>
      <c r="J368" s="166" t="s">
        <v>5414</v>
      </c>
      <c r="K368" s="134"/>
      <c r="L368" s="133">
        <v>1423</v>
      </c>
      <c r="M368" s="24">
        <v>2</v>
      </c>
      <c r="N368" s="24">
        <v>8.8226000000000013</v>
      </c>
      <c r="O368" s="24" t="s">
        <v>5468</v>
      </c>
      <c r="P368" s="20"/>
    </row>
    <row r="369" spans="2:16" x14ac:dyDescent="0.35">
      <c r="B369" s="178" t="s">
        <v>5312</v>
      </c>
      <c r="C369" s="21" t="s">
        <v>5411</v>
      </c>
      <c r="D369" s="21" t="s">
        <v>5469</v>
      </c>
      <c r="E369" s="21"/>
      <c r="F369" s="21"/>
      <c r="G369" s="21">
        <v>40117613</v>
      </c>
      <c r="H369" s="39" t="s">
        <v>6208</v>
      </c>
      <c r="I369" s="133">
        <v>8106</v>
      </c>
      <c r="J369" s="166" t="s">
        <v>5420</v>
      </c>
      <c r="K369" s="133"/>
      <c r="L369" s="133">
        <v>1339</v>
      </c>
      <c r="M369" s="21">
        <v>2</v>
      </c>
      <c r="N369" s="21">
        <v>6.5878800000000002</v>
      </c>
      <c r="O369" s="21" t="s">
        <v>5468</v>
      </c>
      <c r="P369" s="20"/>
    </row>
    <row r="370" spans="2:16" x14ac:dyDescent="0.35">
      <c r="B370" s="178" t="s">
        <v>5312</v>
      </c>
      <c r="C370" s="21" t="s">
        <v>5411</v>
      </c>
      <c r="D370" s="21" t="s">
        <v>5469</v>
      </c>
      <c r="E370" s="21"/>
      <c r="F370" s="21"/>
      <c r="G370" s="21">
        <v>40117614</v>
      </c>
      <c r="H370" s="39" t="s">
        <v>6114</v>
      </c>
      <c r="I370" s="133">
        <v>8107</v>
      </c>
      <c r="J370" s="166" t="s">
        <v>5420</v>
      </c>
      <c r="K370" s="133"/>
      <c r="L370" s="133">
        <v>1766</v>
      </c>
      <c r="M370" s="21">
        <v>2</v>
      </c>
      <c r="N370" s="21">
        <v>8.68872</v>
      </c>
      <c r="O370" s="21" t="s">
        <v>5468</v>
      </c>
      <c r="P370" s="20"/>
    </row>
    <row r="371" spans="2:16" x14ac:dyDescent="0.35">
      <c r="B371" s="178" t="s">
        <v>5312</v>
      </c>
      <c r="C371" s="21" t="s">
        <v>5411</v>
      </c>
      <c r="D371" s="21" t="s">
        <v>5469</v>
      </c>
      <c r="E371" s="21"/>
      <c r="F371" s="21"/>
      <c r="G371" s="21">
        <v>40117615</v>
      </c>
      <c r="H371" s="39" t="s">
        <v>6017</v>
      </c>
      <c r="I371" s="133">
        <v>8108</v>
      </c>
      <c r="J371" s="166" t="s">
        <v>5420</v>
      </c>
      <c r="K371" s="133"/>
      <c r="L371" s="133">
        <v>1993</v>
      </c>
      <c r="M371" s="21">
        <v>2</v>
      </c>
      <c r="N371" s="21">
        <v>9.8055599999999998</v>
      </c>
      <c r="O371" s="21" t="s">
        <v>5468</v>
      </c>
      <c r="P371" s="20"/>
    </row>
    <row r="372" spans="2:16" x14ac:dyDescent="0.35">
      <c r="B372" s="178" t="s">
        <v>5312</v>
      </c>
      <c r="C372" s="21" t="s">
        <v>5411</v>
      </c>
      <c r="D372" s="21" t="s">
        <v>5469</v>
      </c>
      <c r="E372" s="21"/>
      <c r="F372" s="21"/>
      <c r="G372" s="21">
        <v>40117616</v>
      </c>
      <c r="H372" s="39" t="s">
        <v>6014</v>
      </c>
      <c r="I372" s="133">
        <v>8109</v>
      </c>
      <c r="J372" s="166" t="s">
        <v>5414</v>
      </c>
      <c r="K372" s="133"/>
      <c r="L372" s="133">
        <v>2254</v>
      </c>
      <c r="M372" s="21">
        <v>2</v>
      </c>
      <c r="N372" s="21">
        <v>13.9748</v>
      </c>
      <c r="O372" s="21" t="s">
        <v>5468</v>
      </c>
      <c r="P372" s="20"/>
    </row>
    <row r="373" spans="2:16" x14ac:dyDescent="0.35">
      <c r="B373" s="178" t="s">
        <v>5312</v>
      </c>
      <c r="C373" s="21" t="s">
        <v>5411</v>
      </c>
      <c r="D373" s="21" t="s">
        <v>5469</v>
      </c>
      <c r="E373" s="21"/>
      <c r="F373" s="21"/>
      <c r="G373" s="21">
        <v>40160675</v>
      </c>
      <c r="H373" s="39" t="s">
        <v>6214</v>
      </c>
      <c r="I373" s="133">
        <v>8110</v>
      </c>
      <c r="J373" s="166" t="s">
        <v>5414</v>
      </c>
      <c r="K373" s="133"/>
      <c r="L373" s="133">
        <v>1978</v>
      </c>
      <c r="M373" s="21">
        <v>2</v>
      </c>
      <c r="N373" s="21">
        <v>12.2636</v>
      </c>
      <c r="O373" s="21" t="s">
        <v>5468</v>
      </c>
      <c r="P373" s="20"/>
    </row>
    <row r="374" spans="2:16" x14ac:dyDescent="0.35">
      <c r="B374" s="178" t="s">
        <v>5312</v>
      </c>
      <c r="C374" s="21" t="s">
        <v>5411</v>
      </c>
      <c r="D374" s="21" t="s">
        <v>5469</v>
      </c>
      <c r="E374" s="21"/>
      <c r="F374" s="21"/>
      <c r="G374" s="21">
        <v>40117617</v>
      </c>
      <c r="H374" s="39" t="s">
        <v>5999</v>
      </c>
      <c r="I374" s="133">
        <v>8111</v>
      </c>
      <c r="J374" s="166" t="s">
        <v>5415</v>
      </c>
      <c r="K374" s="133"/>
      <c r="L374" s="133">
        <v>2633</v>
      </c>
      <c r="M374" s="21">
        <v>2</v>
      </c>
      <c r="N374" s="21">
        <v>11.0586</v>
      </c>
      <c r="O374" s="21" t="s">
        <v>5468</v>
      </c>
      <c r="P374" s="20"/>
    </row>
    <row r="375" spans="2:16" x14ac:dyDescent="0.35">
      <c r="B375" s="178" t="s">
        <v>5312</v>
      </c>
      <c r="C375" s="21" t="s">
        <v>5411</v>
      </c>
      <c r="D375" s="21" t="s">
        <v>5469</v>
      </c>
      <c r="E375" s="21"/>
      <c r="F375" s="21"/>
      <c r="G375" s="21">
        <v>40117618</v>
      </c>
      <c r="H375" s="39" t="s">
        <v>5947</v>
      </c>
      <c r="I375" s="133">
        <v>8112</v>
      </c>
      <c r="J375" s="166" t="s">
        <v>5415</v>
      </c>
      <c r="K375" s="133"/>
      <c r="L375" s="133">
        <v>3467</v>
      </c>
      <c r="M375" s="21">
        <v>2</v>
      </c>
      <c r="N375" s="21">
        <v>14.561400000000001</v>
      </c>
      <c r="O375" s="21" t="s">
        <v>5468</v>
      </c>
      <c r="P375" s="20"/>
    </row>
    <row r="376" spans="2:16" x14ac:dyDescent="0.35">
      <c r="B376" s="178" t="s">
        <v>5312</v>
      </c>
      <c r="C376" s="21" t="s">
        <v>5411</v>
      </c>
      <c r="D376" s="24" t="s">
        <v>5469</v>
      </c>
      <c r="E376" s="24"/>
      <c r="F376" s="24"/>
      <c r="G376" s="21">
        <v>40117605</v>
      </c>
      <c r="H376" s="39" t="s">
        <v>6179</v>
      </c>
      <c r="I376" s="134">
        <v>8423</v>
      </c>
      <c r="J376" s="174" t="s">
        <v>5463</v>
      </c>
      <c r="K376" s="134"/>
      <c r="L376" s="134">
        <v>125</v>
      </c>
      <c r="M376" s="24">
        <v>8</v>
      </c>
      <c r="N376" s="24">
        <v>50.24</v>
      </c>
      <c r="O376" s="24" t="s">
        <v>5468</v>
      </c>
      <c r="P376" s="20"/>
    </row>
    <row r="377" spans="2:16" x14ac:dyDescent="0.35">
      <c r="B377" s="178" t="s">
        <v>5312</v>
      </c>
      <c r="C377" s="21" t="s">
        <v>5411</v>
      </c>
      <c r="D377" s="21" t="s">
        <v>5471</v>
      </c>
      <c r="E377" s="21"/>
      <c r="F377" s="21"/>
      <c r="G377" s="21">
        <v>40117620</v>
      </c>
      <c r="H377" s="39" t="s">
        <v>5992</v>
      </c>
      <c r="I377" s="133">
        <v>8301</v>
      </c>
      <c r="J377" s="166" t="s">
        <v>5443</v>
      </c>
      <c r="K377" s="133"/>
      <c r="L377" s="133">
        <v>3718</v>
      </c>
      <c r="M377" s="21">
        <v>1</v>
      </c>
      <c r="N377" s="21">
        <v>45.3596</v>
      </c>
      <c r="O377" s="21" t="s">
        <v>5468</v>
      </c>
      <c r="P377" s="20"/>
    </row>
    <row r="378" spans="2:16" x14ac:dyDescent="0.35">
      <c r="B378" s="178" t="s">
        <v>5312</v>
      </c>
      <c r="C378" s="21" t="s">
        <v>5411</v>
      </c>
      <c r="D378" s="21" t="s">
        <v>5471</v>
      </c>
      <c r="E378" s="21"/>
      <c r="F378" s="21"/>
      <c r="G378" s="21">
        <v>40117621</v>
      </c>
      <c r="H378" s="39" t="s">
        <v>5982</v>
      </c>
      <c r="I378" s="133">
        <v>8302</v>
      </c>
      <c r="J378" s="166" t="s">
        <v>5443</v>
      </c>
      <c r="K378" s="133"/>
      <c r="L378" s="133">
        <v>3861</v>
      </c>
      <c r="M378" s="21">
        <v>1</v>
      </c>
      <c r="N378" s="21">
        <v>47.104199999999999</v>
      </c>
      <c r="O378" s="21" t="s">
        <v>5468</v>
      </c>
      <c r="P378" s="20"/>
    </row>
    <row r="379" spans="2:16" x14ac:dyDescent="0.35">
      <c r="B379" s="178" t="s">
        <v>5312</v>
      </c>
      <c r="C379" s="21" t="s">
        <v>5411</v>
      </c>
      <c r="D379" s="21" t="s">
        <v>5471</v>
      </c>
      <c r="E379" s="21"/>
      <c r="F379" s="21"/>
      <c r="G379" s="21">
        <v>40117622</v>
      </c>
      <c r="H379" s="39" t="s">
        <v>5986</v>
      </c>
      <c r="I379" s="133">
        <v>8303</v>
      </c>
      <c r="J379" s="166" t="s">
        <v>5450</v>
      </c>
      <c r="K379" s="133"/>
      <c r="L379" s="133">
        <v>3748</v>
      </c>
      <c r="M379" s="21">
        <v>1</v>
      </c>
      <c r="N379" s="21">
        <v>20.688959999999998</v>
      </c>
      <c r="O379" s="21" t="s">
        <v>5468</v>
      </c>
      <c r="P379" s="20"/>
    </row>
    <row r="380" spans="2:16" x14ac:dyDescent="0.35">
      <c r="B380" s="178" t="s">
        <v>5312</v>
      </c>
      <c r="C380" s="21" t="s">
        <v>5411</v>
      </c>
      <c r="D380" s="21" t="s">
        <v>5471</v>
      </c>
      <c r="E380" s="21"/>
      <c r="F380" s="21"/>
      <c r="G380" s="21">
        <v>40117623</v>
      </c>
      <c r="H380" s="39" t="s">
        <v>5943</v>
      </c>
      <c r="I380" s="133">
        <v>8304</v>
      </c>
      <c r="J380" s="166" t="s">
        <v>5450</v>
      </c>
      <c r="K380" s="133"/>
      <c r="L380" s="133">
        <v>3748</v>
      </c>
      <c r="M380" s="21">
        <v>1</v>
      </c>
      <c r="N380" s="21">
        <v>20.688959999999998</v>
      </c>
      <c r="O380" s="21" t="s">
        <v>5468</v>
      </c>
      <c r="P380" s="20"/>
    </row>
    <row r="381" spans="2:16" x14ac:dyDescent="0.35">
      <c r="B381" s="178" t="s">
        <v>5312</v>
      </c>
      <c r="C381" s="21" t="s">
        <v>5411</v>
      </c>
      <c r="D381" s="21" t="s">
        <v>5471</v>
      </c>
      <c r="E381" s="21"/>
      <c r="F381" s="21"/>
      <c r="G381" s="21">
        <v>40117624</v>
      </c>
      <c r="H381" s="39" t="s">
        <v>5984</v>
      </c>
      <c r="I381" s="133">
        <v>8305</v>
      </c>
      <c r="J381" s="166" t="s">
        <v>5450</v>
      </c>
      <c r="K381" s="133"/>
      <c r="L381" s="133">
        <v>3762</v>
      </c>
      <c r="M381" s="21">
        <v>1</v>
      </c>
      <c r="N381" s="21">
        <v>20.76624</v>
      </c>
      <c r="O381" s="21" t="s">
        <v>5468</v>
      </c>
      <c r="P381" s="20"/>
    </row>
    <row r="382" spans="2:16" x14ac:dyDescent="0.35">
      <c r="B382" s="178" t="s">
        <v>5312</v>
      </c>
      <c r="C382" s="21" t="s">
        <v>5411</v>
      </c>
      <c r="D382" s="21" t="s">
        <v>5471</v>
      </c>
      <c r="E382" s="21"/>
      <c r="F382" s="21"/>
      <c r="G382" s="21">
        <v>40117625</v>
      </c>
      <c r="H382" s="39" t="s">
        <v>5985</v>
      </c>
      <c r="I382" s="133">
        <v>8306</v>
      </c>
      <c r="J382" s="166" t="s">
        <v>5450</v>
      </c>
      <c r="K382" s="133"/>
      <c r="L382" s="133">
        <v>3762</v>
      </c>
      <c r="M382" s="21">
        <v>1</v>
      </c>
      <c r="N382" s="21">
        <v>20.76624</v>
      </c>
      <c r="O382" s="21" t="s">
        <v>5468</v>
      </c>
      <c r="P382" s="20"/>
    </row>
    <row r="383" spans="2:16" x14ac:dyDescent="0.35">
      <c r="B383" s="178" t="s">
        <v>5312</v>
      </c>
      <c r="C383" s="21" t="s">
        <v>5411</v>
      </c>
      <c r="D383" s="21" t="s">
        <v>5471</v>
      </c>
      <c r="E383" s="21"/>
      <c r="F383" s="21"/>
      <c r="G383" s="21">
        <v>40117626</v>
      </c>
      <c r="H383" s="39" t="s">
        <v>6149</v>
      </c>
      <c r="I383" s="133">
        <v>8307</v>
      </c>
      <c r="J383" s="166" t="s">
        <v>5413</v>
      </c>
      <c r="K383" s="133"/>
      <c r="L383" s="133">
        <v>556</v>
      </c>
      <c r="M383" s="21">
        <v>2</v>
      </c>
      <c r="N383" s="21">
        <v>3.4472000000000005</v>
      </c>
      <c r="O383" s="21" t="s">
        <v>5468</v>
      </c>
      <c r="P383" s="20"/>
    </row>
    <row r="384" spans="2:16" x14ac:dyDescent="0.35">
      <c r="B384" s="20" t="s">
        <v>5312</v>
      </c>
      <c r="C384" s="21" t="s">
        <v>5411</v>
      </c>
      <c r="D384" s="21" t="s">
        <v>5471</v>
      </c>
      <c r="E384" s="21"/>
      <c r="F384" s="21"/>
      <c r="G384" s="21">
        <v>40117627</v>
      </c>
      <c r="H384" s="39" t="s">
        <v>6048</v>
      </c>
      <c r="I384" s="133">
        <v>8308</v>
      </c>
      <c r="J384" s="166" t="s">
        <v>5413</v>
      </c>
      <c r="K384" s="133"/>
      <c r="L384" s="133">
        <v>1424</v>
      </c>
      <c r="M384" s="21">
        <v>2</v>
      </c>
      <c r="N384" s="21">
        <v>8.8287999999999993</v>
      </c>
      <c r="O384" s="21" t="s">
        <v>5468</v>
      </c>
      <c r="P384" s="20"/>
    </row>
    <row r="385" spans="2:16" x14ac:dyDescent="0.35">
      <c r="B385" s="20" t="s">
        <v>5312</v>
      </c>
      <c r="C385" s="21" t="s">
        <v>5411</v>
      </c>
      <c r="D385" s="21" t="s">
        <v>5471</v>
      </c>
      <c r="E385" s="21"/>
      <c r="F385" s="21"/>
      <c r="G385" s="21">
        <v>40117628</v>
      </c>
      <c r="H385" s="39" t="s">
        <v>6094</v>
      </c>
      <c r="I385" s="133">
        <v>8309</v>
      </c>
      <c r="J385" s="166" t="s">
        <v>5420</v>
      </c>
      <c r="K385" s="133"/>
      <c r="L385" s="133">
        <v>1079</v>
      </c>
      <c r="M385" s="21">
        <v>2</v>
      </c>
      <c r="N385" s="21">
        <v>5.3086799999999998</v>
      </c>
      <c r="O385" s="21" t="s">
        <v>5468</v>
      </c>
      <c r="P385" s="20"/>
    </row>
    <row r="386" spans="2:16" x14ac:dyDescent="0.35">
      <c r="B386" s="20" t="s">
        <v>5312</v>
      </c>
      <c r="C386" s="21" t="s">
        <v>5411</v>
      </c>
      <c r="D386" s="21" t="s">
        <v>5471</v>
      </c>
      <c r="E386" s="21"/>
      <c r="F386" s="21"/>
      <c r="G386" s="21">
        <v>40117629</v>
      </c>
      <c r="H386" s="39" t="s">
        <v>6071</v>
      </c>
      <c r="I386" s="133">
        <v>8310</v>
      </c>
      <c r="J386" s="166" t="s">
        <v>5420</v>
      </c>
      <c r="K386" s="133"/>
      <c r="L386" s="133">
        <v>1640</v>
      </c>
      <c r="M386" s="21">
        <v>2</v>
      </c>
      <c r="N386" s="21">
        <v>8.0687999999999995</v>
      </c>
      <c r="O386" s="21" t="s">
        <v>5468</v>
      </c>
      <c r="P386" s="20"/>
    </row>
    <row r="387" spans="2:16" x14ac:dyDescent="0.35">
      <c r="B387" s="20" t="s">
        <v>5312</v>
      </c>
      <c r="C387" s="21" t="s">
        <v>5411</v>
      </c>
      <c r="D387" s="21" t="s">
        <v>5471</v>
      </c>
      <c r="E387" s="21"/>
      <c r="F387" s="21"/>
      <c r="G387" s="21">
        <v>40117630</v>
      </c>
      <c r="H387" s="39" t="s">
        <v>6067</v>
      </c>
      <c r="I387" s="133">
        <v>8311</v>
      </c>
      <c r="J387" s="166" t="s">
        <v>5420</v>
      </c>
      <c r="K387" s="21"/>
      <c r="L387" s="133">
        <v>1602</v>
      </c>
      <c r="M387" s="21">
        <v>2</v>
      </c>
      <c r="N387" s="21">
        <v>7.8818400000000004</v>
      </c>
      <c r="O387" s="21" t="s">
        <v>5468</v>
      </c>
      <c r="P387" s="20"/>
    </row>
    <row r="388" spans="2:16" x14ac:dyDescent="0.35">
      <c r="B388" s="20" t="s">
        <v>5312</v>
      </c>
      <c r="C388" s="21" t="s">
        <v>5411</v>
      </c>
      <c r="D388" s="21" t="s">
        <v>5471</v>
      </c>
      <c r="E388" s="21"/>
      <c r="F388" s="21"/>
      <c r="G388" s="21">
        <v>40117631</v>
      </c>
      <c r="H388" s="39" t="s">
        <v>6022</v>
      </c>
      <c r="I388" s="133">
        <v>8312</v>
      </c>
      <c r="J388" s="166" t="s">
        <v>5420</v>
      </c>
      <c r="K388" s="21"/>
      <c r="L388" s="133">
        <v>1977</v>
      </c>
      <c r="M388" s="21">
        <v>2</v>
      </c>
      <c r="N388" s="21">
        <v>9.726840000000001</v>
      </c>
      <c r="O388" s="21" t="s">
        <v>5468</v>
      </c>
      <c r="P388" s="20"/>
    </row>
    <row r="389" spans="2:16" x14ac:dyDescent="0.35">
      <c r="B389" s="20" t="s">
        <v>5312</v>
      </c>
      <c r="C389" s="21" t="s">
        <v>5411</v>
      </c>
      <c r="D389" s="21" t="s">
        <v>5471</v>
      </c>
      <c r="E389" s="21"/>
      <c r="F389" s="21"/>
      <c r="G389" s="21">
        <v>40117632</v>
      </c>
      <c r="H389" s="39" t="s">
        <v>6016</v>
      </c>
      <c r="I389" s="133">
        <v>8313</v>
      </c>
      <c r="J389" s="166" t="s">
        <v>5413</v>
      </c>
      <c r="K389" s="21"/>
      <c r="L389" s="133">
        <v>2125</v>
      </c>
      <c r="M389" s="21">
        <v>2</v>
      </c>
      <c r="N389" s="21">
        <v>13.175000000000001</v>
      </c>
      <c r="O389" s="21" t="s">
        <v>5468</v>
      </c>
      <c r="P389" s="20"/>
    </row>
    <row r="390" spans="2:16" x14ac:dyDescent="0.35">
      <c r="B390" s="20" t="s">
        <v>5312</v>
      </c>
      <c r="C390" s="21" t="s">
        <v>5411</v>
      </c>
      <c r="D390" s="21" t="s">
        <v>5471</v>
      </c>
      <c r="E390" s="21"/>
      <c r="F390" s="21"/>
      <c r="G390" s="21">
        <v>40117633</v>
      </c>
      <c r="H390" s="39" t="s">
        <v>6008</v>
      </c>
      <c r="I390" s="133">
        <v>8314</v>
      </c>
      <c r="J390" s="166" t="s">
        <v>5413</v>
      </c>
      <c r="K390" s="21"/>
      <c r="L390" s="133">
        <v>2384</v>
      </c>
      <c r="M390" s="21">
        <v>2</v>
      </c>
      <c r="N390" s="21">
        <v>14.780799999999999</v>
      </c>
      <c r="O390" s="21" t="s">
        <v>5468</v>
      </c>
      <c r="P390" s="20"/>
    </row>
    <row r="391" spans="2:16" x14ac:dyDescent="0.35">
      <c r="B391" s="20" t="s">
        <v>5312</v>
      </c>
      <c r="C391" s="21" t="s">
        <v>5411</v>
      </c>
      <c r="D391" s="21" t="s">
        <v>5471</v>
      </c>
      <c r="E391" s="21"/>
      <c r="F391" s="21"/>
      <c r="G391" s="21">
        <v>40117634</v>
      </c>
      <c r="H391" s="39" t="s">
        <v>6034</v>
      </c>
      <c r="I391" s="133">
        <v>8315</v>
      </c>
      <c r="J391" s="166" t="s">
        <v>5414</v>
      </c>
      <c r="K391" s="21"/>
      <c r="L391" s="133">
        <v>1809</v>
      </c>
      <c r="M391" s="21">
        <v>2</v>
      </c>
      <c r="N391" s="21">
        <v>11.2158</v>
      </c>
      <c r="O391" s="21" t="s">
        <v>5468</v>
      </c>
      <c r="P391" s="20"/>
    </row>
    <row r="392" spans="2:16" x14ac:dyDescent="0.35">
      <c r="B392" s="20" t="s">
        <v>5312</v>
      </c>
      <c r="C392" s="21" t="s">
        <v>5411</v>
      </c>
      <c r="D392" s="21" t="s">
        <v>5471</v>
      </c>
      <c r="E392" s="21"/>
      <c r="F392" s="21"/>
      <c r="G392" s="21">
        <v>40117635</v>
      </c>
      <c r="H392" s="39" t="s">
        <v>6011</v>
      </c>
      <c r="I392" s="133">
        <v>8316</v>
      </c>
      <c r="J392" s="166" t="s">
        <v>5415</v>
      </c>
      <c r="K392" s="21"/>
      <c r="L392" s="133">
        <v>2314</v>
      </c>
      <c r="M392" s="21">
        <v>2</v>
      </c>
      <c r="N392" s="21">
        <v>9.7187999999999999</v>
      </c>
      <c r="O392" s="21" t="s">
        <v>5468</v>
      </c>
      <c r="P392" s="20"/>
    </row>
    <row r="393" spans="2:16" x14ac:dyDescent="0.35">
      <c r="B393" s="20" t="s">
        <v>5312</v>
      </c>
      <c r="C393" s="21" t="s">
        <v>5411</v>
      </c>
      <c r="D393" s="21" t="s">
        <v>5471</v>
      </c>
      <c r="E393" s="21"/>
      <c r="F393" s="21"/>
      <c r="G393" s="21">
        <v>40117636</v>
      </c>
      <c r="H393" s="39" t="s">
        <v>5961</v>
      </c>
      <c r="I393" s="133">
        <v>8317</v>
      </c>
      <c r="J393" s="166" t="s">
        <v>5415</v>
      </c>
      <c r="K393" s="21"/>
      <c r="L393" s="133">
        <v>2922</v>
      </c>
      <c r="M393" s="21">
        <v>2</v>
      </c>
      <c r="N393" s="21">
        <v>12.272400000000001</v>
      </c>
      <c r="O393" s="21" t="s">
        <v>5468</v>
      </c>
      <c r="P393" s="20"/>
    </row>
    <row r="394" spans="2:16" x14ac:dyDescent="0.35">
      <c r="B394" s="20" t="s">
        <v>5312</v>
      </c>
      <c r="C394" s="21" t="s">
        <v>5411</v>
      </c>
      <c r="D394" s="21" t="s">
        <v>5471</v>
      </c>
      <c r="E394" s="21"/>
      <c r="F394" s="21"/>
      <c r="G394" s="21">
        <v>40160672</v>
      </c>
      <c r="H394" s="39" t="s">
        <v>6211</v>
      </c>
      <c r="I394" s="133">
        <v>8318</v>
      </c>
      <c r="J394" s="166" t="s">
        <v>5415</v>
      </c>
      <c r="K394" s="21"/>
      <c r="L394" s="133">
        <v>3554</v>
      </c>
      <c r="M394" s="21">
        <v>2</v>
      </c>
      <c r="N394" s="21">
        <v>14.9268</v>
      </c>
      <c r="O394" s="21" t="s">
        <v>5468</v>
      </c>
      <c r="P394" s="20"/>
    </row>
    <row r="395" spans="2:16" x14ac:dyDescent="0.35">
      <c r="B395" s="20" t="s">
        <v>5312</v>
      </c>
      <c r="C395" s="21" t="s">
        <v>5411</v>
      </c>
      <c r="D395" s="21" t="s">
        <v>5471</v>
      </c>
      <c r="E395" s="21"/>
      <c r="F395" s="21"/>
      <c r="G395" s="21">
        <v>40117637</v>
      </c>
      <c r="H395" s="39" t="s">
        <v>6197</v>
      </c>
      <c r="I395" s="133">
        <v>8422</v>
      </c>
      <c r="J395" s="166" t="s">
        <v>5450</v>
      </c>
      <c r="K395" s="21"/>
      <c r="L395" s="133">
        <v>254</v>
      </c>
      <c r="M395" s="21">
        <v>2</v>
      </c>
      <c r="N395" s="21">
        <v>2.80416</v>
      </c>
      <c r="O395" s="21" t="s">
        <v>5468</v>
      </c>
      <c r="P395" s="20"/>
    </row>
    <row r="396" spans="2:16" x14ac:dyDescent="0.35">
      <c r="B396" s="20" t="s">
        <v>5312</v>
      </c>
      <c r="C396" s="21" t="s">
        <v>5411</v>
      </c>
      <c r="D396" s="21" t="s">
        <v>5471</v>
      </c>
      <c r="E396" s="21"/>
      <c r="F396" s="21"/>
      <c r="G396" s="21">
        <v>40117605</v>
      </c>
      <c r="H396" s="39" t="s">
        <v>6179</v>
      </c>
      <c r="I396" s="133">
        <v>8423</v>
      </c>
      <c r="J396" s="166" t="s">
        <v>5463</v>
      </c>
      <c r="K396" s="21"/>
      <c r="L396" s="133">
        <v>125</v>
      </c>
      <c r="M396" s="21">
        <v>10</v>
      </c>
      <c r="N396" s="21">
        <v>62.800000000000004</v>
      </c>
      <c r="O396" s="21" t="s">
        <v>5468</v>
      </c>
      <c r="P396" s="20"/>
    </row>
    <row r="397" spans="2:16" x14ac:dyDescent="0.35">
      <c r="B397" s="20" t="s">
        <v>5312</v>
      </c>
      <c r="C397" s="21" t="s">
        <v>5411</v>
      </c>
      <c r="D397" s="21" t="s">
        <v>5471</v>
      </c>
      <c r="E397" s="21"/>
      <c r="F397" s="21"/>
      <c r="G397" s="21">
        <v>40117437</v>
      </c>
      <c r="H397" s="59" t="s">
        <v>6204</v>
      </c>
      <c r="I397" s="133">
        <v>510</v>
      </c>
      <c r="J397" s="166" t="s">
        <v>5443</v>
      </c>
      <c r="K397" s="21"/>
      <c r="L397" s="133">
        <v>454</v>
      </c>
      <c r="M397" s="21">
        <v>1</v>
      </c>
      <c r="N397" s="21">
        <v>5.5388000000000002</v>
      </c>
      <c r="O397" s="21" t="s">
        <v>5468</v>
      </c>
      <c r="P397" s="20"/>
    </row>
    <row r="398" spans="2:16" x14ac:dyDescent="0.35">
      <c r="B398" s="178" t="s">
        <v>5312</v>
      </c>
      <c r="C398" s="24" t="s">
        <v>5411</v>
      </c>
      <c r="D398" s="24" t="s">
        <v>5471</v>
      </c>
      <c r="E398" s="24"/>
      <c r="F398" s="24"/>
      <c r="G398" s="139">
        <v>40117438</v>
      </c>
      <c r="H398" s="133" t="s">
        <v>6196</v>
      </c>
      <c r="I398" s="134">
        <v>511</v>
      </c>
      <c r="J398" s="174" t="s">
        <v>5404</v>
      </c>
      <c r="K398" s="24"/>
      <c r="L398" s="134">
        <v>429</v>
      </c>
      <c r="M398" s="24">
        <v>2</v>
      </c>
      <c r="N398" s="24">
        <v>53.461980000000004</v>
      </c>
      <c r="O398" s="24" t="s">
        <v>5468</v>
      </c>
      <c r="P398" s="178"/>
    </row>
    <row r="399" spans="2:16" x14ac:dyDescent="0.35">
      <c r="B399" s="20" t="s">
        <v>5312</v>
      </c>
      <c r="C399" s="21" t="s">
        <v>5411</v>
      </c>
      <c r="D399" s="21" t="s">
        <v>5473</v>
      </c>
      <c r="E399" s="21"/>
      <c r="F399" s="21"/>
      <c r="G399" s="117"/>
      <c r="H399" s="198"/>
      <c r="I399" s="133">
        <v>8401</v>
      </c>
      <c r="J399" s="166" t="s">
        <v>5443</v>
      </c>
      <c r="K399" s="21"/>
      <c r="L399" s="21">
        <v>3795</v>
      </c>
      <c r="M399" s="21"/>
      <c r="N399" s="151">
        <v>46.298999999999999</v>
      </c>
      <c r="O399" s="21" t="s">
        <v>5472</v>
      </c>
      <c r="P399" s="20"/>
    </row>
    <row r="400" spans="2:16" x14ac:dyDescent="0.35">
      <c r="B400" s="20" t="s">
        <v>5312</v>
      </c>
      <c r="C400" s="21" t="s">
        <v>5411</v>
      </c>
      <c r="D400" s="21" t="s">
        <v>5473</v>
      </c>
      <c r="E400" s="21"/>
      <c r="F400" s="21"/>
      <c r="G400" s="117"/>
      <c r="H400" s="198"/>
      <c r="I400" s="133">
        <v>8402</v>
      </c>
      <c r="J400" s="166" t="s">
        <v>5443</v>
      </c>
      <c r="K400" s="133"/>
      <c r="L400" s="21">
        <v>5308</v>
      </c>
      <c r="M400" s="21"/>
      <c r="N400" s="151">
        <v>64.757599999999996</v>
      </c>
      <c r="O400" s="21" t="s">
        <v>5472</v>
      </c>
      <c r="P400" s="20"/>
    </row>
    <row r="401" spans="2:16" x14ac:dyDescent="0.35">
      <c r="B401" s="20" t="s">
        <v>5312</v>
      </c>
      <c r="C401" s="21" t="s">
        <v>5411</v>
      </c>
      <c r="D401" s="21" t="s">
        <v>5473</v>
      </c>
      <c r="E401" s="21"/>
      <c r="F401" s="21"/>
      <c r="G401" s="117"/>
      <c r="H401" s="198"/>
      <c r="I401" s="133">
        <v>8403</v>
      </c>
      <c r="J401" s="166" t="s">
        <v>5450</v>
      </c>
      <c r="K401" s="21"/>
      <c r="L401" s="21">
        <v>3967</v>
      </c>
      <c r="M401" s="21"/>
      <c r="N401" s="151">
        <v>21.897839999999999</v>
      </c>
      <c r="O401" s="21" t="s">
        <v>5472</v>
      </c>
      <c r="P401" s="20"/>
    </row>
    <row r="402" spans="2:16" x14ac:dyDescent="0.35">
      <c r="B402" s="20" t="s">
        <v>5312</v>
      </c>
      <c r="C402" s="21" t="s">
        <v>5411</v>
      </c>
      <c r="D402" s="21" t="s">
        <v>5473</v>
      </c>
      <c r="E402" s="21"/>
      <c r="F402" s="21"/>
      <c r="G402" s="117"/>
      <c r="H402" s="198"/>
      <c r="I402" s="133">
        <v>8404</v>
      </c>
      <c r="J402" s="166" t="s">
        <v>5450</v>
      </c>
      <c r="K402" s="21"/>
      <c r="L402" s="21">
        <v>3967</v>
      </c>
      <c r="M402" s="21"/>
      <c r="N402" s="151">
        <v>21.897839999999999</v>
      </c>
      <c r="O402" s="21" t="s">
        <v>5472</v>
      </c>
      <c r="P402" s="20"/>
    </row>
    <row r="403" spans="2:16" x14ac:dyDescent="0.35">
      <c r="B403" s="20" t="s">
        <v>5312</v>
      </c>
      <c r="C403" s="21" t="s">
        <v>5411</v>
      </c>
      <c r="D403" s="21" t="s">
        <v>5473</v>
      </c>
      <c r="E403" s="21"/>
      <c r="F403" s="21"/>
      <c r="G403" s="117"/>
      <c r="H403" s="198"/>
      <c r="I403" s="133">
        <v>8405</v>
      </c>
      <c r="J403" s="166" t="s">
        <v>5450</v>
      </c>
      <c r="K403" s="21"/>
      <c r="L403" s="21">
        <v>4984</v>
      </c>
      <c r="M403" s="21"/>
      <c r="N403" s="151">
        <v>27.511679999999998</v>
      </c>
      <c r="O403" s="21" t="s">
        <v>5472</v>
      </c>
      <c r="P403" s="20"/>
    </row>
    <row r="404" spans="2:16" x14ac:dyDescent="0.35">
      <c r="B404" s="20" t="s">
        <v>5312</v>
      </c>
      <c r="C404" s="21" t="s">
        <v>5411</v>
      </c>
      <c r="D404" s="21" t="s">
        <v>5473</v>
      </c>
      <c r="E404" s="21"/>
      <c r="F404" s="21"/>
      <c r="G404" s="117"/>
      <c r="H404" s="198"/>
      <c r="I404" s="133">
        <v>8406</v>
      </c>
      <c r="J404" s="166" t="s">
        <v>5450</v>
      </c>
      <c r="K404" s="21"/>
      <c r="L404" s="21">
        <v>4984</v>
      </c>
      <c r="M404" s="21"/>
      <c r="N404" s="151">
        <v>27.511679999999998</v>
      </c>
      <c r="O404" s="21" t="s">
        <v>5472</v>
      </c>
      <c r="P404" s="20"/>
    </row>
    <row r="405" spans="2:16" x14ac:dyDescent="0.35">
      <c r="B405" s="20" t="s">
        <v>5312</v>
      </c>
      <c r="C405" s="21" t="s">
        <v>5411</v>
      </c>
      <c r="D405" s="21" t="s">
        <v>5473</v>
      </c>
      <c r="E405" s="21"/>
      <c r="F405" s="21"/>
      <c r="G405" s="117"/>
      <c r="H405" s="198"/>
      <c r="I405" s="133">
        <v>8407</v>
      </c>
      <c r="J405" s="166" t="s">
        <v>5413</v>
      </c>
      <c r="K405" s="21"/>
      <c r="L405" s="21">
        <v>469</v>
      </c>
      <c r="M405" s="21"/>
      <c r="N405" s="151">
        <v>1.4539</v>
      </c>
      <c r="O405" s="21" t="s">
        <v>5472</v>
      </c>
      <c r="P405" s="20"/>
    </row>
    <row r="406" spans="2:16" x14ac:dyDescent="0.35">
      <c r="B406" s="20" t="s">
        <v>5312</v>
      </c>
      <c r="C406" s="21" t="s">
        <v>5411</v>
      </c>
      <c r="D406" s="21" t="s">
        <v>5473</v>
      </c>
      <c r="E406" s="21"/>
      <c r="F406" s="21"/>
      <c r="G406" s="21">
        <v>40150068</v>
      </c>
      <c r="H406" s="39" t="s">
        <v>6110</v>
      </c>
      <c r="I406" s="133">
        <v>8408</v>
      </c>
      <c r="J406" s="166" t="s">
        <v>5413</v>
      </c>
      <c r="K406" s="21"/>
      <c r="L406" s="21">
        <v>1434</v>
      </c>
      <c r="M406" s="21"/>
      <c r="N406" s="151">
        <v>4.4454000000000002</v>
      </c>
      <c r="O406" s="21" t="s">
        <v>5472</v>
      </c>
      <c r="P406" s="20"/>
    </row>
    <row r="407" spans="2:16" x14ac:dyDescent="0.35">
      <c r="B407" s="20" t="s">
        <v>5312</v>
      </c>
      <c r="C407" s="21" t="s">
        <v>5411</v>
      </c>
      <c r="D407" s="21" t="s">
        <v>5473</v>
      </c>
      <c r="E407" s="21"/>
      <c r="F407" s="21"/>
      <c r="G407" s="21">
        <v>40150069</v>
      </c>
      <c r="H407" s="39" t="s">
        <v>6142</v>
      </c>
      <c r="I407" s="133">
        <v>8409</v>
      </c>
      <c r="J407" s="166" t="s">
        <v>5420</v>
      </c>
      <c r="K407" s="21"/>
      <c r="L407" s="21">
        <v>905</v>
      </c>
      <c r="M407" s="21"/>
      <c r="N407" s="151">
        <v>2.2263000000000002</v>
      </c>
      <c r="O407" s="21" t="s">
        <v>5472</v>
      </c>
      <c r="P407" s="20"/>
    </row>
    <row r="408" spans="2:16" x14ac:dyDescent="0.35">
      <c r="B408" s="20" t="s">
        <v>5312</v>
      </c>
      <c r="C408" s="21" t="s">
        <v>5411</v>
      </c>
      <c r="D408" s="21" t="s">
        <v>5473</v>
      </c>
      <c r="E408" s="21"/>
      <c r="F408" s="21"/>
      <c r="G408" s="21">
        <v>40150070</v>
      </c>
      <c r="H408" s="39" t="s">
        <v>6020</v>
      </c>
      <c r="I408" s="133">
        <v>8410</v>
      </c>
      <c r="J408" s="166" t="s">
        <v>5420</v>
      </c>
      <c r="K408" s="21"/>
      <c r="L408" s="21">
        <v>1577</v>
      </c>
      <c r="M408" s="21"/>
      <c r="N408" s="151">
        <v>3.8794199999999996</v>
      </c>
      <c r="O408" s="21" t="s">
        <v>5472</v>
      </c>
      <c r="P408" s="20"/>
    </row>
    <row r="409" spans="2:16" x14ac:dyDescent="0.35">
      <c r="B409" s="20" t="s">
        <v>5312</v>
      </c>
      <c r="C409" s="21" t="s">
        <v>5411</v>
      </c>
      <c r="D409" s="21" t="s">
        <v>5473</v>
      </c>
      <c r="E409" s="21"/>
      <c r="F409" s="21"/>
      <c r="G409" s="21">
        <v>40150071</v>
      </c>
      <c r="H409" s="39" t="s">
        <v>6108</v>
      </c>
      <c r="I409" s="133">
        <v>8411</v>
      </c>
      <c r="J409" s="166" t="s">
        <v>5420</v>
      </c>
      <c r="K409" s="21"/>
      <c r="L409" s="21">
        <v>1341</v>
      </c>
      <c r="M409" s="21"/>
      <c r="N409" s="151">
        <v>3.2988599999999999</v>
      </c>
      <c r="O409" s="21" t="s">
        <v>5472</v>
      </c>
      <c r="P409" s="20"/>
    </row>
    <row r="410" spans="2:16" x14ac:dyDescent="0.35">
      <c r="B410" s="20" t="s">
        <v>5312</v>
      </c>
      <c r="C410" s="21" t="s">
        <v>5411</v>
      </c>
      <c r="D410" s="21" t="s">
        <v>5473</v>
      </c>
      <c r="E410" s="21"/>
      <c r="F410" s="21"/>
      <c r="G410" s="21">
        <v>40160673</v>
      </c>
      <c r="H410" s="39" t="s">
        <v>6212</v>
      </c>
      <c r="I410" s="133">
        <v>8412</v>
      </c>
      <c r="J410" s="166" t="s">
        <v>5420</v>
      </c>
      <c r="K410" s="21"/>
      <c r="L410" s="21">
        <v>1818</v>
      </c>
      <c r="M410" s="21"/>
      <c r="N410" s="151">
        <v>4.4722800000000005</v>
      </c>
      <c r="O410" s="21" t="s">
        <v>5472</v>
      </c>
      <c r="P410" s="20"/>
    </row>
    <row r="411" spans="2:16" x14ac:dyDescent="0.35">
      <c r="B411" s="20" t="s">
        <v>5312</v>
      </c>
      <c r="C411" s="21" t="s">
        <v>5411</v>
      </c>
      <c r="D411" s="21" t="s">
        <v>5473</v>
      </c>
      <c r="E411" s="21"/>
      <c r="F411" s="21"/>
      <c r="G411" s="117"/>
      <c r="H411" s="198"/>
      <c r="I411" s="133">
        <v>8413</v>
      </c>
      <c r="J411" s="166" t="s">
        <v>5420</v>
      </c>
      <c r="K411" s="21"/>
      <c r="L411" s="21">
        <v>1776</v>
      </c>
      <c r="M411" s="21"/>
      <c r="N411" s="151">
        <v>4.3689600000000004</v>
      </c>
      <c r="O411" s="21" t="s">
        <v>5472</v>
      </c>
      <c r="P411" s="20"/>
    </row>
    <row r="412" spans="2:16" x14ac:dyDescent="0.35">
      <c r="B412" s="20" t="s">
        <v>5312</v>
      </c>
      <c r="C412" s="21" t="s">
        <v>5411</v>
      </c>
      <c r="D412" s="21" t="s">
        <v>5473</v>
      </c>
      <c r="E412" s="21"/>
      <c r="F412" s="21"/>
      <c r="G412" s="21">
        <v>40160674</v>
      </c>
      <c r="H412" s="39" t="s">
        <v>6213</v>
      </c>
      <c r="I412" s="133">
        <v>8414</v>
      </c>
      <c r="J412" s="166" t="s">
        <v>5413</v>
      </c>
      <c r="K412" s="21"/>
      <c r="L412" s="21">
        <v>2124</v>
      </c>
      <c r="M412" s="21"/>
      <c r="N412" s="151">
        <v>6.5844000000000005</v>
      </c>
      <c r="O412" s="21" t="s">
        <v>5472</v>
      </c>
      <c r="P412" s="20"/>
    </row>
    <row r="413" spans="2:16" x14ac:dyDescent="0.35">
      <c r="B413" s="20" t="s">
        <v>5312</v>
      </c>
      <c r="C413" s="21" t="s">
        <v>5411</v>
      </c>
      <c r="D413" s="21" t="s">
        <v>5473</v>
      </c>
      <c r="E413" s="21"/>
      <c r="F413" s="21"/>
      <c r="G413" s="117"/>
      <c r="H413" s="198"/>
      <c r="I413" s="133">
        <v>8415</v>
      </c>
      <c r="J413" s="166" t="s">
        <v>5413</v>
      </c>
      <c r="K413" s="21"/>
      <c r="L413" s="21">
        <v>2212</v>
      </c>
      <c r="M413" s="21"/>
      <c r="N413" s="151">
        <v>6.8572000000000006</v>
      </c>
      <c r="O413" s="21" t="s">
        <v>5472</v>
      </c>
      <c r="P413" s="20"/>
    </row>
    <row r="414" spans="2:16" x14ac:dyDescent="0.35">
      <c r="B414" s="20" t="s">
        <v>5312</v>
      </c>
      <c r="C414" s="21" t="s">
        <v>5411</v>
      </c>
      <c r="D414" s="21" t="s">
        <v>5473</v>
      </c>
      <c r="E414" s="21"/>
      <c r="F414" s="21"/>
      <c r="G414" s="117"/>
      <c r="H414" s="198"/>
      <c r="I414" s="133">
        <v>8416</v>
      </c>
      <c r="J414" s="166" t="s">
        <v>5413</v>
      </c>
      <c r="K414" s="21"/>
      <c r="L414" s="21">
        <v>2470</v>
      </c>
      <c r="M414" s="21"/>
      <c r="N414" s="151">
        <v>7.6570000000000009</v>
      </c>
      <c r="O414" s="21" t="s">
        <v>5472</v>
      </c>
      <c r="P414" s="20"/>
    </row>
    <row r="415" spans="2:16" x14ac:dyDescent="0.35">
      <c r="B415" s="20" t="s">
        <v>5312</v>
      </c>
      <c r="C415" s="21" t="s">
        <v>5411</v>
      </c>
      <c r="D415" s="21" t="s">
        <v>5473</v>
      </c>
      <c r="E415" s="21"/>
      <c r="F415" s="21"/>
      <c r="G415" s="21">
        <v>40150072</v>
      </c>
      <c r="H415" s="39" t="s">
        <v>5910</v>
      </c>
      <c r="I415" s="133">
        <v>8417</v>
      </c>
      <c r="J415" s="166" t="s">
        <v>5414</v>
      </c>
      <c r="K415" s="21"/>
      <c r="L415" s="21">
        <v>1717</v>
      </c>
      <c r="M415" s="21"/>
      <c r="N415" s="151">
        <v>5.3227000000000002</v>
      </c>
      <c r="O415" s="21" t="s">
        <v>5472</v>
      </c>
      <c r="P415" s="20"/>
    </row>
    <row r="416" spans="2:16" x14ac:dyDescent="0.35">
      <c r="B416" s="20" t="s">
        <v>5312</v>
      </c>
      <c r="C416" s="21" t="s">
        <v>5411</v>
      </c>
      <c r="D416" s="21" t="s">
        <v>5473</v>
      </c>
      <c r="E416" s="21"/>
      <c r="F416" s="21"/>
      <c r="G416" s="21">
        <v>40150073</v>
      </c>
      <c r="H416" s="39" t="s">
        <v>5911</v>
      </c>
      <c r="I416" s="133">
        <v>8418</v>
      </c>
      <c r="J416" s="166" t="s">
        <v>5415</v>
      </c>
      <c r="K416" s="21"/>
      <c r="L416" s="21">
        <v>2091</v>
      </c>
      <c r="M416" s="21"/>
      <c r="N416" s="151">
        <v>4.3911000000000007</v>
      </c>
      <c r="O416" s="21" t="s">
        <v>5472</v>
      </c>
      <c r="P416" s="20"/>
    </row>
    <row r="417" spans="2:16" x14ac:dyDescent="0.35">
      <c r="B417" s="20" t="s">
        <v>5312</v>
      </c>
      <c r="C417" s="21" t="s">
        <v>5411</v>
      </c>
      <c r="D417" s="21" t="s">
        <v>5473</v>
      </c>
      <c r="E417" s="21"/>
      <c r="F417" s="21"/>
      <c r="G417" s="21">
        <v>40150074</v>
      </c>
      <c r="H417" s="39" t="s">
        <v>5912</v>
      </c>
      <c r="I417" s="133">
        <v>8419</v>
      </c>
      <c r="J417" s="166" t="s">
        <v>5415</v>
      </c>
      <c r="K417" s="21"/>
      <c r="L417" s="21">
        <v>2563</v>
      </c>
      <c r="M417" s="21"/>
      <c r="N417" s="151">
        <v>5.3823000000000008</v>
      </c>
      <c r="O417" s="21" t="s">
        <v>5472</v>
      </c>
      <c r="P417" s="20"/>
    </row>
    <row r="418" spans="2:16" x14ac:dyDescent="0.35">
      <c r="B418" s="20" t="s">
        <v>5312</v>
      </c>
      <c r="C418" s="21" t="s">
        <v>5411</v>
      </c>
      <c r="D418" s="21" t="s">
        <v>5473</v>
      </c>
      <c r="E418" s="21"/>
      <c r="F418" s="21"/>
      <c r="G418" s="21">
        <v>40150075</v>
      </c>
      <c r="H418" s="39" t="s">
        <v>5913</v>
      </c>
      <c r="I418" s="133">
        <v>8420</v>
      </c>
      <c r="J418" s="166" t="s">
        <v>5415</v>
      </c>
      <c r="K418" s="21"/>
      <c r="L418" s="21">
        <v>3087</v>
      </c>
      <c r="M418" s="21"/>
      <c r="N418" s="151">
        <v>6.4827000000000004</v>
      </c>
      <c r="O418" s="21" t="s">
        <v>5472</v>
      </c>
      <c r="P418" s="20"/>
    </row>
    <row r="419" spans="2:16" x14ac:dyDescent="0.35">
      <c r="B419" s="20" t="s">
        <v>5312</v>
      </c>
      <c r="C419" s="21" t="s">
        <v>5411</v>
      </c>
      <c r="D419" s="21" t="s">
        <v>5473</v>
      </c>
      <c r="E419" s="21"/>
      <c r="F419" s="21"/>
      <c r="G419" s="21">
        <v>40150076</v>
      </c>
      <c r="H419" s="39" t="s">
        <v>5914</v>
      </c>
      <c r="I419" s="133">
        <v>8421</v>
      </c>
      <c r="J419" s="166" t="s">
        <v>5415</v>
      </c>
      <c r="K419" s="21"/>
      <c r="L419" s="21">
        <v>3615</v>
      </c>
      <c r="M419" s="21"/>
      <c r="N419" s="151">
        <v>7.5915000000000008</v>
      </c>
      <c r="O419" s="21" t="s">
        <v>5472</v>
      </c>
      <c r="P419" s="20"/>
    </row>
    <row r="420" spans="2:16" x14ac:dyDescent="0.35">
      <c r="B420" s="20" t="s">
        <v>5312</v>
      </c>
      <c r="C420" s="21" t="s">
        <v>5411</v>
      </c>
      <c r="D420" s="21" t="s">
        <v>5473</v>
      </c>
      <c r="E420" s="21"/>
      <c r="F420" s="21"/>
      <c r="G420" s="21">
        <v>40117637</v>
      </c>
      <c r="H420" s="39" t="s">
        <v>6197</v>
      </c>
      <c r="I420" s="133">
        <v>8422</v>
      </c>
      <c r="J420" s="166" t="s">
        <v>5463</v>
      </c>
      <c r="K420" s="21"/>
      <c r="L420" s="21">
        <v>254</v>
      </c>
      <c r="M420" s="21"/>
      <c r="N420" s="151">
        <v>1.40208</v>
      </c>
      <c r="O420" s="21" t="s">
        <v>5472</v>
      </c>
      <c r="P420" s="20"/>
    </row>
    <row r="421" spans="2:16" x14ac:dyDescent="0.35">
      <c r="B421" s="20" t="s">
        <v>5312</v>
      </c>
      <c r="C421" s="21" t="s">
        <v>5411</v>
      </c>
      <c r="D421" s="21" t="s">
        <v>5473</v>
      </c>
      <c r="E421" s="21"/>
      <c r="F421" s="21"/>
      <c r="G421" s="21">
        <v>40117605</v>
      </c>
      <c r="H421" s="39" t="s">
        <v>6179</v>
      </c>
      <c r="I421" s="133">
        <v>8423</v>
      </c>
      <c r="J421" s="166" t="s">
        <v>5463</v>
      </c>
      <c r="K421" s="21"/>
      <c r="L421" s="21">
        <v>125</v>
      </c>
      <c r="M421" s="21"/>
      <c r="N421" s="151">
        <v>6.28</v>
      </c>
      <c r="O421" s="21" t="s">
        <v>5472</v>
      </c>
      <c r="P421" s="20"/>
    </row>
    <row r="422" spans="2:16" x14ac:dyDescent="0.35">
      <c r="B422" s="20" t="s">
        <v>5312</v>
      </c>
      <c r="C422" s="21" t="s">
        <v>5411</v>
      </c>
      <c r="D422" s="21" t="s">
        <v>5473</v>
      </c>
      <c r="E422" s="21"/>
      <c r="F422" s="21"/>
      <c r="G422" s="21">
        <v>40117437</v>
      </c>
      <c r="H422" s="59" t="s">
        <v>6204</v>
      </c>
      <c r="I422" s="133">
        <v>510</v>
      </c>
      <c r="J422" s="166" t="s">
        <v>5443</v>
      </c>
      <c r="K422" s="21"/>
      <c r="L422" s="21">
        <v>454</v>
      </c>
      <c r="M422" s="21"/>
      <c r="N422" s="151">
        <v>5.5388000000000002</v>
      </c>
      <c r="O422" s="21" t="s">
        <v>5472</v>
      </c>
      <c r="P422" s="20"/>
    </row>
    <row r="423" spans="2:16" x14ac:dyDescent="0.35">
      <c r="B423" s="178" t="s">
        <v>5312</v>
      </c>
      <c r="C423" s="24" t="s">
        <v>5411</v>
      </c>
      <c r="D423" s="24" t="s">
        <v>5473</v>
      </c>
      <c r="E423" s="24"/>
      <c r="F423" s="24"/>
      <c r="G423" s="139">
        <v>40117438</v>
      </c>
      <c r="H423" s="133" t="s">
        <v>6196</v>
      </c>
      <c r="I423" s="134">
        <v>511</v>
      </c>
      <c r="J423" s="174" t="s">
        <v>5404</v>
      </c>
      <c r="K423" s="24"/>
      <c r="L423" s="24">
        <v>429</v>
      </c>
      <c r="M423" s="24"/>
      <c r="N423" s="175">
        <v>26.730990000000002</v>
      </c>
      <c r="O423" s="24" t="s">
        <v>5472</v>
      </c>
      <c r="P423" s="178"/>
    </row>
    <row r="424" spans="2:16" x14ac:dyDescent="0.35">
      <c r="B424" s="20" t="s">
        <v>5312</v>
      </c>
      <c r="C424" s="21" t="s">
        <v>5411</v>
      </c>
      <c r="D424" s="21" t="s">
        <v>5407</v>
      </c>
      <c r="E424" s="21"/>
      <c r="F424" s="21"/>
      <c r="G424" s="21">
        <v>40117641</v>
      </c>
      <c r="H424" s="39" t="s">
        <v>6075</v>
      </c>
      <c r="I424" s="133">
        <v>1001</v>
      </c>
      <c r="J424" s="166" t="s">
        <v>5474</v>
      </c>
      <c r="K424" s="21"/>
      <c r="L424" s="21">
        <v>1842</v>
      </c>
      <c r="M424" s="21"/>
      <c r="N424" s="151">
        <v>13.704480000000002</v>
      </c>
      <c r="O424" s="133" t="s">
        <v>5477</v>
      </c>
      <c r="P424" s="20"/>
    </row>
    <row r="425" spans="2:16" x14ac:dyDescent="0.35">
      <c r="B425" s="20" t="s">
        <v>5312</v>
      </c>
      <c r="C425" s="21" t="s">
        <v>5411</v>
      </c>
      <c r="D425" s="21" t="s">
        <v>5407</v>
      </c>
      <c r="E425" s="21"/>
      <c r="F425" s="21"/>
      <c r="G425" s="21">
        <v>40117642</v>
      </c>
      <c r="H425" s="39" t="s">
        <v>6223</v>
      </c>
      <c r="I425" s="133">
        <v>1002</v>
      </c>
      <c r="J425" s="166" t="s">
        <v>5474</v>
      </c>
      <c r="K425" s="21"/>
      <c r="L425" s="21">
        <v>1714</v>
      </c>
      <c r="M425" s="21"/>
      <c r="N425" s="151">
        <v>12.75216</v>
      </c>
      <c r="O425" s="133" t="s">
        <v>5477</v>
      </c>
      <c r="P425" s="20"/>
    </row>
    <row r="426" spans="2:16" x14ac:dyDescent="0.35">
      <c r="B426" s="20" t="s">
        <v>5312</v>
      </c>
      <c r="C426" s="21" t="s">
        <v>5411</v>
      </c>
      <c r="D426" s="21" t="s">
        <v>5407</v>
      </c>
      <c r="E426" s="21"/>
      <c r="F426" s="21"/>
      <c r="G426" s="21">
        <v>40117643</v>
      </c>
      <c r="H426" s="39" t="s">
        <v>6116</v>
      </c>
      <c r="I426" s="133">
        <v>1003</v>
      </c>
      <c r="J426" s="166" t="s">
        <v>5474</v>
      </c>
      <c r="K426" s="21"/>
      <c r="L426" s="21">
        <v>1570</v>
      </c>
      <c r="M426" s="21"/>
      <c r="N426" s="151">
        <v>11.680800000000001</v>
      </c>
      <c r="O426" s="133" t="s">
        <v>5477</v>
      </c>
      <c r="P426" s="20"/>
    </row>
    <row r="427" spans="2:16" x14ac:dyDescent="0.35">
      <c r="B427" s="20" t="s">
        <v>5312</v>
      </c>
      <c r="C427" s="21" t="s">
        <v>5411</v>
      </c>
      <c r="D427" s="21" t="s">
        <v>5407</v>
      </c>
      <c r="E427" s="21"/>
      <c r="F427" s="21"/>
      <c r="G427" s="21">
        <v>40117644</v>
      </c>
      <c r="H427" s="39" t="s">
        <v>6222</v>
      </c>
      <c r="I427" s="133">
        <v>1004</v>
      </c>
      <c r="J427" s="166" t="s">
        <v>5474</v>
      </c>
      <c r="K427" s="21"/>
      <c r="L427" s="21">
        <v>1714</v>
      </c>
      <c r="M427" s="21"/>
      <c r="N427" s="151">
        <v>12.75216</v>
      </c>
      <c r="O427" s="133" t="s">
        <v>5477</v>
      </c>
      <c r="P427" s="20"/>
    </row>
    <row r="428" spans="2:16" x14ac:dyDescent="0.35">
      <c r="B428" s="20" t="s">
        <v>5312</v>
      </c>
      <c r="C428" s="21" t="s">
        <v>5411</v>
      </c>
      <c r="D428" s="21" t="s">
        <v>5407</v>
      </c>
      <c r="E428" s="21"/>
      <c r="F428" s="21"/>
      <c r="G428" s="21">
        <v>40117645</v>
      </c>
      <c r="H428" s="39" t="s">
        <v>6074</v>
      </c>
      <c r="I428" s="133">
        <v>1005</v>
      </c>
      <c r="J428" s="166" t="s">
        <v>5474</v>
      </c>
      <c r="K428" s="21"/>
      <c r="L428" s="21">
        <v>1842</v>
      </c>
      <c r="M428" s="21"/>
      <c r="N428" s="151">
        <v>13.704480000000002</v>
      </c>
      <c r="O428" s="133" t="s">
        <v>5477</v>
      </c>
      <c r="P428" s="20"/>
    </row>
    <row r="429" spans="2:16" x14ac:dyDescent="0.35">
      <c r="B429" s="20" t="s">
        <v>5312</v>
      </c>
      <c r="C429" s="21" t="s">
        <v>5411</v>
      </c>
      <c r="D429" s="21" t="s">
        <v>5407</v>
      </c>
      <c r="E429" s="21"/>
      <c r="F429" s="21"/>
      <c r="G429" s="21">
        <v>40117646</v>
      </c>
      <c r="H429" s="39" t="s">
        <v>6221</v>
      </c>
      <c r="I429" s="133">
        <v>1006</v>
      </c>
      <c r="J429" s="166" t="s">
        <v>5474</v>
      </c>
      <c r="K429" s="21"/>
      <c r="L429" s="21">
        <v>1714</v>
      </c>
      <c r="M429" s="21"/>
      <c r="N429" s="151">
        <v>12.75216</v>
      </c>
      <c r="O429" s="133" t="s">
        <v>5477</v>
      </c>
      <c r="P429" s="20"/>
    </row>
    <row r="430" spans="2:16" x14ac:dyDescent="0.35">
      <c r="B430" s="20" t="s">
        <v>5312</v>
      </c>
      <c r="C430" s="21" t="s">
        <v>5411</v>
      </c>
      <c r="D430" s="21" t="s">
        <v>5407</v>
      </c>
      <c r="E430" s="21"/>
      <c r="F430" s="21"/>
      <c r="G430" s="21">
        <v>40117647</v>
      </c>
      <c r="H430" s="39" t="s">
        <v>6224</v>
      </c>
      <c r="I430" s="133">
        <v>1007</v>
      </c>
      <c r="J430" s="166" t="s">
        <v>5474</v>
      </c>
      <c r="K430" s="21"/>
      <c r="L430" s="21">
        <v>1570</v>
      </c>
      <c r="M430" s="21"/>
      <c r="N430" s="151">
        <v>11.680800000000001</v>
      </c>
      <c r="O430" s="133" t="s">
        <v>5477</v>
      </c>
      <c r="P430" s="20"/>
    </row>
    <row r="431" spans="2:16" x14ac:dyDescent="0.35">
      <c r="B431" s="20" t="s">
        <v>5312</v>
      </c>
      <c r="C431" s="21" t="s">
        <v>5411</v>
      </c>
      <c r="D431" s="21" t="s">
        <v>5407</v>
      </c>
      <c r="E431" s="21"/>
      <c r="F431" s="21"/>
      <c r="G431" s="21">
        <v>40117648</v>
      </c>
      <c r="H431" s="39" t="s">
        <v>6076</v>
      </c>
      <c r="I431" s="133">
        <v>1008</v>
      </c>
      <c r="J431" s="166" t="s">
        <v>5474</v>
      </c>
      <c r="K431" s="21"/>
      <c r="L431" s="21">
        <v>1714</v>
      </c>
      <c r="M431" s="21"/>
      <c r="N431" s="151">
        <v>12.75216</v>
      </c>
      <c r="O431" s="133" t="s">
        <v>5477</v>
      </c>
      <c r="P431" s="20"/>
    </row>
    <row r="432" spans="2:16" x14ac:dyDescent="0.35">
      <c r="B432" s="20" t="s">
        <v>5312</v>
      </c>
      <c r="C432" s="21" t="s">
        <v>5411</v>
      </c>
      <c r="D432" s="21" t="s">
        <v>5407</v>
      </c>
      <c r="E432" s="21"/>
      <c r="F432" s="21"/>
      <c r="G432" s="21">
        <v>40117649</v>
      </c>
      <c r="H432" s="39" t="s">
        <v>6205</v>
      </c>
      <c r="I432" s="133">
        <v>1009</v>
      </c>
      <c r="J432" s="166" t="s">
        <v>5475</v>
      </c>
      <c r="K432" s="21"/>
      <c r="L432" s="21">
        <v>1650</v>
      </c>
      <c r="M432" s="21"/>
      <c r="N432" s="151">
        <v>23.594999999999999</v>
      </c>
      <c r="O432" s="133" t="s">
        <v>5477</v>
      </c>
      <c r="P432" s="20"/>
    </row>
    <row r="433" spans="2:16" x14ac:dyDescent="0.35">
      <c r="B433" s="20" t="s">
        <v>5312</v>
      </c>
      <c r="C433" s="21" t="s">
        <v>5411</v>
      </c>
      <c r="D433" s="21" t="s">
        <v>5407</v>
      </c>
      <c r="E433" s="21"/>
      <c r="F433" s="21"/>
      <c r="G433" s="21">
        <v>40117650</v>
      </c>
      <c r="H433" s="39" t="s">
        <v>6206</v>
      </c>
      <c r="I433" s="133">
        <v>1010</v>
      </c>
      <c r="J433" s="166" t="s">
        <v>5475</v>
      </c>
      <c r="K433" s="21"/>
      <c r="L433" s="21">
        <v>1650</v>
      </c>
      <c r="M433" s="21"/>
      <c r="N433" s="151">
        <v>23.594999999999999</v>
      </c>
      <c r="O433" s="133" t="s">
        <v>5477</v>
      </c>
      <c r="P433" s="20"/>
    </row>
    <row r="434" spans="2:16" x14ac:dyDescent="0.35">
      <c r="B434" s="20" t="s">
        <v>5312</v>
      </c>
      <c r="C434" s="21" t="s">
        <v>5411</v>
      </c>
      <c r="D434" s="21" t="s">
        <v>5407</v>
      </c>
      <c r="E434" s="21"/>
      <c r="F434" s="21"/>
      <c r="G434" s="21">
        <v>40117651</v>
      </c>
      <c r="H434" s="39" t="s">
        <v>6072</v>
      </c>
      <c r="I434" s="133">
        <v>1011</v>
      </c>
      <c r="J434" s="166" t="s">
        <v>5474</v>
      </c>
      <c r="K434" s="21"/>
      <c r="L434" s="21">
        <v>1650</v>
      </c>
      <c r="M434" s="21"/>
      <c r="N434" s="151">
        <v>12.276</v>
      </c>
      <c r="O434" s="133" t="s">
        <v>5477</v>
      </c>
      <c r="P434" s="20"/>
    </row>
    <row r="435" spans="2:16" x14ac:dyDescent="0.35">
      <c r="B435" s="20" t="s">
        <v>5312</v>
      </c>
      <c r="C435" s="21" t="s">
        <v>5411</v>
      </c>
      <c r="D435" s="21" t="s">
        <v>5407</v>
      </c>
      <c r="E435" s="21"/>
      <c r="F435" s="21"/>
      <c r="G435" s="21">
        <v>40117652</v>
      </c>
      <c r="H435" s="39" t="s">
        <v>6040</v>
      </c>
      <c r="I435" s="133">
        <v>1012</v>
      </c>
      <c r="J435" s="166" t="s">
        <v>5474</v>
      </c>
      <c r="K435" s="21"/>
      <c r="L435" s="21">
        <v>1650</v>
      </c>
      <c r="M435" s="21"/>
      <c r="N435" s="151">
        <v>12.276</v>
      </c>
      <c r="O435" s="133" t="s">
        <v>5477</v>
      </c>
      <c r="P435" s="20"/>
    </row>
    <row r="436" spans="2:16" x14ac:dyDescent="0.35">
      <c r="B436" s="20" t="s">
        <v>5312</v>
      </c>
      <c r="C436" s="21" t="s">
        <v>5411</v>
      </c>
      <c r="D436" s="21" t="s">
        <v>5407</v>
      </c>
      <c r="E436" s="21"/>
      <c r="F436" s="21"/>
      <c r="G436" s="21">
        <v>40117653</v>
      </c>
      <c r="H436" s="39" t="s">
        <v>6073</v>
      </c>
      <c r="I436" s="133">
        <v>1013</v>
      </c>
      <c r="J436" s="166" t="s">
        <v>5474</v>
      </c>
      <c r="K436" s="21"/>
      <c r="L436" s="21">
        <v>1650</v>
      </c>
      <c r="M436" s="21"/>
      <c r="N436" s="151">
        <v>12.276</v>
      </c>
      <c r="O436" s="133" t="s">
        <v>5477</v>
      </c>
      <c r="P436" s="20"/>
    </row>
    <row r="437" spans="2:16" x14ac:dyDescent="0.35">
      <c r="B437" s="20" t="s">
        <v>5312</v>
      </c>
      <c r="C437" s="21" t="s">
        <v>5411</v>
      </c>
      <c r="D437" s="21" t="s">
        <v>5407</v>
      </c>
      <c r="E437" s="21"/>
      <c r="F437" s="21"/>
      <c r="G437" s="21">
        <v>40117654</v>
      </c>
      <c r="H437" s="39" t="s">
        <v>6144</v>
      </c>
      <c r="I437" s="133">
        <v>1014</v>
      </c>
      <c r="J437" s="166" t="s">
        <v>5474</v>
      </c>
      <c r="K437" s="21"/>
      <c r="L437" s="21">
        <v>628</v>
      </c>
      <c r="M437" s="21"/>
      <c r="N437" s="151">
        <v>4.67232</v>
      </c>
      <c r="O437" s="133" t="s">
        <v>5477</v>
      </c>
      <c r="P437" s="20"/>
    </row>
    <row r="438" spans="2:16" x14ac:dyDescent="0.35">
      <c r="B438" s="20" t="s">
        <v>5312</v>
      </c>
      <c r="C438" s="21" t="s">
        <v>5411</v>
      </c>
      <c r="D438" s="21" t="s">
        <v>5407</v>
      </c>
      <c r="E438" s="21"/>
      <c r="F438" s="21"/>
      <c r="G438" s="21">
        <v>40117655</v>
      </c>
      <c r="H438" s="39" t="s">
        <v>6143</v>
      </c>
      <c r="I438" s="133">
        <v>1015</v>
      </c>
      <c r="J438" s="166" t="s">
        <v>5474</v>
      </c>
      <c r="K438" s="21"/>
      <c r="L438" s="21">
        <v>682</v>
      </c>
      <c r="M438" s="21"/>
      <c r="N438" s="151">
        <v>5.0740800000000004</v>
      </c>
      <c r="O438" s="133" t="s">
        <v>5477</v>
      </c>
      <c r="P438" s="20"/>
    </row>
    <row r="439" spans="2:16" x14ac:dyDescent="0.35">
      <c r="B439" s="20" t="s">
        <v>5312</v>
      </c>
      <c r="C439" s="21" t="s">
        <v>5411</v>
      </c>
      <c r="D439" s="21" t="s">
        <v>5407</v>
      </c>
      <c r="E439" s="21"/>
      <c r="F439" s="21"/>
      <c r="G439" s="21">
        <v>40117656</v>
      </c>
      <c r="H439" s="39" t="s">
        <v>6185</v>
      </c>
      <c r="I439" s="133">
        <v>1016</v>
      </c>
      <c r="J439" s="166" t="s">
        <v>5474</v>
      </c>
      <c r="K439" s="21"/>
      <c r="L439" s="21">
        <v>75</v>
      </c>
      <c r="M439" s="21"/>
      <c r="N439" s="151">
        <v>0.55800000000000005</v>
      </c>
      <c r="O439" s="133" t="s">
        <v>5477</v>
      </c>
      <c r="P439" s="20"/>
    </row>
    <row r="440" spans="2:16" x14ac:dyDescent="0.35">
      <c r="B440" s="20" t="s">
        <v>5312</v>
      </c>
      <c r="C440" s="21" t="s">
        <v>5411</v>
      </c>
      <c r="D440" s="21" t="s">
        <v>5407</v>
      </c>
      <c r="E440" s="21"/>
      <c r="F440" s="21"/>
      <c r="G440" s="21">
        <v>40117657</v>
      </c>
      <c r="H440" s="39" t="s">
        <v>6173</v>
      </c>
      <c r="I440" s="133">
        <v>1017</v>
      </c>
      <c r="J440" s="166" t="s">
        <v>5474</v>
      </c>
      <c r="K440" s="21"/>
      <c r="L440" s="21">
        <v>75</v>
      </c>
      <c r="M440" s="21"/>
      <c r="N440" s="151">
        <v>0.55800000000000005</v>
      </c>
      <c r="O440" s="133" t="s">
        <v>5477</v>
      </c>
      <c r="P440" s="20"/>
    </row>
    <row r="441" spans="2:16" x14ac:dyDescent="0.35">
      <c r="B441" s="20" t="s">
        <v>5312</v>
      </c>
      <c r="C441" s="21" t="s">
        <v>5411</v>
      </c>
      <c r="D441" s="21" t="s">
        <v>5407</v>
      </c>
      <c r="E441" s="21"/>
      <c r="F441" s="21"/>
      <c r="G441" s="21">
        <v>40117658</v>
      </c>
      <c r="H441" s="39" t="s">
        <v>6170</v>
      </c>
      <c r="I441" s="133">
        <v>1018</v>
      </c>
      <c r="J441" s="166" t="s">
        <v>5474</v>
      </c>
      <c r="K441" s="21"/>
      <c r="L441" s="21">
        <v>84</v>
      </c>
      <c r="M441" s="21"/>
      <c r="N441" s="151">
        <v>0.62496000000000007</v>
      </c>
      <c r="O441" s="133" t="s">
        <v>5477</v>
      </c>
      <c r="P441" s="20"/>
    </row>
    <row r="442" spans="2:16" x14ac:dyDescent="0.35">
      <c r="B442" s="20" t="s">
        <v>5312</v>
      </c>
      <c r="C442" s="21" t="s">
        <v>5411</v>
      </c>
      <c r="D442" s="21" t="s">
        <v>5407</v>
      </c>
      <c r="E442" s="21"/>
      <c r="F442" s="21"/>
      <c r="G442" s="21">
        <v>40117659</v>
      </c>
      <c r="H442" s="39" t="s">
        <v>6182</v>
      </c>
      <c r="I442" s="133">
        <v>1019</v>
      </c>
      <c r="J442" s="166" t="s">
        <v>5474</v>
      </c>
      <c r="K442" s="21"/>
      <c r="L442" s="21">
        <v>84</v>
      </c>
      <c r="M442" s="21"/>
      <c r="N442" s="151">
        <v>0.62496000000000007</v>
      </c>
      <c r="O442" s="133" t="s">
        <v>5477</v>
      </c>
      <c r="P442" s="20"/>
    </row>
    <row r="443" spans="2:16" x14ac:dyDescent="0.35">
      <c r="B443" s="20" t="s">
        <v>5312</v>
      </c>
      <c r="C443" s="21" t="s">
        <v>5411</v>
      </c>
      <c r="D443" s="21" t="s">
        <v>5407</v>
      </c>
      <c r="E443" s="21"/>
      <c r="F443" s="21"/>
      <c r="G443" s="21">
        <v>40117660</v>
      </c>
      <c r="H443" s="39" t="s">
        <v>6023</v>
      </c>
      <c r="I443" s="202" t="s">
        <v>6785</v>
      </c>
      <c r="J443" s="166" t="s">
        <v>5443</v>
      </c>
      <c r="K443" s="21"/>
      <c r="L443" s="21">
        <v>1957</v>
      </c>
      <c r="M443" s="21"/>
      <c r="N443" s="151">
        <v>23.875399999999999</v>
      </c>
      <c r="O443" s="133" t="s">
        <v>5477</v>
      </c>
      <c r="P443" s="20"/>
    </row>
    <row r="444" spans="2:16" x14ac:dyDescent="0.35">
      <c r="B444" s="20" t="s">
        <v>5312</v>
      </c>
      <c r="C444" s="21" t="s">
        <v>5411</v>
      </c>
      <c r="D444" s="21" t="s">
        <v>5407</v>
      </c>
      <c r="E444" s="21"/>
      <c r="F444" s="21"/>
      <c r="G444" s="21">
        <v>40117662</v>
      </c>
      <c r="H444" s="39" t="s">
        <v>6145</v>
      </c>
      <c r="I444" s="202" t="s">
        <v>6786</v>
      </c>
      <c r="J444" s="166" t="s">
        <v>5443</v>
      </c>
      <c r="K444" s="21"/>
      <c r="L444" s="21">
        <v>606</v>
      </c>
      <c r="M444" s="21"/>
      <c r="N444" s="151">
        <v>5.4539999999999997</v>
      </c>
      <c r="O444" s="133" t="s">
        <v>5477</v>
      </c>
      <c r="P444" s="20"/>
    </row>
    <row r="445" spans="2:16" x14ac:dyDescent="0.35">
      <c r="B445" s="20" t="s">
        <v>5312</v>
      </c>
      <c r="C445" s="21" t="s">
        <v>5411</v>
      </c>
      <c r="D445" s="21" t="s">
        <v>5407</v>
      </c>
      <c r="E445" s="21"/>
      <c r="F445" s="21"/>
      <c r="G445" s="21">
        <v>40117661</v>
      </c>
      <c r="H445" s="39" t="s">
        <v>6181</v>
      </c>
      <c r="I445" s="202" t="s">
        <v>6787</v>
      </c>
      <c r="J445" s="166" t="s">
        <v>5476</v>
      </c>
      <c r="K445" s="21"/>
      <c r="L445" s="21">
        <v>130</v>
      </c>
      <c r="M445" s="21"/>
      <c r="N445" s="151">
        <v>1.17</v>
      </c>
      <c r="O445" s="133" t="s">
        <v>5477</v>
      </c>
      <c r="P445" s="20"/>
    </row>
  </sheetData>
  <autoFilter ref="B3:P445" xr:uid="{72F60603-0A7B-4534-B512-096610E22CB6}"/>
  <mergeCells count="2">
    <mergeCell ref="C1:I1"/>
    <mergeCell ref="C2:I2"/>
  </mergeCells>
  <phoneticPr fontId="3" type="noConversion"/>
  <conditionalFormatting sqref="I24:I34 I41:I95 I136 I155:I248">
    <cfRule type="expression" dxfId="1028" priority="33">
      <formula>AND(XDU24="ESTRUCTURA",I24="")</formula>
    </cfRule>
  </conditionalFormatting>
  <conditionalFormatting sqref="I96:I114 I116:I135 I137:I154">
    <cfRule type="expression" dxfId="1027" priority="31">
      <formula>AND(XDV96="ESTRUCTURA",I96="")</formula>
    </cfRule>
  </conditionalFormatting>
  <conditionalFormatting sqref="I115">
    <cfRule type="expression" dxfId="1026" priority="27">
      <formula>AND(XDU115="ESTRUCTURA",I115="")</formula>
    </cfRule>
  </conditionalFormatting>
  <conditionalFormatting sqref="J25:K26 K138:K154">
    <cfRule type="expression" dxfId="1025" priority="11">
      <formula>AND(XDT25="ESTRUCTURA",J25="")</formula>
    </cfRule>
  </conditionalFormatting>
  <conditionalFormatting sqref="J42:K43">
    <cfRule type="expression" dxfId="1024" priority="1">
      <formula>AND(XDT42="ESTRUCTURA",J42="")</formula>
    </cfRule>
  </conditionalFormatting>
  <conditionalFormatting sqref="J66:K66">
    <cfRule type="expression" dxfId="1023" priority="6">
      <formula>AND(XDT66="ESTRUCTURA",J66="")</formula>
    </cfRule>
  </conditionalFormatting>
  <conditionalFormatting sqref="K4:K21 K30:K38 K47:K54 K57:K65 K70:K74 K78:K95 M96:M97 M99:M106 M116:M130 M143 K155:K164">
    <cfRule type="expression" dxfId="1022" priority="30">
      <formula>AND(XDT4="ESTRUCTURA",K4="")</formula>
    </cfRule>
  </conditionalFormatting>
  <conditionalFormatting sqref="K96:K114 K117:K135">
    <cfRule type="expression" dxfId="1021" priority="21">
      <formula>AND(XDU96="ESTRUCTURA",K96="")</formula>
    </cfRule>
  </conditionalFormatting>
  <conditionalFormatting sqref="K115:K116 K136:K137">
    <cfRule type="expression" dxfId="1020" priority="25">
      <formula>AND(XDT115="ESTRUCTURA",K115="")</formula>
    </cfRule>
  </conditionalFormatting>
  <conditionalFormatting sqref="K165">
    <cfRule type="expression" dxfId="1019" priority="14">
      <formula>AND(XDU165="ESTRUCTURA",K165="")</formula>
    </cfRule>
  </conditionalFormatting>
  <conditionalFormatting sqref="K166:K198">
    <cfRule type="expression" dxfId="1018" priority="22">
      <formula>AND(XDT166="ESTRUCTURA",K166="")</formula>
    </cfRule>
  </conditionalFormatting>
  <conditionalFormatting sqref="K199">
    <cfRule type="expression" dxfId="1017" priority="12">
      <formula>AND(XDU199="ESTRUCTURA",K199="")</formula>
    </cfRule>
  </conditionalFormatting>
  <conditionalFormatting sqref="K200:K248">
    <cfRule type="expression" dxfId="1016" priority="5">
      <formula>AND(XDT200="ESTRUCTURA",K200="")</formula>
    </cfRule>
  </conditionalFormatting>
  <conditionalFormatting sqref="L214:L216">
    <cfRule type="expression" dxfId="1015" priority="8">
      <formula>AND(XDU214="ESTRUCTURA",L214="")</formula>
    </cfRule>
  </conditionalFormatting>
  <conditionalFormatting sqref="M4:M25 M94:M95 M107:M115 M151:M173 L174 M177 M179:M182 M229:M236 M238:M248">
    <cfRule type="expression" dxfId="1014" priority="23">
      <formula>AND(XDT4="ESTRUCTURA",L4="")</formula>
    </cfRule>
  </conditionalFormatting>
  <conditionalFormatting sqref="M35:M42">
    <cfRule type="expression" dxfId="1013" priority="2">
      <formula>AND(XDU35="ESTRUCTURA",M35="")</formula>
    </cfRule>
  </conditionalFormatting>
  <conditionalFormatting sqref="M98 M144">
    <cfRule type="expression" dxfId="1012" priority="16">
      <formula>AND(XDU98="ESTRUCTURA",M98="")</formula>
    </cfRule>
  </conditionalFormatting>
  <conditionalFormatting sqref="M131:M132">
    <cfRule type="expression" dxfId="1011" priority="19">
      <formula>AND(XDU131="ESTRUCTURA",M131="")</formula>
    </cfRule>
  </conditionalFormatting>
  <conditionalFormatting sqref="M133:M135">
    <cfRule type="expression" dxfId="1010" priority="29">
      <formula>AND(XDV133="ESTRUCTURA",M133="")</formula>
    </cfRule>
  </conditionalFormatting>
  <conditionalFormatting sqref="M136:M142">
    <cfRule type="expression" dxfId="1009" priority="10">
      <formula>AND(XDU136="ESTRUCTURA",M136="")</formula>
    </cfRule>
  </conditionalFormatting>
  <conditionalFormatting sqref="M145:M146 M148:M150">
    <cfRule type="expression" dxfId="1008" priority="28">
      <formula>AND(XDV145="ESTRUCTURA",M145="")</formula>
    </cfRule>
  </conditionalFormatting>
  <conditionalFormatting sqref="M174:M176">
    <cfRule type="expression" dxfId="1007" priority="17">
      <formula>AND(XDV174="ESTRUCTURA",M174="")</formula>
    </cfRule>
  </conditionalFormatting>
  <conditionalFormatting sqref="M183:M185 M187">
    <cfRule type="expression" dxfId="1006" priority="18">
      <formula>AND(XDV183="ESTRUCTURA",M183="")</formula>
    </cfRule>
  </conditionalFormatting>
  <conditionalFormatting sqref="M186">
    <cfRule type="expression" dxfId="1005" priority="24">
      <formula>AND(XDU186="ESTRUCTURA",M186="")</formula>
    </cfRule>
  </conditionalFormatting>
  <conditionalFormatting sqref="M188:M211 M213:M227">
    <cfRule type="expression" dxfId="1004" priority="20">
      <formula>AND(XDU188="ESTRUCTURA",M188="")</formula>
    </cfRule>
  </conditionalFormatting>
  <conditionalFormatting sqref="M212">
    <cfRule type="expression" dxfId="1003" priority="9">
      <formula>AND(XDV212="ESTRUCTURA",M212="")</formula>
    </cfRule>
  </conditionalFormatting>
  <conditionalFormatting sqref="M228">
    <cfRule type="expression" dxfId="1002" priority="7">
      <formula>AND(XDV228="ESTRUCTURA",M228="")</formula>
    </cfRule>
  </conditionalFormatting>
  <dataValidations count="3">
    <dataValidation type="list" allowBlank="1" showInputMessage="1" showErrorMessage="1" sqref="I4:I23 G194:G196 G4:G11 G13 G16:G17 I35:I40 G79 G82:G95 G98:G100 G105 G112 G115:G117 G120:G125 G128:G135 G138:G139 G142 G147:G149 G37:G77 G20:G34 G152:G153 G156:G182 G185:G191 G201:G248 G283" xr:uid="{B48EAC90-4C7E-406E-9B66-D3C88C56BF03}">
      <formula1>INDIRECT(XDZ4)</formula1>
    </dataValidation>
    <dataValidation type="list" allowBlank="1" showInputMessage="1" showErrorMessage="1" sqref="G97 G102 G104 G107 G109 G111 G114 G137 G141 G144 G146 G151 G198 G155 G184 G193 G200 G282 G328 G353 G398 G423" xr:uid="{F3C40981-74A9-4847-B70B-DE3308FEED81}">
      <formula1>INDIRECT(XDZ96)</formula1>
    </dataValidation>
    <dataValidation type="list" allowBlank="1" showInputMessage="1" showErrorMessage="1" sqref="G12" xr:uid="{235D9E88-225E-48C9-8F40-2644D738742D}">
      <formula1>INDIRECT(XDZ14)</formula1>
    </dataValidation>
  </dataValidations>
  <pageMargins left="0.7" right="0.7" top="0.75" bottom="0.75" header="0.3" footer="0.3"/>
  <ignoredErrors>
    <ignoredError sqref="I443:I445" numberStoredAsText="1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8A32C-81BF-4BF9-BC1E-6B7AD933866F}">
  <sheetPr codeName="Hoja17"/>
  <dimension ref="B1:Q445"/>
  <sheetViews>
    <sheetView workbookViewId="0">
      <pane ySplit="3" topLeftCell="A184" activePane="bottomLeft" state="frozen"/>
      <selection pane="bottomLeft" activeCell="I361" sqref="I361"/>
    </sheetView>
  </sheetViews>
  <sheetFormatPr baseColWidth="10" defaultRowHeight="14.5" x14ac:dyDescent="0.35"/>
  <cols>
    <col min="2" max="2" width="13.90625" style="40" customWidth="1"/>
    <col min="3" max="3" width="10.90625" style="41"/>
    <col min="4" max="4" width="19.08984375" style="41" bestFit="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17" style="41" bestFit="1" customWidth="1"/>
    <col min="11" max="11" width="10.81640625" style="41" customWidth="1"/>
    <col min="12" max="13" width="14.1796875" style="41" customWidth="1"/>
    <col min="14" max="14" width="11.1796875" style="41" customWidth="1"/>
    <col min="15" max="15" width="13.08984375" style="105" customWidth="1"/>
    <col min="16" max="16" width="13.1796875" style="40" customWidth="1"/>
    <col min="17" max="17" width="14.08984375" bestFit="1" customWidth="1"/>
    <col min="18" max="18" width="13.453125" customWidth="1"/>
    <col min="19" max="19" width="12.81640625" customWidth="1"/>
    <col min="21" max="21" width="13.453125" customWidth="1"/>
  </cols>
  <sheetData>
    <row r="1" spans="2:16" ht="21" customHeight="1" x14ac:dyDescent="0.35">
      <c r="C1" s="228" t="s">
        <v>91</v>
      </c>
      <c r="D1" s="229"/>
      <c r="E1" s="229"/>
      <c r="F1" s="229"/>
      <c r="G1" s="229"/>
      <c r="H1" s="229"/>
      <c r="I1" s="230"/>
      <c r="J1" s="41" t="s">
        <v>5309</v>
      </c>
      <c r="K1" s="41" t="s">
        <v>5411</v>
      </c>
      <c r="P1" s="53" t="s">
        <v>5311</v>
      </c>
    </row>
    <row r="2" spans="2:16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6" ht="34.5" customHeight="1" thickBot="1" x14ac:dyDescent="0.4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182" t="s">
        <v>70</v>
      </c>
      <c r="J3" s="171" t="s">
        <v>4</v>
      </c>
      <c r="K3" s="46" t="s">
        <v>7</v>
      </c>
      <c r="L3" s="169" t="s">
        <v>6</v>
      </c>
      <c r="M3" s="169" t="s">
        <v>8</v>
      </c>
      <c r="N3" s="170" t="s">
        <v>5</v>
      </c>
      <c r="O3" s="171" t="s">
        <v>9</v>
      </c>
      <c r="P3" s="46" t="s">
        <v>10</v>
      </c>
    </row>
    <row r="4" spans="2:16" x14ac:dyDescent="0.35">
      <c r="B4" s="20" t="s">
        <v>5312</v>
      </c>
      <c r="C4" s="21" t="s">
        <v>5481</v>
      </c>
      <c r="D4" s="21" t="s">
        <v>46</v>
      </c>
      <c r="E4" s="21"/>
      <c r="F4" s="21"/>
      <c r="G4" s="139">
        <v>40117663</v>
      </c>
      <c r="H4" s="133" t="s">
        <v>6240</v>
      </c>
      <c r="I4" s="133">
        <v>101</v>
      </c>
      <c r="J4" s="166" t="s">
        <v>5321</v>
      </c>
      <c r="K4" s="132"/>
      <c r="L4" s="133">
        <v>6007</v>
      </c>
      <c r="M4" s="133">
        <v>2</v>
      </c>
      <c r="N4" s="133">
        <v>73.28</v>
      </c>
      <c r="O4" s="168" t="s">
        <v>5482</v>
      </c>
      <c r="P4" s="168"/>
    </row>
    <row r="5" spans="2:16" x14ac:dyDescent="0.35">
      <c r="B5" s="20" t="s">
        <v>5312</v>
      </c>
      <c r="C5" s="21" t="s">
        <v>5481</v>
      </c>
      <c r="D5" s="21" t="s">
        <v>46</v>
      </c>
      <c r="E5" s="21"/>
      <c r="F5" s="21"/>
      <c r="G5" s="139">
        <v>40117664</v>
      </c>
      <c r="H5" s="133" t="s">
        <v>6241</v>
      </c>
      <c r="I5" s="133">
        <v>102</v>
      </c>
      <c r="J5" s="166" t="s">
        <v>5321</v>
      </c>
      <c r="K5" s="133"/>
      <c r="L5" s="133">
        <v>6007</v>
      </c>
      <c r="M5" s="133">
        <v>2</v>
      </c>
      <c r="N5" s="133">
        <v>73.28</v>
      </c>
      <c r="O5" s="168" t="s">
        <v>5482</v>
      </c>
      <c r="P5" s="168"/>
    </row>
    <row r="6" spans="2:16" x14ac:dyDescent="0.35">
      <c r="B6" s="20" t="s">
        <v>5312</v>
      </c>
      <c r="C6" s="21" t="s">
        <v>5481</v>
      </c>
      <c r="D6" s="21" t="s">
        <v>46</v>
      </c>
      <c r="E6" s="21"/>
      <c r="F6" s="21"/>
      <c r="G6" s="139">
        <v>40117665</v>
      </c>
      <c r="H6" s="133" t="s">
        <v>6505</v>
      </c>
      <c r="I6" s="133">
        <v>103</v>
      </c>
      <c r="J6" s="166" t="s">
        <v>5478</v>
      </c>
      <c r="K6" s="133"/>
      <c r="L6" s="133">
        <v>5266</v>
      </c>
      <c r="M6" s="133">
        <v>2</v>
      </c>
      <c r="N6" s="133">
        <v>58.14</v>
      </c>
      <c r="O6" s="168" t="s">
        <v>5482</v>
      </c>
      <c r="P6" s="168"/>
    </row>
    <row r="7" spans="2:16" x14ac:dyDescent="0.35">
      <c r="B7" s="20" t="s">
        <v>5312</v>
      </c>
      <c r="C7" s="21" t="s">
        <v>5481</v>
      </c>
      <c r="D7" s="21" t="s">
        <v>46</v>
      </c>
      <c r="E7" s="21"/>
      <c r="F7" s="21"/>
      <c r="G7" s="139">
        <v>40117666</v>
      </c>
      <c r="H7" s="133" t="s">
        <v>6506</v>
      </c>
      <c r="I7" s="133">
        <v>104</v>
      </c>
      <c r="J7" s="166" t="s">
        <v>5478</v>
      </c>
      <c r="K7" s="133"/>
      <c r="L7" s="133">
        <v>5266</v>
      </c>
      <c r="M7" s="133">
        <v>2</v>
      </c>
      <c r="N7" s="133">
        <v>58.14</v>
      </c>
      <c r="O7" s="168" t="s">
        <v>5482</v>
      </c>
      <c r="P7" s="168"/>
    </row>
    <row r="8" spans="2:16" x14ac:dyDescent="0.35">
      <c r="B8" s="20" t="s">
        <v>5312</v>
      </c>
      <c r="C8" s="21" t="s">
        <v>5481</v>
      </c>
      <c r="D8" s="21" t="s">
        <v>46</v>
      </c>
      <c r="E8" s="21"/>
      <c r="F8" s="21"/>
      <c r="G8" s="139">
        <v>40117667</v>
      </c>
      <c r="H8" s="133" t="s">
        <v>6313</v>
      </c>
      <c r="I8" s="133">
        <v>105</v>
      </c>
      <c r="J8" s="166" t="s">
        <v>5329</v>
      </c>
      <c r="K8" s="133"/>
      <c r="L8" s="133">
        <v>1325</v>
      </c>
      <c r="M8" s="133">
        <v>4</v>
      </c>
      <c r="N8" s="133">
        <v>24.44</v>
      </c>
      <c r="O8" s="168" t="s">
        <v>5482</v>
      </c>
      <c r="P8" s="168"/>
    </row>
    <row r="9" spans="2:16" x14ac:dyDescent="0.35">
      <c r="B9" s="20" t="s">
        <v>5312</v>
      </c>
      <c r="C9" s="21" t="s">
        <v>5481</v>
      </c>
      <c r="D9" s="21" t="s">
        <v>46</v>
      </c>
      <c r="E9" s="21"/>
      <c r="F9" s="21"/>
      <c r="G9" s="139">
        <v>40117668</v>
      </c>
      <c r="H9" s="133" t="s">
        <v>6448</v>
      </c>
      <c r="I9" s="133">
        <v>106</v>
      </c>
      <c r="J9" s="166" t="s">
        <v>5323</v>
      </c>
      <c r="K9" s="133"/>
      <c r="L9" s="133">
        <v>1472</v>
      </c>
      <c r="M9" s="133">
        <v>4</v>
      </c>
      <c r="N9" s="133">
        <v>14.48</v>
      </c>
      <c r="O9" s="168" t="s">
        <v>5482</v>
      </c>
      <c r="P9" s="168"/>
    </row>
    <row r="10" spans="2:16" x14ac:dyDescent="0.35">
      <c r="B10" s="20" t="s">
        <v>5312</v>
      </c>
      <c r="C10" s="21" t="s">
        <v>5481</v>
      </c>
      <c r="D10" s="21" t="s">
        <v>46</v>
      </c>
      <c r="E10" s="21"/>
      <c r="F10" s="21"/>
      <c r="G10" s="21">
        <v>40117669</v>
      </c>
      <c r="H10" s="59" t="s">
        <v>6427</v>
      </c>
      <c r="I10" s="133">
        <v>107</v>
      </c>
      <c r="J10" s="166" t="s">
        <v>5323</v>
      </c>
      <c r="K10" s="133"/>
      <c r="L10" s="133">
        <v>761</v>
      </c>
      <c r="M10" s="133">
        <v>4</v>
      </c>
      <c r="N10" s="133">
        <v>7.48</v>
      </c>
      <c r="O10" s="168" t="s">
        <v>5482</v>
      </c>
      <c r="P10" s="168"/>
    </row>
    <row r="11" spans="2:16" x14ac:dyDescent="0.35">
      <c r="B11" s="20" t="s">
        <v>5312</v>
      </c>
      <c r="C11" s="21" t="s">
        <v>5481</v>
      </c>
      <c r="D11" s="21" t="s">
        <v>46</v>
      </c>
      <c r="E11" s="21"/>
      <c r="F11" s="21"/>
      <c r="G11" s="21">
        <v>40123377</v>
      </c>
      <c r="H11" s="39" t="s">
        <v>6338</v>
      </c>
      <c r="I11" s="133">
        <v>108</v>
      </c>
      <c r="J11" s="166" t="s">
        <v>5323</v>
      </c>
      <c r="K11" s="133"/>
      <c r="L11" s="133">
        <v>1532</v>
      </c>
      <c r="M11" s="133">
        <v>4</v>
      </c>
      <c r="N11" s="133">
        <v>15.08</v>
      </c>
      <c r="O11" s="168" t="s">
        <v>5482</v>
      </c>
      <c r="P11" s="168"/>
    </row>
    <row r="12" spans="2:16" x14ac:dyDescent="0.35">
      <c r="B12" s="20" t="s">
        <v>5312</v>
      </c>
      <c r="C12" s="21" t="s">
        <v>5481</v>
      </c>
      <c r="D12" s="21" t="s">
        <v>46</v>
      </c>
      <c r="E12" s="21"/>
      <c r="F12" s="21"/>
      <c r="G12" s="21">
        <v>40117670</v>
      </c>
      <c r="H12" s="59" t="s">
        <v>6417</v>
      </c>
      <c r="I12" s="133">
        <v>109</v>
      </c>
      <c r="J12" s="166" t="s">
        <v>5323</v>
      </c>
      <c r="K12" s="133"/>
      <c r="L12" s="133">
        <v>406</v>
      </c>
      <c r="M12" s="133">
        <v>4</v>
      </c>
      <c r="N12" s="133">
        <v>4</v>
      </c>
      <c r="O12" s="168" t="s">
        <v>5482</v>
      </c>
      <c r="P12" s="168"/>
    </row>
    <row r="13" spans="2:16" x14ac:dyDescent="0.35">
      <c r="B13" s="20" t="s">
        <v>5312</v>
      </c>
      <c r="C13" s="21" t="s">
        <v>5481</v>
      </c>
      <c r="D13" s="21" t="s">
        <v>46</v>
      </c>
      <c r="E13" s="21"/>
      <c r="F13" s="21"/>
      <c r="G13" s="139">
        <v>40117671</v>
      </c>
      <c r="H13" s="133" t="s">
        <v>6379</v>
      </c>
      <c r="I13" s="133">
        <v>110</v>
      </c>
      <c r="J13" s="166" t="s">
        <v>5323</v>
      </c>
      <c r="K13" s="133"/>
      <c r="L13" s="133">
        <v>791</v>
      </c>
      <c r="M13" s="133">
        <v>4</v>
      </c>
      <c r="N13" s="133">
        <v>7.8</v>
      </c>
      <c r="O13" s="168" t="s">
        <v>5482</v>
      </c>
      <c r="P13" s="168"/>
    </row>
    <row r="14" spans="2:16" x14ac:dyDescent="0.35">
      <c r="B14" s="20" t="s">
        <v>5312</v>
      </c>
      <c r="C14" s="21" t="s">
        <v>5481</v>
      </c>
      <c r="D14" s="21" t="s">
        <v>46</v>
      </c>
      <c r="E14" s="21"/>
      <c r="F14" s="21"/>
      <c r="G14" s="21">
        <v>40117672</v>
      </c>
      <c r="H14" s="39" t="s">
        <v>6358</v>
      </c>
      <c r="I14" s="133">
        <v>111</v>
      </c>
      <c r="J14" s="166" t="s">
        <v>5479</v>
      </c>
      <c r="K14" s="133"/>
      <c r="L14" s="133">
        <v>1777</v>
      </c>
      <c r="M14" s="133">
        <v>4</v>
      </c>
      <c r="N14" s="133">
        <v>32.76</v>
      </c>
      <c r="O14" s="168" t="s">
        <v>5482</v>
      </c>
      <c r="P14" s="168"/>
    </row>
    <row r="15" spans="2:16" x14ac:dyDescent="0.35">
      <c r="B15" s="20" t="s">
        <v>5312</v>
      </c>
      <c r="C15" s="21" t="s">
        <v>5481</v>
      </c>
      <c r="D15" s="21" t="s">
        <v>46</v>
      </c>
      <c r="E15" s="21"/>
      <c r="F15" s="21"/>
      <c r="G15" s="21">
        <v>40117673</v>
      </c>
      <c r="H15" s="39" t="s">
        <v>6382</v>
      </c>
      <c r="I15" s="133">
        <v>112</v>
      </c>
      <c r="J15" s="166" t="s">
        <v>5323</v>
      </c>
      <c r="K15" s="133"/>
      <c r="L15" s="133">
        <v>1075</v>
      </c>
      <c r="M15" s="133">
        <v>2</v>
      </c>
      <c r="N15" s="133">
        <v>5.28</v>
      </c>
      <c r="O15" s="168" t="s">
        <v>5482</v>
      </c>
      <c r="P15" s="168"/>
    </row>
    <row r="16" spans="2:16" x14ac:dyDescent="0.35">
      <c r="B16" s="20" t="s">
        <v>5312</v>
      </c>
      <c r="C16" s="21" t="s">
        <v>5481</v>
      </c>
      <c r="D16" s="21" t="s">
        <v>46</v>
      </c>
      <c r="E16" s="21"/>
      <c r="F16" s="21"/>
      <c r="G16" s="139">
        <v>40117674</v>
      </c>
      <c r="H16" s="133" t="s">
        <v>6452</v>
      </c>
      <c r="I16" s="133">
        <v>113</v>
      </c>
      <c r="J16" s="166" t="s">
        <v>5323</v>
      </c>
      <c r="K16" s="133"/>
      <c r="L16" s="133">
        <v>1172</v>
      </c>
      <c r="M16" s="133">
        <v>2</v>
      </c>
      <c r="N16" s="133">
        <v>5.76</v>
      </c>
      <c r="O16" s="168" t="s">
        <v>5482</v>
      </c>
      <c r="P16" s="168"/>
    </row>
    <row r="17" spans="2:17" x14ac:dyDescent="0.35">
      <c r="B17" s="20" t="s">
        <v>5312</v>
      </c>
      <c r="C17" s="21" t="s">
        <v>5481</v>
      </c>
      <c r="D17" s="21" t="s">
        <v>46</v>
      </c>
      <c r="E17" s="21"/>
      <c r="F17" s="21"/>
      <c r="G17" s="139">
        <v>40117675</v>
      </c>
      <c r="H17" s="133" t="s">
        <v>6380</v>
      </c>
      <c r="I17" s="133">
        <v>114</v>
      </c>
      <c r="J17" s="166" t="s">
        <v>5323</v>
      </c>
      <c r="K17" s="133"/>
      <c r="L17" s="133">
        <v>939</v>
      </c>
      <c r="M17" s="134">
        <v>2</v>
      </c>
      <c r="N17" s="134">
        <v>4.62</v>
      </c>
      <c r="O17" s="183" t="s">
        <v>5482</v>
      </c>
      <c r="P17" s="168"/>
    </row>
    <row r="18" spans="2:17" x14ac:dyDescent="0.35">
      <c r="B18" s="20" t="s">
        <v>5312</v>
      </c>
      <c r="C18" s="21" t="s">
        <v>5481</v>
      </c>
      <c r="D18" s="21" t="s">
        <v>46</v>
      </c>
      <c r="E18" s="21"/>
      <c r="F18" s="21"/>
      <c r="G18" s="21">
        <v>40117676</v>
      </c>
      <c r="H18" s="173" t="s">
        <v>6352</v>
      </c>
      <c r="I18" s="133">
        <v>115</v>
      </c>
      <c r="J18" s="166" t="s">
        <v>5323</v>
      </c>
      <c r="K18" s="134"/>
      <c r="L18" s="133">
        <v>1705</v>
      </c>
      <c r="M18" s="133">
        <v>2</v>
      </c>
      <c r="N18" s="133">
        <v>8.3800000000000008</v>
      </c>
      <c r="O18" s="133" t="s">
        <v>5482</v>
      </c>
      <c r="P18" s="168"/>
    </row>
    <row r="19" spans="2:17" x14ac:dyDescent="0.35">
      <c r="B19" s="20" t="s">
        <v>5312</v>
      </c>
      <c r="C19" s="21" t="s">
        <v>5481</v>
      </c>
      <c r="D19" s="21" t="s">
        <v>46</v>
      </c>
      <c r="E19" s="21"/>
      <c r="F19" s="21"/>
      <c r="G19" s="21">
        <v>40123378</v>
      </c>
      <c r="H19" s="39" t="s">
        <v>6339</v>
      </c>
      <c r="I19" s="133">
        <v>116</v>
      </c>
      <c r="J19" s="166" t="s">
        <v>5323</v>
      </c>
      <c r="K19" s="133"/>
      <c r="L19" s="133">
        <v>624</v>
      </c>
      <c r="M19" s="133">
        <v>2</v>
      </c>
      <c r="N19" s="133">
        <v>2.68</v>
      </c>
      <c r="O19" s="133" t="s">
        <v>5482</v>
      </c>
      <c r="P19" s="168"/>
    </row>
    <row r="20" spans="2:17" x14ac:dyDescent="0.35">
      <c r="B20" s="20" t="s">
        <v>5312</v>
      </c>
      <c r="C20" s="21" t="s">
        <v>5481</v>
      </c>
      <c r="D20" s="21" t="s">
        <v>46</v>
      </c>
      <c r="E20" s="21"/>
      <c r="F20" s="21"/>
      <c r="G20" s="139">
        <v>40117677</v>
      </c>
      <c r="H20" s="133" t="s">
        <v>6383</v>
      </c>
      <c r="I20" s="133">
        <v>117</v>
      </c>
      <c r="J20" s="166" t="s">
        <v>5323</v>
      </c>
      <c r="K20" s="133"/>
      <c r="L20" s="133">
        <v>1592</v>
      </c>
      <c r="M20" s="133">
        <v>2</v>
      </c>
      <c r="N20" s="133">
        <v>7.84</v>
      </c>
      <c r="O20" s="133" t="s">
        <v>5482</v>
      </c>
      <c r="P20" s="168"/>
    </row>
    <row r="21" spans="2:17" x14ac:dyDescent="0.35">
      <c r="B21" s="20" t="s">
        <v>5312</v>
      </c>
      <c r="C21" s="21" t="s">
        <v>5481</v>
      </c>
      <c r="D21" s="21" t="s">
        <v>46</v>
      </c>
      <c r="E21" s="21"/>
      <c r="F21" s="21"/>
      <c r="G21" s="139">
        <v>40123379</v>
      </c>
      <c r="H21" s="133" t="s">
        <v>6494</v>
      </c>
      <c r="I21" s="133">
        <v>118</v>
      </c>
      <c r="J21" s="166" t="s">
        <v>5323</v>
      </c>
      <c r="K21" s="133"/>
      <c r="L21" s="133">
        <v>308</v>
      </c>
      <c r="M21" s="133">
        <v>2</v>
      </c>
      <c r="N21" s="133">
        <v>1.52</v>
      </c>
      <c r="O21" s="133" t="s">
        <v>5482</v>
      </c>
      <c r="P21" s="168"/>
    </row>
    <row r="22" spans="2:17" x14ac:dyDescent="0.35">
      <c r="B22" s="20" t="s">
        <v>5312</v>
      </c>
      <c r="C22" s="21" t="s">
        <v>5481</v>
      </c>
      <c r="D22" s="21" t="s">
        <v>46</v>
      </c>
      <c r="E22" s="21"/>
      <c r="F22" s="21"/>
      <c r="G22" s="139">
        <v>40117678</v>
      </c>
      <c r="H22" s="133" t="s">
        <v>6421</v>
      </c>
      <c r="I22" s="133">
        <v>119</v>
      </c>
      <c r="J22" s="166" t="s">
        <v>5323</v>
      </c>
      <c r="K22" s="133"/>
      <c r="L22" s="133">
        <v>737</v>
      </c>
      <c r="M22" s="133">
        <v>2</v>
      </c>
      <c r="N22" s="133">
        <v>3.62</v>
      </c>
      <c r="O22" s="133" t="s">
        <v>5482</v>
      </c>
      <c r="P22" s="168"/>
    </row>
    <row r="23" spans="2:17" x14ac:dyDescent="0.35">
      <c r="B23" s="20" t="s">
        <v>5312</v>
      </c>
      <c r="C23" s="21" t="s">
        <v>5481</v>
      </c>
      <c r="D23" s="21" t="s">
        <v>46</v>
      </c>
      <c r="E23" s="21"/>
      <c r="F23" s="21"/>
      <c r="G23" s="139">
        <v>40117679</v>
      </c>
      <c r="H23" s="133" t="s">
        <v>6419</v>
      </c>
      <c r="I23" s="133">
        <v>120</v>
      </c>
      <c r="J23" s="166" t="s">
        <v>5323</v>
      </c>
      <c r="K23" s="133"/>
      <c r="L23" s="133">
        <v>442</v>
      </c>
      <c r="M23" s="133">
        <v>2</v>
      </c>
      <c r="N23" s="133">
        <v>2.1800000000000002</v>
      </c>
      <c r="O23" s="133" t="s">
        <v>5482</v>
      </c>
      <c r="P23" s="168"/>
    </row>
    <row r="24" spans="2:17" x14ac:dyDescent="0.35">
      <c r="B24" s="20" t="s">
        <v>5312</v>
      </c>
      <c r="C24" s="21" t="s">
        <v>5481</v>
      </c>
      <c r="D24" s="21" t="s">
        <v>46</v>
      </c>
      <c r="E24" s="21"/>
      <c r="F24" s="21"/>
      <c r="G24" s="139">
        <v>40117680</v>
      </c>
      <c r="H24" s="133" t="s">
        <v>6414</v>
      </c>
      <c r="I24" s="133">
        <v>121</v>
      </c>
      <c r="J24" s="166" t="s">
        <v>5323</v>
      </c>
      <c r="K24" s="133"/>
      <c r="L24" s="133">
        <v>295</v>
      </c>
      <c r="M24" s="133">
        <v>2</v>
      </c>
      <c r="N24" s="133">
        <v>1.46</v>
      </c>
      <c r="O24" s="133" t="s">
        <v>5482</v>
      </c>
      <c r="P24" s="168"/>
    </row>
    <row r="25" spans="2:17" x14ac:dyDescent="0.35">
      <c r="B25" s="20" t="s">
        <v>5312</v>
      </c>
      <c r="C25" s="21" t="s">
        <v>5481</v>
      </c>
      <c r="D25" s="21" t="s">
        <v>46</v>
      </c>
      <c r="E25" s="21"/>
      <c r="F25" s="21"/>
      <c r="G25" s="139">
        <v>40117681</v>
      </c>
      <c r="H25" s="133" t="s">
        <v>6475</v>
      </c>
      <c r="I25" s="134">
        <v>122</v>
      </c>
      <c r="J25" s="174" t="s">
        <v>5480</v>
      </c>
      <c r="K25" s="134"/>
      <c r="L25" s="134">
        <v>380</v>
      </c>
      <c r="M25" s="133">
        <v>2</v>
      </c>
      <c r="N25" s="133">
        <v>12.96</v>
      </c>
      <c r="O25" s="133" t="s">
        <v>5482</v>
      </c>
      <c r="P25" s="168"/>
    </row>
    <row r="26" spans="2:17" x14ac:dyDescent="0.35">
      <c r="B26" s="20" t="s">
        <v>5312</v>
      </c>
      <c r="C26" s="21" t="s">
        <v>5481</v>
      </c>
      <c r="D26" s="21" t="s">
        <v>5320</v>
      </c>
      <c r="E26" s="21"/>
      <c r="F26" s="21"/>
      <c r="G26" s="139">
        <v>40123380</v>
      </c>
      <c r="H26" s="133" t="s">
        <v>6386</v>
      </c>
      <c r="I26" s="133">
        <v>201</v>
      </c>
      <c r="J26" s="166" t="s">
        <v>5338</v>
      </c>
      <c r="K26" s="133"/>
      <c r="L26" s="133">
        <v>4229</v>
      </c>
      <c r="M26" s="133">
        <v>1</v>
      </c>
      <c r="N26" s="133">
        <v>73</v>
      </c>
      <c r="O26" s="133" t="s">
        <v>5482</v>
      </c>
      <c r="P26" s="168"/>
    </row>
    <row r="27" spans="2:17" x14ac:dyDescent="0.35">
      <c r="B27" s="20" t="s">
        <v>5312</v>
      </c>
      <c r="C27" s="21" t="s">
        <v>5481</v>
      </c>
      <c r="D27" s="21" t="s">
        <v>5320</v>
      </c>
      <c r="E27" s="21"/>
      <c r="F27" s="21"/>
      <c r="G27" s="139">
        <v>40117682</v>
      </c>
      <c r="H27" s="133" t="s">
        <v>6503</v>
      </c>
      <c r="I27" s="133">
        <v>202</v>
      </c>
      <c r="J27" s="166" t="s">
        <v>5338</v>
      </c>
      <c r="K27" s="133"/>
      <c r="L27" s="133">
        <v>4229</v>
      </c>
      <c r="M27" s="133">
        <v>1</v>
      </c>
      <c r="N27" s="133">
        <v>73</v>
      </c>
      <c r="O27" s="133" t="s">
        <v>5482</v>
      </c>
      <c r="P27" s="168"/>
      <c r="Q27" s="157"/>
    </row>
    <row r="28" spans="2:17" x14ac:dyDescent="0.35">
      <c r="B28" s="20" t="s">
        <v>5312</v>
      </c>
      <c r="C28" s="21" t="s">
        <v>5481</v>
      </c>
      <c r="D28" s="21" t="s">
        <v>5320</v>
      </c>
      <c r="E28" s="21"/>
      <c r="F28" s="21"/>
      <c r="G28" s="139">
        <v>40117683</v>
      </c>
      <c r="H28" s="133" t="s">
        <v>6395</v>
      </c>
      <c r="I28" s="133">
        <v>203</v>
      </c>
      <c r="J28" s="166" t="s">
        <v>5389</v>
      </c>
      <c r="K28" s="133"/>
      <c r="L28" s="133">
        <v>3948</v>
      </c>
      <c r="M28" s="133">
        <v>1</v>
      </c>
      <c r="N28" s="133">
        <v>43.58</v>
      </c>
      <c r="O28" s="133" t="s">
        <v>5482</v>
      </c>
      <c r="P28" s="168"/>
    </row>
    <row r="29" spans="2:17" x14ac:dyDescent="0.35">
      <c r="B29" s="20" t="s">
        <v>5312</v>
      </c>
      <c r="C29" s="21" t="s">
        <v>5481</v>
      </c>
      <c r="D29" s="21" t="s">
        <v>5320</v>
      </c>
      <c r="E29" s="21"/>
      <c r="F29" s="21"/>
      <c r="G29" s="139">
        <v>40117684</v>
      </c>
      <c r="H29" s="133" t="s">
        <v>6396</v>
      </c>
      <c r="I29" s="133">
        <v>204</v>
      </c>
      <c r="J29" s="166" t="s">
        <v>5389</v>
      </c>
      <c r="K29" s="133"/>
      <c r="L29" s="133">
        <v>3948</v>
      </c>
      <c r="M29" s="133">
        <v>1</v>
      </c>
      <c r="N29" s="133">
        <v>43.58</v>
      </c>
      <c r="O29" s="133" t="s">
        <v>5482</v>
      </c>
      <c r="P29" s="168"/>
    </row>
    <row r="30" spans="2:17" x14ac:dyDescent="0.35">
      <c r="B30" s="20" t="s">
        <v>5312</v>
      </c>
      <c r="C30" s="21" t="s">
        <v>5481</v>
      </c>
      <c r="D30" s="21" t="s">
        <v>5320</v>
      </c>
      <c r="E30" s="21"/>
      <c r="F30" s="21"/>
      <c r="G30" s="139">
        <v>40117685</v>
      </c>
      <c r="H30" s="133" t="s">
        <v>6349</v>
      </c>
      <c r="I30" s="133">
        <v>205</v>
      </c>
      <c r="J30" s="166" t="s">
        <v>5483</v>
      </c>
      <c r="K30" s="133"/>
      <c r="L30" s="133">
        <v>1657</v>
      </c>
      <c r="M30" s="133">
        <v>2</v>
      </c>
      <c r="N30" s="133">
        <v>16.32</v>
      </c>
      <c r="O30" s="133" t="s">
        <v>5482</v>
      </c>
      <c r="P30" s="168"/>
    </row>
    <row r="31" spans="2:17" x14ac:dyDescent="0.35">
      <c r="B31" s="20" t="s">
        <v>5312</v>
      </c>
      <c r="C31" s="21" t="s">
        <v>5481</v>
      </c>
      <c r="D31" s="21" t="s">
        <v>5320</v>
      </c>
      <c r="E31" s="21"/>
      <c r="F31" s="21"/>
      <c r="G31" s="139">
        <v>40117686</v>
      </c>
      <c r="H31" s="133" t="s">
        <v>6442</v>
      </c>
      <c r="I31" s="133">
        <v>206</v>
      </c>
      <c r="J31" s="166" t="s">
        <v>5483</v>
      </c>
      <c r="K31" s="133"/>
      <c r="L31" s="133">
        <v>1119</v>
      </c>
      <c r="M31" s="133">
        <v>2</v>
      </c>
      <c r="N31" s="133">
        <v>11</v>
      </c>
      <c r="O31" s="133" t="s">
        <v>5482</v>
      </c>
      <c r="P31" s="168"/>
    </row>
    <row r="32" spans="2:17" x14ac:dyDescent="0.35">
      <c r="B32" s="20" t="s">
        <v>5312</v>
      </c>
      <c r="C32" s="21" t="s">
        <v>5481</v>
      </c>
      <c r="D32" s="21" t="s">
        <v>5320</v>
      </c>
      <c r="E32" s="21"/>
      <c r="F32" s="21"/>
      <c r="G32" s="139">
        <v>40117687</v>
      </c>
      <c r="H32" s="133" t="s">
        <v>6328</v>
      </c>
      <c r="I32" s="133">
        <v>207</v>
      </c>
      <c r="J32" s="166" t="s">
        <v>5484</v>
      </c>
      <c r="K32" s="133"/>
      <c r="L32" s="133">
        <v>1470</v>
      </c>
      <c r="M32" s="133">
        <v>2</v>
      </c>
      <c r="N32" s="133">
        <v>14.48</v>
      </c>
      <c r="O32" s="133" t="s">
        <v>5482</v>
      </c>
      <c r="P32" s="168"/>
    </row>
    <row r="33" spans="2:16" x14ac:dyDescent="0.35">
      <c r="B33" s="20" t="s">
        <v>5312</v>
      </c>
      <c r="C33" s="21" t="s">
        <v>5481</v>
      </c>
      <c r="D33" s="21" t="s">
        <v>5320</v>
      </c>
      <c r="E33" s="21"/>
      <c r="F33" s="21"/>
      <c r="G33" s="139">
        <v>40117688</v>
      </c>
      <c r="H33" s="133" t="s">
        <v>6511</v>
      </c>
      <c r="I33" s="133">
        <v>208</v>
      </c>
      <c r="J33" s="166" t="s">
        <v>5484</v>
      </c>
      <c r="K33" s="133"/>
      <c r="L33" s="133">
        <v>585</v>
      </c>
      <c r="M33" s="133">
        <v>1</v>
      </c>
      <c r="N33" s="133">
        <v>2.88</v>
      </c>
      <c r="O33" s="133" t="s">
        <v>5482</v>
      </c>
      <c r="P33" s="168"/>
    </row>
    <row r="34" spans="2:16" x14ac:dyDescent="0.35">
      <c r="B34" s="20" t="s">
        <v>5312</v>
      </c>
      <c r="C34" s="21" t="s">
        <v>5481</v>
      </c>
      <c r="D34" s="21" t="s">
        <v>5320</v>
      </c>
      <c r="E34" s="21"/>
      <c r="F34" s="21"/>
      <c r="G34" s="139">
        <v>40117689</v>
      </c>
      <c r="H34" s="133" t="s">
        <v>6510</v>
      </c>
      <c r="I34" s="133">
        <v>209</v>
      </c>
      <c r="J34" s="166" t="s">
        <v>5484</v>
      </c>
      <c r="K34" s="133"/>
      <c r="L34" s="133">
        <v>585</v>
      </c>
      <c r="M34" s="133">
        <v>1</v>
      </c>
      <c r="N34" s="133">
        <v>2.88</v>
      </c>
      <c r="O34" s="133" t="s">
        <v>5482</v>
      </c>
      <c r="P34" s="168"/>
    </row>
    <row r="35" spans="2:16" x14ac:dyDescent="0.35">
      <c r="B35" s="20" t="s">
        <v>5312</v>
      </c>
      <c r="C35" s="21" t="s">
        <v>5481</v>
      </c>
      <c r="D35" s="21" t="s">
        <v>5320</v>
      </c>
      <c r="E35" s="21"/>
      <c r="F35" s="21"/>
      <c r="G35" s="139">
        <v>40117690</v>
      </c>
      <c r="H35" s="133" t="s">
        <v>6343</v>
      </c>
      <c r="I35" s="133">
        <v>210</v>
      </c>
      <c r="J35" s="166" t="s">
        <v>5484</v>
      </c>
      <c r="K35" s="134"/>
      <c r="L35" s="133">
        <v>1595</v>
      </c>
      <c r="M35" s="133">
        <v>1</v>
      </c>
      <c r="N35" s="133">
        <v>7.84</v>
      </c>
      <c r="O35" s="133" t="s">
        <v>5482</v>
      </c>
      <c r="P35" s="148"/>
    </row>
    <row r="36" spans="2:16" x14ac:dyDescent="0.35">
      <c r="B36" s="20" t="s">
        <v>5312</v>
      </c>
      <c r="C36" s="21" t="s">
        <v>5481</v>
      </c>
      <c r="D36" s="21" t="s">
        <v>5320</v>
      </c>
      <c r="E36" s="21"/>
      <c r="F36" s="21"/>
      <c r="G36" s="139">
        <v>40117691</v>
      </c>
      <c r="H36" s="133" t="s">
        <v>6429</v>
      </c>
      <c r="I36" s="133">
        <v>211</v>
      </c>
      <c r="J36" s="166" t="s">
        <v>5484</v>
      </c>
      <c r="K36" s="133"/>
      <c r="L36" s="133">
        <v>858</v>
      </c>
      <c r="M36" s="133">
        <v>1</v>
      </c>
      <c r="N36" s="133">
        <v>4.22</v>
      </c>
      <c r="O36" s="133" t="s">
        <v>5482</v>
      </c>
      <c r="P36" s="148"/>
    </row>
    <row r="37" spans="2:16" x14ac:dyDescent="0.35">
      <c r="B37" s="20" t="s">
        <v>5312</v>
      </c>
      <c r="C37" s="21" t="s">
        <v>5481</v>
      </c>
      <c r="D37" s="21" t="s">
        <v>5320</v>
      </c>
      <c r="E37" s="21"/>
      <c r="F37" s="21"/>
      <c r="G37" s="139">
        <v>40123381</v>
      </c>
      <c r="H37" s="133" t="s">
        <v>6299</v>
      </c>
      <c r="I37" s="133">
        <v>212</v>
      </c>
      <c r="J37" s="166" t="s">
        <v>5484</v>
      </c>
      <c r="K37" s="133"/>
      <c r="L37" s="133">
        <v>1484</v>
      </c>
      <c r="M37" s="133">
        <v>1</v>
      </c>
      <c r="N37" s="133">
        <v>7.3</v>
      </c>
      <c r="O37" s="133" t="s">
        <v>5482</v>
      </c>
      <c r="P37" s="148"/>
    </row>
    <row r="38" spans="2:16" x14ac:dyDescent="0.35">
      <c r="B38" s="20" t="s">
        <v>5312</v>
      </c>
      <c r="C38" s="21" t="s">
        <v>5481</v>
      </c>
      <c r="D38" s="21" t="s">
        <v>5320</v>
      </c>
      <c r="E38" s="21"/>
      <c r="F38" s="21"/>
      <c r="G38" s="139">
        <v>40117692</v>
      </c>
      <c r="H38" s="133" t="s">
        <v>6416</v>
      </c>
      <c r="I38" s="133">
        <v>213</v>
      </c>
      <c r="J38" s="166" t="s">
        <v>5484</v>
      </c>
      <c r="K38" s="133"/>
      <c r="L38" s="133">
        <v>454</v>
      </c>
      <c r="M38" s="133">
        <v>1</v>
      </c>
      <c r="N38" s="133">
        <v>2.2400000000000002</v>
      </c>
      <c r="O38" s="133" t="s">
        <v>5482</v>
      </c>
      <c r="P38" s="148"/>
    </row>
    <row r="39" spans="2:16" x14ac:dyDescent="0.35">
      <c r="B39" s="20" t="s">
        <v>5312</v>
      </c>
      <c r="C39" s="21" t="s">
        <v>5481</v>
      </c>
      <c r="D39" s="21" t="s">
        <v>5320</v>
      </c>
      <c r="E39" s="21"/>
      <c r="F39" s="21"/>
      <c r="G39" s="139">
        <v>40117693</v>
      </c>
      <c r="H39" s="133" t="s">
        <v>6519</v>
      </c>
      <c r="I39" s="133">
        <v>214</v>
      </c>
      <c r="J39" s="166" t="s">
        <v>5485</v>
      </c>
      <c r="K39" s="133"/>
      <c r="L39" s="133">
        <v>376</v>
      </c>
      <c r="M39" s="133">
        <v>1</v>
      </c>
      <c r="N39" s="133">
        <v>13.58</v>
      </c>
      <c r="O39" s="133" t="s">
        <v>5482</v>
      </c>
      <c r="P39" s="148"/>
    </row>
    <row r="40" spans="2:16" x14ac:dyDescent="0.35">
      <c r="B40" s="20" t="s">
        <v>5312</v>
      </c>
      <c r="C40" s="21" t="s">
        <v>5481</v>
      </c>
      <c r="D40" s="21" t="s">
        <v>5320</v>
      </c>
      <c r="E40" s="21"/>
      <c r="F40" s="21"/>
      <c r="G40" s="139">
        <v>40117694</v>
      </c>
      <c r="H40" s="133" t="s">
        <v>6515</v>
      </c>
      <c r="I40" s="133">
        <v>215</v>
      </c>
      <c r="J40" s="166" t="s">
        <v>5486</v>
      </c>
      <c r="K40" s="133"/>
      <c r="L40" s="133">
        <v>259</v>
      </c>
      <c r="M40" s="133">
        <v>1</v>
      </c>
      <c r="N40" s="133">
        <v>4.54</v>
      </c>
      <c r="O40" s="133" t="s">
        <v>5482</v>
      </c>
      <c r="P40" s="148"/>
    </row>
    <row r="41" spans="2:16" x14ac:dyDescent="0.35">
      <c r="B41" s="20" t="s">
        <v>5312</v>
      </c>
      <c r="C41" s="21" t="s">
        <v>5481</v>
      </c>
      <c r="D41" s="21" t="s">
        <v>5320</v>
      </c>
      <c r="E41" s="21"/>
      <c r="F41" s="21"/>
      <c r="G41" s="139">
        <v>40117695</v>
      </c>
      <c r="H41" s="133" t="s">
        <v>6516</v>
      </c>
      <c r="I41" s="133">
        <v>216</v>
      </c>
      <c r="J41" s="166" t="s">
        <v>5486</v>
      </c>
      <c r="K41" s="133"/>
      <c r="L41" s="133">
        <v>259</v>
      </c>
      <c r="M41" s="133">
        <v>1</v>
      </c>
      <c r="N41" s="133">
        <v>4.54</v>
      </c>
      <c r="O41" s="133" t="s">
        <v>5482</v>
      </c>
      <c r="P41" s="148"/>
    </row>
    <row r="42" spans="2:16" x14ac:dyDescent="0.35">
      <c r="B42" s="20" t="s">
        <v>5312</v>
      </c>
      <c r="C42" s="21" t="s">
        <v>5481</v>
      </c>
      <c r="D42" s="21" t="s">
        <v>5327</v>
      </c>
      <c r="E42" s="21"/>
      <c r="F42" s="21"/>
      <c r="G42" s="139">
        <v>40123380</v>
      </c>
      <c r="H42" s="133" t="s">
        <v>6386</v>
      </c>
      <c r="I42" s="133">
        <v>201</v>
      </c>
      <c r="J42" s="166" t="s">
        <v>5338</v>
      </c>
      <c r="K42" s="133"/>
      <c r="L42" s="133">
        <v>4229</v>
      </c>
      <c r="M42" s="133">
        <v>1</v>
      </c>
      <c r="N42" s="133">
        <v>73</v>
      </c>
      <c r="O42" s="133" t="s">
        <v>5482</v>
      </c>
      <c r="P42" s="148"/>
    </row>
    <row r="43" spans="2:16" x14ac:dyDescent="0.35">
      <c r="B43" s="20" t="s">
        <v>5312</v>
      </c>
      <c r="C43" s="21" t="s">
        <v>5481</v>
      </c>
      <c r="D43" s="21" t="s">
        <v>5327</v>
      </c>
      <c r="E43" s="21"/>
      <c r="F43" s="21"/>
      <c r="G43" s="139">
        <v>40117682</v>
      </c>
      <c r="H43" s="133" t="s">
        <v>6503</v>
      </c>
      <c r="I43" s="133">
        <v>202</v>
      </c>
      <c r="J43" s="166" t="s">
        <v>5338</v>
      </c>
      <c r="K43" s="133"/>
      <c r="L43" s="133">
        <v>4229</v>
      </c>
      <c r="M43" s="133">
        <v>1</v>
      </c>
      <c r="N43" s="133">
        <v>73</v>
      </c>
      <c r="O43" s="133" t="s">
        <v>5482</v>
      </c>
      <c r="P43" s="148"/>
    </row>
    <row r="44" spans="2:16" x14ac:dyDescent="0.35">
      <c r="B44" s="20" t="s">
        <v>5312</v>
      </c>
      <c r="C44" s="21" t="s">
        <v>5481</v>
      </c>
      <c r="D44" s="21" t="s">
        <v>5327</v>
      </c>
      <c r="E44" s="21"/>
      <c r="F44" s="21"/>
      <c r="G44" s="139">
        <v>40117683</v>
      </c>
      <c r="H44" s="133" t="s">
        <v>6395</v>
      </c>
      <c r="I44" s="133">
        <v>203</v>
      </c>
      <c r="J44" s="166" t="s">
        <v>5389</v>
      </c>
      <c r="K44" s="133"/>
      <c r="L44" s="133">
        <v>3948</v>
      </c>
      <c r="M44" s="133">
        <v>1</v>
      </c>
      <c r="N44" s="133">
        <v>43.58</v>
      </c>
      <c r="O44" s="133" t="s">
        <v>5482</v>
      </c>
      <c r="P44" s="148"/>
    </row>
    <row r="45" spans="2:16" x14ac:dyDescent="0.35">
      <c r="B45" s="20" t="s">
        <v>5312</v>
      </c>
      <c r="C45" s="21" t="s">
        <v>5481</v>
      </c>
      <c r="D45" s="21" t="s">
        <v>5327</v>
      </c>
      <c r="E45" s="21"/>
      <c r="F45" s="21"/>
      <c r="G45" s="139">
        <v>40117684</v>
      </c>
      <c r="H45" s="133" t="s">
        <v>6396</v>
      </c>
      <c r="I45" s="133">
        <v>204</v>
      </c>
      <c r="J45" s="166" t="s">
        <v>5389</v>
      </c>
      <c r="K45" s="133"/>
      <c r="L45" s="133">
        <v>3948</v>
      </c>
      <c r="M45" s="133">
        <v>1</v>
      </c>
      <c r="N45" s="133">
        <v>43.58</v>
      </c>
      <c r="O45" s="133" t="s">
        <v>5482</v>
      </c>
      <c r="P45" s="148"/>
    </row>
    <row r="46" spans="2:16" x14ac:dyDescent="0.35">
      <c r="B46" s="20" t="s">
        <v>5312</v>
      </c>
      <c r="C46" s="21" t="s">
        <v>5481</v>
      </c>
      <c r="D46" s="21" t="s">
        <v>5327</v>
      </c>
      <c r="E46" s="21"/>
      <c r="F46" s="21"/>
      <c r="G46" s="139">
        <v>40117685</v>
      </c>
      <c r="H46" s="133" t="s">
        <v>6349</v>
      </c>
      <c r="I46" s="133">
        <v>205</v>
      </c>
      <c r="J46" s="166" t="s">
        <v>5483</v>
      </c>
      <c r="K46" s="133"/>
      <c r="L46" s="133">
        <v>1657</v>
      </c>
      <c r="M46" s="133">
        <v>2</v>
      </c>
      <c r="N46" s="133">
        <v>16.32</v>
      </c>
      <c r="O46" s="133" t="s">
        <v>5482</v>
      </c>
      <c r="P46" s="148"/>
    </row>
    <row r="47" spans="2:16" x14ac:dyDescent="0.35">
      <c r="B47" s="20" t="s">
        <v>5312</v>
      </c>
      <c r="C47" s="21" t="s">
        <v>5481</v>
      </c>
      <c r="D47" s="21" t="s">
        <v>5327</v>
      </c>
      <c r="E47" s="21"/>
      <c r="F47" s="21"/>
      <c r="G47" s="139">
        <v>40117686</v>
      </c>
      <c r="H47" s="133" t="s">
        <v>6442</v>
      </c>
      <c r="I47" s="133">
        <v>206</v>
      </c>
      <c r="J47" s="166" t="s">
        <v>5483</v>
      </c>
      <c r="K47" s="133"/>
      <c r="L47" s="133">
        <v>1119</v>
      </c>
      <c r="M47" s="133">
        <v>2</v>
      </c>
      <c r="N47" s="133">
        <v>11</v>
      </c>
      <c r="O47" s="133" t="s">
        <v>5482</v>
      </c>
      <c r="P47" s="148"/>
    </row>
    <row r="48" spans="2:16" x14ac:dyDescent="0.35">
      <c r="B48" s="20" t="s">
        <v>5312</v>
      </c>
      <c r="C48" s="21" t="s">
        <v>5481</v>
      </c>
      <c r="D48" s="21" t="s">
        <v>5327</v>
      </c>
      <c r="E48" s="21"/>
      <c r="F48" s="21"/>
      <c r="G48" s="139">
        <v>40117687</v>
      </c>
      <c r="H48" s="133" t="s">
        <v>6328</v>
      </c>
      <c r="I48" s="133">
        <v>207</v>
      </c>
      <c r="J48" s="166" t="s">
        <v>5484</v>
      </c>
      <c r="K48" s="133"/>
      <c r="L48" s="133">
        <v>1470</v>
      </c>
      <c r="M48" s="133">
        <v>2</v>
      </c>
      <c r="N48" s="133">
        <v>14.48</v>
      </c>
      <c r="O48" s="133" t="s">
        <v>5482</v>
      </c>
      <c r="P48" s="148"/>
    </row>
    <row r="49" spans="2:16" x14ac:dyDescent="0.35">
      <c r="B49" s="20" t="s">
        <v>5312</v>
      </c>
      <c r="C49" s="21" t="s">
        <v>5481</v>
      </c>
      <c r="D49" s="21" t="s">
        <v>5327</v>
      </c>
      <c r="E49" s="21"/>
      <c r="F49" s="21"/>
      <c r="G49" s="139">
        <v>40117688</v>
      </c>
      <c r="H49" s="133" t="s">
        <v>6511</v>
      </c>
      <c r="I49" s="133">
        <v>208</v>
      </c>
      <c r="J49" s="166" t="s">
        <v>5484</v>
      </c>
      <c r="K49" s="133"/>
      <c r="L49" s="133">
        <v>585</v>
      </c>
      <c r="M49" s="133">
        <v>1</v>
      </c>
      <c r="N49" s="133">
        <v>2.88</v>
      </c>
      <c r="O49" s="133" t="s">
        <v>5482</v>
      </c>
      <c r="P49" s="148"/>
    </row>
    <row r="50" spans="2:16" x14ac:dyDescent="0.35">
      <c r="B50" s="20" t="s">
        <v>5312</v>
      </c>
      <c r="C50" s="21" t="s">
        <v>5481</v>
      </c>
      <c r="D50" s="21" t="s">
        <v>5327</v>
      </c>
      <c r="E50" s="21"/>
      <c r="F50" s="21"/>
      <c r="G50" s="139">
        <v>40117689</v>
      </c>
      <c r="H50" s="133" t="s">
        <v>6510</v>
      </c>
      <c r="I50" s="133">
        <v>209</v>
      </c>
      <c r="J50" s="166" t="s">
        <v>5484</v>
      </c>
      <c r="K50" s="133"/>
      <c r="L50" s="133">
        <v>585</v>
      </c>
      <c r="M50" s="133">
        <v>1</v>
      </c>
      <c r="N50" s="133">
        <v>2.88</v>
      </c>
      <c r="O50" s="133" t="s">
        <v>5482</v>
      </c>
      <c r="P50" s="148"/>
    </row>
    <row r="51" spans="2:16" x14ac:dyDescent="0.35">
      <c r="B51" s="20" t="s">
        <v>5312</v>
      </c>
      <c r="C51" s="21" t="s">
        <v>5481</v>
      </c>
      <c r="D51" s="21" t="s">
        <v>5327</v>
      </c>
      <c r="E51" s="21"/>
      <c r="F51" s="21"/>
      <c r="G51" s="139">
        <v>40117690</v>
      </c>
      <c r="H51" s="133" t="s">
        <v>6343</v>
      </c>
      <c r="I51" s="133">
        <v>210</v>
      </c>
      <c r="J51" s="166" t="s">
        <v>5484</v>
      </c>
      <c r="K51" s="134"/>
      <c r="L51" s="133">
        <v>1595</v>
      </c>
      <c r="M51" s="133">
        <v>1</v>
      </c>
      <c r="N51" s="133">
        <v>7.84</v>
      </c>
      <c r="O51" s="133" t="s">
        <v>5482</v>
      </c>
      <c r="P51" s="148"/>
    </row>
    <row r="52" spans="2:16" x14ac:dyDescent="0.35">
      <c r="B52" s="20" t="s">
        <v>5312</v>
      </c>
      <c r="C52" s="21" t="s">
        <v>5481</v>
      </c>
      <c r="D52" s="21" t="s">
        <v>5327</v>
      </c>
      <c r="E52" s="21"/>
      <c r="F52" s="21"/>
      <c r="G52" s="139">
        <v>40117691</v>
      </c>
      <c r="H52" s="133" t="s">
        <v>6429</v>
      </c>
      <c r="I52" s="133">
        <v>211</v>
      </c>
      <c r="J52" s="166" t="s">
        <v>5484</v>
      </c>
      <c r="K52" s="133"/>
      <c r="L52" s="133">
        <v>858</v>
      </c>
      <c r="M52" s="133">
        <v>1</v>
      </c>
      <c r="N52" s="133">
        <v>4.22</v>
      </c>
      <c r="O52" s="133" t="s">
        <v>5482</v>
      </c>
      <c r="P52" s="148"/>
    </row>
    <row r="53" spans="2:16" x14ac:dyDescent="0.35">
      <c r="B53" s="20" t="s">
        <v>5312</v>
      </c>
      <c r="C53" s="21" t="s">
        <v>5481</v>
      </c>
      <c r="D53" s="21" t="s">
        <v>5327</v>
      </c>
      <c r="E53" s="21"/>
      <c r="F53" s="21"/>
      <c r="G53" s="139">
        <v>40123381</v>
      </c>
      <c r="H53" s="133" t="s">
        <v>6299</v>
      </c>
      <c r="I53" s="133">
        <v>212</v>
      </c>
      <c r="J53" s="166" t="s">
        <v>5484</v>
      </c>
      <c r="K53" s="133"/>
      <c r="L53" s="133">
        <v>1484</v>
      </c>
      <c r="M53" s="133">
        <v>1</v>
      </c>
      <c r="N53" s="133">
        <v>7.3</v>
      </c>
      <c r="O53" s="133" t="s">
        <v>5482</v>
      </c>
      <c r="P53" s="148"/>
    </row>
    <row r="54" spans="2:16" x14ac:dyDescent="0.35">
      <c r="B54" s="20" t="s">
        <v>5312</v>
      </c>
      <c r="C54" s="21" t="s">
        <v>5481</v>
      </c>
      <c r="D54" s="21" t="s">
        <v>5327</v>
      </c>
      <c r="E54" s="21"/>
      <c r="F54" s="21"/>
      <c r="G54" s="139">
        <v>40117692</v>
      </c>
      <c r="H54" s="133" t="s">
        <v>6416</v>
      </c>
      <c r="I54" s="133">
        <v>213</v>
      </c>
      <c r="J54" s="166" t="s">
        <v>5484</v>
      </c>
      <c r="K54" s="133"/>
      <c r="L54" s="133">
        <v>454</v>
      </c>
      <c r="M54" s="133">
        <v>1</v>
      </c>
      <c r="N54" s="133">
        <v>2.2400000000000002</v>
      </c>
      <c r="O54" s="133" t="s">
        <v>5482</v>
      </c>
      <c r="P54" s="148"/>
    </row>
    <row r="55" spans="2:16" x14ac:dyDescent="0.35">
      <c r="B55" s="20" t="s">
        <v>5312</v>
      </c>
      <c r="C55" s="21" t="s">
        <v>5481</v>
      </c>
      <c r="D55" s="21" t="s">
        <v>5327</v>
      </c>
      <c r="E55" s="21"/>
      <c r="F55" s="21"/>
      <c r="G55" s="139">
        <v>40117693</v>
      </c>
      <c r="H55" s="133" t="s">
        <v>6519</v>
      </c>
      <c r="I55" s="133">
        <v>214</v>
      </c>
      <c r="J55" s="166" t="s">
        <v>5485</v>
      </c>
      <c r="K55" s="133"/>
      <c r="L55" s="133">
        <v>376</v>
      </c>
      <c r="M55" s="133">
        <v>1</v>
      </c>
      <c r="N55" s="133">
        <v>13.58</v>
      </c>
      <c r="O55" s="133" t="s">
        <v>5482</v>
      </c>
      <c r="P55" s="148"/>
    </row>
    <row r="56" spans="2:16" x14ac:dyDescent="0.35">
      <c r="B56" s="20" t="s">
        <v>5312</v>
      </c>
      <c r="C56" s="21" t="s">
        <v>5481</v>
      </c>
      <c r="D56" s="21" t="s">
        <v>5327</v>
      </c>
      <c r="E56" s="21"/>
      <c r="F56" s="21"/>
      <c r="G56" s="139">
        <v>40117694</v>
      </c>
      <c r="H56" s="133" t="s">
        <v>6515</v>
      </c>
      <c r="I56" s="133">
        <v>215</v>
      </c>
      <c r="J56" s="166" t="s">
        <v>5486</v>
      </c>
      <c r="K56" s="133"/>
      <c r="L56" s="133">
        <v>259</v>
      </c>
      <c r="M56" s="133">
        <v>1</v>
      </c>
      <c r="N56" s="133">
        <v>4.54</v>
      </c>
      <c r="O56" s="133" t="s">
        <v>5482</v>
      </c>
      <c r="P56" s="148"/>
    </row>
    <row r="57" spans="2:16" x14ac:dyDescent="0.35">
      <c r="B57" s="20" t="s">
        <v>5312</v>
      </c>
      <c r="C57" s="21" t="s">
        <v>5481</v>
      </c>
      <c r="D57" s="21" t="s">
        <v>5327</v>
      </c>
      <c r="E57" s="21"/>
      <c r="F57" s="21"/>
      <c r="G57" s="139">
        <v>40117695</v>
      </c>
      <c r="H57" s="133" t="s">
        <v>6516</v>
      </c>
      <c r="I57" s="134">
        <v>216</v>
      </c>
      <c r="J57" s="174" t="s">
        <v>5486</v>
      </c>
      <c r="K57" s="134"/>
      <c r="L57" s="134">
        <v>259</v>
      </c>
      <c r="M57" s="133">
        <v>1</v>
      </c>
      <c r="N57" s="133">
        <v>4.54</v>
      </c>
      <c r="O57" s="133" t="s">
        <v>5482</v>
      </c>
      <c r="P57" s="148"/>
    </row>
    <row r="58" spans="2:16" x14ac:dyDescent="0.35">
      <c r="B58" s="20" t="s">
        <v>5312</v>
      </c>
      <c r="C58" s="21" t="s">
        <v>5481</v>
      </c>
      <c r="D58" s="21" t="s">
        <v>5328</v>
      </c>
      <c r="E58" s="21"/>
      <c r="F58" s="21"/>
      <c r="G58" s="139">
        <v>40117696</v>
      </c>
      <c r="H58" s="133" t="s">
        <v>6402</v>
      </c>
      <c r="I58" s="133">
        <v>301</v>
      </c>
      <c r="J58" s="166" t="s">
        <v>5487</v>
      </c>
      <c r="K58" s="133"/>
      <c r="L58" s="133">
        <v>4820</v>
      </c>
      <c r="M58" s="133">
        <v>2</v>
      </c>
      <c r="N58" s="133">
        <v>117.6</v>
      </c>
      <c r="O58" s="168" t="s">
        <v>5482</v>
      </c>
      <c r="P58" s="148"/>
    </row>
    <row r="59" spans="2:16" x14ac:dyDescent="0.35">
      <c r="B59" s="20" t="s">
        <v>5312</v>
      </c>
      <c r="C59" s="21" t="s">
        <v>5481</v>
      </c>
      <c r="D59" s="21" t="s">
        <v>5328</v>
      </c>
      <c r="E59" s="21"/>
      <c r="F59" s="21"/>
      <c r="G59" s="139">
        <v>40117697</v>
      </c>
      <c r="H59" s="133" t="s">
        <v>6411</v>
      </c>
      <c r="I59" s="133">
        <v>302</v>
      </c>
      <c r="J59" s="166" t="s">
        <v>5487</v>
      </c>
      <c r="K59" s="133"/>
      <c r="L59" s="133">
        <v>5435</v>
      </c>
      <c r="M59" s="133">
        <v>2</v>
      </c>
      <c r="N59" s="133">
        <v>132.63999999999999</v>
      </c>
      <c r="O59" s="168" t="s">
        <v>5482</v>
      </c>
      <c r="P59" s="148"/>
    </row>
    <row r="60" spans="2:16" x14ac:dyDescent="0.35">
      <c r="B60" s="20" t="s">
        <v>5312</v>
      </c>
      <c r="C60" s="21" t="s">
        <v>5481</v>
      </c>
      <c r="D60" s="21" t="s">
        <v>5328</v>
      </c>
      <c r="E60" s="21"/>
      <c r="F60" s="21"/>
      <c r="G60" s="139">
        <v>40117698</v>
      </c>
      <c r="H60" s="133" t="s">
        <v>6400</v>
      </c>
      <c r="I60" s="133">
        <v>303</v>
      </c>
      <c r="J60" s="166" t="s">
        <v>5487</v>
      </c>
      <c r="K60" s="133"/>
      <c r="L60" s="133">
        <v>4112</v>
      </c>
      <c r="M60" s="133">
        <v>2</v>
      </c>
      <c r="N60" s="133">
        <v>100.34</v>
      </c>
      <c r="O60" s="168" t="s">
        <v>5482</v>
      </c>
      <c r="P60" s="148"/>
    </row>
    <row r="61" spans="2:16" x14ac:dyDescent="0.35">
      <c r="B61" s="20" t="s">
        <v>5312</v>
      </c>
      <c r="C61" s="21" t="s">
        <v>5481</v>
      </c>
      <c r="D61" s="21" t="s">
        <v>5328</v>
      </c>
      <c r="E61" s="21"/>
      <c r="F61" s="21"/>
      <c r="G61" s="139">
        <v>40117135</v>
      </c>
      <c r="H61" s="133" t="s">
        <v>6401</v>
      </c>
      <c r="I61" s="133">
        <v>304</v>
      </c>
      <c r="J61" s="166" t="s">
        <v>5487</v>
      </c>
      <c r="K61" s="133"/>
      <c r="L61" s="133">
        <v>4112</v>
      </c>
      <c r="M61" s="133">
        <v>2</v>
      </c>
      <c r="N61" s="133">
        <v>100.34</v>
      </c>
      <c r="O61" s="168" t="s">
        <v>5482</v>
      </c>
      <c r="P61" s="148"/>
    </row>
    <row r="62" spans="2:16" x14ac:dyDescent="0.35">
      <c r="B62" s="20" t="s">
        <v>5312</v>
      </c>
      <c r="C62" s="21" t="s">
        <v>5481</v>
      </c>
      <c r="D62" s="21" t="s">
        <v>5328</v>
      </c>
      <c r="E62" s="21"/>
      <c r="F62" s="21"/>
      <c r="G62" s="139">
        <v>40117699</v>
      </c>
      <c r="H62" s="133" t="s">
        <v>6309</v>
      </c>
      <c r="I62" s="133">
        <v>305</v>
      </c>
      <c r="J62" s="166" t="s">
        <v>5488</v>
      </c>
      <c r="K62" s="133"/>
      <c r="L62" s="133">
        <v>1232</v>
      </c>
      <c r="M62" s="133">
        <v>4</v>
      </c>
      <c r="N62" s="133">
        <v>35.92</v>
      </c>
      <c r="O62" s="168" t="s">
        <v>5482</v>
      </c>
      <c r="P62" s="148"/>
    </row>
    <row r="63" spans="2:16" x14ac:dyDescent="0.35">
      <c r="B63" s="20" t="s">
        <v>5312</v>
      </c>
      <c r="C63" s="21" t="s">
        <v>5481</v>
      </c>
      <c r="D63" s="21" t="s">
        <v>5328</v>
      </c>
      <c r="E63" s="21"/>
      <c r="F63" s="21"/>
      <c r="G63" s="139">
        <v>40117700</v>
      </c>
      <c r="H63" s="133" t="s">
        <v>6306</v>
      </c>
      <c r="I63" s="133">
        <v>306</v>
      </c>
      <c r="J63" s="166" t="s">
        <v>5488</v>
      </c>
      <c r="K63" s="133"/>
      <c r="L63" s="133">
        <v>1232</v>
      </c>
      <c r="M63" s="133">
        <v>4</v>
      </c>
      <c r="N63" s="133">
        <v>35.92</v>
      </c>
      <c r="O63" s="168" t="s">
        <v>5482</v>
      </c>
      <c r="P63" s="148"/>
    </row>
    <row r="64" spans="2:16" x14ac:dyDescent="0.35">
      <c r="B64" s="20" t="s">
        <v>5312</v>
      </c>
      <c r="C64" s="21" t="s">
        <v>5481</v>
      </c>
      <c r="D64" s="21" t="s">
        <v>5328</v>
      </c>
      <c r="E64" s="21"/>
      <c r="F64" s="21"/>
      <c r="G64" s="139">
        <v>40117701</v>
      </c>
      <c r="H64" s="133" t="s">
        <v>6305</v>
      </c>
      <c r="I64" s="133">
        <v>307</v>
      </c>
      <c r="J64" s="166" t="s">
        <v>5488</v>
      </c>
      <c r="K64" s="133"/>
      <c r="L64" s="133">
        <v>11256</v>
      </c>
      <c r="M64" s="133">
        <v>4</v>
      </c>
      <c r="N64" s="133">
        <v>32.799999999999997</v>
      </c>
      <c r="O64" s="168" t="s">
        <v>5482</v>
      </c>
      <c r="P64" s="148"/>
    </row>
    <row r="65" spans="2:16" x14ac:dyDescent="0.35">
      <c r="B65" s="20" t="s">
        <v>5312</v>
      </c>
      <c r="C65" s="21" t="s">
        <v>5481</v>
      </c>
      <c r="D65" s="21" t="s">
        <v>5328</v>
      </c>
      <c r="E65" s="21"/>
      <c r="F65" s="21"/>
      <c r="G65" s="139">
        <v>40117702</v>
      </c>
      <c r="H65" s="133" t="s">
        <v>6443</v>
      </c>
      <c r="I65" s="133">
        <v>308</v>
      </c>
      <c r="J65" s="166" t="s">
        <v>5488</v>
      </c>
      <c r="K65" s="133"/>
      <c r="L65" s="133">
        <v>1125</v>
      </c>
      <c r="M65" s="133">
        <v>4</v>
      </c>
      <c r="N65" s="133">
        <v>32.799999999999997</v>
      </c>
      <c r="O65" s="168" t="s">
        <v>5482</v>
      </c>
      <c r="P65" s="148"/>
    </row>
    <row r="66" spans="2:16" x14ac:dyDescent="0.35">
      <c r="B66" s="20" t="s">
        <v>5312</v>
      </c>
      <c r="C66" s="21" t="s">
        <v>5481</v>
      </c>
      <c r="D66" s="21" t="s">
        <v>5328</v>
      </c>
      <c r="E66" s="21"/>
      <c r="F66" s="21"/>
      <c r="G66" s="139">
        <v>40117703</v>
      </c>
      <c r="H66" s="133" t="s">
        <v>6431</v>
      </c>
      <c r="I66" s="133">
        <v>309</v>
      </c>
      <c r="J66" s="166" t="s">
        <v>5375</v>
      </c>
      <c r="K66" s="133"/>
      <c r="L66" s="133">
        <v>1122</v>
      </c>
      <c r="M66" s="133">
        <v>4</v>
      </c>
      <c r="N66" s="133">
        <v>24.76</v>
      </c>
      <c r="O66" s="168" t="s">
        <v>5482</v>
      </c>
      <c r="P66" s="148"/>
    </row>
    <row r="67" spans="2:16" x14ac:dyDescent="0.35">
      <c r="B67" s="20" t="s">
        <v>5312</v>
      </c>
      <c r="C67" s="21" t="s">
        <v>5481</v>
      </c>
      <c r="D67" s="21" t="s">
        <v>5328</v>
      </c>
      <c r="E67" s="21"/>
      <c r="F67" s="21"/>
      <c r="G67" s="139">
        <v>40117704</v>
      </c>
      <c r="H67" s="133" t="s">
        <v>6444</v>
      </c>
      <c r="I67" s="133">
        <v>310</v>
      </c>
      <c r="J67" s="166" t="s">
        <v>5375</v>
      </c>
      <c r="K67" s="133"/>
      <c r="L67" s="133">
        <v>1224</v>
      </c>
      <c r="M67" s="133">
        <v>20</v>
      </c>
      <c r="N67" s="133">
        <v>135.19999999999999</v>
      </c>
      <c r="O67" s="168" t="s">
        <v>5482</v>
      </c>
      <c r="P67" s="148"/>
    </row>
    <row r="68" spans="2:16" x14ac:dyDescent="0.35">
      <c r="B68" s="20" t="s">
        <v>5312</v>
      </c>
      <c r="C68" s="21" t="s">
        <v>5481</v>
      </c>
      <c r="D68" s="21" t="s">
        <v>5328</v>
      </c>
      <c r="E68" s="21"/>
      <c r="F68" s="21"/>
      <c r="G68" s="139">
        <v>40117705</v>
      </c>
      <c r="H68" s="133" t="s">
        <v>6438</v>
      </c>
      <c r="I68" s="133">
        <v>311</v>
      </c>
      <c r="J68" s="166" t="s">
        <v>5489</v>
      </c>
      <c r="K68" s="133"/>
      <c r="L68" s="133">
        <v>992</v>
      </c>
      <c r="M68" s="133">
        <v>4</v>
      </c>
      <c r="N68" s="133">
        <v>18.28</v>
      </c>
      <c r="O68" s="168" t="s">
        <v>5482</v>
      </c>
      <c r="P68" s="148"/>
    </row>
    <row r="69" spans="2:16" x14ac:dyDescent="0.35">
      <c r="B69" s="20" t="s">
        <v>5312</v>
      </c>
      <c r="C69" s="21" t="s">
        <v>5481</v>
      </c>
      <c r="D69" s="21" t="s">
        <v>5328</v>
      </c>
      <c r="E69" s="21"/>
      <c r="F69" s="21"/>
      <c r="G69" s="139">
        <v>40117706</v>
      </c>
      <c r="H69" s="133" t="s">
        <v>6348</v>
      </c>
      <c r="I69" s="133">
        <v>312</v>
      </c>
      <c r="J69" s="166" t="s">
        <v>5489</v>
      </c>
      <c r="K69" s="133"/>
      <c r="L69" s="133">
        <v>1642</v>
      </c>
      <c r="M69" s="133">
        <v>12</v>
      </c>
      <c r="N69" s="133">
        <v>90.84</v>
      </c>
      <c r="O69" s="168" t="s">
        <v>5482</v>
      </c>
      <c r="P69" s="148"/>
    </row>
    <row r="70" spans="2:16" x14ac:dyDescent="0.35">
      <c r="B70" s="20" t="s">
        <v>5312</v>
      </c>
      <c r="C70" s="21" t="s">
        <v>5481</v>
      </c>
      <c r="D70" s="21" t="s">
        <v>5328</v>
      </c>
      <c r="E70" s="21"/>
      <c r="F70" s="21"/>
      <c r="G70" s="139">
        <v>40117707</v>
      </c>
      <c r="H70" s="133" t="s">
        <v>6424</v>
      </c>
      <c r="I70" s="133">
        <v>313</v>
      </c>
      <c r="J70" s="166" t="s">
        <v>5489</v>
      </c>
      <c r="K70" s="133"/>
      <c r="L70" s="133">
        <v>672</v>
      </c>
      <c r="M70" s="133">
        <v>4</v>
      </c>
      <c r="N70" s="133">
        <v>12.4</v>
      </c>
      <c r="O70" s="168" t="s">
        <v>5482</v>
      </c>
      <c r="P70" s="148"/>
    </row>
    <row r="71" spans="2:16" x14ac:dyDescent="0.35">
      <c r="B71" s="20" t="s">
        <v>5312</v>
      </c>
      <c r="C71" s="21" t="s">
        <v>5481</v>
      </c>
      <c r="D71" s="21" t="s">
        <v>5328</v>
      </c>
      <c r="E71" s="21"/>
      <c r="F71" s="21"/>
      <c r="G71" s="139">
        <v>40117708</v>
      </c>
      <c r="H71" s="133" t="s">
        <v>6242</v>
      </c>
      <c r="I71" s="133">
        <v>314</v>
      </c>
      <c r="J71" s="166" t="s">
        <v>5489</v>
      </c>
      <c r="K71" s="133"/>
      <c r="L71" s="133">
        <v>1061</v>
      </c>
      <c r="M71" s="133">
        <v>2</v>
      </c>
      <c r="N71" s="133">
        <v>9.7799999999999994</v>
      </c>
      <c r="O71" s="168" t="s">
        <v>5482</v>
      </c>
      <c r="P71" s="148"/>
    </row>
    <row r="72" spans="2:16" x14ac:dyDescent="0.35">
      <c r="B72" s="20" t="s">
        <v>5312</v>
      </c>
      <c r="C72" s="21" t="s">
        <v>5481</v>
      </c>
      <c r="D72" s="21" t="s">
        <v>5328</v>
      </c>
      <c r="E72" s="21"/>
      <c r="F72" s="21"/>
      <c r="G72" s="139">
        <v>40117709</v>
      </c>
      <c r="H72" s="133" t="s">
        <v>6437</v>
      </c>
      <c r="I72" s="133">
        <v>315</v>
      </c>
      <c r="J72" s="166" t="s">
        <v>5489</v>
      </c>
      <c r="K72" s="133"/>
      <c r="L72" s="133">
        <v>1061</v>
      </c>
      <c r="M72" s="133">
        <v>8</v>
      </c>
      <c r="N72" s="133">
        <v>39.119999999999997</v>
      </c>
      <c r="O72" s="168" t="s">
        <v>5482</v>
      </c>
      <c r="P72" s="148"/>
    </row>
    <row r="73" spans="2:16" x14ac:dyDescent="0.35">
      <c r="B73" s="20" t="s">
        <v>5312</v>
      </c>
      <c r="C73" s="21" t="s">
        <v>5481</v>
      </c>
      <c r="D73" s="21" t="s">
        <v>5328</v>
      </c>
      <c r="E73" s="21"/>
      <c r="F73" s="21"/>
      <c r="G73" s="139">
        <v>40118770</v>
      </c>
      <c r="H73" s="133" t="s">
        <v>6307</v>
      </c>
      <c r="I73" s="133">
        <v>316</v>
      </c>
      <c r="J73" s="166" t="s">
        <v>5489</v>
      </c>
      <c r="K73" s="133"/>
      <c r="L73" s="133">
        <v>1135</v>
      </c>
      <c r="M73" s="133">
        <v>2</v>
      </c>
      <c r="N73" s="133">
        <v>10.46</v>
      </c>
      <c r="O73" s="168" t="s">
        <v>5482</v>
      </c>
      <c r="P73" s="148"/>
    </row>
    <row r="74" spans="2:16" x14ac:dyDescent="0.35">
      <c r="B74" s="20" t="s">
        <v>5312</v>
      </c>
      <c r="C74" s="21" t="s">
        <v>5481</v>
      </c>
      <c r="D74" s="21" t="s">
        <v>5328</v>
      </c>
      <c r="E74" s="21"/>
      <c r="F74" s="21"/>
      <c r="G74" s="139">
        <v>40117710</v>
      </c>
      <c r="H74" s="133" t="s">
        <v>6346</v>
      </c>
      <c r="I74" s="133">
        <v>317</v>
      </c>
      <c r="J74" s="166" t="s">
        <v>5489</v>
      </c>
      <c r="K74" s="134"/>
      <c r="L74" s="133">
        <v>1642</v>
      </c>
      <c r="M74" s="133">
        <v>4</v>
      </c>
      <c r="N74" s="133">
        <v>30.28</v>
      </c>
      <c r="O74" s="168" t="s">
        <v>5482</v>
      </c>
      <c r="P74" s="148"/>
    </row>
    <row r="75" spans="2:16" x14ac:dyDescent="0.35">
      <c r="B75" s="20" t="s">
        <v>5312</v>
      </c>
      <c r="C75" s="21" t="s">
        <v>5481</v>
      </c>
      <c r="D75" s="21" t="s">
        <v>5328</v>
      </c>
      <c r="E75" s="21"/>
      <c r="F75" s="21"/>
      <c r="G75" s="139">
        <v>40117711</v>
      </c>
      <c r="H75" s="133" t="s">
        <v>6333</v>
      </c>
      <c r="I75" s="133">
        <v>318</v>
      </c>
      <c r="J75" s="166" t="s">
        <v>5489</v>
      </c>
      <c r="K75" s="133"/>
      <c r="L75" s="133">
        <v>1581</v>
      </c>
      <c r="M75" s="167">
        <v>2</v>
      </c>
      <c r="N75" s="172">
        <v>14.58</v>
      </c>
      <c r="O75" s="148" t="s">
        <v>5482</v>
      </c>
      <c r="P75" s="148"/>
    </row>
    <row r="76" spans="2:16" x14ac:dyDescent="0.35">
      <c r="B76" s="20" t="s">
        <v>5312</v>
      </c>
      <c r="C76" s="21" t="s">
        <v>5481</v>
      </c>
      <c r="D76" s="21" t="s">
        <v>5328</v>
      </c>
      <c r="E76" s="21"/>
      <c r="F76" s="21"/>
      <c r="G76" s="139">
        <v>40117712</v>
      </c>
      <c r="H76" s="133" t="s">
        <v>6432</v>
      </c>
      <c r="I76" s="133">
        <v>319</v>
      </c>
      <c r="J76" s="166" t="s">
        <v>5489</v>
      </c>
      <c r="K76" s="133"/>
      <c r="L76" s="133">
        <v>861</v>
      </c>
      <c r="M76" s="139">
        <v>1</v>
      </c>
      <c r="N76" s="148">
        <v>3.97</v>
      </c>
      <c r="O76" s="148" t="s">
        <v>5482</v>
      </c>
      <c r="P76" s="148"/>
    </row>
    <row r="77" spans="2:16" x14ac:dyDescent="0.35">
      <c r="B77" s="20" t="s">
        <v>5312</v>
      </c>
      <c r="C77" s="21" t="s">
        <v>5481</v>
      </c>
      <c r="D77" s="21" t="s">
        <v>5328</v>
      </c>
      <c r="E77" s="21"/>
      <c r="F77" s="21"/>
      <c r="G77" s="139">
        <v>40117713</v>
      </c>
      <c r="H77" s="133" t="s">
        <v>6485</v>
      </c>
      <c r="I77" s="133">
        <v>320</v>
      </c>
      <c r="J77" s="166" t="s">
        <v>5490</v>
      </c>
      <c r="K77" s="133"/>
      <c r="L77" s="133">
        <v>374</v>
      </c>
      <c r="M77" s="139">
        <v>2</v>
      </c>
      <c r="N77" s="148">
        <v>9</v>
      </c>
      <c r="O77" s="148" t="s">
        <v>5482</v>
      </c>
      <c r="P77" s="148"/>
    </row>
    <row r="78" spans="2:16" x14ac:dyDescent="0.35">
      <c r="B78" s="20" t="s">
        <v>5312</v>
      </c>
      <c r="C78" s="21" t="s">
        <v>5481</v>
      </c>
      <c r="D78" s="21" t="s">
        <v>5328</v>
      </c>
      <c r="E78" s="21"/>
      <c r="F78" s="21"/>
      <c r="G78" s="41">
        <v>40117714</v>
      </c>
      <c r="H78" s="59" t="s">
        <v>6456</v>
      </c>
      <c r="I78" s="133">
        <v>321</v>
      </c>
      <c r="J78" s="166" t="s">
        <v>5487</v>
      </c>
      <c r="K78" s="133"/>
      <c r="L78" s="133">
        <v>374</v>
      </c>
      <c r="M78" s="139">
        <v>4</v>
      </c>
      <c r="N78" s="148">
        <v>18.239999999999998</v>
      </c>
      <c r="O78" s="148" t="s">
        <v>5482</v>
      </c>
      <c r="P78" s="148"/>
    </row>
    <row r="79" spans="2:16" x14ac:dyDescent="0.35">
      <c r="B79" s="20" t="s">
        <v>5312</v>
      </c>
      <c r="C79" s="21" t="s">
        <v>5481</v>
      </c>
      <c r="D79" s="21" t="s">
        <v>5328</v>
      </c>
      <c r="E79" s="21"/>
      <c r="F79" s="21"/>
      <c r="G79" s="21">
        <v>40117715</v>
      </c>
      <c r="H79" s="39" t="s">
        <v>6473</v>
      </c>
      <c r="I79" s="133">
        <v>322</v>
      </c>
      <c r="J79" s="166" t="s">
        <v>5491</v>
      </c>
      <c r="K79" s="133"/>
      <c r="L79" s="133">
        <v>230</v>
      </c>
      <c r="M79" s="139">
        <v>10</v>
      </c>
      <c r="N79" s="148">
        <v>15.2</v>
      </c>
      <c r="O79" s="148" t="s">
        <v>5482</v>
      </c>
      <c r="P79" s="148"/>
    </row>
    <row r="80" spans="2:16" x14ac:dyDescent="0.35">
      <c r="B80" s="20" t="s">
        <v>5312</v>
      </c>
      <c r="C80" s="21" t="s">
        <v>5481</v>
      </c>
      <c r="D80" s="21" t="s">
        <v>5328</v>
      </c>
      <c r="E80" s="21"/>
      <c r="F80" s="21"/>
      <c r="G80" s="21">
        <v>40117716</v>
      </c>
      <c r="H80" s="39" t="s">
        <v>6474</v>
      </c>
      <c r="I80" s="133">
        <v>323</v>
      </c>
      <c r="J80" s="166" t="s">
        <v>5492</v>
      </c>
      <c r="K80" s="133"/>
      <c r="L80" s="133">
        <v>212</v>
      </c>
      <c r="M80" s="139">
        <v>12</v>
      </c>
      <c r="N80" s="148">
        <v>16.799999999999997</v>
      </c>
      <c r="O80" s="148" t="s">
        <v>5482</v>
      </c>
      <c r="P80" s="148"/>
    </row>
    <row r="81" spans="2:16" x14ac:dyDescent="0.35">
      <c r="B81" s="20" t="s">
        <v>5312</v>
      </c>
      <c r="C81" s="21" t="s">
        <v>5481</v>
      </c>
      <c r="D81" s="21" t="s">
        <v>5328</v>
      </c>
      <c r="E81" s="21"/>
      <c r="F81" s="21"/>
      <c r="G81" s="21">
        <v>40117717</v>
      </c>
      <c r="H81" s="39" t="s">
        <v>6479</v>
      </c>
      <c r="I81" s="133">
        <v>324</v>
      </c>
      <c r="J81" s="166" t="s">
        <v>5493</v>
      </c>
      <c r="K81" s="133"/>
      <c r="L81" s="133">
        <v>375</v>
      </c>
      <c r="M81" s="139">
        <v>4</v>
      </c>
      <c r="N81" s="148">
        <v>23.24</v>
      </c>
      <c r="O81" s="148" t="s">
        <v>5482</v>
      </c>
      <c r="P81" s="148"/>
    </row>
    <row r="82" spans="2:16" x14ac:dyDescent="0.35">
      <c r="B82" s="20" t="s">
        <v>5312</v>
      </c>
      <c r="C82" s="21" t="s">
        <v>5481</v>
      </c>
      <c r="D82" s="21" t="s">
        <v>5328</v>
      </c>
      <c r="E82" s="21"/>
      <c r="F82" s="21"/>
      <c r="G82" s="139">
        <v>40117718</v>
      </c>
      <c r="H82" s="133" t="s">
        <v>6480</v>
      </c>
      <c r="I82" s="133">
        <v>325</v>
      </c>
      <c r="J82" s="166" t="s">
        <v>5494</v>
      </c>
      <c r="K82" s="133"/>
      <c r="L82" s="133">
        <v>320</v>
      </c>
      <c r="M82" s="139">
        <v>1</v>
      </c>
      <c r="N82" s="148">
        <v>4.3600000000000003</v>
      </c>
      <c r="O82" s="148" t="s">
        <v>5482</v>
      </c>
      <c r="P82" s="148"/>
    </row>
    <row r="83" spans="2:16" x14ac:dyDescent="0.35">
      <c r="B83" s="20" t="s">
        <v>5312</v>
      </c>
      <c r="C83" s="21" t="s">
        <v>5481</v>
      </c>
      <c r="D83" s="21" t="s">
        <v>5328</v>
      </c>
      <c r="E83" s="21"/>
      <c r="F83" s="21"/>
      <c r="G83" s="139">
        <v>40117719</v>
      </c>
      <c r="H83" s="133" t="s">
        <v>6514</v>
      </c>
      <c r="I83" s="133">
        <v>326</v>
      </c>
      <c r="J83" s="166" t="s">
        <v>5495</v>
      </c>
      <c r="K83" s="133"/>
      <c r="L83" s="133">
        <v>1291</v>
      </c>
      <c r="M83" s="139">
        <v>1</v>
      </c>
      <c r="N83" s="148">
        <v>34.869999999999997</v>
      </c>
      <c r="O83" s="148" t="s">
        <v>5482</v>
      </c>
      <c r="P83" s="148"/>
    </row>
    <row r="84" spans="2:16" x14ac:dyDescent="0.35">
      <c r="B84" s="20" t="s">
        <v>5312</v>
      </c>
      <c r="C84" s="21" t="s">
        <v>5481</v>
      </c>
      <c r="D84" s="21" t="s">
        <v>5328</v>
      </c>
      <c r="E84" s="21"/>
      <c r="F84" s="21"/>
      <c r="G84" s="139">
        <v>40117720</v>
      </c>
      <c r="H84" s="133" t="s">
        <v>6464</v>
      </c>
      <c r="I84" s="133">
        <v>327</v>
      </c>
      <c r="J84" s="166" t="s">
        <v>5362</v>
      </c>
      <c r="K84" s="133"/>
      <c r="L84" s="133">
        <v>374</v>
      </c>
      <c r="M84" s="139">
        <v>2</v>
      </c>
      <c r="N84" s="148">
        <v>2.82</v>
      </c>
      <c r="O84" s="148" t="s">
        <v>5482</v>
      </c>
      <c r="P84" s="148"/>
    </row>
    <row r="85" spans="2:16" x14ac:dyDescent="0.35">
      <c r="B85" s="20" t="s">
        <v>5312</v>
      </c>
      <c r="C85" s="21" t="s">
        <v>5481</v>
      </c>
      <c r="D85" s="21" t="s">
        <v>5328</v>
      </c>
      <c r="E85" s="21"/>
      <c r="F85" s="21"/>
      <c r="G85" s="139">
        <v>40117721</v>
      </c>
      <c r="H85" s="133" t="s">
        <v>6465</v>
      </c>
      <c r="I85" s="134">
        <v>328</v>
      </c>
      <c r="J85" s="174" t="s">
        <v>5496</v>
      </c>
      <c r="K85" s="134"/>
      <c r="L85" s="134">
        <v>324</v>
      </c>
      <c r="M85" s="139">
        <v>4</v>
      </c>
      <c r="N85" s="148">
        <v>4.88</v>
      </c>
      <c r="O85" s="148" t="s">
        <v>5482</v>
      </c>
      <c r="P85" s="148"/>
    </row>
    <row r="86" spans="2:16" x14ac:dyDescent="0.35">
      <c r="B86" s="20" t="s">
        <v>5312</v>
      </c>
      <c r="C86" s="21" t="s">
        <v>5481</v>
      </c>
      <c r="D86" s="21" t="s">
        <v>5337</v>
      </c>
      <c r="E86" s="21"/>
      <c r="F86" s="21"/>
      <c r="G86" s="139">
        <v>40181537</v>
      </c>
      <c r="H86" s="133" t="s">
        <v>6304</v>
      </c>
      <c r="I86" s="133">
        <v>401</v>
      </c>
      <c r="J86" s="166" t="s">
        <v>5487</v>
      </c>
      <c r="K86" s="133"/>
      <c r="L86" s="133">
        <v>5618</v>
      </c>
      <c r="M86" s="139">
        <v>2</v>
      </c>
      <c r="N86" s="148">
        <v>137.08000000000001</v>
      </c>
      <c r="O86" s="148" t="s">
        <v>5510</v>
      </c>
      <c r="P86" s="148"/>
    </row>
    <row r="87" spans="2:16" x14ac:dyDescent="0.35">
      <c r="B87" s="20" t="s">
        <v>5312</v>
      </c>
      <c r="C87" s="21" t="s">
        <v>5481</v>
      </c>
      <c r="D87" s="21" t="s">
        <v>5337</v>
      </c>
      <c r="E87" s="21"/>
      <c r="F87" s="21"/>
      <c r="G87" s="139">
        <v>40181538</v>
      </c>
      <c r="H87" s="133" t="s">
        <v>6227</v>
      </c>
      <c r="I87" s="133">
        <v>402</v>
      </c>
      <c r="J87" s="166" t="s">
        <v>5487</v>
      </c>
      <c r="K87" s="133"/>
      <c r="L87" s="133">
        <v>5618</v>
      </c>
      <c r="M87" s="139">
        <v>2</v>
      </c>
      <c r="N87" s="148">
        <v>137.08000000000001</v>
      </c>
      <c r="O87" s="148" t="s">
        <v>5510</v>
      </c>
      <c r="P87" s="148"/>
    </row>
    <row r="88" spans="2:16" x14ac:dyDescent="0.35">
      <c r="B88" s="20" t="s">
        <v>5312</v>
      </c>
      <c r="C88" s="21" t="s">
        <v>5481</v>
      </c>
      <c r="D88" s="21" t="s">
        <v>5337</v>
      </c>
      <c r="E88" s="21"/>
      <c r="F88" s="21"/>
      <c r="G88" s="139">
        <v>40181539</v>
      </c>
      <c r="H88" s="133" t="s">
        <v>6228</v>
      </c>
      <c r="I88" s="133">
        <v>403</v>
      </c>
      <c r="J88" s="166" t="s">
        <v>5487</v>
      </c>
      <c r="K88" s="133"/>
      <c r="L88" s="133">
        <v>5618</v>
      </c>
      <c r="M88" s="139">
        <v>2</v>
      </c>
      <c r="N88" s="148">
        <v>137.08000000000001</v>
      </c>
      <c r="O88" s="148" t="s">
        <v>5510</v>
      </c>
      <c r="P88" s="148"/>
    </row>
    <row r="89" spans="2:16" x14ac:dyDescent="0.35">
      <c r="B89" s="20" t="s">
        <v>5312</v>
      </c>
      <c r="C89" s="21" t="s">
        <v>5481</v>
      </c>
      <c r="D89" s="21" t="s">
        <v>5337</v>
      </c>
      <c r="E89" s="21"/>
      <c r="F89" s="21"/>
      <c r="G89" s="139">
        <v>40117722</v>
      </c>
      <c r="H89" s="133" t="s">
        <v>6243</v>
      </c>
      <c r="I89" s="133">
        <v>404</v>
      </c>
      <c r="J89" s="166" t="s">
        <v>5487</v>
      </c>
      <c r="K89" s="133"/>
      <c r="L89" s="133">
        <v>4090</v>
      </c>
      <c r="M89" s="139">
        <v>2</v>
      </c>
      <c r="N89" s="148">
        <v>99.8</v>
      </c>
      <c r="O89" s="148" t="s">
        <v>5510</v>
      </c>
      <c r="P89" s="148"/>
    </row>
    <row r="90" spans="2:16" x14ac:dyDescent="0.35">
      <c r="B90" s="20" t="s">
        <v>5312</v>
      </c>
      <c r="C90" s="21" t="s">
        <v>5481</v>
      </c>
      <c r="D90" s="21" t="s">
        <v>5337</v>
      </c>
      <c r="E90" s="21"/>
      <c r="F90" s="21"/>
      <c r="G90" s="139">
        <v>40117723</v>
      </c>
      <c r="H90" s="133" t="s">
        <v>6502</v>
      </c>
      <c r="I90" s="133">
        <v>405</v>
      </c>
      <c r="J90" s="166" t="s">
        <v>5487</v>
      </c>
      <c r="K90" s="133"/>
      <c r="L90" s="133">
        <v>4090</v>
      </c>
      <c r="M90" s="139">
        <v>4</v>
      </c>
      <c r="N90" s="148">
        <v>199.6</v>
      </c>
      <c r="O90" s="148" t="s">
        <v>5510</v>
      </c>
      <c r="P90" s="148"/>
    </row>
    <row r="91" spans="2:16" x14ac:dyDescent="0.35">
      <c r="B91" s="20" t="s">
        <v>5312</v>
      </c>
      <c r="C91" s="21" t="s">
        <v>5481</v>
      </c>
      <c r="D91" s="21" t="s">
        <v>5337</v>
      </c>
      <c r="E91" s="21"/>
      <c r="F91" s="21"/>
      <c r="G91" s="139">
        <v>40117724</v>
      </c>
      <c r="H91" s="133" t="s">
        <v>6399</v>
      </c>
      <c r="I91" s="133">
        <v>406</v>
      </c>
      <c r="J91" s="166" t="s">
        <v>5487</v>
      </c>
      <c r="K91" s="133"/>
      <c r="L91" s="133">
        <v>4090</v>
      </c>
      <c r="M91" s="139">
        <v>4</v>
      </c>
      <c r="N91" s="148">
        <v>199.6</v>
      </c>
      <c r="O91" s="148" t="s">
        <v>5510</v>
      </c>
      <c r="P91" s="148"/>
    </row>
    <row r="92" spans="2:16" x14ac:dyDescent="0.35">
      <c r="B92" s="20" t="s">
        <v>5312</v>
      </c>
      <c r="C92" s="21" t="s">
        <v>5481</v>
      </c>
      <c r="D92" s="21" t="s">
        <v>5337</v>
      </c>
      <c r="E92" s="21"/>
      <c r="F92" s="21"/>
      <c r="G92" s="21">
        <v>40181540</v>
      </c>
      <c r="H92" s="39" t="s">
        <v>6229</v>
      </c>
      <c r="I92" s="133">
        <v>407</v>
      </c>
      <c r="J92" s="166" t="s">
        <v>5488</v>
      </c>
      <c r="K92" s="133"/>
      <c r="L92" s="133">
        <v>3289</v>
      </c>
      <c r="M92" s="139">
        <v>4</v>
      </c>
      <c r="N92" s="148">
        <v>95.92</v>
      </c>
      <c r="O92" s="148" t="s">
        <v>5510</v>
      </c>
      <c r="P92" s="148"/>
    </row>
    <row r="93" spans="2:16" x14ac:dyDescent="0.35">
      <c r="B93" s="20" t="s">
        <v>5312</v>
      </c>
      <c r="C93" s="21" t="s">
        <v>5481</v>
      </c>
      <c r="D93" s="21" t="s">
        <v>5337</v>
      </c>
      <c r="E93" s="21"/>
      <c r="F93" s="21"/>
      <c r="G93" s="139">
        <v>40117725</v>
      </c>
      <c r="H93" s="133" t="s">
        <v>6388</v>
      </c>
      <c r="I93" s="133">
        <v>408</v>
      </c>
      <c r="J93" s="166" t="s">
        <v>5488</v>
      </c>
      <c r="K93" s="133"/>
      <c r="L93" s="133">
        <v>3289</v>
      </c>
      <c r="M93" s="139">
        <v>4</v>
      </c>
      <c r="N93" s="148">
        <v>95.92</v>
      </c>
      <c r="O93" s="148" t="s">
        <v>5510</v>
      </c>
      <c r="P93" s="148"/>
    </row>
    <row r="94" spans="2:16" x14ac:dyDescent="0.35">
      <c r="B94" s="20" t="s">
        <v>5312</v>
      </c>
      <c r="C94" s="21" t="s">
        <v>5481</v>
      </c>
      <c r="D94" s="21" t="s">
        <v>5337</v>
      </c>
      <c r="E94" s="21"/>
      <c r="F94" s="21"/>
      <c r="G94" s="139">
        <v>40181541</v>
      </c>
      <c r="H94" s="133" t="s">
        <v>6230</v>
      </c>
      <c r="I94" s="133">
        <v>409</v>
      </c>
      <c r="J94" s="166" t="s">
        <v>5487</v>
      </c>
      <c r="K94" s="133"/>
      <c r="L94" s="133">
        <v>5594</v>
      </c>
      <c r="M94" s="184">
        <v>4</v>
      </c>
      <c r="N94" s="148">
        <v>273</v>
      </c>
      <c r="O94" s="148" t="s">
        <v>5510</v>
      </c>
      <c r="P94" s="148"/>
    </row>
    <row r="95" spans="2:16" x14ac:dyDescent="0.35">
      <c r="B95" s="20" t="s">
        <v>5312</v>
      </c>
      <c r="C95" s="21" t="s">
        <v>5481</v>
      </c>
      <c r="D95" s="21" t="s">
        <v>5337</v>
      </c>
      <c r="E95" s="21"/>
      <c r="F95" s="21"/>
      <c r="G95" s="139">
        <v>40181542</v>
      </c>
      <c r="H95" s="133" t="s">
        <v>6231</v>
      </c>
      <c r="I95" s="133">
        <v>410</v>
      </c>
      <c r="J95" s="166" t="s">
        <v>5487</v>
      </c>
      <c r="K95" s="133"/>
      <c r="L95" s="133">
        <v>5594</v>
      </c>
      <c r="M95" s="184">
        <v>20</v>
      </c>
      <c r="N95" s="148">
        <v>1365</v>
      </c>
      <c r="O95" s="148" t="s">
        <v>5510</v>
      </c>
      <c r="P95" s="148"/>
    </row>
    <row r="96" spans="2:16" x14ac:dyDescent="0.35">
      <c r="B96" s="20" t="s">
        <v>5312</v>
      </c>
      <c r="C96" s="21" t="s">
        <v>5481</v>
      </c>
      <c r="D96" s="21" t="s">
        <v>5337</v>
      </c>
      <c r="E96" s="21"/>
      <c r="F96" s="21"/>
      <c r="G96" s="21">
        <v>40117726</v>
      </c>
      <c r="H96" s="59" t="s">
        <v>6244</v>
      </c>
      <c r="I96" s="133">
        <v>411</v>
      </c>
      <c r="J96" s="166" t="s">
        <v>5488</v>
      </c>
      <c r="K96" s="133"/>
      <c r="L96" s="133">
        <v>1828</v>
      </c>
      <c r="M96" s="184">
        <v>4</v>
      </c>
      <c r="N96" s="148">
        <v>53.32</v>
      </c>
      <c r="O96" s="148" t="s">
        <v>5510</v>
      </c>
      <c r="P96" s="148"/>
    </row>
    <row r="97" spans="2:16" x14ac:dyDescent="0.35">
      <c r="B97" s="20" t="s">
        <v>5312</v>
      </c>
      <c r="C97" s="21" t="s">
        <v>5481</v>
      </c>
      <c r="D97" s="21" t="s">
        <v>5337</v>
      </c>
      <c r="E97" s="21"/>
      <c r="F97" s="21"/>
      <c r="G97" s="139">
        <v>40117727</v>
      </c>
      <c r="H97" s="133" t="s">
        <v>6245</v>
      </c>
      <c r="I97" s="133">
        <v>412</v>
      </c>
      <c r="J97" s="166" t="s">
        <v>5488</v>
      </c>
      <c r="K97" s="133"/>
      <c r="L97" s="133">
        <v>1748</v>
      </c>
      <c r="M97" s="184">
        <v>4</v>
      </c>
      <c r="N97" s="148">
        <v>50.96</v>
      </c>
      <c r="O97" s="148" t="s">
        <v>5510</v>
      </c>
      <c r="P97" s="148"/>
    </row>
    <row r="98" spans="2:16" x14ac:dyDescent="0.35">
      <c r="B98" s="20" t="s">
        <v>5312</v>
      </c>
      <c r="C98" s="21" t="s">
        <v>5481</v>
      </c>
      <c r="D98" s="21" t="s">
        <v>5337</v>
      </c>
      <c r="E98" s="21"/>
      <c r="F98" s="21"/>
      <c r="G98" s="139">
        <v>40117728</v>
      </c>
      <c r="H98" s="133" t="s">
        <v>6246</v>
      </c>
      <c r="I98" s="133">
        <v>413</v>
      </c>
      <c r="J98" s="166" t="s">
        <v>5378</v>
      </c>
      <c r="K98" s="133"/>
      <c r="L98" s="133">
        <v>966</v>
      </c>
      <c r="M98" s="184">
        <v>4</v>
      </c>
      <c r="N98" s="148">
        <v>9.52</v>
      </c>
      <c r="O98" s="148" t="s">
        <v>5510</v>
      </c>
      <c r="P98" s="148"/>
    </row>
    <row r="99" spans="2:16" x14ac:dyDescent="0.35">
      <c r="B99" s="20" t="s">
        <v>5312</v>
      </c>
      <c r="C99" s="21" t="s">
        <v>5481</v>
      </c>
      <c r="D99" s="21" t="s">
        <v>5337</v>
      </c>
      <c r="E99" s="21"/>
      <c r="F99" s="21"/>
      <c r="G99" s="139">
        <v>40117729</v>
      </c>
      <c r="H99" s="163" t="s">
        <v>6247</v>
      </c>
      <c r="I99" s="133">
        <v>414</v>
      </c>
      <c r="J99" s="166" t="s">
        <v>5378</v>
      </c>
      <c r="K99" s="133"/>
      <c r="L99" s="133">
        <v>1467</v>
      </c>
      <c r="M99" s="184">
        <v>4</v>
      </c>
      <c r="N99" s="148">
        <v>14.44</v>
      </c>
      <c r="O99" s="148" t="s">
        <v>5510</v>
      </c>
      <c r="P99" s="148"/>
    </row>
    <row r="100" spans="2:16" x14ac:dyDescent="0.35">
      <c r="B100" s="20" t="s">
        <v>5312</v>
      </c>
      <c r="C100" s="21" t="s">
        <v>5481</v>
      </c>
      <c r="D100" s="21" t="s">
        <v>5337</v>
      </c>
      <c r="E100" s="21"/>
      <c r="F100" s="21"/>
      <c r="G100" s="139">
        <v>40117730</v>
      </c>
      <c r="H100" s="163" t="s">
        <v>6248</v>
      </c>
      <c r="I100" s="133">
        <v>415</v>
      </c>
      <c r="J100" s="166" t="s">
        <v>5378</v>
      </c>
      <c r="K100" s="133"/>
      <c r="L100" s="133">
        <v>1774</v>
      </c>
      <c r="M100" s="184">
        <v>4</v>
      </c>
      <c r="N100" s="148">
        <v>17.440000000000001</v>
      </c>
      <c r="O100" s="148" t="s">
        <v>5510</v>
      </c>
      <c r="P100" s="148"/>
    </row>
    <row r="101" spans="2:16" x14ac:dyDescent="0.35">
      <c r="B101" s="20" t="s">
        <v>5312</v>
      </c>
      <c r="C101" s="21" t="s">
        <v>5481</v>
      </c>
      <c r="D101" s="21" t="s">
        <v>5337</v>
      </c>
      <c r="E101" s="21"/>
      <c r="F101" s="21"/>
      <c r="G101" s="21">
        <v>40117731</v>
      </c>
      <c r="H101" s="59" t="s">
        <v>6350</v>
      </c>
      <c r="I101" s="133">
        <v>416</v>
      </c>
      <c r="J101" s="166" t="s">
        <v>5378</v>
      </c>
      <c r="K101" s="133"/>
      <c r="L101" s="133">
        <v>1604</v>
      </c>
      <c r="M101" s="184">
        <v>4</v>
      </c>
      <c r="N101" s="148">
        <v>15.8</v>
      </c>
      <c r="O101" s="148" t="s">
        <v>5510</v>
      </c>
      <c r="P101" s="148"/>
    </row>
    <row r="102" spans="2:16" x14ac:dyDescent="0.35">
      <c r="B102" s="20" t="s">
        <v>5312</v>
      </c>
      <c r="C102" s="21" t="s">
        <v>5481</v>
      </c>
      <c r="D102" s="21" t="s">
        <v>5337</v>
      </c>
      <c r="E102" s="21"/>
      <c r="F102" s="21"/>
      <c r="G102" s="139">
        <v>40160667</v>
      </c>
      <c r="H102" s="163" t="s">
        <v>6226</v>
      </c>
      <c r="I102" s="133">
        <v>417</v>
      </c>
      <c r="J102" s="166" t="s">
        <v>5378</v>
      </c>
      <c r="K102" s="133"/>
      <c r="L102" s="133">
        <v>1515</v>
      </c>
      <c r="M102" s="184">
        <v>4</v>
      </c>
      <c r="N102" s="148">
        <v>14.92</v>
      </c>
      <c r="O102" s="148" t="s">
        <v>5510</v>
      </c>
      <c r="P102" s="148"/>
    </row>
    <row r="103" spans="2:16" x14ac:dyDescent="0.35">
      <c r="B103" s="20" t="s">
        <v>5312</v>
      </c>
      <c r="C103" s="21" t="s">
        <v>5481</v>
      </c>
      <c r="D103" s="21" t="s">
        <v>5337</v>
      </c>
      <c r="E103" s="21"/>
      <c r="F103" s="21"/>
      <c r="G103" s="21">
        <v>40117732</v>
      </c>
      <c r="H103" s="59" t="s">
        <v>6436</v>
      </c>
      <c r="I103" s="133">
        <v>418</v>
      </c>
      <c r="J103" s="166" t="s">
        <v>5378</v>
      </c>
      <c r="K103" s="133"/>
      <c r="L103" s="133">
        <v>975</v>
      </c>
      <c r="M103" s="184">
        <v>4</v>
      </c>
      <c r="N103" s="148">
        <v>9.6</v>
      </c>
      <c r="O103" s="148" t="s">
        <v>5510</v>
      </c>
      <c r="P103" s="148"/>
    </row>
    <row r="104" spans="2:16" x14ac:dyDescent="0.35">
      <c r="B104" s="20" t="s">
        <v>5312</v>
      </c>
      <c r="C104" s="21" t="s">
        <v>5481</v>
      </c>
      <c r="D104" s="21" t="s">
        <v>5337</v>
      </c>
      <c r="E104" s="21"/>
      <c r="F104" s="21"/>
      <c r="G104" s="139">
        <v>40117733</v>
      </c>
      <c r="H104" s="163" t="s">
        <v>6320</v>
      </c>
      <c r="I104" s="133">
        <v>419</v>
      </c>
      <c r="J104" s="166" t="s">
        <v>5378</v>
      </c>
      <c r="K104" s="133"/>
      <c r="L104" s="133">
        <v>1486</v>
      </c>
      <c r="M104" s="184">
        <v>4</v>
      </c>
      <c r="N104" s="148">
        <v>14.64</v>
      </c>
      <c r="O104" s="148" t="s">
        <v>5510</v>
      </c>
      <c r="P104" s="148"/>
    </row>
    <row r="105" spans="2:16" x14ac:dyDescent="0.35">
      <c r="B105" s="20" t="s">
        <v>5312</v>
      </c>
      <c r="C105" s="21" t="s">
        <v>5481</v>
      </c>
      <c r="D105" s="21" t="s">
        <v>5337</v>
      </c>
      <c r="E105" s="21"/>
      <c r="F105" s="21"/>
      <c r="G105" s="139">
        <v>40117734</v>
      </c>
      <c r="H105" s="163" t="s">
        <v>6468</v>
      </c>
      <c r="I105" s="133">
        <v>420</v>
      </c>
      <c r="J105" s="166" t="s">
        <v>5378</v>
      </c>
      <c r="K105" s="133"/>
      <c r="L105" s="133">
        <v>358</v>
      </c>
      <c r="M105" s="184">
        <v>4</v>
      </c>
      <c r="N105" s="148">
        <v>3.52</v>
      </c>
      <c r="O105" s="148" t="s">
        <v>5510</v>
      </c>
      <c r="P105" s="148"/>
    </row>
    <row r="106" spans="2:16" x14ac:dyDescent="0.35">
      <c r="B106" s="20" t="s">
        <v>5312</v>
      </c>
      <c r="C106" s="21" t="s">
        <v>5481</v>
      </c>
      <c r="D106" s="21" t="s">
        <v>5337</v>
      </c>
      <c r="E106" s="21"/>
      <c r="F106" s="21"/>
      <c r="G106" s="21">
        <v>40117735</v>
      </c>
      <c r="H106" s="59" t="s">
        <v>6471</v>
      </c>
      <c r="I106" s="133">
        <v>421</v>
      </c>
      <c r="J106" s="166" t="s">
        <v>5378</v>
      </c>
      <c r="K106" s="133"/>
      <c r="L106" s="133">
        <v>289</v>
      </c>
      <c r="M106" s="184">
        <v>4</v>
      </c>
      <c r="N106" s="148">
        <v>2.84</v>
      </c>
      <c r="O106" s="148" t="s">
        <v>5510</v>
      </c>
      <c r="P106" s="148"/>
    </row>
    <row r="107" spans="2:16" x14ac:dyDescent="0.35">
      <c r="B107" s="20" t="s">
        <v>5312</v>
      </c>
      <c r="C107" s="21" t="s">
        <v>5481</v>
      </c>
      <c r="D107" s="21" t="s">
        <v>5337</v>
      </c>
      <c r="E107" s="21"/>
      <c r="F107" s="21"/>
      <c r="G107" s="139">
        <v>40117736</v>
      </c>
      <c r="H107" s="163" t="s">
        <v>6308</v>
      </c>
      <c r="I107" s="133">
        <v>422</v>
      </c>
      <c r="J107" s="166" t="s">
        <v>5378</v>
      </c>
      <c r="K107" s="133"/>
      <c r="L107" s="133">
        <v>1361</v>
      </c>
      <c r="M107" s="184">
        <v>4</v>
      </c>
      <c r="N107" s="148">
        <v>13.4</v>
      </c>
      <c r="O107" s="148" t="s">
        <v>5510</v>
      </c>
      <c r="P107" s="148"/>
    </row>
    <row r="108" spans="2:16" x14ac:dyDescent="0.35">
      <c r="B108" s="20" t="s">
        <v>5312</v>
      </c>
      <c r="C108" s="21" t="s">
        <v>5481</v>
      </c>
      <c r="D108" s="21" t="s">
        <v>5337</v>
      </c>
      <c r="E108" s="21"/>
      <c r="F108" s="21"/>
      <c r="G108" s="21">
        <v>40117737</v>
      </c>
      <c r="H108" s="59" t="s">
        <v>6428</v>
      </c>
      <c r="I108" s="133">
        <v>423</v>
      </c>
      <c r="J108" s="166" t="s">
        <v>5378</v>
      </c>
      <c r="K108" s="133"/>
      <c r="L108" s="133">
        <v>765</v>
      </c>
      <c r="M108" s="184">
        <v>4</v>
      </c>
      <c r="N108" s="148">
        <v>7.52</v>
      </c>
      <c r="O108" s="148" t="s">
        <v>5510</v>
      </c>
      <c r="P108" s="148"/>
    </row>
    <row r="109" spans="2:16" x14ac:dyDescent="0.35">
      <c r="B109" s="20" t="s">
        <v>5312</v>
      </c>
      <c r="C109" s="21" t="s">
        <v>5481</v>
      </c>
      <c r="D109" s="21" t="s">
        <v>5337</v>
      </c>
      <c r="E109" s="21"/>
      <c r="F109" s="21"/>
      <c r="G109" s="139">
        <v>40117738</v>
      </c>
      <c r="H109" s="163" t="s">
        <v>6315</v>
      </c>
      <c r="I109" s="133">
        <v>424</v>
      </c>
      <c r="J109" s="166" t="s">
        <v>5378</v>
      </c>
      <c r="K109" s="133"/>
      <c r="L109" s="133">
        <v>1365</v>
      </c>
      <c r="M109" s="184">
        <v>4</v>
      </c>
      <c r="N109" s="148">
        <v>13.44</v>
      </c>
      <c r="O109" s="148" t="s">
        <v>5510</v>
      </c>
      <c r="P109" s="148"/>
    </row>
    <row r="110" spans="2:16" x14ac:dyDescent="0.35">
      <c r="B110" s="20" t="s">
        <v>5312</v>
      </c>
      <c r="C110" s="21" t="s">
        <v>5481</v>
      </c>
      <c r="D110" s="21" t="s">
        <v>5337</v>
      </c>
      <c r="E110" s="21"/>
      <c r="F110" s="21"/>
      <c r="G110" s="21">
        <v>40117739</v>
      </c>
      <c r="H110" s="59" t="s">
        <v>6310</v>
      </c>
      <c r="I110" s="133">
        <v>425</v>
      </c>
      <c r="J110" s="166" t="s">
        <v>5378</v>
      </c>
      <c r="K110" s="133"/>
      <c r="L110" s="133">
        <v>1241</v>
      </c>
      <c r="M110" s="184">
        <v>4</v>
      </c>
      <c r="N110" s="148">
        <v>12.2</v>
      </c>
      <c r="O110" s="148" t="s">
        <v>5510</v>
      </c>
      <c r="P110" s="148"/>
    </row>
    <row r="111" spans="2:16" x14ac:dyDescent="0.35">
      <c r="B111" s="20" t="s">
        <v>5312</v>
      </c>
      <c r="C111" s="21" t="s">
        <v>5481</v>
      </c>
      <c r="D111" s="21" t="s">
        <v>5337</v>
      </c>
      <c r="E111" s="21"/>
      <c r="F111" s="21"/>
      <c r="G111" s="139">
        <v>40117740</v>
      </c>
      <c r="H111" s="163" t="s">
        <v>6311</v>
      </c>
      <c r="I111" s="133">
        <v>426</v>
      </c>
      <c r="J111" s="166" t="s">
        <v>5378</v>
      </c>
      <c r="K111" s="133"/>
      <c r="L111" s="133">
        <v>1268</v>
      </c>
      <c r="M111" s="184">
        <v>4</v>
      </c>
      <c r="N111" s="148">
        <v>12.48</v>
      </c>
      <c r="O111" s="148" t="s">
        <v>5510</v>
      </c>
      <c r="P111" s="148"/>
    </row>
    <row r="112" spans="2:16" x14ac:dyDescent="0.35">
      <c r="B112" s="20" t="s">
        <v>5312</v>
      </c>
      <c r="C112" s="21" t="s">
        <v>5481</v>
      </c>
      <c r="D112" s="21" t="s">
        <v>5337</v>
      </c>
      <c r="E112" s="21"/>
      <c r="F112" s="21"/>
      <c r="G112" s="139">
        <v>40181543</v>
      </c>
      <c r="H112" s="163" t="s">
        <v>6232</v>
      </c>
      <c r="I112" s="133">
        <v>427</v>
      </c>
      <c r="J112" s="166" t="s">
        <v>5488</v>
      </c>
      <c r="K112" s="133"/>
      <c r="L112" s="133">
        <v>2314</v>
      </c>
      <c r="M112" s="184">
        <v>4</v>
      </c>
      <c r="N112" s="148">
        <v>67.48</v>
      </c>
      <c r="O112" s="148" t="s">
        <v>5510</v>
      </c>
      <c r="P112" s="148"/>
    </row>
    <row r="113" spans="2:16" x14ac:dyDescent="0.35">
      <c r="B113" s="20" t="s">
        <v>5312</v>
      </c>
      <c r="C113" s="21" t="s">
        <v>5481</v>
      </c>
      <c r="D113" s="21" t="s">
        <v>5337</v>
      </c>
      <c r="E113" s="21"/>
      <c r="F113" s="21"/>
      <c r="G113" s="21">
        <v>40117741</v>
      </c>
      <c r="H113" s="59" t="s">
        <v>6249</v>
      </c>
      <c r="I113" s="133">
        <v>428</v>
      </c>
      <c r="J113" s="166" t="s">
        <v>5329</v>
      </c>
      <c r="K113" s="133"/>
      <c r="L113" s="133">
        <v>3162</v>
      </c>
      <c r="M113" s="184">
        <v>2</v>
      </c>
      <c r="N113" s="148">
        <v>29.16</v>
      </c>
      <c r="O113" s="148" t="s">
        <v>5510</v>
      </c>
      <c r="P113" s="148"/>
    </row>
    <row r="114" spans="2:16" x14ac:dyDescent="0.35">
      <c r="B114" s="20" t="s">
        <v>5312</v>
      </c>
      <c r="C114" s="21" t="s">
        <v>5481</v>
      </c>
      <c r="D114" s="21" t="s">
        <v>5337</v>
      </c>
      <c r="E114" s="21"/>
      <c r="F114" s="21"/>
      <c r="G114" s="139">
        <v>40117742</v>
      </c>
      <c r="H114" s="163" t="s">
        <v>6788</v>
      </c>
      <c r="I114" s="133">
        <v>429</v>
      </c>
      <c r="J114" s="166" t="s">
        <v>5329</v>
      </c>
      <c r="K114" s="133"/>
      <c r="L114" s="133">
        <v>1828</v>
      </c>
      <c r="M114" s="184">
        <v>4</v>
      </c>
      <c r="N114" s="148">
        <v>33.72</v>
      </c>
      <c r="O114" s="148" t="s">
        <v>5510</v>
      </c>
      <c r="P114" s="148"/>
    </row>
    <row r="115" spans="2:16" x14ac:dyDescent="0.35">
      <c r="B115" s="20" t="s">
        <v>5312</v>
      </c>
      <c r="C115" s="21" t="s">
        <v>5481</v>
      </c>
      <c r="D115" s="21" t="s">
        <v>5337</v>
      </c>
      <c r="E115" s="21"/>
      <c r="F115" s="21"/>
      <c r="G115" s="139">
        <v>40117743</v>
      </c>
      <c r="H115" s="163" t="s">
        <v>6384</v>
      </c>
      <c r="I115" s="133">
        <v>430</v>
      </c>
      <c r="J115" s="166" t="s">
        <v>5329</v>
      </c>
      <c r="K115" s="133"/>
      <c r="L115" s="133">
        <v>2662</v>
      </c>
      <c r="M115" s="184">
        <v>4</v>
      </c>
      <c r="N115" s="148">
        <v>49.08</v>
      </c>
      <c r="O115" s="148" t="s">
        <v>5510</v>
      </c>
      <c r="P115" s="148"/>
    </row>
    <row r="116" spans="2:16" x14ac:dyDescent="0.35">
      <c r="B116" s="20" t="s">
        <v>5312</v>
      </c>
      <c r="C116" s="21" t="s">
        <v>5481</v>
      </c>
      <c r="D116" s="21" t="s">
        <v>5337</v>
      </c>
      <c r="E116" s="21"/>
      <c r="F116" s="21"/>
      <c r="G116" s="139">
        <v>40117744</v>
      </c>
      <c r="H116" s="163" t="s">
        <v>6495</v>
      </c>
      <c r="I116" s="133">
        <v>431</v>
      </c>
      <c r="J116" s="166" t="s">
        <v>5329</v>
      </c>
      <c r="K116" s="133"/>
      <c r="L116" s="133">
        <v>2706</v>
      </c>
      <c r="M116" s="184">
        <v>4</v>
      </c>
      <c r="N116" s="148">
        <v>49.08</v>
      </c>
      <c r="O116" s="148" t="s">
        <v>5510</v>
      </c>
      <c r="P116" s="148"/>
    </row>
    <row r="117" spans="2:16" x14ac:dyDescent="0.35">
      <c r="B117" s="20" t="s">
        <v>5312</v>
      </c>
      <c r="C117" s="21" t="s">
        <v>5481</v>
      </c>
      <c r="D117" s="21" t="s">
        <v>5337</v>
      </c>
      <c r="E117" s="21"/>
      <c r="F117" s="21"/>
      <c r="G117" s="139">
        <v>40117745</v>
      </c>
      <c r="H117" s="133" t="s">
        <v>6374</v>
      </c>
      <c r="I117" s="133">
        <v>432</v>
      </c>
      <c r="J117" s="166" t="s">
        <v>5329</v>
      </c>
      <c r="K117" s="133"/>
      <c r="L117" s="133">
        <v>2481</v>
      </c>
      <c r="M117" s="184">
        <v>4</v>
      </c>
      <c r="N117" s="148">
        <v>45.76</v>
      </c>
      <c r="O117" s="148" t="s">
        <v>5510</v>
      </c>
      <c r="P117" s="148"/>
    </row>
    <row r="118" spans="2:16" x14ac:dyDescent="0.35">
      <c r="B118" s="20" t="s">
        <v>5312</v>
      </c>
      <c r="C118" s="21" t="s">
        <v>5481</v>
      </c>
      <c r="D118" s="21" t="s">
        <v>5337</v>
      </c>
      <c r="E118" s="21"/>
      <c r="F118" s="21"/>
      <c r="G118" s="21">
        <v>40117746</v>
      </c>
      <c r="H118" s="39" t="s">
        <v>6371</v>
      </c>
      <c r="I118" s="133">
        <v>433</v>
      </c>
      <c r="J118" s="166" t="s">
        <v>5329</v>
      </c>
      <c r="K118" s="133"/>
      <c r="L118" s="133">
        <v>2304</v>
      </c>
      <c r="M118" s="184">
        <v>4</v>
      </c>
      <c r="N118" s="148">
        <v>42.48</v>
      </c>
      <c r="O118" s="148" t="s">
        <v>5510</v>
      </c>
      <c r="P118" s="148"/>
    </row>
    <row r="119" spans="2:16" x14ac:dyDescent="0.35">
      <c r="B119" s="20" t="s">
        <v>5312</v>
      </c>
      <c r="C119" s="21" t="s">
        <v>5481</v>
      </c>
      <c r="D119" s="21" t="s">
        <v>5337</v>
      </c>
      <c r="E119" s="21"/>
      <c r="F119" s="21"/>
      <c r="G119" s="21">
        <v>40117747</v>
      </c>
      <c r="H119" s="59" t="s">
        <v>6363</v>
      </c>
      <c r="I119" s="133">
        <v>434</v>
      </c>
      <c r="J119" s="166" t="s">
        <v>5329</v>
      </c>
      <c r="K119" s="133"/>
      <c r="L119" s="133">
        <v>1934</v>
      </c>
      <c r="M119" s="184">
        <v>4</v>
      </c>
      <c r="N119" s="148">
        <v>35.68</v>
      </c>
      <c r="O119" s="148" t="s">
        <v>5510</v>
      </c>
      <c r="P119" s="148"/>
    </row>
    <row r="120" spans="2:16" x14ac:dyDescent="0.35">
      <c r="B120" s="20" t="s">
        <v>5312</v>
      </c>
      <c r="C120" s="21" t="s">
        <v>5481</v>
      </c>
      <c r="D120" s="21" t="s">
        <v>5337</v>
      </c>
      <c r="E120" s="21"/>
      <c r="F120" s="21"/>
      <c r="G120" s="139">
        <v>40117748</v>
      </c>
      <c r="H120" s="133" t="s">
        <v>6359</v>
      </c>
      <c r="I120" s="133">
        <v>435</v>
      </c>
      <c r="J120" s="166" t="s">
        <v>5329</v>
      </c>
      <c r="K120" s="133"/>
      <c r="L120" s="133">
        <v>1795</v>
      </c>
      <c r="M120" s="184">
        <v>4</v>
      </c>
      <c r="N120" s="148">
        <v>33.08</v>
      </c>
      <c r="O120" s="148" t="s">
        <v>5510</v>
      </c>
      <c r="P120" s="148"/>
    </row>
    <row r="121" spans="2:16" x14ac:dyDescent="0.35">
      <c r="B121" s="20" t="s">
        <v>5312</v>
      </c>
      <c r="C121" s="21" t="s">
        <v>5481</v>
      </c>
      <c r="D121" s="21" t="s">
        <v>5337</v>
      </c>
      <c r="E121" s="21"/>
      <c r="F121" s="21"/>
      <c r="G121" s="139">
        <v>40117749</v>
      </c>
      <c r="H121" s="133" t="s">
        <v>6318</v>
      </c>
      <c r="I121" s="133">
        <v>436</v>
      </c>
      <c r="J121" s="166" t="s">
        <v>5329</v>
      </c>
      <c r="K121" s="133"/>
      <c r="L121" s="133">
        <v>1490</v>
      </c>
      <c r="M121" s="184">
        <v>4</v>
      </c>
      <c r="N121" s="148">
        <v>27.48</v>
      </c>
      <c r="O121" s="148" t="s">
        <v>5510</v>
      </c>
      <c r="P121" s="148"/>
    </row>
    <row r="122" spans="2:16" x14ac:dyDescent="0.35">
      <c r="B122" s="20" t="s">
        <v>5312</v>
      </c>
      <c r="C122" s="21" t="s">
        <v>5481</v>
      </c>
      <c r="D122" s="21" t="s">
        <v>5337</v>
      </c>
      <c r="E122" s="21"/>
      <c r="F122" s="21"/>
      <c r="G122" s="139">
        <v>40117750</v>
      </c>
      <c r="H122" s="133" t="s">
        <v>6439</v>
      </c>
      <c r="I122" s="133">
        <v>437</v>
      </c>
      <c r="J122" s="166" t="s">
        <v>5329</v>
      </c>
      <c r="K122" s="133"/>
      <c r="L122" s="133">
        <v>1015</v>
      </c>
      <c r="M122" s="184">
        <v>4</v>
      </c>
      <c r="N122" s="148">
        <v>18.72</v>
      </c>
      <c r="O122" s="148" t="s">
        <v>5510</v>
      </c>
      <c r="P122" s="148"/>
    </row>
    <row r="123" spans="2:16" x14ac:dyDescent="0.35">
      <c r="B123" s="20" t="s">
        <v>5312</v>
      </c>
      <c r="C123" s="21" t="s">
        <v>5481</v>
      </c>
      <c r="D123" s="21" t="s">
        <v>5337</v>
      </c>
      <c r="E123" s="21"/>
      <c r="F123" s="21"/>
      <c r="G123" s="139">
        <v>40117751</v>
      </c>
      <c r="H123" s="133" t="s">
        <v>6385</v>
      </c>
      <c r="I123" s="133">
        <v>438</v>
      </c>
      <c r="J123" s="166" t="s">
        <v>5329</v>
      </c>
      <c r="K123" s="133"/>
      <c r="L123" s="133">
        <v>2844</v>
      </c>
      <c r="M123" s="184">
        <v>4</v>
      </c>
      <c r="N123" s="148">
        <v>52.44</v>
      </c>
      <c r="O123" s="148" t="s">
        <v>5510</v>
      </c>
      <c r="P123" s="148"/>
    </row>
    <row r="124" spans="2:16" x14ac:dyDescent="0.35">
      <c r="B124" s="20" t="s">
        <v>5312</v>
      </c>
      <c r="C124" s="21" t="s">
        <v>5481</v>
      </c>
      <c r="D124" s="21" t="s">
        <v>5337</v>
      </c>
      <c r="E124" s="21"/>
      <c r="F124" s="21"/>
      <c r="G124" s="139">
        <v>40117752</v>
      </c>
      <c r="H124" s="133" t="s">
        <v>6376</v>
      </c>
      <c r="I124" s="133">
        <v>439</v>
      </c>
      <c r="J124" s="166" t="s">
        <v>5329</v>
      </c>
      <c r="K124" s="133"/>
      <c r="L124" s="133">
        <v>2723</v>
      </c>
      <c r="M124" s="184">
        <v>4</v>
      </c>
      <c r="N124" s="148">
        <v>50.2</v>
      </c>
      <c r="O124" s="148" t="s">
        <v>5510</v>
      </c>
      <c r="P124" s="148"/>
    </row>
    <row r="125" spans="2:16" x14ac:dyDescent="0.35">
      <c r="B125" s="20" t="s">
        <v>5312</v>
      </c>
      <c r="C125" s="21" t="s">
        <v>5481</v>
      </c>
      <c r="D125" s="21" t="s">
        <v>5337</v>
      </c>
      <c r="E125" s="21"/>
      <c r="F125" s="21"/>
      <c r="G125" s="139">
        <v>40117753</v>
      </c>
      <c r="H125" s="133" t="s">
        <v>6373</v>
      </c>
      <c r="I125" s="133">
        <v>440</v>
      </c>
      <c r="J125" s="166" t="s">
        <v>5329</v>
      </c>
      <c r="K125" s="133"/>
      <c r="L125" s="133">
        <v>2475</v>
      </c>
      <c r="M125" s="184">
        <v>4</v>
      </c>
      <c r="N125" s="148">
        <v>45.64</v>
      </c>
      <c r="O125" s="148" t="s">
        <v>5510</v>
      </c>
      <c r="P125" s="148"/>
    </row>
    <row r="126" spans="2:16" x14ac:dyDescent="0.35">
      <c r="B126" s="20" t="s">
        <v>5312</v>
      </c>
      <c r="C126" s="21" t="s">
        <v>5481</v>
      </c>
      <c r="D126" s="21" t="s">
        <v>5337</v>
      </c>
      <c r="E126" s="21"/>
      <c r="F126" s="21"/>
      <c r="G126" s="21">
        <v>40117754</v>
      </c>
      <c r="H126" s="39" t="s">
        <v>6347</v>
      </c>
      <c r="I126" s="133">
        <v>441</v>
      </c>
      <c r="J126" s="166" t="s">
        <v>5329</v>
      </c>
      <c r="K126" s="133"/>
      <c r="L126" s="133">
        <v>1604</v>
      </c>
      <c r="M126" s="184">
        <v>2</v>
      </c>
      <c r="N126" s="148">
        <v>14.78</v>
      </c>
      <c r="O126" s="148" t="s">
        <v>5510</v>
      </c>
      <c r="P126" s="148"/>
    </row>
    <row r="127" spans="2:16" x14ac:dyDescent="0.35">
      <c r="B127" s="20" t="s">
        <v>5312</v>
      </c>
      <c r="C127" s="21" t="s">
        <v>5481</v>
      </c>
      <c r="D127" s="21" t="s">
        <v>5337</v>
      </c>
      <c r="E127" s="21"/>
      <c r="F127" s="21"/>
      <c r="G127" s="21">
        <v>40117755</v>
      </c>
      <c r="H127" s="59" t="s">
        <v>6362</v>
      </c>
      <c r="I127" s="133">
        <v>442</v>
      </c>
      <c r="J127" s="166" t="s">
        <v>5329</v>
      </c>
      <c r="K127" s="134"/>
      <c r="L127" s="133">
        <v>1880</v>
      </c>
      <c r="M127" s="184">
        <v>2</v>
      </c>
      <c r="N127" s="148">
        <v>17.34</v>
      </c>
      <c r="O127" s="148" t="s">
        <v>5510</v>
      </c>
      <c r="P127" s="148"/>
    </row>
    <row r="128" spans="2:16" x14ac:dyDescent="0.35">
      <c r="B128" s="20" t="s">
        <v>5312</v>
      </c>
      <c r="C128" s="21" t="s">
        <v>5481</v>
      </c>
      <c r="D128" s="21" t="s">
        <v>5337</v>
      </c>
      <c r="E128" s="21"/>
      <c r="F128" s="21"/>
      <c r="G128" s="139">
        <v>40117756</v>
      </c>
      <c r="H128" s="133" t="s">
        <v>6316</v>
      </c>
      <c r="I128" s="133">
        <v>443</v>
      </c>
      <c r="J128" s="166" t="s">
        <v>5329</v>
      </c>
      <c r="K128" s="133"/>
      <c r="L128" s="133">
        <v>1420</v>
      </c>
      <c r="M128" s="184">
        <v>2</v>
      </c>
      <c r="N128" s="148">
        <v>13.1</v>
      </c>
      <c r="O128" s="148" t="s">
        <v>5510</v>
      </c>
      <c r="P128" s="148"/>
    </row>
    <row r="129" spans="2:16" x14ac:dyDescent="0.35">
      <c r="B129" s="20" t="s">
        <v>5312</v>
      </c>
      <c r="C129" s="21" t="s">
        <v>5481</v>
      </c>
      <c r="D129" s="21" t="s">
        <v>5337</v>
      </c>
      <c r="E129" s="21"/>
      <c r="F129" s="21"/>
      <c r="G129" s="139">
        <v>40117757</v>
      </c>
      <c r="H129" s="133" t="s">
        <v>6341</v>
      </c>
      <c r="I129" s="133">
        <v>444</v>
      </c>
      <c r="J129" s="166" t="s">
        <v>5329</v>
      </c>
      <c r="K129" s="133"/>
      <c r="L129" s="133">
        <v>1581</v>
      </c>
      <c r="M129" s="184">
        <v>2</v>
      </c>
      <c r="N129" s="148">
        <v>14.58</v>
      </c>
      <c r="O129" s="148" t="s">
        <v>5510</v>
      </c>
      <c r="P129" s="148"/>
    </row>
    <row r="130" spans="2:16" x14ac:dyDescent="0.35">
      <c r="B130" s="20" t="s">
        <v>5312</v>
      </c>
      <c r="C130" s="21" t="s">
        <v>5481</v>
      </c>
      <c r="D130" s="21" t="s">
        <v>5337</v>
      </c>
      <c r="E130" s="21"/>
      <c r="F130" s="21"/>
      <c r="G130" s="139">
        <v>40117758</v>
      </c>
      <c r="H130" s="133" t="s">
        <v>6455</v>
      </c>
      <c r="I130" s="133">
        <v>445</v>
      </c>
      <c r="J130" s="166" t="s">
        <v>5497</v>
      </c>
      <c r="K130" s="133"/>
      <c r="L130" s="133">
        <v>364</v>
      </c>
      <c r="M130" s="184">
        <v>4</v>
      </c>
      <c r="N130" s="148">
        <v>17.760000000000002</v>
      </c>
      <c r="O130" s="148" t="s">
        <v>5510</v>
      </c>
      <c r="P130" s="148"/>
    </row>
    <row r="131" spans="2:16" x14ac:dyDescent="0.35">
      <c r="B131" s="20" t="s">
        <v>5312</v>
      </c>
      <c r="C131" s="21" t="s">
        <v>5481</v>
      </c>
      <c r="D131" s="21" t="s">
        <v>5337</v>
      </c>
      <c r="E131" s="21"/>
      <c r="F131" s="21"/>
      <c r="G131" s="139">
        <v>40117759</v>
      </c>
      <c r="H131" s="133" t="s">
        <v>6250</v>
      </c>
      <c r="I131" s="133">
        <v>446</v>
      </c>
      <c r="J131" s="166" t="s">
        <v>5498</v>
      </c>
      <c r="K131" s="133"/>
      <c r="L131" s="133">
        <v>466</v>
      </c>
      <c r="M131" s="184">
        <v>2</v>
      </c>
      <c r="N131" s="148">
        <v>22.86</v>
      </c>
      <c r="O131" s="148" t="s">
        <v>5510</v>
      </c>
      <c r="P131" s="148"/>
    </row>
    <row r="132" spans="2:16" x14ac:dyDescent="0.35">
      <c r="B132" s="20" t="s">
        <v>5312</v>
      </c>
      <c r="C132" s="21" t="s">
        <v>5481</v>
      </c>
      <c r="D132" s="21" t="s">
        <v>5337</v>
      </c>
      <c r="E132" s="21"/>
      <c r="F132" s="21"/>
      <c r="G132" s="139">
        <v>40117760</v>
      </c>
      <c r="H132" s="133" t="s">
        <v>6300</v>
      </c>
      <c r="I132" s="133">
        <v>447</v>
      </c>
      <c r="J132" s="166" t="s">
        <v>5498</v>
      </c>
      <c r="K132" s="133"/>
      <c r="L132" s="133">
        <v>466</v>
      </c>
      <c r="M132" s="184">
        <v>2</v>
      </c>
      <c r="N132" s="148">
        <v>22.86</v>
      </c>
      <c r="O132" s="148" t="s">
        <v>5510</v>
      </c>
      <c r="P132" s="148"/>
    </row>
    <row r="133" spans="2:16" x14ac:dyDescent="0.35">
      <c r="B133" s="20" t="s">
        <v>5312</v>
      </c>
      <c r="C133" s="21" t="s">
        <v>5481</v>
      </c>
      <c r="D133" s="21" t="s">
        <v>5337</v>
      </c>
      <c r="E133" s="21"/>
      <c r="F133" s="21"/>
      <c r="G133" s="139">
        <v>40117761</v>
      </c>
      <c r="H133" s="133" t="s">
        <v>6301</v>
      </c>
      <c r="I133" s="133">
        <v>448</v>
      </c>
      <c r="J133" s="166" t="s">
        <v>5499</v>
      </c>
      <c r="K133" s="133"/>
      <c r="L133" s="133">
        <v>473</v>
      </c>
      <c r="M133" s="184">
        <v>2</v>
      </c>
      <c r="N133" s="148">
        <v>19.14</v>
      </c>
      <c r="O133" s="148" t="s">
        <v>5510</v>
      </c>
      <c r="P133" s="148"/>
    </row>
    <row r="134" spans="2:16" x14ac:dyDescent="0.35">
      <c r="B134" s="20" t="s">
        <v>5312</v>
      </c>
      <c r="C134" s="21" t="s">
        <v>5481</v>
      </c>
      <c r="D134" s="21" t="s">
        <v>5337</v>
      </c>
      <c r="E134" s="21"/>
      <c r="F134" s="21"/>
      <c r="G134" s="139">
        <v>40117762</v>
      </c>
      <c r="H134" s="133" t="s">
        <v>6302</v>
      </c>
      <c r="I134" s="133">
        <v>449</v>
      </c>
      <c r="J134" s="166" t="s">
        <v>5499</v>
      </c>
      <c r="K134" s="133"/>
      <c r="L134" s="133">
        <v>473</v>
      </c>
      <c r="M134" s="184">
        <v>2</v>
      </c>
      <c r="N134" s="148">
        <v>19.14</v>
      </c>
      <c r="O134" s="148" t="s">
        <v>5510</v>
      </c>
      <c r="P134" s="148"/>
    </row>
    <row r="135" spans="2:16" x14ac:dyDescent="0.35">
      <c r="B135" s="20" t="s">
        <v>5312</v>
      </c>
      <c r="C135" s="21" t="s">
        <v>5481</v>
      </c>
      <c r="D135" s="21" t="s">
        <v>5337</v>
      </c>
      <c r="E135" s="21"/>
      <c r="F135" s="21"/>
      <c r="G135" s="139">
        <v>40117763</v>
      </c>
      <c r="H135" s="133" t="s">
        <v>6520</v>
      </c>
      <c r="I135" s="133">
        <v>450</v>
      </c>
      <c r="J135" s="166" t="s">
        <v>5500</v>
      </c>
      <c r="K135" s="134"/>
      <c r="L135" s="133">
        <v>260</v>
      </c>
      <c r="M135" s="184">
        <v>4</v>
      </c>
      <c r="N135" s="148">
        <v>14.52</v>
      </c>
      <c r="O135" s="148" t="s">
        <v>5510</v>
      </c>
      <c r="P135" s="148"/>
    </row>
    <row r="136" spans="2:16" x14ac:dyDescent="0.35">
      <c r="B136" s="20" t="s">
        <v>5312</v>
      </c>
      <c r="C136" s="21" t="s">
        <v>5481</v>
      </c>
      <c r="D136" s="21" t="s">
        <v>5337</v>
      </c>
      <c r="E136" s="21"/>
      <c r="F136" s="21"/>
      <c r="G136" s="21">
        <v>40117764</v>
      </c>
      <c r="H136" s="59" t="s">
        <v>6251</v>
      </c>
      <c r="I136" s="133">
        <v>451</v>
      </c>
      <c r="J136" s="166" t="s">
        <v>5501</v>
      </c>
      <c r="K136" s="133"/>
      <c r="L136" s="133">
        <v>358</v>
      </c>
      <c r="M136" s="184">
        <v>2</v>
      </c>
      <c r="N136" s="148">
        <v>11.28</v>
      </c>
      <c r="O136" s="148" t="s">
        <v>5510</v>
      </c>
      <c r="P136" s="148"/>
    </row>
    <row r="137" spans="2:16" ht="16" customHeight="1" x14ac:dyDescent="0.35">
      <c r="B137" s="20" t="s">
        <v>5312</v>
      </c>
      <c r="C137" s="21" t="s">
        <v>5481</v>
      </c>
      <c r="D137" s="21" t="s">
        <v>5337</v>
      </c>
      <c r="E137" s="21"/>
      <c r="F137" s="21"/>
      <c r="G137" s="139">
        <v>40117765</v>
      </c>
      <c r="H137" s="133" t="s">
        <v>6460</v>
      </c>
      <c r="I137" s="133">
        <v>452</v>
      </c>
      <c r="J137" s="166" t="s">
        <v>5357</v>
      </c>
      <c r="K137" s="133"/>
      <c r="L137" s="133">
        <v>438</v>
      </c>
      <c r="M137" s="184">
        <v>4</v>
      </c>
      <c r="N137" s="148">
        <v>11.24</v>
      </c>
      <c r="O137" s="148" t="s">
        <v>5510</v>
      </c>
      <c r="P137" s="148"/>
    </row>
    <row r="138" spans="2:16" x14ac:dyDescent="0.35">
      <c r="B138" s="20" t="s">
        <v>5312</v>
      </c>
      <c r="C138" s="21" t="s">
        <v>5481</v>
      </c>
      <c r="D138" s="21" t="s">
        <v>5337</v>
      </c>
      <c r="E138" s="21"/>
      <c r="F138" s="21"/>
      <c r="G138" s="139">
        <v>40117766</v>
      </c>
      <c r="H138" s="133" t="s">
        <v>6482</v>
      </c>
      <c r="I138" s="133">
        <v>453</v>
      </c>
      <c r="J138" s="166" t="s">
        <v>5502</v>
      </c>
      <c r="K138" s="133"/>
      <c r="L138" s="133">
        <v>359</v>
      </c>
      <c r="M138" s="184">
        <v>2</v>
      </c>
      <c r="N138" s="148">
        <v>7.2</v>
      </c>
      <c r="O138" s="148" t="s">
        <v>5510</v>
      </c>
      <c r="P138" s="148"/>
    </row>
    <row r="139" spans="2:16" x14ac:dyDescent="0.35">
      <c r="B139" s="20" t="s">
        <v>5312</v>
      </c>
      <c r="C139" s="21" t="s">
        <v>5481</v>
      </c>
      <c r="D139" s="21" t="s">
        <v>5337</v>
      </c>
      <c r="E139" s="21"/>
      <c r="F139" s="21"/>
      <c r="G139" s="139">
        <v>40117767</v>
      </c>
      <c r="H139" s="133" t="s">
        <v>6483</v>
      </c>
      <c r="I139" s="133">
        <v>454</v>
      </c>
      <c r="J139" s="166" t="s">
        <v>5502</v>
      </c>
      <c r="K139" s="133"/>
      <c r="L139" s="133">
        <v>359</v>
      </c>
      <c r="M139" s="184">
        <v>2</v>
      </c>
      <c r="N139" s="148">
        <v>7.2</v>
      </c>
      <c r="O139" s="148" t="s">
        <v>5510</v>
      </c>
      <c r="P139" s="148"/>
    </row>
    <row r="140" spans="2:16" x14ac:dyDescent="0.35">
      <c r="B140" s="20" t="s">
        <v>5312</v>
      </c>
      <c r="C140" s="21" t="s">
        <v>5481</v>
      </c>
      <c r="D140" s="21" t="s">
        <v>5337</v>
      </c>
      <c r="E140" s="21"/>
      <c r="F140" s="21"/>
      <c r="G140" s="21">
        <v>40117768</v>
      </c>
      <c r="H140" s="59" t="s">
        <v>6517</v>
      </c>
      <c r="I140" s="133">
        <v>455</v>
      </c>
      <c r="J140" s="166" t="s">
        <v>5503</v>
      </c>
      <c r="K140" s="133"/>
      <c r="L140" s="133">
        <v>416</v>
      </c>
      <c r="M140" s="184">
        <v>2</v>
      </c>
      <c r="N140" s="148">
        <v>10.36</v>
      </c>
      <c r="O140" s="148" t="s">
        <v>5510</v>
      </c>
      <c r="P140" s="148"/>
    </row>
    <row r="141" spans="2:16" x14ac:dyDescent="0.35">
      <c r="B141" s="20" t="s">
        <v>5312</v>
      </c>
      <c r="C141" s="21" t="s">
        <v>5481</v>
      </c>
      <c r="D141" s="21" t="s">
        <v>5337</v>
      </c>
      <c r="E141" s="21"/>
      <c r="F141" s="21"/>
      <c r="G141" s="139">
        <v>40117769</v>
      </c>
      <c r="H141" s="133" t="s">
        <v>6462</v>
      </c>
      <c r="I141" s="133">
        <v>456</v>
      </c>
      <c r="J141" s="166" t="s">
        <v>5504</v>
      </c>
      <c r="K141" s="133"/>
      <c r="L141" s="133">
        <v>416</v>
      </c>
      <c r="M141" s="184">
        <v>2</v>
      </c>
      <c r="N141" s="148">
        <v>10.36</v>
      </c>
      <c r="O141" s="148" t="s">
        <v>5510</v>
      </c>
      <c r="P141" s="148"/>
    </row>
    <row r="142" spans="2:16" x14ac:dyDescent="0.35">
      <c r="B142" s="20" t="s">
        <v>5312</v>
      </c>
      <c r="C142" s="21" t="s">
        <v>5481</v>
      </c>
      <c r="D142" s="21" t="s">
        <v>5337</v>
      </c>
      <c r="E142" s="21"/>
      <c r="F142" s="21"/>
      <c r="G142" s="139">
        <v>40117770</v>
      </c>
      <c r="H142" s="133" t="s">
        <v>6484</v>
      </c>
      <c r="I142" s="133">
        <v>457</v>
      </c>
      <c r="J142" s="166" t="s">
        <v>5505</v>
      </c>
      <c r="K142" s="133"/>
      <c r="L142" s="133">
        <v>441</v>
      </c>
      <c r="M142" s="184">
        <v>2</v>
      </c>
      <c r="N142" s="148">
        <v>7.3</v>
      </c>
      <c r="O142" s="148" t="s">
        <v>5510</v>
      </c>
      <c r="P142" s="148"/>
    </row>
    <row r="143" spans="2:16" x14ac:dyDescent="0.35">
      <c r="B143" s="20" t="s">
        <v>5312</v>
      </c>
      <c r="C143" s="21" t="s">
        <v>5481</v>
      </c>
      <c r="D143" s="21" t="s">
        <v>5337</v>
      </c>
      <c r="E143" s="21"/>
      <c r="F143" s="21"/>
      <c r="G143" s="21">
        <v>40117771</v>
      </c>
      <c r="H143" s="59" t="s">
        <v>6518</v>
      </c>
      <c r="I143" s="133">
        <v>458</v>
      </c>
      <c r="J143" s="166" t="s">
        <v>5505</v>
      </c>
      <c r="K143" s="133"/>
      <c r="L143" s="133">
        <v>441</v>
      </c>
      <c r="M143" s="184">
        <v>2</v>
      </c>
      <c r="N143" s="148">
        <v>7.3</v>
      </c>
      <c r="O143" s="148" t="s">
        <v>5510</v>
      </c>
      <c r="P143" s="148"/>
    </row>
    <row r="144" spans="2:16" x14ac:dyDescent="0.35">
      <c r="B144" s="20" t="s">
        <v>5312</v>
      </c>
      <c r="C144" s="21" t="s">
        <v>5481</v>
      </c>
      <c r="D144" s="21" t="s">
        <v>5337</v>
      </c>
      <c r="E144" s="21"/>
      <c r="F144" s="21"/>
      <c r="G144" s="139">
        <v>40117772</v>
      </c>
      <c r="H144" s="133" t="s">
        <v>6481</v>
      </c>
      <c r="I144" s="133">
        <v>459</v>
      </c>
      <c r="J144" s="166" t="s">
        <v>5506</v>
      </c>
      <c r="K144" s="133"/>
      <c r="L144" s="133">
        <v>210</v>
      </c>
      <c r="M144" s="184">
        <v>4</v>
      </c>
      <c r="N144" s="148">
        <v>5.32</v>
      </c>
      <c r="O144" s="148" t="s">
        <v>5510</v>
      </c>
      <c r="P144" s="148"/>
    </row>
    <row r="145" spans="2:16" x14ac:dyDescent="0.35">
      <c r="B145" s="20" t="s">
        <v>5312</v>
      </c>
      <c r="C145" s="21" t="s">
        <v>5481</v>
      </c>
      <c r="D145" s="21" t="s">
        <v>5337</v>
      </c>
      <c r="E145" s="21"/>
      <c r="F145" s="21"/>
      <c r="G145" s="21">
        <v>40117773</v>
      </c>
      <c r="H145" s="59" t="s">
        <v>6478</v>
      </c>
      <c r="I145" s="133">
        <v>460</v>
      </c>
      <c r="J145" s="166" t="s">
        <v>5506</v>
      </c>
      <c r="K145" s="133"/>
      <c r="L145" s="133">
        <v>204</v>
      </c>
      <c r="M145" s="184">
        <v>4</v>
      </c>
      <c r="N145" s="148">
        <v>5.16</v>
      </c>
      <c r="O145" s="148" t="s">
        <v>5510</v>
      </c>
      <c r="P145" s="148"/>
    </row>
    <row r="146" spans="2:16" x14ac:dyDescent="0.35">
      <c r="B146" s="20" t="s">
        <v>5312</v>
      </c>
      <c r="C146" s="21" t="s">
        <v>5481</v>
      </c>
      <c r="D146" s="21" t="s">
        <v>5337</v>
      </c>
      <c r="E146" s="21"/>
      <c r="F146" s="21"/>
      <c r="G146" s="139">
        <v>40117774</v>
      </c>
      <c r="H146" s="133" t="s">
        <v>6477</v>
      </c>
      <c r="I146" s="133">
        <v>461</v>
      </c>
      <c r="J146" s="166" t="s">
        <v>5507</v>
      </c>
      <c r="K146" s="134"/>
      <c r="L146" s="133">
        <v>126</v>
      </c>
      <c r="M146" s="186">
        <v>4</v>
      </c>
      <c r="N146" s="148">
        <v>3.12</v>
      </c>
      <c r="O146" s="148" t="s">
        <v>5510</v>
      </c>
      <c r="P146" s="148"/>
    </row>
    <row r="147" spans="2:16" x14ac:dyDescent="0.35">
      <c r="B147" s="20" t="s">
        <v>5312</v>
      </c>
      <c r="C147" s="21" t="s">
        <v>5481</v>
      </c>
      <c r="D147" s="21" t="s">
        <v>5337</v>
      </c>
      <c r="E147" s="21"/>
      <c r="F147" s="21"/>
      <c r="G147" s="139">
        <v>40117775</v>
      </c>
      <c r="H147" s="133" t="s">
        <v>6463</v>
      </c>
      <c r="I147" s="133">
        <v>462</v>
      </c>
      <c r="J147" s="166" t="s">
        <v>5508</v>
      </c>
      <c r="K147" s="133"/>
      <c r="L147" s="133">
        <v>364</v>
      </c>
      <c r="M147" s="133">
        <v>8</v>
      </c>
      <c r="N147" s="148">
        <v>16.079999999999998</v>
      </c>
      <c r="O147" s="148" t="s">
        <v>5510</v>
      </c>
      <c r="P147" s="148"/>
    </row>
    <row r="148" spans="2:16" x14ac:dyDescent="0.35">
      <c r="B148" s="20" t="s">
        <v>5312</v>
      </c>
      <c r="C148" s="21" t="s">
        <v>5481</v>
      </c>
      <c r="D148" s="21" t="s">
        <v>5337</v>
      </c>
      <c r="E148" s="21"/>
      <c r="F148" s="21"/>
      <c r="G148" s="139">
        <v>40118792</v>
      </c>
      <c r="H148" s="133" t="s">
        <v>6453</v>
      </c>
      <c r="I148" s="133">
        <v>463</v>
      </c>
      <c r="J148" s="166" t="s">
        <v>5509</v>
      </c>
      <c r="K148" s="134"/>
      <c r="L148" s="133">
        <v>345</v>
      </c>
      <c r="M148" s="184">
        <v>2</v>
      </c>
      <c r="N148" s="148">
        <v>5.74</v>
      </c>
      <c r="O148" s="148" t="s">
        <v>5510</v>
      </c>
      <c r="P148" s="148"/>
    </row>
    <row r="149" spans="2:16" x14ac:dyDescent="0.35">
      <c r="B149" s="20" t="s">
        <v>5312</v>
      </c>
      <c r="C149" s="21" t="s">
        <v>5481</v>
      </c>
      <c r="D149" s="21" t="s">
        <v>5337</v>
      </c>
      <c r="E149" s="21"/>
      <c r="F149" s="21"/>
      <c r="G149" s="139">
        <v>40117776</v>
      </c>
      <c r="H149" s="133" t="s">
        <v>6454</v>
      </c>
      <c r="I149" s="134">
        <v>464</v>
      </c>
      <c r="J149" s="174" t="s">
        <v>5509</v>
      </c>
      <c r="K149" s="134"/>
      <c r="L149" s="134">
        <v>345</v>
      </c>
      <c r="M149" s="184">
        <v>2</v>
      </c>
      <c r="N149" s="148">
        <v>5.74</v>
      </c>
      <c r="O149" s="148" t="s">
        <v>5510</v>
      </c>
      <c r="P149" s="148"/>
    </row>
    <row r="150" spans="2:16" x14ac:dyDescent="0.35">
      <c r="B150" s="20" t="s">
        <v>5312</v>
      </c>
      <c r="C150" s="21" t="s">
        <v>5481</v>
      </c>
      <c r="D150" s="21" t="s">
        <v>5365</v>
      </c>
      <c r="E150" s="21"/>
      <c r="F150" s="21"/>
      <c r="G150" s="21">
        <v>40118790</v>
      </c>
      <c r="H150" s="59" t="s">
        <v>6296</v>
      </c>
      <c r="I150" s="133">
        <v>501</v>
      </c>
      <c r="J150" s="166" t="s">
        <v>5511</v>
      </c>
      <c r="K150" s="133"/>
      <c r="L150" s="133">
        <v>5690</v>
      </c>
      <c r="M150" s="184">
        <v>3</v>
      </c>
      <c r="N150" s="148">
        <v>312.39</v>
      </c>
      <c r="O150" s="148" t="s">
        <v>5515</v>
      </c>
      <c r="P150" s="148"/>
    </row>
    <row r="151" spans="2:16" x14ac:dyDescent="0.35">
      <c r="B151" s="20" t="s">
        <v>5312</v>
      </c>
      <c r="C151" s="21" t="s">
        <v>5481</v>
      </c>
      <c r="D151" s="21" t="s">
        <v>5365</v>
      </c>
      <c r="E151" s="21"/>
      <c r="F151" s="21"/>
      <c r="G151" s="139">
        <v>40181544</v>
      </c>
      <c r="H151" s="133" t="s">
        <v>6233</v>
      </c>
      <c r="I151" s="133">
        <v>502</v>
      </c>
      <c r="J151" s="166" t="s">
        <v>5511</v>
      </c>
      <c r="K151" s="133"/>
      <c r="L151" s="133">
        <v>5690</v>
      </c>
      <c r="M151" s="184">
        <v>1</v>
      </c>
      <c r="N151" s="148">
        <v>104.13</v>
      </c>
      <c r="O151" s="148" t="s">
        <v>5515</v>
      </c>
      <c r="P151" s="148"/>
    </row>
    <row r="152" spans="2:16" x14ac:dyDescent="0.35">
      <c r="B152" s="20" t="s">
        <v>5312</v>
      </c>
      <c r="C152" s="21" t="s">
        <v>5481</v>
      </c>
      <c r="D152" s="21" t="s">
        <v>5365</v>
      </c>
      <c r="E152" s="21"/>
      <c r="F152" s="21"/>
      <c r="G152" s="139">
        <v>40117777</v>
      </c>
      <c r="H152" s="133" t="s">
        <v>6508</v>
      </c>
      <c r="I152" s="133">
        <v>503</v>
      </c>
      <c r="J152" s="166" t="s">
        <v>5375</v>
      </c>
      <c r="K152" s="133"/>
      <c r="L152" s="133">
        <v>4665</v>
      </c>
      <c r="M152" s="184">
        <v>4</v>
      </c>
      <c r="N152" s="148">
        <v>103</v>
      </c>
      <c r="O152" s="148" t="s">
        <v>5515</v>
      </c>
      <c r="P152" s="148"/>
    </row>
    <row r="153" spans="2:16" x14ac:dyDescent="0.35">
      <c r="B153" s="20" t="s">
        <v>5312</v>
      </c>
      <c r="C153" s="21" t="s">
        <v>5481</v>
      </c>
      <c r="D153" s="21" t="s">
        <v>5365</v>
      </c>
      <c r="E153" s="21"/>
      <c r="F153" s="21"/>
      <c r="G153" s="139">
        <v>40117778</v>
      </c>
      <c r="H153" s="133" t="s">
        <v>6509</v>
      </c>
      <c r="I153" s="133">
        <v>504</v>
      </c>
      <c r="J153" s="166" t="s">
        <v>5375</v>
      </c>
      <c r="K153" s="133"/>
      <c r="L153" s="133">
        <v>4460</v>
      </c>
      <c r="M153" s="184">
        <v>4</v>
      </c>
      <c r="N153" s="148">
        <v>98.48</v>
      </c>
      <c r="O153" s="148" t="s">
        <v>5515</v>
      </c>
      <c r="P153" s="148"/>
    </row>
    <row r="154" spans="2:16" x14ac:dyDescent="0.35">
      <c r="B154" s="20" t="s">
        <v>5312</v>
      </c>
      <c r="C154" s="21" t="s">
        <v>5481</v>
      </c>
      <c r="D154" s="21" t="s">
        <v>5365</v>
      </c>
      <c r="E154" s="21"/>
      <c r="F154" s="21"/>
      <c r="G154" s="139">
        <v>40117779</v>
      </c>
      <c r="H154" s="133" t="s">
        <v>6303</v>
      </c>
      <c r="I154" s="133">
        <v>505</v>
      </c>
      <c r="J154" s="166" t="s">
        <v>5375</v>
      </c>
      <c r="K154" s="133"/>
      <c r="L154" s="133">
        <v>4258</v>
      </c>
      <c r="M154" s="184">
        <v>4</v>
      </c>
      <c r="N154" s="148">
        <v>94</v>
      </c>
      <c r="O154" s="148" t="s">
        <v>5515</v>
      </c>
      <c r="P154" s="148"/>
    </row>
    <row r="155" spans="2:16" x14ac:dyDescent="0.35">
      <c r="B155" s="20" t="s">
        <v>5312</v>
      </c>
      <c r="C155" s="21" t="s">
        <v>5481</v>
      </c>
      <c r="D155" s="21" t="s">
        <v>5365</v>
      </c>
      <c r="E155" s="21"/>
      <c r="F155" s="21"/>
      <c r="G155" s="139">
        <v>40181545</v>
      </c>
      <c r="H155" s="133" t="s">
        <v>6234</v>
      </c>
      <c r="I155" s="133">
        <v>506</v>
      </c>
      <c r="J155" s="166" t="s">
        <v>5375</v>
      </c>
      <c r="K155" s="134"/>
      <c r="L155" s="133">
        <v>4060</v>
      </c>
      <c r="M155" s="184">
        <v>4</v>
      </c>
      <c r="N155" s="148">
        <v>89.64</v>
      </c>
      <c r="O155" s="148" t="s">
        <v>5515</v>
      </c>
      <c r="P155" s="148"/>
    </row>
    <row r="156" spans="2:16" x14ac:dyDescent="0.35">
      <c r="B156" s="20" t="s">
        <v>5312</v>
      </c>
      <c r="C156" s="21" t="s">
        <v>5481</v>
      </c>
      <c r="D156" s="21" t="s">
        <v>5365</v>
      </c>
      <c r="E156" s="21"/>
      <c r="F156" s="21"/>
      <c r="G156" s="139">
        <v>40181546</v>
      </c>
      <c r="H156" s="133" t="s">
        <v>6235</v>
      </c>
      <c r="I156" s="133">
        <v>507</v>
      </c>
      <c r="J156" s="166" t="s">
        <v>5375</v>
      </c>
      <c r="K156" s="134"/>
      <c r="L156" s="133">
        <v>3867</v>
      </c>
      <c r="M156" s="184">
        <v>4</v>
      </c>
      <c r="N156" s="148">
        <v>85.4</v>
      </c>
      <c r="O156" s="148" t="s">
        <v>5515</v>
      </c>
      <c r="P156" s="148"/>
    </row>
    <row r="157" spans="2:16" x14ac:dyDescent="0.35">
      <c r="B157" s="20" t="s">
        <v>5312</v>
      </c>
      <c r="C157" s="21" t="s">
        <v>5481</v>
      </c>
      <c r="D157" s="21" t="s">
        <v>5365</v>
      </c>
      <c r="E157" s="21"/>
      <c r="F157" s="21"/>
      <c r="G157" s="139">
        <v>40181547</v>
      </c>
      <c r="H157" s="133" t="s">
        <v>6236</v>
      </c>
      <c r="I157" s="133">
        <v>508</v>
      </c>
      <c r="J157" s="166" t="s">
        <v>5375</v>
      </c>
      <c r="K157" s="133"/>
      <c r="L157" s="133">
        <v>3481</v>
      </c>
      <c r="M157" s="184">
        <v>4</v>
      </c>
      <c r="N157" s="148">
        <v>76.88</v>
      </c>
      <c r="O157" s="148" t="s">
        <v>5515</v>
      </c>
      <c r="P157" s="148"/>
    </row>
    <row r="158" spans="2:16" x14ac:dyDescent="0.35">
      <c r="B158" s="20" t="s">
        <v>5312</v>
      </c>
      <c r="C158" s="21" t="s">
        <v>5481</v>
      </c>
      <c r="D158" s="21" t="s">
        <v>5365</v>
      </c>
      <c r="E158" s="21"/>
      <c r="F158" s="21"/>
      <c r="G158" s="139">
        <v>40181548</v>
      </c>
      <c r="H158" s="133" t="s">
        <v>6237</v>
      </c>
      <c r="I158" s="133">
        <v>509</v>
      </c>
      <c r="J158" s="166" t="s">
        <v>5375</v>
      </c>
      <c r="K158" s="133"/>
      <c r="L158" s="133">
        <v>2411</v>
      </c>
      <c r="M158" s="184">
        <v>4</v>
      </c>
      <c r="N158" s="148">
        <v>53.24</v>
      </c>
      <c r="O158" s="148" t="s">
        <v>5515</v>
      </c>
      <c r="P158" s="148"/>
    </row>
    <row r="159" spans="2:16" x14ac:dyDescent="0.35">
      <c r="B159" s="20" t="s">
        <v>5312</v>
      </c>
      <c r="C159" s="21" t="s">
        <v>5481</v>
      </c>
      <c r="D159" s="21" t="s">
        <v>5365</v>
      </c>
      <c r="E159" s="21"/>
      <c r="F159" s="21"/>
      <c r="G159" s="139">
        <v>40181549</v>
      </c>
      <c r="H159" s="133" t="s">
        <v>6238</v>
      </c>
      <c r="I159" s="133">
        <v>510</v>
      </c>
      <c r="J159" s="166" t="s">
        <v>5375</v>
      </c>
      <c r="K159" s="133"/>
      <c r="L159" s="133">
        <v>1194</v>
      </c>
      <c r="M159" s="184">
        <v>4</v>
      </c>
      <c r="N159" s="148">
        <v>26.36</v>
      </c>
      <c r="O159" s="148" t="s">
        <v>5515</v>
      </c>
      <c r="P159" s="148"/>
    </row>
    <row r="160" spans="2:16" x14ac:dyDescent="0.35">
      <c r="B160" s="20" t="s">
        <v>5312</v>
      </c>
      <c r="C160" s="21" t="s">
        <v>5481</v>
      </c>
      <c r="D160" s="21" t="s">
        <v>5365</v>
      </c>
      <c r="E160" s="21"/>
      <c r="F160" s="21"/>
      <c r="G160" s="139">
        <v>40181550</v>
      </c>
      <c r="H160" s="133" t="s">
        <v>6239</v>
      </c>
      <c r="I160" s="133">
        <v>511</v>
      </c>
      <c r="J160" s="166" t="s">
        <v>5512</v>
      </c>
      <c r="K160" s="133"/>
      <c r="L160" s="133">
        <v>245</v>
      </c>
      <c r="M160" s="133">
        <v>4</v>
      </c>
      <c r="N160" s="148">
        <v>5.12</v>
      </c>
      <c r="O160" s="148" t="s">
        <v>5515</v>
      </c>
      <c r="P160" s="148"/>
    </row>
    <row r="161" spans="2:16" x14ac:dyDescent="0.35">
      <c r="B161" s="20" t="s">
        <v>5312</v>
      </c>
      <c r="C161" s="21" t="s">
        <v>5481</v>
      </c>
      <c r="D161" s="21" t="s">
        <v>5365</v>
      </c>
      <c r="E161" s="21"/>
      <c r="F161" s="21"/>
      <c r="G161" s="139">
        <v>40117797</v>
      </c>
      <c r="H161" s="133" t="s">
        <v>6458</v>
      </c>
      <c r="I161" s="133">
        <v>512</v>
      </c>
      <c r="J161" s="166" t="s">
        <v>5513</v>
      </c>
      <c r="K161" s="133"/>
      <c r="L161" s="133">
        <v>444</v>
      </c>
      <c r="M161" s="133">
        <v>4</v>
      </c>
      <c r="N161" s="148">
        <v>32.520000000000003</v>
      </c>
      <c r="O161" s="148" t="s">
        <v>5515</v>
      </c>
      <c r="P161" s="148"/>
    </row>
    <row r="162" spans="2:16" x14ac:dyDescent="0.35">
      <c r="B162" s="20" t="s">
        <v>5312</v>
      </c>
      <c r="C162" s="21" t="s">
        <v>5481</v>
      </c>
      <c r="D162" s="21" t="s">
        <v>5365</v>
      </c>
      <c r="E162" s="21"/>
      <c r="F162" s="21"/>
      <c r="G162" s="139">
        <v>40117780</v>
      </c>
      <c r="H162" s="133" t="s">
        <v>6459</v>
      </c>
      <c r="I162" s="134">
        <v>513</v>
      </c>
      <c r="J162" s="174" t="s">
        <v>5514</v>
      </c>
      <c r="K162" s="134"/>
      <c r="L162" s="134">
        <v>444</v>
      </c>
      <c r="M162" s="184">
        <v>8</v>
      </c>
      <c r="N162" s="148">
        <v>16</v>
      </c>
      <c r="O162" s="148" t="s">
        <v>5515</v>
      </c>
      <c r="P162" s="148"/>
    </row>
    <row r="163" spans="2:16" x14ac:dyDescent="0.35">
      <c r="B163" s="20" t="s">
        <v>5312</v>
      </c>
      <c r="C163" s="21" t="s">
        <v>5481</v>
      </c>
      <c r="D163" s="21" t="s">
        <v>5367</v>
      </c>
      <c r="E163" s="21"/>
      <c r="F163" s="21"/>
      <c r="G163" s="139">
        <v>40150067</v>
      </c>
      <c r="H163" s="133" t="s">
        <v>6378</v>
      </c>
      <c r="I163" s="133">
        <v>514</v>
      </c>
      <c r="J163" s="166" t="s">
        <v>5375</v>
      </c>
      <c r="K163" s="134"/>
      <c r="L163" s="133">
        <v>2169</v>
      </c>
      <c r="M163" s="133">
        <v>4</v>
      </c>
      <c r="N163" s="148">
        <v>47.88</v>
      </c>
      <c r="O163" s="148" t="s">
        <v>5515</v>
      </c>
      <c r="P163" s="148"/>
    </row>
    <row r="164" spans="2:16" x14ac:dyDescent="0.35">
      <c r="B164" s="20" t="s">
        <v>5312</v>
      </c>
      <c r="C164" s="21" t="s">
        <v>5481</v>
      </c>
      <c r="D164" s="21" t="s">
        <v>5367</v>
      </c>
      <c r="E164" s="21"/>
      <c r="F164" s="21"/>
      <c r="G164" s="139">
        <v>40117781</v>
      </c>
      <c r="H164" s="133" t="s">
        <v>6252</v>
      </c>
      <c r="I164" s="133">
        <v>515</v>
      </c>
      <c r="J164" s="166" t="s">
        <v>5375</v>
      </c>
      <c r="K164" s="133"/>
      <c r="L164" s="133">
        <v>2458</v>
      </c>
      <c r="M164" s="184">
        <v>4</v>
      </c>
      <c r="N164" s="148">
        <v>54.28</v>
      </c>
      <c r="O164" s="148" t="s">
        <v>5515</v>
      </c>
      <c r="P164" s="148"/>
    </row>
    <row r="165" spans="2:16" x14ac:dyDescent="0.35">
      <c r="B165" s="20" t="s">
        <v>5312</v>
      </c>
      <c r="C165" s="21" t="s">
        <v>5481</v>
      </c>
      <c r="D165" s="21" t="s">
        <v>5367</v>
      </c>
      <c r="E165" s="21"/>
      <c r="F165" s="21"/>
      <c r="G165" s="139">
        <v>40117782</v>
      </c>
      <c r="H165" s="133" t="s">
        <v>6504</v>
      </c>
      <c r="I165" s="133">
        <v>516</v>
      </c>
      <c r="J165" s="166" t="s">
        <v>5375</v>
      </c>
      <c r="K165" s="133"/>
      <c r="L165" s="133">
        <v>4452</v>
      </c>
      <c r="M165" s="133">
        <v>4</v>
      </c>
      <c r="N165" s="148">
        <v>98.32</v>
      </c>
      <c r="O165" s="148" t="s">
        <v>5515</v>
      </c>
      <c r="P165" s="148"/>
    </row>
    <row r="166" spans="2:16" x14ac:dyDescent="0.35">
      <c r="B166" s="20" t="s">
        <v>5312</v>
      </c>
      <c r="C166" s="21" t="s">
        <v>5481</v>
      </c>
      <c r="D166" s="21" t="s">
        <v>5367</v>
      </c>
      <c r="E166" s="21"/>
      <c r="F166" s="21"/>
      <c r="G166" s="139">
        <v>40117783</v>
      </c>
      <c r="H166" s="133" t="s">
        <v>6499</v>
      </c>
      <c r="I166" s="133">
        <v>517</v>
      </c>
      <c r="J166" s="166" t="s">
        <v>5375</v>
      </c>
      <c r="K166" s="133"/>
      <c r="L166" s="133">
        <v>3072</v>
      </c>
      <c r="M166" s="133">
        <v>4</v>
      </c>
      <c r="N166" s="148">
        <v>67.84</v>
      </c>
      <c r="O166" s="148" t="s">
        <v>5515</v>
      </c>
      <c r="P166" s="148"/>
    </row>
    <row r="167" spans="2:16" x14ac:dyDescent="0.35">
      <c r="B167" s="20" t="s">
        <v>5312</v>
      </c>
      <c r="C167" s="21" t="s">
        <v>5481</v>
      </c>
      <c r="D167" s="21" t="s">
        <v>5367</v>
      </c>
      <c r="E167" s="21"/>
      <c r="F167" s="21"/>
      <c r="G167" s="139">
        <v>40117784</v>
      </c>
      <c r="H167" s="133" t="s">
        <v>6513</v>
      </c>
      <c r="I167" s="133">
        <v>518</v>
      </c>
      <c r="J167" s="166" t="s">
        <v>5489</v>
      </c>
      <c r="K167" s="133"/>
      <c r="L167" s="133">
        <v>1119</v>
      </c>
      <c r="M167" s="133">
        <v>4</v>
      </c>
      <c r="N167" s="148">
        <v>20.64</v>
      </c>
      <c r="O167" s="148" t="s">
        <v>5515</v>
      </c>
      <c r="P167" s="148"/>
    </row>
    <row r="168" spans="2:16" x14ac:dyDescent="0.35">
      <c r="B168" s="20" t="s">
        <v>5312</v>
      </c>
      <c r="C168" s="21" t="s">
        <v>5481</v>
      </c>
      <c r="D168" s="21" t="s">
        <v>5367</v>
      </c>
      <c r="E168" s="21"/>
      <c r="F168" s="21"/>
      <c r="G168" s="139">
        <v>40117785</v>
      </c>
      <c r="H168" s="133" t="s">
        <v>6512</v>
      </c>
      <c r="I168" s="133">
        <v>519</v>
      </c>
      <c r="J168" s="166" t="s">
        <v>5489</v>
      </c>
      <c r="K168" s="133"/>
      <c r="L168" s="133">
        <v>1119</v>
      </c>
      <c r="M168" s="133">
        <v>4</v>
      </c>
      <c r="N168" s="148">
        <v>20.64</v>
      </c>
      <c r="O168" s="148" t="s">
        <v>5515</v>
      </c>
      <c r="P168" s="148"/>
    </row>
    <row r="169" spans="2:16" x14ac:dyDescent="0.35">
      <c r="B169" s="20" t="s">
        <v>5312</v>
      </c>
      <c r="C169" s="21" t="s">
        <v>5481</v>
      </c>
      <c r="D169" s="21" t="s">
        <v>5367</v>
      </c>
      <c r="E169" s="21"/>
      <c r="F169" s="21"/>
      <c r="G169" s="139">
        <v>40117786</v>
      </c>
      <c r="H169" s="133" t="s">
        <v>6332</v>
      </c>
      <c r="I169" s="133">
        <v>520</v>
      </c>
      <c r="J169" s="166" t="s">
        <v>5489</v>
      </c>
      <c r="K169" s="134"/>
      <c r="L169" s="133">
        <v>1561</v>
      </c>
      <c r="M169" s="133">
        <v>4</v>
      </c>
      <c r="N169" s="148">
        <v>28.8</v>
      </c>
      <c r="O169" s="148" t="s">
        <v>5515</v>
      </c>
      <c r="P169" s="148"/>
    </row>
    <row r="170" spans="2:16" x14ac:dyDescent="0.35">
      <c r="B170" s="20" t="s">
        <v>5312</v>
      </c>
      <c r="C170" s="21" t="s">
        <v>5481</v>
      </c>
      <c r="D170" s="21" t="s">
        <v>5367</v>
      </c>
      <c r="E170" s="21"/>
      <c r="F170" s="21"/>
      <c r="G170" s="139">
        <v>40117787</v>
      </c>
      <c r="H170" s="133" t="s">
        <v>6253</v>
      </c>
      <c r="I170" s="134">
        <v>521</v>
      </c>
      <c r="J170" s="174" t="s">
        <v>5516</v>
      </c>
      <c r="K170" s="134"/>
      <c r="L170" s="134">
        <v>338</v>
      </c>
      <c r="M170" s="133">
        <v>4</v>
      </c>
      <c r="N170" s="148">
        <v>20.36</v>
      </c>
      <c r="O170" s="148" t="s">
        <v>5515</v>
      </c>
      <c r="P170" s="148"/>
    </row>
    <row r="171" spans="2:16" x14ac:dyDescent="0.35">
      <c r="B171" s="20" t="s">
        <v>5312</v>
      </c>
      <c r="C171" s="21" t="s">
        <v>5481</v>
      </c>
      <c r="D171" s="21" t="s">
        <v>5521</v>
      </c>
      <c r="E171" s="21"/>
      <c r="F171" s="21"/>
      <c r="G171" s="155"/>
      <c r="H171" s="145"/>
      <c r="I171" s="133">
        <v>4001</v>
      </c>
      <c r="J171" s="166" t="s">
        <v>5511</v>
      </c>
      <c r="K171" s="133"/>
      <c r="L171" s="133">
        <v>4157</v>
      </c>
      <c r="M171" s="133">
        <v>1</v>
      </c>
      <c r="N171" s="148">
        <v>76.069999999999993</v>
      </c>
      <c r="O171" s="148" t="s">
        <v>5520</v>
      </c>
      <c r="P171" s="148"/>
    </row>
    <row r="172" spans="2:16" x14ac:dyDescent="0.35">
      <c r="B172" s="20" t="s">
        <v>5312</v>
      </c>
      <c r="C172" s="21" t="s">
        <v>5481</v>
      </c>
      <c r="D172" s="21" t="s">
        <v>5521</v>
      </c>
      <c r="E172" s="21"/>
      <c r="F172" s="21"/>
      <c r="G172" s="155"/>
      <c r="H172" s="145"/>
      <c r="I172" s="133">
        <v>4002</v>
      </c>
      <c r="J172" s="166" t="s">
        <v>5375</v>
      </c>
      <c r="K172" s="133"/>
      <c r="L172" s="133">
        <v>4100</v>
      </c>
      <c r="M172" s="133">
        <v>1</v>
      </c>
      <c r="N172" s="148">
        <v>22.63</v>
      </c>
      <c r="O172" s="148" t="s">
        <v>5520</v>
      </c>
      <c r="P172" s="148"/>
    </row>
    <row r="173" spans="2:16" x14ac:dyDescent="0.35">
      <c r="B173" s="20" t="s">
        <v>5312</v>
      </c>
      <c r="C173" s="21" t="s">
        <v>5481</v>
      </c>
      <c r="D173" s="21" t="s">
        <v>5521</v>
      </c>
      <c r="E173" s="21"/>
      <c r="F173" s="21"/>
      <c r="G173" s="155"/>
      <c r="H173" s="145"/>
      <c r="I173" s="133">
        <v>4003</v>
      </c>
      <c r="J173" s="166" t="s">
        <v>5375</v>
      </c>
      <c r="K173" s="133"/>
      <c r="L173" s="133">
        <v>4100</v>
      </c>
      <c r="M173" s="133">
        <v>1</v>
      </c>
      <c r="N173" s="148">
        <v>22.63</v>
      </c>
      <c r="O173" s="148" t="s">
        <v>5520</v>
      </c>
      <c r="P173" s="148"/>
    </row>
    <row r="174" spans="2:16" x14ac:dyDescent="0.35">
      <c r="B174" s="20" t="s">
        <v>5312</v>
      </c>
      <c r="C174" s="21" t="s">
        <v>5481</v>
      </c>
      <c r="D174" s="21" t="s">
        <v>5521</v>
      </c>
      <c r="E174" s="21"/>
      <c r="F174" s="21"/>
      <c r="G174" s="139">
        <v>40118214</v>
      </c>
      <c r="H174" s="133" t="s">
        <v>6292</v>
      </c>
      <c r="I174" s="133">
        <v>4004</v>
      </c>
      <c r="J174" s="166" t="s">
        <v>5517</v>
      </c>
      <c r="K174" s="133"/>
      <c r="L174" s="133">
        <v>436</v>
      </c>
      <c r="M174" s="184">
        <v>2</v>
      </c>
      <c r="N174" s="148">
        <v>2.94</v>
      </c>
      <c r="O174" s="148" t="s">
        <v>5520</v>
      </c>
      <c r="P174" s="148"/>
    </row>
    <row r="175" spans="2:16" x14ac:dyDescent="0.35">
      <c r="B175" s="20" t="s">
        <v>5312</v>
      </c>
      <c r="C175" s="21" t="s">
        <v>5481</v>
      </c>
      <c r="D175" s="21" t="s">
        <v>5521</v>
      </c>
      <c r="E175" s="21"/>
      <c r="F175" s="21"/>
      <c r="G175" s="139">
        <v>40118461</v>
      </c>
      <c r="H175" s="133" t="s">
        <v>6293</v>
      </c>
      <c r="I175" s="133">
        <v>4005</v>
      </c>
      <c r="J175" s="166" t="s">
        <v>5517</v>
      </c>
      <c r="K175" s="133"/>
      <c r="L175" s="133">
        <v>1281</v>
      </c>
      <c r="M175" s="184">
        <v>2</v>
      </c>
      <c r="N175" s="148">
        <v>8.6199999999999992</v>
      </c>
      <c r="O175" s="148" t="s">
        <v>5520</v>
      </c>
      <c r="P175" s="148"/>
    </row>
    <row r="176" spans="2:16" x14ac:dyDescent="0.35">
      <c r="B176" s="20" t="s">
        <v>5312</v>
      </c>
      <c r="C176" s="21" t="s">
        <v>5481</v>
      </c>
      <c r="D176" s="21" t="s">
        <v>5521</v>
      </c>
      <c r="E176" s="21"/>
      <c r="F176" s="21"/>
      <c r="G176" s="139">
        <v>40118794</v>
      </c>
      <c r="H176" s="133" t="s">
        <v>6297</v>
      </c>
      <c r="I176" s="133">
        <v>4006</v>
      </c>
      <c r="J176" s="166" t="s">
        <v>5378</v>
      </c>
      <c r="K176" s="133"/>
      <c r="L176" s="133">
        <v>835</v>
      </c>
      <c r="M176" s="184">
        <v>2</v>
      </c>
      <c r="N176" s="148">
        <v>4.0999999999999996</v>
      </c>
      <c r="O176" s="148" t="s">
        <v>5520</v>
      </c>
      <c r="P176" s="148"/>
    </row>
    <row r="177" spans="2:16" x14ac:dyDescent="0.35">
      <c r="B177" s="20" t="s">
        <v>5312</v>
      </c>
      <c r="C177" s="21" t="s">
        <v>5481</v>
      </c>
      <c r="D177" s="21" t="s">
        <v>5521</v>
      </c>
      <c r="E177" s="21"/>
      <c r="F177" s="21"/>
      <c r="G177" s="155"/>
      <c r="H177" s="145"/>
      <c r="I177" s="133">
        <v>4007</v>
      </c>
      <c r="J177" s="166" t="s">
        <v>5378</v>
      </c>
      <c r="K177" s="134"/>
      <c r="L177" s="133">
        <v>1295</v>
      </c>
      <c r="M177" s="186">
        <v>2</v>
      </c>
      <c r="N177" s="148">
        <v>6.36</v>
      </c>
      <c r="O177" s="148" t="s">
        <v>5520</v>
      </c>
      <c r="P177" s="148"/>
    </row>
    <row r="178" spans="2:16" x14ac:dyDescent="0.35">
      <c r="B178" s="20" t="s">
        <v>5312</v>
      </c>
      <c r="C178" s="21" t="s">
        <v>5481</v>
      </c>
      <c r="D178" s="21" t="s">
        <v>5521</v>
      </c>
      <c r="E178" s="21"/>
      <c r="F178" s="21"/>
      <c r="G178" s="155"/>
      <c r="H178" s="145"/>
      <c r="I178" s="133">
        <v>4008</v>
      </c>
      <c r="J178" s="166" t="s">
        <v>5517</v>
      </c>
      <c r="K178" s="133"/>
      <c r="L178" s="133">
        <v>1566</v>
      </c>
      <c r="M178" s="133">
        <v>2</v>
      </c>
      <c r="N178" s="148">
        <v>10.56</v>
      </c>
      <c r="O178" s="148" t="s">
        <v>5520</v>
      </c>
      <c r="P178" s="148"/>
    </row>
    <row r="179" spans="2:16" x14ac:dyDescent="0.35">
      <c r="B179" s="20" t="s">
        <v>5312</v>
      </c>
      <c r="C179" s="21" t="s">
        <v>5481</v>
      </c>
      <c r="D179" s="21" t="s">
        <v>5521</v>
      </c>
      <c r="E179" s="21"/>
      <c r="F179" s="21"/>
      <c r="G179" s="155"/>
      <c r="H179" s="145"/>
      <c r="I179" s="133">
        <v>4009</v>
      </c>
      <c r="J179" s="166" t="s">
        <v>5518</v>
      </c>
      <c r="K179" s="133"/>
      <c r="L179" s="133">
        <v>1871</v>
      </c>
      <c r="M179" s="184">
        <v>2</v>
      </c>
      <c r="N179" s="148">
        <v>8.02</v>
      </c>
      <c r="O179" s="148" t="s">
        <v>5520</v>
      </c>
      <c r="P179" s="148"/>
    </row>
    <row r="180" spans="2:16" x14ac:dyDescent="0.35">
      <c r="B180" s="20" t="s">
        <v>5312</v>
      </c>
      <c r="C180" s="21" t="s">
        <v>5481</v>
      </c>
      <c r="D180" s="21" t="s">
        <v>5521</v>
      </c>
      <c r="E180" s="21"/>
      <c r="F180" s="21"/>
      <c r="G180" s="139">
        <v>40117796</v>
      </c>
      <c r="H180" s="133" t="s">
        <v>6476</v>
      </c>
      <c r="I180" s="133">
        <v>4010</v>
      </c>
      <c r="J180" s="166" t="s">
        <v>5519</v>
      </c>
      <c r="K180" s="133"/>
      <c r="L180" s="133">
        <v>226</v>
      </c>
      <c r="M180" s="184">
        <v>1</v>
      </c>
      <c r="N180" s="148">
        <v>2.25</v>
      </c>
      <c r="O180" s="148" t="s">
        <v>5520</v>
      </c>
      <c r="P180" s="148"/>
    </row>
    <row r="181" spans="2:16" x14ac:dyDescent="0.35">
      <c r="B181" s="20" t="s">
        <v>5312</v>
      </c>
      <c r="C181" s="21" t="s">
        <v>5481</v>
      </c>
      <c r="D181" s="21" t="s">
        <v>5521</v>
      </c>
      <c r="E181" s="21"/>
      <c r="F181" s="21"/>
      <c r="G181" s="139">
        <v>40117874</v>
      </c>
      <c r="H181" s="133" t="s">
        <v>6461</v>
      </c>
      <c r="I181" s="134">
        <v>5423</v>
      </c>
      <c r="J181" s="174" t="s">
        <v>5391</v>
      </c>
      <c r="K181" s="133"/>
      <c r="L181" s="134">
        <v>125</v>
      </c>
      <c r="M181" s="184">
        <v>6</v>
      </c>
      <c r="N181" s="148">
        <v>4.1399999999999997</v>
      </c>
      <c r="O181" s="148" t="s">
        <v>5520</v>
      </c>
      <c r="P181" s="148"/>
    </row>
    <row r="182" spans="2:16" x14ac:dyDescent="0.35">
      <c r="B182" s="20" t="s">
        <v>5312</v>
      </c>
      <c r="C182" s="21" t="s">
        <v>5481</v>
      </c>
      <c r="D182" s="21" t="s">
        <v>5524</v>
      </c>
      <c r="E182" s="21"/>
      <c r="F182" s="21"/>
      <c r="G182" s="139">
        <v>40150179</v>
      </c>
      <c r="H182" s="133" t="s">
        <v>6413</v>
      </c>
      <c r="I182" s="133">
        <v>4101</v>
      </c>
      <c r="J182" s="166" t="s">
        <v>5523</v>
      </c>
      <c r="K182" s="144"/>
      <c r="L182" s="133">
        <v>5695</v>
      </c>
      <c r="M182" s="184">
        <v>1</v>
      </c>
      <c r="N182" s="148">
        <v>105.22</v>
      </c>
      <c r="O182" s="148" t="s">
        <v>5520</v>
      </c>
      <c r="P182" s="148"/>
    </row>
    <row r="183" spans="2:16" x14ac:dyDescent="0.35">
      <c r="B183" s="20" t="s">
        <v>5312</v>
      </c>
      <c r="C183" s="21" t="s">
        <v>5481</v>
      </c>
      <c r="D183" s="21" t="s">
        <v>5524</v>
      </c>
      <c r="E183" s="21"/>
      <c r="F183" s="21"/>
      <c r="G183" s="155"/>
      <c r="H183" s="145"/>
      <c r="I183" s="133">
        <v>4102</v>
      </c>
      <c r="J183" s="166" t="s">
        <v>5389</v>
      </c>
      <c r="K183" s="133"/>
      <c r="L183" s="133">
        <v>5590</v>
      </c>
      <c r="M183" s="184">
        <v>1</v>
      </c>
      <c r="N183" s="148">
        <v>31.85</v>
      </c>
      <c r="O183" s="148" t="s">
        <v>5520</v>
      </c>
      <c r="P183" s="148"/>
    </row>
    <row r="184" spans="2:16" x14ac:dyDescent="0.35">
      <c r="B184" s="20" t="s">
        <v>5312</v>
      </c>
      <c r="C184" s="21" t="s">
        <v>5481</v>
      </c>
      <c r="D184" s="21" t="s">
        <v>5524</v>
      </c>
      <c r="E184" s="21"/>
      <c r="F184" s="21"/>
      <c r="G184" s="155"/>
      <c r="H184" s="145"/>
      <c r="I184" s="133">
        <v>4103</v>
      </c>
      <c r="J184" s="166" t="s">
        <v>5389</v>
      </c>
      <c r="K184" s="134"/>
      <c r="L184" s="133">
        <v>5590</v>
      </c>
      <c r="M184" s="184">
        <v>1</v>
      </c>
      <c r="N184" s="148">
        <v>31.85</v>
      </c>
      <c r="O184" s="148" t="s">
        <v>5520</v>
      </c>
      <c r="P184" s="148"/>
    </row>
    <row r="185" spans="2:16" x14ac:dyDescent="0.35">
      <c r="B185" s="20" t="s">
        <v>5312</v>
      </c>
      <c r="C185" s="21" t="s">
        <v>5481</v>
      </c>
      <c r="D185" s="21" t="s">
        <v>5524</v>
      </c>
      <c r="E185" s="21"/>
      <c r="F185" s="21"/>
      <c r="G185" s="139">
        <v>40118211</v>
      </c>
      <c r="H185" s="133" t="s">
        <v>6290</v>
      </c>
      <c r="I185" s="133">
        <v>4104</v>
      </c>
      <c r="J185" s="166" t="s">
        <v>5390</v>
      </c>
      <c r="K185" s="133"/>
      <c r="L185" s="133">
        <v>333</v>
      </c>
      <c r="M185" s="188">
        <v>2</v>
      </c>
      <c r="N185" s="148">
        <v>3.12</v>
      </c>
      <c r="O185" s="148" t="s">
        <v>5520</v>
      </c>
      <c r="P185" s="148"/>
    </row>
    <row r="186" spans="2:16" x14ac:dyDescent="0.35">
      <c r="B186" s="20" t="s">
        <v>5312</v>
      </c>
      <c r="C186" s="21" t="s">
        <v>5481</v>
      </c>
      <c r="D186" s="21" t="s">
        <v>5524</v>
      </c>
      <c r="E186" s="21"/>
      <c r="F186" s="21"/>
      <c r="G186" s="139">
        <v>40118463</v>
      </c>
      <c r="H186" s="133" t="s">
        <v>6294</v>
      </c>
      <c r="I186" s="133">
        <v>4105</v>
      </c>
      <c r="J186" s="166" t="s">
        <v>5390</v>
      </c>
      <c r="K186" s="134"/>
      <c r="L186" s="133">
        <v>1343</v>
      </c>
      <c r="M186" s="184">
        <v>2</v>
      </c>
      <c r="N186" s="148">
        <v>6.52</v>
      </c>
      <c r="O186" s="148" t="s">
        <v>5520</v>
      </c>
      <c r="P186" s="148"/>
    </row>
    <row r="187" spans="2:16" x14ac:dyDescent="0.35">
      <c r="B187" s="20" t="s">
        <v>5312</v>
      </c>
      <c r="C187" s="21" t="s">
        <v>5481</v>
      </c>
      <c r="D187" s="21" t="s">
        <v>5524</v>
      </c>
      <c r="E187" s="21"/>
      <c r="F187" s="21"/>
      <c r="G187" s="155"/>
      <c r="H187" s="145"/>
      <c r="I187" s="133">
        <v>4106</v>
      </c>
      <c r="J187" s="166" t="s">
        <v>5323</v>
      </c>
      <c r="K187" s="133"/>
      <c r="L187" s="133">
        <v>632</v>
      </c>
      <c r="M187" s="184">
        <v>2</v>
      </c>
      <c r="N187" s="148">
        <v>3.55</v>
      </c>
      <c r="O187" s="148" t="s">
        <v>5520</v>
      </c>
      <c r="P187" s="148"/>
    </row>
    <row r="188" spans="2:16" x14ac:dyDescent="0.35">
      <c r="B188" s="20" t="s">
        <v>5312</v>
      </c>
      <c r="C188" s="21" t="s">
        <v>5481</v>
      </c>
      <c r="D188" s="21" t="s">
        <v>5524</v>
      </c>
      <c r="E188" s="21"/>
      <c r="F188" s="21"/>
      <c r="G188" s="139">
        <v>40118212</v>
      </c>
      <c r="H188" s="133" t="s">
        <v>6291</v>
      </c>
      <c r="I188" s="133">
        <v>4107</v>
      </c>
      <c r="J188" s="166" t="s">
        <v>5323</v>
      </c>
      <c r="K188" s="133"/>
      <c r="L188" s="133">
        <v>1396</v>
      </c>
      <c r="M188" s="184">
        <v>2</v>
      </c>
      <c r="N188" s="148">
        <v>5.43</v>
      </c>
      <c r="O188" s="148" t="s">
        <v>5520</v>
      </c>
      <c r="P188" s="148"/>
    </row>
    <row r="189" spans="2:16" x14ac:dyDescent="0.35">
      <c r="B189" s="20" t="s">
        <v>5312</v>
      </c>
      <c r="C189" s="21" t="s">
        <v>5481</v>
      </c>
      <c r="D189" s="21" t="s">
        <v>5524</v>
      </c>
      <c r="E189" s="21"/>
      <c r="F189" s="21"/>
      <c r="G189" s="139">
        <v>40118462</v>
      </c>
      <c r="H189" s="133" t="s">
        <v>6433</v>
      </c>
      <c r="I189" s="133">
        <v>4108</v>
      </c>
      <c r="J189" s="166" t="s">
        <v>5323</v>
      </c>
      <c r="K189" s="133"/>
      <c r="L189" s="133">
        <v>931</v>
      </c>
      <c r="M189" s="184">
        <v>2</v>
      </c>
      <c r="N189" s="148">
        <v>4.29</v>
      </c>
      <c r="O189" s="148" t="s">
        <v>5520</v>
      </c>
      <c r="P189" s="148"/>
    </row>
    <row r="190" spans="2:16" x14ac:dyDescent="0.35">
      <c r="B190" s="20" t="s">
        <v>5312</v>
      </c>
      <c r="C190" s="21" t="s">
        <v>5481</v>
      </c>
      <c r="D190" s="21" t="s">
        <v>5524</v>
      </c>
      <c r="E190" s="21"/>
      <c r="F190" s="21"/>
      <c r="G190" s="155"/>
      <c r="H190" s="145"/>
      <c r="I190" s="133">
        <v>4109</v>
      </c>
      <c r="J190" s="166" t="s">
        <v>5323</v>
      </c>
      <c r="K190" s="133"/>
      <c r="L190" s="133">
        <v>1394</v>
      </c>
      <c r="M190" s="184">
        <v>2</v>
      </c>
      <c r="N190" s="148">
        <v>5.43</v>
      </c>
      <c r="O190" s="148" t="s">
        <v>5520</v>
      </c>
      <c r="P190" s="148"/>
    </row>
    <row r="191" spans="2:16" x14ac:dyDescent="0.35">
      <c r="B191" s="20" t="s">
        <v>5312</v>
      </c>
      <c r="C191" s="21" t="s">
        <v>5481</v>
      </c>
      <c r="D191" s="21" t="s">
        <v>5524</v>
      </c>
      <c r="E191" s="21"/>
      <c r="F191" s="21"/>
      <c r="G191" s="155"/>
      <c r="H191" s="145"/>
      <c r="I191" s="133">
        <v>4110</v>
      </c>
      <c r="J191" s="166" t="s">
        <v>5390</v>
      </c>
      <c r="K191" s="133"/>
      <c r="L191" s="133">
        <v>1516</v>
      </c>
      <c r="M191" s="184">
        <v>2</v>
      </c>
      <c r="N191" s="148">
        <v>7.11</v>
      </c>
      <c r="O191" s="148" t="s">
        <v>5520</v>
      </c>
      <c r="P191" s="148"/>
    </row>
    <row r="192" spans="2:16" x14ac:dyDescent="0.35">
      <c r="B192" s="20" t="s">
        <v>5312</v>
      </c>
      <c r="C192" s="21" t="s">
        <v>5481</v>
      </c>
      <c r="D192" s="21" t="s">
        <v>5524</v>
      </c>
      <c r="E192" s="21"/>
      <c r="F192" s="21"/>
      <c r="G192" s="155"/>
      <c r="H192" s="145"/>
      <c r="I192" s="133">
        <v>4111</v>
      </c>
      <c r="J192" s="166" t="s">
        <v>5330</v>
      </c>
      <c r="K192" s="133"/>
      <c r="L192" s="133">
        <v>1715</v>
      </c>
      <c r="M192" s="184">
        <v>2</v>
      </c>
      <c r="N192" s="148">
        <v>5.68</v>
      </c>
      <c r="O192" s="148" t="s">
        <v>5520</v>
      </c>
      <c r="P192" s="148"/>
    </row>
    <row r="193" spans="2:16" x14ac:dyDescent="0.35">
      <c r="B193" s="20" t="s">
        <v>5312</v>
      </c>
      <c r="C193" s="21" t="s">
        <v>5481</v>
      </c>
      <c r="D193" s="21" t="s">
        <v>5524</v>
      </c>
      <c r="E193" s="21"/>
      <c r="F193" s="21"/>
      <c r="G193" s="155"/>
      <c r="H193" s="145"/>
      <c r="I193" s="133">
        <v>4112</v>
      </c>
      <c r="J193" s="166" t="s">
        <v>5336</v>
      </c>
      <c r="K193" s="134"/>
      <c r="L193" s="133">
        <v>1953</v>
      </c>
      <c r="M193" s="184">
        <v>2</v>
      </c>
      <c r="N193" s="148">
        <v>6.19</v>
      </c>
      <c r="O193" s="148" t="s">
        <v>5520</v>
      </c>
      <c r="P193" s="148"/>
    </row>
    <row r="194" spans="2:16" x14ac:dyDescent="0.35">
      <c r="B194" s="20" t="s">
        <v>5312</v>
      </c>
      <c r="C194" s="21" t="s">
        <v>5481</v>
      </c>
      <c r="D194" s="21" t="s">
        <v>5524</v>
      </c>
      <c r="E194" s="21"/>
      <c r="F194" s="21"/>
      <c r="G194" s="139">
        <v>40117796</v>
      </c>
      <c r="H194" s="133" t="s">
        <v>6476</v>
      </c>
      <c r="I194" s="133">
        <v>4010</v>
      </c>
      <c r="J194" s="166" t="s">
        <v>5519</v>
      </c>
      <c r="K194" s="134"/>
      <c r="L194" s="133">
        <v>226</v>
      </c>
      <c r="M194" s="184">
        <v>1</v>
      </c>
      <c r="N194" s="148">
        <v>3.25</v>
      </c>
      <c r="O194" s="148" t="s">
        <v>5520</v>
      </c>
      <c r="P194" s="148"/>
    </row>
    <row r="195" spans="2:16" x14ac:dyDescent="0.35">
      <c r="B195" s="20" t="s">
        <v>5312</v>
      </c>
      <c r="C195" s="21" t="s">
        <v>5481</v>
      </c>
      <c r="D195" s="21" t="s">
        <v>5524</v>
      </c>
      <c r="E195" s="21"/>
      <c r="F195" s="21"/>
      <c r="G195" s="139">
        <v>40117874</v>
      </c>
      <c r="H195" s="133" t="s">
        <v>6461</v>
      </c>
      <c r="I195" s="134">
        <v>5423</v>
      </c>
      <c r="J195" s="174" t="s">
        <v>5391</v>
      </c>
      <c r="K195" s="133"/>
      <c r="L195" s="134">
        <v>125</v>
      </c>
      <c r="M195" s="184">
        <v>8</v>
      </c>
      <c r="N195" s="148">
        <v>8.69</v>
      </c>
      <c r="O195" s="148" t="s">
        <v>5520</v>
      </c>
      <c r="P195" s="148"/>
    </row>
    <row r="196" spans="2:16" x14ac:dyDescent="0.35">
      <c r="B196" s="20" t="s">
        <v>5312</v>
      </c>
      <c r="C196" s="21" t="s">
        <v>5481</v>
      </c>
      <c r="D196" s="21" t="s">
        <v>5527</v>
      </c>
      <c r="E196" s="21"/>
      <c r="F196" s="21"/>
      <c r="G196" s="139">
        <v>40117788</v>
      </c>
      <c r="H196" s="133" t="s">
        <v>6254</v>
      </c>
      <c r="I196" s="133">
        <v>4301</v>
      </c>
      <c r="J196" s="166" t="s">
        <v>5511</v>
      </c>
      <c r="K196" s="133"/>
      <c r="L196" s="133">
        <v>3716</v>
      </c>
      <c r="M196" s="184">
        <v>1</v>
      </c>
      <c r="N196" s="148">
        <v>69</v>
      </c>
      <c r="O196" s="148" t="s">
        <v>5520</v>
      </c>
      <c r="P196" s="148"/>
    </row>
    <row r="197" spans="2:16" x14ac:dyDescent="0.35">
      <c r="B197" s="20" t="s">
        <v>5312</v>
      </c>
      <c r="C197" s="21" t="s">
        <v>5481</v>
      </c>
      <c r="D197" s="21" t="s">
        <v>5527</v>
      </c>
      <c r="E197" s="21"/>
      <c r="F197" s="21"/>
      <c r="G197" s="21">
        <v>40117789</v>
      </c>
      <c r="H197" s="59" t="s">
        <v>6391</v>
      </c>
      <c r="I197" s="133">
        <v>4302</v>
      </c>
      <c r="J197" s="166" t="s">
        <v>5511</v>
      </c>
      <c r="K197" s="133"/>
      <c r="L197" s="133">
        <v>3512</v>
      </c>
      <c r="M197" s="184">
        <v>1</v>
      </c>
      <c r="N197" s="148">
        <v>65.27</v>
      </c>
      <c r="O197" s="148" t="s">
        <v>5520</v>
      </c>
      <c r="P197" s="148"/>
    </row>
    <row r="198" spans="2:16" x14ac:dyDescent="0.35">
      <c r="B198" s="20" t="s">
        <v>5312</v>
      </c>
      <c r="C198" s="21" t="s">
        <v>5481</v>
      </c>
      <c r="D198" s="21" t="s">
        <v>5527</v>
      </c>
      <c r="E198" s="21"/>
      <c r="F198" s="21"/>
      <c r="G198" s="139">
        <v>40117790</v>
      </c>
      <c r="H198" s="133" t="s">
        <v>6389</v>
      </c>
      <c r="I198" s="133">
        <v>4303</v>
      </c>
      <c r="J198" s="166" t="s">
        <v>5389</v>
      </c>
      <c r="K198" s="133"/>
      <c r="L198" s="133">
        <v>3543</v>
      </c>
      <c r="M198" s="184">
        <v>1</v>
      </c>
      <c r="N198" s="148">
        <v>20.56</v>
      </c>
      <c r="O198" s="148" t="s">
        <v>5520</v>
      </c>
      <c r="P198" s="148"/>
    </row>
    <row r="199" spans="2:16" x14ac:dyDescent="0.35">
      <c r="B199" s="20" t="s">
        <v>5312</v>
      </c>
      <c r="C199" s="21" t="s">
        <v>5481</v>
      </c>
      <c r="D199" s="21" t="s">
        <v>5527</v>
      </c>
      <c r="E199" s="21"/>
      <c r="F199" s="21"/>
      <c r="G199" s="139">
        <v>40117791</v>
      </c>
      <c r="H199" s="133" t="s">
        <v>6255</v>
      </c>
      <c r="I199" s="133">
        <v>4304</v>
      </c>
      <c r="J199" s="166" t="s">
        <v>5389</v>
      </c>
      <c r="K199" s="133"/>
      <c r="L199" s="133">
        <v>3543</v>
      </c>
      <c r="M199" s="133">
        <v>1</v>
      </c>
      <c r="N199" s="148">
        <v>20.56</v>
      </c>
      <c r="O199" s="148" t="s">
        <v>5520</v>
      </c>
      <c r="P199" s="148"/>
    </row>
    <row r="200" spans="2:16" x14ac:dyDescent="0.35">
      <c r="B200" s="20" t="s">
        <v>5312</v>
      </c>
      <c r="C200" s="21" t="s">
        <v>5481</v>
      </c>
      <c r="D200" s="21" t="s">
        <v>5527</v>
      </c>
      <c r="E200" s="21"/>
      <c r="F200" s="21"/>
      <c r="G200" s="139">
        <v>40117792</v>
      </c>
      <c r="H200" s="133" t="s">
        <v>6256</v>
      </c>
      <c r="I200" s="133">
        <v>4305</v>
      </c>
      <c r="J200" s="166" t="s">
        <v>5384</v>
      </c>
      <c r="K200" s="134"/>
      <c r="L200" s="133">
        <v>3553</v>
      </c>
      <c r="M200" s="133">
        <v>1</v>
      </c>
      <c r="N200" s="148">
        <v>20.61</v>
      </c>
      <c r="O200" s="148" t="s">
        <v>5520</v>
      </c>
      <c r="P200" s="148"/>
    </row>
    <row r="201" spans="2:16" x14ac:dyDescent="0.35">
      <c r="B201" s="20" t="s">
        <v>5312</v>
      </c>
      <c r="C201" s="21" t="s">
        <v>5481</v>
      </c>
      <c r="D201" s="21" t="s">
        <v>5527</v>
      </c>
      <c r="E201" s="21"/>
      <c r="F201" s="21"/>
      <c r="G201" s="139">
        <v>40117793</v>
      </c>
      <c r="H201" s="133" t="s">
        <v>6390</v>
      </c>
      <c r="I201" s="133">
        <v>4306</v>
      </c>
      <c r="J201" s="166" t="s">
        <v>5389</v>
      </c>
      <c r="K201" s="134"/>
      <c r="L201" s="133">
        <v>3553</v>
      </c>
      <c r="M201" s="133">
        <v>1</v>
      </c>
      <c r="N201" s="148">
        <v>20.61</v>
      </c>
      <c r="O201" s="148" t="s">
        <v>5520</v>
      </c>
      <c r="P201" s="148"/>
    </row>
    <row r="202" spans="2:16" x14ac:dyDescent="0.35">
      <c r="B202" s="20" t="s">
        <v>5312</v>
      </c>
      <c r="C202" s="21" t="s">
        <v>5481</v>
      </c>
      <c r="D202" s="21" t="s">
        <v>5527</v>
      </c>
      <c r="E202" s="21"/>
      <c r="F202" s="21"/>
      <c r="G202" s="139">
        <v>40117794</v>
      </c>
      <c r="H202" s="133" t="s">
        <v>6415</v>
      </c>
      <c r="I202" s="133">
        <v>4307</v>
      </c>
      <c r="J202" s="166" t="s">
        <v>5390</v>
      </c>
      <c r="K202" s="133"/>
      <c r="L202" s="133">
        <v>373</v>
      </c>
      <c r="M202" s="133">
        <v>2</v>
      </c>
      <c r="N202" s="148">
        <v>2.92</v>
      </c>
      <c r="O202" s="148" t="s">
        <v>5520</v>
      </c>
      <c r="P202" s="148"/>
    </row>
    <row r="203" spans="2:16" x14ac:dyDescent="0.35">
      <c r="B203" s="20" t="s">
        <v>5312</v>
      </c>
      <c r="C203" s="21" t="s">
        <v>5481</v>
      </c>
      <c r="D203" s="21" t="s">
        <v>5527</v>
      </c>
      <c r="E203" s="21"/>
      <c r="F203" s="21"/>
      <c r="G203" s="139">
        <v>40165893</v>
      </c>
      <c r="H203" s="133" t="s">
        <v>6445</v>
      </c>
      <c r="I203" s="133">
        <v>4308</v>
      </c>
      <c r="J203" s="166" t="s">
        <v>5390</v>
      </c>
      <c r="K203" s="133"/>
      <c r="L203" s="133">
        <v>1387</v>
      </c>
      <c r="M203" s="133">
        <v>2</v>
      </c>
      <c r="N203" s="148">
        <v>6.63</v>
      </c>
      <c r="O203" s="148" t="s">
        <v>5520</v>
      </c>
      <c r="P203" s="148"/>
    </row>
    <row r="204" spans="2:16" x14ac:dyDescent="0.35">
      <c r="B204" s="20" t="s">
        <v>5312</v>
      </c>
      <c r="C204" s="21" t="s">
        <v>5481</v>
      </c>
      <c r="D204" s="21" t="s">
        <v>5527</v>
      </c>
      <c r="E204" s="21"/>
      <c r="F204" s="21"/>
      <c r="G204" s="139">
        <v>40165894</v>
      </c>
      <c r="H204" s="133" t="s">
        <v>6420</v>
      </c>
      <c r="I204" s="133">
        <v>4309</v>
      </c>
      <c r="J204" s="166" t="s">
        <v>5323</v>
      </c>
      <c r="K204" s="133"/>
      <c r="L204" s="133">
        <v>513</v>
      </c>
      <c r="M204" s="133">
        <v>2</v>
      </c>
      <c r="N204" s="148">
        <v>3.27</v>
      </c>
      <c r="O204" s="148" t="s">
        <v>5520</v>
      </c>
      <c r="P204" s="148"/>
    </row>
    <row r="205" spans="2:16" x14ac:dyDescent="0.35">
      <c r="B205" s="20" t="s">
        <v>5312</v>
      </c>
      <c r="C205" s="21" t="s">
        <v>5481</v>
      </c>
      <c r="D205" s="21" t="s">
        <v>5527</v>
      </c>
      <c r="E205" s="21"/>
      <c r="F205" s="21"/>
      <c r="G205" s="155"/>
      <c r="H205" s="145"/>
      <c r="I205" s="133">
        <v>4310</v>
      </c>
      <c r="J205" s="166" t="s">
        <v>5323</v>
      </c>
      <c r="K205" s="133"/>
      <c r="L205" s="133">
        <v>1410</v>
      </c>
      <c r="M205" s="133">
        <v>2</v>
      </c>
      <c r="N205" s="148">
        <v>5.4700000000000006</v>
      </c>
      <c r="O205" s="148" t="s">
        <v>5520</v>
      </c>
      <c r="P205" s="148"/>
    </row>
    <row r="206" spans="2:16" x14ac:dyDescent="0.35">
      <c r="B206" s="20" t="s">
        <v>5312</v>
      </c>
      <c r="C206" s="21" t="s">
        <v>5481</v>
      </c>
      <c r="D206" s="21" t="s">
        <v>5527</v>
      </c>
      <c r="E206" s="21"/>
      <c r="F206" s="21"/>
      <c r="G206" s="155"/>
      <c r="H206" s="145"/>
      <c r="I206" s="133">
        <v>4311</v>
      </c>
      <c r="J206" s="166" t="s">
        <v>5323</v>
      </c>
      <c r="K206" s="133"/>
      <c r="L206" s="133">
        <v>752</v>
      </c>
      <c r="M206" s="133">
        <v>2</v>
      </c>
      <c r="N206" s="148">
        <v>3.85</v>
      </c>
      <c r="O206" s="148" t="s">
        <v>5520</v>
      </c>
      <c r="P206" s="148"/>
    </row>
    <row r="207" spans="2:16" x14ac:dyDescent="0.35">
      <c r="B207" s="20" t="s">
        <v>5312</v>
      </c>
      <c r="C207" s="21" t="s">
        <v>5481</v>
      </c>
      <c r="D207" s="21" t="s">
        <v>5527</v>
      </c>
      <c r="E207" s="21"/>
      <c r="F207" s="21"/>
      <c r="G207" s="155"/>
      <c r="H207" s="145"/>
      <c r="I207" s="133">
        <v>4312</v>
      </c>
      <c r="J207" s="166" t="s">
        <v>5378</v>
      </c>
      <c r="K207" s="133"/>
      <c r="L207" s="133">
        <v>1474</v>
      </c>
      <c r="M207" s="133">
        <v>2</v>
      </c>
      <c r="N207" s="148">
        <v>5.63</v>
      </c>
      <c r="O207" s="148" t="s">
        <v>5520</v>
      </c>
      <c r="P207" s="148"/>
    </row>
    <row r="208" spans="2:16" x14ac:dyDescent="0.35">
      <c r="B208" s="20" t="s">
        <v>5312</v>
      </c>
      <c r="C208" s="21" t="s">
        <v>5481</v>
      </c>
      <c r="D208" s="21" t="s">
        <v>5527</v>
      </c>
      <c r="E208" s="21"/>
      <c r="F208" s="21"/>
      <c r="G208" s="139">
        <v>40117795</v>
      </c>
      <c r="H208" s="133" t="s">
        <v>6435</v>
      </c>
      <c r="I208" s="133">
        <v>4313</v>
      </c>
      <c r="J208" s="166" t="s">
        <v>5378</v>
      </c>
      <c r="K208" s="133"/>
      <c r="L208" s="133">
        <v>991</v>
      </c>
      <c r="M208" s="133">
        <v>2</v>
      </c>
      <c r="N208" s="148">
        <v>4.4399999999999995</v>
      </c>
      <c r="O208" s="148" t="s">
        <v>5520</v>
      </c>
      <c r="P208" s="148"/>
    </row>
    <row r="209" spans="2:16" x14ac:dyDescent="0.35">
      <c r="B209" s="20" t="s">
        <v>5312</v>
      </c>
      <c r="C209" s="21" t="s">
        <v>5481</v>
      </c>
      <c r="D209" s="21" t="s">
        <v>5527</v>
      </c>
      <c r="E209" s="21"/>
      <c r="F209" s="21"/>
      <c r="G209" s="155"/>
      <c r="H209" s="145"/>
      <c r="I209" s="133">
        <v>4314</v>
      </c>
      <c r="J209" s="166" t="s">
        <v>5378</v>
      </c>
      <c r="K209" s="133"/>
      <c r="L209" s="133">
        <v>1456</v>
      </c>
      <c r="M209" s="133">
        <v>2</v>
      </c>
      <c r="N209" s="148">
        <v>5.59</v>
      </c>
      <c r="O209" s="148" t="s">
        <v>5520</v>
      </c>
      <c r="P209" s="148"/>
    </row>
    <row r="210" spans="2:16" x14ac:dyDescent="0.35">
      <c r="B210" s="20" t="s">
        <v>5312</v>
      </c>
      <c r="C210" s="21" t="s">
        <v>5481</v>
      </c>
      <c r="D210" s="21" t="s">
        <v>5527</v>
      </c>
      <c r="E210" s="21"/>
      <c r="F210" s="21"/>
      <c r="G210" s="139">
        <v>40160669</v>
      </c>
      <c r="H210" s="133" t="s">
        <v>6446</v>
      </c>
      <c r="I210" s="133">
        <v>4315</v>
      </c>
      <c r="J210" s="166" t="s">
        <v>5390</v>
      </c>
      <c r="K210" s="133"/>
      <c r="L210" s="133">
        <v>1515</v>
      </c>
      <c r="M210" s="133">
        <v>2</v>
      </c>
      <c r="N210" s="148">
        <v>7.03</v>
      </c>
      <c r="O210" s="148" t="s">
        <v>5520</v>
      </c>
      <c r="P210" s="148"/>
    </row>
    <row r="211" spans="2:16" x14ac:dyDescent="0.35">
      <c r="B211" s="20" t="s">
        <v>5312</v>
      </c>
      <c r="C211" s="21" t="s">
        <v>5481</v>
      </c>
      <c r="D211" s="21" t="s">
        <v>5527</v>
      </c>
      <c r="E211" s="21"/>
      <c r="F211" s="21"/>
      <c r="G211" s="155"/>
      <c r="H211" s="145"/>
      <c r="I211" s="133">
        <v>4316</v>
      </c>
      <c r="J211" s="166" t="s">
        <v>5336</v>
      </c>
      <c r="K211" s="133"/>
      <c r="L211" s="133">
        <v>1632</v>
      </c>
      <c r="M211" s="133">
        <v>2</v>
      </c>
      <c r="N211" s="148">
        <v>5.5</v>
      </c>
      <c r="O211" s="148" t="s">
        <v>5520</v>
      </c>
      <c r="P211" s="148"/>
    </row>
    <row r="212" spans="2:16" x14ac:dyDescent="0.35">
      <c r="B212" s="20" t="s">
        <v>5312</v>
      </c>
      <c r="C212" s="21" t="s">
        <v>5481</v>
      </c>
      <c r="D212" s="21" t="s">
        <v>5527</v>
      </c>
      <c r="E212" s="21"/>
      <c r="F212" s="21"/>
      <c r="G212" s="155"/>
      <c r="H212" s="145"/>
      <c r="I212" s="133">
        <v>4317</v>
      </c>
      <c r="J212" s="166" t="s">
        <v>5336</v>
      </c>
      <c r="K212" s="133"/>
      <c r="L212" s="133">
        <v>1815</v>
      </c>
      <c r="M212" s="184">
        <v>2</v>
      </c>
      <c r="N212" s="148">
        <v>5.8900000000000006</v>
      </c>
      <c r="O212" s="148" t="s">
        <v>5520</v>
      </c>
      <c r="P212" s="148"/>
    </row>
    <row r="213" spans="2:16" x14ac:dyDescent="0.35">
      <c r="B213" s="20" t="s">
        <v>5312</v>
      </c>
      <c r="C213" s="21" t="s">
        <v>5481</v>
      </c>
      <c r="D213" s="21" t="s">
        <v>5527</v>
      </c>
      <c r="E213" s="21"/>
      <c r="F213" s="21"/>
      <c r="G213" s="155"/>
      <c r="H213" s="145"/>
      <c r="I213" s="133">
        <v>4318</v>
      </c>
      <c r="J213" s="166" t="s">
        <v>5336</v>
      </c>
      <c r="K213" s="133"/>
      <c r="L213" s="133">
        <v>2005</v>
      </c>
      <c r="M213" s="184">
        <v>2</v>
      </c>
      <c r="N213" s="148">
        <v>6.29</v>
      </c>
      <c r="O213" s="148" t="s">
        <v>5520</v>
      </c>
      <c r="P213" s="148"/>
    </row>
    <row r="214" spans="2:16" x14ac:dyDescent="0.35">
      <c r="B214" s="20" t="s">
        <v>5312</v>
      </c>
      <c r="C214" s="21" t="s">
        <v>5481</v>
      </c>
      <c r="D214" s="21" t="s">
        <v>5527</v>
      </c>
      <c r="E214" s="21"/>
      <c r="F214" s="21"/>
      <c r="G214" s="139">
        <v>40117796</v>
      </c>
      <c r="H214" s="133" t="s">
        <v>6476</v>
      </c>
      <c r="I214" s="133">
        <v>4010</v>
      </c>
      <c r="J214" s="166" t="s">
        <v>5519</v>
      </c>
      <c r="K214" s="134"/>
      <c r="L214" s="133">
        <v>226</v>
      </c>
      <c r="M214" s="133">
        <v>1</v>
      </c>
      <c r="N214" s="148">
        <v>3.25</v>
      </c>
      <c r="O214" s="148" t="s">
        <v>5520</v>
      </c>
      <c r="P214" s="148"/>
    </row>
    <row r="215" spans="2:16" x14ac:dyDescent="0.35">
      <c r="B215" s="20" t="s">
        <v>5312</v>
      </c>
      <c r="C215" s="21" t="s">
        <v>5481</v>
      </c>
      <c r="D215" s="21" t="s">
        <v>5527</v>
      </c>
      <c r="E215" s="21"/>
      <c r="F215" s="21"/>
      <c r="G215" s="139">
        <v>40117873</v>
      </c>
      <c r="H215" s="133" t="s">
        <v>6470</v>
      </c>
      <c r="I215" s="133">
        <v>5422</v>
      </c>
      <c r="J215" s="166" t="s">
        <v>5525</v>
      </c>
      <c r="K215" s="134"/>
      <c r="L215" s="133">
        <v>254</v>
      </c>
      <c r="M215" s="133">
        <v>2</v>
      </c>
      <c r="N215" s="148">
        <v>3.41</v>
      </c>
      <c r="O215" s="148" t="s">
        <v>5520</v>
      </c>
      <c r="P215" s="148"/>
    </row>
    <row r="216" spans="2:16" x14ac:dyDescent="0.35">
      <c r="B216" s="20" t="s">
        <v>5312</v>
      </c>
      <c r="C216" s="21" t="s">
        <v>5481</v>
      </c>
      <c r="D216" s="21" t="s">
        <v>5527</v>
      </c>
      <c r="E216" s="21"/>
      <c r="F216" s="21"/>
      <c r="G216" s="139">
        <v>40117874</v>
      </c>
      <c r="H216" s="133" t="s">
        <v>6461</v>
      </c>
      <c r="I216" s="133">
        <v>5423</v>
      </c>
      <c r="J216" s="166" t="s">
        <v>5395</v>
      </c>
      <c r="K216" s="133"/>
      <c r="L216" s="133">
        <v>125</v>
      </c>
      <c r="M216" s="133">
        <v>10</v>
      </c>
      <c r="N216" s="148">
        <v>10.69</v>
      </c>
      <c r="O216" s="148" t="s">
        <v>5520</v>
      </c>
      <c r="P216" s="148"/>
    </row>
    <row r="217" spans="2:16" x14ac:dyDescent="0.35">
      <c r="B217" s="20" t="s">
        <v>5312</v>
      </c>
      <c r="C217" s="21" t="s">
        <v>5481</v>
      </c>
      <c r="D217" s="21" t="s">
        <v>5527</v>
      </c>
      <c r="E217" s="21"/>
      <c r="F217" s="21"/>
      <c r="G217" s="139">
        <v>40117797</v>
      </c>
      <c r="H217" s="133" t="s">
        <v>6458</v>
      </c>
      <c r="I217" s="133">
        <v>512</v>
      </c>
      <c r="J217" s="166" t="s">
        <v>5513</v>
      </c>
      <c r="K217" s="133"/>
      <c r="L217" s="133">
        <v>444</v>
      </c>
      <c r="M217" s="133">
        <v>1</v>
      </c>
      <c r="N217" s="148">
        <v>9.1300000000000008</v>
      </c>
      <c r="O217" s="148" t="s">
        <v>5520</v>
      </c>
      <c r="P217" s="148"/>
    </row>
    <row r="218" spans="2:16" x14ac:dyDescent="0.35">
      <c r="B218" s="20" t="s">
        <v>5312</v>
      </c>
      <c r="C218" s="21" t="s">
        <v>5481</v>
      </c>
      <c r="D218" s="21" t="s">
        <v>5527</v>
      </c>
      <c r="E218" s="21"/>
      <c r="F218" s="21"/>
      <c r="G218" s="139">
        <v>40117780</v>
      </c>
      <c r="H218" s="133" t="s">
        <v>6459</v>
      </c>
      <c r="I218" s="134">
        <v>513</v>
      </c>
      <c r="J218" s="174" t="s">
        <v>5526</v>
      </c>
      <c r="K218" s="133"/>
      <c r="L218" s="134">
        <v>444</v>
      </c>
      <c r="M218" s="133">
        <v>2</v>
      </c>
      <c r="N218" s="148">
        <v>5.01</v>
      </c>
      <c r="O218" s="148" t="s">
        <v>5520</v>
      </c>
      <c r="P218" s="148"/>
    </row>
    <row r="219" spans="2:16" x14ac:dyDescent="0.35">
      <c r="B219" s="20" t="s">
        <v>5312</v>
      </c>
      <c r="C219" s="21" t="s">
        <v>5481</v>
      </c>
      <c r="D219" s="21" t="s">
        <v>5535</v>
      </c>
      <c r="E219" s="21"/>
      <c r="F219" s="21"/>
      <c r="G219" s="139">
        <v>40117798</v>
      </c>
      <c r="H219" s="133" t="s">
        <v>6257</v>
      </c>
      <c r="I219" s="133">
        <v>4401</v>
      </c>
      <c r="J219" s="166" t="s">
        <v>5511</v>
      </c>
      <c r="K219" s="133"/>
      <c r="L219" s="133">
        <v>3790</v>
      </c>
      <c r="M219" s="133">
        <v>1</v>
      </c>
      <c r="N219" s="148">
        <v>70.36</v>
      </c>
      <c r="O219" s="148" t="s">
        <v>5534</v>
      </c>
      <c r="P219" s="148"/>
    </row>
    <row r="220" spans="2:16" x14ac:dyDescent="0.35">
      <c r="B220" s="20" t="s">
        <v>5312</v>
      </c>
      <c r="C220" s="21" t="s">
        <v>5481</v>
      </c>
      <c r="D220" s="21" t="s">
        <v>5535</v>
      </c>
      <c r="E220" s="21"/>
      <c r="F220" s="21"/>
      <c r="G220" s="139">
        <v>40117799</v>
      </c>
      <c r="H220" s="133" t="s">
        <v>6258</v>
      </c>
      <c r="I220" s="133">
        <v>4402</v>
      </c>
      <c r="J220" s="166" t="s">
        <v>5511</v>
      </c>
      <c r="K220" s="133"/>
      <c r="L220" s="133">
        <v>4971</v>
      </c>
      <c r="M220" s="133">
        <v>1</v>
      </c>
      <c r="N220" s="148">
        <v>91.97</v>
      </c>
      <c r="O220" s="148" t="s">
        <v>5534</v>
      </c>
      <c r="P220" s="148"/>
    </row>
    <row r="221" spans="2:16" x14ac:dyDescent="0.35">
      <c r="B221" s="20" t="s">
        <v>5312</v>
      </c>
      <c r="C221" s="21" t="s">
        <v>5481</v>
      </c>
      <c r="D221" s="21" t="s">
        <v>5535</v>
      </c>
      <c r="E221" s="21"/>
      <c r="F221" s="21"/>
      <c r="G221" s="139">
        <v>40117800</v>
      </c>
      <c r="H221" s="133" t="s">
        <v>6259</v>
      </c>
      <c r="I221" s="133">
        <v>4403</v>
      </c>
      <c r="J221" s="166" t="s">
        <v>5389</v>
      </c>
      <c r="K221" s="133"/>
      <c r="L221" s="133">
        <v>3800</v>
      </c>
      <c r="M221" s="133">
        <v>1</v>
      </c>
      <c r="N221" s="148">
        <v>21.98</v>
      </c>
      <c r="O221" s="148" t="s">
        <v>5534</v>
      </c>
      <c r="P221" s="148"/>
    </row>
    <row r="222" spans="2:16" x14ac:dyDescent="0.35">
      <c r="B222" s="20" t="s">
        <v>5312</v>
      </c>
      <c r="C222" s="21" t="s">
        <v>5481</v>
      </c>
      <c r="D222" s="21" t="s">
        <v>5535</v>
      </c>
      <c r="E222" s="21"/>
      <c r="F222" s="21"/>
      <c r="G222" s="139">
        <v>40117801</v>
      </c>
      <c r="H222" s="133" t="s">
        <v>6260</v>
      </c>
      <c r="I222" s="133">
        <v>4404</v>
      </c>
      <c r="J222" s="166" t="s">
        <v>5375</v>
      </c>
      <c r="K222" s="134"/>
      <c r="L222" s="133">
        <v>3800</v>
      </c>
      <c r="M222" s="133">
        <v>1</v>
      </c>
      <c r="N222" s="148">
        <v>21.98</v>
      </c>
      <c r="O222" s="148" t="s">
        <v>5534</v>
      </c>
      <c r="P222" s="148"/>
    </row>
    <row r="223" spans="2:16" x14ac:dyDescent="0.35">
      <c r="B223" s="20" t="s">
        <v>5312</v>
      </c>
      <c r="C223" s="21" t="s">
        <v>5481</v>
      </c>
      <c r="D223" s="21" t="s">
        <v>5535</v>
      </c>
      <c r="E223" s="21"/>
      <c r="F223" s="21"/>
      <c r="G223" s="139">
        <v>40117802</v>
      </c>
      <c r="H223" s="133" t="s">
        <v>6261</v>
      </c>
      <c r="I223" s="133">
        <v>4405</v>
      </c>
      <c r="J223" s="166" t="s">
        <v>5375</v>
      </c>
      <c r="K223" s="133"/>
      <c r="L223" s="133">
        <v>4813</v>
      </c>
      <c r="M223" s="133">
        <v>1</v>
      </c>
      <c r="N223" s="148">
        <v>27.57</v>
      </c>
      <c r="O223" s="148" t="s">
        <v>5534</v>
      </c>
      <c r="P223" s="148"/>
    </row>
    <row r="224" spans="2:16" x14ac:dyDescent="0.35">
      <c r="B224" s="20" t="s">
        <v>5312</v>
      </c>
      <c r="C224" s="21" t="s">
        <v>5481</v>
      </c>
      <c r="D224" s="21" t="s">
        <v>5535</v>
      </c>
      <c r="E224" s="21"/>
      <c r="F224" s="21"/>
      <c r="G224" s="155"/>
      <c r="H224" s="145"/>
      <c r="I224" s="133">
        <v>4406</v>
      </c>
      <c r="J224" s="166" t="s">
        <v>5375</v>
      </c>
      <c r="K224" s="133"/>
      <c r="L224" s="133">
        <v>4813</v>
      </c>
      <c r="M224" s="133">
        <v>1</v>
      </c>
      <c r="N224" s="148">
        <v>27.57</v>
      </c>
      <c r="O224" s="148" t="s">
        <v>5534</v>
      </c>
      <c r="P224" s="148"/>
    </row>
    <row r="225" spans="2:16" x14ac:dyDescent="0.35">
      <c r="B225" s="20" t="s">
        <v>5312</v>
      </c>
      <c r="C225" s="21" t="s">
        <v>5481</v>
      </c>
      <c r="D225" s="21" t="s">
        <v>5535</v>
      </c>
      <c r="E225" s="21"/>
      <c r="F225" s="21"/>
      <c r="G225" s="139">
        <v>40117803</v>
      </c>
      <c r="H225" s="133" t="s">
        <v>6262</v>
      </c>
      <c r="I225" s="133">
        <v>4407</v>
      </c>
      <c r="J225" s="166" t="s">
        <v>5517</v>
      </c>
      <c r="K225" s="134"/>
      <c r="L225" s="133">
        <v>234</v>
      </c>
      <c r="M225" s="133">
        <v>2</v>
      </c>
      <c r="N225" s="148">
        <v>2.7800000000000002</v>
      </c>
      <c r="O225" s="148" t="s">
        <v>5534</v>
      </c>
      <c r="P225" s="148"/>
    </row>
    <row r="226" spans="2:16" x14ac:dyDescent="0.35">
      <c r="B226" s="20" t="s">
        <v>5312</v>
      </c>
      <c r="C226" s="21" t="s">
        <v>5481</v>
      </c>
      <c r="D226" s="21" t="s">
        <v>5535</v>
      </c>
      <c r="E226" s="21"/>
      <c r="F226" s="21"/>
      <c r="G226" s="139">
        <v>40117804</v>
      </c>
      <c r="H226" s="133" t="s">
        <v>6263</v>
      </c>
      <c r="I226" s="133">
        <v>4408</v>
      </c>
      <c r="J226" s="166" t="s">
        <v>5517</v>
      </c>
      <c r="K226" s="133"/>
      <c r="L226" s="133">
        <v>1417</v>
      </c>
      <c r="M226" s="133">
        <v>2</v>
      </c>
      <c r="N226" s="148">
        <v>6.73</v>
      </c>
      <c r="O226" s="148" t="s">
        <v>5534</v>
      </c>
      <c r="P226" s="148"/>
    </row>
    <row r="227" spans="2:16" x14ac:dyDescent="0.35">
      <c r="B227" s="20" t="s">
        <v>5312</v>
      </c>
      <c r="C227" s="21" t="s">
        <v>5481</v>
      </c>
      <c r="D227" s="21" t="s">
        <v>5535</v>
      </c>
      <c r="E227" s="21"/>
      <c r="F227" s="21"/>
      <c r="G227" s="139">
        <v>40117805</v>
      </c>
      <c r="H227" s="133" t="s">
        <v>6264</v>
      </c>
      <c r="I227" s="133">
        <v>4409</v>
      </c>
      <c r="J227" s="166" t="s">
        <v>5378</v>
      </c>
      <c r="K227" s="133"/>
      <c r="L227" s="133">
        <v>433</v>
      </c>
      <c r="M227" s="133">
        <v>2</v>
      </c>
      <c r="N227" s="148">
        <v>3.0700000000000003</v>
      </c>
      <c r="O227" s="148" t="s">
        <v>5534</v>
      </c>
      <c r="P227" s="148"/>
    </row>
    <row r="228" spans="2:16" x14ac:dyDescent="0.35">
      <c r="B228" s="20" t="s">
        <v>5312</v>
      </c>
      <c r="C228" s="21" t="s">
        <v>5481</v>
      </c>
      <c r="D228" s="21" t="s">
        <v>5535</v>
      </c>
      <c r="E228" s="21"/>
      <c r="F228" s="21"/>
      <c r="G228" s="139">
        <v>40117806</v>
      </c>
      <c r="H228" s="133" t="s">
        <v>6265</v>
      </c>
      <c r="I228" s="133">
        <v>4410</v>
      </c>
      <c r="J228" s="166" t="s">
        <v>5378</v>
      </c>
      <c r="K228" s="133"/>
      <c r="L228" s="133">
        <v>1427</v>
      </c>
      <c r="M228" s="184">
        <v>2</v>
      </c>
      <c r="N228" s="148">
        <v>5.51</v>
      </c>
      <c r="O228" s="148" t="s">
        <v>5534</v>
      </c>
      <c r="P228" s="148"/>
    </row>
    <row r="229" spans="2:16" x14ac:dyDescent="0.35">
      <c r="B229" s="20" t="s">
        <v>5312</v>
      </c>
      <c r="C229" s="21" t="s">
        <v>5481</v>
      </c>
      <c r="D229" s="21" t="s">
        <v>5535</v>
      </c>
      <c r="E229" s="21"/>
      <c r="F229" s="21"/>
      <c r="G229" s="155"/>
      <c r="H229" s="145"/>
      <c r="I229" s="133">
        <v>4411</v>
      </c>
      <c r="J229" s="166" t="s">
        <v>5378</v>
      </c>
      <c r="K229" s="133"/>
      <c r="L229" s="133">
        <v>632</v>
      </c>
      <c r="M229" s="184">
        <v>2</v>
      </c>
      <c r="N229" s="148">
        <v>3.55</v>
      </c>
      <c r="O229" s="148" t="s">
        <v>5534</v>
      </c>
      <c r="P229" s="148"/>
    </row>
    <row r="230" spans="2:16" x14ac:dyDescent="0.35">
      <c r="B230" s="20" t="s">
        <v>5312</v>
      </c>
      <c r="C230" s="21" t="s">
        <v>5481</v>
      </c>
      <c r="D230" s="21" t="s">
        <v>5535</v>
      </c>
      <c r="E230" s="21"/>
      <c r="F230" s="21"/>
      <c r="G230" s="139">
        <v>40117807</v>
      </c>
      <c r="H230" s="133" t="s">
        <v>6319</v>
      </c>
      <c r="I230" s="133">
        <v>4412</v>
      </c>
      <c r="J230" s="166" t="s">
        <v>5378</v>
      </c>
      <c r="K230" s="133"/>
      <c r="L230" s="133">
        <v>1466</v>
      </c>
      <c r="M230" s="133">
        <v>2</v>
      </c>
      <c r="N230" s="148">
        <v>5.6099999999999994</v>
      </c>
      <c r="O230" s="148" t="s">
        <v>5534</v>
      </c>
      <c r="P230" s="148"/>
    </row>
    <row r="231" spans="2:16" x14ac:dyDescent="0.35">
      <c r="B231" s="20" t="s">
        <v>5312</v>
      </c>
      <c r="C231" s="21" t="s">
        <v>5481</v>
      </c>
      <c r="D231" s="21" t="s">
        <v>5535</v>
      </c>
      <c r="E231" s="21"/>
      <c r="F231" s="21"/>
      <c r="G231" s="139">
        <v>40118774</v>
      </c>
      <c r="H231" s="133" t="s">
        <v>6295</v>
      </c>
      <c r="I231" s="133">
        <v>4413</v>
      </c>
      <c r="J231" s="166" t="s">
        <v>5378</v>
      </c>
      <c r="K231" s="133"/>
      <c r="L231" s="133">
        <v>832</v>
      </c>
      <c r="M231" s="133">
        <v>2</v>
      </c>
      <c r="N231" s="148">
        <v>4.05</v>
      </c>
      <c r="O231" s="148" t="s">
        <v>5534</v>
      </c>
      <c r="P231" s="148"/>
    </row>
    <row r="232" spans="2:16" x14ac:dyDescent="0.35">
      <c r="B232" s="20" t="s">
        <v>5312</v>
      </c>
      <c r="C232" s="21" t="s">
        <v>5481</v>
      </c>
      <c r="D232" s="21" t="s">
        <v>5535</v>
      </c>
      <c r="E232" s="21"/>
      <c r="F232" s="21"/>
      <c r="G232" s="139">
        <v>40117808</v>
      </c>
      <c r="H232" s="133" t="s">
        <v>6491</v>
      </c>
      <c r="I232" s="133">
        <v>4414</v>
      </c>
      <c r="J232" s="166" t="s">
        <v>5378</v>
      </c>
      <c r="K232" s="133"/>
      <c r="L232" s="133">
        <v>1530</v>
      </c>
      <c r="M232" s="133">
        <v>2</v>
      </c>
      <c r="N232" s="148">
        <v>5.76</v>
      </c>
      <c r="O232" s="148" t="s">
        <v>5534</v>
      </c>
      <c r="P232" s="148"/>
    </row>
    <row r="233" spans="2:16" x14ac:dyDescent="0.35">
      <c r="B233" s="20" t="s">
        <v>5312</v>
      </c>
      <c r="C233" s="21" t="s">
        <v>5481</v>
      </c>
      <c r="D233" s="21" t="s">
        <v>5535</v>
      </c>
      <c r="E233" s="21"/>
      <c r="F233" s="21"/>
      <c r="G233" s="139">
        <v>40117809</v>
      </c>
      <c r="H233" s="133" t="s">
        <v>6266</v>
      </c>
      <c r="I233" s="133">
        <v>4415</v>
      </c>
      <c r="J233" s="166" t="s">
        <v>5378</v>
      </c>
      <c r="K233" s="133"/>
      <c r="L233" s="133">
        <v>1031</v>
      </c>
      <c r="M233" s="133">
        <v>2</v>
      </c>
      <c r="N233" s="148">
        <v>4.54</v>
      </c>
      <c r="O233" s="148" t="s">
        <v>5534</v>
      </c>
      <c r="P233" s="148"/>
    </row>
    <row r="234" spans="2:16" x14ac:dyDescent="0.35">
      <c r="B234" s="20" t="s">
        <v>5312</v>
      </c>
      <c r="C234" s="21" t="s">
        <v>5481</v>
      </c>
      <c r="D234" s="21" t="s">
        <v>5535</v>
      </c>
      <c r="E234" s="21"/>
      <c r="F234" s="21"/>
      <c r="G234" s="139">
        <v>40117810</v>
      </c>
      <c r="H234" s="133" t="s">
        <v>6267</v>
      </c>
      <c r="I234" s="133">
        <v>4416</v>
      </c>
      <c r="J234" s="166" t="s">
        <v>5378</v>
      </c>
      <c r="K234" s="133"/>
      <c r="L234" s="133">
        <v>1497</v>
      </c>
      <c r="M234" s="133">
        <v>2</v>
      </c>
      <c r="N234" s="148">
        <v>5.68</v>
      </c>
      <c r="O234" s="148" t="s">
        <v>5534</v>
      </c>
      <c r="P234" s="148"/>
    </row>
    <row r="235" spans="2:16" x14ac:dyDescent="0.35">
      <c r="B235" s="20" t="s">
        <v>5312</v>
      </c>
      <c r="C235" s="21" t="s">
        <v>5481</v>
      </c>
      <c r="D235" s="21" t="s">
        <v>5535</v>
      </c>
      <c r="E235" s="21"/>
      <c r="F235" s="21"/>
      <c r="G235" s="139">
        <v>40117811</v>
      </c>
      <c r="H235" s="133" t="s">
        <v>6451</v>
      </c>
      <c r="I235" s="133">
        <v>4417</v>
      </c>
      <c r="J235" s="166" t="s">
        <v>5529</v>
      </c>
      <c r="K235" s="133"/>
      <c r="L235" s="133">
        <v>1505</v>
      </c>
      <c r="M235" s="133">
        <v>2</v>
      </c>
      <c r="N235" s="148">
        <v>7.03</v>
      </c>
      <c r="O235" s="148" t="s">
        <v>5534</v>
      </c>
      <c r="P235" s="148"/>
    </row>
    <row r="236" spans="2:16" x14ac:dyDescent="0.35">
      <c r="B236" s="20" t="s">
        <v>5312</v>
      </c>
      <c r="C236" s="21" t="s">
        <v>5481</v>
      </c>
      <c r="D236" s="21" t="s">
        <v>5535</v>
      </c>
      <c r="E236" s="21"/>
      <c r="F236" s="21"/>
      <c r="G236" s="139">
        <v>40117812</v>
      </c>
      <c r="H236" s="133" t="s">
        <v>6492</v>
      </c>
      <c r="I236" s="133">
        <v>4418</v>
      </c>
      <c r="J236" s="166" t="s">
        <v>5530</v>
      </c>
      <c r="K236" s="134"/>
      <c r="L236" s="133">
        <v>1592</v>
      </c>
      <c r="M236" s="134">
        <v>2</v>
      </c>
      <c r="N236" s="148">
        <v>5.41</v>
      </c>
      <c r="O236" s="148" t="s">
        <v>5534</v>
      </c>
      <c r="P236" s="148"/>
    </row>
    <row r="237" spans="2:16" x14ac:dyDescent="0.35">
      <c r="B237" s="20" t="s">
        <v>5312</v>
      </c>
      <c r="C237" s="21" t="s">
        <v>5481</v>
      </c>
      <c r="D237" s="21" t="s">
        <v>5535</v>
      </c>
      <c r="E237" s="21"/>
      <c r="F237" s="21"/>
      <c r="G237" s="139">
        <v>40117813</v>
      </c>
      <c r="H237" s="133" t="s">
        <v>6493</v>
      </c>
      <c r="I237" s="133">
        <v>4419</v>
      </c>
      <c r="J237" s="166" t="s">
        <v>5530</v>
      </c>
      <c r="K237" s="133"/>
      <c r="L237" s="133">
        <v>1721</v>
      </c>
      <c r="M237" s="133">
        <v>2</v>
      </c>
      <c r="N237" s="148">
        <v>5.68</v>
      </c>
      <c r="O237" s="148" t="s">
        <v>5534</v>
      </c>
      <c r="P237" s="148"/>
    </row>
    <row r="238" spans="2:16" x14ac:dyDescent="0.35">
      <c r="B238" s="20" t="s">
        <v>5312</v>
      </c>
      <c r="C238" s="21" t="s">
        <v>5481</v>
      </c>
      <c r="D238" s="21" t="s">
        <v>5535</v>
      </c>
      <c r="E238" s="21"/>
      <c r="F238" s="21"/>
      <c r="G238" s="139">
        <v>40117814</v>
      </c>
      <c r="H238" s="133" t="s">
        <v>6268</v>
      </c>
      <c r="I238" s="133">
        <v>4420</v>
      </c>
      <c r="J238" s="166" t="s">
        <v>5530</v>
      </c>
      <c r="K238" s="134"/>
      <c r="L238" s="133">
        <v>1885</v>
      </c>
      <c r="M238" s="133">
        <v>2</v>
      </c>
      <c r="N238" s="148">
        <v>6.03</v>
      </c>
      <c r="O238" s="148" t="s">
        <v>5534</v>
      </c>
      <c r="P238" s="148"/>
    </row>
    <row r="239" spans="2:16" x14ac:dyDescent="0.35">
      <c r="B239" s="20" t="s">
        <v>5312</v>
      </c>
      <c r="C239" s="21" t="s">
        <v>5481</v>
      </c>
      <c r="D239" s="21" t="s">
        <v>5535</v>
      </c>
      <c r="E239" s="21"/>
      <c r="F239" s="21"/>
      <c r="G239" s="139">
        <v>40117815</v>
      </c>
      <c r="H239" s="133" t="s">
        <v>6269</v>
      </c>
      <c r="I239" s="133">
        <v>4421</v>
      </c>
      <c r="J239" s="166" t="s">
        <v>5530</v>
      </c>
      <c r="K239" s="133"/>
      <c r="L239" s="133">
        <v>2041</v>
      </c>
      <c r="M239" s="133">
        <v>2</v>
      </c>
      <c r="N239" s="148">
        <v>6.37</v>
      </c>
      <c r="O239" s="168" t="s">
        <v>5534</v>
      </c>
      <c r="P239" s="148"/>
    </row>
    <row r="240" spans="2:16" x14ac:dyDescent="0.35">
      <c r="B240" s="20" t="s">
        <v>5312</v>
      </c>
      <c r="C240" s="21" t="s">
        <v>5481</v>
      </c>
      <c r="D240" s="21" t="s">
        <v>5535</v>
      </c>
      <c r="E240" s="21"/>
      <c r="F240" s="21"/>
      <c r="G240" s="139">
        <v>40117797</v>
      </c>
      <c r="H240" s="133" t="s">
        <v>6458</v>
      </c>
      <c r="I240" s="133">
        <v>512</v>
      </c>
      <c r="J240" s="166" t="s">
        <v>5531</v>
      </c>
      <c r="K240" s="133"/>
      <c r="L240" s="133">
        <v>444</v>
      </c>
      <c r="M240" s="133">
        <v>1</v>
      </c>
      <c r="N240" s="148">
        <v>9.1300000000000008</v>
      </c>
      <c r="O240" s="168" t="s">
        <v>5534</v>
      </c>
      <c r="P240" s="148"/>
    </row>
    <row r="241" spans="2:16" x14ac:dyDescent="0.35">
      <c r="B241" s="20" t="s">
        <v>5312</v>
      </c>
      <c r="C241" s="21" t="s">
        <v>5481</v>
      </c>
      <c r="D241" s="21" t="s">
        <v>5535</v>
      </c>
      <c r="E241" s="21"/>
      <c r="F241" s="21"/>
      <c r="G241" s="139">
        <v>40117780</v>
      </c>
      <c r="H241" s="133" t="s">
        <v>6459</v>
      </c>
      <c r="I241" s="133">
        <v>513</v>
      </c>
      <c r="J241" s="166" t="s">
        <v>5526</v>
      </c>
      <c r="K241" s="133"/>
      <c r="L241" s="133">
        <v>444</v>
      </c>
      <c r="M241" s="133">
        <v>2</v>
      </c>
      <c r="N241" s="148">
        <v>5.01</v>
      </c>
      <c r="O241" s="168" t="s">
        <v>5534</v>
      </c>
      <c r="P241" s="148"/>
    </row>
    <row r="242" spans="2:16" x14ac:dyDescent="0.35">
      <c r="B242" s="20" t="s">
        <v>5312</v>
      </c>
      <c r="C242" s="21" t="s">
        <v>5481</v>
      </c>
      <c r="D242" s="21" t="s">
        <v>5535</v>
      </c>
      <c r="E242" s="21"/>
      <c r="F242" s="21"/>
      <c r="G242" s="139">
        <v>40117873</v>
      </c>
      <c r="H242" s="133" t="s">
        <v>6470</v>
      </c>
      <c r="I242" s="133">
        <v>5422</v>
      </c>
      <c r="J242" s="166" t="s">
        <v>5532</v>
      </c>
      <c r="K242" s="133"/>
      <c r="L242" s="133">
        <v>254</v>
      </c>
      <c r="M242" s="133">
        <v>2</v>
      </c>
      <c r="N242" s="148">
        <v>3.41</v>
      </c>
      <c r="O242" s="168" t="s">
        <v>5534</v>
      </c>
      <c r="P242" s="148"/>
    </row>
    <row r="243" spans="2:16" x14ac:dyDescent="0.35">
      <c r="B243" s="20" t="s">
        <v>5312</v>
      </c>
      <c r="C243" s="21" t="s">
        <v>5481</v>
      </c>
      <c r="D243" s="21" t="s">
        <v>5535</v>
      </c>
      <c r="E243" s="21"/>
      <c r="F243" s="21"/>
      <c r="G243" s="139">
        <v>40117874</v>
      </c>
      <c r="H243" s="133" t="s">
        <v>6461</v>
      </c>
      <c r="I243" s="133">
        <v>5423</v>
      </c>
      <c r="J243" s="166" t="s">
        <v>5391</v>
      </c>
      <c r="K243" s="133"/>
      <c r="L243" s="133">
        <v>125</v>
      </c>
      <c r="M243" s="133">
        <v>12</v>
      </c>
      <c r="N243" s="148">
        <v>12.69</v>
      </c>
      <c r="O243" s="168" t="s">
        <v>5534</v>
      </c>
      <c r="P243" s="148"/>
    </row>
    <row r="244" spans="2:16" x14ac:dyDescent="0.35">
      <c r="B244" s="20" t="s">
        <v>5312</v>
      </c>
      <c r="C244" s="21" t="s">
        <v>5481</v>
      </c>
      <c r="D244" s="21" t="s">
        <v>5535</v>
      </c>
      <c r="E244" s="21"/>
      <c r="F244" s="21"/>
      <c r="G244" s="139">
        <v>40117796</v>
      </c>
      <c r="H244" s="133" t="s">
        <v>6476</v>
      </c>
      <c r="I244" s="134">
        <v>4010</v>
      </c>
      <c r="J244" s="174" t="s">
        <v>5533</v>
      </c>
      <c r="K244" s="133"/>
      <c r="L244" s="134">
        <v>226</v>
      </c>
      <c r="M244" s="133">
        <v>1</v>
      </c>
      <c r="N244" s="148">
        <v>3.25</v>
      </c>
      <c r="O244" s="168" t="s">
        <v>5534</v>
      </c>
      <c r="P244" s="148"/>
    </row>
    <row r="245" spans="2:16" x14ac:dyDescent="0.35">
      <c r="B245" s="20" t="s">
        <v>5312</v>
      </c>
      <c r="C245" s="21" t="s">
        <v>5481</v>
      </c>
      <c r="D245" s="21" t="s">
        <v>5541</v>
      </c>
      <c r="E245" s="21"/>
      <c r="F245" s="21"/>
      <c r="G245" s="139">
        <v>40117816</v>
      </c>
      <c r="H245" s="133" t="s">
        <v>6270</v>
      </c>
      <c r="I245" s="133">
        <v>4601</v>
      </c>
      <c r="J245" s="166" t="s">
        <v>5536</v>
      </c>
      <c r="K245" s="133"/>
      <c r="L245" s="133">
        <v>5250</v>
      </c>
      <c r="M245" s="133">
        <v>1</v>
      </c>
      <c r="N245" s="148">
        <v>96.08</v>
      </c>
      <c r="O245" s="168" t="s">
        <v>5534</v>
      </c>
      <c r="P245" s="148"/>
    </row>
    <row r="246" spans="2:16" x14ac:dyDescent="0.35">
      <c r="B246" s="20" t="s">
        <v>5312</v>
      </c>
      <c r="C246" s="21" t="s">
        <v>5481</v>
      </c>
      <c r="D246" s="21" t="s">
        <v>5541</v>
      </c>
      <c r="E246" s="21"/>
      <c r="F246" s="21"/>
      <c r="G246" s="139">
        <v>40118787</v>
      </c>
      <c r="H246" s="133" t="s">
        <v>6403</v>
      </c>
      <c r="I246" s="133">
        <v>4602</v>
      </c>
      <c r="J246" s="166" t="s">
        <v>5536</v>
      </c>
      <c r="K246" s="133"/>
      <c r="L246" s="133">
        <v>5048</v>
      </c>
      <c r="M246" s="133">
        <v>1</v>
      </c>
      <c r="N246" s="148">
        <v>92.38</v>
      </c>
      <c r="O246" s="168" t="s">
        <v>5534</v>
      </c>
      <c r="P246" s="148"/>
    </row>
    <row r="247" spans="2:16" x14ac:dyDescent="0.35">
      <c r="B247" s="20" t="s">
        <v>5312</v>
      </c>
      <c r="C247" s="21" t="s">
        <v>5481</v>
      </c>
      <c r="D247" s="21" t="s">
        <v>5541</v>
      </c>
      <c r="E247" s="21"/>
      <c r="F247" s="21"/>
      <c r="G247" s="139">
        <v>40118789</v>
      </c>
      <c r="H247" s="133" t="s">
        <v>6405</v>
      </c>
      <c r="I247" s="133">
        <v>4603</v>
      </c>
      <c r="J247" s="166" t="s">
        <v>5384</v>
      </c>
      <c r="K247" s="134"/>
      <c r="L247" s="133">
        <v>5066</v>
      </c>
      <c r="M247" s="133">
        <v>1</v>
      </c>
      <c r="N247" s="148">
        <v>27.96</v>
      </c>
      <c r="O247" s="168" t="s">
        <v>5534</v>
      </c>
      <c r="P247" s="148"/>
    </row>
    <row r="248" spans="2:16" x14ac:dyDescent="0.35">
      <c r="B248" s="20" t="s">
        <v>5312</v>
      </c>
      <c r="C248" s="21" t="s">
        <v>5481</v>
      </c>
      <c r="D248" s="21" t="s">
        <v>5541</v>
      </c>
      <c r="E248" s="21"/>
      <c r="F248" s="21"/>
      <c r="G248" s="139">
        <v>40118788</v>
      </c>
      <c r="H248" s="133" t="s">
        <v>6406</v>
      </c>
      <c r="I248" s="133">
        <v>4604</v>
      </c>
      <c r="J248" s="166" t="s">
        <v>5384</v>
      </c>
      <c r="K248" s="133"/>
      <c r="L248" s="133">
        <v>5066</v>
      </c>
      <c r="M248" s="144">
        <v>1</v>
      </c>
      <c r="N248" s="148">
        <v>27.96</v>
      </c>
      <c r="O248" s="168" t="s">
        <v>5534</v>
      </c>
      <c r="P248" s="148"/>
    </row>
    <row r="249" spans="2:16" x14ac:dyDescent="0.35">
      <c r="B249" s="20" t="s">
        <v>5312</v>
      </c>
      <c r="C249" s="21" t="s">
        <v>5481</v>
      </c>
      <c r="D249" s="21" t="s">
        <v>5541</v>
      </c>
      <c r="E249" s="21"/>
      <c r="F249" s="21"/>
      <c r="G249" s="117"/>
      <c r="H249" s="198"/>
      <c r="I249" s="133">
        <v>4605</v>
      </c>
      <c r="J249" s="166" t="s">
        <v>5384</v>
      </c>
      <c r="K249" s="133"/>
      <c r="L249" s="133">
        <v>5074</v>
      </c>
      <c r="M249" s="21">
        <v>1</v>
      </c>
      <c r="N249" s="21">
        <v>28.01</v>
      </c>
      <c r="O249" s="21" t="s">
        <v>5534</v>
      </c>
      <c r="P249" s="20"/>
    </row>
    <row r="250" spans="2:16" x14ac:dyDescent="0.35">
      <c r="B250" s="20" t="s">
        <v>5312</v>
      </c>
      <c r="C250" s="21" t="s">
        <v>5481</v>
      </c>
      <c r="D250" s="21" t="s">
        <v>5541</v>
      </c>
      <c r="E250" s="21"/>
      <c r="F250" s="21"/>
      <c r="G250" s="21">
        <v>40117846</v>
      </c>
      <c r="H250" s="39" t="s">
        <v>6404</v>
      </c>
      <c r="I250" s="133">
        <v>4606</v>
      </c>
      <c r="J250" s="166" t="s">
        <v>5384</v>
      </c>
      <c r="K250" s="133"/>
      <c r="L250" s="133">
        <v>5074</v>
      </c>
      <c r="M250" s="21">
        <v>1</v>
      </c>
      <c r="N250" s="21">
        <v>28.01</v>
      </c>
      <c r="O250" s="21" t="s">
        <v>5534</v>
      </c>
      <c r="P250" s="20"/>
    </row>
    <row r="251" spans="2:16" x14ac:dyDescent="0.35">
      <c r="B251" s="20" t="s">
        <v>5312</v>
      </c>
      <c r="C251" s="21" t="s">
        <v>5481</v>
      </c>
      <c r="D251" s="21" t="s">
        <v>5541</v>
      </c>
      <c r="E251" s="21"/>
      <c r="F251" s="21"/>
      <c r="G251" s="21">
        <v>40117866</v>
      </c>
      <c r="H251" s="39" t="s">
        <v>6472</v>
      </c>
      <c r="I251" s="133">
        <v>4607</v>
      </c>
      <c r="J251" s="166" t="s">
        <v>5314</v>
      </c>
      <c r="K251" s="133"/>
      <c r="L251" s="133">
        <v>205</v>
      </c>
      <c r="M251" s="21">
        <v>2</v>
      </c>
      <c r="N251" s="21">
        <v>1.36</v>
      </c>
      <c r="O251" s="21" t="s">
        <v>5534</v>
      </c>
      <c r="P251" s="20"/>
    </row>
    <row r="252" spans="2:16" x14ac:dyDescent="0.35">
      <c r="B252" s="20" t="s">
        <v>5312</v>
      </c>
      <c r="C252" s="21" t="s">
        <v>5481</v>
      </c>
      <c r="D252" s="21" t="s">
        <v>5541</v>
      </c>
      <c r="E252" s="21"/>
      <c r="F252" s="21"/>
      <c r="G252" s="21">
        <v>40118783</v>
      </c>
      <c r="H252" s="39" t="s">
        <v>6324</v>
      </c>
      <c r="I252" s="133">
        <v>4608</v>
      </c>
      <c r="J252" s="166" t="s">
        <v>5314</v>
      </c>
      <c r="K252" s="133"/>
      <c r="L252" s="133">
        <v>1440</v>
      </c>
      <c r="M252" s="21">
        <v>2</v>
      </c>
      <c r="N252" s="21">
        <v>9.6199999999999992</v>
      </c>
      <c r="O252" s="21" t="s">
        <v>5534</v>
      </c>
      <c r="P252" s="20"/>
    </row>
    <row r="253" spans="2:16" x14ac:dyDescent="0.35">
      <c r="B253" s="20" t="s">
        <v>5312</v>
      </c>
      <c r="C253" s="21" t="s">
        <v>5481</v>
      </c>
      <c r="D253" s="21" t="s">
        <v>5541</v>
      </c>
      <c r="E253" s="21"/>
      <c r="F253" s="21"/>
      <c r="G253" s="21">
        <v>40118791</v>
      </c>
      <c r="H253" s="39" t="s">
        <v>6467</v>
      </c>
      <c r="I253" s="133">
        <v>4609</v>
      </c>
      <c r="J253" s="166" t="s">
        <v>5537</v>
      </c>
      <c r="K253" s="133"/>
      <c r="L253" s="133">
        <v>376</v>
      </c>
      <c r="M253" s="21">
        <v>2</v>
      </c>
      <c r="N253" s="21">
        <v>1.84</v>
      </c>
      <c r="O253" s="21" t="s">
        <v>5534</v>
      </c>
      <c r="P253" s="20"/>
    </row>
    <row r="254" spans="2:16" x14ac:dyDescent="0.35">
      <c r="B254" s="20" t="s">
        <v>5312</v>
      </c>
      <c r="C254" s="21" t="s">
        <v>5481</v>
      </c>
      <c r="D254" s="21" t="s">
        <v>5541</v>
      </c>
      <c r="E254" s="21"/>
      <c r="F254" s="21"/>
      <c r="G254" s="21">
        <v>40118475</v>
      </c>
      <c r="H254" s="39" t="s">
        <v>6325</v>
      </c>
      <c r="I254" s="133">
        <v>4610</v>
      </c>
      <c r="J254" s="166" t="s">
        <v>5537</v>
      </c>
      <c r="K254" s="133"/>
      <c r="L254" s="133">
        <v>1443</v>
      </c>
      <c r="M254" s="21">
        <v>2</v>
      </c>
      <c r="N254" s="21">
        <v>7.1</v>
      </c>
      <c r="O254" s="21" t="s">
        <v>5534</v>
      </c>
      <c r="P254" s="20"/>
    </row>
    <row r="255" spans="2:16" x14ac:dyDescent="0.35">
      <c r="B255" s="20" t="s">
        <v>5312</v>
      </c>
      <c r="C255" s="21" t="s">
        <v>5481</v>
      </c>
      <c r="D255" s="21" t="s">
        <v>5541</v>
      </c>
      <c r="E255" s="21"/>
      <c r="F255" s="21"/>
      <c r="G255" s="21">
        <v>40118028</v>
      </c>
      <c r="H255" s="39" t="s">
        <v>6422</v>
      </c>
      <c r="I255" s="133">
        <v>4611</v>
      </c>
      <c r="J255" s="166" t="s">
        <v>5537</v>
      </c>
      <c r="K255" s="133"/>
      <c r="L255" s="133">
        <v>547</v>
      </c>
      <c r="M255" s="21">
        <v>2</v>
      </c>
      <c r="N255" s="21">
        <v>2.7</v>
      </c>
      <c r="O255" s="21" t="s">
        <v>5534</v>
      </c>
      <c r="P255" s="20"/>
    </row>
    <row r="256" spans="2:16" x14ac:dyDescent="0.35">
      <c r="B256" s="20" t="s">
        <v>5312</v>
      </c>
      <c r="C256" s="21" t="s">
        <v>5481</v>
      </c>
      <c r="D256" s="21" t="s">
        <v>5541</v>
      </c>
      <c r="E256" s="21"/>
      <c r="F256" s="21"/>
      <c r="G256" s="21">
        <v>40118780</v>
      </c>
      <c r="H256" s="39" t="s">
        <v>6317</v>
      </c>
      <c r="I256" s="133">
        <v>4612</v>
      </c>
      <c r="J256" s="166" t="s">
        <v>5537</v>
      </c>
      <c r="K256" s="133"/>
      <c r="L256" s="133">
        <v>1466</v>
      </c>
      <c r="M256" s="21">
        <v>2</v>
      </c>
      <c r="N256" s="21">
        <v>7.22</v>
      </c>
      <c r="O256" s="21" t="s">
        <v>5534</v>
      </c>
      <c r="P256" s="20"/>
    </row>
    <row r="257" spans="2:16" x14ac:dyDescent="0.35">
      <c r="B257" s="20" t="s">
        <v>5312</v>
      </c>
      <c r="C257" s="21" t="s">
        <v>5481</v>
      </c>
      <c r="D257" s="21" t="s">
        <v>5541</v>
      </c>
      <c r="E257" s="21"/>
      <c r="F257" s="21"/>
      <c r="G257" s="21">
        <v>40117865</v>
      </c>
      <c r="H257" s="39" t="s">
        <v>6425</v>
      </c>
      <c r="I257" s="133">
        <v>4613</v>
      </c>
      <c r="J257" s="166" t="s">
        <v>5537</v>
      </c>
      <c r="K257" s="133"/>
      <c r="L257" s="133">
        <v>718</v>
      </c>
      <c r="M257" s="21">
        <v>2</v>
      </c>
      <c r="N257" s="21">
        <v>3.54</v>
      </c>
      <c r="O257" s="21" t="s">
        <v>5534</v>
      </c>
      <c r="P257" s="20"/>
    </row>
    <row r="258" spans="2:16" x14ac:dyDescent="0.35">
      <c r="B258" s="20" t="s">
        <v>5312</v>
      </c>
      <c r="C258" s="21" t="s">
        <v>5481</v>
      </c>
      <c r="D258" s="21" t="s">
        <v>5541</v>
      </c>
      <c r="E258" s="21"/>
      <c r="F258" s="21"/>
      <c r="G258" s="21">
        <v>40118778</v>
      </c>
      <c r="H258" s="39" t="s">
        <v>6330</v>
      </c>
      <c r="I258" s="133">
        <v>4614</v>
      </c>
      <c r="J258" s="166" t="s">
        <v>5537</v>
      </c>
      <c r="K258" s="133"/>
      <c r="L258" s="133">
        <v>1510</v>
      </c>
      <c r="M258" s="21">
        <v>2</v>
      </c>
      <c r="N258" s="21">
        <v>7.42</v>
      </c>
      <c r="O258" s="21" t="s">
        <v>5534</v>
      </c>
      <c r="P258" s="20"/>
    </row>
    <row r="259" spans="2:16" x14ac:dyDescent="0.35">
      <c r="B259" s="20" t="s">
        <v>5312</v>
      </c>
      <c r="C259" s="21" t="s">
        <v>5481</v>
      </c>
      <c r="D259" s="21" t="s">
        <v>5541</v>
      </c>
      <c r="E259" s="21"/>
      <c r="F259" s="21"/>
      <c r="G259" s="21">
        <v>40118773</v>
      </c>
      <c r="H259" s="39" t="s">
        <v>6430</v>
      </c>
      <c r="I259" s="133">
        <v>4615</v>
      </c>
      <c r="J259" s="166" t="s">
        <v>5537</v>
      </c>
      <c r="K259" s="133"/>
      <c r="L259" s="133">
        <v>889</v>
      </c>
      <c r="M259" s="21">
        <v>2</v>
      </c>
      <c r="N259" s="21">
        <v>4.38</v>
      </c>
      <c r="O259" s="21" t="s">
        <v>5534</v>
      </c>
      <c r="P259" s="20"/>
    </row>
    <row r="260" spans="2:16" x14ac:dyDescent="0.35">
      <c r="B260" s="20" t="s">
        <v>5312</v>
      </c>
      <c r="C260" s="21" t="s">
        <v>5481</v>
      </c>
      <c r="D260" s="21" t="s">
        <v>5541</v>
      </c>
      <c r="E260" s="24"/>
      <c r="F260" s="24"/>
      <c r="G260" s="24">
        <v>40118782</v>
      </c>
      <c r="H260" s="179" t="s">
        <v>6342</v>
      </c>
      <c r="I260" s="133">
        <v>4616</v>
      </c>
      <c r="J260" s="166" t="s">
        <v>5537</v>
      </c>
      <c r="K260" s="134"/>
      <c r="L260" s="133">
        <v>1571</v>
      </c>
      <c r="M260" s="24">
        <v>2</v>
      </c>
      <c r="N260" s="24">
        <v>7.72</v>
      </c>
      <c r="O260" s="24" t="s">
        <v>5534</v>
      </c>
      <c r="P260" s="20"/>
    </row>
    <row r="261" spans="2:16" x14ac:dyDescent="0.35">
      <c r="B261" s="20" t="s">
        <v>5312</v>
      </c>
      <c r="C261" s="21" t="s">
        <v>5481</v>
      </c>
      <c r="D261" s="21" t="s">
        <v>5541</v>
      </c>
      <c r="E261" s="21"/>
      <c r="F261" s="21"/>
      <c r="G261" s="21">
        <v>40118785</v>
      </c>
      <c r="H261" s="39" t="s">
        <v>6440</v>
      </c>
      <c r="I261" s="133">
        <v>4617</v>
      </c>
      <c r="J261" s="166" t="s">
        <v>5537</v>
      </c>
      <c r="K261" s="133"/>
      <c r="L261" s="133">
        <v>1059</v>
      </c>
      <c r="M261" s="21">
        <v>2</v>
      </c>
      <c r="N261" s="21">
        <v>5.22</v>
      </c>
      <c r="O261" s="21" t="s">
        <v>5534</v>
      </c>
      <c r="P261" s="20"/>
    </row>
    <row r="262" spans="2:16" x14ac:dyDescent="0.35">
      <c r="B262" s="20" t="s">
        <v>5312</v>
      </c>
      <c r="C262" s="21" t="s">
        <v>5481</v>
      </c>
      <c r="D262" s="21" t="s">
        <v>5541</v>
      </c>
      <c r="E262" s="21"/>
      <c r="F262" s="21"/>
      <c r="G262" s="21">
        <v>40118784</v>
      </c>
      <c r="H262" s="39" t="s">
        <v>6331</v>
      </c>
      <c r="I262" s="133">
        <v>4618</v>
      </c>
      <c r="J262" s="166" t="s">
        <v>5537</v>
      </c>
      <c r="K262" s="133"/>
      <c r="L262" s="133">
        <v>1528</v>
      </c>
      <c r="M262" s="21">
        <v>2</v>
      </c>
      <c r="N262" s="21">
        <v>7.52</v>
      </c>
      <c r="O262" s="21" t="s">
        <v>5534</v>
      </c>
      <c r="P262" s="20"/>
    </row>
    <row r="263" spans="2:16" x14ac:dyDescent="0.35">
      <c r="B263" s="20" t="s">
        <v>5312</v>
      </c>
      <c r="C263" s="21" t="s">
        <v>5481</v>
      </c>
      <c r="D263" s="21" t="s">
        <v>5541</v>
      </c>
      <c r="E263" s="21"/>
      <c r="F263" s="21"/>
      <c r="G263" s="21">
        <v>40118781</v>
      </c>
      <c r="H263" s="39" t="s">
        <v>6327</v>
      </c>
      <c r="I263" s="133">
        <v>4619</v>
      </c>
      <c r="J263" s="166" t="s">
        <v>5314</v>
      </c>
      <c r="K263" s="133"/>
      <c r="L263" s="133">
        <v>1509</v>
      </c>
      <c r="M263" s="21">
        <v>2</v>
      </c>
      <c r="N263" s="21">
        <v>10.08</v>
      </c>
      <c r="O263" s="21" t="s">
        <v>5534</v>
      </c>
      <c r="P263" s="20"/>
    </row>
    <row r="264" spans="2:16" x14ac:dyDescent="0.35">
      <c r="B264" s="20" t="s">
        <v>5312</v>
      </c>
      <c r="C264" s="21" t="s">
        <v>5481</v>
      </c>
      <c r="D264" s="21" t="s">
        <v>5541</v>
      </c>
      <c r="E264" s="21"/>
      <c r="F264" s="21"/>
      <c r="G264" s="21">
        <v>40118786</v>
      </c>
      <c r="H264" s="39" t="s">
        <v>6326</v>
      </c>
      <c r="I264" s="133">
        <v>4620</v>
      </c>
      <c r="J264" s="166" t="s">
        <v>5537</v>
      </c>
      <c r="K264" s="133"/>
      <c r="L264" s="133">
        <v>1570</v>
      </c>
      <c r="M264" s="21">
        <v>2</v>
      </c>
      <c r="N264" s="21">
        <v>6.72</v>
      </c>
      <c r="O264" s="21" t="s">
        <v>5534</v>
      </c>
      <c r="P264" s="20"/>
    </row>
    <row r="265" spans="2:16" x14ac:dyDescent="0.35">
      <c r="B265" s="20" t="s">
        <v>5312</v>
      </c>
      <c r="C265" s="21" t="s">
        <v>5481</v>
      </c>
      <c r="D265" s="21" t="s">
        <v>5541</v>
      </c>
      <c r="E265" s="21"/>
      <c r="F265" s="21"/>
      <c r="G265" s="21">
        <v>40118779</v>
      </c>
      <c r="H265" s="39" t="s">
        <v>6345</v>
      </c>
      <c r="I265" s="133">
        <v>4621</v>
      </c>
      <c r="J265" s="166" t="s">
        <v>5537</v>
      </c>
      <c r="K265" s="133"/>
      <c r="L265" s="133">
        <v>1666</v>
      </c>
      <c r="M265" s="21">
        <v>2</v>
      </c>
      <c r="N265" s="21">
        <v>7.14</v>
      </c>
      <c r="O265" s="21" t="s">
        <v>5534</v>
      </c>
      <c r="P265" s="20"/>
    </row>
    <row r="266" spans="2:16" x14ac:dyDescent="0.35">
      <c r="B266" s="20" t="s">
        <v>5312</v>
      </c>
      <c r="C266" s="21" t="s">
        <v>5481</v>
      </c>
      <c r="D266" s="21" t="s">
        <v>5541</v>
      </c>
      <c r="E266" s="21"/>
      <c r="F266" s="21"/>
      <c r="G266" s="21">
        <v>40118775</v>
      </c>
      <c r="H266" s="39" t="s">
        <v>6357</v>
      </c>
      <c r="I266" s="133">
        <v>4622</v>
      </c>
      <c r="J266" s="166" t="s">
        <v>5537</v>
      </c>
      <c r="K266" s="133"/>
      <c r="L266" s="133">
        <v>1789</v>
      </c>
      <c r="M266" s="21">
        <v>2</v>
      </c>
      <c r="N266" s="21">
        <v>7.66</v>
      </c>
      <c r="O266" s="21" t="s">
        <v>5534</v>
      </c>
      <c r="P266" s="20"/>
    </row>
    <row r="267" spans="2:16" x14ac:dyDescent="0.35">
      <c r="B267" s="20" t="s">
        <v>5312</v>
      </c>
      <c r="C267" s="21" t="s">
        <v>5481</v>
      </c>
      <c r="D267" s="21" t="s">
        <v>5541</v>
      </c>
      <c r="E267" s="21"/>
      <c r="F267" s="21"/>
      <c r="G267" s="21">
        <v>40118777</v>
      </c>
      <c r="H267" s="39" t="s">
        <v>6364</v>
      </c>
      <c r="I267" s="133">
        <v>4623</v>
      </c>
      <c r="J267" s="166" t="s">
        <v>5537</v>
      </c>
      <c r="K267" s="133"/>
      <c r="L267" s="133">
        <v>1936</v>
      </c>
      <c r="M267" s="21">
        <v>2</v>
      </c>
      <c r="N267" s="21">
        <v>8.2799999999999994</v>
      </c>
      <c r="O267" s="21" t="s">
        <v>5534</v>
      </c>
      <c r="P267" s="20"/>
    </row>
    <row r="268" spans="2:16" x14ac:dyDescent="0.35">
      <c r="B268" s="20" t="s">
        <v>5312</v>
      </c>
      <c r="C268" s="21" t="s">
        <v>5481</v>
      </c>
      <c r="D268" s="21" t="s">
        <v>5541</v>
      </c>
      <c r="E268" s="21"/>
      <c r="F268" s="21"/>
      <c r="G268" s="21">
        <v>40118776</v>
      </c>
      <c r="H268" s="39" t="s">
        <v>6367</v>
      </c>
      <c r="I268" s="133">
        <v>4624</v>
      </c>
      <c r="J268" s="166" t="s">
        <v>5537</v>
      </c>
      <c r="K268" s="133"/>
      <c r="L268" s="133">
        <v>2066</v>
      </c>
      <c r="M268" s="21">
        <v>2</v>
      </c>
      <c r="N268" s="21">
        <v>8.84</v>
      </c>
      <c r="O268" s="21" t="s">
        <v>5534</v>
      </c>
      <c r="P268" s="20"/>
    </row>
    <row r="269" spans="2:16" x14ac:dyDescent="0.35">
      <c r="B269" s="20" t="s">
        <v>5312</v>
      </c>
      <c r="C269" s="21" t="s">
        <v>5481</v>
      </c>
      <c r="D269" s="21" t="s">
        <v>5541</v>
      </c>
      <c r="E269" s="21"/>
      <c r="F269" s="21"/>
      <c r="G269" s="139">
        <v>40117796</v>
      </c>
      <c r="H269" s="133" t="s">
        <v>6476</v>
      </c>
      <c r="I269" s="133">
        <v>4010</v>
      </c>
      <c r="J269" s="166" t="s">
        <v>5538</v>
      </c>
      <c r="K269" s="133"/>
      <c r="L269" s="133">
        <v>226</v>
      </c>
      <c r="M269" s="21">
        <v>1</v>
      </c>
      <c r="N269" s="21">
        <v>2.25</v>
      </c>
      <c r="O269" s="21" t="s">
        <v>5534</v>
      </c>
      <c r="P269" s="20"/>
    </row>
    <row r="270" spans="2:16" x14ac:dyDescent="0.35">
      <c r="B270" s="20" t="s">
        <v>5312</v>
      </c>
      <c r="C270" s="21" t="s">
        <v>5481</v>
      </c>
      <c r="D270" s="21" t="s">
        <v>5541</v>
      </c>
      <c r="E270" s="21"/>
      <c r="F270" s="21"/>
      <c r="G270" s="139">
        <v>40117873</v>
      </c>
      <c r="H270" s="133" t="s">
        <v>6470</v>
      </c>
      <c r="I270" s="133">
        <v>5422</v>
      </c>
      <c r="J270" s="166" t="s">
        <v>5384</v>
      </c>
      <c r="K270" s="133"/>
      <c r="L270" s="133">
        <v>254</v>
      </c>
      <c r="M270" s="21">
        <v>2</v>
      </c>
      <c r="N270" s="21">
        <v>2.82</v>
      </c>
      <c r="O270" s="21" t="s">
        <v>5534</v>
      </c>
      <c r="P270" s="20"/>
    </row>
    <row r="271" spans="2:16" x14ac:dyDescent="0.35">
      <c r="B271" s="20" t="s">
        <v>5312</v>
      </c>
      <c r="C271" s="21" t="s">
        <v>5481</v>
      </c>
      <c r="D271" s="21" t="s">
        <v>5541</v>
      </c>
      <c r="E271" s="21"/>
      <c r="F271" s="21"/>
      <c r="G271" s="139">
        <v>40117874</v>
      </c>
      <c r="H271" s="133" t="s">
        <v>6461</v>
      </c>
      <c r="I271" s="133">
        <v>5423</v>
      </c>
      <c r="J271" s="166" t="s">
        <v>5395</v>
      </c>
      <c r="K271" s="133"/>
      <c r="L271" s="133">
        <v>125</v>
      </c>
      <c r="M271" s="21">
        <v>14</v>
      </c>
      <c r="N271" s="21">
        <v>9.66</v>
      </c>
      <c r="O271" s="21" t="s">
        <v>5534</v>
      </c>
      <c r="P271" s="20"/>
    </row>
    <row r="272" spans="2:16" x14ac:dyDescent="0.35">
      <c r="B272" s="20" t="s">
        <v>5312</v>
      </c>
      <c r="C272" s="21" t="s">
        <v>5481</v>
      </c>
      <c r="D272" s="21" t="s">
        <v>5541</v>
      </c>
      <c r="E272" s="21"/>
      <c r="F272" s="21"/>
      <c r="G272" s="139">
        <v>40117797</v>
      </c>
      <c r="H272" s="133" t="s">
        <v>6458</v>
      </c>
      <c r="I272" s="133">
        <v>512</v>
      </c>
      <c r="J272" s="166" t="s">
        <v>5539</v>
      </c>
      <c r="K272" s="133"/>
      <c r="L272" s="133">
        <v>444</v>
      </c>
      <c r="M272" s="21">
        <v>1</v>
      </c>
      <c r="N272" s="21">
        <v>8.1300000000000008</v>
      </c>
      <c r="O272" s="21" t="s">
        <v>5534</v>
      </c>
      <c r="P272" s="20"/>
    </row>
    <row r="273" spans="2:16" x14ac:dyDescent="0.35">
      <c r="B273" s="20" t="s">
        <v>5312</v>
      </c>
      <c r="C273" s="21" t="s">
        <v>5481</v>
      </c>
      <c r="D273" s="21" t="s">
        <v>5541</v>
      </c>
      <c r="E273" s="21"/>
      <c r="F273" s="21"/>
      <c r="G273" s="139">
        <v>40117780</v>
      </c>
      <c r="H273" s="133" t="s">
        <v>6459</v>
      </c>
      <c r="I273" s="134">
        <v>513</v>
      </c>
      <c r="J273" s="174" t="s">
        <v>5540</v>
      </c>
      <c r="K273" s="133"/>
      <c r="L273" s="134">
        <v>444</v>
      </c>
      <c r="M273" s="21">
        <v>2</v>
      </c>
      <c r="N273" s="21">
        <v>6.02</v>
      </c>
      <c r="O273" s="21" t="s">
        <v>5534</v>
      </c>
      <c r="P273" s="20"/>
    </row>
    <row r="274" spans="2:16" x14ac:dyDescent="0.35">
      <c r="B274" s="20" t="s">
        <v>5312</v>
      </c>
      <c r="C274" s="21" t="s">
        <v>5481</v>
      </c>
      <c r="D274" s="21" t="s">
        <v>5522</v>
      </c>
      <c r="E274" s="21"/>
      <c r="F274" s="21"/>
      <c r="G274" s="21">
        <v>40117817</v>
      </c>
      <c r="H274" s="173" t="s">
        <v>6271</v>
      </c>
      <c r="I274" s="133">
        <v>5001</v>
      </c>
      <c r="J274" s="166" t="s">
        <v>5523</v>
      </c>
      <c r="K274" s="133"/>
      <c r="L274" s="133">
        <v>4611</v>
      </c>
      <c r="M274" s="21">
        <v>1</v>
      </c>
      <c r="N274" s="21">
        <v>84.38</v>
      </c>
      <c r="O274" s="21" t="s">
        <v>5544</v>
      </c>
      <c r="P274" s="20"/>
    </row>
    <row r="275" spans="2:16" x14ac:dyDescent="0.35">
      <c r="B275" s="20" t="s">
        <v>5312</v>
      </c>
      <c r="C275" s="21" t="s">
        <v>5481</v>
      </c>
      <c r="D275" s="21" t="s">
        <v>5522</v>
      </c>
      <c r="E275" s="21"/>
      <c r="F275" s="21"/>
      <c r="G275" s="21">
        <v>40117818</v>
      </c>
      <c r="H275" s="173" t="s">
        <v>6272</v>
      </c>
      <c r="I275" s="133">
        <v>5002</v>
      </c>
      <c r="J275" s="166" t="s">
        <v>5389</v>
      </c>
      <c r="K275" s="133"/>
      <c r="L275" s="133">
        <v>4596</v>
      </c>
      <c r="M275" s="21">
        <v>1</v>
      </c>
      <c r="N275" s="21">
        <v>25.37</v>
      </c>
      <c r="O275" s="21" t="s">
        <v>5544</v>
      </c>
      <c r="P275" s="20"/>
    </row>
    <row r="276" spans="2:16" x14ac:dyDescent="0.35">
      <c r="B276" s="20" t="s">
        <v>5312</v>
      </c>
      <c r="C276" s="21" t="s">
        <v>5481</v>
      </c>
      <c r="D276" s="21" t="s">
        <v>5522</v>
      </c>
      <c r="E276" s="21"/>
      <c r="F276" s="21"/>
      <c r="G276" s="21">
        <v>40121161</v>
      </c>
      <c r="H276" s="173" t="s">
        <v>6298</v>
      </c>
      <c r="I276" s="133">
        <v>5003</v>
      </c>
      <c r="J276" s="166" t="s">
        <v>5389</v>
      </c>
      <c r="K276" s="133"/>
      <c r="L276" s="133">
        <v>4596</v>
      </c>
      <c r="M276" s="21">
        <v>1</v>
      </c>
      <c r="N276" s="21">
        <v>25.37</v>
      </c>
      <c r="O276" s="21" t="s">
        <v>5544</v>
      </c>
      <c r="P276" s="20"/>
    </row>
    <row r="277" spans="2:16" x14ac:dyDescent="0.35">
      <c r="B277" s="20" t="s">
        <v>5312</v>
      </c>
      <c r="C277" s="21" t="s">
        <v>5481</v>
      </c>
      <c r="D277" s="21" t="s">
        <v>5522</v>
      </c>
      <c r="E277" s="21"/>
      <c r="F277" s="21"/>
      <c r="G277" s="21">
        <v>40118793</v>
      </c>
      <c r="H277" s="173" t="s">
        <v>6426</v>
      </c>
      <c r="I277" s="133">
        <v>5004</v>
      </c>
      <c r="J277" s="166" t="s">
        <v>5543</v>
      </c>
      <c r="K277" s="133"/>
      <c r="L277" s="133">
        <v>754</v>
      </c>
      <c r="M277" s="21">
        <v>2</v>
      </c>
      <c r="N277" s="21">
        <v>5.04</v>
      </c>
      <c r="O277" s="21" t="s">
        <v>5544</v>
      </c>
      <c r="P277" s="20"/>
    </row>
    <row r="278" spans="2:16" x14ac:dyDescent="0.35">
      <c r="B278" s="20" t="s">
        <v>5312</v>
      </c>
      <c r="C278" s="21" t="s">
        <v>5481</v>
      </c>
      <c r="D278" s="21" t="s">
        <v>5522</v>
      </c>
      <c r="E278" s="21"/>
      <c r="F278" s="21"/>
      <c r="G278" s="21">
        <v>40121826</v>
      </c>
      <c r="H278" s="173" t="s">
        <v>6335</v>
      </c>
      <c r="I278" s="133">
        <v>5005</v>
      </c>
      <c r="J278" s="166" t="s">
        <v>5543</v>
      </c>
      <c r="K278" s="133"/>
      <c r="L278" s="133">
        <v>1369</v>
      </c>
      <c r="M278" s="21">
        <v>2</v>
      </c>
      <c r="N278" s="21">
        <v>9.14</v>
      </c>
      <c r="O278" s="21" t="s">
        <v>5544</v>
      </c>
      <c r="P278" s="20"/>
    </row>
    <row r="279" spans="2:16" x14ac:dyDescent="0.35">
      <c r="B279" s="20" t="s">
        <v>5312</v>
      </c>
      <c r="C279" s="21" t="s">
        <v>5481</v>
      </c>
      <c r="D279" s="21" t="s">
        <v>5522</v>
      </c>
      <c r="E279" s="21"/>
      <c r="F279" s="21"/>
      <c r="G279" s="21">
        <v>40149663</v>
      </c>
      <c r="H279" s="173" t="s">
        <v>6381</v>
      </c>
      <c r="I279" s="133">
        <v>5006</v>
      </c>
      <c r="J279" s="166" t="s">
        <v>5323</v>
      </c>
      <c r="K279" s="133"/>
      <c r="L279" s="133">
        <v>1470</v>
      </c>
      <c r="M279" s="21">
        <v>2</v>
      </c>
      <c r="N279" s="21">
        <v>7.24</v>
      </c>
      <c r="O279" s="21" t="s">
        <v>5544</v>
      </c>
      <c r="P279" s="20"/>
    </row>
    <row r="280" spans="2:16" x14ac:dyDescent="0.35">
      <c r="B280" s="20" t="s">
        <v>5312</v>
      </c>
      <c r="C280" s="21" t="s">
        <v>5481</v>
      </c>
      <c r="D280" s="21" t="s">
        <v>5522</v>
      </c>
      <c r="E280" s="21"/>
      <c r="F280" s="21"/>
      <c r="G280" s="21">
        <v>40149662</v>
      </c>
      <c r="H280" s="173" t="s">
        <v>6486</v>
      </c>
      <c r="I280" s="133">
        <v>5007</v>
      </c>
      <c r="J280" s="166" t="s">
        <v>5323</v>
      </c>
      <c r="K280" s="133"/>
      <c r="L280" s="133">
        <v>1779</v>
      </c>
      <c r="M280" s="21">
        <v>2</v>
      </c>
      <c r="N280" s="21">
        <v>8.76</v>
      </c>
      <c r="O280" s="21" t="s">
        <v>5544</v>
      </c>
      <c r="P280" s="20"/>
    </row>
    <row r="281" spans="2:16" x14ac:dyDescent="0.35">
      <c r="B281" s="20" t="s">
        <v>5312</v>
      </c>
      <c r="C281" s="21" t="s">
        <v>5481</v>
      </c>
      <c r="D281" s="21" t="s">
        <v>5522</v>
      </c>
      <c r="E281" s="21"/>
      <c r="F281" s="21"/>
      <c r="G281" s="21">
        <v>40149665</v>
      </c>
      <c r="H281" s="173" t="s">
        <v>6487</v>
      </c>
      <c r="I281" s="133">
        <v>5008</v>
      </c>
      <c r="J281" s="166" t="s">
        <v>5543</v>
      </c>
      <c r="K281" s="133"/>
      <c r="L281" s="133">
        <v>2064</v>
      </c>
      <c r="M281" s="21">
        <v>2</v>
      </c>
      <c r="N281" s="21">
        <v>13.78</v>
      </c>
      <c r="O281" s="21" t="s">
        <v>5544</v>
      </c>
      <c r="P281" s="20"/>
    </row>
    <row r="282" spans="2:16" x14ac:dyDescent="0.35">
      <c r="B282" s="20" t="s">
        <v>5312</v>
      </c>
      <c r="C282" s="21" t="s">
        <v>5481</v>
      </c>
      <c r="D282" s="21" t="s">
        <v>5522</v>
      </c>
      <c r="E282" s="21"/>
      <c r="F282" s="21"/>
      <c r="G282" s="21">
        <v>40118772</v>
      </c>
      <c r="H282" s="173" t="s">
        <v>6496</v>
      </c>
      <c r="I282" s="133">
        <v>5009</v>
      </c>
      <c r="J282" s="166" t="s">
        <v>5336</v>
      </c>
      <c r="K282" s="133"/>
      <c r="L282" s="133">
        <v>2838</v>
      </c>
      <c r="M282" s="21">
        <v>2</v>
      </c>
      <c r="N282" s="21">
        <v>12.14</v>
      </c>
      <c r="O282" s="21" t="s">
        <v>5544</v>
      </c>
      <c r="P282" s="20"/>
    </row>
    <row r="283" spans="2:16" x14ac:dyDescent="0.35">
      <c r="B283" s="20" t="s">
        <v>5312</v>
      </c>
      <c r="C283" s="21" t="s">
        <v>5481</v>
      </c>
      <c r="D283" s="21" t="s">
        <v>5522</v>
      </c>
      <c r="E283" s="21"/>
      <c r="F283" s="21"/>
      <c r="G283" s="139">
        <v>40117874</v>
      </c>
      <c r="H283" s="133" t="s">
        <v>6461</v>
      </c>
      <c r="I283" s="134">
        <v>5423</v>
      </c>
      <c r="J283" s="174" t="s">
        <v>5391</v>
      </c>
      <c r="K283" s="134"/>
      <c r="L283" s="134">
        <v>125</v>
      </c>
      <c r="M283" s="21">
        <v>6</v>
      </c>
      <c r="N283" s="21">
        <v>4.1399999999999997</v>
      </c>
      <c r="O283" s="21" t="s">
        <v>5544</v>
      </c>
      <c r="P283" s="20"/>
    </row>
    <row r="284" spans="2:16" x14ac:dyDescent="0.35">
      <c r="B284" s="20" t="s">
        <v>5312</v>
      </c>
      <c r="C284" s="21" t="s">
        <v>5481</v>
      </c>
      <c r="D284" s="21" t="s">
        <v>5545</v>
      </c>
      <c r="E284" s="21"/>
      <c r="F284" s="21"/>
      <c r="G284" s="21">
        <v>40117822</v>
      </c>
      <c r="H284" s="39" t="s">
        <v>6273</v>
      </c>
      <c r="I284" s="193">
        <v>5101</v>
      </c>
      <c r="J284" s="194" t="s">
        <v>5523</v>
      </c>
      <c r="K284" s="133"/>
      <c r="L284" s="193">
        <v>6021</v>
      </c>
      <c r="M284" s="21">
        <v>1</v>
      </c>
      <c r="N284" s="21">
        <v>110.18</v>
      </c>
      <c r="O284" s="21" t="s">
        <v>5544</v>
      </c>
      <c r="P284" s="20"/>
    </row>
    <row r="285" spans="2:16" x14ac:dyDescent="0.35">
      <c r="B285" s="20" t="s">
        <v>5312</v>
      </c>
      <c r="C285" s="21" t="s">
        <v>5481</v>
      </c>
      <c r="D285" s="21" t="s">
        <v>5545</v>
      </c>
      <c r="E285" s="24"/>
      <c r="F285" s="24"/>
      <c r="G285" s="24">
        <v>40117823</v>
      </c>
      <c r="H285" s="179" t="s">
        <v>6274</v>
      </c>
      <c r="I285" s="193">
        <v>5102</v>
      </c>
      <c r="J285" s="194" t="s">
        <v>5389</v>
      </c>
      <c r="K285" s="134"/>
      <c r="L285" s="193">
        <v>5999</v>
      </c>
      <c r="M285" s="24">
        <v>1</v>
      </c>
      <c r="N285" s="24">
        <v>33.11</v>
      </c>
      <c r="O285" s="24" t="s">
        <v>5544</v>
      </c>
      <c r="P285" s="20"/>
    </row>
    <row r="286" spans="2:16" x14ac:dyDescent="0.35">
      <c r="B286" s="20" t="s">
        <v>5312</v>
      </c>
      <c r="C286" s="21" t="s">
        <v>5481</v>
      </c>
      <c r="D286" s="21" t="s">
        <v>5545</v>
      </c>
      <c r="E286" s="21"/>
      <c r="F286" s="21"/>
      <c r="G286" s="21">
        <v>40117824</v>
      </c>
      <c r="H286" s="39" t="s">
        <v>6275</v>
      </c>
      <c r="I286" s="193">
        <v>5103</v>
      </c>
      <c r="J286" s="194" t="s">
        <v>5389</v>
      </c>
      <c r="K286" s="133"/>
      <c r="L286" s="193">
        <v>5999</v>
      </c>
      <c r="M286" s="21">
        <v>1</v>
      </c>
      <c r="N286" s="21">
        <v>33.11</v>
      </c>
      <c r="O286" s="21" t="s">
        <v>5544</v>
      </c>
      <c r="P286" s="20"/>
    </row>
    <row r="287" spans="2:16" x14ac:dyDescent="0.35">
      <c r="B287" s="20" t="s">
        <v>5312</v>
      </c>
      <c r="C287" s="21" t="s">
        <v>5481</v>
      </c>
      <c r="D287" s="21" t="s">
        <v>5545</v>
      </c>
      <c r="E287" s="21"/>
      <c r="F287" s="21"/>
      <c r="G287" s="21">
        <v>40117825</v>
      </c>
      <c r="H287" s="39" t="s">
        <v>6276</v>
      </c>
      <c r="I287" s="193">
        <v>5104</v>
      </c>
      <c r="J287" s="194" t="s">
        <v>5390</v>
      </c>
      <c r="K287" s="133"/>
      <c r="L287" s="193">
        <v>569</v>
      </c>
      <c r="M287" s="21">
        <v>2</v>
      </c>
      <c r="N287" s="21">
        <v>3.8</v>
      </c>
      <c r="O287" s="21" t="s">
        <v>5544</v>
      </c>
      <c r="P287" s="20"/>
    </row>
    <row r="288" spans="2:16" x14ac:dyDescent="0.35">
      <c r="B288" s="20" t="s">
        <v>5312</v>
      </c>
      <c r="C288" s="21" t="s">
        <v>5481</v>
      </c>
      <c r="D288" s="21" t="s">
        <v>5545</v>
      </c>
      <c r="E288" s="21"/>
      <c r="F288" s="21"/>
      <c r="G288" s="21">
        <v>40117826</v>
      </c>
      <c r="H288" s="39" t="s">
        <v>6277</v>
      </c>
      <c r="I288" s="193">
        <v>5105</v>
      </c>
      <c r="J288" s="194" t="s">
        <v>5390</v>
      </c>
      <c r="K288" s="133"/>
      <c r="L288" s="193">
        <v>1379</v>
      </c>
      <c r="M288" s="21">
        <v>2</v>
      </c>
      <c r="N288" s="21">
        <v>9.2200000000000006</v>
      </c>
      <c r="O288" s="21" t="s">
        <v>5544</v>
      </c>
      <c r="P288" s="20"/>
    </row>
    <row r="289" spans="2:16" x14ac:dyDescent="0.35">
      <c r="B289" s="20" t="s">
        <v>5312</v>
      </c>
      <c r="C289" s="21" t="s">
        <v>5481</v>
      </c>
      <c r="D289" s="21" t="s">
        <v>5545</v>
      </c>
      <c r="E289" s="21"/>
      <c r="F289" s="21"/>
      <c r="G289" s="21">
        <v>40117827</v>
      </c>
      <c r="H289" s="39" t="s">
        <v>6278</v>
      </c>
      <c r="I289" s="193">
        <v>5106</v>
      </c>
      <c r="J289" s="194" t="s">
        <v>5323</v>
      </c>
      <c r="K289" s="133"/>
      <c r="L289" s="193">
        <v>1106</v>
      </c>
      <c r="M289" s="21">
        <v>2</v>
      </c>
      <c r="N289" s="21">
        <v>5.44</v>
      </c>
      <c r="O289" s="21" t="s">
        <v>5544</v>
      </c>
      <c r="P289" s="20"/>
    </row>
    <row r="290" spans="2:16" x14ac:dyDescent="0.35">
      <c r="B290" s="20" t="s">
        <v>5312</v>
      </c>
      <c r="C290" s="21" t="s">
        <v>5481</v>
      </c>
      <c r="D290" s="21" t="s">
        <v>5545</v>
      </c>
      <c r="E290" s="21"/>
      <c r="F290" s="21"/>
      <c r="G290" s="21">
        <v>40117828</v>
      </c>
      <c r="H290" s="39" t="s">
        <v>6279</v>
      </c>
      <c r="I290" s="193">
        <v>5107</v>
      </c>
      <c r="J290" s="194" t="s">
        <v>5323</v>
      </c>
      <c r="K290" s="133"/>
      <c r="L290" s="193">
        <v>1598</v>
      </c>
      <c r="M290" s="21">
        <v>2</v>
      </c>
      <c r="N290" s="21">
        <v>7.86</v>
      </c>
      <c r="O290" s="21" t="s">
        <v>5544</v>
      </c>
      <c r="P290" s="20"/>
    </row>
    <row r="291" spans="2:16" x14ac:dyDescent="0.35">
      <c r="B291" s="20" t="s">
        <v>5312</v>
      </c>
      <c r="C291" s="21" t="s">
        <v>5481</v>
      </c>
      <c r="D291" s="21" t="s">
        <v>5545</v>
      </c>
      <c r="E291" s="21"/>
      <c r="F291" s="21"/>
      <c r="G291" s="21">
        <v>40117829</v>
      </c>
      <c r="H291" s="39" t="s">
        <v>6280</v>
      </c>
      <c r="I291" s="193">
        <v>5108</v>
      </c>
      <c r="J291" s="194" t="s">
        <v>5323</v>
      </c>
      <c r="K291" s="133"/>
      <c r="L291" s="193">
        <v>1643</v>
      </c>
      <c r="M291" s="21">
        <v>2</v>
      </c>
      <c r="N291" s="21">
        <v>8.08</v>
      </c>
      <c r="O291" s="21" t="s">
        <v>5544</v>
      </c>
      <c r="P291" s="20"/>
    </row>
    <row r="292" spans="2:16" x14ac:dyDescent="0.35">
      <c r="B292" s="20" t="s">
        <v>5312</v>
      </c>
      <c r="C292" s="21" t="s">
        <v>5481</v>
      </c>
      <c r="D292" s="21" t="s">
        <v>5545</v>
      </c>
      <c r="E292" s="21"/>
      <c r="F292" s="21"/>
      <c r="G292" s="21">
        <v>40117830</v>
      </c>
      <c r="H292" s="39" t="s">
        <v>6281</v>
      </c>
      <c r="I292" s="193">
        <v>5109</v>
      </c>
      <c r="J292" s="194" t="s">
        <v>5323</v>
      </c>
      <c r="K292" s="133"/>
      <c r="L292" s="193">
        <v>1947</v>
      </c>
      <c r="M292" s="21">
        <v>2</v>
      </c>
      <c r="N292" s="21">
        <v>9.58</v>
      </c>
      <c r="O292" s="21" t="s">
        <v>5544</v>
      </c>
      <c r="P292" s="20"/>
    </row>
    <row r="293" spans="2:16" x14ac:dyDescent="0.35">
      <c r="B293" s="20" t="s">
        <v>5312</v>
      </c>
      <c r="C293" s="21" t="s">
        <v>5481</v>
      </c>
      <c r="D293" s="21" t="s">
        <v>5545</v>
      </c>
      <c r="E293" s="21"/>
      <c r="F293" s="21"/>
      <c r="G293" s="21">
        <v>40117831</v>
      </c>
      <c r="H293" s="39" t="s">
        <v>6282</v>
      </c>
      <c r="I293" s="193">
        <v>5110</v>
      </c>
      <c r="J293" s="194" t="s">
        <v>5390</v>
      </c>
      <c r="K293" s="134"/>
      <c r="L293" s="193">
        <v>1818</v>
      </c>
      <c r="M293" s="21">
        <v>2</v>
      </c>
      <c r="N293" s="21">
        <v>12.14</v>
      </c>
      <c r="O293" s="21" t="s">
        <v>5544</v>
      </c>
      <c r="P293" s="20"/>
    </row>
    <row r="294" spans="2:16" x14ac:dyDescent="0.35">
      <c r="B294" s="20" t="s">
        <v>5312</v>
      </c>
      <c r="C294" s="21" t="s">
        <v>5481</v>
      </c>
      <c r="D294" s="21" t="s">
        <v>5545</v>
      </c>
      <c r="E294" s="21"/>
      <c r="F294" s="21"/>
      <c r="G294" s="21">
        <v>40117832</v>
      </c>
      <c r="H294" s="39" t="s">
        <v>6283</v>
      </c>
      <c r="I294" s="193">
        <v>5111</v>
      </c>
      <c r="J294" s="194" t="s">
        <v>5336</v>
      </c>
      <c r="K294" s="133"/>
      <c r="L294" s="193">
        <v>2345</v>
      </c>
      <c r="M294" s="21">
        <v>2</v>
      </c>
      <c r="N294" s="21">
        <v>10.039999999999999</v>
      </c>
      <c r="O294" s="21" t="s">
        <v>5544</v>
      </c>
      <c r="P294" s="20"/>
    </row>
    <row r="295" spans="2:16" x14ac:dyDescent="0.35">
      <c r="B295" s="20" t="s">
        <v>5312</v>
      </c>
      <c r="C295" s="21" t="s">
        <v>5481</v>
      </c>
      <c r="D295" s="21" t="s">
        <v>5545</v>
      </c>
      <c r="E295" s="21"/>
      <c r="F295" s="21"/>
      <c r="G295" s="21">
        <v>40117833</v>
      </c>
      <c r="H295" s="39" t="s">
        <v>6284</v>
      </c>
      <c r="I295" s="193">
        <v>5112</v>
      </c>
      <c r="J295" s="194" t="s">
        <v>5336</v>
      </c>
      <c r="K295" s="133"/>
      <c r="L295" s="193">
        <v>2946</v>
      </c>
      <c r="M295" s="21">
        <v>2</v>
      </c>
      <c r="N295" s="21">
        <v>12.6</v>
      </c>
      <c r="O295" s="21" t="s">
        <v>5544</v>
      </c>
      <c r="P295" s="20"/>
    </row>
    <row r="296" spans="2:16" x14ac:dyDescent="0.35">
      <c r="B296" s="20" t="s">
        <v>5312</v>
      </c>
      <c r="C296" s="21" t="s">
        <v>5481</v>
      </c>
      <c r="D296" s="21" t="s">
        <v>5545</v>
      </c>
      <c r="E296" s="21"/>
      <c r="F296" s="21"/>
      <c r="G296" s="139">
        <v>40117874</v>
      </c>
      <c r="H296" s="133" t="s">
        <v>6461</v>
      </c>
      <c r="I296" s="195">
        <v>5423</v>
      </c>
      <c r="J296" s="195" t="s">
        <v>5395</v>
      </c>
      <c r="K296" s="133"/>
      <c r="L296" s="195">
        <v>125</v>
      </c>
      <c r="M296" s="21">
        <v>8</v>
      </c>
      <c r="N296" s="21">
        <v>5.52</v>
      </c>
      <c r="O296" s="21" t="s">
        <v>5544</v>
      </c>
      <c r="P296" s="20"/>
    </row>
    <row r="297" spans="2:16" x14ac:dyDescent="0.35">
      <c r="B297" s="20" t="s">
        <v>5312</v>
      </c>
      <c r="C297" s="21" t="s">
        <v>5481</v>
      </c>
      <c r="D297" s="21" t="s">
        <v>5528</v>
      </c>
      <c r="E297" s="21"/>
      <c r="F297" s="21"/>
      <c r="G297" s="21">
        <v>40117834</v>
      </c>
      <c r="H297" s="39" t="s">
        <v>6392</v>
      </c>
      <c r="I297" s="133">
        <v>5301</v>
      </c>
      <c r="J297" s="166" t="s">
        <v>5523</v>
      </c>
      <c r="K297" s="133"/>
      <c r="L297" s="133">
        <v>3715</v>
      </c>
      <c r="M297" s="21">
        <v>1</v>
      </c>
      <c r="N297" s="21">
        <v>67.989999999999995</v>
      </c>
      <c r="O297" s="21" t="s">
        <v>5544</v>
      </c>
      <c r="P297" s="20"/>
    </row>
    <row r="298" spans="2:16" x14ac:dyDescent="0.35">
      <c r="B298" s="20" t="s">
        <v>5312</v>
      </c>
      <c r="C298" s="21" t="s">
        <v>5481</v>
      </c>
      <c r="D298" s="21" t="s">
        <v>5528</v>
      </c>
      <c r="E298" s="21"/>
      <c r="F298" s="21"/>
      <c r="G298" s="21">
        <v>40117835</v>
      </c>
      <c r="H298" s="39" t="s">
        <v>6398</v>
      </c>
      <c r="I298" s="133">
        <v>5302</v>
      </c>
      <c r="J298" s="166" t="s">
        <v>5523</v>
      </c>
      <c r="K298" s="133"/>
      <c r="L298" s="133">
        <v>3967</v>
      </c>
      <c r="M298" s="21">
        <v>1</v>
      </c>
      <c r="N298" s="21">
        <v>72.599999999999994</v>
      </c>
      <c r="O298" s="21" t="s">
        <v>5544</v>
      </c>
      <c r="P298" s="20"/>
    </row>
    <row r="299" spans="2:16" x14ac:dyDescent="0.35">
      <c r="B299" s="20" t="s">
        <v>5312</v>
      </c>
      <c r="C299" s="21" t="s">
        <v>5481</v>
      </c>
      <c r="D299" s="21" t="s">
        <v>5528</v>
      </c>
      <c r="E299" s="21"/>
      <c r="F299" s="21"/>
      <c r="G299" s="21">
        <v>40117836</v>
      </c>
      <c r="H299" s="39" t="s">
        <v>6393</v>
      </c>
      <c r="I299" s="133">
        <v>5303</v>
      </c>
      <c r="J299" s="166" t="s">
        <v>5546</v>
      </c>
      <c r="K299" s="133"/>
      <c r="L299" s="133">
        <v>3718</v>
      </c>
      <c r="M299" s="21">
        <v>1</v>
      </c>
      <c r="N299" s="21">
        <v>20.52</v>
      </c>
      <c r="O299" s="21" t="s">
        <v>5544</v>
      </c>
      <c r="P299" s="20"/>
    </row>
    <row r="300" spans="2:16" x14ac:dyDescent="0.35">
      <c r="B300" s="20" t="s">
        <v>5312</v>
      </c>
      <c r="C300" s="21" t="s">
        <v>5481</v>
      </c>
      <c r="D300" s="21" t="s">
        <v>5528</v>
      </c>
      <c r="E300" s="21"/>
      <c r="F300" s="21"/>
      <c r="G300" s="21">
        <v>40117837</v>
      </c>
      <c r="H300" s="39" t="s">
        <v>6500</v>
      </c>
      <c r="I300" s="133">
        <v>5304</v>
      </c>
      <c r="J300" s="166" t="s">
        <v>5546</v>
      </c>
      <c r="K300" s="133"/>
      <c r="L300" s="133">
        <v>3718</v>
      </c>
      <c r="M300" s="21">
        <v>1</v>
      </c>
      <c r="N300" s="21">
        <v>20.52</v>
      </c>
      <c r="O300" s="21" t="s">
        <v>5544</v>
      </c>
      <c r="P300" s="20"/>
    </row>
    <row r="301" spans="2:16" x14ac:dyDescent="0.35">
      <c r="B301" s="20" t="s">
        <v>5312</v>
      </c>
      <c r="C301" s="21" t="s">
        <v>5481</v>
      </c>
      <c r="D301" s="21" t="s">
        <v>5528</v>
      </c>
      <c r="E301" s="21"/>
      <c r="F301" s="21"/>
      <c r="G301" s="21">
        <v>40117838</v>
      </c>
      <c r="H301" s="39" t="s">
        <v>6394</v>
      </c>
      <c r="I301" s="133">
        <v>5305</v>
      </c>
      <c r="J301" s="166" t="s">
        <v>5546</v>
      </c>
      <c r="K301" s="133"/>
      <c r="L301" s="133">
        <v>3733</v>
      </c>
      <c r="M301" s="21">
        <v>1</v>
      </c>
      <c r="N301" s="21">
        <v>20.61</v>
      </c>
      <c r="O301" s="21" t="s">
        <v>5544</v>
      </c>
      <c r="P301" s="20"/>
    </row>
    <row r="302" spans="2:16" x14ac:dyDescent="0.35">
      <c r="B302" s="20" t="s">
        <v>5312</v>
      </c>
      <c r="C302" s="21" t="s">
        <v>5481</v>
      </c>
      <c r="D302" s="21" t="s">
        <v>5528</v>
      </c>
      <c r="E302" s="21"/>
      <c r="F302" s="21"/>
      <c r="G302" s="21">
        <v>40117839</v>
      </c>
      <c r="H302" s="39" t="s">
        <v>6501</v>
      </c>
      <c r="I302" s="133">
        <v>5306</v>
      </c>
      <c r="J302" s="166" t="s">
        <v>5546</v>
      </c>
      <c r="K302" s="133"/>
      <c r="L302" s="133">
        <v>3733</v>
      </c>
      <c r="M302" s="21">
        <v>1</v>
      </c>
      <c r="N302" s="21">
        <v>20.61</v>
      </c>
      <c r="O302" s="21" t="s">
        <v>5544</v>
      </c>
      <c r="P302" s="20"/>
    </row>
    <row r="303" spans="2:16" x14ac:dyDescent="0.35">
      <c r="B303" s="20" t="s">
        <v>5312</v>
      </c>
      <c r="C303" s="21" t="s">
        <v>5481</v>
      </c>
      <c r="D303" s="21" t="s">
        <v>5528</v>
      </c>
      <c r="E303" s="21"/>
      <c r="F303" s="21"/>
      <c r="G303" s="21">
        <v>40117840</v>
      </c>
      <c r="H303" s="39" t="s">
        <v>6418</v>
      </c>
      <c r="I303" s="133">
        <v>5307</v>
      </c>
      <c r="J303" s="166" t="s">
        <v>5390</v>
      </c>
      <c r="K303" s="133"/>
      <c r="L303" s="133">
        <v>463</v>
      </c>
      <c r="M303" s="21">
        <v>2</v>
      </c>
      <c r="N303" s="21">
        <v>3.1</v>
      </c>
      <c r="O303" s="21" t="s">
        <v>5544</v>
      </c>
      <c r="P303" s="20"/>
    </row>
    <row r="304" spans="2:16" x14ac:dyDescent="0.35">
      <c r="B304" s="20" t="s">
        <v>5312</v>
      </c>
      <c r="C304" s="21" t="s">
        <v>5481</v>
      </c>
      <c r="D304" s="21" t="s">
        <v>5528</v>
      </c>
      <c r="E304" s="21"/>
      <c r="F304" s="21"/>
      <c r="G304" s="21">
        <v>40117841</v>
      </c>
      <c r="H304" s="39" t="s">
        <v>6285</v>
      </c>
      <c r="I304" s="133">
        <v>5308</v>
      </c>
      <c r="J304" s="166" t="s">
        <v>5390</v>
      </c>
      <c r="K304" s="133"/>
      <c r="L304" s="133">
        <v>1402</v>
      </c>
      <c r="M304" s="21">
        <v>2</v>
      </c>
      <c r="N304" s="21">
        <v>9.36</v>
      </c>
      <c r="O304" s="21" t="s">
        <v>5544</v>
      </c>
      <c r="P304" s="20"/>
    </row>
    <row r="305" spans="2:16" x14ac:dyDescent="0.35">
      <c r="B305" s="20" t="s">
        <v>5312</v>
      </c>
      <c r="C305" s="21" t="s">
        <v>5481</v>
      </c>
      <c r="D305" s="21" t="s">
        <v>5528</v>
      </c>
      <c r="E305" s="21"/>
      <c r="F305" s="21"/>
      <c r="G305" s="21">
        <v>40117842</v>
      </c>
      <c r="H305" s="39" t="s">
        <v>6447</v>
      </c>
      <c r="I305" s="133">
        <v>5309</v>
      </c>
      <c r="J305" s="166" t="s">
        <v>5390</v>
      </c>
      <c r="K305" s="133"/>
      <c r="L305" s="133">
        <v>892</v>
      </c>
      <c r="M305" s="21">
        <v>2</v>
      </c>
      <c r="N305" s="21">
        <v>4.38</v>
      </c>
      <c r="O305" s="21" t="s">
        <v>5544</v>
      </c>
      <c r="P305" s="20"/>
    </row>
    <row r="306" spans="2:16" x14ac:dyDescent="0.35">
      <c r="B306" s="20" t="s">
        <v>5312</v>
      </c>
      <c r="C306" s="21" t="s">
        <v>5481</v>
      </c>
      <c r="D306" s="21" t="s">
        <v>5528</v>
      </c>
      <c r="E306" s="21"/>
      <c r="F306" s="21"/>
      <c r="G306" s="21">
        <v>40117843</v>
      </c>
      <c r="H306" s="39" t="s">
        <v>6323</v>
      </c>
      <c r="I306" s="133">
        <v>5310</v>
      </c>
      <c r="J306" s="166" t="s">
        <v>5323</v>
      </c>
      <c r="K306" s="133"/>
      <c r="L306" s="133">
        <v>1520</v>
      </c>
      <c r="M306" s="21">
        <v>2</v>
      </c>
      <c r="N306" s="21">
        <v>7.52</v>
      </c>
      <c r="O306" s="21" t="s">
        <v>5544</v>
      </c>
      <c r="P306" s="20"/>
    </row>
    <row r="307" spans="2:16" x14ac:dyDescent="0.35">
      <c r="B307" s="20" t="s">
        <v>5312</v>
      </c>
      <c r="C307" s="21" t="s">
        <v>5481</v>
      </c>
      <c r="D307" s="21" t="s">
        <v>5528</v>
      </c>
      <c r="E307" s="21"/>
      <c r="F307" s="21"/>
      <c r="G307" s="21">
        <v>40117844</v>
      </c>
      <c r="H307" s="39" t="s">
        <v>6314</v>
      </c>
      <c r="I307" s="133">
        <v>5311</v>
      </c>
      <c r="J307" s="166" t="s">
        <v>5323</v>
      </c>
      <c r="K307" s="144"/>
      <c r="L307" s="133">
        <v>1321</v>
      </c>
      <c r="M307" s="21">
        <v>2</v>
      </c>
      <c r="N307" s="21">
        <v>6.5</v>
      </c>
      <c r="O307" s="21" t="s">
        <v>5544</v>
      </c>
      <c r="P307" s="20"/>
    </row>
    <row r="308" spans="2:16" x14ac:dyDescent="0.35">
      <c r="B308" s="20" t="s">
        <v>5312</v>
      </c>
      <c r="C308" s="21" t="s">
        <v>5481</v>
      </c>
      <c r="D308" s="21" t="s">
        <v>5528</v>
      </c>
      <c r="E308" s="21"/>
      <c r="F308" s="21"/>
      <c r="G308" s="21">
        <v>40117845</v>
      </c>
      <c r="H308" s="39" t="s">
        <v>6353</v>
      </c>
      <c r="I308" s="133">
        <v>5312</v>
      </c>
      <c r="J308" s="166" t="s">
        <v>5323</v>
      </c>
      <c r="K308" s="133"/>
      <c r="L308" s="133">
        <v>1758</v>
      </c>
      <c r="M308" s="21">
        <v>2</v>
      </c>
      <c r="N308" s="21">
        <v>8.64</v>
      </c>
      <c r="O308" s="21" t="s">
        <v>5544</v>
      </c>
      <c r="P308" s="20"/>
    </row>
    <row r="309" spans="2:16" x14ac:dyDescent="0.35">
      <c r="B309" s="20" t="s">
        <v>5312</v>
      </c>
      <c r="C309" s="21" t="s">
        <v>5481</v>
      </c>
      <c r="D309" s="21" t="s">
        <v>5528</v>
      </c>
      <c r="E309" s="21"/>
      <c r="F309" s="21"/>
      <c r="G309" s="117"/>
      <c r="H309" s="198"/>
      <c r="I309" s="133">
        <v>5313</v>
      </c>
      <c r="J309" s="166" t="s">
        <v>5323</v>
      </c>
      <c r="K309" s="133"/>
      <c r="L309" s="133">
        <v>1750</v>
      </c>
      <c r="M309" s="21">
        <v>2</v>
      </c>
      <c r="N309" s="21">
        <v>8.6199999999999992</v>
      </c>
      <c r="O309" s="21" t="s">
        <v>5544</v>
      </c>
      <c r="P309" s="20"/>
    </row>
    <row r="310" spans="2:16" x14ac:dyDescent="0.35">
      <c r="B310" s="20" t="s">
        <v>5312</v>
      </c>
      <c r="C310" s="21" t="s">
        <v>5481</v>
      </c>
      <c r="D310" s="21" t="s">
        <v>5528</v>
      </c>
      <c r="E310" s="21"/>
      <c r="F310" s="21"/>
      <c r="G310" s="21">
        <v>40117847</v>
      </c>
      <c r="H310" s="39" t="s">
        <v>6366</v>
      </c>
      <c r="I310" s="133">
        <v>5314</v>
      </c>
      <c r="J310" s="166" t="s">
        <v>5390</v>
      </c>
      <c r="K310" s="133"/>
      <c r="L310" s="133">
        <v>2053</v>
      </c>
      <c r="M310" s="21">
        <v>2</v>
      </c>
      <c r="N310" s="21">
        <v>13.36</v>
      </c>
      <c r="O310" s="21" t="s">
        <v>5544</v>
      </c>
      <c r="P310" s="20"/>
    </row>
    <row r="311" spans="2:16" x14ac:dyDescent="0.35">
      <c r="B311" s="20" t="s">
        <v>5312</v>
      </c>
      <c r="C311" s="21" t="s">
        <v>5481</v>
      </c>
      <c r="D311" s="21" t="s">
        <v>5528</v>
      </c>
      <c r="E311" s="21"/>
      <c r="F311" s="21"/>
      <c r="G311" s="21">
        <v>40149666</v>
      </c>
      <c r="H311" s="39" t="s">
        <v>6355</v>
      </c>
      <c r="I311" s="133">
        <v>5315</v>
      </c>
      <c r="J311" s="166" t="s">
        <v>5390</v>
      </c>
      <c r="K311" s="133"/>
      <c r="L311" s="133">
        <v>1707</v>
      </c>
      <c r="M311" s="21">
        <v>2</v>
      </c>
      <c r="N311" s="21">
        <v>11.4</v>
      </c>
      <c r="O311" s="21" t="s">
        <v>5544</v>
      </c>
      <c r="P311" s="20"/>
    </row>
    <row r="312" spans="2:16" x14ac:dyDescent="0.35">
      <c r="B312" s="20" t="s">
        <v>5312</v>
      </c>
      <c r="C312" s="21" t="s">
        <v>5481</v>
      </c>
      <c r="D312" s="21" t="s">
        <v>5528</v>
      </c>
      <c r="E312" s="21"/>
      <c r="F312" s="21"/>
      <c r="G312" s="21">
        <v>40149667</v>
      </c>
      <c r="H312" s="39" t="s">
        <v>6450</v>
      </c>
      <c r="I312" s="133">
        <v>5316</v>
      </c>
      <c r="J312" s="166" t="s">
        <v>5336</v>
      </c>
      <c r="K312" s="133"/>
      <c r="L312" s="133">
        <v>2072</v>
      </c>
      <c r="M312" s="21">
        <v>2</v>
      </c>
      <c r="N312" s="21">
        <v>8.86</v>
      </c>
      <c r="O312" s="21" t="s">
        <v>5544</v>
      </c>
      <c r="P312" s="20"/>
    </row>
    <row r="313" spans="2:16" x14ac:dyDescent="0.35">
      <c r="B313" s="20" t="s">
        <v>5312</v>
      </c>
      <c r="C313" s="21" t="s">
        <v>5481</v>
      </c>
      <c r="D313" s="21" t="s">
        <v>5528</v>
      </c>
      <c r="E313" s="24"/>
      <c r="F313" s="24"/>
      <c r="G313" s="24">
        <v>40117850</v>
      </c>
      <c r="H313" s="179" t="s">
        <v>6375</v>
      </c>
      <c r="I313" s="133">
        <v>5317</v>
      </c>
      <c r="J313" s="166" t="s">
        <v>5336</v>
      </c>
      <c r="K313" s="134"/>
      <c r="L313" s="133">
        <v>2534</v>
      </c>
      <c r="M313" s="24">
        <v>2</v>
      </c>
      <c r="N313" s="24">
        <v>10.84</v>
      </c>
      <c r="O313" s="24" t="s">
        <v>5544</v>
      </c>
      <c r="P313" s="20"/>
    </row>
    <row r="314" spans="2:16" x14ac:dyDescent="0.35">
      <c r="B314" s="20" t="s">
        <v>5312</v>
      </c>
      <c r="C314" s="21" t="s">
        <v>5481</v>
      </c>
      <c r="D314" s="21" t="s">
        <v>5528</v>
      </c>
      <c r="E314" s="21"/>
      <c r="F314" s="21"/>
      <c r="G314" s="21">
        <v>40121827</v>
      </c>
      <c r="H314" s="39" t="s">
        <v>6497</v>
      </c>
      <c r="I314" s="133">
        <v>5318</v>
      </c>
      <c r="J314" s="166" t="s">
        <v>5336</v>
      </c>
      <c r="K314" s="133"/>
      <c r="L314" s="133">
        <v>3019</v>
      </c>
      <c r="M314" s="21">
        <v>2</v>
      </c>
      <c r="N314" s="21">
        <v>12.92</v>
      </c>
      <c r="O314" s="21" t="s">
        <v>5544</v>
      </c>
      <c r="P314" s="20"/>
    </row>
    <row r="315" spans="2:16" x14ac:dyDescent="0.35">
      <c r="B315" s="20" t="s">
        <v>5312</v>
      </c>
      <c r="C315" s="21" t="s">
        <v>5481</v>
      </c>
      <c r="D315" s="21" t="s">
        <v>5528</v>
      </c>
      <c r="E315" s="21"/>
      <c r="F315" s="21"/>
      <c r="G315" s="139">
        <v>40117797</v>
      </c>
      <c r="H315" s="133" t="s">
        <v>6458</v>
      </c>
      <c r="I315" s="133">
        <v>512</v>
      </c>
      <c r="J315" s="166" t="s">
        <v>5547</v>
      </c>
      <c r="K315" s="133"/>
      <c r="L315" s="133">
        <v>444</v>
      </c>
      <c r="M315" s="21">
        <v>1</v>
      </c>
      <c r="N315" s="21">
        <v>8.1300000000000008</v>
      </c>
      <c r="O315" s="21" t="s">
        <v>5544</v>
      </c>
      <c r="P315" s="20"/>
    </row>
    <row r="316" spans="2:16" x14ac:dyDescent="0.35">
      <c r="B316" s="20" t="s">
        <v>5312</v>
      </c>
      <c r="C316" s="21" t="s">
        <v>5481</v>
      </c>
      <c r="D316" s="21" t="s">
        <v>5528</v>
      </c>
      <c r="E316" s="21"/>
      <c r="F316" s="21"/>
      <c r="G316" s="139">
        <v>40117780</v>
      </c>
      <c r="H316" s="133" t="s">
        <v>6459</v>
      </c>
      <c r="I316" s="133">
        <v>513</v>
      </c>
      <c r="J316" s="166" t="s">
        <v>5526</v>
      </c>
      <c r="K316" s="133"/>
      <c r="L316" s="133">
        <v>444</v>
      </c>
      <c r="M316" s="21">
        <v>2</v>
      </c>
      <c r="N316" s="21">
        <v>6.02</v>
      </c>
      <c r="O316" s="21" t="s">
        <v>5544</v>
      </c>
      <c r="P316" s="20"/>
    </row>
    <row r="317" spans="2:16" x14ac:dyDescent="0.35">
      <c r="B317" s="20" t="s">
        <v>5312</v>
      </c>
      <c r="C317" s="21" t="s">
        <v>5481</v>
      </c>
      <c r="D317" s="21" t="s">
        <v>5528</v>
      </c>
      <c r="E317" s="21"/>
      <c r="F317" s="21"/>
      <c r="G317" s="139">
        <v>40117873</v>
      </c>
      <c r="H317" s="133" t="s">
        <v>6470</v>
      </c>
      <c r="I317" s="133">
        <v>5422</v>
      </c>
      <c r="J317" s="166" t="s">
        <v>5548</v>
      </c>
      <c r="K317" s="133"/>
      <c r="L317" s="133">
        <v>254</v>
      </c>
      <c r="M317" s="21">
        <v>2</v>
      </c>
      <c r="N317" s="21">
        <v>2.8</v>
      </c>
      <c r="O317" s="21" t="s">
        <v>5544</v>
      </c>
      <c r="P317" s="20"/>
    </row>
    <row r="318" spans="2:16" x14ac:dyDescent="0.35">
      <c r="B318" s="20" t="s">
        <v>5312</v>
      </c>
      <c r="C318" s="21" t="s">
        <v>5481</v>
      </c>
      <c r="D318" s="21" t="s">
        <v>5528</v>
      </c>
      <c r="E318" s="21"/>
      <c r="F318" s="21"/>
      <c r="G318" s="139">
        <v>40117874</v>
      </c>
      <c r="H318" s="133" t="s">
        <v>6461</v>
      </c>
      <c r="I318" s="134">
        <v>5423</v>
      </c>
      <c r="J318" s="174" t="s">
        <v>5391</v>
      </c>
      <c r="K318" s="133"/>
      <c r="L318" s="134">
        <v>125</v>
      </c>
      <c r="M318" s="21">
        <v>10</v>
      </c>
      <c r="N318" s="21">
        <v>6.8999999999999995</v>
      </c>
      <c r="O318" s="21" t="s">
        <v>5544</v>
      </c>
      <c r="P318" s="20"/>
    </row>
    <row r="319" spans="2:16" x14ac:dyDescent="0.35">
      <c r="B319" s="20" t="s">
        <v>5312</v>
      </c>
      <c r="C319" s="21" t="s">
        <v>5481</v>
      </c>
      <c r="D319" s="21" t="s">
        <v>5550</v>
      </c>
      <c r="E319" s="21"/>
      <c r="F319" s="21"/>
      <c r="G319" s="21">
        <v>40117852</v>
      </c>
      <c r="H319" s="39" t="s">
        <v>6397</v>
      </c>
      <c r="I319" s="133">
        <v>5401</v>
      </c>
      <c r="J319" s="166" t="s">
        <v>5523</v>
      </c>
      <c r="K319" s="133"/>
      <c r="L319" s="133">
        <v>3790</v>
      </c>
      <c r="M319" s="21">
        <v>1</v>
      </c>
      <c r="N319" s="21">
        <v>69.36</v>
      </c>
      <c r="O319" s="21" t="s">
        <v>5549</v>
      </c>
      <c r="P319" s="20"/>
    </row>
    <row r="320" spans="2:16" x14ac:dyDescent="0.35">
      <c r="B320" s="20" t="s">
        <v>5312</v>
      </c>
      <c r="C320" s="21" t="s">
        <v>5481</v>
      </c>
      <c r="D320" s="21" t="s">
        <v>5550</v>
      </c>
      <c r="E320" s="21"/>
      <c r="F320" s="21"/>
      <c r="G320" s="21">
        <v>40117853</v>
      </c>
      <c r="H320" s="39" t="s">
        <v>6507</v>
      </c>
      <c r="I320" s="133">
        <v>5402</v>
      </c>
      <c r="J320" s="166" t="s">
        <v>5523</v>
      </c>
      <c r="K320" s="133"/>
      <c r="L320" s="133">
        <v>5425</v>
      </c>
      <c r="M320" s="21">
        <v>1</v>
      </c>
      <c r="N320" s="21">
        <v>99.28</v>
      </c>
      <c r="O320" s="21" t="s">
        <v>5549</v>
      </c>
      <c r="P320" s="20"/>
    </row>
    <row r="321" spans="2:16" x14ac:dyDescent="0.35">
      <c r="B321" s="20" t="s">
        <v>5312</v>
      </c>
      <c r="C321" s="21" t="s">
        <v>5481</v>
      </c>
      <c r="D321" s="21" t="s">
        <v>5550</v>
      </c>
      <c r="E321" s="21"/>
      <c r="F321" s="21"/>
      <c r="G321" s="21">
        <v>40117854</v>
      </c>
      <c r="H321" s="39" t="s">
        <v>6286</v>
      </c>
      <c r="I321" s="133">
        <v>5403</v>
      </c>
      <c r="J321" s="166" t="s">
        <v>5389</v>
      </c>
      <c r="K321" s="133"/>
      <c r="L321" s="133">
        <v>3960</v>
      </c>
      <c r="M321" s="21">
        <v>1</v>
      </c>
      <c r="N321" s="21">
        <v>21.86</v>
      </c>
      <c r="O321" s="21" t="s">
        <v>5549</v>
      </c>
      <c r="P321" s="20"/>
    </row>
    <row r="322" spans="2:16" x14ac:dyDescent="0.35">
      <c r="B322" s="20" t="s">
        <v>5312</v>
      </c>
      <c r="C322" s="21" t="s">
        <v>5481</v>
      </c>
      <c r="D322" s="21" t="s">
        <v>5550</v>
      </c>
      <c r="E322" s="21"/>
      <c r="F322" s="21"/>
      <c r="G322" s="21">
        <v>40117855</v>
      </c>
      <c r="H322" s="39" t="s">
        <v>6287</v>
      </c>
      <c r="I322" s="133">
        <v>5404</v>
      </c>
      <c r="J322" s="166" t="s">
        <v>5389</v>
      </c>
      <c r="K322" s="133"/>
      <c r="L322" s="133">
        <v>3960</v>
      </c>
      <c r="M322" s="21">
        <v>1</v>
      </c>
      <c r="N322" s="21">
        <v>21.86</v>
      </c>
      <c r="O322" s="21" t="s">
        <v>5549</v>
      </c>
      <c r="P322" s="20"/>
    </row>
    <row r="323" spans="2:16" x14ac:dyDescent="0.35">
      <c r="B323" s="20" t="s">
        <v>5312</v>
      </c>
      <c r="C323" s="21" t="s">
        <v>5481</v>
      </c>
      <c r="D323" s="21" t="s">
        <v>5550</v>
      </c>
      <c r="E323" s="24"/>
      <c r="F323" s="24"/>
      <c r="G323" s="24">
        <v>40117856</v>
      </c>
      <c r="H323" s="179" t="s">
        <v>6288</v>
      </c>
      <c r="I323" s="133">
        <v>5405</v>
      </c>
      <c r="J323" s="166" t="s">
        <v>5389</v>
      </c>
      <c r="K323" s="134"/>
      <c r="L323" s="133">
        <v>4977</v>
      </c>
      <c r="M323" s="24">
        <v>1</v>
      </c>
      <c r="N323" s="24">
        <v>27.47</v>
      </c>
      <c r="O323" s="24" t="s">
        <v>5549</v>
      </c>
      <c r="P323" s="20"/>
    </row>
    <row r="324" spans="2:16" x14ac:dyDescent="0.35">
      <c r="B324" s="20" t="s">
        <v>5312</v>
      </c>
      <c r="C324" s="21" t="s">
        <v>5481</v>
      </c>
      <c r="D324" s="21" t="s">
        <v>5550</v>
      </c>
      <c r="E324" s="21"/>
      <c r="F324" s="21"/>
      <c r="G324" s="21">
        <v>40117857</v>
      </c>
      <c r="H324" s="39" t="s">
        <v>6289</v>
      </c>
      <c r="I324" s="133">
        <v>5406</v>
      </c>
      <c r="J324" s="166" t="s">
        <v>5389</v>
      </c>
      <c r="K324" s="133"/>
      <c r="L324" s="133">
        <v>4977</v>
      </c>
      <c r="M324" s="21">
        <v>1</v>
      </c>
      <c r="N324" s="21">
        <v>27.47</v>
      </c>
      <c r="O324" s="21" t="s">
        <v>5549</v>
      </c>
      <c r="P324" s="20"/>
    </row>
    <row r="325" spans="2:16" x14ac:dyDescent="0.35">
      <c r="B325" s="20" t="s">
        <v>5312</v>
      </c>
      <c r="C325" s="21" t="s">
        <v>5481</v>
      </c>
      <c r="D325" s="21" t="s">
        <v>5550</v>
      </c>
      <c r="E325" s="21"/>
      <c r="F325" s="21"/>
      <c r="G325" s="21">
        <v>40117858</v>
      </c>
      <c r="H325" s="39" t="s">
        <v>6466</v>
      </c>
      <c r="I325" s="133">
        <v>5407</v>
      </c>
      <c r="J325" s="166" t="s">
        <v>5390</v>
      </c>
      <c r="K325" s="133"/>
      <c r="L325" s="133">
        <v>391</v>
      </c>
      <c r="M325" s="21">
        <v>2</v>
      </c>
      <c r="N325" s="21">
        <v>2.62</v>
      </c>
      <c r="O325" s="21" t="s">
        <v>5549</v>
      </c>
      <c r="P325" s="20"/>
    </row>
    <row r="326" spans="2:16" x14ac:dyDescent="0.35">
      <c r="B326" s="20" t="s">
        <v>5312</v>
      </c>
      <c r="C326" s="21" t="s">
        <v>5481</v>
      </c>
      <c r="D326" s="21" t="s">
        <v>5550</v>
      </c>
      <c r="E326" s="21"/>
      <c r="F326" s="21"/>
      <c r="G326" s="21">
        <v>40117859</v>
      </c>
      <c r="H326" s="39" t="s">
        <v>6488</v>
      </c>
      <c r="I326" s="133">
        <v>5408</v>
      </c>
      <c r="J326" s="166" t="s">
        <v>5390</v>
      </c>
      <c r="K326" s="133"/>
      <c r="L326" s="133">
        <v>1423</v>
      </c>
      <c r="M326" s="21">
        <v>2</v>
      </c>
      <c r="N326" s="21">
        <v>9.5</v>
      </c>
      <c r="O326" s="21" t="s">
        <v>5549</v>
      </c>
      <c r="P326" s="20"/>
    </row>
    <row r="327" spans="2:16" x14ac:dyDescent="0.35">
      <c r="B327" s="20" t="s">
        <v>5312</v>
      </c>
      <c r="C327" s="21" t="s">
        <v>5481</v>
      </c>
      <c r="D327" s="21" t="s">
        <v>5550</v>
      </c>
      <c r="E327" s="21"/>
      <c r="F327" s="21"/>
      <c r="G327" s="21">
        <v>40117860</v>
      </c>
      <c r="H327" s="39" t="s">
        <v>6457</v>
      </c>
      <c r="I327" s="133">
        <v>5409</v>
      </c>
      <c r="J327" s="166" t="s">
        <v>5323</v>
      </c>
      <c r="K327" s="133"/>
      <c r="L327" s="133">
        <v>949</v>
      </c>
      <c r="M327" s="21">
        <v>2</v>
      </c>
      <c r="N327" s="21">
        <v>3.68</v>
      </c>
      <c r="O327" s="21" t="s">
        <v>5549</v>
      </c>
      <c r="P327" s="20"/>
    </row>
    <row r="328" spans="2:16" x14ac:dyDescent="0.35">
      <c r="B328" s="20" t="s">
        <v>5312</v>
      </c>
      <c r="C328" s="21" t="s">
        <v>5481</v>
      </c>
      <c r="D328" s="21" t="s">
        <v>5550</v>
      </c>
      <c r="E328" s="21"/>
      <c r="F328" s="21"/>
      <c r="G328" s="21">
        <v>40117861</v>
      </c>
      <c r="H328" s="39" t="s">
        <v>6337</v>
      </c>
      <c r="I328" s="133">
        <v>5410</v>
      </c>
      <c r="J328" s="166" t="s">
        <v>5323</v>
      </c>
      <c r="K328" s="134"/>
      <c r="L328" s="133">
        <v>1500</v>
      </c>
      <c r="M328" s="21">
        <v>2</v>
      </c>
      <c r="N328" s="21">
        <v>7.38</v>
      </c>
      <c r="O328" s="21" t="s">
        <v>5549</v>
      </c>
      <c r="P328" s="20"/>
    </row>
    <row r="329" spans="2:16" x14ac:dyDescent="0.35">
      <c r="B329" s="20" t="s">
        <v>5312</v>
      </c>
      <c r="C329" s="21" t="s">
        <v>5481</v>
      </c>
      <c r="D329" s="21" t="s">
        <v>5550</v>
      </c>
      <c r="E329" s="21"/>
      <c r="F329" s="21"/>
      <c r="G329" s="21">
        <v>40117862</v>
      </c>
      <c r="H329" s="39" t="s">
        <v>6441</v>
      </c>
      <c r="I329" s="133">
        <v>5411</v>
      </c>
      <c r="J329" s="166" t="s">
        <v>5323</v>
      </c>
      <c r="K329" s="133"/>
      <c r="L329" s="133">
        <v>1107</v>
      </c>
      <c r="M329" s="21">
        <v>2</v>
      </c>
      <c r="N329" s="21">
        <v>5.44</v>
      </c>
      <c r="O329" s="21" t="s">
        <v>5549</v>
      </c>
      <c r="P329" s="20"/>
    </row>
    <row r="330" spans="2:16" x14ac:dyDescent="0.35">
      <c r="B330" s="20" t="s">
        <v>5312</v>
      </c>
      <c r="C330" s="21" t="s">
        <v>5481</v>
      </c>
      <c r="D330" s="21" t="s">
        <v>5550</v>
      </c>
      <c r="E330" s="21"/>
      <c r="F330" s="21"/>
      <c r="G330" s="21">
        <v>40117863</v>
      </c>
      <c r="H330" s="39" t="s">
        <v>6351</v>
      </c>
      <c r="I330" s="133">
        <v>5412</v>
      </c>
      <c r="J330" s="166" t="s">
        <v>5323</v>
      </c>
      <c r="K330" s="133"/>
      <c r="L330" s="133">
        <v>1656</v>
      </c>
      <c r="M330" s="21">
        <v>2</v>
      </c>
      <c r="N330" s="21">
        <v>8.14</v>
      </c>
      <c r="O330" s="21" t="s">
        <v>5549</v>
      </c>
      <c r="P330" s="20"/>
    </row>
    <row r="331" spans="2:16" x14ac:dyDescent="0.35">
      <c r="B331" s="20" t="s">
        <v>5312</v>
      </c>
      <c r="C331" s="21" t="s">
        <v>5481</v>
      </c>
      <c r="D331" s="21" t="s">
        <v>5550</v>
      </c>
      <c r="E331" s="21"/>
      <c r="F331" s="21"/>
      <c r="G331" s="21">
        <v>40117864</v>
      </c>
      <c r="H331" s="39" t="s">
        <v>6321</v>
      </c>
      <c r="I331" s="133">
        <v>5413</v>
      </c>
      <c r="J331" s="166" t="s">
        <v>5323</v>
      </c>
      <c r="K331" s="133"/>
      <c r="L331" s="133">
        <v>1465</v>
      </c>
      <c r="M331" s="21">
        <v>2</v>
      </c>
      <c r="N331" s="21">
        <v>7.2</v>
      </c>
      <c r="O331" s="21" t="s">
        <v>5549</v>
      </c>
      <c r="P331" s="20"/>
    </row>
    <row r="332" spans="2:16" x14ac:dyDescent="0.35">
      <c r="B332" s="20" t="s">
        <v>5312</v>
      </c>
      <c r="C332" s="21" t="s">
        <v>5481</v>
      </c>
      <c r="D332" s="21" t="s">
        <v>5550</v>
      </c>
      <c r="E332" s="21"/>
      <c r="F332" s="21"/>
      <c r="G332" s="117"/>
      <c r="H332" s="198"/>
      <c r="I332" s="133">
        <v>5414</v>
      </c>
      <c r="J332" s="166" t="s">
        <v>5323</v>
      </c>
      <c r="K332" s="133"/>
      <c r="L332" s="133">
        <v>1869</v>
      </c>
      <c r="M332" s="21">
        <v>2</v>
      </c>
      <c r="N332" s="21">
        <v>9.1999999999999993</v>
      </c>
      <c r="O332" s="21" t="s">
        <v>5549</v>
      </c>
      <c r="P332" s="20"/>
    </row>
    <row r="333" spans="2:16" x14ac:dyDescent="0.35">
      <c r="B333" s="20" t="s">
        <v>5312</v>
      </c>
      <c r="C333" s="21" t="s">
        <v>5481</v>
      </c>
      <c r="D333" s="21" t="s">
        <v>5550</v>
      </c>
      <c r="E333" s="21"/>
      <c r="F333" s="21"/>
      <c r="G333" s="117"/>
      <c r="H333" s="198"/>
      <c r="I333" s="133">
        <v>5415</v>
      </c>
      <c r="J333" s="166" t="s">
        <v>5390</v>
      </c>
      <c r="K333" s="133"/>
      <c r="L333" s="133">
        <v>1882</v>
      </c>
      <c r="M333" s="21">
        <v>2</v>
      </c>
      <c r="N333" s="21">
        <v>8.9600000000000009</v>
      </c>
      <c r="O333" s="21" t="s">
        <v>5549</v>
      </c>
      <c r="P333" s="20"/>
    </row>
    <row r="334" spans="2:16" x14ac:dyDescent="0.35">
      <c r="B334" s="20" t="s">
        <v>5312</v>
      </c>
      <c r="C334" s="21" t="s">
        <v>5481</v>
      </c>
      <c r="D334" s="21" t="s">
        <v>5550</v>
      </c>
      <c r="E334" s="21"/>
      <c r="F334" s="21"/>
      <c r="G334" s="21">
        <v>40117867</v>
      </c>
      <c r="H334" s="39" t="s">
        <v>6369</v>
      </c>
      <c r="I334" s="133">
        <v>5416</v>
      </c>
      <c r="J334" s="166" t="s">
        <v>5390</v>
      </c>
      <c r="K334" s="133"/>
      <c r="L334" s="133">
        <v>2123</v>
      </c>
      <c r="M334" s="21">
        <v>2</v>
      </c>
      <c r="N334" s="21">
        <v>4.18</v>
      </c>
      <c r="O334" s="21" t="s">
        <v>5549</v>
      </c>
      <c r="P334" s="20"/>
    </row>
    <row r="335" spans="2:16" x14ac:dyDescent="0.35">
      <c r="B335" s="20" t="s">
        <v>5312</v>
      </c>
      <c r="C335" s="21" t="s">
        <v>5481</v>
      </c>
      <c r="D335" s="21" t="s">
        <v>5550</v>
      </c>
      <c r="E335" s="21"/>
      <c r="F335" s="21"/>
      <c r="G335" s="21">
        <v>40149844</v>
      </c>
      <c r="H335" s="39" t="s">
        <v>6340</v>
      </c>
      <c r="I335" s="133">
        <v>5417</v>
      </c>
      <c r="J335" s="166" t="s">
        <v>5390</v>
      </c>
      <c r="K335" s="133"/>
      <c r="L335" s="133">
        <v>1641</v>
      </c>
      <c r="M335" s="21">
        <v>2</v>
      </c>
      <c r="N335" s="21">
        <v>11</v>
      </c>
      <c r="O335" s="21" t="s">
        <v>5549</v>
      </c>
      <c r="P335" s="20"/>
    </row>
    <row r="336" spans="2:16" x14ac:dyDescent="0.35">
      <c r="B336" s="20" t="s">
        <v>5312</v>
      </c>
      <c r="C336" s="21" t="s">
        <v>5481</v>
      </c>
      <c r="D336" s="21" t="s">
        <v>5550</v>
      </c>
      <c r="E336" s="24"/>
      <c r="F336" s="24"/>
      <c r="G336" s="24">
        <v>40117869</v>
      </c>
      <c r="H336" s="179" t="s">
        <v>6356</v>
      </c>
      <c r="I336" s="133">
        <v>5418</v>
      </c>
      <c r="J336" s="166" t="s">
        <v>5336</v>
      </c>
      <c r="K336" s="134"/>
      <c r="L336" s="133">
        <v>1913</v>
      </c>
      <c r="M336" s="24">
        <v>2</v>
      </c>
      <c r="N336" s="24">
        <v>8.18</v>
      </c>
      <c r="O336" s="24" t="s">
        <v>5549</v>
      </c>
      <c r="P336" s="20"/>
    </row>
    <row r="337" spans="2:16" x14ac:dyDescent="0.35">
      <c r="B337" s="20" t="s">
        <v>5312</v>
      </c>
      <c r="C337" s="21" t="s">
        <v>5481</v>
      </c>
      <c r="D337" s="21" t="s">
        <v>5550</v>
      </c>
      <c r="E337" s="21"/>
      <c r="F337" s="21"/>
      <c r="G337" s="21">
        <v>40117870</v>
      </c>
      <c r="H337" s="39" t="s">
        <v>6489</v>
      </c>
      <c r="I337" s="133">
        <v>5419</v>
      </c>
      <c r="J337" s="166" t="s">
        <v>5336</v>
      </c>
      <c r="K337" s="133"/>
      <c r="L337" s="133">
        <v>2263</v>
      </c>
      <c r="M337" s="21">
        <v>2</v>
      </c>
      <c r="N337" s="21">
        <v>9.68</v>
      </c>
      <c r="O337" s="21" t="s">
        <v>5549</v>
      </c>
      <c r="P337" s="20"/>
    </row>
    <row r="338" spans="2:16" x14ac:dyDescent="0.35">
      <c r="B338" s="20" t="s">
        <v>5312</v>
      </c>
      <c r="C338" s="21" t="s">
        <v>5481</v>
      </c>
      <c r="D338" s="21" t="s">
        <v>5550</v>
      </c>
      <c r="E338" s="21"/>
      <c r="F338" s="21"/>
      <c r="G338" s="21">
        <v>40117871</v>
      </c>
      <c r="H338" s="39" t="s">
        <v>6490</v>
      </c>
      <c r="I338" s="133">
        <v>5420</v>
      </c>
      <c r="J338" s="166" t="s">
        <v>5336</v>
      </c>
      <c r="K338" s="133"/>
      <c r="L338" s="133">
        <v>2665</v>
      </c>
      <c r="M338" s="21">
        <v>2</v>
      </c>
      <c r="N338" s="21">
        <v>11.4</v>
      </c>
      <c r="O338" s="21" t="s">
        <v>5549</v>
      </c>
      <c r="P338" s="20"/>
    </row>
    <row r="339" spans="2:16" x14ac:dyDescent="0.35">
      <c r="B339" s="20" t="s">
        <v>5312</v>
      </c>
      <c r="C339" s="21" t="s">
        <v>5481</v>
      </c>
      <c r="D339" s="21" t="s">
        <v>5550</v>
      </c>
      <c r="E339" s="21"/>
      <c r="F339" s="21"/>
      <c r="G339" s="21">
        <v>40117872</v>
      </c>
      <c r="H339" s="39" t="s">
        <v>6498</v>
      </c>
      <c r="I339" s="133">
        <v>5421</v>
      </c>
      <c r="J339" s="166" t="s">
        <v>5336</v>
      </c>
      <c r="K339" s="133"/>
      <c r="L339" s="133">
        <v>3070</v>
      </c>
      <c r="M339" s="21">
        <v>2</v>
      </c>
      <c r="N339" s="21">
        <v>13.14</v>
      </c>
      <c r="O339" s="21" t="s">
        <v>5549</v>
      </c>
      <c r="P339" s="20"/>
    </row>
    <row r="340" spans="2:16" x14ac:dyDescent="0.35">
      <c r="B340" s="20" t="s">
        <v>5312</v>
      </c>
      <c r="C340" s="21" t="s">
        <v>5481</v>
      </c>
      <c r="D340" s="21" t="s">
        <v>5550</v>
      </c>
      <c r="E340" s="21"/>
      <c r="F340" s="21"/>
      <c r="G340" s="139">
        <v>40117873</v>
      </c>
      <c r="H340" s="133" t="s">
        <v>6470</v>
      </c>
      <c r="I340" s="133">
        <v>5422</v>
      </c>
      <c r="J340" s="166" t="s">
        <v>5389</v>
      </c>
      <c r="K340" s="133"/>
      <c r="L340" s="133">
        <v>254</v>
      </c>
      <c r="M340" s="21">
        <v>2</v>
      </c>
      <c r="N340" s="21">
        <v>2.8</v>
      </c>
      <c r="O340" s="21" t="s">
        <v>5549</v>
      </c>
      <c r="P340" s="20"/>
    </row>
    <row r="341" spans="2:16" x14ac:dyDescent="0.35">
      <c r="B341" s="20" t="s">
        <v>5312</v>
      </c>
      <c r="C341" s="21" t="s">
        <v>5481</v>
      </c>
      <c r="D341" s="21" t="s">
        <v>5550</v>
      </c>
      <c r="E341" s="21"/>
      <c r="F341" s="21"/>
      <c r="G341" s="139">
        <v>40117874</v>
      </c>
      <c r="H341" s="133" t="s">
        <v>6461</v>
      </c>
      <c r="I341" s="133">
        <v>5423</v>
      </c>
      <c r="J341" s="166" t="s">
        <v>5391</v>
      </c>
      <c r="K341" s="133"/>
      <c r="L341" s="133">
        <v>125</v>
      </c>
      <c r="M341" s="21">
        <v>12</v>
      </c>
      <c r="N341" s="21">
        <v>8.2799999999999994</v>
      </c>
      <c r="O341" s="21" t="s">
        <v>5549</v>
      </c>
      <c r="P341" s="20"/>
    </row>
    <row r="342" spans="2:16" x14ac:dyDescent="0.35">
      <c r="B342" s="20" t="s">
        <v>5312</v>
      </c>
      <c r="C342" s="21" t="s">
        <v>5481</v>
      </c>
      <c r="D342" s="21" t="s">
        <v>5550</v>
      </c>
      <c r="E342" s="21"/>
      <c r="F342" s="21"/>
      <c r="G342" s="139">
        <v>40117797</v>
      </c>
      <c r="H342" s="133" t="s">
        <v>6458</v>
      </c>
      <c r="I342" s="133">
        <v>512</v>
      </c>
      <c r="J342" s="166" t="s">
        <v>5511</v>
      </c>
      <c r="K342" s="133"/>
      <c r="L342" s="133">
        <v>444</v>
      </c>
      <c r="M342" s="21">
        <v>1</v>
      </c>
      <c r="N342" s="21">
        <v>8.1300000000000008</v>
      </c>
      <c r="O342" s="21" t="s">
        <v>5549</v>
      </c>
      <c r="P342" s="20"/>
    </row>
    <row r="343" spans="2:16" x14ac:dyDescent="0.35">
      <c r="B343" s="20" t="s">
        <v>5312</v>
      </c>
      <c r="C343" s="21" t="s">
        <v>5481</v>
      </c>
      <c r="D343" s="21" t="s">
        <v>5550</v>
      </c>
      <c r="E343" s="21"/>
      <c r="F343" s="21"/>
      <c r="G343" s="139">
        <v>40117780</v>
      </c>
      <c r="H343" s="133" t="s">
        <v>6459</v>
      </c>
      <c r="I343" s="134">
        <v>513</v>
      </c>
      <c r="J343" s="174" t="s">
        <v>5526</v>
      </c>
      <c r="K343" s="133"/>
      <c r="L343" s="134">
        <v>444</v>
      </c>
      <c r="M343" s="21">
        <v>2</v>
      </c>
      <c r="N343" s="21">
        <v>6.02</v>
      </c>
      <c r="O343" s="21" t="s">
        <v>5549</v>
      </c>
      <c r="P343" s="20"/>
    </row>
    <row r="344" spans="2:16" x14ac:dyDescent="0.35">
      <c r="B344" s="20" t="s">
        <v>5312</v>
      </c>
      <c r="C344" s="21" t="s">
        <v>5481</v>
      </c>
      <c r="D344" s="21" t="s">
        <v>5542</v>
      </c>
      <c r="E344" s="21"/>
      <c r="F344" s="21"/>
      <c r="G344" s="21">
        <v>40117877</v>
      </c>
      <c r="H344" s="39" t="s">
        <v>6409</v>
      </c>
      <c r="I344" s="133">
        <v>5601</v>
      </c>
      <c r="J344" s="166" t="s">
        <v>5523</v>
      </c>
      <c r="K344" s="133"/>
      <c r="L344" s="133">
        <v>5250</v>
      </c>
      <c r="M344" s="21">
        <v>1</v>
      </c>
      <c r="N344" s="21">
        <v>96.08</v>
      </c>
      <c r="O344" s="21" t="s">
        <v>5549</v>
      </c>
      <c r="P344" s="20"/>
    </row>
    <row r="345" spans="2:16" x14ac:dyDescent="0.35">
      <c r="B345" s="20" t="s">
        <v>5312</v>
      </c>
      <c r="C345" s="21" t="s">
        <v>5481</v>
      </c>
      <c r="D345" s="21" t="s">
        <v>5542</v>
      </c>
      <c r="E345" s="21"/>
      <c r="F345" s="21"/>
      <c r="G345" s="21">
        <v>40117878</v>
      </c>
      <c r="H345" s="39" t="s">
        <v>6412</v>
      </c>
      <c r="I345" s="133">
        <v>5602</v>
      </c>
      <c r="J345" s="166" t="s">
        <v>5523</v>
      </c>
      <c r="K345" s="133"/>
      <c r="L345" s="133">
        <v>5502</v>
      </c>
      <c r="M345" s="21">
        <v>1</v>
      </c>
      <c r="N345" s="21">
        <v>100.69</v>
      </c>
      <c r="O345" s="21" t="s">
        <v>5549</v>
      </c>
      <c r="P345" s="20"/>
    </row>
    <row r="346" spans="2:16" x14ac:dyDescent="0.35">
      <c r="B346" s="20" t="s">
        <v>5312</v>
      </c>
      <c r="C346" s="21" t="s">
        <v>5481</v>
      </c>
      <c r="D346" s="21" t="s">
        <v>5542</v>
      </c>
      <c r="E346" s="21"/>
      <c r="F346" s="21"/>
      <c r="G346" s="21">
        <v>40117879</v>
      </c>
      <c r="H346" s="39" t="s">
        <v>6449</v>
      </c>
      <c r="I346" s="133">
        <v>5603</v>
      </c>
      <c r="J346" s="166" t="s">
        <v>5389</v>
      </c>
      <c r="K346" s="133"/>
      <c r="L346" s="133">
        <v>5211</v>
      </c>
      <c r="M346" s="21">
        <v>1</v>
      </c>
      <c r="N346" s="21">
        <v>28.76</v>
      </c>
      <c r="O346" s="21" t="s">
        <v>5549</v>
      </c>
      <c r="P346" s="20"/>
    </row>
    <row r="347" spans="2:16" x14ac:dyDescent="0.35">
      <c r="B347" s="20" t="s">
        <v>5312</v>
      </c>
      <c r="C347" s="21" t="s">
        <v>5481</v>
      </c>
      <c r="D347" s="21" t="s">
        <v>5542</v>
      </c>
      <c r="E347" s="21"/>
      <c r="F347" s="21"/>
      <c r="G347" s="21">
        <v>40117880</v>
      </c>
      <c r="H347" s="39" t="s">
        <v>6410</v>
      </c>
      <c r="I347" s="133">
        <v>5604</v>
      </c>
      <c r="J347" s="166" t="s">
        <v>5389</v>
      </c>
      <c r="K347" s="133"/>
      <c r="L347" s="133">
        <v>5211</v>
      </c>
      <c r="M347" s="21">
        <v>1</v>
      </c>
      <c r="N347" s="21">
        <v>28.76</v>
      </c>
      <c r="O347" s="21" t="s">
        <v>5549</v>
      </c>
      <c r="P347" s="20"/>
    </row>
    <row r="348" spans="2:16" x14ac:dyDescent="0.35">
      <c r="B348" s="20" t="s">
        <v>5312</v>
      </c>
      <c r="C348" s="21" t="s">
        <v>5481</v>
      </c>
      <c r="D348" s="21" t="s">
        <v>5542</v>
      </c>
      <c r="E348" s="21"/>
      <c r="F348" s="21"/>
      <c r="G348" s="21">
        <v>40117881</v>
      </c>
      <c r="H348" s="39" t="s">
        <v>6408</v>
      </c>
      <c r="I348" s="133">
        <v>5605</v>
      </c>
      <c r="J348" s="166" t="s">
        <v>5389</v>
      </c>
      <c r="K348" s="133"/>
      <c r="L348" s="133">
        <v>5223</v>
      </c>
      <c r="M348" s="21">
        <v>1</v>
      </c>
      <c r="N348" s="21">
        <v>28.83</v>
      </c>
      <c r="O348" s="21" t="s">
        <v>5549</v>
      </c>
      <c r="P348" s="20"/>
    </row>
    <row r="349" spans="2:16" x14ac:dyDescent="0.35">
      <c r="B349" s="20" t="s">
        <v>5312</v>
      </c>
      <c r="C349" s="21" t="s">
        <v>5481</v>
      </c>
      <c r="D349" s="21" t="s">
        <v>5542</v>
      </c>
      <c r="E349" s="21"/>
      <c r="F349" s="21"/>
      <c r="G349" s="21">
        <v>40117882</v>
      </c>
      <c r="H349" s="39" t="s">
        <v>6407</v>
      </c>
      <c r="I349" s="133">
        <v>5606</v>
      </c>
      <c r="J349" s="166" t="s">
        <v>5389</v>
      </c>
      <c r="K349" s="133"/>
      <c r="L349" s="133">
        <v>5223</v>
      </c>
      <c r="M349" s="21">
        <v>1</v>
      </c>
      <c r="N349" s="21">
        <v>28.83</v>
      </c>
      <c r="O349" s="21" t="s">
        <v>5549</v>
      </c>
      <c r="P349" s="20"/>
    </row>
    <row r="350" spans="2:16" x14ac:dyDescent="0.35">
      <c r="B350" s="20" t="s">
        <v>5312</v>
      </c>
      <c r="C350" s="21" t="s">
        <v>5481</v>
      </c>
      <c r="D350" s="21" t="s">
        <v>5542</v>
      </c>
      <c r="E350" s="21"/>
      <c r="F350" s="21"/>
      <c r="G350" s="21">
        <v>40117883</v>
      </c>
      <c r="H350" s="39" t="s">
        <v>6469</v>
      </c>
      <c r="I350" s="133">
        <v>5607</v>
      </c>
      <c r="J350" s="166" t="s">
        <v>5390</v>
      </c>
      <c r="K350" s="133"/>
      <c r="L350" s="133">
        <v>341</v>
      </c>
      <c r="M350" s="21">
        <v>2</v>
      </c>
      <c r="N350" s="21">
        <v>2.2799999999999998</v>
      </c>
      <c r="O350" s="21" t="s">
        <v>5549</v>
      </c>
      <c r="P350" s="20"/>
    </row>
    <row r="351" spans="2:16" x14ac:dyDescent="0.35">
      <c r="B351" s="20" t="s">
        <v>5312</v>
      </c>
      <c r="C351" s="21" t="s">
        <v>5481</v>
      </c>
      <c r="D351" s="21" t="s">
        <v>5542</v>
      </c>
      <c r="E351" s="21"/>
      <c r="F351" s="21"/>
      <c r="G351" s="21">
        <v>40117136</v>
      </c>
      <c r="H351" s="39" t="s">
        <v>6322</v>
      </c>
      <c r="I351" s="133">
        <v>5608</v>
      </c>
      <c r="J351" s="166" t="s">
        <v>5390</v>
      </c>
      <c r="K351" s="133"/>
      <c r="L351" s="133">
        <v>1440</v>
      </c>
      <c r="M351" s="21">
        <v>2</v>
      </c>
      <c r="N351" s="21">
        <v>9.6199999999999992</v>
      </c>
      <c r="O351" s="21" t="s">
        <v>5549</v>
      </c>
      <c r="P351" s="20"/>
    </row>
    <row r="352" spans="2:16" x14ac:dyDescent="0.35">
      <c r="B352" s="20" t="s">
        <v>5312</v>
      </c>
      <c r="C352" s="21" t="s">
        <v>5481</v>
      </c>
      <c r="D352" s="21" t="s">
        <v>5542</v>
      </c>
      <c r="E352" s="21"/>
      <c r="F352" s="21"/>
      <c r="G352" s="21">
        <v>40117884</v>
      </c>
      <c r="H352" s="39" t="s">
        <v>6423</v>
      </c>
      <c r="I352" s="133">
        <v>5609</v>
      </c>
      <c r="J352" s="166" t="s">
        <v>5323</v>
      </c>
      <c r="K352" s="133"/>
      <c r="L352" s="133">
        <v>647</v>
      </c>
      <c r="M352" s="21">
        <v>2</v>
      </c>
      <c r="N352" s="21">
        <v>3.18</v>
      </c>
      <c r="O352" s="21" t="s">
        <v>5549</v>
      </c>
      <c r="P352" s="20"/>
    </row>
    <row r="353" spans="2:16" x14ac:dyDescent="0.35">
      <c r="B353" s="20" t="s">
        <v>5312</v>
      </c>
      <c r="C353" s="21" t="s">
        <v>5481</v>
      </c>
      <c r="D353" s="21" t="s">
        <v>5542</v>
      </c>
      <c r="E353" s="24"/>
      <c r="F353" s="24"/>
      <c r="G353" s="24">
        <v>40117885</v>
      </c>
      <c r="H353" s="179" t="s">
        <v>6329</v>
      </c>
      <c r="I353" s="133">
        <v>5610</v>
      </c>
      <c r="J353" s="166" t="s">
        <v>5323</v>
      </c>
      <c r="K353" s="134"/>
      <c r="L353" s="133">
        <v>1490</v>
      </c>
      <c r="M353" s="24">
        <v>2</v>
      </c>
      <c r="N353" s="24">
        <v>7.34</v>
      </c>
      <c r="O353" s="24" t="s">
        <v>5549</v>
      </c>
      <c r="P353" s="178"/>
    </row>
    <row r="354" spans="2:16" x14ac:dyDescent="0.35">
      <c r="B354" s="20" t="s">
        <v>5312</v>
      </c>
      <c r="C354" s="21" t="s">
        <v>5481</v>
      </c>
      <c r="D354" s="21" t="s">
        <v>5542</v>
      </c>
      <c r="E354" s="21"/>
      <c r="F354" s="21"/>
      <c r="G354" s="21">
        <v>40117886</v>
      </c>
      <c r="H354" s="39" t="s">
        <v>6434</v>
      </c>
      <c r="I354" s="133">
        <v>5611</v>
      </c>
      <c r="J354" s="166" t="s">
        <v>5323</v>
      </c>
      <c r="K354" s="21"/>
      <c r="L354" s="133">
        <v>954</v>
      </c>
      <c r="M354" s="21">
        <v>2</v>
      </c>
      <c r="N354" s="21">
        <v>4.7</v>
      </c>
      <c r="O354" s="21" t="s">
        <v>5549</v>
      </c>
      <c r="P354" s="20"/>
    </row>
    <row r="355" spans="2:16" x14ac:dyDescent="0.35">
      <c r="B355" s="20" t="s">
        <v>5312</v>
      </c>
      <c r="C355" s="21" t="s">
        <v>5481</v>
      </c>
      <c r="D355" s="21" t="s">
        <v>5542</v>
      </c>
      <c r="E355" s="21"/>
      <c r="F355" s="21"/>
      <c r="G355" s="21">
        <v>40117887</v>
      </c>
      <c r="H355" s="39" t="s">
        <v>6336</v>
      </c>
      <c r="I355" s="133">
        <v>5612</v>
      </c>
      <c r="J355" s="166" t="s">
        <v>5323</v>
      </c>
      <c r="K355" s="21"/>
      <c r="L355" s="133">
        <v>1599</v>
      </c>
      <c r="M355" s="21">
        <v>2</v>
      </c>
      <c r="N355" s="21">
        <v>7.86</v>
      </c>
      <c r="O355" s="21" t="s">
        <v>5549</v>
      </c>
      <c r="P355" s="20"/>
    </row>
    <row r="356" spans="2:16" x14ac:dyDescent="0.35">
      <c r="B356" s="20" t="s">
        <v>5312</v>
      </c>
      <c r="C356" s="21" t="s">
        <v>5481</v>
      </c>
      <c r="D356" s="21" t="s">
        <v>5542</v>
      </c>
      <c r="E356" s="21"/>
      <c r="F356" s="21"/>
      <c r="G356" s="21">
        <v>40117888</v>
      </c>
      <c r="H356" s="39" t="s">
        <v>6312</v>
      </c>
      <c r="I356" s="133">
        <v>5613</v>
      </c>
      <c r="J356" s="166" t="s">
        <v>5323</v>
      </c>
      <c r="K356" s="21"/>
      <c r="L356" s="133">
        <v>1260</v>
      </c>
      <c r="M356" s="21">
        <v>2</v>
      </c>
      <c r="N356" s="21">
        <v>68.2</v>
      </c>
      <c r="O356" s="21" t="s">
        <v>5549</v>
      </c>
      <c r="P356" s="20"/>
    </row>
    <row r="357" spans="2:16" x14ac:dyDescent="0.35">
      <c r="B357" s="20" t="s">
        <v>5312</v>
      </c>
      <c r="C357" s="21" t="s">
        <v>5481</v>
      </c>
      <c r="D357" s="21" t="s">
        <v>5542</v>
      </c>
      <c r="E357" s="21"/>
      <c r="F357" s="21"/>
      <c r="G357" s="21">
        <v>40117889</v>
      </c>
      <c r="H357" s="39" t="s">
        <v>6354</v>
      </c>
      <c r="I357" s="133">
        <v>5614</v>
      </c>
      <c r="J357" s="166" t="s">
        <v>5323</v>
      </c>
      <c r="K357" s="21"/>
      <c r="L357" s="133">
        <v>1757</v>
      </c>
      <c r="M357" s="21">
        <v>2</v>
      </c>
      <c r="N357" s="21">
        <v>8.64</v>
      </c>
      <c r="O357" s="21" t="s">
        <v>5549</v>
      </c>
      <c r="P357" s="20"/>
    </row>
    <row r="358" spans="2:16" x14ac:dyDescent="0.35">
      <c r="B358" s="20" t="s">
        <v>5312</v>
      </c>
      <c r="C358" s="21" t="s">
        <v>5481</v>
      </c>
      <c r="D358" s="21" t="s">
        <v>5542</v>
      </c>
      <c r="E358" s="21"/>
      <c r="F358" s="21"/>
      <c r="G358" s="21">
        <v>40117890</v>
      </c>
      <c r="H358" s="39" t="s">
        <v>6344</v>
      </c>
      <c r="I358" s="133">
        <v>5615</v>
      </c>
      <c r="J358" s="166" t="s">
        <v>5323</v>
      </c>
      <c r="K358" s="21"/>
      <c r="L358" s="133">
        <v>1567</v>
      </c>
      <c r="M358" s="21">
        <v>2</v>
      </c>
      <c r="N358" s="21">
        <v>7.7</v>
      </c>
      <c r="O358" s="21" t="s">
        <v>5549</v>
      </c>
      <c r="P358" s="20"/>
    </row>
    <row r="359" spans="2:16" x14ac:dyDescent="0.35">
      <c r="B359" s="20" t="s">
        <v>5312</v>
      </c>
      <c r="C359" s="21" t="s">
        <v>5481</v>
      </c>
      <c r="D359" s="21" t="s">
        <v>5542</v>
      </c>
      <c r="E359" s="21"/>
      <c r="F359" s="21"/>
      <c r="G359" s="21">
        <v>40117891</v>
      </c>
      <c r="H359" s="39" t="s">
        <v>6365</v>
      </c>
      <c r="I359" s="133">
        <v>5616</v>
      </c>
      <c r="J359" s="166" t="s">
        <v>5323</v>
      </c>
      <c r="K359" s="21"/>
      <c r="L359" s="133">
        <v>1972</v>
      </c>
      <c r="M359" s="21">
        <v>2</v>
      </c>
      <c r="N359" s="21">
        <v>9.6</v>
      </c>
      <c r="O359" s="21" t="s">
        <v>5549</v>
      </c>
      <c r="P359" s="20"/>
    </row>
    <row r="360" spans="2:16" x14ac:dyDescent="0.35">
      <c r="B360" s="20" t="s">
        <v>5312</v>
      </c>
      <c r="C360" s="21" t="s">
        <v>5481</v>
      </c>
      <c r="D360" s="21" t="s">
        <v>5542</v>
      </c>
      <c r="E360" s="21"/>
      <c r="F360" s="21"/>
      <c r="G360" s="21">
        <v>40117892</v>
      </c>
      <c r="H360" s="39" t="s">
        <v>6361</v>
      </c>
      <c r="I360" s="133">
        <v>5617</v>
      </c>
      <c r="J360" s="166" t="s">
        <v>5323</v>
      </c>
      <c r="K360" s="21"/>
      <c r="L360" s="133">
        <v>1873</v>
      </c>
      <c r="M360" s="21">
        <v>2</v>
      </c>
      <c r="N360" s="21">
        <v>9.2200000000000006</v>
      </c>
      <c r="O360" s="21" t="s">
        <v>5549</v>
      </c>
      <c r="P360" s="20"/>
    </row>
    <row r="361" spans="2:16" x14ac:dyDescent="0.35">
      <c r="B361" s="20" t="s">
        <v>5312</v>
      </c>
      <c r="C361" s="21" t="s">
        <v>5481</v>
      </c>
      <c r="D361" s="21" t="s">
        <v>5542</v>
      </c>
      <c r="E361" s="21"/>
      <c r="F361" s="21"/>
      <c r="G361" s="21">
        <v>40117893</v>
      </c>
      <c r="H361" s="39" t="s">
        <v>6370</v>
      </c>
      <c r="I361" s="133">
        <v>5618</v>
      </c>
      <c r="J361" s="166" t="s">
        <v>5390</v>
      </c>
      <c r="K361" s="21"/>
      <c r="L361" s="133">
        <v>2173</v>
      </c>
      <c r="M361" s="21">
        <v>2</v>
      </c>
      <c r="N361" s="21">
        <v>14.52</v>
      </c>
      <c r="O361" s="21" t="s">
        <v>5549</v>
      </c>
      <c r="P361" s="20"/>
    </row>
    <row r="362" spans="2:16" x14ac:dyDescent="0.35">
      <c r="B362" s="20" t="s">
        <v>5312</v>
      </c>
      <c r="C362" s="21" t="s">
        <v>5481</v>
      </c>
      <c r="D362" s="21" t="s">
        <v>5542</v>
      </c>
      <c r="E362" s="21"/>
      <c r="F362" s="21"/>
      <c r="G362" s="21">
        <v>40117894</v>
      </c>
      <c r="H362" s="39" t="s">
        <v>6334</v>
      </c>
      <c r="I362" s="133">
        <v>5619</v>
      </c>
      <c r="J362" s="166" t="s">
        <v>5390</v>
      </c>
      <c r="K362" s="21"/>
      <c r="L362" s="133">
        <v>1615</v>
      </c>
      <c r="M362" s="21">
        <v>2</v>
      </c>
      <c r="N362" s="21">
        <v>10.78</v>
      </c>
      <c r="O362" s="21" t="s">
        <v>5549</v>
      </c>
      <c r="P362" s="20"/>
    </row>
    <row r="363" spans="2:16" x14ac:dyDescent="0.35">
      <c r="B363" s="20" t="s">
        <v>5312</v>
      </c>
      <c r="C363" s="21" t="s">
        <v>5481</v>
      </c>
      <c r="D363" s="21" t="s">
        <v>5542</v>
      </c>
      <c r="E363" s="21"/>
      <c r="F363" s="21"/>
      <c r="G363" s="21">
        <v>40117895</v>
      </c>
      <c r="H363" s="39" t="s">
        <v>6360</v>
      </c>
      <c r="I363" s="133">
        <v>5620</v>
      </c>
      <c r="J363" s="166" t="s">
        <v>5336</v>
      </c>
      <c r="K363" s="21"/>
      <c r="L363" s="133">
        <v>1813</v>
      </c>
      <c r="M363" s="21">
        <v>2</v>
      </c>
      <c r="N363" s="21">
        <v>7.76</v>
      </c>
      <c r="O363" s="21" t="s">
        <v>5549</v>
      </c>
      <c r="P363" s="20"/>
    </row>
    <row r="364" spans="2:16" x14ac:dyDescent="0.35">
      <c r="B364" s="20" t="s">
        <v>5312</v>
      </c>
      <c r="C364" s="21" t="s">
        <v>5481</v>
      </c>
      <c r="D364" s="21" t="s">
        <v>5542</v>
      </c>
      <c r="E364" s="21"/>
      <c r="F364" s="21"/>
      <c r="G364" s="21">
        <v>40117896</v>
      </c>
      <c r="H364" s="39" t="s">
        <v>6368</v>
      </c>
      <c r="I364" s="133">
        <v>5621</v>
      </c>
      <c r="J364" s="166" t="s">
        <v>5336</v>
      </c>
      <c r="K364" s="133"/>
      <c r="L364" s="133">
        <v>2085</v>
      </c>
      <c r="M364" s="21">
        <v>2</v>
      </c>
      <c r="N364" s="21">
        <v>8.92</v>
      </c>
      <c r="O364" s="21" t="s">
        <v>5549</v>
      </c>
      <c r="P364" s="191"/>
    </row>
    <row r="365" spans="2:16" x14ac:dyDescent="0.35">
      <c r="B365" s="20" t="s">
        <v>5312</v>
      </c>
      <c r="C365" s="21" t="s">
        <v>5481</v>
      </c>
      <c r="D365" s="21" t="s">
        <v>5542</v>
      </c>
      <c r="E365" s="21"/>
      <c r="F365" s="21"/>
      <c r="G365" s="21">
        <v>40117897</v>
      </c>
      <c r="H365" s="39" t="s">
        <v>6372</v>
      </c>
      <c r="I365" s="133">
        <v>5622</v>
      </c>
      <c r="J365" s="166" t="s">
        <v>5336</v>
      </c>
      <c r="K365" s="133"/>
      <c r="L365" s="133">
        <v>2047</v>
      </c>
      <c r="M365" s="21">
        <v>2</v>
      </c>
      <c r="N365" s="21">
        <v>8.76</v>
      </c>
      <c r="O365" s="21" t="s">
        <v>5549</v>
      </c>
      <c r="P365" s="20"/>
    </row>
    <row r="366" spans="2:16" x14ac:dyDescent="0.35">
      <c r="B366" s="20" t="s">
        <v>5312</v>
      </c>
      <c r="C366" s="21" t="s">
        <v>5481</v>
      </c>
      <c r="D366" s="21" t="s">
        <v>5542</v>
      </c>
      <c r="E366" s="21"/>
      <c r="F366" s="21"/>
      <c r="G366" s="21">
        <v>40117898</v>
      </c>
      <c r="H366" s="39" t="s">
        <v>6377</v>
      </c>
      <c r="I366" s="133">
        <v>5623</v>
      </c>
      <c r="J366" s="166" t="s">
        <v>5336</v>
      </c>
      <c r="K366" s="133"/>
      <c r="L366" s="133">
        <v>2760</v>
      </c>
      <c r="M366" s="21">
        <v>2</v>
      </c>
      <c r="N366" s="21">
        <v>11.82</v>
      </c>
      <c r="O366" s="21" t="s">
        <v>5549</v>
      </c>
      <c r="P366" s="20"/>
    </row>
    <row r="367" spans="2:16" x14ac:dyDescent="0.35">
      <c r="B367" s="20" t="s">
        <v>5312</v>
      </c>
      <c r="C367" s="21" t="s">
        <v>5481</v>
      </c>
      <c r="D367" s="21" t="s">
        <v>5542</v>
      </c>
      <c r="E367" s="21"/>
      <c r="F367" s="21"/>
      <c r="G367" s="21">
        <v>40117899</v>
      </c>
      <c r="H367" s="39" t="s">
        <v>6387</v>
      </c>
      <c r="I367" s="133">
        <v>5624</v>
      </c>
      <c r="J367" s="166" t="s">
        <v>5336</v>
      </c>
      <c r="K367" s="133"/>
      <c r="L367" s="133">
        <v>3106</v>
      </c>
      <c r="M367" s="21">
        <v>2</v>
      </c>
      <c r="N367" s="21">
        <v>13.3</v>
      </c>
      <c r="O367" s="21" t="s">
        <v>5549</v>
      </c>
      <c r="P367" s="20"/>
    </row>
    <row r="368" spans="2:16" x14ac:dyDescent="0.35">
      <c r="B368" s="20" t="s">
        <v>5312</v>
      </c>
      <c r="C368" s="21" t="s">
        <v>5481</v>
      </c>
      <c r="D368" s="21" t="s">
        <v>5542</v>
      </c>
      <c r="E368" s="21"/>
      <c r="F368" s="21"/>
      <c r="G368" s="139">
        <v>40117873</v>
      </c>
      <c r="H368" s="133" t="s">
        <v>6470</v>
      </c>
      <c r="I368" s="133">
        <v>5422</v>
      </c>
      <c r="J368" s="166" t="s">
        <v>5389</v>
      </c>
      <c r="K368" s="133"/>
      <c r="L368" s="133">
        <v>254</v>
      </c>
      <c r="M368" s="21">
        <v>2</v>
      </c>
      <c r="N368" s="21">
        <v>2.8</v>
      </c>
      <c r="O368" s="21" t="s">
        <v>5549</v>
      </c>
      <c r="P368" s="20"/>
    </row>
    <row r="369" spans="2:16" x14ac:dyDescent="0.35">
      <c r="B369" s="20" t="s">
        <v>5312</v>
      </c>
      <c r="C369" s="21" t="s">
        <v>5481</v>
      </c>
      <c r="D369" s="21" t="s">
        <v>5542</v>
      </c>
      <c r="E369" s="21"/>
      <c r="F369" s="21"/>
      <c r="G369" s="139">
        <v>40117874</v>
      </c>
      <c r="H369" s="133" t="s">
        <v>6461</v>
      </c>
      <c r="I369" s="133">
        <v>5423</v>
      </c>
      <c r="J369" s="166" t="s">
        <v>5395</v>
      </c>
      <c r="K369" s="133"/>
      <c r="L369" s="133">
        <v>125</v>
      </c>
      <c r="M369" s="21">
        <v>14</v>
      </c>
      <c r="N369" s="21">
        <v>9.66</v>
      </c>
      <c r="O369" s="21" t="s">
        <v>5549</v>
      </c>
      <c r="P369" s="20"/>
    </row>
    <row r="370" spans="2:16" x14ac:dyDescent="0.35">
      <c r="B370" s="20" t="s">
        <v>5312</v>
      </c>
      <c r="C370" s="21" t="s">
        <v>5481</v>
      </c>
      <c r="D370" s="21" t="s">
        <v>5542</v>
      </c>
      <c r="E370" s="21"/>
      <c r="F370" s="21"/>
      <c r="G370" s="139">
        <v>40117797</v>
      </c>
      <c r="H370" s="133" t="s">
        <v>6458</v>
      </c>
      <c r="I370" s="133">
        <v>512</v>
      </c>
      <c r="J370" s="166" t="s">
        <v>5511</v>
      </c>
      <c r="K370" s="133"/>
      <c r="L370" s="133">
        <v>444</v>
      </c>
      <c r="M370" s="21">
        <v>1</v>
      </c>
      <c r="N370" s="21">
        <v>8.1300000000000008</v>
      </c>
      <c r="O370" s="21" t="s">
        <v>5549</v>
      </c>
      <c r="P370" s="20"/>
    </row>
    <row r="371" spans="2:16" x14ac:dyDescent="0.35">
      <c r="B371" s="20" t="s">
        <v>5312</v>
      </c>
      <c r="C371" s="21" t="s">
        <v>5481</v>
      </c>
      <c r="D371" s="21" t="s">
        <v>5542</v>
      </c>
      <c r="E371" s="21"/>
      <c r="F371" s="21"/>
      <c r="G371" s="139">
        <v>40117780</v>
      </c>
      <c r="H371" s="133" t="s">
        <v>6459</v>
      </c>
      <c r="I371" s="133">
        <v>513</v>
      </c>
      <c r="J371" s="166" t="s">
        <v>5540</v>
      </c>
      <c r="K371" s="133"/>
      <c r="L371" s="133">
        <v>444</v>
      </c>
      <c r="M371" s="21">
        <v>2</v>
      </c>
      <c r="N371" s="21">
        <v>6.02</v>
      </c>
      <c r="O371" s="21" t="s">
        <v>5549</v>
      </c>
      <c r="P371" s="20"/>
    </row>
    <row r="372" spans="2:16" x14ac:dyDescent="0.35">
      <c r="I372" s="196"/>
      <c r="J372"/>
      <c r="K372" s="196"/>
      <c r="L372" s="196"/>
      <c r="O372" s="41"/>
    </row>
    <row r="373" spans="2:16" x14ac:dyDescent="0.35">
      <c r="I373" s="196"/>
      <c r="J373"/>
      <c r="K373" s="196"/>
      <c r="L373" s="196"/>
      <c r="O373" s="41"/>
    </row>
    <row r="374" spans="2:16" x14ac:dyDescent="0.35">
      <c r="I374" s="196"/>
      <c r="J374"/>
      <c r="K374" s="196"/>
      <c r="L374" s="196"/>
      <c r="O374" s="41"/>
    </row>
    <row r="375" spans="2:16" x14ac:dyDescent="0.35">
      <c r="I375" s="196"/>
      <c r="J375"/>
      <c r="K375" s="196"/>
      <c r="L375" s="196"/>
      <c r="O375" s="41"/>
    </row>
    <row r="376" spans="2:16" x14ac:dyDescent="0.35">
      <c r="I376" s="196"/>
      <c r="J376"/>
      <c r="K376" s="196"/>
      <c r="L376" s="196"/>
      <c r="O376" s="41"/>
    </row>
    <row r="377" spans="2:16" x14ac:dyDescent="0.35">
      <c r="I377" s="196"/>
      <c r="J377"/>
      <c r="K377" s="196"/>
      <c r="L377" s="196"/>
      <c r="O377" s="41"/>
    </row>
    <row r="378" spans="2:16" x14ac:dyDescent="0.35">
      <c r="I378" s="196"/>
      <c r="J378"/>
      <c r="K378" s="196"/>
      <c r="L378" s="196"/>
      <c r="O378" s="41"/>
    </row>
    <row r="379" spans="2:16" x14ac:dyDescent="0.35">
      <c r="I379" s="196"/>
      <c r="J379"/>
      <c r="K379" s="196"/>
      <c r="L379" s="196"/>
      <c r="O379" s="41"/>
    </row>
    <row r="380" spans="2:16" x14ac:dyDescent="0.35">
      <c r="I380" s="196"/>
      <c r="J380"/>
      <c r="K380" s="196"/>
      <c r="L380" s="196"/>
      <c r="O380" s="41"/>
    </row>
    <row r="381" spans="2:16" x14ac:dyDescent="0.35">
      <c r="I381" s="196"/>
      <c r="J381"/>
      <c r="K381" s="196"/>
      <c r="L381" s="196"/>
      <c r="O381" s="41"/>
    </row>
    <row r="382" spans="2:16" x14ac:dyDescent="0.35">
      <c r="I382" s="196"/>
      <c r="J382"/>
      <c r="K382" s="196"/>
      <c r="L382" s="196"/>
      <c r="O382" s="41"/>
    </row>
    <row r="383" spans="2:16" x14ac:dyDescent="0.35">
      <c r="I383" s="196"/>
      <c r="J383"/>
      <c r="K383" s="196"/>
      <c r="L383" s="196"/>
      <c r="O383" s="41"/>
    </row>
    <row r="384" spans="2:16" x14ac:dyDescent="0.35">
      <c r="I384" s="196"/>
      <c r="J384"/>
      <c r="K384" s="196"/>
      <c r="L384" s="196"/>
      <c r="O384" s="41"/>
    </row>
    <row r="385" spans="9:15" x14ac:dyDescent="0.35">
      <c r="I385" s="196"/>
      <c r="J385"/>
      <c r="K385" s="196"/>
      <c r="L385" s="196"/>
      <c r="O385" s="41"/>
    </row>
    <row r="386" spans="9:15" x14ac:dyDescent="0.35">
      <c r="I386" s="196"/>
      <c r="J386"/>
      <c r="K386" s="196"/>
      <c r="L386" s="196"/>
      <c r="O386" s="41"/>
    </row>
    <row r="387" spans="9:15" x14ac:dyDescent="0.35">
      <c r="I387" s="196"/>
      <c r="J387"/>
      <c r="L387" s="196"/>
      <c r="O387" s="41"/>
    </row>
    <row r="388" spans="9:15" x14ac:dyDescent="0.35">
      <c r="I388" s="196"/>
      <c r="J388"/>
      <c r="L388" s="196"/>
      <c r="O388" s="41"/>
    </row>
    <row r="389" spans="9:15" x14ac:dyDescent="0.35">
      <c r="I389" s="196"/>
      <c r="J389"/>
      <c r="L389" s="196"/>
      <c r="O389" s="41"/>
    </row>
    <row r="390" spans="9:15" x14ac:dyDescent="0.35">
      <c r="I390" s="196"/>
      <c r="J390"/>
      <c r="L390" s="196"/>
      <c r="O390" s="41"/>
    </row>
    <row r="391" spans="9:15" x14ac:dyDescent="0.35">
      <c r="I391" s="196"/>
      <c r="J391"/>
      <c r="L391" s="196"/>
      <c r="O391" s="41"/>
    </row>
    <row r="392" spans="9:15" x14ac:dyDescent="0.35">
      <c r="I392" s="196"/>
      <c r="J392"/>
      <c r="L392" s="196"/>
      <c r="O392" s="41"/>
    </row>
    <row r="393" spans="9:15" x14ac:dyDescent="0.35">
      <c r="I393" s="196"/>
      <c r="J393"/>
      <c r="L393" s="196"/>
      <c r="O393" s="41"/>
    </row>
    <row r="394" spans="9:15" x14ac:dyDescent="0.35">
      <c r="I394" s="196"/>
      <c r="J394"/>
      <c r="L394" s="196"/>
      <c r="O394" s="41"/>
    </row>
    <row r="395" spans="9:15" x14ac:dyDescent="0.35">
      <c r="I395" s="196"/>
      <c r="J395"/>
      <c r="L395" s="196"/>
      <c r="O395" s="41"/>
    </row>
    <row r="396" spans="9:15" x14ac:dyDescent="0.35">
      <c r="I396" s="196"/>
      <c r="J396"/>
      <c r="L396" s="196"/>
      <c r="O396" s="41"/>
    </row>
    <row r="397" spans="9:15" x14ac:dyDescent="0.35">
      <c r="I397" s="196"/>
      <c r="J397"/>
      <c r="L397" s="196"/>
      <c r="O397" s="41"/>
    </row>
    <row r="398" spans="9:15" x14ac:dyDescent="0.35">
      <c r="I398" s="196"/>
      <c r="J398"/>
      <c r="L398" s="196"/>
      <c r="O398" s="41"/>
    </row>
    <row r="399" spans="9:15" x14ac:dyDescent="0.35">
      <c r="I399" s="196"/>
      <c r="J399"/>
      <c r="N399" s="197"/>
      <c r="O399" s="41"/>
    </row>
    <row r="400" spans="9:15" x14ac:dyDescent="0.35">
      <c r="I400" s="196"/>
      <c r="J400"/>
      <c r="K400" s="196"/>
      <c r="N400" s="197"/>
      <c r="O400" s="41"/>
    </row>
    <row r="401" spans="9:15" x14ac:dyDescent="0.35">
      <c r="I401" s="196"/>
      <c r="J401"/>
      <c r="N401" s="197"/>
      <c r="O401" s="41"/>
    </row>
    <row r="402" spans="9:15" x14ac:dyDescent="0.35">
      <c r="I402" s="196"/>
      <c r="J402"/>
      <c r="N402" s="197"/>
      <c r="O402" s="41"/>
    </row>
    <row r="403" spans="9:15" x14ac:dyDescent="0.35">
      <c r="I403" s="196"/>
      <c r="J403"/>
      <c r="N403" s="197"/>
      <c r="O403" s="41"/>
    </row>
    <row r="404" spans="9:15" x14ac:dyDescent="0.35">
      <c r="I404" s="196"/>
      <c r="J404"/>
      <c r="N404" s="197"/>
      <c r="O404" s="41"/>
    </row>
    <row r="405" spans="9:15" x14ac:dyDescent="0.35">
      <c r="I405" s="196"/>
      <c r="J405"/>
      <c r="N405" s="197"/>
      <c r="O405" s="41"/>
    </row>
    <row r="406" spans="9:15" x14ac:dyDescent="0.35">
      <c r="I406" s="196"/>
      <c r="J406"/>
      <c r="N406" s="197"/>
      <c r="O406" s="41"/>
    </row>
    <row r="407" spans="9:15" x14ac:dyDescent="0.35">
      <c r="I407" s="196"/>
      <c r="J407"/>
      <c r="N407" s="197"/>
      <c r="O407" s="41"/>
    </row>
    <row r="408" spans="9:15" x14ac:dyDescent="0.35">
      <c r="I408" s="196"/>
      <c r="J408"/>
      <c r="N408" s="197"/>
      <c r="O408" s="41"/>
    </row>
    <row r="409" spans="9:15" x14ac:dyDescent="0.35">
      <c r="I409" s="196"/>
      <c r="J409"/>
      <c r="N409" s="197"/>
      <c r="O409" s="41"/>
    </row>
    <row r="410" spans="9:15" x14ac:dyDescent="0.35">
      <c r="I410" s="196"/>
      <c r="J410"/>
      <c r="N410" s="197"/>
      <c r="O410" s="41"/>
    </row>
    <row r="411" spans="9:15" x14ac:dyDescent="0.35">
      <c r="I411" s="196"/>
      <c r="J411"/>
      <c r="N411" s="197"/>
      <c r="O411" s="41"/>
    </row>
    <row r="412" spans="9:15" x14ac:dyDescent="0.35">
      <c r="I412" s="196"/>
      <c r="J412"/>
      <c r="N412" s="197"/>
      <c r="O412" s="41"/>
    </row>
    <row r="413" spans="9:15" x14ac:dyDescent="0.35">
      <c r="I413" s="196"/>
      <c r="J413"/>
      <c r="N413" s="197"/>
      <c r="O413" s="41"/>
    </row>
    <row r="414" spans="9:15" x14ac:dyDescent="0.35">
      <c r="I414" s="196"/>
      <c r="J414"/>
      <c r="N414" s="197"/>
      <c r="O414" s="41"/>
    </row>
    <row r="415" spans="9:15" x14ac:dyDescent="0.35">
      <c r="I415" s="196"/>
      <c r="J415"/>
      <c r="N415" s="197"/>
      <c r="O415" s="41"/>
    </row>
    <row r="416" spans="9:15" x14ac:dyDescent="0.35">
      <c r="I416" s="196"/>
      <c r="J416"/>
      <c r="N416" s="197"/>
      <c r="O416" s="41"/>
    </row>
    <row r="417" spans="9:15" x14ac:dyDescent="0.35">
      <c r="I417" s="196"/>
      <c r="J417"/>
      <c r="N417" s="197"/>
      <c r="O417" s="41"/>
    </row>
    <row r="418" spans="9:15" x14ac:dyDescent="0.35">
      <c r="I418" s="196"/>
      <c r="J418"/>
      <c r="N418" s="197"/>
      <c r="O418" s="41"/>
    </row>
    <row r="419" spans="9:15" x14ac:dyDescent="0.35">
      <c r="I419" s="196"/>
      <c r="J419"/>
      <c r="N419" s="197"/>
      <c r="O419" s="41"/>
    </row>
    <row r="420" spans="9:15" x14ac:dyDescent="0.35">
      <c r="I420" s="196"/>
      <c r="J420"/>
      <c r="N420" s="197"/>
      <c r="O420" s="41"/>
    </row>
    <row r="421" spans="9:15" x14ac:dyDescent="0.35">
      <c r="I421" s="196"/>
      <c r="J421"/>
      <c r="N421" s="197"/>
      <c r="O421" s="41"/>
    </row>
    <row r="422" spans="9:15" x14ac:dyDescent="0.35">
      <c r="I422" s="196"/>
      <c r="J422"/>
      <c r="N422" s="197"/>
      <c r="O422" s="41"/>
    </row>
    <row r="423" spans="9:15" x14ac:dyDescent="0.35">
      <c r="I423" s="196"/>
      <c r="J423"/>
      <c r="N423" s="197"/>
      <c r="O423" s="41"/>
    </row>
    <row r="424" spans="9:15" x14ac:dyDescent="0.35">
      <c r="I424" s="196"/>
      <c r="J424"/>
      <c r="N424" s="197"/>
      <c r="O424" s="196"/>
    </row>
    <row r="425" spans="9:15" x14ac:dyDescent="0.35">
      <c r="I425" s="196"/>
      <c r="J425"/>
      <c r="N425" s="197"/>
      <c r="O425" s="196"/>
    </row>
    <row r="426" spans="9:15" x14ac:dyDescent="0.35">
      <c r="I426" s="196"/>
      <c r="J426"/>
      <c r="N426" s="197"/>
      <c r="O426" s="196"/>
    </row>
    <row r="427" spans="9:15" x14ac:dyDescent="0.35">
      <c r="I427" s="196"/>
      <c r="J427"/>
      <c r="N427" s="197"/>
      <c r="O427" s="196"/>
    </row>
    <row r="428" spans="9:15" x14ac:dyDescent="0.35">
      <c r="I428" s="196"/>
      <c r="J428"/>
      <c r="N428" s="197"/>
      <c r="O428" s="196"/>
    </row>
    <row r="429" spans="9:15" x14ac:dyDescent="0.35">
      <c r="I429" s="196"/>
      <c r="J429"/>
      <c r="N429" s="197"/>
      <c r="O429" s="196"/>
    </row>
    <row r="430" spans="9:15" x14ac:dyDescent="0.35">
      <c r="I430" s="196"/>
      <c r="J430"/>
      <c r="N430" s="197"/>
      <c r="O430" s="196"/>
    </row>
    <row r="431" spans="9:15" x14ac:dyDescent="0.35">
      <c r="I431" s="196"/>
      <c r="J431"/>
      <c r="N431" s="197"/>
      <c r="O431" s="196"/>
    </row>
    <row r="432" spans="9:15" x14ac:dyDescent="0.35">
      <c r="I432" s="196"/>
      <c r="J432"/>
      <c r="N432" s="197"/>
      <c r="O432" s="196"/>
    </row>
    <row r="433" spans="9:15" x14ac:dyDescent="0.35">
      <c r="I433" s="196"/>
      <c r="J433"/>
      <c r="N433" s="197"/>
      <c r="O433" s="196"/>
    </row>
    <row r="434" spans="9:15" x14ac:dyDescent="0.35">
      <c r="I434" s="196"/>
      <c r="J434"/>
      <c r="N434" s="197"/>
      <c r="O434" s="196"/>
    </row>
    <row r="435" spans="9:15" x14ac:dyDescent="0.35">
      <c r="I435" s="196"/>
      <c r="J435"/>
      <c r="N435" s="197"/>
      <c r="O435" s="196"/>
    </row>
    <row r="436" spans="9:15" x14ac:dyDescent="0.35">
      <c r="I436" s="196"/>
      <c r="J436"/>
      <c r="N436" s="197"/>
      <c r="O436" s="196"/>
    </row>
    <row r="437" spans="9:15" x14ac:dyDescent="0.35">
      <c r="I437" s="196"/>
      <c r="J437"/>
      <c r="N437" s="197"/>
      <c r="O437" s="196"/>
    </row>
    <row r="438" spans="9:15" x14ac:dyDescent="0.35">
      <c r="I438" s="196"/>
      <c r="J438"/>
      <c r="N438" s="197"/>
      <c r="O438" s="196"/>
    </row>
    <row r="439" spans="9:15" x14ac:dyDescent="0.35">
      <c r="I439" s="196"/>
      <c r="J439"/>
      <c r="N439" s="197"/>
      <c r="O439" s="196"/>
    </row>
    <row r="440" spans="9:15" x14ac:dyDescent="0.35">
      <c r="I440" s="196"/>
      <c r="J440"/>
      <c r="N440" s="197"/>
      <c r="O440" s="196"/>
    </row>
    <row r="441" spans="9:15" x14ac:dyDescent="0.35">
      <c r="I441" s="196"/>
      <c r="J441"/>
      <c r="N441" s="197"/>
      <c r="O441" s="196"/>
    </row>
    <row r="442" spans="9:15" x14ac:dyDescent="0.35">
      <c r="I442" s="196"/>
      <c r="J442"/>
      <c r="N442" s="197"/>
      <c r="O442" s="196"/>
    </row>
    <row r="443" spans="9:15" x14ac:dyDescent="0.35">
      <c r="I443" s="196"/>
      <c r="J443"/>
      <c r="N443" s="197"/>
      <c r="O443" s="196"/>
    </row>
    <row r="444" spans="9:15" x14ac:dyDescent="0.35">
      <c r="I444" s="196"/>
      <c r="J444"/>
      <c r="N444" s="197"/>
      <c r="O444" s="196"/>
    </row>
    <row r="445" spans="9:15" x14ac:dyDescent="0.35">
      <c r="I445" s="196"/>
      <c r="J445"/>
      <c r="N445" s="197"/>
      <c r="O445" s="196"/>
    </row>
  </sheetData>
  <autoFilter ref="B3:P394" xr:uid="{72F60603-0A7B-4534-B512-096610E22CB6}"/>
  <mergeCells count="2">
    <mergeCell ref="C1:I1"/>
    <mergeCell ref="C2:I2"/>
  </mergeCells>
  <phoneticPr fontId="3" type="noConversion"/>
  <conditionalFormatting sqref="I24:I34 I41:I50 I57:I95 I136 I155:I248">
    <cfRule type="expression" dxfId="1001" priority="29">
      <formula>AND(XDU24="ESTRUCTURA",I24="")</formula>
    </cfRule>
  </conditionalFormatting>
  <conditionalFormatting sqref="I96:I114 I116:I135 I137:I154">
    <cfRule type="expression" dxfId="1000" priority="28">
      <formula>AND(XDV96="ESTRUCTURA",I96="")</formula>
    </cfRule>
  </conditionalFormatting>
  <conditionalFormatting sqref="I115">
    <cfRule type="expression" dxfId="999" priority="24">
      <formula>AND(XDU115="ESTRUCTURA",I115="")</formula>
    </cfRule>
  </conditionalFormatting>
  <conditionalFormatting sqref="J25:K26 K138:K154">
    <cfRule type="expression" dxfId="998" priority="11">
      <formula>AND(XDT25="ESTRUCTURA",J25="")</formula>
    </cfRule>
  </conditionalFormatting>
  <conditionalFormatting sqref="J42:K42">
    <cfRule type="expression" dxfId="997" priority="2">
      <formula>AND(XDT42="ESTRUCTURA",J42="")</formula>
    </cfRule>
  </conditionalFormatting>
  <conditionalFormatting sqref="J66:K66">
    <cfRule type="expression" dxfId="996" priority="6">
      <formula>AND(XDT66="ESTRUCTURA",J66="")</formula>
    </cfRule>
  </conditionalFormatting>
  <conditionalFormatting sqref="K4:K21 K30:K38 K46:K54 K58:K65 K70:K74 K78:K95 M96:M97 M99:M106 M116:M130 M143 K155:K164">
    <cfRule type="expression" dxfId="995" priority="27">
      <formula>AND(XDT4="ESTRUCTURA",K4="")</formula>
    </cfRule>
  </conditionalFormatting>
  <conditionalFormatting sqref="K96:K114 K117:K135">
    <cfRule type="expression" dxfId="994" priority="19">
      <formula>AND(XDU96="ESTRUCTURA",K96="")</formula>
    </cfRule>
  </conditionalFormatting>
  <conditionalFormatting sqref="K115:K116 K136:K137">
    <cfRule type="expression" dxfId="993" priority="23">
      <formula>AND(XDT115="ESTRUCTURA",K115="")</formula>
    </cfRule>
  </conditionalFormatting>
  <conditionalFormatting sqref="K165">
    <cfRule type="expression" dxfId="992" priority="13">
      <formula>AND(XDU165="ESTRUCTURA",K165="")</formula>
    </cfRule>
  </conditionalFormatting>
  <conditionalFormatting sqref="K166:K198">
    <cfRule type="expression" dxfId="991" priority="20">
      <formula>AND(XDT166="ESTRUCTURA",K166="")</formula>
    </cfRule>
  </conditionalFormatting>
  <conditionalFormatting sqref="K199">
    <cfRule type="expression" dxfId="990" priority="12">
      <formula>AND(XDU199="ESTRUCTURA",K199="")</formula>
    </cfRule>
  </conditionalFormatting>
  <conditionalFormatting sqref="K200:K248">
    <cfRule type="expression" dxfId="989" priority="5">
      <formula>AND(XDT200="ESTRUCTURA",K200="")</formula>
    </cfRule>
  </conditionalFormatting>
  <conditionalFormatting sqref="L214:L216">
    <cfRule type="expression" dxfId="988" priority="8">
      <formula>AND(XDU214="ESTRUCTURA",L214="")</formula>
    </cfRule>
  </conditionalFormatting>
  <conditionalFormatting sqref="M4:M25 M94:M95 M107:M115 M151:M173 L174 M177 M179:M182 M229:M236 M238:M248">
    <cfRule type="expression" dxfId="987" priority="21">
      <formula>AND(XDT4="ESTRUCTURA",L4="")</formula>
    </cfRule>
  </conditionalFormatting>
  <conditionalFormatting sqref="M35:M41">
    <cfRule type="expression" dxfId="986" priority="4">
      <formula>AND(XDU35="ESTRUCTURA",M35="")</formula>
    </cfRule>
  </conditionalFormatting>
  <conditionalFormatting sqref="M51:M57">
    <cfRule type="expression" dxfId="985" priority="1">
      <formula>AND(XDU51="ESTRUCTURA",M51="")</formula>
    </cfRule>
  </conditionalFormatting>
  <conditionalFormatting sqref="M98 M144">
    <cfRule type="expression" dxfId="984" priority="14">
      <formula>AND(XDU98="ESTRUCTURA",M98="")</formula>
    </cfRule>
  </conditionalFormatting>
  <conditionalFormatting sqref="M131:M132">
    <cfRule type="expression" dxfId="983" priority="17">
      <formula>AND(XDU131="ESTRUCTURA",M131="")</formula>
    </cfRule>
  </conditionalFormatting>
  <conditionalFormatting sqref="M133:M135">
    <cfRule type="expression" dxfId="982" priority="26">
      <formula>AND(XDV133="ESTRUCTURA",M133="")</formula>
    </cfRule>
  </conditionalFormatting>
  <conditionalFormatting sqref="M136:M142">
    <cfRule type="expression" dxfId="981" priority="10">
      <formula>AND(XDU136="ESTRUCTURA",M136="")</formula>
    </cfRule>
  </conditionalFormatting>
  <conditionalFormatting sqref="M145:M146 M148:M150">
    <cfRule type="expression" dxfId="980" priority="25">
      <formula>AND(XDV145="ESTRUCTURA",M145="")</formula>
    </cfRule>
  </conditionalFormatting>
  <conditionalFormatting sqref="M174:M176">
    <cfRule type="expression" dxfId="979" priority="15">
      <formula>AND(XDV174="ESTRUCTURA",M174="")</formula>
    </cfRule>
  </conditionalFormatting>
  <conditionalFormatting sqref="M183:M185 M187">
    <cfRule type="expression" dxfId="978" priority="16">
      <formula>AND(XDV183="ESTRUCTURA",M183="")</formula>
    </cfRule>
  </conditionalFormatting>
  <conditionalFormatting sqref="M186">
    <cfRule type="expression" dxfId="977" priority="22">
      <formula>AND(XDU186="ESTRUCTURA",M186="")</formula>
    </cfRule>
  </conditionalFormatting>
  <conditionalFormatting sqref="M188:M211 M213:M227">
    <cfRule type="expression" dxfId="976" priority="18">
      <formula>AND(XDU188="ESTRUCTURA",M188="")</formula>
    </cfRule>
  </conditionalFormatting>
  <conditionalFormatting sqref="M212">
    <cfRule type="expression" dxfId="975" priority="9">
      <formula>AND(XDV212="ESTRUCTURA",M212="")</formula>
    </cfRule>
  </conditionalFormatting>
  <conditionalFormatting sqref="M228">
    <cfRule type="expression" dxfId="974" priority="7">
      <formula>AND(XDV228="ESTRUCTURA",M228="")</formula>
    </cfRule>
  </conditionalFormatting>
  <dataValidations count="3">
    <dataValidation type="list" allowBlank="1" showInputMessage="1" showErrorMessage="1" sqref="G12" xr:uid="{C6784E6C-17AA-4C0E-A385-B5A9E41860F7}">
      <formula1>INDIRECT(XDZ14)</formula1>
    </dataValidation>
    <dataValidation type="list" allowBlank="1" showInputMessage="1" showErrorMessage="1" sqref="G97 G102 G104 G107 G109 G111 G114 G137 G141 G144 G146 G151 G198" xr:uid="{0E9B97ED-B733-42DE-BF12-855F58BDF648}">
      <formula1>INDIRECT(XDZ96)</formula1>
    </dataValidation>
    <dataValidation type="list" allowBlank="1" showInputMessage="1" showErrorMessage="1" sqref="I4:I23 G20:G77 G4:G11 G13 G16:G17 I35:I40 G79 G82:G95 G98:G100 G105 G112 G115:G117 G120:G125 G128:G135 G138:G139 G142 G147:G149 G152:G196 I51:I56 G368:G371 G269:G273 G283 G296 G340:G343 G315:G318 G199:G248" xr:uid="{B9D25BAD-28AC-49CF-9B40-14AA8B09D984}">
      <formula1>INDIRECT(XDZ4)</formula1>
    </dataValidation>
  </dataValidation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5F65B-38EB-4F2E-8703-136691D0E067}">
  <sheetPr codeName="Hoja18"/>
  <dimension ref="B1:Q402"/>
  <sheetViews>
    <sheetView topLeftCell="F1" workbookViewId="0">
      <pane ySplit="3" topLeftCell="A15" activePane="bottomLeft" state="frozen"/>
      <selection pane="bottomLeft" activeCell="I24" sqref="I24"/>
    </sheetView>
  </sheetViews>
  <sheetFormatPr baseColWidth="10" defaultRowHeight="14.5" x14ac:dyDescent="0.35"/>
  <cols>
    <col min="2" max="2" width="13.90625" style="40" customWidth="1"/>
    <col min="3" max="3" width="10.90625" style="41"/>
    <col min="4" max="4" width="19.08984375" style="41" bestFit="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17" style="41" bestFit="1" customWidth="1"/>
    <col min="11" max="11" width="10.81640625" style="41" customWidth="1"/>
    <col min="12" max="13" width="14.1796875" style="41" customWidth="1"/>
    <col min="14" max="14" width="11.1796875" style="41" customWidth="1"/>
    <col min="15" max="15" width="13.08984375" style="105" customWidth="1"/>
    <col min="16" max="16" width="13.1796875" style="40" customWidth="1"/>
    <col min="17" max="17" width="14.08984375" bestFit="1" customWidth="1"/>
    <col min="18" max="18" width="13.453125" customWidth="1"/>
    <col min="19" max="19" width="12.81640625" customWidth="1"/>
    <col min="21" max="21" width="13.453125" customWidth="1"/>
  </cols>
  <sheetData>
    <row r="1" spans="2:16" ht="21" customHeight="1" x14ac:dyDescent="0.35">
      <c r="C1" s="228" t="s">
        <v>91</v>
      </c>
      <c r="D1" s="229"/>
      <c r="E1" s="229"/>
      <c r="F1" s="229"/>
      <c r="G1" s="229"/>
      <c r="H1" s="229"/>
      <c r="I1" s="230"/>
      <c r="J1" s="41" t="s">
        <v>5309</v>
      </c>
      <c r="K1" s="41" t="s">
        <v>5411</v>
      </c>
      <c r="P1" s="53" t="s">
        <v>5311</v>
      </c>
    </row>
    <row r="2" spans="2:16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6" ht="34.5" customHeight="1" thickBot="1" x14ac:dyDescent="0.4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182" t="s">
        <v>70</v>
      </c>
      <c r="J3" s="171" t="s">
        <v>4</v>
      </c>
      <c r="K3" s="46" t="s">
        <v>7</v>
      </c>
      <c r="L3" s="169" t="s">
        <v>6</v>
      </c>
      <c r="M3" s="169" t="s">
        <v>8</v>
      </c>
      <c r="N3" s="170" t="s">
        <v>5</v>
      </c>
      <c r="O3" s="171" t="s">
        <v>9</v>
      </c>
      <c r="P3" s="46" t="s">
        <v>10</v>
      </c>
    </row>
    <row r="4" spans="2:16" x14ac:dyDescent="0.35">
      <c r="B4" s="20" t="s">
        <v>5312</v>
      </c>
      <c r="C4" s="21" t="s">
        <v>12301</v>
      </c>
      <c r="D4" s="21" t="s">
        <v>46</v>
      </c>
      <c r="E4" s="21"/>
      <c r="F4" s="21"/>
      <c r="G4" s="139">
        <v>40117906</v>
      </c>
      <c r="H4" s="133" t="s">
        <v>6530</v>
      </c>
      <c r="I4" s="133">
        <v>101</v>
      </c>
      <c r="J4" s="166" t="s">
        <v>5551</v>
      </c>
      <c r="K4" s="132"/>
      <c r="L4" s="133">
        <v>5974</v>
      </c>
      <c r="M4" s="133">
        <v>2</v>
      </c>
      <c r="N4" s="133">
        <v>87.1</v>
      </c>
      <c r="O4" s="168" t="s">
        <v>5553</v>
      </c>
      <c r="P4" s="168"/>
    </row>
    <row r="5" spans="2:16" x14ac:dyDescent="0.35">
      <c r="B5" s="20" t="s">
        <v>5312</v>
      </c>
      <c r="C5" s="21" t="s">
        <v>12301</v>
      </c>
      <c r="D5" s="21" t="s">
        <v>46</v>
      </c>
      <c r="E5" s="21"/>
      <c r="F5" s="21"/>
      <c r="G5" s="139">
        <v>40117907</v>
      </c>
      <c r="H5" s="133" t="s">
        <v>6521</v>
      </c>
      <c r="I5" s="133">
        <v>102</v>
      </c>
      <c r="J5" s="166" t="s">
        <v>5551</v>
      </c>
      <c r="K5" s="133"/>
      <c r="L5" s="133">
        <v>5974</v>
      </c>
      <c r="M5" s="133">
        <v>2</v>
      </c>
      <c r="N5" s="133">
        <v>87.1</v>
      </c>
      <c r="O5" s="168" t="s">
        <v>5553</v>
      </c>
      <c r="P5" s="168"/>
    </row>
    <row r="6" spans="2:16" x14ac:dyDescent="0.35">
      <c r="B6" s="20" t="s">
        <v>5312</v>
      </c>
      <c r="C6" s="21" t="s">
        <v>12301</v>
      </c>
      <c r="D6" s="21" t="s">
        <v>46</v>
      </c>
      <c r="E6" s="21"/>
      <c r="F6" s="21"/>
      <c r="G6" s="139">
        <v>40117908</v>
      </c>
      <c r="H6" s="133" t="s">
        <v>6556</v>
      </c>
      <c r="I6" s="133">
        <v>103</v>
      </c>
      <c r="J6" s="166" t="s">
        <v>5450</v>
      </c>
      <c r="K6" s="133"/>
      <c r="L6" s="133">
        <v>5235</v>
      </c>
      <c r="M6" s="133">
        <v>2</v>
      </c>
      <c r="N6" s="133">
        <v>57.8</v>
      </c>
      <c r="O6" s="168" t="s">
        <v>5553</v>
      </c>
      <c r="P6" s="168"/>
    </row>
    <row r="7" spans="2:16" x14ac:dyDescent="0.35">
      <c r="B7" s="20" t="s">
        <v>5312</v>
      </c>
      <c r="C7" s="21" t="s">
        <v>12301</v>
      </c>
      <c r="D7" s="21" t="s">
        <v>46</v>
      </c>
      <c r="E7" s="21"/>
      <c r="F7" s="21"/>
      <c r="G7" s="139">
        <v>40117909</v>
      </c>
      <c r="H7" s="133" t="s">
        <v>6531</v>
      </c>
      <c r="I7" s="133">
        <v>104</v>
      </c>
      <c r="J7" s="166" t="s">
        <v>5450</v>
      </c>
      <c r="K7" s="133"/>
      <c r="L7" s="133">
        <v>5235</v>
      </c>
      <c r="M7" s="133">
        <v>2</v>
      </c>
      <c r="N7" s="133">
        <v>57.8</v>
      </c>
      <c r="O7" s="168" t="s">
        <v>5553</v>
      </c>
      <c r="P7" s="168"/>
    </row>
    <row r="8" spans="2:16" x14ac:dyDescent="0.35">
      <c r="B8" s="20" t="s">
        <v>5312</v>
      </c>
      <c r="C8" s="21" t="s">
        <v>12301</v>
      </c>
      <c r="D8" s="21" t="s">
        <v>46</v>
      </c>
      <c r="E8" s="21"/>
      <c r="F8" s="21"/>
      <c r="G8" s="139">
        <v>40117910</v>
      </c>
      <c r="H8" s="133" t="s">
        <v>6704</v>
      </c>
      <c r="I8" s="133">
        <v>105</v>
      </c>
      <c r="J8" s="166" t="s">
        <v>5425</v>
      </c>
      <c r="K8" s="133"/>
      <c r="L8" s="133">
        <v>1314</v>
      </c>
      <c r="M8" s="133">
        <v>2</v>
      </c>
      <c r="N8" s="133">
        <v>12.12</v>
      </c>
      <c r="O8" s="168" t="s">
        <v>5553</v>
      </c>
      <c r="P8" s="168"/>
    </row>
    <row r="9" spans="2:16" x14ac:dyDescent="0.35">
      <c r="B9" s="20" t="s">
        <v>5312</v>
      </c>
      <c r="C9" s="21" t="s">
        <v>12301</v>
      </c>
      <c r="D9" s="21" t="s">
        <v>46</v>
      </c>
      <c r="E9" s="21"/>
      <c r="F9" s="21"/>
      <c r="G9" s="139">
        <v>40117911</v>
      </c>
      <c r="H9" s="133" t="s">
        <v>6663</v>
      </c>
      <c r="I9" s="133">
        <v>106</v>
      </c>
      <c r="J9" s="166" t="s">
        <v>5425</v>
      </c>
      <c r="K9" s="133"/>
      <c r="L9" s="133">
        <v>1314</v>
      </c>
      <c r="M9" s="133">
        <v>2</v>
      </c>
      <c r="N9" s="133">
        <v>12.12</v>
      </c>
      <c r="O9" s="168" t="s">
        <v>5553</v>
      </c>
      <c r="P9" s="168"/>
    </row>
    <row r="10" spans="2:16" x14ac:dyDescent="0.35">
      <c r="B10" s="20" t="s">
        <v>5312</v>
      </c>
      <c r="C10" s="21" t="s">
        <v>12301</v>
      </c>
      <c r="D10" s="21" t="s">
        <v>46</v>
      </c>
      <c r="E10" s="21"/>
      <c r="F10" s="21"/>
      <c r="G10" s="21">
        <v>40117912</v>
      </c>
      <c r="H10" s="59" t="s">
        <v>6698</v>
      </c>
      <c r="I10" s="133">
        <v>107</v>
      </c>
      <c r="J10" s="166" t="s">
        <v>5420</v>
      </c>
      <c r="K10" s="133"/>
      <c r="L10" s="133">
        <v>1044</v>
      </c>
      <c r="M10" s="133">
        <v>4</v>
      </c>
      <c r="N10" s="133">
        <v>10.28</v>
      </c>
      <c r="O10" s="168" t="s">
        <v>5553</v>
      </c>
      <c r="P10" s="168"/>
    </row>
    <row r="11" spans="2:16" x14ac:dyDescent="0.35">
      <c r="B11" s="20" t="s">
        <v>5312</v>
      </c>
      <c r="C11" s="21" t="s">
        <v>12301</v>
      </c>
      <c r="D11" s="21" t="s">
        <v>46</v>
      </c>
      <c r="E11" s="21"/>
      <c r="F11" s="21"/>
      <c r="G11" s="21">
        <v>40117913</v>
      </c>
      <c r="H11" s="39" t="s">
        <v>6610</v>
      </c>
      <c r="I11" s="133">
        <v>108</v>
      </c>
      <c r="J11" s="166" t="s">
        <v>5420</v>
      </c>
      <c r="K11" s="133"/>
      <c r="L11" s="133">
        <v>1482</v>
      </c>
      <c r="M11" s="133">
        <v>4</v>
      </c>
      <c r="N11" s="133">
        <v>14.6</v>
      </c>
      <c r="O11" s="168" t="s">
        <v>5553</v>
      </c>
      <c r="P11" s="168"/>
    </row>
    <row r="12" spans="2:16" x14ac:dyDescent="0.35">
      <c r="B12" s="20" t="s">
        <v>5312</v>
      </c>
      <c r="C12" s="21" t="s">
        <v>12301</v>
      </c>
      <c r="D12" s="21" t="s">
        <v>46</v>
      </c>
      <c r="E12" s="21"/>
      <c r="F12" s="21"/>
      <c r="G12" s="21">
        <v>40117914</v>
      </c>
      <c r="H12" s="59" t="s">
        <v>6595</v>
      </c>
      <c r="I12" s="133">
        <v>109</v>
      </c>
      <c r="J12" s="166" t="s">
        <v>5420</v>
      </c>
      <c r="K12" s="133"/>
      <c r="L12" s="133">
        <v>771</v>
      </c>
      <c r="M12" s="133">
        <v>4</v>
      </c>
      <c r="N12" s="133">
        <v>7.6</v>
      </c>
      <c r="O12" s="168" t="s">
        <v>5553</v>
      </c>
      <c r="P12" s="168"/>
    </row>
    <row r="13" spans="2:16" x14ac:dyDescent="0.35">
      <c r="B13" s="20" t="s">
        <v>5312</v>
      </c>
      <c r="C13" s="21" t="s">
        <v>12301</v>
      </c>
      <c r="D13" s="21" t="s">
        <v>46</v>
      </c>
      <c r="E13" s="21"/>
      <c r="F13" s="21"/>
      <c r="G13" s="139">
        <v>40117915</v>
      </c>
      <c r="H13" s="133" t="s">
        <v>6683</v>
      </c>
      <c r="I13" s="133">
        <v>110</v>
      </c>
      <c r="J13" s="166" t="s">
        <v>5420</v>
      </c>
      <c r="K13" s="133"/>
      <c r="L13" s="133">
        <v>1542</v>
      </c>
      <c r="M13" s="133">
        <v>4</v>
      </c>
      <c r="N13" s="133">
        <v>15.16</v>
      </c>
      <c r="O13" s="168" t="s">
        <v>5553</v>
      </c>
      <c r="P13" s="168"/>
    </row>
    <row r="14" spans="2:16" x14ac:dyDescent="0.35">
      <c r="B14" s="20" t="s">
        <v>5312</v>
      </c>
      <c r="C14" s="21" t="s">
        <v>12301</v>
      </c>
      <c r="D14" s="21" t="s">
        <v>46</v>
      </c>
      <c r="E14" s="21"/>
      <c r="F14" s="21"/>
      <c r="G14" s="21">
        <v>40117916</v>
      </c>
      <c r="H14" s="39" t="s">
        <v>6725</v>
      </c>
      <c r="I14" s="133">
        <v>111</v>
      </c>
      <c r="J14" s="166" t="s">
        <v>5420</v>
      </c>
      <c r="K14" s="133"/>
      <c r="L14" s="133">
        <v>416</v>
      </c>
      <c r="M14" s="133">
        <v>4</v>
      </c>
      <c r="N14" s="133">
        <v>4.08</v>
      </c>
      <c r="O14" s="168" t="s">
        <v>5553</v>
      </c>
      <c r="P14" s="168"/>
    </row>
    <row r="15" spans="2:16" x14ac:dyDescent="0.35">
      <c r="B15" s="20" t="s">
        <v>5312</v>
      </c>
      <c r="C15" s="21" t="s">
        <v>12301</v>
      </c>
      <c r="D15" s="21" t="s">
        <v>46</v>
      </c>
      <c r="E15" s="21"/>
      <c r="F15" s="21"/>
      <c r="G15" s="21">
        <v>40117917</v>
      </c>
      <c r="H15" s="39" t="s">
        <v>6598</v>
      </c>
      <c r="I15" s="133">
        <v>112</v>
      </c>
      <c r="J15" s="166" t="s">
        <v>5420</v>
      </c>
      <c r="K15" s="133"/>
      <c r="L15" s="133">
        <v>801</v>
      </c>
      <c r="M15" s="133">
        <v>4</v>
      </c>
      <c r="N15" s="133">
        <v>7.88</v>
      </c>
      <c r="O15" s="168" t="s">
        <v>5553</v>
      </c>
      <c r="P15" s="168"/>
    </row>
    <row r="16" spans="2:16" x14ac:dyDescent="0.35">
      <c r="B16" s="20" t="s">
        <v>5312</v>
      </c>
      <c r="C16" s="21" t="s">
        <v>12301</v>
      </c>
      <c r="D16" s="21" t="s">
        <v>46</v>
      </c>
      <c r="E16" s="21"/>
      <c r="F16" s="21"/>
      <c r="G16" s="139">
        <v>40117918</v>
      </c>
      <c r="H16" s="133" t="s">
        <v>6654</v>
      </c>
      <c r="I16" s="133">
        <v>113</v>
      </c>
      <c r="J16" s="166" t="s">
        <v>5420</v>
      </c>
      <c r="K16" s="133"/>
      <c r="L16" s="133">
        <v>1714</v>
      </c>
      <c r="M16" s="133">
        <v>4</v>
      </c>
      <c r="N16" s="133">
        <v>16.88</v>
      </c>
      <c r="O16" s="168" t="s">
        <v>5553</v>
      </c>
      <c r="P16" s="168"/>
    </row>
    <row r="17" spans="2:17" x14ac:dyDescent="0.35">
      <c r="B17" s="20" t="s">
        <v>5312</v>
      </c>
      <c r="C17" s="21" t="s">
        <v>12301</v>
      </c>
      <c r="D17" s="21" t="s">
        <v>46</v>
      </c>
      <c r="E17" s="21"/>
      <c r="F17" s="21"/>
      <c r="G17" s="139">
        <v>40117919</v>
      </c>
      <c r="H17" s="133" t="s">
        <v>6613</v>
      </c>
      <c r="I17" s="133">
        <v>114</v>
      </c>
      <c r="J17" s="166" t="s">
        <v>5420</v>
      </c>
      <c r="K17" s="133"/>
      <c r="L17" s="133">
        <v>1085</v>
      </c>
      <c r="M17" s="134">
        <v>2</v>
      </c>
      <c r="N17" s="134">
        <v>5.34</v>
      </c>
      <c r="O17" s="183" t="s">
        <v>5553</v>
      </c>
      <c r="P17" s="168"/>
    </row>
    <row r="18" spans="2:17" x14ac:dyDescent="0.35">
      <c r="B18" s="20" t="s">
        <v>5312</v>
      </c>
      <c r="C18" s="21" t="s">
        <v>12301</v>
      </c>
      <c r="D18" s="21" t="s">
        <v>46</v>
      </c>
      <c r="E18" s="21"/>
      <c r="F18" s="21"/>
      <c r="G18" s="21">
        <v>40117920</v>
      </c>
      <c r="H18" s="173" t="s">
        <v>6702</v>
      </c>
      <c r="I18" s="133">
        <v>115</v>
      </c>
      <c r="J18" s="166" t="s">
        <v>5420</v>
      </c>
      <c r="K18" s="134"/>
      <c r="L18" s="133">
        <v>1182</v>
      </c>
      <c r="M18" s="133">
        <v>2</v>
      </c>
      <c r="N18" s="133">
        <v>5.82</v>
      </c>
      <c r="O18" s="133" t="s">
        <v>5553</v>
      </c>
      <c r="P18" s="168"/>
    </row>
    <row r="19" spans="2:17" x14ac:dyDescent="0.35">
      <c r="B19" s="20" t="s">
        <v>5312</v>
      </c>
      <c r="C19" s="21" t="s">
        <v>12301</v>
      </c>
      <c r="D19" s="21" t="s">
        <v>46</v>
      </c>
      <c r="E19" s="21"/>
      <c r="F19" s="21"/>
      <c r="G19" s="21">
        <v>40117921</v>
      </c>
      <c r="H19" s="39" t="s">
        <v>6602</v>
      </c>
      <c r="I19" s="133">
        <v>116</v>
      </c>
      <c r="J19" s="166" t="s">
        <v>5420</v>
      </c>
      <c r="K19" s="133"/>
      <c r="L19" s="133">
        <v>949</v>
      </c>
      <c r="M19" s="133">
        <v>2</v>
      </c>
      <c r="N19" s="133">
        <v>4.66</v>
      </c>
      <c r="O19" s="133" t="s">
        <v>5553</v>
      </c>
      <c r="P19" s="168"/>
    </row>
    <row r="20" spans="2:17" x14ac:dyDescent="0.35">
      <c r="B20" s="20" t="s">
        <v>5312</v>
      </c>
      <c r="C20" s="21" t="s">
        <v>12301</v>
      </c>
      <c r="D20" s="21" t="s">
        <v>46</v>
      </c>
      <c r="E20" s="21"/>
      <c r="F20" s="21"/>
      <c r="G20" s="139">
        <v>40117922</v>
      </c>
      <c r="H20" s="133" t="s">
        <v>6655</v>
      </c>
      <c r="I20" s="133">
        <v>117</v>
      </c>
      <c r="J20" s="166" t="s">
        <v>5420</v>
      </c>
      <c r="K20" s="133"/>
      <c r="L20" s="133">
        <v>1715</v>
      </c>
      <c r="M20" s="133">
        <v>2</v>
      </c>
      <c r="N20" s="133">
        <v>8.44</v>
      </c>
      <c r="O20" s="133" t="s">
        <v>5553</v>
      </c>
      <c r="P20" s="168"/>
    </row>
    <row r="21" spans="2:17" x14ac:dyDescent="0.35">
      <c r="B21" s="20" t="s">
        <v>5312</v>
      </c>
      <c r="C21" s="21" t="s">
        <v>12301</v>
      </c>
      <c r="D21" s="21" t="s">
        <v>46</v>
      </c>
      <c r="E21" s="21"/>
      <c r="F21" s="21"/>
      <c r="G21" s="139">
        <v>40117923</v>
      </c>
      <c r="H21" s="133" t="s">
        <v>6718</v>
      </c>
      <c r="I21" s="133">
        <v>118</v>
      </c>
      <c r="J21" s="166" t="s">
        <v>5420</v>
      </c>
      <c r="K21" s="133"/>
      <c r="L21" s="133">
        <v>634</v>
      </c>
      <c r="M21" s="133">
        <v>2</v>
      </c>
      <c r="N21" s="133">
        <v>3.12</v>
      </c>
      <c r="O21" s="133" t="s">
        <v>5553</v>
      </c>
      <c r="P21" s="168"/>
    </row>
    <row r="22" spans="2:17" x14ac:dyDescent="0.35">
      <c r="B22" s="20" t="s">
        <v>5312</v>
      </c>
      <c r="C22" s="21" t="s">
        <v>12301</v>
      </c>
      <c r="D22" s="21" t="s">
        <v>46</v>
      </c>
      <c r="E22" s="21"/>
      <c r="F22" s="21"/>
      <c r="G22" s="139">
        <v>40117924</v>
      </c>
      <c r="H22" s="133" t="s">
        <v>6658</v>
      </c>
      <c r="I22" s="133">
        <v>119</v>
      </c>
      <c r="J22" s="166" t="s">
        <v>5420</v>
      </c>
      <c r="K22" s="133"/>
      <c r="L22" s="133">
        <v>1602</v>
      </c>
      <c r="M22" s="133">
        <v>2</v>
      </c>
      <c r="N22" s="133">
        <v>7.88</v>
      </c>
      <c r="O22" s="133" t="s">
        <v>5553</v>
      </c>
      <c r="P22" s="168"/>
    </row>
    <row r="23" spans="2:17" x14ac:dyDescent="0.35">
      <c r="B23" s="20" t="s">
        <v>5312</v>
      </c>
      <c r="C23" s="21" t="s">
        <v>12301</v>
      </c>
      <c r="D23" s="21" t="s">
        <v>46</v>
      </c>
      <c r="E23" s="21"/>
      <c r="F23" s="21"/>
      <c r="G23" s="139">
        <v>40117925</v>
      </c>
      <c r="H23" s="133" t="s">
        <v>6728</v>
      </c>
      <c r="I23" s="133">
        <v>120</v>
      </c>
      <c r="J23" s="166" t="s">
        <v>5420</v>
      </c>
      <c r="K23" s="133"/>
      <c r="L23" s="133">
        <v>318</v>
      </c>
      <c r="M23" s="133">
        <v>2</v>
      </c>
      <c r="N23" s="133">
        <v>1.56</v>
      </c>
      <c r="O23" s="133" t="s">
        <v>5553</v>
      </c>
      <c r="P23" s="168"/>
    </row>
    <row r="24" spans="2:17" x14ac:dyDescent="0.35">
      <c r="B24" s="20" t="s">
        <v>5312</v>
      </c>
      <c r="C24" s="21" t="s">
        <v>12301</v>
      </c>
      <c r="D24" s="21" t="s">
        <v>46</v>
      </c>
      <c r="E24" s="21"/>
      <c r="F24" s="21"/>
      <c r="G24" s="139">
        <v>40117926</v>
      </c>
      <c r="H24" s="133" t="s">
        <v>6601</v>
      </c>
      <c r="I24" s="133">
        <v>121</v>
      </c>
      <c r="J24" s="166" t="s">
        <v>5420</v>
      </c>
      <c r="K24" s="133"/>
      <c r="L24" s="133">
        <v>989</v>
      </c>
      <c r="M24" s="133">
        <v>2</v>
      </c>
      <c r="N24" s="133">
        <v>4.8600000000000003</v>
      </c>
      <c r="O24" s="133" t="s">
        <v>5553</v>
      </c>
      <c r="P24" s="168"/>
    </row>
    <row r="25" spans="2:17" x14ac:dyDescent="0.35">
      <c r="B25" s="20" t="s">
        <v>5312</v>
      </c>
      <c r="C25" s="21" t="s">
        <v>12301</v>
      </c>
      <c r="D25" s="21" t="s">
        <v>46</v>
      </c>
      <c r="E25" s="21"/>
      <c r="F25" s="21"/>
      <c r="G25" s="139">
        <v>40117927</v>
      </c>
      <c r="H25" s="133" t="s">
        <v>6660</v>
      </c>
      <c r="I25" s="133">
        <v>122</v>
      </c>
      <c r="J25" s="166" t="s">
        <v>5420</v>
      </c>
      <c r="K25" s="134"/>
      <c r="L25" s="133">
        <v>1560</v>
      </c>
      <c r="M25" s="133">
        <v>2</v>
      </c>
      <c r="N25" s="133">
        <v>7.68</v>
      </c>
      <c r="O25" s="133" t="s">
        <v>5553</v>
      </c>
      <c r="P25" s="168"/>
    </row>
    <row r="26" spans="2:17" x14ac:dyDescent="0.35">
      <c r="B26" s="20" t="s">
        <v>5312</v>
      </c>
      <c r="C26" s="21" t="s">
        <v>12301</v>
      </c>
      <c r="D26" s="21" t="s">
        <v>46</v>
      </c>
      <c r="E26" s="21"/>
      <c r="F26" s="21"/>
      <c r="G26" s="139">
        <v>40117928</v>
      </c>
      <c r="H26" s="133" t="s">
        <v>6599</v>
      </c>
      <c r="I26" s="133">
        <v>123</v>
      </c>
      <c r="J26" s="166" t="s">
        <v>5420</v>
      </c>
      <c r="K26" s="133"/>
      <c r="L26" s="133">
        <v>752</v>
      </c>
      <c r="M26" s="133">
        <v>2</v>
      </c>
      <c r="N26" s="133">
        <v>3.7</v>
      </c>
      <c r="O26" s="133" t="s">
        <v>5553</v>
      </c>
      <c r="P26" s="168"/>
    </row>
    <row r="27" spans="2:17" x14ac:dyDescent="0.35">
      <c r="B27" s="20" t="s">
        <v>5312</v>
      </c>
      <c r="C27" s="21" t="s">
        <v>12301</v>
      </c>
      <c r="D27" s="21" t="s">
        <v>46</v>
      </c>
      <c r="E27" s="21"/>
      <c r="F27" s="21"/>
      <c r="G27" s="139">
        <v>40117929</v>
      </c>
      <c r="H27" s="133" t="s">
        <v>6659</v>
      </c>
      <c r="I27" s="133">
        <v>124</v>
      </c>
      <c r="J27" s="166" t="s">
        <v>5420</v>
      </c>
      <c r="K27" s="133"/>
      <c r="L27" s="133">
        <v>1730</v>
      </c>
      <c r="M27" s="133">
        <v>2</v>
      </c>
      <c r="N27" s="133">
        <v>8.52</v>
      </c>
      <c r="O27" s="133" t="s">
        <v>5553</v>
      </c>
      <c r="P27" s="168"/>
      <c r="Q27" s="157"/>
    </row>
    <row r="28" spans="2:17" x14ac:dyDescent="0.35">
      <c r="B28" s="20" t="s">
        <v>5312</v>
      </c>
      <c r="C28" s="21" t="s">
        <v>12301</v>
      </c>
      <c r="D28" s="21" t="s">
        <v>46</v>
      </c>
      <c r="E28" s="21"/>
      <c r="F28" s="21"/>
      <c r="G28" s="139">
        <v>40117930</v>
      </c>
      <c r="H28" s="133" t="s">
        <v>6724</v>
      </c>
      <c r="I28" s="133">
        <v>125</v>
      </c>
      <c r="J28" s="166" t="s">
        <v>5420</v>
      </c>
      <c r="K28" s="133"/>
      <c r="L28" s="133">
        <v>455</v>
      </c>
      <c r="M28" s="133">
        <v>2</v>
      </c>
      <c r="N28" s="133">
        <v>2.2400000000000002</v>
      </c>
      <c r="O28" s="133" t="s">
        <v>5553</v>
      </c>
      <c r="P28" s="168"/>
    </row>
    <row r="29" spans="2:17" x14ac:dyDescent="0.35">
      <c r="B29" s="20" t="s">
        <v>5312</v>
      </c>
      <c r="C29" s="21" t="s">
        <v>12301</v>
      </c>
      <c r="D29" s="21" t="s">
        <v>46</v>
      </c>
      <c r="E29" s="21"/>
      <c r="F29" s="21"/>
      <c r="G29" s="139">
        <v>40117931</v>
      </c>
      <c r="H29" s="133" t="s">
        <v>6600</v>
      </c>
      <c r="I29" s="133">
        <v>126</v>
      </c>
      <c r="J29" s="166" t="s">
        <v>5420</v>
      </c>
      <c r="K29" s="133"/>
      <c r="L29" s="133">
        <v>912</v>
      </c>
      <c r="M29" s="133">
        <v>2</v>
      </c>
      <c r="N29" s="133">
        <v>4.4800000000000004</v>
      </c>
      <c r="O29" s="133" t="s">
        <v>5553</v>
      </c>
      <c r="P29" s="168"/>
    </row>
    <row r="30" spans="2:17" x14ac:dyDescent="0.35">
      <c r="B30" s="20" t="s">
        <v>5312</v>
      </c>
      <c r="C30" s="21" t="s">
        <v>12301</v>
      </c>
      <c r="D30" s="21" t="s">
        <v>46</v>
      </c>
      <c r="E30" s="21"/>
      <c r="F30" s="21"/>
      <c r="G30" s="139">
        <v>40117932</v>
      </c>
      <c r="H30" s="133" t="s">
        <v>6727</v>
      </c>
      <c r="I30" s="133">
        <v>127</v>
      </c>
      <c r="J30" s="166" t="s">
        <v>5420</v>
      </c>
      <c r="K30" s="133"/>
      <c r="L30" s="133">
        <v>307</v>
      </c>
      <c r="M30" s="133">
        <v>2</v>
      </c>
      <c r="N30" s="133">
        <v>1.52</v>
      </c>
      <c r="O30" s="133" t="s">
        <v>5553</v>
      </c>
      <c r="P30" s="168"/>
    </row>
    <row r="31" spans="2:17" x14ac:dyDescent="0.35">
      <c r="B31" s="20" t="s">
        <v>5312</v>
      </c>
      <c r="C31" s="21" t="s">
        <v>12301</v>
      </c>
      <c r="D31" s="21" t="s">
        <v>46</v>
      </c>
      <c r="E31" s="21"/>
      <c r="F31" s="21"/>
      <c r="G31" s="139">
        <v>40117933</v>
      </c>
      <c r="H31" s="133" t="s">
        <v>6731</v>
      </c>
      <c r="I31" s="133">
        <v>128</v>
      </c>
      <c r="J31" s="166" t="s">
        <v>5552</v>
      </c>
      <c r="K31" s="133"/>
      <c r="L31" s="133">
        <v>378</v>
      </c>
      <c r="M31" s="133">
        <v>2</v>
      </c>
      <c r="N31" s="133">
        <v>13.66</v>
      </c>
      <c r="O31" s="133" t="s">
        <v>5553</v>
      </c>
      <c r="P31" s="168"/>
    </row>
    <row r="32" spans="2:17" x14ac:dyDescent="0.35">
      <c r="B32" s="20" t="s">
        <v>5312</v>
      </c>
      <c r="C32" s="21" t="s">
        <v>12301</v>
      </c>
      <c r="D32" s="21" t="s">
        <v>46</v>
      </c>
      <c r="E32" s="21"/>
      <c r="F32" s="21"/>
      <c r="G32" s="139">
        <v>40117934</v>
      </c>
      <c r="H32" s="133" t="s">
        <v>6719</v>
      </c>
      <c r="I32" s="134">
        <v>129</v>
      </c>
      <c r="J32" s="174" t="s">
        <v>5420</v>
      </c>
      <c r="K32" s="133"/>
      <c r="L32" s="134">
        <v>573</v>
      </c>
      <c r="M32" s="133">
        <v>4</v>
      </c>
      <c r="N32" s="134">
        <v>5.64</v>
      </c>
      <c r="O32" s="133" t="s">
        <v>5553</v>
      </c>
      <c r="P32" s="168"/>
    </row>
    <row r="33" spans="2:16" x14ac:dyDescent="0.35">
      <c r="B33" s="20" t="s">
        <v>5312</v>
      </c>
      <c r="C33" s="21" t="s">
        <v>12301</v>
      </c>
      <c r="D33" s="21" t="s">
        <v>5320</v>
      </c>
      <c r="E33" s="21"/>
      <c r="F33" s="21"/>
      <c r="G33" s="139">
        <v>40117935</v>
      </c>
      <c r="H33" s="133" t="s">
        <v>6559</v>
      </c>
      <c r="I33" s="133">
        <v>201</v>
      </c>
      <c r="J33" s="166" t="s">
        <v>5443</v>
      </c>
      <c r="K33" s="133"/>
      <c r="L33" s="133">
        <v>4364</v>
      </c>
      <c r="M33" s="133">
        <v>1</v>
      </c>
      <c r="N33" s="133">
        <v>53.24</v>
      </c>
      <c r="O33" s="133" t="s">
        <v>5553</v>
      </c>
      <c r="P33" s="168"/>
    </row>
    <row r="34" spans="2:16" x14ac:dyDescent="0.35">
      <c r="B34" s="20" t="s">
        <v>5312</v>
      </c>
      <c r="C34" s="21" t="s">
        <v>12301</v>
      </c>
      <c r="D34" s="21" t="s">
        <v>5320</v>
      </c>
      <c r="E34" s="21"/>
      <c r="F34" s="21"/>
      <c r="G34" s="139">
        <v>40117936</v>
      </c>
      <c r="H34" s="133" t="s">
        <v>6562</v>
      </c>
      <c r="I34" s="133">
        <v>202</v>
      </c>
      <c r="J34" s="166" t="s">
        <v>5443</v>
      </c>
      <c r="K34" s="133"/>
      <c r="L34" s="133">
        <v>4364</v>
      </c>
      <c r="M34" s="133">
        <v>1</v>
      </c>
      <c r="N34" s="133">
        <v>53.24</v>
      </c>
      <c r="O34" s="133" t="s">
        <v>5553</v>
      </c>
      <c r="P34" s="168"/>
    </row>
    <row r="35" spans="2:16" x14ac:dyDescent="0.35">
      <c r="B35" s="20" t="s">
        <v>5312</v>
      </c>
      <c r="C35" s="21" t="s">
        <v>12301</v>
      </c>
      <c r="D35" s="21" t="s">
        <v>5320</v>
      </c>
      <c r="E35" s="21"/>
      <c r="F35" s="21"/>
      <c r="G35" s="139">
        <v>40117937</v>
      </c>
      <c r="H35" s="133" t="s">
        <v>6564</v>
      </c>
      <c r="I35" s="133">
        <v>203</v>
      </c>
      <c r="J35" s="166" t="s">
        <v>5450</v>
      </c>
      <c r="K35" s="134"/>
      <c r="L35" s="133">
        <v>3960</v>
      </c>
      <c r="M35" s="133">
        <v>1</v>
      </c>
      <c r="N35" s="133">
        <v>21.86</v>
      </c>
      <c r="O35" s="133" t="s">
        <v>5553</v>
      </c>
      <c r="P35" s="148"/>
    </row>
    <row r="36" spans="2:16" x14ac:dyDescent="0.35">
      <c r="B36" s="20" t="s">
        <v>5312</v>
      </c>
      <c r="C36" s="21" t="s">
        <v>12301</v>
      </c>
      <c r="D36" s="21" t="s">
        <v>5320</v>
      </c>
      <c r="E36" s="21"/>
      <c r="F36" s="21"/>
      <c r="G36" s="139">
        <v>40117938</v>
      </c>
      <c r="H36" s="133" t="s">
        <v>6576</v>
      </c>
      <c r="I36" s="133">
        <v>204</v>
      </c>
      <c r="J36" s="166" t="s">
        <v>5450</v>
      </c>
      <c r="K36" s="133"/>
      <c r="L36" s="133">
        <v>3960</v>
      </c>
      <c r="M36" s="133">
        <v>1</v>
      </c>
      <c r="N36" s="133">
        <v>21.86</v>
      </c>
      <c r="O36" s="133" t="s">
        <v>5553</v>
      </c>
      <c r="P36" s="148"/>
    </row>
    <row r="37" spans="2:16" x14ac:dyDescent="0.35">
      <c r="B37" s="20" t="s">
        <v>5312</v>
      </c>
      <c r="C37" s="21" t="s">
        <v>12301</v>
      </c>
      <c r="D37" s="21" t="s">
        <v>5320</v>
      </c>
      <c r="E37" s="21"/>
      <c r="F37" s="21"/>
      <c r="G37" s="139">
        <v>40117939</v>
      </c>
      <c r="H37" s="133" t="s">
        <v>6781</v>
      </c>
      <c r="I37" s="133">
        <v>205</v>
      </c>
      <c r="J37" s="166" t="s">
        <v>5420</v>
      </c>
      <c r="K37" s="133"/>
      <c r="L37" s="133">
        <v>1688</v>
      </c>
      <c r="M37" s="133">
        <v>2</v>
      </c>
      <c r="N37" s="133">
        <v>4.1399999999999997</v>
      </c>
      <c r="O37" s="133" t="s">
        <v>5553</v>
      </c>
      <c r="P37" s="148"/>
    </row>
    <row r="38" spans="2:16" x14ac:dyDescent="0.35">
      <c r="B38" s="20" t="s">
        <v>5312</v>
      </c>
      <c r="C38" s="21" t="s">
        <v>12301</v>
      </c>
      <c r="D38" s="21" t="s">
        <v>5320</v>
      </c>
      <c r="E38" s="21"/>
      <c r="F38" s="21"/>
      <c r="G38" s="139">
        <v>40117940</v>
      </c>
      <c r="H38" s="133" t="s">
        <v>6603</v>
      </c>
      <c r="I38" s="133">
        <v>206</v>
      </c>
      <c r="J38" s="166" t="s">
        <v>5420</v>
      </c>
      <c r="K38" s="133"/>
      <c r="L38" s="133">
        <v>1109</v>
      </c>
      <c r="M38" s="133">
        <v>2</v>
      </c>
      <c r="N38" s="133">
        <v>2.73</v>
      </c>
      <c r="O38" s="133" t="s">
        <v>5553</v>
      </c>
      <c r="P38" s="148"/>
    </row>
    <row r="39" spans="2:16" x14ac:dyDescent="0.35">
      <c r="B39" s="20" t="s">
        <v>5312</v>
      </c>
      <c r="C39" s="21" t="s">
        <v>12301</v>
      </c>
      <c r="D39" s="21" t="s">
        <v>5320</v>
      </c>
      <c r="E39" s="21"/>
      <c r="F39" s="21"/>
      <c r="G39" s="139">
        <v>40117941</v>
      </c>
      <c r="H39" s="133" t="s">
        <v>6676</v>
      </c>
      <c r="I39" s="133">
        <v>207</v>
      </c>
      <c r="J39" s="166" t="s">
        <v>5420</v>
      </c>
      <c r="K39" s="133"/>
      <c r="L39" s="133">
        <v>1473</v>
      </c>
      <c r="M39" s="133">
        <v>2</v>
      </c>
      <c r="N39" s="133">
        <v>3.62</v>
      </c>
      <c r="O39" s="133" t="s">
        <v>5553</v>
      </c>
      <c r="P39" s="148"/>
    </row>
    <row r="40" spans="2:16" x14ac:dyDescent="0.35">
      <c r="B40" s="20" t="s">
        <v>5312</v>
      </c>
      <c r="C40" s="21" t="s">
        <v>12301</v>
      </c>
      <c r="D40" s="21" t="s">
        <v>5320</v>
      </c>
      <c r="E40" s="21"/>
      <c r="F40" s="21"/>
      <c r="G40" s="139">
        <v>40117942</v>
      </c>
      <c r="H40" s="133" t="s">
        <v>6720</v>
      </c>
      <c r="I40" s="133">
        <v>208</v>
      </c>
      <c r="J40" s="166" t="s">
        <v>5420</v>
      </c>
      <c r="K40" s="133"/>
      <c r="L40" s="133">
        <v>575</v>
      </c>
      <c r="M40" s="133">
        <v>1</v>
      </c>
      <c r="N40" s="133">
        <v>1.41</v>
      </c>
      <c r="O40" s="133" t="s">
        <v>5553</v>
      </c>
      <c r="P40" s="148"/>
    </row>
    <row r="41" spans="2:16" x14ac:dyDescent="0.35">
      <c r="B41" s="20" t="s">
        <v>5312</v>
      </c>
      <c r="C41" s="21" t="s">
        <v>12301</v>
      </c>
      <c r="D41" s="21" t="s">
        <v>5320</v>
      </c>
      <c r="E41" s="21"/>
      <c r="F41" s="21"/>
      <c r="G41" s="139">
        <v>40117943</v>
      </c>
      <c r="H41" s="133" t="s">
        <v>6721</v>
      </c>
      <c r="I41" s="133">
        <v>209</v>
      </c>
      <c r="J41" s="166" t="s">
        <v>5420</v>
      </c>
      <c r="K41" s="133"/>
      <c r="L41" s="133">
        <v>575</v>
      </c>
      <c r="M41" s="133">
        <v>1</v>
      </c>
      <c r="N41" s="133">
        <v>1.41</v>
      </c>
      <c r="O41" s="133" t="s">
        <v>5553</v>
      </c>
      <c r="P41" s="148"/>
    </row>
    <row r="42" spans="2:16" x14ac:dyDescent="0.35">
      <c r="B42" s="20" t="s">
        <v>5312</v>
      </c>
      <c r="C42" s="21" t="s">
        <v>12301</v>
      </c>
      <c r="D42" s="21" t="s">
        <v>5320</v>
      </c>
      <c r="E42" s="21"/>
      <c r="F42" s="21"/>
      <c r="G42" s="139">
        <v>40117944</v>
      </c>
      <c r="H42" s="133" t="s">
        <v>6680</v>
      </c>
      <c r="I42" s="133">
        <v>210</v>
      </c>
      <c r="J42" s="166" t="s">
        <v>5420</v>
      </c>
      <c r="K42" s="133"/>
      <c r="L42" s="133">
        <v>1603</v>
      </c>
      <c r="M42" s="133">
        <v>1</v>
      </c>
      <c r="N42" s="133">
        <v>8.94</v>
      </c>
      <c r="O42" s="133" t="s">
        <v>5553</v>
      </c>
      <c r="P42" s="148"/>
    </row>
    <row r="43" spans="2:16" x14ac:dyDescent="0.35">
      <c r="B43" s="20" t="s">
        <v>5312</v>
      </c>
      <c r="C43" s="21" t="s">
        <v>12301</v>
      </c>
      <c r="D43" s="21" t="s">
        <v>5320</v>
      </c>
      <c r="E43" s="21"/>
      <c r="F43" s="21"/>
      <c r="G43" s="139">
        <v>40117945</v>
      </c>
      <c r="H43" s="133" t="s">
        <v>6593</v>
      </c>
      <c r="I43" s="133">
        <v>211</v>
      </c>
      <c r="J43" s="166" t="s">
        <v>5420</v>
      </c>
      <c r="K43" s="133"/>
      <c r="L43" s="133">
        <v>877</v>
      </c>
      <c r="M43" s="133">
        <v>1</v>
      </c>
      <c r="N43" s="133">
        <v>2.16</v>
      </c>
      <c r="O43" s="133" t="s">
        <v>5553</v>
      </c>
      <c r="P43" s="148"/>
    </row>
    <row r="44" spans="2:16" x14ac:dyDescent="0.35">
      <c r="B44" s="20" t="s">
        <v>5312</v>
      </c>
      <c r="C44" s="21" t="s">
        <v>12301</v>
      </c>
      <c r="D44" s="21" t="s">
        <v>5320</v>
      </c>
      <c r="E44" s="21"/>
      <c r="F44" s="21"/>
      <c r="G44" s="139">
        <v>40117946</v>
      </c>
      <c r="H44" s="133" t="s">
        <v>6688</v>
      </c>
      <c r="I44" s="133">
        <v>212</v>
      </c>
      <c r="J44" s="166" t="s">
        <v>5420</v>
      </c>
      <c r="K44" s="133"/>
      <c r="L44" s="133">
        <v>1497</v>
      </c>
      <c r="M44" s="133">
        <v>1</v>
      </c>
      <c r="N44" s="133">
        <v>3.68</v>
      </c>
      <c r="O44" s="133" t="s">
        <v>5553</v>
      </c>
      <c r="P44" s="148"/>
    </row>
    <row r="45" spans="2:16" x14ac:dyDescent="0.35">
      <c r="B45" s="20" t="s">
        <v>5312</v>
      </c>
      <c r="C45" s="21" t="s">
        <v>12301</v>
      </c>
      <c r="D45" s="21" t="s">
        <v>5320</v>
      </c>
      <c r="E45" s="21"/>
      <c r="F45" s="21"/>
      <c r="G45" s="139">
        <v>40117947</v>
      </c>
      <c r="H45" s="133" t="s">
        <v>6723</v>
      </c>
      <c r="I45" s="133">
        <v>213</v>
      </c>
      <c r="J45" s="166" t="s">
        <v>5420</v>
      </c>
      <c r="K45" s="133"/>
      <c r="L45" s="133">
        <v>468</v>
      </c>
      <c r="M45" s="133">
        <v>1</v>
      </c>
      <c r="N45" s="133">
        <v>1.1499999999999999</v>
      </c>
      <c r="O45" s="133" t="s">
        <v>5553</v>
      </c>
      <c r="P45" s="148"/>
    </row>
    <row r="46" spans="2:16" x14ac:dyDescent="0.35">
      <c r="B46" s="20" t="s">
        <v>5312</v>
      </c>
      <c r="C46" s="21" t="s">
        <v>12301</v>
      </c>
      <c r="D46" s="21" t="s">
        <v>5320</v>
      </c>
      <c r="E46" s="21"/>
      <c r="F46" s="21"/>
      <c r="G46" s="139">
        <v>40117948</v>
      </c>
      <c r="H46" s="133" t="s">
        <v>6732</v>
      </c>
      <c r="I46" s="133">
        <v>214</v>
      </c>
      <c r="J46" s="166" t="s">
        <v>5554</v>
      </c>
      <c r="K46" s="133"/>
      <c r="L46" s="133">
        <v>424</v>
      </c>
      <c r="M46" s="133">
        <v>1</v>
      </c>
      <c r="N46" s="133">
        <v>13.15</v>
      </c>
      <c r="O46" s="133" t="s">
        <v>5553</v>
      </c>
      <c r="P46" s="148"/>
    </row>
    <row r="47" spans="2:16" x14ac:dyDescent="0.35">
      <c r="B47" s="20" t="s">
        <v>5312</v>
      </c>
      <c r="C47" s="21" t="s">
        <v>12301</v>
      </c>
      <c r="D47" s="21" t="s">
        <v>5320</v>
      </c>
      <c r="E47" s="21"/>
      <c r="F47" s="21"/>
      <c r="G47" s="139">
        <v>40117949</v>
      </c>
      <c r="H47" s="133" t="s">
        <v>6746</v>
      </c>
      <c r="I47" s="133">
        <v>215</v>
      </c>
      <c r="J47" s="166" t="s">
        <v>5555</v>
      </c>
      <c r="K47" s="133"/>
      <c r="L47" s="133">
        <v>369</v>
      </c>
      <c r="M47" s="133">
        <v>1</v>
      </c>
      <c r="N47" s="133">
        <v>5.58</v>
      </c>
      <c r="O47" s="133" t="s">
        <v>5553</v>
      </c>
      <c r="P47" s="148"/>
    </row>
    <row r="48" spans="2:16" x14ac:dyDescent="0.35">
      <c r="B48" s="20" t="s">
        <v>5312</v>
      </c>
      <c r="C48" s="21" t="s">
        <v>12301</v>
      </c>
      <c r="D48" s="21" t="s">
        <v>5320</v>
      </c>
      <c r="E48" s="21"/>
      <c r="F48" s="21"/>
      <c r="G48" s="139">
        <v>40117950</v>
      </c>
      <c r="H48" s="133" t="s">
        <v>6758</v>
      </c>
      <c r="I48" s="133">
        <v>216</v>
      </c>
      <c r="J48" s="166" t="s">
        <v>5555</v>
      </c>
      <c r="K48" s="133"/>
      <c r="L48" s="133">
        <v>369</v>
      </c>
      <c r="M48" s="133">
        <v>1</v>
      </c>
      <c r="N48" s="133">
        <v>5.58</v>
      </c>
      <c r="O48" s="133" t="s">
        <v>5553</v>
      </c>
      <c r="P48" s="148"/>
    </row>
    <row r="49" spans="2:16" x14ac:dyDescent="0.35">
      <c r="B49" s="20" t="s">
        <v>5312</v>
      </c>
      <c r="C49" s="21" t="s">
        <v>12301</v>
      </c>
      <c r="D49" s="21" t="s">
        <v>5327</v>
      </c>
      <c r="E49" s="21"/>
      <c r="F49" s="21"/>
      <c r="G49" s="139">
        <v>40117935</v>
      </c>
      <c r="H49" s="133" t="s">
        <v>6559</v>
      </c>
      <c r="I49" s="133">
        <v>201</v>
      </c>
      <c r="J49" s="166" t="s">
        <v>5443</v>
      </c>
      <c r="K49" s="133"/>
      <c r="L49" s="133">
        <v>4364</v>
      </c>
      <c r="M49" s="133">
        <v>1</v>
      </c>
      <c r="N49" s="133">
        <v>53.24</v>
      </c>
      <c r="O49" s="133" t="s">
        <v>5553</v>
      </c>
      <c r="P49" s="148"/>
    </row>
    <row r="50" spans="2:16" x14ac:dyDescent="0.35">
      <c r="B50" s="20" t="s">
        <v>5312</v>
      </c>
      <c r="C50" s="21" t="s">
        <v>12301</v>
      </c>
      <c r="D50" s="21" t="s">
        <v>5327</v>
      </c>
      <c r="E50" s="21"/>
      <c r="F50" s="21"/>
      <c r="G50" s="139">
        <v>40117936</v>
      </c>
      <c r="H50" s="133" t="s">
        <v>6562</v>
      </c>
      <c r="I50" s="133">
        <v>202</v>
      </c>
      <c r="J50" s="166" t="s">
        <v>5443</v>
      </c>
      <c r="K50" s="133"/>
      <c r="L50" s="133">
        <v>4364</v>
      </c>
      <c r="M50" s="133">
        <v>1</v>
      </c>
      <c r="N50" s="133">
        <v>53.24</v>
      </c>
      <c r="O50" s="133" t="s">
        <v>5553</v>
      </c>
      <c r="P50" s="148"/>
    </row>
    <row r="51" spans="2:16" x14ac:dyDescent="0.35">
      <c r="B51" s="20" t="s">
        <v>5312</v>
      </c>
      <c r="C51" s="21" t="s">
        <v>12301</v>
      </c>
      <c r="D51" s="21" t="s">
        <v>5327</v>
      </c>
      <c r="E51" s="21"/>
      <c r="F51" s="21"/>
      <c r="G51" s="139">
        <v>40117937</v>
      </c>
      <c r="H51" s="133" t="s">
        <v>6564</v>
      </c>
      <c r="I51" s="133">
        <v>203</v>
      </c>
      <c r="J51" s="166" t="s">
        <v>5450</v>
      </c>
      <c r="K51" s="134"/>
      <c r="L51" s="133">
        <v>3960</v>
      </c>
      <c r="M51" s="133">
        <v>1</v>
      </c>
      <c r="N51" s="133">
        <v>21.86</v>
      </c>
      <c r="O51" s="133" t="s">
        <v>5553</v>
      </c>
      <c r="P51" s="148"/>
    </row>
    <row r="52" spans="2:16" x14ac:dyDescent="0.35">
      <c r="B52" s="20" t="s">
        <v>5312</v>
      </c>
      <c r="C52" s="21" t="s">
        <v>12301</v>
      </c>
      <c r="D52" s="21" t="s">
        <v>5327</v>
      </c>
      <c r="E52" s="21"/>
      <c r="F52" s="21"/>
      <c r="G52" s="139">
        <v>40117938</v>
      </c>
      <c r="H52" s="133" t="s">
        <v>6576</v>
      </c>
      <c r="I52" s="133">
        <v>204</v>
      </c>
      <c r="J52" s="166" t="s">
        <v>5450</v>
      </c>
      <c r="K52" s="133"/>
      <c r="L52" s="133">
        <v>3960</v>
      </c>
      <c r="M52" s="133">
        <v>1</v>
      </c>
      <c r="N52" s="133">
        <v>21.86</v>
      </c>
      <c r="O52" s="133" t="s">
        <v>5553</v>
      </c>
      <c r="P52" s="148"/>
    </row>
    <row r="53" spans="2:16" x14ac:dyDescent="0.35">
      <c r="B53" s="20" t="s">
        <v>5312</v>
      </c>
      <c r="C53" s="21" t="s">
        <v>12301</v>
      </c>
      <c r="D53" s="21" t="s">
        <v>5327</v>
      </c>
      <c r="E53" s="21"/>
      <c r="F53" s="21"/>
      <c r="G53" s="139">
        <v>40117939</v>
      </c>
      <c r="H53" s="133" t="s">
        <v>6781</v>
      </c>
      <c r="I53" s="133">
        <v>205</v>
      </c>
      <c r="J53" s="166" t="s">
        <v>5420</v>
      </c>
      <c r="K53" s="133"/>
      <c r="L53" s="133">
        <v>1688</v>
      </c>
      <c r="M53" s="133">
        <v>2</v>
      </c>
      <c r="N53" s="133">
        <v>4.1399999999999997</v>
      </c>
      <c r="O53" s="133" t="s">
        <v>5553</v>
      </c>
      <c r="P53" s="148"/>
    </row>
    <row r="54" spans="2:16" x14ac:dyDescent="0.35">
      <c r="B54" s="20" t="s">
        <v>5312</v>
      </c>
      <c r="C54" s="21" t="s">
        <v>12301</v>
      </c>
      <c r="D54" s="21" t="s">
        <v>5327</v>
      </c>
      <c r="E54" s="21"/>
      <c r="F54" s="21"/>
      <c r="G54" s="139">
        <v>40117940</v>
      </c>
      <c r="H54" s="133" t="s">
        <v>6603</v>
      </c>
      <c r="I54" s="133">
        <v>206</v>
      </c>
      <c r="J54" s="166" t="s">
        <v>5420</v>
      </c>
      <c r="K54" s="133"/>
      <c r="L54" s="133">
        <v>1109</v>
      </c>
      <c r="M54" s="133">
        <v>2</v>
      </c>
      <c r="N54" s="133">
        <v>2.73</v>
      </c>
      <c r="O54" s="133" t="s">
        <v>5553</v>
      </c>
      <c r="P54" s="148"/>
    </row>
    <row r="55" spans="2:16" x14ac:dyDescent="0.35">
      <c r="B55" s="20" t="s">
        <v>5312</v>
      </c>
      <c r="C55" s="21" t="s">
        <v>12301</v>
      </c>
      <c r="D55" s="21" t="s">
        <v>5327</v>
      </c>
      <c r="E55" s="21"/>
      <c r="F55" s="21"/>
      <c r="G55" s="139">
        <v>40117941</v>
      </c>
      <c r="H55" s="133" t="s">
        <v>6676</v>
      </c>
      <c r="I55" s="133">
        <v>207</v>
      </c>
      <c r="J55" s="166" t="s">
        <v>5420</v>
      </c>
      <c r="K55" s="133"/>
      <c r="L55" s="133">
        <v>1473</v>
      </c>
      <c r="M55" s="133">
        <v>2</v>
      </c>
      <c r="N55" s="133">
        <v>3.62</v>
      </c>
      <c r="O55" s="133" t="s">
        <v>5553</v>
      </c>
      <c r="P55" s="148"/>
    </row>
    <row r="56" spans="2:16" x14ac:dyDescent="0.35">
      <c r="B56" s="20" t="s">
        <v>5312</v>
      </c>
      <c r="C56" s="21" t="s">
        <v>12301</v>
      </c>
      <c r="D56" s="21" t="s">
        <v>5327</v>
      </c>
      <c r="E56" s="21"/>
      <c r="F56" s="21"/>
      <c r="G56" s="139">
        <v>40117942</v>
      </c>
      <c r="H56" s="133" t="s">
        <v>6720</v>
      </c>
      <c r="I56" s="133">
        <v>208</v>
      </c>
      <c r="J56" s="166" t="s">
        <v>5420</v>
      </c>
      <c r="K56" s="133"/>
      <c r="L56" s="133">
        <v>575</v>
      </c>
      <c r="M56" s="133">
        <v>1</v>
      </c>
      <c r="N56" s="133">
        <v>1.41</v>
      </c>
      <c r="O56" s="133" t="s">
        <v>5553</v>
      </c>
      <c r="P56" s="148"/>
    </row>
    <row r="57" spans="2:16" x14ac:dyDescent="0.35">
      <c r="B57" s="20" t="s">
        <v>5312</v>
      </c>
      <c r="C57" s="21" t="s">
        <v>12301</v>
      </c>
      <c r="D57" s="21" t="s">
        <v>5327</v>
      </c>
      <c r="E57" s="21"/>
      <c r="F57" s="21"/>
      <c r="G57" s="139">
        <v>40117943</v>
      </c>
      <c r="H57" s="133" t="s">
        <v>6721</v>
      </c>
      <c r="I57" s="133">
        <v>209</v>
      </c>
      <c r="J57" s="166" t="s">
        <v>5420</v>
      </c>
      <c r="K57" s="133"/>
      <c r="L57" s="133">
        <v>575</v>
      </c>
      <c r="M57" s="133">
        <v>1</v>
      </c>
      <c r="N57" s="133">
        <v>1.41</v>
      </c>
      <c r="O57" s="133" t="s">
        <v>5553</v>
      </c>
      <c r="P57" s="148"/>
    </row>
    <row r="58" spans="2:16" x14ac:dyDescent="0.35">
      <c r="B58" s="20" t="s">
        <v>5312</v>
      </c>
      <c r="C58" s="21" t="s">
        <v>12301</v>
      </c>
      <c r="D58" s="21" t="s">
        <v>5327</v>
      </c>
      <c r="E58" s="21"/>
      <c r="F58" s="21"/>
      <c r="G58" s="139">
        <v>40117944</v>
      </c>
      <c r="H58" s="133" t="s">
        <v>6680</v>
      </c>
      <c r="I58" s="133">
        <v>210</v>
      </c>
      <c r="J58" s="166" t="s">
        <v>5420</v>
      </c>
      <c r="K58" s="133"/>
      <c r="L58" s="133">
        <v>1603</v>
      </c>
      <c r="M58" s="133">
        <v>1</v>
      </c>
      <c r="N58" s="133">
        <v>8.94</v>
      </c>
      <c r="O58" s="133" t="s">
        <v>5553</v>
      </c>
      <c r="P58" s="148"/>
    </row>
    <row r="59" spans="2:16" x14ac:dyDescent="0.35">
      <c r="B59" s="20" t="s">
        <v>5312</v>
      </c>
      <c r="C59" s="21" t="s">
        <v>12301</v>
      </c>
      <c r="D59" s="21" t="s">
        <v>5327</v>
      </c>
      <c r="E59" s="21"/>
      <c r="F59" s="21"/>
      <c r="G59" s="139">
        <v>40117945</v>
      </c>
      <c r="H59" s="133" t="s">
        <v>6593</v>
      </c>
      <c r="I59" s="133">
        <v>211</v>
      </c>
      <c r="J59" s="166" t="s">
        <v>5420</v>
      </c>
      <c r="K59" s="133"/>
      <c r="L59" s="133">
        <v>877</v>
      </c>
      <c r="M59" s="133">
        <v>1</v>
      </c>
      <c r="N59" s="133">
        <v>2.16</v>
      </c>
      <c r="O59" s="133" t="s">
        <v>5553</v>
      </c>
      <c r="P59" s="148"/>
    </row>
    <row r="60" spans="2:16" x14ac:dyDescent="0.35">
      <c r="B60" s="20" t="s">
        <v>5312</v>
      </c>
      <c r="C60" s="21" t="s">
        <v>12301</v>
      </c>
      <c r="D60" s="21" t="s">
        <v>5327</v>
      </c>
      <c r="E60" s="21"/>
      <c r="F60" s="21"/>
      <c r="G60" s="139">
        <v>40117946</v>
      </c>
      <c r="H60" s="133" t="s">
        <v>6688</v>
      </c>
      <c r="I60" s="133">
        <v>212</v>
      </c>
      <c r="J60" s="166" t="s">
        <v>5420</v>
      </c>
      <c r="K60" s="133"/>
      <c r="L60" s="133">
        <v>1497</v>
      </c>
      <c r="M60" s="133">
        <v>1</v>
      </c>
      <c r="N60" s="133">
        <v>3.68</v>
      </c>
      <c r="O60" s="133" t="s">
        <v>5553</v>
      </c>
      <c r="P60" s="148"/>
    </row>
    <row r="61" spans="2:16" x14ac:dyDescent="0.35">
      <c r="B61" s="20" t="s">
        <v>5312</v>
      </c>
      <c r="C61" s="21" t="s">
        <v>12301</v>
      </c>
      <c r="D61" s="21" t="s">
        <v>5327</v>
      </c>
      <c r="E61" s="21"/>
      <c r="F61" s="21"/>
      <c r="G61" s="139">
        <v>40117947</v>
      </c>
      <c r="H61" s="133" t="s">
        <v>6723</v>
      </c>
      <c r="I61" s="133">
        <v>213</v>
      </c>
      <c r="J61" s="166" t="s">
        <v>5420</v>
      </c>
      <c r="K61" s="133"/>
      <c r="L61" s="133">
        <v>468</v>
      </c>
      <c r="M61" s="133">
        <v>1</v>
      </c>
      <c r="N61" s="133">
        <v>1.1499999999999999</v>
      </c>
      <c r="O61" s="133" t="s">
        <v>5553</v>
      </c>
      <c r="P61" s="148"/>
    </row>
    <row r="62" spans="2:16" x14ac:dyDescent="0.35">
      <c r="B62" s="20" t="s">
        <v>5312</v>
      </c>
      <c r="C62" s="21" t="s">
        <v>12301</v>
      </c>
      <c r="D62" s="21" t="s">
        <v>5327</v>
      </c>
      <c r="E62" s="21"/>
      <c r="F62" s="21"/>
      <c r="G62" s="139">
        <v>40117948</v>
      </c>
      <c r="H62" s="133" t="s">
        <v>6732</v>
      </c>
      <c r="I62" s="133">
        <v>214</v>
      </c>
      <c r="J62" s="166" t="s">
        <v>5554</v>
      </c>
      <c r="K62" s="133"/>
      <c r="L62" s="133">
        <v>424</v>
      </c>
      <c r="M62" s="133">
        <v>1</v>
      </c>
      <c r="N62" s="133">
        <v>13.15</v>
      </c>
      <c r="O62" s="133" t="s">
        <v>5553</v>
      </c>
      <c r="P62" s="148"/>
    </row>
    <row r="63" spans="2:16" x14ac:dyDescent="0.35">
      <c r="B63" s="20" t="s">
        <v>5312</v>
      </c>
      <c r="C63" s="21" t="s">
        <v>12301</v>
      </c>
      <c r="D63" s="21" t="s">
        <v>5327</v>
      </c>
      <c r="E63" s="21"/>
      <c r="F63" s="21"/>
      <c r="G63" s="139">
        <v>40117949</v>
      </c>
      <c r="H63" s="133" t="s">
        <v>6746</v>
      </c>
      <c r="I63" s="133">
        <v>215</v>
      </c>
      <c r="J63" s="166" t="s">
        <v>5555</v>
      </c>
      <c r="K63" s="133"/>
      <c r="L63" s="133">
        <v>369</v>
      </c>
      <c r="M63" s="133">
        <v>1</v>
      </c>
      <c r="N63" s="133">
        <v>5.58</v>
      </c>
      <c r="O63" s="133" t="s">
        <v>5553</v>
      </c>
      <c r="P63" s="148"/>
    </row>
    <row r="64" spans="2:16" x14ac:dyDescent="0.35">
      <c r="B64" s="20" t="s">
        <v>5312</v>
      </c>
      <c r="C64" s="21" t="s">
        <v>12301</v>
      </c>
      <c r="D64" s="21" t="s">
        <v>5327</v>
      </c>
      <c r="E64" s="21"/>
      <c r="F64" s="21"/>
      <c r="G64" s="139">
        <v>40117950</v>
      </c>
      <c r="H64" s="133" t="s">
        <v>6758</v>
      </c>
      <c r="I64" s="134">
        <v>216</v>
      </c>
      <c r="J64" s="174" t="s">
        <v>5555</v>
      </c>
      <c r="K64" s="133"/>
      <c r="L64" s="134">
        <v>369</v>
      </c>
      <c r="M64" s="133">
        <v>1</v>
      </c>
      <c r="N64" s="133">
        <v>5.58</v>
      </c>
      <c r="O64" s="133" t="s">
        <v>5553</v>
      </c>
      <c r="P64" s="148"/>
    </row>
    <row r="65" spans="2:16" x14ac:dyDescent="0.35">
      <c r="B65" s="20" t="s">
        <v>5312</v>
      </c>
      <c r="C65" s="21" t="s">
        <v>12301</v>
      </c>
      <c r="D65" s="21" t="s">
        <v>5328</v>
      </c>
      <c r="E65" s="21"/>
      <c r="F65" s="21"/>
      <c r="G65" s="139">
        <v>40117951</v>
      </c>
      <c r="H65" s="133" t="s">
        <v>6539</v>
      </c>
      <c r="I65" s="133">
        <v>301</v>
      </c>
      <c r="J65" s="166" t="s">
        <v>5556</v>
      </c>
      <c r="K65" s="133"/>
      <c r="L65" s="133">
        <v>4820</v>
      </c>
      <c r="M65" s="133">
        <v>2</v>
      </c>
      <c r="N65" s="133">
        <v>176.42</v>
      </c>
      <c r="O65" s="168" t="s">
        <v>5553</v>
      </c>
      <c r="P65" s="148"/>
    </row>
    <row r="66" spans="2:16" x14ac:dyDescent="0.35">
      <c r="B66" s="20" t="s">
        <v>5312</v>
      </c>
      <c r="C66" s="21" t="s">
        <v>12301</v>
      </c>
      <c r="D66" s="21" t="s">
        <v>5328</v>
      </c>
      <c r="E66" s="21"/>
      <c r="F66" s="21"/>
      <c r="G66" s="139">
        <v>40117952</v>
      </c>
      <c r="H66" s="133" t="s">
        <v>6535</v>
      </c>
      <c r="I66" s="133">
        <v>302</v>
      </c>
      <c r="J66" s="166" t="s">
        <v>5556</v>
      </c>
      <c r="K66" s="133"/>
      <c r="L66" s="133">
        <v>5436</v>
      </c>
      <c r="M66" s="133">
        <v>2</v>
      </c>
      <c r="N66" s="133">
        <v>198.96</v>
      </c>
      <c r="O66" s="168" t="s">
        <v>5553</v>
      </c>
      <c r="P66" s="148"/>
    </row>
    <row r="67" spans="2:16" x14ac:dyDescent="0.35">
      <c r="B67" s="20" t="s">
        <v>5312</v>
      </c>
      <c r="C67" s="21" t="s">
        <v>12301</v>
      </c>
      <c r="D67" s="21" t="s">
        <v>5328</v>
      </c>
      <c r="E67" s="21"/>
      <c r="F67" s="21"/>
      <c r="G67" s="139">
        <v>40117953</v>
      </c>
      <c r="H67" s="133" t="s">
        <v>6558</v>
      </c>
      <c r="I67" s="133">
        <v>303</v>
      </c>
      <c r="J67" s="166" t="s">
        <v>5556</v>
      </c>
      <c r="K67" s="133"/>
      <c r="L67" s="133">
        <v>4112</v>
      </c>
      <c r="M67" s="133">
        <v>2</v>
      </c>
      <c r="N67" s="133">
        <v>150.5</v>
      </c>
      <c r="O67" s="168" t="s">
        <v>5553</v>
      </c>
      <c r="P67" s="148"/>
    </row>
    <row r="68" spans="2:16" x14ac:dyDescent="0.35">
      <c r="B68" s="20" t="s">
        <v>5312</v>
      </c>
      <c r="C68" s="21" t="s">
        <v>12301</v>
      </c>
      <c r="D68" s="21" t="s">
        <v>5328</v>
      </c>
      <c r="E68" s="21"/>
      <c r="F68" s="21"/>
      <c r="G68" s="139">
        <v>40117954</v>
      </c>
      <c r="H68" s="133" t="s">
        <v>6557</v>
      </c>
      <c r="I68" s="133">
        <v>304</v>
      </c>
      <c r="J68" s="166" t="s">
        <v>5556</v>
      </c>
      <c r="K68" s="133"/>
      <c r="L68" s="133">
        <v>4112</v>
      </c>
      <c r="M68" s="133">
        <v>2</v>
      </c>
      <c r="N68" s="133">
        <v>150.5</v>
      </c>
      <c r="O68" s="168" t="s">
        <v>5553</v>
      </c>
      <c r="P68" s="148"/>
    </row>
    <row r="69" spans="2:16" x14ac:dyDescent="0.35">
      <c r="B69" s="20" t="s">
        <v>5312</v>
      </c>
      <c r="C69" s="21" t="s">
        <v>12301</v>
      </c>
      <c r="D69" s="21" t="s">
        <v>5328</v>
      </c>
      <c r="E69" s="21"/>
      <c r="F69" s="21"/>
      <c r="G69" s="139">
        <v>40117955</v>
      </c>
      <c r="H69" s="133" t="s">
        <v>6708</v>
      </c>
      <c r="I69" s="133">
        <v>305</v>
      </c>
      <c r="J69" s="166" t="s">
        <v>5443</v>
      </c>
      <c r="K69" s="133"/>
      <c r="L69" s="133">
        <v>1173</v>
      </c>
      <c r="M69" s="133">
        <v>4</v>
      </c>
      <c r="N69" s="133">
        <v>57.24</v>
      </c>
      <c r="O69" s="168" t="s">
        <v>5553</v>
      </c>
      <c r="P69" s="148"/>
    </row>
    <row r="70" spans="2:16" x14ac:dyDescent="0.35">
      <c r="B70" s="20" t="s">
        <v>5312</v>
      </c>
      <c r="C70" s="21" t="s">
        <v>12301</v>
      </c>
      <c r="D70" s="21" t="s">
        <v>5328</v>
      </c>
      <c r="E70" s="21"/>
      <c r="F70" s="21"/>
      <c r="G70" s="139">
        <v>40117956</v>
      </c>
      <c r="H70" s="133" t="s">
        <v>6710</v>
      </c>
      <c r="I70" s="133">
        <v>306</v>
      </c>
      <c r="J70" s="166" t="s">
        <v>5443</v>
      </c>
      <c r="K70" s="133"/>
      <c r="L70" s="133">
        <v>1173</v>
      </c>
      <c r="M70" s="133">
        <v>4</v>
      </c>
      <c r="N70" s="133">
        <v>57.24</v>
      </c>
      <c r="O70" s="168" t="s">
        <v>5553</v>
      </c>
      <c r="P70" s="148"/>
    </row>
    <row r="71" spans="2:16" x14ac:dyDescent="0.35">
      <c r="B71" s="20" t="s">
        <v>5312</v>
      </c>
      <c r="C71" s="21" t="s">
        <v>12301</v>
      </c>
      <c r="D71" s="21" t="s">
        <v>5328</v>
      </c>
      <c r="E71" s="21"/>
      <c r="F71" s="21"/>
      <c r="G71" s="139">
        <v>40117957</v>
      </c>
      <c r="H71" s="133" t="s">
        <v>6709</v>
      </c>
      <c r="I71" s="133">
        <v>307</v>
      </c>
      <c r="J71" s="166" t="s">
        <v>5443</v>
      </c>
      <c r="K71" s="133"/>
      <c r="L71" s="133">
        <v>1135</v>
      </c>
      <c r="M71" s="133">
        <v>4</v>
      </c>
      <c r="N71" s="133">
        <v>55.4</v>
      </c>
      <c r="O71" s="168" t="s">
        <v>5553</v>
      </c>
      <c r="P71" s="148"/>
    </row>
    <row r="72" spans="2:16" x14ac:dyDescent="0.35">
      <c r="B72" s="20" t="s">
        <v>5312</v>
      </c>
      <c r="C72" s="21" t="s">
        <v>12301</v>
      </c>
      <c r="D72" s="21" t="s">
        <v>5328</v>
      </c>
      <c r="E72" s="21"/>
      <c r="F72" s="21"/>
      <c r="G72" s="139">
        <v>40117958</v>
      </c>
      <c r="H72" s="133" t="s">
        <v>6615</v>
      </c>
      <c r="I72" s="133">
        <v>308</v>
      </c>
      <c r="J72" s="166" t="s">
        <v>5443</v>
      </c>
      <c r="K72" s="133"/>
      <c r="L72" s="133">
        <v>1135</v>
      </c>
      <c r="M72" s="133">
        <v>4</v>
      </c>
      <c r="N72" s="133">
        <v>55.4</v>
      </c>
      <c r="O72" s="168" t="s">
        <v>5553</v>
      </c>
      <c r="P72" s="148"/>
    </row>
    <row r="73" spans="2:16" x14ac:dyDescent="0.35">
      <c r="B73" s="20" t="s">
        <v>5312</v>
      </c>
      <c r="C73" s="21" t="s">
        <v>12301</v>
      </c>
      <c r="D73" s="21" t="s">
        <v>5328</v>
      </c>
      <c r="E73" s="21"/>
      <c r="F73" s="21"/>
      <c r="G73" s="139">
        <v>40117959</v>
      </c>
      <c r="H73" s="133" t="s">
        <v>6707</v>
      </c>
      <c r="I73" s="133">
        <v>309</v>
      </c>
      <c r="J73" s="166" t="s">
        <v>5412</v>
      </c>
      <c r="K73" s="133"/>
      <c r="L73" s="133">
        <v>1096</v>
      </c>
      <c r="M73" s="133">
        <v>4</v>
      </c>
      <c r="N73" s="133">
        <v>26.76</v>
      </c>
      <c r="O73" s="168" t="s">
        <v>5553</v>
      </c>
      <c r="P73" s="148"/>
    </row>
    <row r="74" spans="2:16" x14ac:dyDescent="0.35">
      <c r="B74" s="20" t="s">
        <v>5312</v>
      </c>
      <c r="C74" s="21" t="s">
        <v>12301</v>
      </c>
      <c r="D74" s="21" t="s">
        <v>5328</v>
      </c>
      <c r="E74" s="21"/>
      <c r="F74" s="21"/>
      <c r="G74" s="139">
        <v>40117960</v>
      </c>
      <c r="H74" s="133" t="s">
        <v>6614</v>
      </c>
      <c r="I74" s="133">
        <v>310</v>
      </c>
      <c r="J74" s="166" t="s">
        <v>5412</v>
      </c>
      <c r="K74" s="134"/>
      <c r="L74" s="133">
        <v>1234</v>
      </c>
      <c r="M74" s="133">
        <v>20</v>
      </c>
      <c r="N74" s="133">
        <v>150.6</v>
      </c>
      <c r="O74" s="168" t="s">
        <v>5553</v>
      </c>
      <c r="P74" s="148"/>
    </row>
    <row r="75" spans="2:16" x14ac:dyDescent="0.35">
      <c r="B75" s="20" t="s">
        <v>5312</v>
      </c>
      <c r="C75" s="21" t="s">
        <v>12301</v>
      </c>
      <c r="D75" s="21" t="s">
        <v>5328</v>
      </c>
      <c r="E75" s="21"/>
      <c r="F75" s="21"/>
      <c r="G75" s="139">
        <v>40117961</v>
      </c>
      <c r="H75" s="133" t="s">
        <v>6616</v>
      </c>
      <c r="I75" s="133">
        <v>311</v>
      </c>
      <c r="J75" s="166" t="s">
        <v>5425</v>
      </c>
      <c r="K75" s="133"/>
      <c r="L75" s="133">
        <v>1002</v>
      </c>
      <c r="M75" s="167">
        <v>4</v>
      </c>
      <c r="N75" s="172">
        <v>18.48</v>
      </c>
      <c r="O75" s="148" t="s">
        <v>5553</v>
      </c>
      <c r="P75" s="148"/>
    </row>
    <row r="76" spans="2:16" x14ac:dyDescent="0.35">
      <c r="B76" s="20" t="s">
        <v>5312</v>
      </c>
      <c r="C76" s="21" t="s">
        <v>12301</v>
      </c>
      <c r="D76" s="21" t="s">
        <v>5328</v>
      </c>
      <c r="E76" s="21"/>
      <c r="F76" s="21"/>
      <c r="G76" s="139">
        <v>40117962</v>
      </c>
      <c r="H76" s="133" t="s">
        <v>6674</v>
      </c>
      <c r="I76" s="133">
        <v>312</v>
      </c>
      <c r="J76" s="166" t="s">
        <v>5425</v>
      </c>
      <c r="K76" s="133"/>
      <c r="L76" s="133">
        <v>1652</v>
      </c>
      <c r="M76" s="139">
        <v>12</v>
      </c>
      <c r="N76" s="148">
        <v>91.44</v>
      </c>
      <c r="O76" s="148" t="s">
        <v>5553</v>
      </c>
      <c r="P76" s="148"/>
    </row>
    <row r="77" spans="2:16" x14ac:dyDescent="0.35">
      <c r="B77" s="20" t="s">
        <v>5312</v>
      </c>
      <c r="C77" s="21" t="s">
        <v>12301</v>
      </c>
      <c r="D77" s="21" t="s">
        <v>5328</v>
      </c>
      <c r="E77" s="21"/>
      <c r="F77" s="21"/>
      <c r="G77" s="139">
        <v>40117963</v>
      </c>
      <c r="H77" s="133" t="s">
        <v>6594</v>
      </c>
      <c r="I77" s="133">
        <v>313</v>
      </c>
      <c r="J77" s="166" t="s">
        <v>5425</v>
      </c>
      <c r="K77" s="133"/>
      <c r="L77" s="133">
        <v>682</v>
      </c>
      <c r="M77" s="139">
        <v>4</v>
      </c>
      <c r="N77" s="148">
        <v>12.56</v>
      </c>
      <c r="O77" s="148" t="s">
        <v>5553</v>
      </c>
      <c r="P77" s="148"/>
    </row>
    <row r="78" spans="2:16" x14ac:dyDescent="0.35">
      <c r="B78" s="20" t="s">
        <v>5312</v>
      </c>
      <c r="C78" s="21" t="s">
        <v>12301</v>
      </c>
      <c r="D78" s="21" t="s">
        <v>5328</v>
      </c>
      <c r="E78" s="21"/>
      <c r="F78" s="21"/>
      <c r="G78" s="41">
        <v>40117964</v>
      </c>
      <c r="H78" s="59" t="s">
        <v>6696</v>
      </c>
      <c r="I78" s="133">
        <v>314</v>
      </c>
      <c r="J78" s="166" t="s">
        <v>5425</v>
      </c>
      <c r="K78" s="133"/>
      <c r="L78" s="133">
        <v>1071</v>
      </c>
      <c r="M78" s="139">
        <v>2</v>
      </c>
      <c r="N78" s="148">
        <v>9.8800000000000008</v>
      </c>
      <c r="O78" s="148" t="s">
        <v>5553</v>
      </c>
      <c r="P78" s="148"/>
    </row>
    <row r="79" spans="2:16" x14ac:dyDescent="0.35">
      <c r="B79" s="20" t="s">
        <v>5312</v>
      </c>
      <c r="C79" s="21" t="s">
        <v>12301</v>
      </c>
      <c r="D79" s="21" t="s">
        <v>5328</v>
      </c>
      <c r="E79" s="21"/>
      <c r="F79" s="21"/>
      <c r="G79" s="21">
        <v>40117965</v>
      </c>
      <c r="H79" s="39" t="s">
        <v>6705</v>
      </c>
      <c r="I79" s="133">
        <v>315</v>
      </c>
      <c r="J79" s="166" t="s">
        <v>5425</v>
      </c>
      <c r="K79" s="133"/>
      <c r="L79" s="133">
        <v>1071</v>
      </c>
      <c r="M79" s="139">
        <v>8</v>
      </c>
      <c r="N79" s="148">
        <v>39.520000000000003</v>
      </c>
      <c r="O79" s="148" t="s">
        <v>5553</v>
      </c>
      <c r="P79" s="148"/>
    </row>
    <row r="80" spans="2:16" x14ac:dyDescent="0.35">
      <c r="B80" s="20" t="s">
        <v>5312</v>
      </c>
      <c r="C80" s="21" t="s">
        <v>12301</v>
      </c>
      <c r="D80" s="21" t="s">
        <v>5328</v>
      </c>
      <c r="E80" s="21"/>
      <c r="F80" s="21"/>
      <c r="G80" s="21">
        <v>40117966</v>
      </c>
      <c r="H80" s="39" t="s">
        <v>6695</v>
      </c>
      <c r="I80" s="133">
        <v>316</v>
      </c>
      <c r="J80" s="166" t="s">
        <v>5425</v>
      </c>
      <c r="K80" s="133"/>
      <c r="L80" s="133">
        <v>1145</v>
      </c>
      <c r="M80" s="139">
        <v>2</v>
      </c>
      <c r="N80" s="148">
        <v>10.56</v>
      </c>
      <c r="O80" s="148" t="s">
        <v>5553</v>
      </c>
      <c r="P80" s="148"/>
    </row>
    <row r="81" spans="2:16" x14ac:dyDescent="0.35">
      <c r="B81" s="20" t="s">
        <v>5312</v>
      </c>
      <c r="C81" s="21" t="s">
        <v>12301</v>
      </c>
      <c r="D81" s="21" t="s">
        <v>5328</v>
      </c>
      <c r="E81" s="21"/>
      <c r="F81" s="21"/>
      <c r="G81" s="21">
        <v>40117967</v>
      </c>
      <c r="H81" s="39" t="s">
        <v>6684</v>
      </c>
      <c r="I81" s="133">
        <v>317</v>
      </c>
      <c r="J81" s="166" t="s">
        <v>5425</v>
      </c>
      <c r="K81" s="133"/>
      <c r="L81" s="133">
        <v>1652</v>
      </c>
      <c r="M81" s="139">
        <v>4</v>
      </c>
      <c r="N81" s="148">
        <v>30.48</v>
      </c>
      <c r="O81" s="148" t="s">
        <v>5553</v>
      </c>
      <c r="P81" s="148"/>
    </row>
    <row r="82" spans="2:16" x14ac:dyDescent="0.35">
      <c r="B82" s="20" t="s">
        <v>5312</v>
      </c>
      <c r="C82" s="21" t="s">
        <v>12301</v>
      </c>
      <c r="D82" s="21" t="s">
        <v>5328</v>
      </c>
      <c r="E82" s="21"/>
      <c r="F82" s="21"/>
      <c r="G82" s="139">
        <v>40117968</v>
      </c>
      <c r="H82" s="133" t="s">
        <v>6689</v>
      </c>
      <c r="I82" s="133">
        <v>318</v>
      </c>
      <c r="J82" s="166" t="s">
        <v>5425</v>
      </c>
      <c r="K82" s="133"/>
      <c r="L82" s="133">
        <v>1583</v>
      </c>
      <c r="M82" s="139">
        <v>2</v>
      </c>
      <c r="N82" s="148">
        <v>14.6</v>
      </c>
      <c r="O82" s="148" t="s">
        <v>5553</v>
      </c>
      <c r="P82" s="148"/>
    </row>
    <row r="83" spans="2:16" x14ac:dyDescent="0.35">
      <c r="B83" s="20" t="s">
        <v>5312</v>
      </c>
      <c r="C83" s="21" t="s">
        <v>12301</v>
      </c>
      <c r="D83" s="21" t="s">
        <v>5328</v>
      </c>
      <c r="E83" s="21"/>
      <c r="F83" s="21"/>
      <c r="G83" s="139">
        <v>40117969</v>
      </c>
      <c r="H83" s="133" t="s">
        <v>6596</v>
      </c>
      <c r="I83" s="133">
        <v>319</v>
      </c>
      <c r="J83" s="166" t="s">
        <v>5425</v>
      </c>
      <c r="K83" s="133"/>
      <c r="L83" s="133">
        <v>847</v>
      </c>
      <c r="M83" s="139">
        <v>1</v>
      </c>
      <c r="N83" s="148">
        <v>3.9</v>
      </c>
      <c r="O83" s="148" t="s">
        <v>5553</v>
      </c>
      <c r="P83" s="148"/>
    </row>
    <row r="84" spans="2:16" x14ac:dyDescent="0.35">
      <c r="B84" s="20" t="s">
        <v>5312</v>
      </c>
      <c r="C84" s="21" t="s">
        <v>12301</v>
      </c>
      <c r="D84" s="21" t="s">
        <v>5328</v>
      </c>
      <c r="E84" s="21"/>
      <c r="F84" s="21"/>
      <c r="G84" s="139">
        <v>40117970</v>
      </c>
      <c r="H84" s="133" t="s">
        <v>6769</v>
      </c>
      <c r="I84" s="133">
        <v>320</v>
      </c>
      <c r="J84" s="166" t="s">
        <v>5557</v>
      </c>
      <c r="K84" s="133"/>
      <c r="L84" s="133">
        <v>374</v>
      </c>
      <c r="M84" s="139">
        <v>2</v>
      </c>
      <c r="N84" s="148">
        <v>9.68</v>
      </c>
      <c r="O84" s="148" t="s">
        <v>5553</v>
      </c>
      <c r="P84" s="148"/>
    </row>
    <row r="85" spans="2:16" x14ac:dyDescent="0.35">
      <c r="B85" s="20" t="s">
        <v>5312</v>
      </c>
      <c r="C85" s="21" t="s">
        <v>12301</v>
      </c>
      <c r="D85" s="21" t="s">
        <v>5328</v>
      </c>
      <c r="E85" s="21"/>
      <c r="F85" s="21"/>
      <c r="G85" s="139">
        <v>40117971</v>
      </c>
      <c r="H85" s="133" t="s">
        <v>6774</v>
      </c>
      <c r="I85" s="133">
        <v>321</v>
      </c>
      <c r="J85" s="166" t="s">
        <v>5556</v>
      </c>
      <c r="K85" s="134"/>
      <c r="L85" s="133">
        <v>374</v>
      </c>
      <c r="M85" s="139">
        <v>4</v>
      </c>
      <c r="N85" s="148">
        <v>26.6</v>
      </c>
      <c r="O85" s="148" t="s">
        <v>5553</v>
      </c>
      <c r="P85" s="148"/>
    </row>
    <row r="86" spans="2:16" x14ac:dyDescent="0.35">
      <c r="B86" s="20" t="s">
        <v>5312</v>
      </c>
      <c r="C86" s="21" t="s">
        <v>12301</v>
      </c>
      <c r="D86" s="21" t="s">
        <v>5328</v>
      </c>
      <c r="E86" s="21"/>
      <c r="F86" s="21"/>
      <c r="G86" s="139">
        <v>40117972</v>
      </c>
      <c r="H86" s="133" t="s">
        <v>6733</v>
      </c>
      <c r="I86" s="133">
        <v>322</v>
      </c>
      <c r="J86" s="166" t="s">
        <v>5558</v>
      </c>
      <c r="K86" s="133"/>
      <c r="L86" s="133">
        <v>478</v>
      </c>
      <c r="M86" s="139">
        <v>4</v>
      </c>
      <c r="N86" s="148">
        <v>62.12</v>
      </c>
      <c r="O86" s="148" t="s">
        <v>5553</v>
      </c>
      <c r="P86" s="148"/>
    </row>
    <row r="87" spans="2:16" x14ac:dyDescent="0.35">
      <c r="B87" s="20" t="s">
        <v>5312</v>
      </c>
      <c r="C87" s="21" t="s">
        <v>12301</v>
      </c>
      <c r="D87" s="21" t="s">
        <v>5328</v>
      </c>
      <c r="E87" s="21"/>
      <c r="F87" s="21"/>
      <c r="G87" s="139">
        <v>40117973</v>
      </c>
      <c r="H87" s="133" t="s">
        <v>6766</v>
      </c>
      <c r="I87" s="133">
        <v>323</v>
      </c>
      <c r="J87" s="166" t="s">
        <v>5559</v>
      </c>
      <c r="K87" s="133"/>
      <c r="L87" s="133">
        <v>330</v>
      </c>
      <c r="M87" s="139">
        <v>1</v>
      </c>
      <c r="N87" s="148">
        <v>4.67</v>
      </c>
      <c r="O87" s="148" t="s">
        <v>5553</v>
      </c>
      <c r="P87" s="148"/>
    </row>
    <row r="88" spans="2:16" x14ac:dyDescent="0.35">
      <c r="B88" s="20" t="s">
        <v>5312</v>
      </c>
      <c r="C88" s="21" t="s">
        <v>12301</v>
      </c>
      <c r="D88" s="21" t="s">
        <v>5328</v>
      </c>
      <c r="E88" s="21"/>
      <c r="F88" s="21"/>
      <c r="G88" s="139">
        <v>40117974</v>
      </c>
      <c r="H88" s="133" t="s">
        <v>6711</v>
      </c>
      <c r="I88" s="133">
        <v>324</v>
      </c>
      <c r="J88" s="166" t="s">
        <v>5560</v>
      </c>
      <c r="K88" s="133"/>
      <c r="L88" s="133">
        <v>1291</v>
      </c>
      <c r="M88" s="139">
        <v>1</v>
      </c>
      <c r="N88" s="148">
        <v>34.869999999999997</v>
      </c>
      <c r="O88" s="148" t="s">
        <v>5553</v>
      </c>
      <c r="P88" s="148"/>
    </row>
    <row r="89" spans="2:16" x14ac:dyDescent="0.35">
      <c r="B89" s="20" t="s">
        <v>5312</v>
      </c>
      <c r="C89" s="21" t="s">
        <v>12301</v>
      </c>
      <c r="D89" s="21" t="s">
        <v>5328</v>
      </c>
      <c r="E89" s="21"/>
      <c r="F89" s="21"/>
      <c r="G89" s="139">
        <v>40117975</v>
      </c>
      <c r="H89" s="133" t="s">
        <v>6763</v>
      </c>
      <c r="I89" s="133">
        <v>325</v>
      </c>
      <c r="J89" s="166" t="s">
        <v>5561</v>
      </c>
      <c r="K89" s="133"/>
      <c r="L89" s="133">
        <v>374</v>
      </c>
      <c r="M89" s="139">
        <v>2</v>
      </c>
      <c r="N89" s="148">
        <v>3.38</v>
      </c>
      <c r="O89" s="148" t="s">
        <v>5553</v>
      </c>
      <c r="P89" s="148"/>
    </row>
    <row r="90" spans="2:16" x14ac:dyDescent="0.35">
      <c r="B90" s="20" t="s">
        <v>5312</v>
      </c>
      <c r="C90" s="21" t="s">
        <v>12301</v>
      </c>
      <c r="D90" s="21" t="s">
        <v>5328</v>
      </c>
      <c r="E90" s="21"/>
      <c r="F90" s="21"/>
      <c r="G90" s="139">
        <v>40117976</v>
      </c>
      <c r="H90" s="133" t="s">
        <v>6764</v>
      </c>
      <c r="I90" s="133">
        <v>326</v>
      </c>
      <c r="J90" s="181" t="s">
        <v>5587</v>
      </c>
      <c r="K90" s="133"/>
      <c r="L90" s="133">
        <v>180</v>
      </c>
      <c r="M90" s="139">
        <v>2</v>
      </c>
      <c r="N90" s="148">
        <v>4.4000000000000004</v>
      </c>
      <c r="O90" s="148" t="s">
        <v>5553</v>
      </c>
      <c r="P90" s="148"/>
    </row>
    <row r="91" spans="2:16" x14ac:dyDescent="0.35">
      <c r="B91" s="20" t="s">
        <v>5312</v>
      </c>
      <c r="C91" s="21" t="s">
        <v>12301</v>
      </c>
      <c r="D91" s="21" t="s">
        <v>5328</v>
      </c>
      <c r="E91" s="21"/>
      <c r="F91" s="21"/>
      <c r="G91" s="139">
        <v>40117977</v>
      </c>
      <c r="H91" s="133" t="s">
        <v>6765</v>
      </c>
      <c r="I91" s="133">
        <v>327</v>
      </c>
      <c r="J91" s="166" t="s">
        <v>5587</v>
      </c>
      <c r="K91" s="133"/>
      <c r="L91" s="133">
        <v>180</v>
      </c>
      <c r="M91" s="139">
        <v>2</v>
      </c>
      <c r="N91" s="148">
        <v>4.4000000000000004</v>
      </c>
      <c r="O91" s="148" t="s">
        <v>5553</v>
      </c>
      <c r="P91" s="148"/>
    </row>
    <row r="92" spans="2:16" x14ac:dyDescent="0.35">
      <c r="B92" s="20" t="s">
        <v>5312</v>
      </c>
      <c r="C92" s="21" t="s">
        <v>12301</v>
      </c>
      <c r="D92" s="21" t="s">
        <v>5328</v>
      </c>
      <c r="E92" s="21"/>
      <c r="F92" s="21"/>
      <c r="G92" s="21">
        <v>40117978</v>
      </c>
      <c r="H92" s="39" t="s">
        <v>6768</v>
      </c>
      <c r="I92" s="133">
        <v>328</v>
      </c>
      <c r="J92" s="166" t="s">
        <v>5587</v>
      </c>
      <c r="K92" s="133"/>
      <c r="L92" s="133">
        <v>100</v>
      </c>
      <c r="M92" s="139">
        <v>4</v>
      </c>
      <c r="N92" s="148">
        <v>4.88</v>
      </c>
      <c r="O92" s="148" t="s">
        <v>5553</v>
      </c>
      <c r="P92" s="148"/>
    </row>
    <row r="93" spans="2:16" x14ac:dyDescent="0.35">
      <c r="B93" s="20" t="s">
        <v>5312</v>
      </c>
      <c r="C93" s="21" t="s">
        <v>12301</v>
      </c>
      <c r="D93" s="21" t="s">
        <v>5328</v>
      </c>
      <c r="E93" s="21"/>
      <c r="F93" s="21"/>
      <c r="G93" s="139">
        <v>40117979</v>
      </c>
      <c r="H93" s="133" t="s">
        <v>6767</v>
      </c>
      <c r="I93" s="133">
        <v>329</v>
      </c>
      <c r="J93" s="166" t="s">
        <v>5587</v>
      </c>
      <c r="K93" s="133"/>
      <c r="L93" s="133">
        <v>100</v>
      </c>
      <c r="M93" s="139">
        <v>4</v>
      </c>
      <c r="N93" s="148">
        <v>4.88</v>
      </c>
      <c r="O93" s="148" t="s">
        <v>5553</v>
      </c>
      <c r="P93" s="148"/>
    </row>
    <row r="94" spans="2:16" x14ac:dyDescent="0.35">
      <c r="B94" s="20" t="s">
        <v>5312</v>
      </c>
      <c r="C94" s="21" t="s">
        <v>12301</v>
      </c>
      <c r="D94" s="21" t="s">
        <v>5328</v>
      </c>
      <c r="E94" s="21"/>
      <c r="F94" s="21"/>
      <c r="G94" s="139">
        <v>40117980</v>
      </c>
      <c r="H94" s="133" t="s">
        <v>6757</v>
      </c>
      <c r="I94" s="134">
        <v>330</v>
      </c>
      <c r="J94" s="174" t="s">
        <v>5561</v>
      </c>
      <c r="K94" s="133"/>
      <c r="L94" s="134">
        <v>324</v>
      </c>
      <c r="M94" s="184">
        <v>4</v>
      </c>
      <c r="N94" s="148">
        <v>5.84</v>
      </c>
      <c r="O94" s="148" t="s">
        <v>5553</v>
      </c>
      <c r="P94" s="148"/>
    </row>
    <row r="95" spans="2:16" x14ac:dyDescent="0.35">
      <c r="B95" s="20" t="s">
        <v>5312</v>
      </c>
      <c r="C95" s="21" t="s">
        <v>12301</v>
      </c>
      <c r="D95" s="21" t="s">
        <v>5337</v>
      </c>
      <c r="E95" s="21"/>
      <c r="F95" s="21"/>
      <c r="G95" s="139">
        <v>40117981</v>
      </c>
      <c r="H95" s="133" t="s">
        <v>6550</v>
      </c>
      <c r="I95" s="133">
        <v>401</v>
      </c>
      <c r="J95" s="166" t="s">
        <v>5556</v>
      </c>
      <c r="K95" s="133"/>
      <c r="L95" s="133">
        <v>5039</v>
      </c>
      <c r="M95" s="184">
        <v>1</v>
      </c>
      <c r="N95" s="148">
        <v>92.21</v>
      </c>
      <c r="O95" s="148" t="s">
        <v>5571</v>
      </c>
      <c r="P95" s="148"/>
    </row>
    <row r="96" spans="2:16" x14ac:dyDescent="0.35">
      <c r="B96" s="20" t="s">
        <v>5312</v>
      </c>
      <c r="C96" s="21" t="s">
        <v>12301</v>
      </c>
      <c r="D96" s="21" t="s">
        <v>5337</v>
      </c>
      <c r="E96" s="21"/>
      <c r="F96" s="21"/>
      <c r="G96" s="21">
        <v>40117982</v>
      </c>
      <c r="H96" s="59" t="s">
        <v>6551</v>
      </c>
      <c r="I96" s="133">
        <v>402</v>
      </c>
      <c r="J96" s="166" t="s">
        <v>5556</v>
      </c>
      <c r="K96" s="133"/>
      <c r="L96" s="133">
        <v>5039</v>
      </c>
      <c r="M96" s="184">
        <v>1</v>
      </c>
      <c r="N96" s="148">
        <v>92.21</v>
      </c>
      <c r="O96" s="148" t="s">
        <v>5571</v>
      </c>
      <c r="P96" s="148"/>
    </row>
    <row r="97" spans="2:16" x14ac:dyDescent="0.35">
      <c r="B97" s="20" t="s">
        <v>5312</v>
      </c>
      <c r="C97" s="21" t="s">
        <v>12301</v>
      </c>
      <c r="D97" s="21" t="s">
        <v>5337</v>
      </c>
      <c r="E97" s="21"/>
      <c r="F97" s="21"/>
      <c r="G97" s="139">
        <v>40117983</v>
      </c>
      <c r="H97" s="133" t="s">
        <v>6552</v>
      </c>
      <c r="I97" s="133">
        <v>403</v>
      </c>
      <c r="J97" s="166" t="s">
        <v>5556</v>
      </c>
      <c r="K97" s="133"/>
      <c r="L97" s="133">
        <v>5039</v>
      </c>
      <c r="M97" s="184">
        <v>2</v>
      </c>
      <c r="N97" s="148">
        <v>184.42</v>
      </c>
      <c r="O97" s="148" t="s">
        <v>5571</v>
      </c>
      <c r="P97" s="148"/>
    </row>
    <row r="98" spans="2:16" x14ac:dyDescent="0.35">
      <c r="B98" s="20" t="s">
        <v>5312</v>
      </c>
      <c r="C98" s="21" t="s">
        <v>12301</v>
      </c>
      <c r="D98" s="21" t="s">
        <v>5337</v>
      </c>
      <c r="E98" s="21"/>
      <c r="F98" s="21"/>
      <c r="G98" s="139">
        <v>40117984</v>
      </c>
      <c r="H98" s="133" t="s">
        <v>6553</v>
      </c>
      <c r="I98" s="133">
        <v>404</v>
      </c>
      <c r="J98" s="166" t="s">
        <v>5556</v>
      </c>
      <c r="K98" s="133"/>
      <c r="L98" s="133">
        <v>4654</v>
      </c>
      <c r="M98" s="184">
        <v>1</v>
      </c>
      <c r="N98" s="148">
        <v>85.17</v>
      </c>
      <c r="O98" s="148" t="s">
        <v>5571</v>
      </c>
      <c r="P98" s="148"/>
    </row>
    <row r="99" spans="2:16" x14ac:dyDescent="0.35">
      <c r="B99" s="20" t="s">
        <v>5312</v>
      </c>
      <c r="C99" s="21" t="s">
        <v>12301</v>
      </c>
      <c r="D99" s="21" t="s">
        <v>5337</v>
      </c>
      <c r="E99" s="21"/>
      <c r="F99" s="21"/>
      <c r="G99" s="139">
        <v>40117985</v>
      </c>
      <c r="H99" s="163" t="s">
        <v>6555</v>
      </c>
      <c r="I99" s="133">
        <v>405</v>
      </c>
      <c r="J99" s="166" t="s">
        <v>5556</v>
      </c>
      <c r="K99" s="133"/>
      <c r="L99" s="133">
        <v>4654</v>
      </c>
      <c r="M99" s="184">
        <v>1</v>
      </c>
      <c r="N99" s="148">
        <v>85.17</v>
      </c>
      <c r="O99" s="148" t="s">
        <v>5571</v>
      </c>
      <c r="P99" s="148"/>
    </row>
    <row r="100" spans="2:16" x14ac:dyDescent="0.35">
      <c r="B100" s="20" t="s">
        <v>5312</v>
      </c>
      <c r="C100" s="21" t="s">
        <v>12301</v>
      </c>
      <c r="D100" s="21" t="s">
        <v>5337</v>
      </c>
      <c r="E100" s="21"/>
      <c r="F100" s="21"/>
      <c r="G100" s="139">
        <v>40117986</v>
      </c>
      <c r="H100" s="163" t="s">
        <v>6554</v>
      </c>
      <c r="I100" s="133">
        <v>406</v>
      </c>
      <c r="J100" s="166" t="s">
        <v>5556</v>
      </c>
      <c r="K100" s="133"/>
      <c r="L100" s="133">
        <v>4654</v>
      </c>
      <c r="M100" s="184">
        <v>2</v>
      </c>
      <c r="N100" s="148">
        <v>170.34</v>
      </c>
      <c r="O100" s="148" t="s">
        <v>5571</v>
      </c>
      <c r="P100" s="148"/>
    </row>
    <row r="101" spans="2:16" x14ac:dyDescent="0.35">
      <c r="B101" s="20" t="s">
        <v>5312</v>
      </c>
      <c r="C101" s="21" t="s">
        <v>12301</v>
      </c>
      <c r="D101" s="21" t="s">
        <v>5337</v>
      </c>
      <c r="E101" s="21"/>
      <c r="F101" s="21"/>
      <c r="G101" s="21">
        <v>40117987</v>
      </c>
      <c r="H101" s="59" t="s">
        <v>6523</v>
      </c>
      <c r="I101" s="133">
        <v>407</v>
      </c>
      <c r="J101" s="166" t="s">
        <v>5443</v>
      </c>
      <c r="K101" s="133"/>
      <c r="L101" s="133">
        <v>3278</v>
      </c>
      <c r="M101" s="184">
        <v>2</v>
      </c>
      <c r="N101" s="148">
        <v>79.98</v>
      </c>
      <c r="O101" s="148" t="s">
        <v>5571</v>
      </c>
      <c r="P101" s="148"/>
    </row>
    <row r="102" spans="2:16" x14ac:dyDescent="0.35">
      <c r="B102" s="20" t="s">
        <v>5312</v>
      </c>
      <c r="C102" s="21" t="s">
        <v>12301</v>
      </c>
      <c r="D102" s="21" t="s">
        <v>5337</v>
      </c>
      <c r="E102" s="21"/>
      <c r="F102" s="21"/>
      <c r="G102" s="139">
        <v>40117988</v>
      </c>
      <c r="H102" s="163" t="s">
        <v>6524</v>
      </c>
      <c r="I102" s="133">
        <v>408</v>
      </c>
      <c r="J102" s="166" t="s">
        <v>5443</v>
      </c>
      <c r="K102" s="133"/>
      <c r="L102" s="133">
        <v>3278</v>
      </c>
      <c r="M102" s="184">
        <v>2</v>
      </c>
      <c r="N102" s="148">
        <v>79.98</v>
      </c>
      <c r="O102" s="148" t="s">
        <v>5571</v>
      </c>
      <c r="P102" s="148"/>
    </row>
    <row r="103" spans="2:16" x14ac:dyDescent="0.35">
      <c r="B103" s="20" t="s">
        <v>5312</v>
      </c>
      <c r="C103" s="21" t="s">
        <v>12301</v>
      </c>
      <c r="D103" s="21" t="s">
        <v>5337</v>
      </c>
      <c r="E103" s="21"/>
      <c r="F103" s="21"/>
      <c r="G103" s="21">
        <v>40117989</v>
      </c>
      <c r="H103" s="59" t="s">
        <v>6540</v>
      </c>
      <c r="I103" s="133">
        <v>409</v>
      </c>
      <c r="J103" s="166" t="s">
        <v>5556</v>
      </c>
      <c r="K103" s="133"/>
      <c r="L103" s="133">
        <v>5571</v>
      </c>
      <c r="M103" s="184">
        <v>2</v>
      </c>
      <c r="N103" s="148">
        <v>203.9</v>
      </c>
      <c r="O103" s="148" t="s">
        <v>5571</v>
      </c>
      <c r="P103" s="148"/>
    </row>
    <row r="104" spans="2:16" x14ac:dyDescent="0.35">
      <c r="B104" s="20" t="s">
        <v>5312</v>
      </c>
      <c r="C104" s="21" t="s">
        <v>12301</v>
      </c>
      <c r="D104" s="21" t="s">
        <v>5337</v>
      </c>
      <c r="E104" s="21"/>
      <c r="F104" s="21"/>
      <c r="G104" s="139">
        <v>40117990</v>
      </c>
      <c r="H104" s="163" t="s">
        <v>6538</v>
      </c>
      <c r="I104" s="133">
        <v>410</v>
      </c>
      <c r="J104" s="166" t="s">
        <v>5556</v>
      </c>
      <c r="K104" s="133"/>
      <c r="L104" s="133">
        <v>5571</v>
      </c>
      <c r="M104" s="184">
        <v>2</v>
      </c>
      <c r="N104" s="148">
        <v>203.9</v>
      </c>
      <c r="O104" s="148" t="s">
        <v>5571</v>
      </c>
      <c r="P104" s="148"/>
    </row>
    <row r="105" spans="2:16" x14ac:dyDescent="0.35">
      <c r="B105" s="20" t="s">
        <v>5312</v>
      </c>
      <c r="C105" s="21" t="s">
        <v>12301</v>
      </c>
      <c r="D105" s="21" t="s">
        <v>5337</v>
      </c>
      <c r="E105" s="21"/>
      <c r="F105" s="21"/>
      <c r="G105" s="139">
        <v>40117991</v>
      </c>
      <c r="H105" s="163" t="s">
        <v>6678</v>
      </c>
      <c r="I105" s="133">
        <v>411</v>
      </c>
      <c r="J105" s="166" t="s">
        <v>5443</v>
      </c>
      <c r="K105" s="133"/>
      <c r="L105" s="133">
        <v>1801</v>
      </c>
      <c r="M105" s="184">
        <v>4</v>
      </c>
      <c r="N105" s="148">
        <v>87.88</v>
      </c>
      <c r="O105" s="148" t="s">
        <v>5571</v>
      </c>
      <c r="P105" s="148"/>
    </row>
    <row r="106" spans="2:16" x14ac:dyDescent="0.35">
      <c r="B106" s="20" t="s">
        <v>5312</v>
      </c>
      <c r="C106" s="21" t="s">
        <v>12301</v>
      </c>
      <c r="D106" s="21" t="s">
        <v>5337</v>
      </c>
      <c r="E106" s="21"/>
      <c r="F106" s="21"/>
      <c r="G106" s="21">
        <v>40117992</v>
      </c>
      <c r="H106" s="59" t="s">
        <v>6679</v>
      </c>
      <c r="I106" s="133">
        <v>412</v>
      </c>
      <c r="J106" s="166" t="s">
        <v>5443</v>
      </c>
      <c r="K106" s="133"/>
      <c r="L106" s="133">
        <v>1721</v>
      </c>
      <c r="M106" s="184">
        <v>4</v>
      </c>
      <c r="N106" s="148">
        <v>84</v>
      </c>
      <c r="O106" s="148" t="s">
        <v>5571</v>
      </c>
      <c r="P106" s="148"/>
    </row>
    <row r="107" spans="2:16" x14ac:dyDescent="0.35">
      <c r="B107" s="20" t="s">
        <v>5312</v>
      </c>
      <c r="C107" s="21" t="s">
        <v>12301</v>
      </c>
      <c r="D107" s="21" t="s">
        <v>5337</v>
      </c>
      <c r="E107" s="21"/>
      <c r="F107" s="21"/>
      <c r="G107" s="139">
        <v>40117993</v>
      </c>
      <c r="H107" s="163" t="s">
        <v>6609</v>
      </c>
      <c r="I107" s="133">
        <v>413</v>
      </c>
      <c r="J107" s="166" t="s">
        <v>5420</v>
      </c>
      <c r="K107" s="133"/>
      <c r="L107" s="133">
        <v>976</v>
      </c>
      <c r="M107" s="184">
        <v>4</v>
      </c>
      <c r="N107" s="148">
        <v>9.6</v>
      </c>
      <c r="O107" s="148" t="s">
        <v>5571</v>
      </c>
      <c r="P107" s="148"/>
    </row>
    <row r="108" spans="2:16" x14ac:dyDescent="0.35">
      <c r="B108" s="20" t="s">
        <v>5312</v>
      </c>
      <c r="C108" s="21" t="s">
        <v>12301</v>
      </c>
      <c r="D108" s="21" t="s">
        <v>5337</v>
      </c>
      <c r="E108" s="21"/>
      <c r="F108" s="21"/>
      <c r="G108" s="21">
        <v>40117994</v>
      </c>
      <c r="H108" s="59" t="s">
        <v>6662</v>
      </c>
      <c r="I108" s="133">
        <v>414</v>
      </c>
      <c r="J108" s="166" t="s">
        <v>5420</v>
      </c>
      <c r="K108" s="133"/>
      <c r="L108" s="133">
        <v>1477</v>
      </c>
      <c r="M108" s="184">
        <v>4</v>
      </c>
      <c r="N108" s="148">
        <v>14.52</v>
      </c>
      <c r="O108" s="148" t="s">
        <v>5571</v>
      </c>
      <c r="P108" s="148"/>
    </row>
    <row r="109" spans="2:16" x14ac:dyDescent="0.35">
      <c r="B109" s="20" t="s">
        <v>5312</v>
      </c>
      <c r="C109" s="21" t="s">
        <v>12301</v>
      </c>
      <c r="D109" s="21" t="s">
        <v>5337</v>
      </c>
      <c r="E109" s="21"/>
      <c r="F109" s="21"/>
      <c r="G109" s="139">
        <v>40117995</v>
      </c>
      <c r="H109" s="163" t="s">
        <v>6653</v>
      </c>
      <c r="I109" s="133">
        <v>415</v>
      </c>
      <c r="J109" s="166" t="s">
        <v>5420</v>
      </c>
      <c r="K109" s="133"/>
      <c r="L109" s="133">
        <v>1784</v>
      </c>
      <c r="M109" s="184">
        <v>4</v>
      </c>
      <c r="N109" s="148">
        <v>17.559999999999999</v>
      </c>
      <c r="O109" s="148" t="s">
        <v>5571</v>
      </c>
      <c r="P109" s="148"/>
    </row>
    <row r="110" spans="2:16" x14ac:dyDescent="0.35">
      <c r="B110" s="20" t="s">
        <v>5312</v>
      </c>
      <c r="C110" s="21" t="s">
        <v>12301</v>
      </c>
      <c r="D110" s="21" t="s">
        <v>5337</v>
      </c>
      <c r="E110" s="21"/>
      <c r="F110" s="21"/>
      <c r="G110" s="21">
        <v>40117996</v>
      </c>
      <c r="H110" s="59" t="s">
        <v>6673</v>
      </c>
      <c r="I110" s="133">
        <v>416</v>
      </c>
      <c r="J110" s="166" t="s">
        <v>5420</v>
      </c>
      <c r="K110" s="133"/>
      <c r="L110" s="133">
        <v>1614</v>
      </c>
      <c r="M110" s="184">
        <v>4</v>
      </c>
      <c r="N110" s="148">
        <v>15.88</v>
      </c>
      <c r="O110" s="148" t="s">
        <v>5571</v>
      </c>
      <c r="P110" s="148"/>
    </row>
    <row r="111" spans="2:16" x14ac:dyDescent="0.35">
      <c r="B111" s="20" t="s">
        <v>5312</v>
      </c>
      <c r="C111" s="21" t="s">
        <v>12301</v>
      </c>
      <c r="D111" s="21" t="s">
        <v>5337</v>
      </c>
      <c r="E111" s="21"/>
      <c r="F111" s="21"/>
      <c r="G111" s="139">
        <v>40117997</v>
      </c>
      <c r="H111" s="163" t="s">
        <v>6669</v>
      </c>
      <c r="I111" s="133">
        <v>417</v>
      </c>
      <c r="J111" s="166" t="s">
        <v>5420</v>
      </c>
      <c r="K111" s="133"/>
      <c r="L111" s="133">
        <v>1525</v>
      </c>
      <c r="M111" s="184">
        <v>4</v>
      </c>
      <c r="N111" s="148">
        <v>15</v>
      </c>
      <c r="O111" s="148" t="s">
        <v>5571</v>
      </c>
      <c r="P111" s="148"/>
    </row>
    <row r="112" spans="2:16" x14ac:dyDescent="0.35">
      <c r="B112" s="20" t="s">
        <v>5312</v>
      </c>
      <c r="C112" s="21" t="s">
        <v>12301</v>
      </c>
      <c r="D112" s="21" t="s">
        <v>5337</v>
      </c>
      <c r="E112" s="21"/>
      <c r="F112" s="21"/>
      <c r="G112" s="139">
        <v>40117998</v>
      </c>
      <c r="H112" s="163" t="s">
        <v>6607</v>
      </c>
      <c r="I112" s="133">
        <v>418</v>
      </c>
      <c r="J112" s="166" t="s">
        <v>5420</v>
      </c>
      <c r="K112" s="133"/>
      <c r="L112" s="133">
        <v>985</v>
      </c>
      <c r="M112" s="184">
        <v>4</v>
      </c>
      <c r="N112" s="148">
        <v>9.68</v>
      </c>
      <c r="O112" s="148" t="s">
        <v>5571</v>
      </c>
      <c r="P112" s="148"/>
    </row>
    <row r="113" spans="2:16" x14ac:dyDescent="0.35">
      <c r="B113" s="20" t="s">
        <v>5312</v>
      </c>
      <c r="C113" s="21" t="s">
        <v>12301</v>
      </c>
      <c r="D113" s="21" t="s">
        <v>5337</v>
      </c>
      <c r="E113" s="21"/>
      <c r="F113" s="21"/>
      <c r="G113" s="21">
        <v>40117999</v>
      </c>
      <c r="H113" s="59" t="s">
        <v>6661</v>
      </c>
      <c r="I113" s="133">
        <v>419</v>
      </c>
      <c r="J113" s="166" t="s">
        <v>5420</v>
      </c>
      <c r="K113" s="133"/>
      <c r="L113" s="133">
        <v>1496</v>
      </c>
      <c r="M113" s="184">
        <v>4</v>
      </c>
      <c r="N113" s="148">
        <v>14.72</v>
      </c>
      <c r="O113" s="148" t="s">
        <v>5571</v>
      </c>
      <c r="P113" s="148"/>
    </row>
    <row r="114" spans="2:16" x14ac:dyDescent="0.35">
      <c r="B114" s="20" t="s">
        <v>5312</v>
      </c>
      <c r="C114" s="21" t="s">
        <v>12301</v>
      </c>
      <c r="D114" s="21" t="s">
        <v>5337</v>
      </c>
      <c r="E114" s="21"/>
      <c r="F114" s="21"/>
      <c r="G114" s="139">
        <v>40118000</v>
      </c>
      <c r="H114" s="163" t="s">
        <v>6726</v>
      </c>
      <c r="I114" s="133">
        <v>420</v>
      </c>
      <c r="J114" s="166" t="s">
        <v>5420</v>
      </c>
      <c r="K114" s="133"/>
      <c r="L114" s="133">
        <v>368</v>
      </c>
      <c r="M114" s="184">
        <v>4</v>
      </c>
      <c r="N114" s="148">
        <v>3.64</v>
      </c>
      <c r="O114" s="148" t="s">
        <v>5571</v>
      </c>
      <c r="P114" s="148"/>
    </row>
    <row r="115" spans="2:16" x14ac:dyDescent="0.35">
      <c r="B115" s="20" t="s">
        <v>5312</v>
      </c>
      <c r="C115" s="21" t="s">
        <v>12301</v>
      </c>
      <c r="D115" s="21" t="s">
        <v>5337</v>
      </c>
      <c r="E115" s="21"/>
      <c r="F115" s="21"/>
      <c r="G115" s="139">
        <v>40118001</v>
      </c>
      <c r="H115" s="163" t="s">
        <v>6729</v>
      </c>
      <c r="I115" s="133">
        <v>421</v>
      </c>
      <c r="J115" s="166" t="s">
        <v>5420</v>
      </c>
      <c r="K115" s="133"/>
      <c r="L115" s="133">
        <v>295</v>
      </c>
      <c r="M115" s="184">
        <v>4</v>
      </c>
      <c r="N115" s="148">
        <v>2.92</v>
      </c>
      <c r="O115" s="148" t="s">
        <v>5571</v>
      </c>
      <c r="P115" s="148"/>
    </row>
    <row r="116" spans="2:16" x14ac:dyDescent="0.35">
      <c r="B116" s="20" t="s">
        <v>5312</v>
      </c>
      <c r="C116" s="21" t="s">
        <v>12301</v>
      </c>
      <c r="D116" s="21" t="s">
        <v>5337</v>
      </c>
      <c r="E116" s="21"/>
      <c r="F116" s="21"/>
      <c r="G116" s="139">
        <v>40118002</v>
      </c>
      <c r="H116" s="163" t="s">
        <v>6605</v>
      </c>
      <c r="I116" s="133">
        <v>422</v>
      </c>
      <c r="J116" s="166" t="s">
        <v>5420</v>
      </c>
      <c r="K116" s="133"/>
      <c r="L116" s="133">
        <v>1191</v>
      </c>
      <c r="M116" s="184">
        <v>4</v>
      </c>
      <c r="N116" s="148">
        <v>11.72</v>
      </c>
      <c r="O116" s="148" t="s">
        <v>5571</v>
      </c>
      <c r="P116" s="148"/>
    </row>
    <row r="117" spans="2:16" x14ac:dyDescent="0.35">
      <c r="B117" s="20" t="s">
        <v>5312</v>
      </c>
      <c r="C117" s="21" t="s">
        <v>12301</v>
      </c>
      <c r="D117" s="21" t="s">
        <v>5337</v>
      </c>
      <c r="E117" s="21"/>
      <c r="F117" s="21"/>
      <c r="G117" s="139">
        <v>40118003</v>
      </c>
      <c r="H117" s="133" t="s">
        <v>6597</v>
      </c>
      <c r="I117" s="133">
        <v>423</v>
      </c>
      <c r="J117" s="166" t="s">
        <v>5420</v>
      </c>
      <c r="K117" s="133"/>
      <c r="L117" s="133">
        <v>771</v>
      </c>
      <c r="M117" s="184">
        <v>4</v>
      </c>
      <c r="N117" s="148">
        <v>7.6</v>
      </c>
      <c r="O117" s="148" t="s">
        <v>5571</v>
      </c>
      <c r="P117" s="148"/>
    </row>
    <row r="118" spans="2:16" x14ac:dyDescent="0.35">
      <c r="B118" s="20" t="s">
        <v>5312</v>
      </c>
      <c r="C118" s="21" t="s">
        <v>12301</v>
      </c>
      <c r="D118" s="21" t="s">
        <v>5337</v>
      </c>
      <c r="E118" s="21"/>
      <c r="F118" s="21"/>
      <c r="G118" s="21">
        <v>40118004</v>
      </c>
      <c r="H118" s="39" t="s">
        <v>6665</v>
      </c>
      <c r="I118" s="133">
        <v>424</v>
      </c>
      <c r="J118" s="166" t="s">
        <v>5420</v>
      </c>
      <c r="K118" s="133"/>
      <c r="L118" s="133">
        <v>1375</v>
      </c>
      <c r="M118" s="184">
        <v>4</v>
      </c>
      <c r="N118" s="148">
        <v>13.52</v>
      </c>
      <c r="O118" s="148" t="s">
        <v>5571</v>
      </c>
      <c r="P118" s="148"/>
    </row>
    <row r="119" spans="2:16" x14ac:dyDescent="0.35">
      <c r="B119" s="20" t="s">
        <v>5312</v>
      </c>
      <c r="C119" s="21" t="s">
        <v>12301</v>
      </c>
      <c r="D119" s="21" t="s">
        <v>5337</v>
      </c>
      <c r="E119" s="21"/>
      <c r="F119" s="21"/>
      <c r="G119" s="21">
        <v>40118005</v>
      </c>
      <c r="H119" s="59" t="s">
        <v>6692</v>
      </c>
      <c r="I119" s="133">
        <v>425</v>
      </c>
      <c r="J119" s="166" t="s">
        <v>5420</v>
      </c>
      <c r="K119" s="133"/>
      <c r="L119" s="133">
        <v>1247</v>
      </c>
      <c r="M119" s="184">
        <v>4</v>
      </c>
      <c r="N119" s="148">
        <v>12.28</v>
      </c>
      <c r="O119" s="148" t="s">
        <v>5571</v>
      </c>
      <c r="P119" s="148"/>
    </row>
    <row r="120" spans="2:16" x14ac:dyDescent="0.35">
      <c r="B120" s="20" t="s">
        <v>5312</v>
      </c>
      <c r="C120" s="21" t="s">
        <v>12301</v>
      </c>
      <c r="D120" s="21" t="s">
        <v>5337</v>
      </c>
      <c r="E120" s="21"/>
      <c r="F120" s="21"/>
      <c r="G120" s="139">
        <v>40118006</v>
      </c>
      <c r="H120" s="133" t="s">
        <v>6690</v>
      </c>
      <c r="I120" s="133">
        <v>426</v>
      </c>
      <c r="J120" s="166" t="s">
        <v>5420</v>
      </c>
      <c r="K120" s="133"/>
      <c r="L120" s="133">
        <v>1251</v>
      </c>
      <c r="M120" s="184">
        <v>4</v>
      </c>
      <c r="N120" s="148">
        <v>12.32</v>
      </c>
      <c r="O120" s="148" t="s">
        <v>5571</v>
      </c>
      <c r="P120" s="148"/>
    </row>
    <row r="121" spans="2:16" x14ac:dyDescent="0.35">
      <c r="B121" s="20" t="s">
        <v>5312</v>
      </c>
      <c r="C121" s="21" t="s">
        <v>12301</v>
      </c>
      <c r="D121" s="21" t="s">
        <v>5337</v>
      </c>
      <c r="E121" s="21"/>
      <c r="F121" s="21"/>
      <c r="G121" s="139">
        <v>40118007</v>
      </c>
      <c r="H121" s="133" t="s">
        <v>6626</v>
      </c>
      <c r="I121" s="133">
        <v>427</v>
      </c>
      <c r="J121" s="166" t="s">
        <v>5551</v>
      </c>
      <c r="K121" s="133"/>
      <c r="L121" s="133">
        <v>2302</v>
      </c>
      <c r="M121" s="184">
        <v>4</v>
      </c>
      <c r="N121" s="148">
        <v>67.12</v>
      </c>
      <c r="O121" s="148" t="s">
        <v>5571</v>
      </c>
      <c r="P121" s="148"/>
    </row>
    <row r="122" spans="2:16" x14ac:dyDescent="0.35">
      <c r="B122" s="20" t="s">
        <v>5312</v>
      </c>
      <c r="C122" s="21" t="s">
        <v>12301</v>
      </c>
      <c r="D122" s="21" t="s">
        <v>5337</v>
      </c>
      <c r="E122" s="21"/>
      <c r="F122" s="21"/>
      <c r="G122" s="139">
        <v>40118008</v>
      </c>
      <c r="H122" s="133" t="s">
        <v>6581</v>
      </c>
      <c r="I122" s="133">
        <v>428</v>
      </c>
      <c r="J122" s="166" t="s">
        <v>5425</v>
      </c>
      <c r="K122" s="133"/>
      <c r="L122" s="133">
        <v>3166</v>
      </c>
      <c r="M122" s="184">
        <v>2</v>
      </c>
      <c r="N122" s="148">
        <v>29.2</v>
      </c>
      <c r="O122" s="148" t="s">
        <v>5571</v>
      </c>
      <c r="P122" s="148"/>
    </row>
    <row r="123" spans="2:16" x14ac:dyDescent="0.35">
      <c r="B123" s="20" t="s">
        <v>5312</v>
      </c>
      <c r="C123" s="21" t="s">
        <v>12301</v>
      </c>
      <c r="D123" s="21" t="s">
        <v>5337</v>
      </c>
      <c r="E123" s="21"/>
      <c r="F123" s="21"/>
      <c r="G123" s="139">
        <v>40118009</v>
      </c>
      <c r="H123" s="133" t="s">
        <v>6636</v>
      </c>
      <c r="I123" s="133">
        <v>429</v>
      </c>
      <c r="J123" s="166" t="s">
        <v>5425</v>
      </c>
      <c r="K123" s="133"/>
      <c r="L123" s="133">
        <v>1838</v>
      </c>
      <c r="M123" s="184">
        <v>4</v>
      </c>
      <c r="N123" s="148">
        <v>33.880000000000003</v>
      </c>
      <c r="O123" s="148" t="s">
        <v>5571</v>
      </c>
      <c r="P123" s="148"/>
    </row>
    <row r="124" spans="2:16" x14ac:dyDescent="0.35">
      <c r="B124" s="20" t="s">
        <v>5312</v>
      </c>
      <c r="C124" s="21" t="s">
        <v>12301</v>
      </c>
      <c r="D124" s="21" t="s">
        <v>5337</v>
      </c>
      <c r="E124" s="21"/>
      <c r="F124" s="21"/>
      <c r="G124" s="139">
        <v>40118010</v>
      </c>
      <c r="H124" s="133" t="s">
        <v>6587</v>
      </c>
      <c r="I124" s="133">
        <v>430</v>
      </c>
      <c r="J124" s="166" t="s">
        <v>5425</v>
      </c>
      <c r="K124" s="133"/>
      <c r="L124" s="133">
        <v>2613</v>
      </c>
      <c r="M124" s="184">
        <v>4</v>
      </c>
      <c r="N124" s="148">
        <v>48.2</v>
      </c>
      <c r="O124" s="148" t="s">
        <v>5571</v>
      </c>
      <c r="P124" s="148"/>
    </row>
    <row r="125" spans="2:16" x14ac:dyDescent="0.35">
      <c r="B125" s="20" t="s">
        <v>5312</v>
      </c>
      <c r="C125" s="21" t="s">
        <v>12301</v>
      </c>
      <c r="D125" s="21" t="s">
        <v>5337</v>
      </c>
      <c r="E125" s="21"/>
      <c r="F125" s="21"/>
      <c r="G125" s="139">
        <v>40118011</v>
      </c>
      <c r="H125" s="133" t="s">
        <v>6586</v>
      </c>
      <c r="I125" s="133">
        <v>431</v>
      </c>
      <c r="J125" s="166" t="s">
        <v>5425</v>
      </c>
      <c r="K125" s="133"/>
      <c r="L125" s="133">
        <v>2716</v>
      </c>
      <c r="M125" s="184">
        <v>4</v>
      </c>
      <c r="N125" s="148">
        <v>50.08</v>
      </c>
      <c r="O125" s="148" t="s">
        <v>5571</v>
      </c>
      <c r="P125" s="148"/>
    </row>
    <row r="126" spans="2:16" x14ac:dyDescent="0.35">
      <c r="B126" s="20" t="s">
        <v>5312</v>
      </c>
      <c r="C126" s="21" t="s">
        <v>12301</v>
      </c>
      <c r="D126" s="21" t="s">
        <v>5337</v>
      </c>
      <c r="E126" s="21"/>
      <c r="F126" s="21"/>
      <c r="G126" s="21">
        <v>40118012</v>
      </c>
      <c r="H126" s="39" t="s">
        <v>6590</v>
      </c>
      <c r="I126" s="133">
        <v>432</v>
      </c>
      <c r="J126" s="166" t="s">
        <v>5425</v>
      </c>
      <c r="K126" s="133"/>
      <c r="L126" s="133">
        <v>2491</v>
      </c>
      <c r="M126" s="184">
        <v>4</v>
      </c>
      <c r="N126" s="148">
        <v>45.92</v>
      </c>
      <c r="O126" s="148" t="s">
        <v>5571</v>
      </c>
      <c r="P126" s="148"/>
    </row>
    <row r="127" spans="2:16" x14ac:dyDescent="0.35">
      <c r="B127" s="20" t="s">
        <v>5312</v>
      </c>
      <c r="C127" s="21" t="s">
        <v>12301</v>
      </c>
      <c r="D127" s="21" t="s">
        <v>5337</v>
      </c>
      <c r="E127" s="21"/>
      <c r="F127" s="21"/>
      <c r="G127" s="21">
        <v>40118013</v>
      </c>
      <c r="H127" s="59" t="s">
        <v>6623</v>
      </c>
      <c r="I127" s="133">
        <v>433</v>
      </c>
      <c r="J127" s="166" t="s">
        <v>5425</v>
      </c>
      <c r="K127" s="134"/>
      <c r="L127" s="133">
        <v>2314</v>
      </c>
      <c r="M127" s="184">
        <v>4</v>
      </c>
      <c r="N127" s="148">
        <v>42.68</v>
      </c>
      <c r="O127" s="148" t="s">
        <v>5571</v>
      </c>
      <c r="P127" s="148"/>
    </row>
    <row r="128" spans="2:16" x14ac:dyDescent="0.35">
      <c r="B128" s="20" t="s">
        <v>5312</v>
      </c>
      <c r="C128" s="21" t="s">
        <v>12301</v>
      </c>
      <c r="D128" s="21" t="s">
        <v>5337</v>
      </c>
      <c r="E128" s="21"/>
      <c r="F128" s="21"/>
      <c r="G128" s="139">
        <v>40118014</v>
      </c>
      <c r="H128" s="133" t="s">
        <v>6634</v>
      </c>
      <c r="I128" s="133">
        <v>434</v>
      </c>
      <c r="J128" s="166" t="s">
        <v>5425</v>
      </c>
      <c r="K128" s="133"/>
      <c r="L128" s="133">
        <v>1944</v>
      </c>
      <c r="M128" s="184">
        <v>4</v>
      </c>
      <c r="N128" s="148">
        <v>35.840000000000003</v>
      </c>
      <c r="O128" s="148" t="s">
        <v>5571</v>
      </c>
      <c r="P128" s="148"/>
    </row>
    <row r="129" spans="2:16" x14ac:dyDescent="0.35">
      <c r="B129" s="20" t="s">
        <v>5312</v>
      </c>
      <c r="C129" s="21" t="s">
        <v>12301</v>
      </c>
      <c r="D129" s="21" t="s">
        <v>5337</v>
      </c>
      <c r="E129" s="21"/>
      <c r="F129" s="21"/>
      <c r="G129" s="139">
        <v>40118015</v>
      </c>
      <c r="H129" s="133" t="s">
        <v>6649</v>
      </c>
      <c r="I129" s="133">
        <v>435</v>
      </c>
      <c r="J129" s="166" t="s">
        <v>5425</v>
      </c>
      <c r="K129" s="133"/>
      <c r="L129" s="133">
        <v>1805</v>
      </c>
      <c r="M129" s="184">
        <v>4</v>
      </c>
      <c r="N129" s="148">
        <v>33.28</v>
      </c>
      <c r="O129" s="148" t="s">
        <v>5571</v>
      </c>
      <c r="P129" s="148"/>
    </row>
    <row r="130" spans="2:16" x14ac:dyDescent="0.35">
      <c r="B130" s="20" t="s">
        <v>5312</v>
      </c>
      <c r="C130" s="21" t="s">
        <v>12301</v>
      </c>
      <c r="D130" s="21" t="s">
        <v>5337</v>
      </c>
      <c r="E130" s="21"/>
      <c r="F130" s="21"/>
      <c r="G130" s="139">
        <v>40118016</v>
      </c>
      <c r="H130" s="133" t="s">
        <v>6677</v>
      </c>
      <c r="I130" s="133">
        <v>436</v>
      </c>
      <c r="J130" s="166" t="s">
        <v>5425</v>
      </c>
      <c r="K130" s="133"/>
      <c r="L130" s="133">
        <v>1442</v>
      </c>
      <c r="M130" s="184">
        <v>4</v>
      </c>
      <c r="N130" s="148">
        <v>26.6</v>
      </c>
      <c r="O130" s="148" t="s">
        <v>5571</v>
      </c>
      <c r="P130" s="148"/>
    </row>
    <row r="131" spans="2:16" x14ac:dyDescent="0.35">
      <c r="B131" s="20" t="s">
        <v>5312</v>
      </c>
      <c r="C131" s="21" t="s">
        <v>12301</v>
      </c>
      <c r="D131" s="21" t="s">
        <v>5337</v>
      </c>
      <c r="E131" s="21"/>
      <c r="F131" s="21"/>
      <c r="G131" s="139">
        <v>40118017</v>
      </c>
      <c r="H131" s="133" t="s">
        <v>6606</v>
      </c>
      <c r="I131" s="133">
        <v>437</v>
      </c>
      <c r="J131" s="166" t="s">
        <v>5425</v>
      </c>
      <c r="K131" s="133"/>
      <c r="L131" s="133">
        <v>855</v>
      </c>
      <c r="M131" s="184">
        <v>2</v>
      </c>
      <c r="N131" s="148">
        <v>7.88</v>
      </c>
      <c r="O131" s="148" t="s">
        <v>5571</v>
      </c>
      <c r="P131" s="148"/>
    </row>
    <row r="132" spans="2:16" x14ac:dyDescent="0.35">
      <c r="B132" s="20" t="s">
        <v>5312</v>
      </c>
      <c r="C132" s="21" t="s">
        <v>12301</v>
      </c>
      <c r="D132" s="21" t="s">
        <v>5337</v>
      </c>
      <c r="E132" s="21"/>
      <c r="F132" s="21"/>
      <c r="G132" s="139">
        <v>40118018</v>
      </c>
      <c r="H132" s="133" t="s">
        <v>6585</v>
      </c>
      <c r="I132" s="133">
        <v>438</v>
      </c>
      <c r="J132" s="166" t="s">
        <v>5425</v>
      </c>
      <c r="K132" s="133"/>
      <c r="L132" s="133">
        <v>2832</v>
      </c>
      <c r="M132" s="184">
        <v>4</v>
      </c>
      <c r="N132" s="148">
        <v>52.24</v>
      </c>
      <c r="O132" s="148" t="s">
        <v>5571</v>
      </c>
      <c r="P132" s="148"/>
    </row>
    <row r="133" spans="2:16" x14ac:dyDescent="0.35">
      <c r="B133" s="20" t="s">
        <v>5312</v>
      </c>
      <c r="C133" s="21" t="s">
        <v>12301</v>
      </c>
      <c r="D133" s="21" t="s">
        <v>5337</v>
      </c>
      <c r="E133" s="21"/>
      <c r="F133" s="21"/>
      <c r="G133" s="139">
        <v>40118019</v>
      </c>
      <c r="H133" s="133" t="s">
        <v>6584</v>
      </c>
      <c r="I133" s="133">
        <v>439</v>
      </c>
      <c r="J133" s="166" t="s">
        <v>5425</v>
      </c>
      <c r="K133" s="133"/>
      <c r="L133" s="133">
        <v>2733</v>
      </c>
      <c r="M133" s="184">
        <v>4</v>
      </c>
      <c r="N133" s="148">
        <v>50.4</v>
      </c>
      <c r="O133" s="148" t="s">
        <v>5571</v>
      </c>
      <c r="P133" s="148"/>
    </row>
    <row r="134" spans="2:16" x14ac:dyDescent="0.35">
      <c r="B134" s="20" t="s">
        <v>5312</v>
      </c>
      <c r="C134" s="21" t="s">
        <v>12301</v>
      </c>
      <c r="D134" s="21" t="s">
        <v>5337</v>
      </c>
      <c r="E134" s="21"/>
      <c r="F134" s="21"/>
      <c r="G134" s="139">
        <v>40118020</v>
      </c>
      <c r="H134" s="133" t="s">
        <v>6622</v>
      </c>
      <c r="I134" s="133">
        <v>440</v>
      </c>
      <c r="J134" s="166" t="s">
        <v>5425</v>
      </c>
      <c r="K134" s="133"/>
      <c r="L134" s="133">
        <v>2485</v>
      </c>
      <c r="M134" s="184">
        <v>4</v>
      </c>
      <c r="N134" s="148">
        <v>45.84</v>
      </c>
      <c r="O134" s="148" t="s">
        <v>5571</v>
      </c>
      <c r="P134" s="148"/>
    </row>
    <row r="135" spans="2:16" x14ac:dyDescent="0.35">
      <c r="B135" s="20" t="s">
        <v>5312</v>
      </c>
      <c r="C135" s="21" t="s">
        <v>12301</v>
      </c>
      <c r="D135" s="21" t="s">
        <v>5337</v>
      </c>
      <c r="E135" s="21"/>
      <c r="F135" s="21"/>
      <c r="G135" s="139">
        <v>40118021</v>
      </c>
      <c r="H135" s="133" t="s">
        <v>6664</v>
      </c>
      <c r="I135" s="133">
        <v>441</v>
      </c>
      <c r="J135" s="166" t="s">
        <v>5425</v>
      </c>
      <c r="K135" s="134"/>
      <c r="L135" s="133">
        <v>1620</v>
      </c>
      <c r="M135" s="184">
        <v>2</v>
      </c>
      <c r="N135" s="148">
        <v>14.94</v>
      </c>
      <c r="O135" s="148" t="s">
        <v>5571</v>
      </c>
      <c r="P135" s="148"/>
    </row>
    <row r="136" spans="2:16" x14ac:dyDescent="0.35">
      <c r="B136" s="20" t="s">
        <v>5312</v>
      </c>
      <c r="C136" s="21" t="s">
        <v>12301</v>
      </c>
      <c r="D136" s="21" t="s">
        <v>5337</v>
      </c>
      <c r="E136" s="21"/>
      <c r="F136" s="21"/>
      <c r="G136" s="21">
        <v>40118022</v>
      </c>
      <c r="H136" s="59" t="s">
        <v>6635</v>
      </c>
      <c r="I136" s="133">
        <v>442</v>
      </c>
      <c r="J136" s="166" t="s">
        <v>5425</v>
      </c>
      <c r="K136" s="133"/>
      <c r="L136" s="133">
        <v>1895</v>
      </c>
      <c r="M136" s="184">
        <v>2</v>
      </c>
      <c r="N136" s="148">
        <v>17.48</v>
      </c>
      <c r="O136" s="148" t="s">
        <v>5571</v>
      </c>
      <c r="P136" s="148"/>
    </row>
    <row r="137" spans="2:16" ht="16" customHeight="1" x14ac:dyDescent="0.35">
      <c r="B137" s="20" t="s">
        <v>5312</v>
      </c>
      <c r="C137" s="21" t="s">
        <v>12301</v>
      </c>
      <c r="D137" s="21" t="s">
        <v>5337</v>
      </c>
      <c r="E137" s="21"/>
      <c r="F137" s="21"/>
      <c r="G137" s="139">
        <v>40118023</v>
      </c>
      <c r="H137" s="133" t="s">
        <v>6693</v>
      </c>
      <c r="I137" s="133">
        <v>443</v>
      </c>
      <c r="J137" s="166" t="s">
        <v>5425</v>
      </c>
      <c r="K137" s="133"/>
      <c r="L137" s="133">
        <v>1436</v>
      </c>
      <c r="M137" s="184">
        <v>2</v>
      </c>
      <c r="N137" s="148">
        <v>13.24</v>
      </c>
      <c r="O137" s="148" t="s">
        <v>5571</v>
      </c>
      <c r="P137" s="148"/>
    </row>
    <row r="138" spans="2:16" x14ac:dyDescent="0.35">
      <c r="B138" s="20" t="s">
        <v>5312</v>
      </c>
      <c r="C138" s="21" t="s">
        <v>12301</v>
      </c>
      <c r="D138" s="21" t="s">
        <v>5337</v>
      </c>
      <c r="E138" s="21"/>
      <c r="F138" s="21"/>
      <c r="G138" s="139">
        <v>40118024</v>
      </c>
      <c r="H138" s="133" t="s">
        <v>6651</v>
      </c>
      <c r="I138" s="133">
        <v>444</v>
      </c>
      <c r="J138" s="166" t="s">
        <v>5425</v>
      </c>
      <c r="K138" s="133"/>
      <c r="L138" s="133">
        <v>1548</v>
      </c>
      <c r="M138" s="184">
        <v>2</v>
      </c>
      <c r="N138" s="148">
        <v>14.28</v>
      </c>
      <c r="O138" s="148" t="s">
        <v>5571</v>
      </c>
      <c r="P138" s="148"/>
    </row>
    <row r="139" spans="2:16" x14ac:dyDescent="0.35">
      <c r="B139" s="20" t="s">
        <v>5312</v>
      </c>
      <c r="C139" s="21" t="s">
        <v>12301</v>
      </c>
      <c r="D139" s="21" t="s">
        <v>5337</v>
      </c>
      <c r="E139" s="21"/>
      <c r="F139" s="21"/>
      <c r="G139" s="139">
        <v>40118025</v>
      </c>
      <c r="H139" s="133" t="s">
        <v>6771</v>
      </c>
      <c r="I139" s="133">
        <v>445</v>
      </c>
      <c r="J139" s="166" t="s">
        <v>5556</v>
      </c>
      <c r="K139" s="133"/>
      <c r="L139" s="133">
        <v>564</v>
      </c>
      <c r="M139" s="184">
        <v>2</v>
      </c>
      <c r="N139" s="148">
        <v>12.94</v>
      </c>
      <c r="O139" s="148" t="s">
        <v>5571</v>
      </c>
      <c r="P139" s="148"/>
    </row>
    <row r="140" spans="2:16" x14ac:dyDescent="0.35">
      <c r="B140" s="20" t="s">
        <v>5312</v>
      </c>
      <c r="C140" s="21" t="s">
        <v>12301</v>
      </c>
      <c r="D140" s="21" t="s">
        <v>5337</v>
      </c>
      <c r="E140" s="21"/>
      <c r="F140" s="21"/>
      <c r="G140" s="21">
        <v>40118026</v>
      </c>
      <c r="H140" s="59" t="s">
        <v>6735</v>
      </c>
      <c r="I140" s="133">
        <v>446</v>
      </c>
      <c r="J140" s="166" t="s">
        <v>5562</v>
      </c>
      <c r="K140" s="133"/>
      <c r="L140" s="133">
        <v>575</v>
      </c>
      <c r="M140" s="184">
        <v>2</v>
      </c>
      <c r="N140" s="148">
        <v>48.24</v>
      </c>
      <c r="O140" s="148" t="s">
        <v>5571</v>
      </c>
      <c r="P140" s="148"/>
    </row>
    <row r="141" spans="2:16" x14ac:dyDescent="0.35">
      <c r="B141" s="20" t="s">
        <v>5312</v>
      </c>
      <c r="C141" s="21" t="s">
        <v>12301</v>
      </c>
      <c r="D141" s="21" t="s">
        <v>5337</v>
      </c>
      <c r="E141" s="21"/>
      <c r="F141" s="21"/>
      <c r="G141" s="139">
        <v>40118027</v>
      </c>
      <c r="H141" s="133" t="s">
        <v>6738</v>
      </c>
      <c r="I141" s="133">
        <v>447</v>
      </c>
      <c r="J141" s="166" t="s">
        <v>5562</v>
      </c>
      <c r="K141" s="133"/>
      <c r="L141" s="133">
        <v>575</v>
      </c>
      <c r="M141" s="184">
        <v>2</v>
      </c>
      <c r="N141" s="148">
        <v>48.24</v>
      </c>
      <c r="O141" s="148" t="s">
        <v>5571</v>
      </c>
      <c r="P141" s="148"/>
    </row>
    <row r="142" spans="2:16" x14ac:dyDescent="0.35">
      <c r="B142" s="20" t="s">
        <v>5312</v>
      </c>
      <c r="C142" s="21" t="s">
        <v>12301</v>
      </c>
      <c r="D142" s="21" t="s">
        <v>5337</v>
      </c>
      <c r="E142" s="21"/>
      <c r="F142" s="21"/>
      <c r="G142" s="139">
        <v>40118427</v>
      </c>
      <c r="H142" s="133" t="s">
        <v>6741</v>
      </c>
      <c r="I142" s="133">
        <v>448</v>
      </c>
      <c r="J142" s="166" t="s">
        <v>5563</v>
      </c>
      <c r="K142" s="133"/>
      <c r="L142" s="133">
        <v>596</v>
      </c>
      <c r="M142" s="184">
        <v>2</v>
      </c>
      <c r="N142" s="148">
        <v>40.54</v>
      </c>
      <c r="O142" s="148" t="s">
        <v>5571</v>
      </c>
      <c r="P142" s="148"/>
    </row>
    <row r="143" spans="2:16" x14ac:dyDescent="0.35">
      <c r="B143" s="20" t="s">
        <v>5312</v>
      </c>
      <c r="C143" s="21" t="s">
        <v>12301</v>
      </c>
      <c r="D143" s="21" t="s">
        <v>5337</v>
      </c>
      <c r="E143" s="21"/>
      <c r="F143" s="21"/>
      <c r="G143" s="21">
        <v>40118029</v>
      </c>
      <c r="H143" s="59" t="s">
        <v>6740</v>
      </c>
      <c r="I143" s="133">
        <v>449</v>
      </c>
      <c r="J143" s="166" t="s">
        <v>5563</v>
      </c>
      <c r="K143" s="133"/>
      <c r="L143" s="133">
        <v>596</v>
      </c>
      <c r="M143" s="184">
        <v>2</v>
      </c>
      <c r="N143" s="148">
        <v>40.54</v>
      </c>
      <c r="O143" s="148" t="s">
        <v>5571</v>
      </c>
      <c r="P143" s="148"/>
    </row>
    <row r="144" spans="2:16" x14ac:dyDescent="0.35">
      <c r="B144" s="20" t="s">
        <v>5312</v>
      </c>
      <c r="C144" s="21" t="s">
        <v>12301</v>
      </c>
      <c r="D144" s="21" t="s">
        <v>5337</v>
      </c>
      <c r="E144" s="21"/>
      <c r="F144" s="21"/>
      <c r="G144" s="139">
        <v>40118030</v>
      </c>
      <c r="H144" s="133" t="s">
        <v>6744</v>
      </c>
      <c r="I144" s="133">
        <v>450</v>
      </c>
      <c r="J144" s="166" t="s">
        <v>5564</v>
      </c>
      <c r="K144" s="133"/>
      <c r="L144" s="133">
        <v>269</v>
      </c>
      <c r="M144" s="184">
        <v>4</v>
      </c>
      <c r="N144" s="148">
        <v>14.52</v>
      </c>
      <c r="O144" s="148" t="s">
        <v>5571</v>
      </c>
      <c r="P144" s="148"/>
    </row>
    <row r="145" spans="2:16" x14ac:dyDescent="0.35">
      <c r="B145" s="20" t="s">
        <v>5312</v>
      </c>
      <c r="C145" s="21" t="s">
        <v>12301</v>
      </c>
      <c r="D145" s="21" t="s">
        <v>5337</v>
      </c>
      <c r="E145" s="21"/>
      <c r="F145" s="21"/>
      <c r="G145" s="21">
        <v>40118031</v>
      </c>
      <c r="H145" s="59" t="s">
        <v>6737</v>
      </c>
      <c r="I145" s="133">
        <v>451</v>
      </c>
      <c r="J145" s="166" t="s">
        <v>5565</v>
      </c>
      <c r="K145" s="133"/>
      <c r="L145" s="133">
        <v>465</v>
      </c>
      <c r="M145" s="184">
        <v>2</v>
      </c>
      <c r="N145" s="148">
        <v>32.04</v>
      </c>
      <c r="O145" s="148" t="s">
        <v>5571</v>
      </c>
      <c r="P145" s="148"/>
    </row>
    <row r="146" spans="2:16" x14ac:dyDescent="0.35">
      <c r="B146" s="20" t="s">
        <v>5312</v>
      </c>
      <c r="C146" s="21" t="s">
        <v>12301</v>
      </c>
      <c r="D146" s="21" t="s">
        <v>5337</v>
      </c>
      <c r="E146" s="21"/>
      <c r="F146" s="21"/>
      <c r="G146" s="139">
        <v>40118032</v>
      </c>
      <c r="H146" s="133" t="s">
        <v>6751</v>
      </c>
      <c r="I146" s="133">
        <v>452</v>
      </c>
      <c r="J146" s="166" t="s">
        <v>5566</v>
      </c>
      <c r="K146" s="134"/>
      <c r="L146" s="133">
        <v>710</v>
      </c>
      <c r="M146" s="186">
        <v>4</v>
      </c>
      <c r="N146" s="148">
        <v>36.520000000000003</v>
      </c>
      <c r="O146" s="148" t="s">
        <v>5571</v>
      </c>
      <c r="P146" s="148"/>
    </row>
    <row r="147" spans="2:16" x14ac:dyDescent="0.35">
      <c r="B147" s="20" t="s">
        <v>5312</v>
      </c>
      <c r="C147" s="21" t="s">
        <v>12301</v>
      </c>
      <c r="D147" s="21" t="s">
        <v>5337</v>
      </c>
      <c r="E147" s="21"/>
      <c r="F147" s="21"/>
      <c r="G147" s="139">
        <v>40118033</v>
      </c>
      <c r="H147" s="133" t="s">
        <v>6734</v>
      </c>
      <c r="I147" s="133">
        <v>453</v>
      </c>
      <c r="J147" s="166" t="s">
        <v>5567</v>
      </c>
      <c r="K147" s="133"/>
      <c r="L147" s="133">
        <v>572</v>
      </c>
      <c r="M147" s="133">
        <v>2</v>
      </c>
      <c r="N147" s="148">
        <v>25.46</v>
      </c>
      <c r="O147" s="148" t="s">
        <v>5571</v>
      </c>
      <c r="P147" s="148"/>
    </row>
    <row r="148" spans="2:16" x14ac:dyDescent="0.35">
      <c r="B148" s="20" t="s">
        <v>5312</v>
      </c>
      <c r="C148" s="21" t="s">
        <v>12301</v>
      </c>
      <c r="D148" s="21" t="s">
        <v>5337</v>
      </c>
      <c r="E148" s="21"/>
      <c r="F148" s="21"/>
      <c r="G148" s="139">
        <v>40118034</v>
      </c>
      <c r="H148" s="133" t="s">
        <v>6739</v>
      </c>
      <c r="I148" s="133">
        <v>454</v>
      </c>
      <c r="J148" s="166" t="s">
        <v>5567</v>
      </c>
      <c r="K148" s="134"/>
      <c r="L148" s="133">
        <v>572</v>
      </c>
      <c r="M148" s="184">
        <v>2</v>
      </c>
      <c r="N148" s="148">
        <v>25.46</v>
      </c>
      <c r="O148" s="148" t="s">
        <v>5571</v>
      </c>
      <c r="P148" s="148"/>
    </row>
    <row r="149" spans="2:16" x14ac:dyDescent="0.35">
      <c r="B149" s="20" t="s">
        <v>5312</v>
      </c>
      <c r="C149" s="21" t="s">
        <v>12301</v>
      </c>
      <c r="D149" s="21" t="s">
        <v>5337</v>
      </c>
      <c r="E149" s="21"/>
      <c r="F149" s="21"/>
      <c r="G149" s="139">
        <v>40118035</v>
      </c>
      <c r="H149" s="133" t="s">
        <v>6743</v>
      </c>
      <c r="I149" s="133">
        <v>455</v>
      </c>
      <c r="J149" s="166" t="s">
        <v>5568</v>
      </c>
      <c r="K149" s="134"/>
      <c r="L149" s="133">
        <v>581</v>
      </c>
      <c r="M149" s="184">
        <v>2</v>
      </c>
      <c r="N149" s="148">
        <v>37.58</v>
      </c>
      <c r="O149" s="148" t="s">
        <v>5571</v>
      </c>
      <c r="P149" s="148"/>
    </row>
    <row r="150" spans="2:16" x14ac:dyDescent="0.35">
      <c r="B150" s="20" t="s">
        <v>5312</v>
      </c>
      <c r="C150" s="21" t="s">
        <v>12301</v>
      </c>
      <c r="D150" s="21" t="s">
        <v>5337</v>
      </c>
      <c r="E150" s="21"/>
      <c r="F150" s="21"/>
      <c r="G150" s="21">
        <v>40118036</v>
      </c>
      <c r="H150" s="59" t="s">
        <v>6736</v>
      </c>
      <c r="I150" s="133">
        <v>456</v>
      </c>
      <c r="J150" s="166" t="s">
        <v>5568</v>
      </c>
      <c r="K150" s="133"/>
      <c r="L150" s="133">
        <v>581</v>
      </c>
      <c r="M150" s="184">
        <v>2</v>
      </c>
      <c r="N150" s="148">
        <v>37.58</v>
      </c>
      <c r="O150" s="148" t="s">
        <v>5571</v>
      </c>
      <c r="P150" s="148"/>
    </row>
    <row r="151" spans="2:16" x14ac:dyDescent="0.35">
      <c r="B151" s="20" t="s">
        <v>5312</v>
      </c>
      <c r="C151" s="21" t="s">
        <v>12301</v>
      </c>
      <c r="D151" s="21" t="s">
        <v>5337</v>
      </c>
      <c r="E151" s="21"/>
      <c r="F151" s="21"/>
      <c r="G151" s="139">
        <v>40118037</v>
      </c>
      <c r="H151" s="133" t="s">
        <v>6752</v>
      </c>
      <c r="I151" s="133">
        <v>457</v>
      </c>
      <c r="J151" s="166" t="s">
        <v>5569</v>
      </c>
      <c r="K151" s="133"/>
      <c r="L151" s="133">
        <v>578</v>
      </c>
      <c r="M151" s="184">
        <v>2</v>
      </c>
      <c r="N151" s="148">
        <v>35.04</v>
      </c>
      <c r="O151" s="148" t="s">
        <v>5571</v>
      </c>
      <c r="P151" s="148"/>
    </row>
    <row r="152" spans="2:16" x14ac:dyDescent="0.35">
      <c r="B152" s="20" t="s">
        <v>5312</v>
      </c>
      <c r="C152" s="21" t="s">
        <v>12301</v>
      </c>
      <c r="D152" s="21" t="s">
        <v>5337</v>
      </c>
      <c r="E152" s="21"/>
      <c r="F152" s="21"/>
      <c r="G152" s="139">
        <v>40118038</v>
      </c>
      <c r="H152" s="133" t="s">
        <v>6742</v>
      </c>
      <c r="I152" s="133">
        <v>458</v>
      </c>
      <c r="J152" s="166" t="s">
        <v>5569</v>
      </c>
      <c r="K152" s="133"/>
      <c r="L152" s="133">
        <v>578</v>
      </c>
      <c r="M152" s="184">
        <v>2</v>
      </c>
      <c r="N152" s="148">
        <v>35.04</v>
      </c>
      <c r="O152" s="148" t="s">
        <v>5571</v>
      </c>
      <c r="P152" s="148"/>
    </row>
    <row r="153" spans="2:16" x14ac:dyDescent="0.35">
      <c r="B153" s="20" t="s">
        <v>5312</v>
      </c>
      <c r="C153" s="21" t="s">
        <v>12301</v>
      </c>
      <c r="D153" s="21" t="s">
        <v>5337</v>
      </c>
      <c r="E153" s="21"/>
      <c r="F153" s="21"/>
      <c r="G153" s="139">
        <v>40118039</v>
      </c>
      <c r="H153" s="133" t="s">
        <v>6756</v>
      </c>
      <c r="I153" s="133">
        <v>459</v>
      </c>
      <c r="J153" s="166" t="s">
        <v>5570</v>
      </c>
      <c r="K153" s="133"/>
      <c r="L153" s="133">
        <v>364</v>
      </c>
      <c r="M153" s="184">
        <v>2</v>
      </c>
      <c r="N153" s="148">
        <v>13.54</v>
      </c>
      <c r="O153" s="148" t="s">
        <v>5571</v>
      </c>
      <c r="P153" s="148"/>
    </row>
    <row r="154" spans="2:16" x14ac:dyDescent="0.35">
      <c r="B154" s="20" t="s">
        <v>5312</v>
      </c>
      <c r="C154" s="21" t="s">
        <v>12301</v>
      </c>
      <c r="D154" s="21" t="s">
        <v>5337</v>
      </c>
      <c r="E154" s="21"/>
      <c r="F154" s="21"/>
      <c r="G154" s="139">
        <v>40118040</v>
      </c>
      <c r="H154" s="133" t="s">
        <v>6773</v>
      </c>
      <c r="I154" s="133">
        <v>460</v>
      </c>
      <c r="J154" s="166" t="s">
        <v>5556</v>
      </c>
      <c r="K154" s="133"/>
      <c r="L154" s="133">
        <v>454</v>
      </c>
      <c r="M154" s="184">
        <v>2</v>
      </c>
      <c r="N154" s="148">
        <v>36.6</v>
      </c>
      <c r="O154" s="148" t="s">
        <v>5571</v>
      </c>
      <c r="P154" s="148"/>
    </row>
    <row r="155" spans="2:16" x14ac:dyDescent="0.35">
      <c r="B155" s="20" t="s">
        <v>5312</v>
      </c>
      <c r="C155" s="21" t="s">
        <v>12301</v>
      </c>
      <c r="D155" s="21" t="s">
        <v>5337</v>
      </c>
      <c r="E155" s="21"/>
      <c r="F155" s="21"/>
      <c r="G155" s="139">
        <v>40118041</v>
      </c>
      <c r="H155" s="133" t="s">
        <v>6772</v>
      </c>
      <c r="I155" s="134">
        <v>461</v>
      </c>
      <c r="J155" s="174" t="s">
        <v>5556</v>
      </c>
      <c r="K155" s="134"/>
      <c r="L155" s="134">
        <v>434</v>
      </c>
      <c r="M155" s="184">
        <v>2</v>
      </c>
      <c r="N155" s="148">
        <v>36.6</v>
      </c>
      <c r="O155" s="148" t="s">
        <v>5571</v>
      </c>
      <c r="P155" s="148"/>
    </row>
    <row r="156" spans="2:16" x14ac:dyDescent="0.35">
      <c r="B156" s="20" t="s">
        <v>5312</v>
      </c>
      <c r="C156" s="21" t="s">
        <v>12301</v>
      </c>
      <c r="D156" s="21" t="s">
        <v>5365</v>
      </c>
      <c r="E156" s="21"/>
      <c r="F156" s="21"/>
      <c r="G156" s="139">
        <v>40118042</v>
      </c>
      <c r="H156" s="133" t="s">
        <v>6534</v>
      </c>
      <c r="I156" s="133">
        <v>501</v>
      </c>
      <c r="J156" s="166" t="s">
        <v>5556</v>
      </c>
      <c r="K156" s="134"/>
      <c r="L156" s="133">
        <v>5695</v>
      </c>
      <c r="M156" s="184">
        <v>3</v>
      </c>
      <c r="N156" s="148">
        <v>312.65999999999997</v>
      </c>
      <c r="O156" s="148" t="s">
        <v>5575</v>
      </c>
      <c r="P156" s="148"/>
    </row>
    <row r="157" spans="2:16" x14ac:dyDescent="0.35">
      <c r="B157" s="20" t="s">
        <v>5312</v>
      </c>
      <c r="C157" s="21" t="s">
        <v>12301</v>
      </c>
      <c r="D157" s="21" t="s">
        <v>5365</v>
      </c>
      <c r="E157" s="21"/>
      <c r="F157" s="21"/>
      <c r="G157" s="139">
        <v>40118043</v>
      </c>
      <c r="H157" s="133" t="s">
        <v>6533</v>
      </c>
      <c r="I157" s="133">
        <v>502</v>
      </c>
      <c r="J157" s="166" t="s">
        <v>5556</v>
      </c>
      <c r="K157" s="133"/>
      <c r="L157" s="133">
        <v>5695</v>
      </c>
      <c r="M157" s="184">
        <v>1</v>
      </c>
      <c r="N157" s="148">
        <v>104.22</v>
      </c>
      <c r="O157" s="148" t="s">
        <v>5575</v>
      </c>
      <c r="P157" s="148"/>
    </row>
    <row r="158" spans="2:16" x14ac:dyDescent="0.35">
      <c r="B158" s="20" t="s">
        <v>5312</v>
      </c>
      <c r="C158" s="21" t="s">
        <v>12301</v>
      </c>
      <c r="D158" s="21" t="s">
        <v>5365</v>
      </c>
      <c r="E158" s="21"/>
      <c r="F158" s="21"/>
      <c r="G158" s="139">
        <v>40118044</v>
      </c>
      <c r="H158" s="133" t="s">
        <v>6548</v>
      </c>
      <c r="I158" s="133">
        <v>503</v>
      </c>
      <c r="J158" s="166" t="s">
        <v>5450</v>
      </c>
      <c r="K158" s="133"/>
      <c r="L158" s="133">
        <v>4675</v>
      </c>
      <c r="M158" s="184">
        <v>4</v>
      </c>
      <c r="N158" s="148">
        <v>103.24</v>
      </c>
      <c r="O158" s="148" t="s">
        <v>5575</v>
      </c>
      <c r="P158" s="148"/>
    </row>
    <row r="159" spans="2:16" x14ac:dyDescent="0.35">
      <c r="B159" s="20" t="s">
        <v>5312</v>
      </c>
      <c r="C159" s="21" t="s">
        <v>12301</v>
      </c>
      <c r="D159" s="21" t="s">
        <v>5365</v>
      </c>
      <c r="E159" s="21"/>
      <c r="F159" s="21"/>
      <c r="G159" s="139">
        <v>40118045</v>
      </c>
      <c r="H159" s="133" t="s">
        <v>6561</v>
      </c>
      <c r="I159" s="133">
        <v>504</v>
      </c>
      <c r="J159" s="166" t="s">
        <v>5450</v>
      </c>
      <c r="K159" s="133"/>
      <c r="L159" s="133">
        <v>4470</v>
      </c>
      <c r="M159" s="184">
        <v>4</v>
      </c>
      <c r="N159" s="148">
        <v>98.68</v>
      </c>
      <c r="O159" s="148" t="s">
        <v>5575</v>
      </c>
      <c r="P159" s="148"/>
    </row>
    <row r="160" spans="2:16" x14ac:dyDescent="0.35">
      <c r="B160" s="20" t="s">
        <v>5312</v>
      </c>
      <c r="C160" s="21" t="s">
        <v>12301</v>
      </c>
      <c r="D160" s="21" t="s">
        <v>5365</v>
      </c>
      <c r="E160" s="21"/>
      <c r="F160" s="21"/>
      <c r="G160" s="139">
        <v>40118046</v>
      </c>
      <c r="H160" s="133" t="s">
        <v>6620</v>
      </c>
      <c r="I160" s="133">
        <v>505</v>
      </c>
      <c r="J160" s="166" t="s">
        <v>5450</v>
      </c>
      <c r="K160" s="133"/>
      <c r="L160" s="133">
        <v>4268</v>
      </c>
      <c r="M160" s="133">
        <v>4</v>
      </c>
      <c r="N160" s="148">
        <v>94.24</v>
      </c>
      <c r="O160" s="148" t="s">
        <v>5575</v>
      </c>
      <c r="P160" s="148"/>
    </row>
    <row r="161" spans="2:16" x14ac:dyDescent="0.35">
      <c r="B161" s="20" t="s">
        <v>5312</v>
      </c>
      <c r="C161" s="21" t="s">
        <v>12301</v>
      </c>
      <c r="D161" s="21" t="s">
        <v>5365</v>
      </c>
      <c r="E161" s="21"/>
      <c r="F161" s="21"/>
      <c r="G161" s="139">
        <v>40118047</v>
      </c>
      <c r="H161" s="133" t="s">
        <v>6569</v>
      </c>
      <c r="I161" s="133">
        <v>506</v>
      </c>
      <c r="J161" s="166" t="s">
        <v>5450</v>
      </c>
      <c r="K161" s="133"/>
      <c r="L161" s="133">
        <v>4070</v>
      </c>
      <c r="M161" s="133">
        <v>4</v>
      </c>
      <c r="N161" s="148">
        <v>89.88</v>
      </c>
      <c r="O161" s="148" t="s">
        <v>5575</v>
      </c>
      <c r="P161" s="148"/>
    </row>
    <row r="162" spans="2:16" x14ac:dyDescent="0.35">
      <c r="B162" s="20" t="s">
        <v>5312</v>
      </c>
      <c r="C162" s="21" t="s">
        <v>12301</v>
      </c>
      <c r="D162" s="21" t="s">
        <v>5365</v>
      </c>
      <c r="E162" s="21"/>
      <c r="F162" s="21"/>
      <c r="G162" s="139">
        <v>40118048</v>
      </c>
      <c r="H162" s="133" t="s">
        <v>6563</v>
      </c>
      <c r="I162" s="133">
        <v>507</v>
      </c>
      <c r="J162" s="166" t="s">
        <v>5450</v>
      </c>
      <c r="K162" s="134"/>
      <c r="L162" s="133">
        <v>3876</v>
      </c>
      <c r="M162" s="184">
        <v>4</v>
      </c>
      <c r="N162" s="148">
        <v>85.6</v>
      </c>
      <c r="O162" s="148" t="s">
        <v>5575</v>
      </c>
      <c r="P162" s="148"/>
    </row>
    <row r="163" spans="2:16" x14ac:dyDescent="0.35">
      <c r="B163" s="20" t="s">
        <v>5312</v>
      </c>
      <c r="C163" s="21" t="s">
        <v>12301</v>
      </c>
      <c r="D163" s="21" t="s">
        <v>5365</v>
      </c>
      <c r="E163" s="21"/>
      <c r="F163" s="21"/>
      <c r="G163" s="139">
        <v>40118049</v>
      </c>
      <c r="H163" s="133" t="s">
        <v>6522</v>
      </c>
      <c r="I163" s="133">
        <v>508</v>
      </c>
      <c r="J163" s="166" t="s">
        <v>5450</v>
      </c>
      <c r="K163" s="134"/>
      <c r="L163" s="133">
        <v>3477</v>
      </c>
      <c r="M163" s="133">
        <v>4</v>
      </c>
      <c r="N163" s="148">
        <v>76.760000000000005</v>
      </c>
      <c r="O163" s="148" t="s">
        <v>5575</v>
      </c>
      <c r="P163" s="148"/>
    </row>
    <row r="164" spans="2:16" x14ac:dyDescent="0.35">
      <c r="B164" s="20" t="s">
        <v>5312</v>
      </c>
      <c r="C164" s="21" t="s">
        <v>12301</v>
      </c>
      <c r="D164" s="21" t="s">
        <v>5365</v>
      </c>
      <c r="E164" s="21"/>
      <c r="F164" s="21"/>
      <c r="G164" s="139">
        <v>40118050</v>
      </c>
      <c r="H164" s="133" t="s">
        <v>6624</v>
      </c>
      <c r="I164" s="133">
        <v>509</v>
      </c>
      <c r="J164" s="166" t="s">
        <v>5450</v>
      </c>
      <c r="K164" s="133"/>
      <c r="L164" s="133">
        <v>2421</v>
      </c>
      <c r="M164" s="184">
        <v>4</v>
      </c>
      <c r="N164" s="148">
        <v>53.44</v>
      </c>
      <c r="O164" s="148" t="s">
        <v>5575</v>
      </c>
      <c r="P164" s="148"/>
    </row>
    <row r="165" spans="2:16" x14ac:dyDescent="0.35">
      <c r="B165" s="20" t="s">
        <v>5312</v>
      </c>
      <c r="C165" s="21" t="s">
        <v>12301</v>
      </c>
      <c r="D165" s="21" t="s">
        <v>5365</v>
      </c>
      <c r="E165" s="21"/>
      <c r="F165" s="21"/>
      <c r="G165" s="139">
        <v>40118051</v>
      </c>
      <c r="H165" s="133" t="s">
        <v>6700</v>
      </c>
      <c r="I165" s="133">
        <v>510</v>
      </c>
      <c r="J165" s="166" t="s">
        <v>5450</v>
      </c>
      <c r="K165" s="133"/>
      <c r="L165" s="133">
        <v>1204</v>
      </c>
      <c r="M165" s="133">
        <v>4</v>
      </c>
      <c r="N165" s="148">
        <v>26.6</v>
      </c>
      <c r="O165" s="148" t="s">
        <v>5575</v>
      </c>
      <c r="P165" s="148"/>
    </row>
    <row r="166" spans="2:16" x14ac:dyDescent="0.35">
      <c r="B166" s="20" t="s">
        <v>5312</v>
      </c>
      <c r="C166" s="21" t="s">
        <v>12301</v>
      </c>
      <c r="D166" s="21" t="s">
        <v>5365</v>
      </c>
      <c r="E166" s="21"/>
      <c r="F166" s="21"/>
      <c r="G166" s="139">
        <v>40118052</v>
      </c>
      <c r="H166" s="133" t="s">
        <v>6750</v>
      </c>
      <c r="I166" s="133">
        <v>511</v>
      </c>
      <c r="J166" s="166" t="s">
        <v>5572</v>
      </c>
      <c r="K166" s="133"/>
      <c r="L166" s="133">
        <v>289</v>
      </c>
      <c r="M166" s="133">
        <v>4</v>
      </c>
      <c r="N166" s="148">
        <v>8.2799999999999994</v>
      </c>
      <c r="O166" s="148" t="s">
        <v>5575</v>
      </c>
      <c r="P166" s="148"/>
    </row>
    <row r="167" spans="2:16" x14ac:dyDescent="0.35">
      <c r="B167" s="20" t="s">
        <v>5312</v>
      </c>
      <c r="C167" s="21" t="s">
        <v>12301</v>
      </c>
      <c r="D167" s="21" t="s">
        <v>5365</v>
      </c>
      <c r="E167" s="21"/>
      <c r="F167" s="21"/>
      <c r="G167" s="139">
        <v>40118053</v>
      </c>
      <c r="H167" s="133" t="s">
        <v>6671</v>
      </c>
      <c r="I167" s="133">
        <v>512</v>
      </c>
      <c r="J167" s="166" t="s">
        <v>5556</v>
      </c>
      <c r="K167" s="133"/>
      <c r="L167" s="133">
        <v>444</v>
      </c>
      <c r="M167" s="133">
        <v>4</v>
      </c>
      <c r="N167" s="148">
        <v>31.56</v>
      </c>
      <c r="O167" s="148" t="s">
        <v>5575</v>
      </c>
      <c r="P167" s="148"/>
    </row>
    <row r="168" spans="2:16" x14ac:dyDescent="0.35">
      <c r="B168" s="20" t="s">
        <v>5312</v>
      </c>
      <c r="C168" s="21" t="s">
        <v>12301</v>
      </c>
      <c r="D168" s="21" t="s">
        <v>5365</v>
      </c>
      <c r="E168" s="21"/>
      <c r="F168" s="21"/>
      <c r="G168" s="139">
        <v>40118091</v>
      </c>
      <c r="H168" s="133" t="s">
        <v>6760</v>
      </c>
      <c r="I168" s="133">
        <v>513</v>
      </c>
      <c r="J168" s="166" t="s">
        <v>5573</v>
      </c>
      <c r="K168" s="133"/>
      <c r="L168" s="133">
        <v>444</v>
      </c>
      <c r="M168" s="133">
        <v>8</v>
      </c>
      <c r="N168" s="148">
        <v>24.08</v>
      </c>
      <c r="O168" s="148" t="s">
        <v>5575</v>
      </c>
      <c r="P168" s="148"/>
    </row>
    <row r="169" spans="2:16" x14ac:dyDescent="0.35">
      <c r="B169" s="20" t="s">
        <v>5312</v>
      </c>
      <c r="C169" s="21" t="s">
        <v>12301</v>
      </c>
      <c r="D169" s="21" t="s">
        <v>5365</v>
      </c>
      <c r="E169" s="21"/>
      <c r="F169" s="21"/>
      <c r="G169" s="139">
        <v>40118055</v>
      </c>
      <c r="H169" s="133" t="s">
        <v>6749</v>
      </c>
      <c r="I169" s="133">
        <v>514</v>
      </c>
      <c r="J169" s="166" t="s">
        <v>5574</v>
      </c>
      <c r="K169" s="134"/>
      <c r="L169" s="133">
        <v>241</v>
      </c>
      <c r="M169" s="133">
        <v>4</v>
      </c>
      <c r="N169" s="148">
        <v>8.0399999999999991</v>
      </c>
      <c r="O169" s="148" t="s">
        <v>5575</v>
      </c>
      <c r="P169" s="148"/>
    </row>
    <row r="170" spans="2:16" x14ac:dyDescent="0.35">
      <c r="B170" s="20" t="s">
        <v>5312</v>
      </c>
      <c r="C170" s="21" t="s">
        <v>12301</v>
      </c>
      <c r="D170" s="21" t="s">
        <v>5365</v>
      </c>
      <c r="E170" s="21"/>
      <c r="F170" s="21"/>
      <c r="G170" s="139">
        <v>40118056</v>
      </c>
      <c r="H170" s="133" t="s">
        <v>6754</v>
      </c>
      <c r="I170" s="133">
        <v>515</v>
      </c>
      <c r="J170" s="166" t="s">
        <v>5574</v>
      </c>
      <c r="K170" s="134"/>
      <c r="L170" s="133">
        <v>246</v>
      </c>
      <c r="M170" s="133">
        <v>4</v>
      </c>
      <c r="N170" s="148">
        <v>8.1999999999999993</v>
      </c>
      <c r="O170" s="148" t="s">
        <v>5575</v>
      </c>
      <c r="P170" s="148"/>
    </row>
    <row r="171" spans="2:16" x14ac:dyDescent="0.35">
      <c r="B171" s="20" t="s">
        <v>5312</v>
      </c>
      <c r="C171" s="21" t="s">
        <v>12301</v>
      </c>
      <c r="D171" s="21" t="s">
        <v>5365</v>
      </c>
      <c r="E171" s="21"/>
      <c r="F171" s="21"/>
      <c r="G171" s="139">
        <v>40118057</v>
      </c>
      <c r="H171" s="133" t="s">
        <v>6755</v>
      </c>
      <c r="I171" s="133">
        <v>516</v>
      </c>
      <c r="J171" s="166" t="s">
        <v>5574</v>
      </c>
      <c r="K171" s="133"/>
      <c r="L171" s="133">
        <v>253</v>
      </c>
      <c r="M171" s="133">
        <v>4</v>
      </c>
      <c r="N171" s="148">
        <v>8.44</v>
      </c>
      <c r="O171" s="148" t="s">
        <v>5575</v>
      </c>
      <c r="P171" s="148"/>
    </row>
    <row r="172" spans="2:16" x14ac:dyDescent="0.35">
      <c r="B172" s="20" t="s">
        <v>5312</v>
      </c>
      <c r="C172" s="21" t="s">
        <v>12301</v>
      </c>
      <c r="D172" s="21" t="s">
        <v>5365</v>
      </c>
      <c r="E172" s="21"/>
      <c r="F172" s="21"/>
      <c r="G172" s="139">
        <v>40118058</v>
      </c>
      <c r="H172" s="133" t="s">
        <v>6770</v>
      </c>
      <c r="I172" s="133">
        <v>517</v>
      </c>
      <c r="J172" s="166" t="s">
        <v>5574</v>
      </c>
      <c r="K172" s="133"/>
      <c r="L172" s="133">
        <v>210</v>
      </c>
      <c r="M172" s="133">
        <v>4</v>
      </c>
      <c r="N172" s="148">
        <v>7</v>
      </c>
      <c r="O172" s="148" t="s">
        <v>5575</v>
      </c>
      <c r="P172" s="148"/>
    </row>
    <row r="173" spans="2:16" x14ac:dyDescent="0.35">
      <c r="B173" s="20" t="s">
        <v>5312</v>
      </c>
      <c r="C173" s="21" t="s">
        <v>12301</v>
      </c>
      <c r="D173" s="21" t="s">
        <v>5365</v>
      </c>
      <c r="E173" s="21"/>
      <c r="F173" s="21"/>
      <c r="G173" s="139">
        <v>40118059</v>
      </c>
      <c r="H173" s="133" t="s">
        <v>6747</v>
      </c>
      <c r="I173" s="133">
        <v>518</v>
      </c>
      <c r="J173" s="166" t="s">
        <v>5574</v>
      </c>
      <c r="K173" s="133"/>
      <c r="L173" s="133">
        <v>206</v>
      </c>
      <c r="M173" s="133">
        <v>4</v>
      </c>
      <c r="N173" s="148">
        <v>6.88</v>
      </c>
      <c r="O173" s="148" t="s">
        <v>5575</v>
      </c>
      <c r="P173" s="148"/>
    </row>
    <row r="174" spans="2:16" x14ac:dyDescent="0.35">
      <c r="B174" s="20" t="s">
        <v>5312</v>
      </c>
      <c r="C174" s="21" t="s">
        <v>12301</v>
      </c>
      <c r="D174" s="21" t="s">
        <v>5365</v>
      </c>
      <c r="E174" s="21"/>
      <c r="F174" s="21"/>
      <c r="G174" s="139">
        <v>40118060</v>
      </c>
      <c r="H174" s="133" t="s">
        <v>6753</v>
      </c>
      <c r="I174" s="134">
        <v>519</v>
      </c>
      <c r="J174" s="174" t="s">
        <v>5574</v>
      </c>
      <c r="K174" s="133"/>
      <c r="L174" s="134">
        <v>211</v>
      </c>
      <c r="M174" s="184">
        <v>4</v>
      </c>
      <c r="N174" s="148">
        <v>7.04</v>
      </c>
      <c r="O174" s="148" t="s">
        <v>5575</v>
      </c>
      <c r="P174" s="148"/>
    </row>
    <row r="175" spans="2:16" x14ac:dyDescent="0.35">
      <c r="B175" s="20" t="s">
        <v>5312</v>
      </c>
      <c r="C175" s="21" t="s">
        <v>12301</v>
      </c>
      <c r="D175" s="21" t="s">
        <v>5367</v>
      </c>
      <c r="E175" s="21"/>
      <c r="F175" s="21"/>
      <c r="G175" s="139">
        <v>40118061</v>
      </c>
      <c r="H175" s="133" t="s">
        <v>6630</v>
      </c>
      <c r="I175" s="133">
        <v>520</v>
      </c>
      <c r="J175" s="166" t="s">
        <v>5450</v>
      </c>
      <c r="K175" s="133"/>
      <c r="L175" s="133">
        <v>2179</v>
      </c>
      <c r="M175" s="184">
        <v>4</v>
      </c>
      <c r="N175" s="148">
        <v>48.12</v>
      </c>
      <c r="O175" s="148" t="s">
        <v>5575</v>
      </c>
      <c r="P175" s="148"/>
    </row>
    <row r="176" spans="2:16" x14ac:dyDescent="0.35">
      <c r="B176" s="20" t="s">
        <v>5312</v>
      </c>
      <c r="C176" s="21" t="s">
        <v>12301</v>
      </c>
      <c r="D176" s="21" t="s">
        <v>5367</v>
      </c>
      <c r="E176" s="21"/>
      <c r="F176" s="21"/>
      <c r="G176" s="139">
        <v>40118062</v>
      </c>
      <c r="H176" s="133" t="s">
        <v>6621</v>
      </c>
      <c r="I176" s="133">
        <v>521</v>
      </c>
      <c r="J176" s="166" t="s">
        <v>5450</v>
      </c>
      <c r="K176" s="133"/>
      <c r="L176" s="133">
        <v>2468</v>
      </c>
      <c r="M176" s="184">
        <v>4</v>
      </c>
      <c r="N176" s="148">
        <v>54.48</v>
      </c>
      <c r="O176" s="148" t="s">
        <v>5575</v>
      </c>
      <c r="P176" s="148"/>
    </row>
    <row r="177" spans="2:16" x14ac:dyDescent="0.35">
      <c r="B177" s="20" t="s">
        <v>5312</v>
      </c>
      <c r="C177" s="21" t="s">
        <v>12301</v>
      </c>
      <c r="D177" s="21" t="s">
        <v>5367</v>
      </c>
      <c r="E177" s="21"/>
      <c r="F177" s="21"/>
      <c r="G177" s="139">
        <v>40118063</v>
      </c>
      <c r="H177" s="133" t="s">
        <v>6549</v>
      </c>
      <c r="I177" s="133">
        <v>522</v>
      </c>
      <c r="J177" s="166" t="s">
        <v>5450</v>
      </c>
      <c r="K177" s="134"/>
      <c r="L177" s="133">
        <v>4462</v>
      </c>
      <c r="M177" s="186">
        <v>4</v>
      </c>
      <c r="N177" s="148">
        <v>98.52</v>
      </c>
      <c r="O177" s="148" t="s">
        <v>5575</v>
      </c>
      <c r="P177" s="148"/>
    </row>
    <row r="178" spans="2:16" x14ac:dyDescent="0.35">
      <c r="B178" s="20" t="s">
        <v>5312</v>
      </c>
      <c r="C178" s="21" t="s">
        <v>12301</v>
      </c>
      <c r="D178" s="21" t="s">
        <v>5367</v>
      </c>
      <c r="E178" s="21"/>
      <c r="F178" s="21"/>
      <c r="G178" s="139">
        <v>40118064</v>
      </c>
      <c r="H178" s="133" t="s">
        <v>6582</v>
      </c>
      <c r="I178" s="133">
        <v>523</v>
      </c>
      <c r="J178" s="166" t="s">
        <v>5450</v>
      </c>
      <c r="K178" s="133"/>
      <c r="L178" s="133">
        <v>3082</v>
      </c>
      <c r="M178" s="133">
        <v>4</v>
      </c>
      <c r="N178" s="148">
        <v>68.040000000000006</v>
      </c>
      <c r="O178" s="148" t="s">
        <v>5575</v>
      </c>
      <c r="P178" s="148"/>
    </row>
    <row r="179" spans="2:16" x14ac:dyDescent="0.35">
      <c r="B179" s="20" t="s">
        <v>5312</v>
      </c>
      <c r="C179" s="21" t="s">
        <v>12301</v>
      </c>
      <c r="D179" s="21" t="s">
        <v>5367</v>
      </c>
      <c r="E179" s="21"/>
      <c r="F179" s="21"/>
      <c r="G179" s="139">
        <v>40118065</v>
      </c>
      <c r="H179" s="133" t="s">
        <v>6650</v>
      </c>
      <c r="I179" s="133">
        <v>524</v>
      </c>
      <c r="J179" s="166" t="s">
        <v>5425</v>
      </c>
      <c r="K179" s="133"/>
      <c r="L179" s="133">
        <v>1571</v>
      </c>
      <c r="M179" s="184">
        <v>4</v>
      </c>
      <c r="N179" s="148">
        <v>28.96</v>
      </c>
      <c r="O179" s="148" t="s">
        <v>5575</v>
      </c>
      <c r="P179" s="148"/>
    </row>
    <row r="180" spans="2:16" x14ac:dyDescent="0.35">
      <c r="B180" s="20" t="s">
        <v>5312</v>
      </c>
      <c r="C180" s="21" t="s">
        <v>12301</v>
      </c>
      <c r="D180" s="21" t="s">
        <v>5367</v>
      </c>
      <c r="E180" s="21"/>
      <c r="F180" s="21"/>
      <c r="G180" s="139">
        <v>40118066</v>
      </c>
      <c r="H180" s="133" t="s">
        <v>6697</v>
      </c>
      <c r="I180" s="133">
        <v>525</v>
      </c>
      <c r="J180" s="166" t="s">
        <v>5425</v>
      </c>
      <c r="K180" s="133"/>
      <c r="L180" s="133">
        <v>1129</v>
      </c>
      <c r="M180" s="184">
        <v>4</v>
      </c>
      <c r="N180" s="148">
        <v>20.8</v>
      </c>
      <c r="O180" s="148" t="s">
        <v>5575</v>
      </c>
      <c r="P180" s="148"/>
    </row>
    <row r="181" spans="2:16" x14ac:dyDescent="0.35">
      <c r="B181" s="20" t="s">
        <v>5312</v>
      </c>
      <c r="C181" s="21" t="s">
        <v>12301</v>
      </c>
      <c r="D181" s="21" t="s">
        <v>5367</v>
      </c>
      <c r="E181" s="21"/>
      <c r="F181" s="21"/>
      <c r="G181" s="139">
        <v>40118067</v>
      </c>
      <c r="H181" s="133" t="s">
        <v>6612</v>
      </c>
      <c r="I181" s="133">
        <v>526</v>
      </c>
      <c r="J181" s="166" t="s">
        <v>5425</v>
      </c>
      <c r="K181" s="133"/>
      <c r="L181" s="133">
        <v>1129</v>
      </c>
      <c r="M181" s="184">
        <v>4</v>
      </c>
      <c r="N181" s="148">
        <v>20.8</v>
      </c>
      <c r="O181" s="148" t="s">
        <v>5575</v>
      </c>
      <c r="P181" s="148"/>
    </row>
    <row r="182" spans="2:16" x14ac:dyDescent="0.35">
      <c r="B182" s="20" t="s">
        <v>5312</v>
      </c>
      <c r="C182" s="21" t="s">
        <v>12301</v>
      </c>
      <c r="D182" s="21" t="s">
        <v>5367</v>
      </c>
      <c r="E182" s="21"/>
      <c r="F182" s="21"/>
      <c r="G182" s="139">
        <v>40118068</v>
      </c>
      <c r="H182" s="133" t="s">
        <v>6745</v>
      </c>
      <c r="I182" s="134">
        <v>527</v>
      </c>
      <c r="J182" s="174" t="s">
        <v>5576</v>
      </c>
      <c r="K182" s="144"/>
      <c r="L182" s="133">
        <v>371</v>
      </c>
      <c r="M182" s="184">
        <v>4</v>
      </c>
      <c r="N182" s="148">
        <v>23.52</v>
      </c>
      <c r="O182" s="148" t="s">
        <v>5575</v>
      </c>
      <c r="P182" s="148"/>
    </row>
    <row r="183" spans="2:16" x14ac:dyDescent="0.35">
      <c r="B183" s="20" t="s">
        <v>5312</v>
      </c>
      <c r="C183" s="21" t="s">
        <v>12301</v>
      </c>
      <c r="D183" s="21" t="s">
        <v>5521</v>
      </c>
      <c r="E183" s="21"/>
      <c r="F183" s="21"/>
      <c r="G183" s="139">
        <v>40160471</v>
      </c>
      <c r="H183" s="133" t="s">
        <v>6528</v>
      </c>
      <c r="I183" s="133">
        <v>4001</v>
      </c>
      <c r="J183" s="166" t="s">
        <v>5556</v>
      </c>
      <c r="K183" s="133"/>
      <c r="L183" s="144">
        <v>4157</v>
      </c>
      <c r="M183" s="184">
        <v>1</v>
      </c>
      <c r="N183" s="148">
        <v>76.073099999999997</v>
      </c>
      <c r="O183" s="148" t="s">
        <v>5579</v>
      </c>
      <c r="P183" s="148"/>
    </row>
    <row r="184" spans="2:16" x14ac:dyDescent="0.35">
      <c r="B184" s="20" t="s">
        <v>5312</v>
      </c>
      <c r="C184" s="21" t="s">
        <v>12301</v>
      </c>
      <c r="D184" s="21" t="s">
        <v>5521</v>
      </c>
      <c r="E184" s="21"/>
      <c r="F184" s="21"/>
      <c r="G184" s="139">
        <v>40160472</v>
      </c>
      <c r="H184" s="133" t="s">
        <v>6529</v>
      </c>
      <c r="I184" s="133">
        <v>4002</v>
      </c>
      <c r="J184" s="166" t="s">
        <v>5450</v>
      </c>
      <c r="K184" s="134"/>
      <c r="L184" s="133">
        <v>4110</v>
      </c>
      <c r="M184" s="184">
        <v>1</v>
      </c>
      <c r="N184" s="148">
        <v>22.687200000000001</v>
      </c>
      <c r="O184" s="148" t="s">
        <v>5579</v>
      </c>
      <c r="P184" s="148"/>
    </row>
    <row r="185" spans="2:16" x14ac:dyDescent="0.35">
      <c r="B185" s="20" t="s">
        <v>5312</v>
      </c>
      <c r="C185" s="21" t="s">
        <v>12301</v>
      </c>
      <c r="D185" s="21" t="s">
        <v>5521</v>
      </c>
      <c r="E185" s="21"/>
      <c r="F185" s="21"/>
      <c r="G185" s="155"/>
      <c r="H185" s="145"/>
      <c r="I185" s="133">
        <v>4003</v>
      </c>
      <c r="J185" s="166" t="s">
        <v>5450</v>
      </c>
      <c r="K185" s="133"/>
      <c r="L185" s="133">
        <v>4110</v>
      </c>
      <c r="M185" s="188">
        <v>1</v>
      </c>
      <c r="N185" s="148">
        <v>22.687200000000001</v>
      </c>
      <c r="O185" s="148" t="s">
        <v>5579</v>
      </c>
      <c r="P185" s="148"/>
    </row>
    <row r="186" spans="2:16" x14ac:dyDescent="0.35">
      <c r="B186" s="20" t="s">
        <v>5312</v>
      </c>
      <c r="C186" s="21" t="s">
        <v>12301</v>
      </c>
      <c r="D186" s="21" t="s">
        <v>5521</v>
      </c>
      <c r="E186" s="21"/>
      <c r="F186" s="21"/>
      <c r="G186" s="155"/>
      <c r="H186" s="145"/>
      <c r="I186" s="133">
        <v>4004</v>
      </c>
      <c r="J186" s="166" t="s">
        <v>5414</v>
      </c>
      <c r="K186" s="134"/>
      <c r="L186" s="133">
        <v>446</v>
      </c>
      <c r="M186" s="184">
        <v>2</v>
      </c>
      <c r="N186" s="148">
        <v>2.7652000000000001</v>
      </c>
      <c r="O186" s="148" t="s">
        <v>5579</v>
      </c>
      <c r="P186" s="148"/>
    </row>
    <row r="187" spans="2:16" x14ac:dyDescent="0.35">
      <c r="B187" s="20" t="s">
        <v>5312</v>
      </c>
      <c r="C187" s="21" t="s">
        <v>12301</v>
      </c>
      <c r="D187" s="21" t="s">
        <v>5521</v>
      </c>
      <c r="E187" s="21"/>
      <c r="F187" s="21"/>
      <c r="G187" s="155"/>
      <c r="H187" s="145"/>
      <c r="I187" s="133">
        <v>4005</v>
      </c>
      <c r="J187" s="166" t="s">
        <v>5414</v>
      </c>
      <c r="K187" s="133"/>
      <c r="L187" s="133">
        <v>1291</v>
      </c>
      <c r="M187" s="184">
        <v>2</v>
      </c>
      <c r="N187" s="148">
        <v>8.0041999999999991</v>
      </c>
      <c r="O187" s="148" t="s">
        <v>5579</v>
      </c>
      <c r="P187" s="148"/>
    </row>
    <row r="188" spans="2:16" x14ac:dyDescent="0.35">
      <c r="B188" s="20" t="s">
        <v>5312</v>
      </c>
      <c r="C188" s="21" t="s">
        <v>12301</v>
      </c>
      <c r="D188" s="21" t="s">
        <v>5521</v>
      </c>
      <c r="E188" s="21"/>
      <c r="F188" s="21"/>
      <c r="G188" s="155"/>
      <c r="H188" s="145"/>
      <c r="I188" s="133">
        <v>4006</v>
      </c>
      <c r="J188" s="166" t="s">
        <v>5420</v>
      </c>
      <c r="K188" s="133"/>
      <c r="L188" s="133">
        <v>845</v>
      </c>
      <c r="M188" s="184">
        <v>2</v>
      </c>
      <c r="N188" s="148">
        <v>4.1574</v>
      </c>
      <c r="O188" s="148" t="s">
        <v>5579</v>
      </c>
      <c r="P188" s="148"/>
    </row>
    <row r="189" spans="2:16" x14ac:dyDescent="0.35">
      <c r="B189" s="20" t="s">
        <v>5312</v>
      </c>
      <c r="C189" s="21" t="s">
        <v>12301</v>
      </c>
      <c r="D189" s="21" t="s">
        <v>5521</v>
      </c>
      <c r="E189" s="21"/>
      <c r="F189" s="21"/>
      <c r="G189" s="155"/>
      <c r="H189" s="145"/>
      <c r="I189" s="133">
        <v>4007</v>
      </c>
      <c r="J189" s="166" t="s">
        <v>5420</v>
      </c>
      <c r="K189" s="133"/>
      <c r="L189" s="133">
        <v>1256</v>
      </c>
      <c r="M189" s="184">
        <v>2</v>
      </c>
      <c r="N189" s="148">
        <v>6.1795200000000001</v>
      </c>
      <c r="O189" s="148" t="s">
        <v>5579</v>
      </c>
      <c r="P189" s="148"/>
    </row>
    <row r="190" spans="2:16" x14ac:dyDescent="0.35">
      <c r="B190" s="20" t="s">
        <v>5312</v>
      </c>
      <c r="C190" s="21" t="s">
        <v>12301</v>
      </c>
      <c r="D190" s="21" t="s">
        <v>5521</v>
      </c>
      <c r="E190" s="21"/>
      <c r="F190" s="21"/>
      <c r="G190" s="155"/>
      <c r="H190" s="145"/>
      <c r="I190" s="133">
        <v>4008</v>
      </c>
      <c r="J190" s="166" t="s">
        <v>5414</v>
      </c>
      <c r="K190" s="133"/>
      <c r="L190" s="133">
        <v>1576</v>
      </c>
      <c r="M190" s="184">
        <v>2</v>
      </c>
      <c r="N190" s="148">
        <v>9.7712000000000003</v>
      </c>
      <c r="O190" s="148" t="s">
        <v>5579</v>
      </c>
      <c r="P190" s="148"/>
    </row>
    <row r="191" spans="2:16" x14ac:dyDescent="0.35">
      <c r="B191" s="20" t="s">
        <v>5312</v>
      </c>
      <c r="C191" s="21" t="s">
        <v>12301</v>
      </c>
      <c r="D191" s="21" t="s">
        <v>5521</v>
      </c>
      <c r="E191" s="21"/>
      <c r="F191" s="21"/>
      <c r="G191" s="155"/>
      <c r="H191" s="145"/>
      <c r="I191" s="133">
        <v>4009</v>
      </c>
      <c r="J191" s="166" t="s">
        <v>5415</v>
      </c>
      <c r="K191" s="133"/>
      <c r="L191" s="133">
        <v>1881</v>
      </c>
      <c r="M191" s="184">
        <v>2</v>
      </c>
      <c r="N191" s="148">
        <v>7.9002000000000008</v>
      </c>
      <c r="O191" s="148" t="s">
        <v>5579</v>
      </c>
      <c r="P191" s="148"/>
    </row>
    <row r="192" spans="2:16" x14ac:dyDescent="0.35">
      <c r="B192" s="20" t="s">
        <v>5312</v>
      </c>
      <c r="C192" s="21" t="s">
        <v>12301</v>
      </c>
      <c r="D192" s="21" t="s">
        <v>5521</v>
      </c>
      <c r="E192" s="21"/>
      <c r="F192" s="21"/>
      <c r="G192" s="139">
        <v>40118087</v>
      </c>
      <c r="H192" s="133" t="s">
        <v>6748</v>
      </c>
      <c r="I192" s="133">
        <v>4010</v>
      </c>
      <c r="J192" s="166" t="s">
        <v>5577</v>
      </c>
      <c r="K192" s="133"/>
      <c r="L192" s="133">
        <v>236</v>
      </c>
      <c r="M192" s="184">
        <v>1</v>
      </c>
      <c r="N192" s="148">
        <v>11.856640000000001</v>
      </c>
      <c r="O192" s="148" t="s">
        <v>5579</v>
      </c>
      <c r="P192" s="148"/>
    </row>
    <row r="193" spans="2:16" x14ac:dyDescent="0.35">
      <c r="B193" s="20" t="s">
        <v>5312</v>
      </c>
      <c r="C193" s="21" t="s">
        <v>12301</v>
      </c>
      <c r="D193" s="21" t="s">
        <v>5521</v>
      </c>
      <c r="E193" s="21"/>
      <c r="F193" s="21"/>
      <c r="G193" s="139">
        <v>40118090</v>
      </c>
      <c r="H193" s="133" t="s">
        <v>6762</v>
      </c>
      <c r="I193" s="134">
        <v>5423</v>
      </c>
      <c r="J193" s="174" t="s">
        <v>5578</v>
      </c>
      <c r="K193" s="134"/>
      <c r="L193" s="133">
        <v>135</v>
      </c>
      <c r="M193" s="184">
        <v>6</v>
      </c>
      <c r="N193" s="148">
        <v>40.694400000000002</v>
      </c>
      <c r="O193" s="148" t="s">
        <v>5579</v>
      </c>
      <c r="P193" s="148"/>
    </row>
    <row r="194" spans="2:16" x14ac:dyDescent="0.35">
      <c r="B194" s="20" t="s">
        <v>5312</v>
      </c>
      <c r="C194" s="21" t="s">
        <v>12301</v>
      </c>
      <c r="D194" s="21" t="s">
        <v>5524</v>
      </c>
      <c r="E194" s="21"/>
      <c r="F194" s="21"/>
      <c r="G194" s="155"/>
      <c r="H194" s="145"/>
      <c r="I194" s="133">
        <v>4101</v>
      </c>
      <c r="J194" s="166" t="s">
        <v>5556</v>
      </c>
      <c r="K194" s="134"/>
      <c r="L194" s="133">
        <v>5695</v>
      </c>
      <c r="M194" s="184">
        <v>1</v>
      </c>
      <c r="N194" s="148">
        <v>104.21850000000001</v>
      </c>
      <c r="O194" s="148" t="s">
        <v>5579</v>
      </c>
      <c r="P194" s="148"/>
    </row>
    <row r="195" spans="2:16" x14ac:dyDescent="0.35">
      <c r="B195" s="20" t="s">
        <v>5312</v>
      </c>
      <c r="C195" s="21" t="s">
        <v>12301</v>
      </c>
      <c r="D195" s="21" t="s">
        <v>5524</v>
      </c>
      <c r="E195" s="21"/>
      <c r="F195" s="21"/>
      <c r="G195" s="155"/>
      <c r="H195" s="145"/>
      <c r="I195" s="133">
        <v>4102</v>
      </c>
      <c r="J195" s="166" t="s">
        <v>5450</v>
      </c>
      <c r="K195" s="133"/>
      <c r="L195" s="134">
        <v>5600</v>
      </c>
      <c r="M195" s="184">
        <v>1</v>
      </c>
      <c r="N195" s="148">
        <v>30.911999999999995</v>
      </c>
      <c r="O195" s="148" t="s">
        <v>5579</v>
      </c>
      <c r="P195" s="148"/>
    </row>
    <row r="196" spans="2:16" x14ac:dyDescent="0.35">
      <c r="B196" s="20" t="s">
        <v>5312</v>
      </c>
      <c r="C196" s="21" t="s">
        <v>12301</v>
      </c>
      <c r="D196" s="21" t="s">
        <v>5524</v>
      </c>
      <c r="E196" s="21"/>
      <c r="F196" s="21"/>
      <c r="G196" s="155"/>
      <c r="H196" s="145"/>
      <c r="I196" s="133">
        <v>4103</v>
      </c>
      <c r="J196" s="166" t="s">
        <v>5450</v>
      </c>
      <c r="K196" s="133"/>
      <c r="L196" s="133">
        <v>5600</v>
      </c>
      <c r="M196" s="184">
        <v>1</v>
      </c>
      <c r="N196" s="148">
        <v>30.911999999999995</v>
      </c>
      <c r="O196" s="148" t="s">
        <v>5579</v>
      </c>
      <c r="P196" s="148"/>
    </row>
    <row r="197" spans="2:16" x14ac:dyDescent="0.35">
      <c r="B197" s="20" t="s">
        <v>5312</v>
      </c>
      <c r="C197" s="21" t="s">
        <v>12301</v>
      </c>
      <c r="D197" s="21" t="s">
        <v>5524</v>
      </c>
      <c r="E197" s="21"/>
      <c r="F197" s="21"/>
      <c r="G197" s="117"/>
      <c r="H197" s="162"/>
      <c r="I197" s="133">
        <v>4104</v>
      </c>
      <c r="J197" s="166" t="s">
        <v>5414</v>
      </c>
      <c r="K197" s="133"/>
      <c r="L197" s="133">
        <v>343</v>
      </c>
      <c r="M197" s="184">
        <v>2</v>
      </c>
      <c r="N197" s="148">
        <v>2.1266000000000003</v>
      </c>
      <c r="O197" s="148" t="s">
        <v>5579</v>
      </c>
      <c r="P197" s="148"/>
    </row>
    <row r="198" spans="2:16" x14ac:dyDescent="0.35">
      <c r="B198" s="20" t="s">
        <v>5312</v>
      </c>
      <c r="C198" s="21" t="s">
        <v>12301</v>
      </c>
      <c r="D198" s="21" t="s">
        <v>5524</v>
      </c>
      <c r="E198" s="21"/>
      <c r="F198" s="21"/>
      <c r="G198" s="155"/>
      <c r="H198" s="145"/>
      <c r="I198" s="133">
        <v>4105</v>
      </c>
      <c r="J198" s="166" t="s">
        <v>5414</v>
      </c>
      <c r="K198" s="133"/>
      <c r="L198" s="133">
        <v>1353</v>
      </c>
      <c r="M198" s="184">
        <v>2</v>
      </c>
      <c r="N198" s="148">
        <v>8.3886000000000003</v>
      </c>
      <c r="O198" s="148" t="s">
        <v>5579</v>
      </c>
      <c r="P198" s="148"/>
    </row>
    <row r="199" spans="2:16" x14ac:dyDescent="0.35">
      <c r="B199" s="20" t="s">
        <v>5312</v>
      </c>
      <c r="C199" s="21" t="s">
        <v>12301</v>
      </c>
      <c r="D199" s="21" t="s">
        <v>5524</v>
      </c>
      <c r="E199" s="21"/>
      <c r="F199" s="21"/>
      <c r="G199" s="155"/>
      <c r="H199" s="145"/>
      <c r="I199" s="133">
        <v>4106</v>
      </c>
      <c r="J199" s="166" t="s">
        <v>5580</v>
      </c>
      <c r="K199" s="133"/>
      <c r="L199" s="133">
        <v>542</v>
      </c>
      <c r="M199" s="133">
        <v>2</v>
      </c>
      <c r="N199" s="148">
        <v>2.6666400000000001</v>
      </c>
      <c r="O199" s="148" t="s">
        <v>5579</v>
      </c>
      <c r="P199" s="148"/>
    </row>
    <row r="200" spans="2:16" x14ac:dyDescent="0.35">
      <c r="B200" s="20" t="s">
        <v>5312</v>
      </c>
      <c r="C200" s="21" t="s">
        <v>12301</v>
      </c>
      <c r="D200" s="21" t="s">
        <v>5524</v>
      </c>
      <c r="E200" s="21"/>
      <c r="F200" s="21"/>
      <c r="G200" s="155"/>
      <c r="H200" s="145"/>
      <c r="I200" s="133">
        <v>4107</v>
      </c>
      <c r="J200" s="166" t="s">
        <v>5580</v>
      </c>
      <c r="K200" s="134"/>
      <c r="L200" s="133">
        <v>1406</v>
      </c>
      <c r="M200" s="133">
        <v>2</v>
      </c>
      <c r="N200" s="148">
        <v>6.9175199999999997</v>
      </c>
      <c r="O200" s="148" t="s">
        <v>5579</v>
      </c>
      <c r="P200" s="148"/>
    </row>
    <row r="201" spans="2:16" x14ac:dyDescent="0.35">
      <c r="B201" s="20" t="s">
        <v>5312</v>
      </c>
      <c r="C201" s="21" t="s">
        <v>12301</v>
      </c>
      <c r="D201" s="21" t="s">
        <v>5524</v>
      </c>
      <c r="E201" s="21"/>
      <c r="F201" s="21"/>
      <c r="G201" s="155"/>
      <c r="H201" s="145"/>
      <c r="I201" s="133">
        <v>4108</v>
      </c>
      <c r="J201" s="166" t="s">
        <v>5580</v>
      </c>
      <c r="K201" s="134"/>
      <c r="L201" s="133">
        <v>941</v>
      </c>
      <c r="M201" s="133">
        <v>2</v>
      </c>
      <c r="N201" s="148">
        <v>4.6297199999999998</v>
      </c>
      <c r="O201" s="148" t="s">
        <v>5579</v>
      </c>
      <c r="P201" s="148"/>
    </row>
    <row r="202" spans="2:16" x14ac:dyDescent="0.35">
      <c r="B202" s="20" t="s">
        <v>5312</v>
      </c>
      <c r="C202" s="21" t="s">
        <v>12301</v>
      </c>
      <c r="D202" s="21" t="s">
        <v>5524</v>
      </c>
      <c r="E202" s="21"/>
      <c r="F202" s="21"/>
      <c r="G202" s="155"/>
      <c r="H202" s="145"/>
      <c r="I202" s="133">
        <v>4109</v>
      </c>
      <c r="J202" s="166" t="s">
        <v>5580</v>
      </c>
      <c r="K202" s="133"/>
      <c r="L202" s="133">
        <v>1354</v>
      </c>
      <c r="M202" s="133">
        <v>2</v>
      </c>
      <c r="N202" s="148">
        <v>6.6616800000000005</v>
      </c>
      <c r="O202" s="148" t="s">
        <v>5579</v>
      </c>
      <c r="P202" s="148"/>
    </row>
    <row r="203" spans="2:16" x14ac:dyDescent="0.35">
      <c r="B203" s="20" t="s">
        <v>5312</v>
      </c>
      <c r="C203" s="21" t="s">
        <v>12301</v>
      </c>
      <c r="D203" s="21" t="s">
        <v>5524</v>
      </c>
      <c r="E203" s="21"/>
      <c r="F203" s="21"/>
      <c r="G203" s="155"/>
      <c r="H203" s="145"/>
      <c r="I203" s="133">
        <v>4110</v>
      </c>
      <c r="J203" s="166" t="s">
        <v>5414</v>
      </c>
      <c r="K203" s="133"/>
      <c r="L203" s="133">
        <v>1526</v>
      </c>
      <c r="M203" s="133">
        <v>2</v>
      </c>
      <c r="N203" s="148">
        <v>9.4611999999999998</v>
      </c>
      <c r="O203" s="148" t="s">
        <v>5579</v>
      </c>
      <c r="P203" s="148"/>
    </row>
    <row r="204" spans="2:16" x14ac:dyDescent="0.35">
      <c r="B204" s="20" t="s">
        <v>5312</v>
      </c>
      <c r="C204" s="21" t="s">
        <v>12301</v>
      </c>
      <c r="D204" s="21" t="s">
        <v>5524</v>
      </c>
      <c r="E204" s="21"/>
      <c r="F204" s="21"/>
      <c r="G204" s="155"/>
      <c r="H204" s="145"/>
      <c r="I204" s="133">
        <v>4111</v>
      </c>
      <c r="J204" s="166" t="s">
        <v>5415</v>
      </c>
      <c r="K204" s="133"/>
      <c r="L204" s="133">
        <v>1725</v>
      </c>
      <c r="M204" s="133">
        <v>2</v>
      </c>
      <c r="N204" s="148">
        <v>7.245000000000001</v>
      </c>
      <c r="O204" s="148" t="s">
        <v>5579</v>
      </c>
      <c r="P204" s="148"/>
    </row>
    <row r="205" spans="2:16" x14ac:dyDescent="0.35">
      <c r="B205" s="20" t="s">
        <v>5312</v>
      </c>
      <c r="C205" s="21" t="s">
        <v>12301</v>
      </c>
      <c r="D205" s="21" t="s">
        <v>5524</v>
      </c>
      <c r="E205" s="21"/>
      <c r="F205" s="21"/>
      <c r="G205" s="155"/>
      <c r="H205" s="145"/>
      <c r="I205" s="133">
        <v>4112</v>
      </c>
      <c r="J205" s="166" t="s">
        <v>5415</v>
      </c>
      <c r="K205" s="133"/>
      <c r="L205" s="133">
        <v>1963</v>
      </c>
      <c r="M205" s="133">
        <v>2</v>
      </c>
      <c r="N205" s="148">
        <v>8.2446000000000002</v>
      </c>
      <c r="O205" s="148" t="s">
        <v>5579</v>
      </c>
      <c r="P205" s="148"/>
    </row>
    <row r="206" spans="2:16" x14ac:dyDescent="0.35">
      <c r="B206" s="20" t="s">
        <v>5312</v>
      </c>
      <c r="C206" s="21" t="s">
        <v>12301</v>
      </c>
      <c r="D206" s="21" t="s">
        <v>5524</v>
      </c>
      <c r="E206" s="21"/>
      <c r="F206" s="21"/>
      <c r="G206" s="139">
        <v>40118087</v>
      </c>
      <c r="H206" s="133" t="s">
        <v>6748</v>
      </c>
      <c r="I206" s="133">
        <v>4010</v>
      </c>
      <c r="J206" s="166" t="s">
        <v>5581</v>
      </c>
      <c r="K206" s="133"/>
      <c r="L206" s="133">
        <v>236</v>
      </c>
      <c r="M206" s="133">
        <v>1</v>
      </c>
      <c r="N206" s="148">
        <v>11.856640000000001</v>
      </c>
      <c r="O206" s="148" t="s">
        <v>5579</v>
      </c>
      <c r="P206" s="148"/>
    </row>
    <row r="207" spans="2:16" x14ac:dyDescent="0.35">
      <c r="B207" s="20" t="s">
        <v>5312</v>
      </c>
      <c r="C207" s="21" t="s">
        <v>12301</v>
      </c>
      <c r="D207" s="21" t="s">
        <v>5524</v>
      </c>
      <c r="E207" s="21"/>
      <c r="F207" s="21"/>
      <c r="G207" s="139">
        <v>40118090</v>
      </c>
      <c r="H207" s="133" t="s">
        <v>6762</v>
      </c>
      <c r="I207" s="134">
        <v>5423</v>
      </c>
      <c r="J207" s="174" t="s">
        <v>5428</v>
      </c>
      <c r="K207" s="133"/>
      <c r="L207" s="134">
        <v>135</v>
      </c>
      <c r="M207" s="133">
        <v>8</v>
      </c>
      <c r="N207" s="148">
        <v>54.259200000000007</v>
      </c>
      <c r="O207" s="148" t="s">
        <v>5579</v>
      </c>
      <c r="P207" s="148"/>
    </row>
    <row r="208" spans="2:16" x14ac:dyDescent="0.35">
      <c r="B208" s="20" t="s">
        <v>5312</v>
      </c>
      <c r="C208" s="21" t="s">
        <v>12301</v>
      </c>
      <c r="D208" s="21" t="s">
        <v>5527</v>
      </c>
      <c r="E208" s="21"/>
      <c r="F208" s="21"/>
      <c r="G208" s="139">
        <v>40118069</v>
      </c>
      <c r="H208" s="133" t="s">
        <v>6577</v>
      </c>
      <c r="I208" s="133">
        <v>4301</v>
      </c>
      <c r="J208" s="166" t="s">
        <v>5556</v>
      </c>
      <c r="K208" s="133"/>
      <c r="L208" s="133">
        <v>3716</v>
      </c>
      <c r="M208" s="133">
        <v>1</v>
      </c>
      <c r="N208" s="148">
        <v>68</v>
      </c>
      <c r="O208" s="148" t="s">
        <v>5579</v>
      </c>
      <c r="P208" s="148"/>
    </row>
    <row r="209" spans="2:16" x14ac:dyDescent="0.35">
      <c r="B209" s="20" t="s">
        <v>5312</v>
      </c>
      <c r="C209" s="21" t="s">
        <v>12301</v>
      </c>
      <c r="D209" s="21" t="s">
        <v>5527</v>
      </c>
      <c r="E209" s="21"/>
      <c r="F209" s="21"/>
      <c r="G209" s="139">
        <v>40118070</v>
      </c>
      <c r="H209" s="133" t="s">
        <v>6580</v>
      </c>
      <c r="I209" s="133">
        <v>4302</v>
      </c>
      <c r="J209" s="166" t="s">
        <v>5556</v>
      </c>
      <c r="K209" s="133"/>
      <c r="L209" s="133">
        <v>3512</v>
      </c>
      <c r="M209" s="133">
        <v>1</v>
      </c>
      <c r="N209" s="148">
        <v>64.27</v>
      </c>
      <c r="O209" s="148" t="s">
        <v>5579</v>
      </c>
      <c r="P209" s="148"/>
    </row>
    <row r="210" spans="2:16" x14ac:dyDescent="0.35">
      <c r="B210" s="20" t="s">
        <v>5312</v>
      </c>
      <c r="C210" s="21" t="s">
        <v>12301</v>
      </c>
      <c r="D210" s="21" t="s">
        <v>5527</v>
      </c>
      <c r="E210" s="21"/>
      <c r="F210" s="21"/>
      <c r="G210" s="139">
        <v>40118071</v>
      </c>
      <c r="H210" s="133" t="s">
        <v>6574</v>
      </c>
      <c r="I210" s="133">
        <v>4303</v>
      </c>
      <c r="J210" s="166" t="s">
        <v>5450</v>
      </c>
      <c r="K210" s="133"/>
      <c r="L210" s="133">
        <v>3548</v>
      </c>
      <c r="M210" s="133">
        <v>1</v>
      </c>
      <c r="N210" s="148">
        <v>19.579999999999998</v>
      </c>
      <c r="O210" s="148" t="s">
        <v>5579</v>
      </c>
      <c r="P210" s="148"/>
    </row>
    <row r="211" spans="2:16" x14ac:dyDescent="0.35">
      <c r="B211" s="20" t="s">
        <v>5312</v>
      </c>
      <c r="C211" s="21" t="s">
        <v>12301</v>
      </c>
      <c r="D211" s="21" t="s">
        <v>5527</v>
      </c>
      <c r="E211" s="21"/>
      <c r="F211" s="21"/>
      <c r="G211" s="139">
        <v>40118072</v>
      </c>
      <c r="H211" s="133" t="s">
        <v>6575</v>
      </c>
      <c r="I211" s="133">
        <v>4304</v>
      </c>
      <c r="J211" s="166" t="s">
        <v>5450</v>
      </c>
      <c r="K211" s="133"/>
      <c r="L211" s="133">
        <v>3548</v>
      </c>
      <c r="M211" s="133">
        <v>1</v>
      </c>
      <c r="N211" s="148">
        <v>19.579999999999998</v>
      </c>
      <c r="O211" s="148" t="s">
        <v>5579</v>
      </c>
      <c r="P211" s="148"/>
    </row>
    <row r="212" spans="2:16" x14ac:dyDescent="0.35">
      <c r="B212" s="20" t="s">
        <v>5312</v>
      </c>
      <c r="C212" s="21" t="s">
        <v>12301</v>
      </c>
      <c r="D212" s="21" t="s">
        <v>5527</v>
      </c>
      <c r="E212" s="21"/>
      <c r="F212" s="21"/>
      <c r="G212" s="139">
        <v>40118073</v>
      </c>
      <c r="H212" s="133" t="s">
        <v>6573</v>
      </c>
      <c r="I212" s="133">
        <v>4305</v>
      </c>
      <c r="J212" s="166" t="s">
        <v>5450</v>
      </c>
      <c r="K212" s="133"/>
      <c r="L212" s="133">
        <v>3558</v>
      </c>
      <c r="M212" s="184">
        <v>1</v>
      </c>
      <c r="N212" s="148">
        <v>19.64</v>
      </c>
      <c r="O212" s="148" t="s">
        <v>5579</v>
      </c>
      <c r="P212" s="148"/>
    </row>
    <row r="213" spans="2:16" x14ac:dyDescent="0.35">
      <c r="B213" s="20" t="s">
        <v>5312</v>
      </c>
      <c r="C213" s="21" t="s">
        <v>12301</v>
      </c>
      <c r="D213" s="21" t="s">
        <v>5527</v>
      </c>
      <c r="E213" s="21"/>
      <c r="F213" s="21"/>
      <c r="G213" s="139">
        <v>40118074</v>
      </c>
      <c r="H213" s="133" t="s">
        <v>6572</v>
      </c>
      <c r="I213" s="133">
        <v>4306</v>
      </c>
      <c r="J213" s="166" t="s">
        <v>5450</v>
      </c>
      <c r="K213" s="133"/>
      <c r="L213" s="133">
        <v>3558</v>
      </c>
      <c r="M213" s="184">
        <v>1</v>
      </c>
      <c r="N213" s="148">
        <v>19.64</v>
      </c>
      <c r="O213" s="148" t="s">
        <v>5579</v>
      </c>
      <c r="P213" s="148"/>
    </row>
    <row r="214" spans="2:16" x14ac:dyDescent="0.35">
      <c r="B214" s="20" t="s">
        <v>5312</v>
      </c>
      <c r="C214" s="21" t="s">
        <v>12301</v>
      </c>
      <c r="D214" s="21" t="s">
        <v>5527</v>
      </c>
      <c r="E214" s="21"/>
      <c r="F214" s="21"/>
      <c r="G214" s="139">
        <v>40118075</v>
      </c>
      <c r="H214" s="133" t="s">
        <v>6730</v>
      </c>
      <c r="I214" s="133">
        <v>4307</v>
      </c>
      <c r="J214" s="166" t="s">
        <v>5414</v>
      </c>
      <c r="K214" s="134"/>
      <c r="L214" s="133">
        <v>283</v>
      </c>
      <c r="M214" s="133">
        <v>2</v>
      </c>
      <c r="N214" s="148">
        <v>1.9</v>
      </c>
      <c r="O214" s="148" t="s">
        <v>5579</v>
      </c>
      <c r="P214" s="148"/>
    </row>
    <row r="215" spans="2:16" x14ac:dyDescent="0.35">
      <c r="B215" s="20" t="s">
        <v>5312</v>
      </c>
      <c r="C215" s="21" t="s">
        <v>12301</v>
      </c>
      <c r="D215" s="21" t="s">
        <v>5527</v>
      </c>
      <c r="E215" s="21"/>
      <c r="F215" s="21"/>
      <c r="G215" s="139">
        <v>40118076</v>
      </c>
      <c r="H215" s="133" t="s">
        <v>6666</v>
      </c>
      <c r="I215" s="133">
        <v>4308</v>
      </c>
      <c r="J215" s="166" t="s">
        <v>5414</v>
      </c>
      <c r="K215" s="134"/>
      <c r="L215" s="133">
        <v>1397</v>
      </c>
      <c r="M215" s="133">
        <v>2</v>
      </c>
      <c r="N215" s="148">
        <v>9.34</v>
      </c>
      <c r="O215" s="148" t="s">
        <v>5579</v>
      </c>
      <c r="P215" s="148"/>
    </row>
    <row r="216" spans="2:16" x14ac:dyDescent="0.35">
      <c r="B216" s="20" t="s">
        <v>5312</v>
      </c>
      <c r="C216" s="21" t="s">
        <v>12301</v>
      </c>
      <c r="D216" s="21" t="s">
        <v>5527</v>
      </c>
      <c r="E216" s="21"/>
      <c r="F216" s="21"/>
      <c r="G216" s="139">
        <v>40118077</v>
      </c>
      <c r="H216" s="133" t="s">
        <v>6722</v>
      </c>
      <c r="I216" s="133">
        <v>4309</v>
      </c>
      <c r="J216" s="166" t="s">
        <v>5580</v>
      </c>
      <c r="K216" s="133"/>
      <c r="L216" s="133">
        <v>523</v>
      </c>
      <c r="M216" s="133">
        <v>2</v>
      </c>
      <c r="N216" s="148">
        <v>2.58</v>
      </c>
      <c r="O216" s="148" t="s">
        <v>5579</v>
      </c>
      <c r="P216" s="148"/>
    </row>
    <row r="217" spans="2:16" x14ac:dyDescent="0.35">
      <c r="B217" s="20" t="s">
        <v>5312</v>
      </c>
      <c r="C217" s="21" t="s">
        <v>12301</v>
      </c>
      <c r="D217" s="21" t="s">
        <v>5527</v>
      </c>
      <c r="E217" s="21"/>
      <c r="F217" s="21"/>
      <c r="G217" s="139">
        <v>40118078</v>
      </c>
      <c r="H217" s="133" t="s">
        <v>6667</v>
      </c>
      <c r="I217" s="133">
        <v>4310</v>
      </c>
      <c r="J217" s="166" t="s">
        <v>5580</v>
      </c>
      <c r="K217" s="133"/>
      <c r="L217" s="133">
        <v>1420</v>
      </c>
      <c r="M217" s="133">
        <v>2</v>
      </c>
      <c r="N217" s="148">
        <v>6.98</v>
      </c>
      <c r="O217" s="148" t="s">
        <v>5579</v>
      </c>
      <c r="P217" s="148"/>
    </row>
    <row r="218" spans="2:16" x14ac:dyDescent="0.35">
      <c r="B218" s="20" t="s">
        <v>5312</v>
      </c>
      <c r="C218" s="21" t="s">
        <v>12301</v>
      </c>
      <c r="D218" s="21" t="s">
        <v>5527</v>
      </c>
      <c r="E218" s="21"/>
      <c r="F218" s="21"/>
      <c r="G218" s="139">
        <v>40118079</v>
      </c>
      <c r="H218" s="133" t="s">
        <v>6712</v>
      </c>
      <c r="I218" s="133">
        <v>4311</v>
      </c>
      <c r="J218" s="166" t="s">
        <v>5580</v>
      </c>
      <c r="K218" s="133"/>
      <c r="L218" s="133">
        <v>762</v>
      </c>
      <c r="M218" s="133">
        <v>2</v>
      </c>
      <c r="N218" s="148">
        <v>3.74</v>
      </c>
      <c r="O218" s="148" t="s">
        <v>5579</v>
      </c>
      <c r="P218" s="148"/>
    </row>
    <row r="219" spans="2:16" x14ac:dyDescent="0.35">
      <c r="B219" s="20" t="s">
        <v>5312</v>
      </c>
      <c r="C219" s="21" t="s">
        <v>12301</v>
      </c>
      <c r="D219" s="21" t="s">
        <v>5527</v>
      </c>
      <c r="E219" s="21"/>
      <c r="F219" s="21"/>
      <c r="G219" s="139">
        <v>40118080</v>
      </c>
      <c r="H219" s="133" t="s">
        <v>6668</v>
      </c>
      <c r="I219" s="133">
        <v>4312</v>
      </c>
      <c r="J219" s="166" t="s">
        <v>5580</v>
      </c>
      <c r="K219" s="133"/>
      <c r="L219" s="133">
        <v>1484</v>
      </c>
      <c r="M219" s="133">
        <v>2</v>
      </c>
      <c r="N219" s="148">
        <v>7.3</v>
      </c>
      <c r="O219" s="148" t="s">
        <v>5579</v>
      </c>
      <c r="P219" s="148"/>
    </row>
    <row r="220" spans="2:16" x14ac:dyDescent="0.35">
      <c r="B220" s="20" t="s">
        <v>5312</v>
      </c>
      <c r="C220" s="21" t="s">
        <v>12301</v>
      </c>
      <c r="D220" s="21" t="s">
        <v>5527</v>
      </c>
      <c r="E220" s="21"/>
      <c r="F220" s="21"/>
      <c r="G220" s="139">
        <v>40118081</v>
      </c>
      <c r="H220" s="133" t="s">
        <v>6706</v>
      </c>
      <c r="I220" s="133">
        <v>4313</v>
      </c>
      <c r="J220" s="166" t="s">
        <v>5580</v>
      </c>
      <c r="K220" s="133"/>
      <c r="L220" s="133">
        <v>1001</v>
      </c>
      <c r="M220" s="133">
        <v>2</v>
      </c>
      <c r="N220" s="148">
        <v>4.92</v>
      </c>
      <c r="O220" s="148" t="s">
        <v>5579</v>
      </c>
      <c r="P220" s="148"/>
    </row>
    <row r="221" spans="2:16" x14ac:dyDescent="0.35">
      <c r="B221" s="20" t="s">
        <v>5312</v>
      </c>
      <c r="C221" s="21" t="s">
        <v>12301</v>
      </c>
      <c r="D221" s="21" t="s">
        <v>5527</v>
      </c>
      <c r="E221" s="21"/>
      <c r="F221" s="21"/>
      <c r="G221" s="139">
        <v>40118082</v>
      </c>
      <c r="H221" s="133" t="s">
        <v>6691</v>
      </c>
      <c r="I221" s="133">
        <v>4314</v>
      </c>
      <c r="J221" s="166" t="s">
        <v>5580</v>
      </c>
      <c r="K221" s="133"/>
      <c r="L221" s="133">
        <v>1415</v>
      </c>
      <c r="M221" s="133">
        <v>2</v>
      </c>
      <c r="N221" s="148">
        <v>6.96</v>
      </c>
      <c r="O221" s="148" t="s">
        <v>5579</v>
      </c>
      <c r="P221" s="148"/>
    </row>
    <row r="222" spans="2:16" x14ac:dyDescent="0.35">
      <c r="B222" s="20" t="s">
        <v>5312</v>
      </c>
      <c r="C222" s="21" t="s">
        <v>12301</v>
      </c>
      <c r="D222" s="21" t="s">
        <v>5527</v>
      </c>
      <c r="E222" s="21"/>
      <c r="F222" s="21"/>
      <c r="G222" s="139">
        <v>40118083</v>
      </c>
      <c r="H222" s="133" t="s">
        <v>6682</v>
      </c>
      <c r="I222" s="133">
        <v>4315</v>
      </c>
      <c r="J222" s="166" t="s">
        <v>5414</v>
      </c>
      <c r="K222" s="134"/>
      <c r="L222" s="133">
        <v>1515</v>
      </c>
      <c r="M222" s="133">
        <v>2</v>
      </c>
      <c r="N222" s="148">
        <v>10.119999999999999</v>
      </c>
      <c r="O222" s="148" t="s">
        <v>5579</v>
      </c>
      <c r="P222" s="148"/>
    </row>
    <row r="223" spans="2:16" x14ac:dyDescent="0.35">
      <c r="B223" s="20" t="s">
        <v>5312</v>
      </c>
      <c r="C223" s="21" t="s">
        <v>12301</v>
      </c>
      <c r="D223" s="21" t="s">
        <v>5527</v>
      </c>
      <c r="E223" s="21"/>
      <c r="F223" s="21"/>
      <c r="G223" s="139">
        <v>40118084</v>
      </c>
      <c r="H223" s="133" t="s">
        <v>6657</v>
      </c>
      <c r="I223" s="133">
        <v>4316</v>
      </c>
      <c r="J223" s="166" t="s">
        <v>5415</v>
      </c>
      <c r="K223" s="133"/>
      <c r="L223" s="133">
        <v>1642</v>
      </c>
      <c r="M223" s="133">
        <v>2</v>
      </c>
      <c r="N223" s="148">
        <v>7.02</v>
      </c>
      <c r="O223" s="148" t="s">
        <v>5579</v>
      </c>
      <c r="P223" s="148"/>
    </row>
    <row r="224" spans="2:16" x14ac:dyDescent="0.35">
      <c r="B224" s="20" t="s">
        <v>5312</v>
      </c>
      <c r="C224" s="21" t="s">
        <v>12301</v>
      </c>
      <c r="D224" s="21" t="s">
        <v>5527</v>
      </c>
      <c r="E224" s="21"/>
      <c r="F224" s="21"/>
      <c r="G224" s="139">
        <v>40118085</v>
      </c>
      <c r="H224" s="133" t="s">
        <v>6638</v>
      </c>
      <c r="I224" s="133">
        <v>4317</v>
      </c>
      <c r="J224" s="166" t="s">
        <v>5415</v>
      </c>
      <c r="K224" s="133"/>
      <c r="L224" s="133">
        <v>1825</v>
      </c>
      <c r="M224" s="133">
        <v>2</v>
      </c>
      <c r="N224" s="148">
        <v>7.82</v>
      </c>
      <c r="O224" s="148" t="s">
        <v>5579</v>
      </c>
      <c r="P224" s="148"/>
    </row>
    <row r="225" spans="2:16" x14ac:dyDescent="0.35">
      <c r="B225" s="20" t="s">
        <v>5312</v>
      </c>
      <c r="C225" s="21" t="s">
        <v>12301</v>
      </c>
      <c r="D225" s="21" t="s">
        <v>5527</v>
      </c>
      <c r="E225" s="21"/>
      <c r="F225" s="21"/>
      <c r="G225" s="139">
        <v>40118086</v>
      </c>
      <c r="H225" s="133" t="s">
        <v>6637</v>
      </c>
      <c r="I225" s="133">
        <v>4318</v>
      </c>
      <c r="J225" s="166" t="s">
        <v>5415</v>
      </c>
      <c r="K225" s="134"/>
      <c r="L225" s="133">
        <v>2015</v>
      </c>
      <c r="M225" s="133">
        <v>2</v>
      </c>
      <c r="N225" s="148">
        <v>8.6199999999999992</v>
      </c>
      <c r="O225" s="148" t="s">
        <v>5579</v>
      </c>
      <c r="P225" s="148"/>
    </row>
    <row r="226" spans="2:16" x14ac:dyDescent="0.35">
      <c r="B226" s="20" t="s">
        <v>5312</v>
      </c>
      <c r="C226" s="21" t="s">
        <v>12301</v>
      </c>
      <c r="D226" s="21" t="s">
        <v>5527</v>
      </c>
      <c r="E226" s="21"/>
      <c r="F226" s="21"/>
      <c r="G226" s="139">
        <v>40118087</v>
      </c>
      <c r="H226" s="133" t="s">
        <v>6748</v>
      </c>
      <c r="I226" s="133">
        <v>4010</v>
      </c>
      <c r="J226" s="166" t="s">
        <v>5581</v>
      </c>
      <c r="K226" s="133"/>
      <c r="L226" s="133">
        <v>236</v>
      </c>
      <c r="M226" s="133">
        <v>1</v>
      </c>
      <c r="N226" s="148">
        <v>2.46</v>
      </c>
      <c r="O226" s="148" t="s">
        <v>5579</v>
      </c>
      <c r="P226" s="148"/>
    </row>
    <row r="227" spans="2:16" x14ac:dyDescent="0.35">
      <c r="B227" s="20" t="s">
        <v>5312</v>
      </c>
      <c r="C227" s="21" t="s">
        <v>12301</v>
      </c>
      <c r="D227" s="21" t="s">
        <v>5527</v>
      </c>
      <c r="E227" s="21"/>
      <c r="F227" s="21"/>
      <c r="G227" s="139">
        <v>40118088</v>
      </c>
      <c r="H227" s="133" t="s">
        <v>6775</v>
      </c>
      <c r="I227" s="133">
        <v>4422</v>
      </c>
      <c r="J227" s="166" t="s">
        <v>5556</v>
      </c>
      <c r="K227" s="133"/>
      <c r="L227" s="133">
        <v>444</v>
      </c>
      <c r="M227" s="133">
        <v>1</v>
      </c>
      <c r="N227" s="148">
        <v>7.62</v>
      </c>
      <c r="O227" s="148" t="s">
        <v>5579</v>
      </c>
      <c r="P227" s="148"/>
    </row>
    <row r="228" spans="2:16" x14ac:dyDescent="0.35">
      <c r="B228" s="20" t="s">
        <v>5312</v>
      </c>
      <c r="C228" s="21" t="s">
        <v>12301</v>
      </c>
      <c r="D228" s="21" t="s">
        <v>5527</v>
      </c>
      <c r="E228" s="21"/>
      <c r="F228" s="21"/>
      <c r="G228" s="139">
        <v>40118089</v>
      </c>
      <c r="H228" s="133" t="s">
        <v>6759</v>
      </c>
      <c r="I228" s="133">
        <v>5422</v>
      </c>
      <c r="J228" s="166" t="s">
        <v>5450</v>
      </c>
      <c r="K228" s="133"/>
      <c r="L228" s="133">
        <v>274</v>
      </c>
      <c r="M228" s="184">
        <v>2</v>
      </c>
      <c r="N228" s="148">
        <v>2.96</v>
      </c>
      <c r="O228" s="148" t="s">
        <v>5579</v>
      </c>
      <c r="P228" s="148"/>
    </row>
    <row r="229" spans="2:16" x14ac:dyDescent="0.35">
      <c r="B229" s="20" t="s">
        <v>5312</v>
      </c>
      <c r="C229" s="21" t="s">
        <v>12301</v>
      </c>
      <c r="D229" s="21" t="s">
        <v>5527</v>
      </c>
      <c r="E229" s="21"/>
      <c r="F229" s="21"/>
      <c r="G229" s="139">
        <v>40118090</v>
      </c>
      <c r="H229" s="133" t="s">
        <v>6762</v>
      </c>
      <c r="I229" s="133">
        <v>5423</v>
      </c>
      <c r="J229" s="166" t="s">
        <v>5428</v>
      </c>
      <c r="K229" s="133"/>
      <c r="L229" s="133">
        <v>135</v>
      </c>
      <c r="M229" s="184">
        <v>10</v>
      </c>
      <c r="N229" s="148">
        <v>8.1000000000000014</v>
      </c>
      <c r="O229" s="148" t="s">
        <v>5579</v>
      </c>
      <c r="P229" s="148"/>
    </row>
    <row r="230" spans="2:16" x14ac:dyDescent="0.35">
      <c r="B230" s="20" t="s">
        <v>5312</v>
      </c>
      <c r="C230" s="21" t="s">
        <v>12301</v>
      </c>
      <c r="D230" s="21" t="s">
        <v>5527</v>
      </c>
      <c r="E230" s="21"/>
      <c r="F230" s="21"/>
      <c r="G230" s="139">
        <v>40118091</v>
      </c>
      <c r="H230" s="133" t="s">
        <v>6760</v>
      </c>
      <c r="I230" s="134">
        <v>513</v>
      </c>
      <c r="J230" s="174" t="s">
        <v>5570</v>
      </c>
      <c r="K230" s="133"/>
      <c r="L230" s="134">
        <v>444</v>
      </c>
      <c r="M230" s="133">
        <v>2</v>
      </c>
      <c r="N230" s="148">
        <v>6.02</v>
      </c>
      <c r="O230" s="148" t="s">
        <v>5579</v>
      </c>
      <c r="P230" s="148"/>
    </row>
    <row r="231" spans="2:16" x14ac:dyDescent="0.35">
      <c r="B231" s="20" t="s">
        <v>5312</v>
      </c>
      <c r="C231" s="21" t="s">
        <v>12301</v>
      </c>
      <c r="D231" s="21" t="s">
        <v>5522</v>
      </c>
      <c r="E231" s="21"/>
      <c r="F231" s="21"/>
      <c r="G231" s="139">
        <v>40118092</v>
      </c>
      <c r="H231" s="133" t="s">
        <v>6778</v>
      </c>
      <c r="I231" s="133">
        <v>5001</v>
      </c>
      <c r="J231" s="166" t="s">
        <v>5582</v>
      </c>
      <c r="K231" s="133"/>
      <c r="L231" s="133">
        <v>4611</v>
      </c>
      <c r="M231" s="133">
        <v>1</v>
      </c>
      <c r="N231" s="148">
        <v>134.5</v>
      </c>
      <c r="O231" s="148" t="s">
        <v>5583</v>
      </c>
      <c r="P231" s="148"/>
    </row>
    <row r="232" spans="2:16" x14ac:dyDescent="0.35">
      <c r="B232" s="20" t="s">
        <v>5312</v>
      </c>
      <c r="C232" s="21" t="s">
        <v>12301</v>
      </c>
      <c r="D232" s="21" t="s">
        <v>5522</v>
      </c>
      <c r="E232" s="21"/>
      <c r="F232" s="21"/>
      <c r="G232" s="155"/>
      <c r="H232" s="145"/>
      <c r="I232" s="133">
        <v>5002</v>
      </c>
      <c r="J232" s="166" t="s">
        <v>5450</v>
      </c>
      <c r="K232" s="133"/>
      <c r="L232" s="133">
        <v>4606</v>
      </c>
      <c r="M232" s="133">
        <v>1</v>
      </c>
      <c r="N232" s="148">
        <v>25.43</v>
      </c>
      <c r="O232" s="148" t="s">
        <v>5583</v>
      </c>
      <c r="P232" s="148"/>
    </row>
    <row r="233" spans="2:16" x14ac:dyDescent="0.35">
      <c r="B233" s="20" t="s">
        <v>5312</v>
      </c>
      <c r="C233" s="21" t="s">
        <v>12301</v>
      </c>
      <c r="D233" s="21" t="s">
        <v>5522</v>
      </c>
      <c r="E233" s="21"/>
      <c r="F233" s="21"/>
      <c r="G233" s="139">
        <v>40118093</v>
      </c>
      <c r="H233" s="133" t="s">
        <v>6560</v>
      </c>
      <c r="I233" s="133">
        <v>5003</v>
      </c>
      <c r="J233" s="166" t="s">
        <v>5450</v>
      </c>
      <c r="K233" s="133"/>
      <c r="L233" s="133">
        <v>4606</v>
      </c>
      <c r="M233" s="133">
        <v>1</v>
      </c>
      <c r="N233" s="148">
        <v>25.43</v>
      </c>
      <c r="O233" s="148" t="s">
        <v>5583</v>
      </c>
      <c r="P233" s="148"/>
    </row>
    <row r="234" spans="2:16" x14ac:dyDescent="0.35">
      <c r="B234" s="20" t="s">
        <v>5312</v>
      </c>
      <c r="C234" s="21" t="s">
        <v>12301</v>
      </c>
      <c r="D234" s="21" t="s">
        <v>5522</v>
      </c>
      <c r="E234" s="21"/>
      <c r="F234" s="21"/>
      <c r="G234" s="139">
        <v>40118094</v>
      </c>
      <c r="H234" s="133" t="s">
        <v>6525</v>
      </c>
      <c r="I234" s="133">
        <v>5004</v>
      </c>
      <c r="J234" s="166" t="s">
        <v>5414</v>
      </c>
      <c r="K234" s="133"/>
      <c r="L234" s="133">
        <v>764</v>
      </c>
      <c r="M234" s="133">
        <v>2</v>
      </c>
      <c r="N234" s="148">
        <v>5.0999999999999996</v>
      </c>
      <c r="O234" s="148" t="s">
        <v>5583</v>
      </c>
      <c r="P234" s="148"/>
    </row>
    <row r="235" spans="2:16" x14ac:dyDescent="0.35">
      <c r="B235" s="20" t="s">
        <v>5312</v>
      </c>
      <c r="C235" s="21" t="s">
        <v>12301</v>
      </c>
      <c r="D235" s="21" t="s">
        <v>5522</v>
      </c>
      <c r="E235" s="21"/>
      <c r="F235" s="21"/>
      <c r="G235" s="139">
        <v>40118095</v>
      </c>
      <c r="H235" s="133" t="s">
        <v>6526</v>
      </c>
      <c r="I235" s="133">
        <v>5005</v>
      </c>
      <c r="J235" s="166" t="s">
        <v>5414</v>
      </c>
      <c r="K235" s="133"/>
      <c r="L235" s="133">
        <v>1379</v>
      </c>
      <c r="M235" s="133">
        <v>2</v>
      </c>
      <c r="N235" s="148">
        <v>9.2200000000000006</v>
      </c>
      <c r="O235" s="148" t="s">
        <v>5583</v>
      </c>
      <c r="P235" s="148"/>
    </row>
    <row r="236" spans="2:16" x14ac:dyDescent="0.35">
      <c r="B236" s="20" t="s">
        <v>5312</v>
      </c>
      <c r="C236" s="21" t="s">
        <v>12301</v>
      </c>
      <c r="D236" s="21" t="s">
        <v>5522</v>
      </c>
      <c r="E236" s="21"/>
      <c r="F236" s="21"/>
      <c r="G236" s="139">
        <v>40149980</v>
      </c>
      <c r="H236" s="133" t="s">
        <v>6619</v>
      </c>
      <c r="I236" s="133">
        <v>5006</v>
      </c>
      <c r="J236" s="166" t="s">
        <v>5580</v>
      </c>
      <c r="K236" s="134"/>
      <c r="L236" s="133">
        <v>1480</v>
      </c>
      <c r="M236" s="134">
        <v>2</v>
      </c>
      <c r="N236" s="148">
        <v>7.28</v>
      </c>
      <c r="O236" s="148" t="s">
        <v>5583</v>
      </c>
      <c r="P236" s="148"/>
    </row>
    <row r="237" spans="2:16" x14ac:dyDescent="0.35">
      <c r="B237" s="20" t="s">
        <v>5312</v>
      </c>
      <c r="C237" s="21" t="s">
        <v>12301</v>
      </c>
      <c r="D237" s="21" t="s">
        <v>5522</v>
      </c>
      <c r="E237" s="21"/>
      <c r="F237" s="21"/>
      <c r="G237" s="139">
        <v>40118097</v>
      </c>
      <c r="H237" s="133" t="s">
        <v>6639</v>
      </c>
      <c r="I237" s="133">
        <v>5007</v>
      </c>
      <c r="J237" s="166" t="s">
        <v>5580</v>
      </c>
      <c r="K237" s="133"/>
      <c r="L237" s="133">
        <v>1789</v>
      </c>
      <c r="M237" s="133">
        <v>2</v>
      </c>
      <c r="N237" s="148">
        <v>8.8000000000000007</v>
      </c>
      <c r="O237" s="148" t="s">
        <v>5583</v>
      </c>
      <c r="P237" s="148"/>
    </row>
    <row r="238" spans="2:16" x14ac:dyDescent="0.35">
      <c r="B238" s="20" t="s">
        <v>5312</v>
      </c>
      <c r="C238" s="21" t="s">
        <v>12301</v>
      </c>
      <c r="D238" s="21" t="s">
        <v>5522</v>
      </c>
      <c r="E238" s="21"/>
      <c r="F238" s="21"/>
      <c r="G238" s="139">
        <v>40118098</v>
      </c>
      <c r="H238" s="133" t="s">
        <v>6527</v>
      </c>
      <c r="I238" s="133">
        <v>5008</v>
      </c>
      <c r="J238" s="166" t="s">
        <v>5414</v>
      </c>
      <c r="K238" s="134"/>
      <c r="L238" s="133">
        <v>2074</v>
      </c>
      <c r="M238" s="133">
        <v>2</v>
      </c>
      <c r="N238" s="148">
        <v>13.86</v>
      </c>
      <c r="O238" s="148" t="s">
        <v>5583</v>
      </c>
      <c r="P238" s="148"/>
    </row>
    <row r="239" spans="2:16" x14ac:dyDescent="0.35">
      <c r="B239" s="20" t="s">
        <v>5312</v>
      </c>
      <c r="C239" s="21" t="s">
        <v>12301</v>
      </c>
      <c r="D239" s="21" t="s">
        <v>5522</v>
      </c>
      <c r="E239" s="21"/>
      <c r="F239" s="21"/>
      <c r="G239" s="139">
        <v>40118099</v>
      </c>
      <c r="H239" s="133" t="s">
        <v>6777</v>
      </c>
      <c r="I239" s="133">
        <v>5009</v>
      </c>
      <c r="J239" s="166" t="s">
        <v>5415</v>
      </c>
      <c r="K239" s="133"/>
      <c r="L239" s="133">
        <v>2848</v>
      </c>
      <c r="M239" s="133">
        <v>2</v>
      </c>
      <c r="N239" s="148">
        <v>12.18</v>
      </c>
      <c r="O239" s="168" t="s">
        <v>5583</v>
      </c>
      <c r="P239" s="148"/>
    </row>
    <row r="240" spans="2:16" x14ac:dyDescent="0.35">
      <c r="B240" s="20" t="s">
        <v>5312</v>
      </c>
      <c r="C240" s="21" t="s">
        <v>12301</v>
      </c>
      <c r="D240" s="21" t="s">
        <v>5522</v>
      </c>
      <c r="E240" s="21"/>
      <c r="F240" s="21"/>
      <c r="G240" s="139">
        <v>40118090</v>
      </c>
      <c r="H240" s="133" t="s">
        <v>6762</v>
      </c>
      <c r="I240" s="134">
        <v>5423</v>
      </c>
      <c r="J240" s="174" t="s">
        <v>5428</v>
      </c>
      <c r="K240" s="133"/>
      <c r="L240" s="133">
        <v>135</v>
      </c>
      <c r="M240" s="133">
        <v>6</v>
      </c>
      <c r="N240" s="148">
        <v>4.8600000000000003</v>
      </c>
      <c r="O240" s="168" t="s">
        <v>5583</v>
      </c>
      <c r="P240" s="148"/>
    </row>
    <row r="241" spans="2:16" x14ac:dyDescent="0.35">
      <c r="B241" s="20" t="s">
        <v>5312</v>
      </c>
      <c r="C241" s="21" t="s">
        <v>12301</v>
      </c>
      <c r="D241" s="21" t="s">
        <v>5545</v>
      </c>
      <c r="E241" s="21"/>
      <c r="F241" s="21"/>
      <c r="G241" s="155"/>
      <c r="H241" s="145"/>
      <c r="I241" s="133">
        <v>5101</v>
      </c>
      <c r="J241" s="166" t="s">
        <v>5582</v>
      </c>
      <c r="K241" s="133"/>
      <c r="L241" s="144">
        <v>6149</v>
      </c>
      <c r="M241" s="133">
        <v>1</v>
      </c>
      <c r="N241" s="148">
        <v>179.55080000000001</v>
      </c>
      <c r="O241" s="168" t="s">
        <v>5583</v>
      </c>
      <c r="P241" s="148"/>
    </row>
    <row r="242" spans="2:16" x14ac:dyDescent="0.35">
      <c r="B242" s="20" t="s">
        <v>5312</v>
      </c>
      <c r="C242" s="21" t="s">
        <v>12301</v>
      </c>
      <c r="D242" s="21" t="s">
        <v>5545</v>
      </c>
      <c r="E242" s="21"/>
      <c r="F242" s="21"/>
      <c r="G242" s="155"/>
      <c r="H242" s="145"/>
      <c r="I242" s="133">
        <v>5102</v>
      </c>
      <c r="J242" s="166" t="s">
        <v>5450</v>
      </c>
      <c r="K242" s="133"/>
      <c r="L242" s="133">
        <v>6009</v>
      </c>
      <c r="M242" s="133">
        <v>1</v>
      </c>
      <c r="N242" s="148">
        <v>33.16968</v>
      </c>
      <c r="O242" s="168" t="s">
        <v>5583</v>
      </c>
      <c r="P242" s="148"/>
    </row>
    <row r="243" spans="2:16" x14ac:dyDescent="0.35">
      <c r="B243" s="20" t="s">
        <v>5312</v>
      </c>
      <c r="C243" s="21" t="s">
        <v>12301</v>
      </c>
      <c r="D243" s="21" t="s">
        <v>5545</v>
      </c>
      <c r="E243" s="21"/>
      <c r="F243" s="21"/>
      <c r="G243" s="155"/>
      <c r="H243" s="145"/>
      <c r="I243" s="133">
        <v>5103</v>
      </c>
      <c r="J243" s="166" t="s">
        <v>5450</v>
      </c>
      <c r="K243" s="133"/>
      <c r="L243" s="133">
        <v>6009</v>
      </c>
      <c r="M243" s="133">
        <v>1</v>
      </c>
      <c r="N243" s="148">
        <v>33.16968</v>
      </c>
      <c r="O243" s="168" t="s">
        <v>5583</v>
      </c>
      <c r="P243" s="148"/>
    </row>
    <row r="244" spans="2:16" x14ac:dyDescent="0.35">
      <c r="B244" s="20" t="s">
        <v>5312</v>
      </c>
      <c r="C244" s="21" t="s">
        <v>12301</v>
      </c>
      <c r="D244" s="21" t="s">
        <v>5545</v>
      </c>
      <c r="E244" s="21"/>
      <c r="F244" s="21"/>
      <c r="G244" s="155"/>
      <c r="H244" s="145"/>
      <c r="I244" s="133">
        <v>5104</v>
      </c>
      <c r="J244" s="166" t="s">
        <v>5414</v>
      </c>
      <c r="K244" s="133"/>
      <c r="L244" s="134">
        <v>579</v>
      </c>
      <c r="M244" s="133">
        <v>2</v>
      </c>
      <c r="N244" s="148">
        <v>3.5897999999999999</v>
      </c>
      <c r="O244" s="168" t="s">
        <v>5583</v>
      </c>
      <c r="P244" s="148"/>
    </row>
    <row r="245" spans="2:16" x14ac:dyDescent="0.35">
      <c r="B245" s="20" t="s">
        <v>5312</v>
      </c>
      <c r="C245" s="21" t="s">
        <v>12301</v>
      </c>
      <c r="D245" s="21" t="s">
        <v>5545</v>
      </c>
      <c r="E245" s="21"/>
      <c r="F245" s="21"/>
      <c r="G245" s="155"/>
      <c r="H245" s="145"/>
      <c r="I245" s="133">
        <v>5105</v>
      </c>
      <c r="J245" s="166" t="s">
        <v>5414</v>
      </c>
      <c r="K245" s="133"/>
      <c r="L245" s="133">
        <v>1389</v>
      </c>
      <c r="M245" s="133">
        <v>2</v>
      </c>
      <c r="N245" s="148">
        <v>8.6118000000000006</v>
      </c>
      <c r="O245" s="168" t="s">
        <v>5583</v>
      </c>
      <c r="P245" s="148"/>
    </row>
    <row r="246" spans="2:16" x14ac:dyDescent="0.35">
      <c r="B246" s="20" t="s">
        <v>5312</v>
      </c>
      <c r="C246" s="21" t="s">
        <v>12301</v>
      </c>
      <c r="D246" s="21" t="s">
        <v>5545</v>
      </c>
      <c r="E246" s="21"/>
      <c r="F246" s="21"/>
      <c r="G246" s="155"/>
      <c r="H246" s="145"/>
      <c r="I246" s="133">
        <v>5106</v>
      </c>
      <c r="J246" s="166" t="s">
        <v>5580</v>
      </c>
      <c r="K246" s="133"/>
      <c r="L246" s="133">
        <v>1116</v>
      </c>
      <c r="M246" s="133">
        <v>2</v>
      </c>
      <c r="N246" s="148">
        <v>5.4907200000000005</v>
      </c>
      <c r="O246" s="168" t="s">
        <v>5583</v>
      </c>
      <c r="P246" s="148"/>
    </row>
    <row r="247" spans="2:16" x14ac:dyDescent="0.35">
      <c r="B247" s="20" t="s">
        <v>5312</v>
      </c>
      <c r="C247" s="21" t="s">
        <v>12301</v>
      </c>
      <c r="D247" s="21" t="s">
        <v>5545</v>
      </c>
      <c r="E247" s="21"/>
      <c r="F247" s="21"/>
      <c r="G247" s="155"/>
      <c r="H247" s="145"/>
      <c r="I247" s="133">
        <v>5107</v>
      </c>
      <c r="J247" s="166" t="s">
        <v>5580</v>
      </c>
      <c r="K247" s="134"/>
      <c r="L247" s="133">
        <v>1608</v>
      </c>
      <c r="M247" s="133">
        <v>2</v>
      </c>
      <c r="N247" s="148">
        <v>7.9113600000000002</v>
      </c>
      <c r="O247" s="168" t="s">
        <v>5583</v>
      </c>
      <c r="P247" s="148"/>
    </row>
    <row r="248" spans="2:16" x14ac:dyDescent="0.35">
      <c r="B248" s="20" t="s">
        <v>5312</v>
      </c>
      <c r="C248" s="21" t="s">
        <v>12301</v>
      </c>
      <c r="D248" s="21" t="s">
        <v>5545</v>
      </c>
      <c r="E248" s="21"/>
      <c r="F248" s="21"/>
      <c r="G248" s="155"/>
      <c r="H248" s="145"/>
      <c r="I248" s="133">
        <v>5108</v>
      </c>
      <c r="J248" s="166" t="s">
        <v>5580</v>
      </c>
      <c r="K248" s="133"/>
      <c r="L248" s="133">
        <v>1653</v>
      </c>
      <c r="M248" s="144">
        <v>2</v>
      </c>
      <c r="N248" s="148">
        <v>8.1327599999999993</v>
      </c>
      <c r="O248" s="168" t="s">
        <v>5583</v>
      </c>
      <c r="P248" s="148"/>
    </row>
    <row r="249" spans="2:16" x14ac:dyDescent="0.35">
      <c r="B249" s="20" t="s">
        <v>5312</v>
      </c>
      <c r="C249" s="21" t="s">
        <v>12301</v>
      </c>
      <c r="D249" s="21" t="s">
        <v>5545</v>
      </c>
      <c r="E249" s="21"/>
      <c r="F249" s="21"/>
      <c r="G249" s="21">
        <v>40117346</v>
      </c>
      <c r="H249" s="39" t="s">
        <v>6780</v>
      </c>
      <c r="I249" s="133">
        <v>5109</v>
      </c>
      <c r="J249" s="166" t="s">
        <v>5580</v>
      </c>
      <c r="K249" s="133"/>
      <c r="L249" s="133">
        <v>1957</v>
      </c>
      <c r="M249" s="21">
        <v>2</v>
      </c>
      <c r="N249" s="21">
        <v>9.6284399999999994</v>
      </c>
      <c r="O249" s="21" t="s">
        <v>5583</v>
      </c>
      <c r="P249" s="20"/>
    </row>
    <row r="250" spans="2:16" x14ac:dyDescent="0.35">
      <c r="B250" s="20" t="s">
        <v>5312</v>
      </c>
      <c r="C250" s="21" t="s">
        <v>12301</v>
      </c>
      <c r="D250" s="21" t="s">
        <v>5545</v>
      </c>
      <c r="E250" s="21"/>
      <c r="F250" s="21"/>
      <c r="G250" s="117"/>
      <c r="H250" s="198"/>
      <c r="I250" s="133">
        <v>5110</v>
      </c>
      <c r="J250" s="166" t="s">
        <v>5414</v>
      </c>
      <c r="K250" s="133"/>
      <c r="L250" s="133">
        <v>1828</v>
      </c>
      <c r="M250" s="21">
        <v>2</v>
      </c>
      <c r="N250" s="21">
        <v>11.333600000000001</v>
      </c>
      <c r="O250" s="21" t="s">
        <v>5583</v>
      </c>
      <c r="P250" s="20"/>
    </row>
    <row r="251" spans="2:16" x14ac:dyDescent="0.35">
      <c r="B251" s="20" t="s">
        <v>5312</v>
      </c>
      <c r="C251" s="21" t="s">
        <v>12301</v>
      </c>
      <c r="D251" s="21" t="s">
        <v>5545</v>
      </c>
      <c r="E251" s="21"/>
      <c r="F251" s="21"/>
      <c r="G251" s="117"/>
      <c r="H251" s="198"/>
      <c r="I251" s="133">
        <v>5111</v>
      </c>
      <c r="J251" s="166" t="s">
        <v>5415</v>
      </c>
      <c r="K251" s="133"/>
      <c r="L251" s="133">
        <v>2355</v>
      </c>
      <c r="M251" s="21">
        <v>2</v>
      </c>
      <c r="N251" s="21">
        <v>9.891</v>
      </c>
      <c r="O251" s="21" t="s">
        <v>5583</v>
      </c>
      <c r="P251" s="20"/>
    </row>
    <row r="252" spans="2:16" x14ac:dyDescent="0.35">
      <c r="B252" s="20" t="s">
        <v>5312</v>
      </c>
      <c r="C252" s="21" t="s">
        <v>12301</v>
      </c>
      <c r="D252" s="21" t="s">
        <v>5545</v>
      </c>
      <c r="E252" s="21"/>
      <c r="F252" s="21"/>
      <c r="G252" s="21">
        <v>40118476</v>
      </c>
      <c r="H252" s="39" t="s">
        <v>6779</v>
      </c>
      <c r="I252" s="133">
        <v>5112</v>
      </c>
      <c r="J252" s="166" t="s">
        <v>5415</v>
      </c>
      <c r="K252" s="133"/>
      <c r="L252" s="133">
        <v>2956</v>
      </c>
      <c r="M252" s="21">
        <v>2</v>
      </c>
      <c r="N252" s="21">
        <v>12.4152</v>
      </c>
      <c r="O252" s="21" t="s">
        <v>5583</v>
      </c>
      <c r="P252" s="20"/>
    </row>
    <row r="253" spans="2:16" x14ac:dyDescent="0.35">
      <c r="B253" s="20" t="s">
        <v>5312</v>
      </c>
      <c r="C253" s="21" t="s">
        <v>12301</v>
      </c>
      <c r="D253" s="21" t="s">
        <v>5545</v>
      </c>
      <c r="E253" s="21"/>
      <c r="F253" s="21"/>
      <c r="G253" s="139">
        <v>40118090</v>
      </c>
      <c r="H253" s="133" t="s">
        <v>6762</v>
      </c>
      <c r="I253" s="134">
        <v>5423</v>
      </c>
      <c r="J253" s="174" t="s">
        <v>5428</v>
      </c>
      <c r="K253" s="133"/>
      <c r="L253" s="134">
        <v>135</v>
      </c>
      <c r="M253" s="21">
        <v>8</v>
      </c>
      <c r="N253" s="21">
        <v>54.259200000000007</v>
      </c>
      <c r="O253" s="21" t="s">
        <v>5583</v>
      </c>
      <c r="P253" s="20"/>
    </row>
    <row r="254" spans="2:16" x14ac:dyDescent="0.35">
      <c r="B254" s="20" t="s">
        <v>5312</v>
      </c>
      <c r="C254" s="21" t="s">
        <v>12301</v>
      </c>
      <c r="D254" s="21" t="s">
        <v>5528</v>
      </c>
      <c r="E254" s="21"/>
      <c r="F254" s="21"/>
      <c r="G254" s="21">
        <v>40118100</v>
      </c>
      <c r="H254" s="39" t="s">
        <v>6579</v>
      </c>
      <c r="I254" s="133">
        <v>5301</v>
      </c>
      <c r="J254" s="166" t="s">
        <v>5582</v>
      </c>
      <c r="K254" s="133"/>
      <c r="L254" s="133">
        <v>3715</v>
      </c>
      <c r="M254" s="21">
        <v>1</v>
      </c>
      <c r="N254" s="21">
        <v>108.37</v>
      </c>
      <c r="O254" s="21" t="s">
        <v>5583</v>
      </c>
      <c r="P254" s="20"/>
    </row>
    <row r="255" spans="2:16" x14ac:dyDescent="0.35">
      <c r="B255" s="20" t="s">
        <v>5312</v>
      </c>
      <c r="C255" s="21" t="s">
        <v>12301</v>
      </c>
      <c r="D255" s="21" t="s">
        <v>5528</v>
      </c>
      <c r="E255" s="21"/>
      <c r="F255" s="21"/>
      <c r="G255" s="21">
        <v>40118101</v>
      </c>
      <c r="H255" s="39" t="s">
        <v>6546</v>
      </c>
      <c r="I255" s="133">
        <v>5302</v>
      </c>
      <c r="J255" s="166" t="s">
        <v>5582</v>
      </c>
      <c r="K255" s="133"/>
      <c r="L255" s="133">
        <v>3967</v>
      </c>
      <c r="M255" s="21">
        <v>1</v>
      </c>
      <c r="N255" s="21">
        <v>115.72</v>
      </c>
      <c r="O255" s="21" t="s">
        <v>5583</v>
      </c>
      <c r="P255" s="20"/>
    </row>
    <row r="256" spans="2:16" x14ac:dyDescent="0.35">
      <c r="B256" s="20" t="s">
        <v>5312</v>
      </c>
      <c r="C256" s="21" t="s">
        <v>12301</v>
      </c>
      <c r="D256" s="21" t="s">
        <v>5528</v>
      </c>
      <c r="E256" s="21"/>
      <c r="F256" s="21"/>
      <c r="G256" s="21">
        <v>40118167</v>
      </c>
      <c r="H256" s="39" t="s">
        <v>6570</v>
      </c>
      <c r="I256" s="133">
        <v>5303</v>
      </c>
      <c r="J256" s="166" t="s">
        <v>5450</v>
      </c>
      <c r="K256" s="133"/>
      <c r="L256" s="133">
        <v>3723</v>
      </c>
      <c r="M256" s="21">
        <v>1</v>
      </c>
      <c r="N256" s="21">
        <v>20.55</v>
      </c>
      <c r="O256" s="21" t="s">
        <v>5583</v>
      </c>
      <c r="P256" s="20"/>
    </row>
    <row r="257" spans="2:16" x14ac:dyDescent="0.35">
      <c r="B257" s="20" t="s">
        <v>5312</v>
      </c>
      <c r="C257" s="21" t="s">
        <v>12301</v>
      </c>
      <c r="D257" s="21" t="s">
        <v>5528</v>
      </c>
      <c r="E257" s="21"/>
      <c r="F257" s="21"/>
      <c r="G257" s="21">
        <v>40118102</v>
      </c>
      <c r="H257" s="39" t="s">
        <v>6566</v>
      </c>
      <c r="I257" s="133">
        <v>5304</v>
      </c>
      <c r="J257" s="166" t="s">
        <v>5450</v>
      </c>
      <c r="K257" s="133"/>
      <c r="L257" s="133">
        <v>3723</v>
      </c>
      <c r="M257" s="21">
        <v>1</v>
      </c>
      <c r="N257" s="21">
        <v>20.55</v>
      </c>
      <c r="O257" s="21" t="s">
        <v>5583</v>
      </c>
      <c r="P257" s="20"/>
    </row>
    <row r="258" spans="2:16" x14ac:dyDescent="0.35">
      <c r="B258" s="20" t="s">
        <v>5312</v>
      </c>
      <c r="C258" s="21" t="s">
        <v>12301</v>
      </c>
      <c r="D258" s="21" t="s">
        <v>5528</v>
      </c>
      <c r="E258" s="21"/>
      <c r="F258" s="21"/>
      <c r="G258" s="21">
        <v>40118103</v>
      </c>
      <c r="H258" s="39" t="s">
        <v>6565</v>
      </c>
      <c r="I258" s="133">
        <v>5305</v>
      </c>
      <c r="J258" s="166" t="s">
        <v>5450</v>
      </c>
      <c r="K258" s="133"/>
      <c r="L258" s="133">
        <v>3738</v>
      </c>
      <c r="M258" s="21">
        <v>1</v>
      </c>
      <c r="N258" s="21">
        <v>20.65</v>
      </c>
      <c r="O258" s="21" t="s">
        <v>5583</v>
      </c>
      <c r="P258" s="20"/>
    </row>
    <row r="259" spans="2:16" x14ac:dyDescent="0.35">
      <c r="B259" s="20" t="s">
        <v>5312</v>
      </c>
      <c r="C259" s="21" t="s">
        <v>12301</v>
      </c>
      <c r="D259" s="21" t="s">
        <v>5528</v>
      </c>
      <c r="E259" s="21"/>
      <c r="F259" s="21"/>
      <c r="G259" s="21">
        <v>40118105</v>
      </c>
      <c r="H259" s="39" t="s">
        <v>6571</v>
      </c>
      <c r="I259" s="133">
        <v>5306</v>
      </c>
      <c r="J259" s="166" t="s">
        <v>5450</v>
      </c>
      <c r="K259" s="133"/>
      <c r="L259" s="133">
        <v>3738</v>
      </c>
      <c r="M259" s="21">
        <v>1</v>
      </c>
      <c r="N259" s="21">
        <v>20.65</v>
      </c>
      <c r="O259" s="21" t="s">
        <v>5583</v>
      </c>
      <c r="P259" s="20"/>
    </row>
    <row r="260" spans="2:16" x14ac:dyDescent="0.35">
      <c r="B260" s="20" t="s">
        <v>5312</v>
      </c>
      <c r="C260" s="21" t="s">
        <v>12301</v>
      </c>
      <c r="D260" s="21" t="s">
        <v>5528</v>
      </c>
      <c r="E260" s="24"/>
      <c r="F260" s="24"/>
      <c r="G260" s="24">
        <v>40118104</v>
      </c>
      <c r="H260" s="179" t="s">
        <v>6713</v>
      </c>
      <c r="I260" s="133">
        <v>5307</v>
      </c>
      <c r="J260" s="166" t="s">
        <v>5414</v>
      </c>
      <c r="K260" s="134"/>
      <c r="L260" s="133">
        <v>473</v>
      </c>
      <c r="M260" s="24">
        <v>2</v>
      </c>
      <c r="N260" s="24">
        <v>3.16</v>
      </c>
      <c r="O260" s="24" t="s">
        <v>5583</v>
      </c>
      <c r="P260" s="20"/>
    </row>
    <row r="261" spans="2:16" x14ac:dyDescent="0.35">
      <c r="B261" s="20" t="s">
        <v>5312</v>
      </c>
      <c r="C261" s="21" t="s">
        <v>12301</v>
      </c>
      <c r="D261" s="21" t="s">
        <v>5528</v>
      </c>
      <c r="E261" s="21"/>
      <c r="F261" s="21"/>
      <c r="G261" s="21">
        <v>40118106</v>
      </c>
      <c r="H261" s="39" t="s">
        <v>6685</v>
      </c>
      <c r="I261" s="133">
        <v>5308</v>
      </c>
      <c r="J261" s="166" t="s">
        <v>5414</v>
      </c>
      <c r="K261" s="133"/>
      <c r="L261" s="133">
        <v>1412</v>
      </c>
      <c r="M261" s="21">
        <v>2</v>
      </c>
      <c r="N261" s="21">
        <v>9.44</v>
      </c>
      <c r="O261" s="21" t="s">
        <v>5583</v>
      </c>
      <c r="P261" s="20"/>
    </row>
    <row r="262" spans="2:16" x14ac:dyDescent="0.35">
      <c r="B262" s="20" t="s">
        <v>5312</v>
      </c>
      <c r="C262" s="21" t="s">
        <v>12301</v>
      </c>
      <c r="D262" s="21" t="s">
        <v>5528</v>
      </c>
      <c r="E262" s="21"/>
      <c r="F262" s="21"/>
      <c r="G262" s="21">
        <v>40118107</v>
      </c>
      <c r="H262" s="39" t="s">
        <v>6604</v>
      </c>
      <c r="I262" s="133">
        <v>5309</v>
      </c>
      <c r="J262" s="166" t="s">
        <v>5580</v>
      </c>
      <c r="K262" s="133"/>
      <c r="L262" s="133">
        <v>908</v>
      </c>
      <c r="M262" s="21">
        <v>2</v>
      </c>
      <c r="N262" s="21">
        <v>4.4400000000000004</v>
      </c>
      <c r="O262" s="21" t="s">
        <v>5583</v>
      </c>
      <c r="P262" s="20"/>
    </row>
    <row r="263" spans="2:16" x14ac:dyDescent="0.35">
      <c r="B263" s="20" t="s">
        <v>5312</v>
      </c>
      <c r="C263" s="21" t="s">
        <v>12301</v>
      </c>
      <c r="D263" s="21" t="s">
        <v>5528</v>
      </c>
      <c r="E263" s="21"/>
      <c r="F263" s="21"/>
      <c r="G263" s="21">
        <v>40118108</v>
      </c>
      <c r="H263" s="39" t="s">
        <v>6652</v>
      </c>
      <c r="I263" s="133">
        <v>5310</v>
      </c>
      <c r="J263" s="166" t="s">
        <v>5580</v>
      </c>
      <c r="K263" s="133"/>
      <c r="L263" s="133">
        <v>1539</v>
      </c>
      <c r="M263" s="21">
        <v>2</v>
      </c>
      <c r="N263" s="21">
        <v>7.58</v>
      </c>
      <c r="O263" s="21" t="s">
        <v>5583</v>
      </c>
      <c r="P263" s="20"/>
    </row>
    <row r="264" spans="2:16" x14ac:dyDescent="0.35">
      <c r="B264" s="20" t="s">
        <v>5312</v>
      </c>
      <c r="C264" s="21" t="s">
        <v>12301</v>
      </c>
      <c r="D264" s="21" t="s">
        <v>5528</v>
      </c>
      <c r="E264" s="21"/>
      <c r="F264" s="21"/>
      <c r="G264" s="21">
        <v>40118109</v>
      </c>
      <c r="H264" s="39" t="s">
        <v>6701</v>
      </c>
      <c r="I264" s="133">
        <v>5311</v>
      </c>
      <c r="J264" s="166" t="s">
        <v>5580</v>
      </c>
      <c r="K264" s="133"/>
      <c r="L264" s="133">
        <v>1331</v>
      </c>
      <c r="M264" s="21">
        <v>2</v>
      </c>
      <c r="N264" s="21">
        <v>6.54</v>
      </c>
      <c r="O264" s="21" t="s">
        <v>5583</v>
      </c>
      <c r="P264" s="20"/>
    </row>
    <row r="265" spans="2:16" x14ac:dyDescent="0.35">
      <c r="B265" s="20" t="s">
        <v>5312</v>
      </c>
      <c r="C265" s="21" t="s">
        <v>12301</v>
      </c>
      <c r="D265" s="21" t="s">
        <v>5528</v>
      </c>
      <c r="E265" s="21"/>
      <c r="F265" s="21"/>
      <c r="G265" s="21">
        <v>40118110</v>
      </c>
      <c r="H265" s="39" t="s">
        <v>6644</v>
      </c>
      <c r="I265" s="133">
        <v>5312</v>
      </c>
      <c r="J265" s="166" t="s">
        <v>5580</v>
      </c>
      <c r="K265" s="133"/>
      <c r="L265" s="133">
        <v>1768</v>
      </c>
      <c r="M265" s="21">
        <v>2</v>
      </c>
      <c r="N265" s="21">
        <v>8.6999999999999993</v>
      </c>
      <c r="O265" s="21" t="s">
        <v>5583</v>
      </c>
      <c r="P265" s="20"/>
    </row>
    <row r="266" spans="2:16" x14ac:dyDescent="0.35">
      <c r="B266" s="20" t="s">
        <v>5312</v>
      </c>
      <c r="C266" s="21" t="s">
        <v>12301</v>
      </c>
      <c r="D266" s="21" t="s">
        <v>5528</v>
      </c>
      <c r="E266" s="21"/>
      <c r="F266" s="21"/>
      <c r="G266" s="21">
        <v>40118111</v>
      </c>
      <c r="H266" s="39" t="s">
        <v>6648</v>
      </c>
      <c r="I266" s="133">
        <v>5313</v>
      </c>
      <c r="J266" s="166" t="s">
        <v>5580</v>
      </c>
      <c r="K266" s="133"/>
      <c r="L266" s="133">
        <v>1760</v>
      </c>
      <c r="M266" s="21">
        <v>2</v>
      </c>
      <c r="N266" s="21">
        <v>8.66</v>
      </c>
      <c r="O266" s="21" t="s">
        <v>5583</v>
      </c>
      <c r="P266" s="20"/>
    </row>
    <row r="267" spans="2:16" x14ac:dyDescent="0.35">
      <c r="B267" s="20" t="s">
        <v>5312</v>
      </c>
      <c r="C267" s="21" t="s">
        <v>12301</v>
      </c>
      <c r="D267" s="21" t="s">
        <v>5528</v>
      </c>
      <c r="E267" s="21"/>
      <c r="F267" s="21"/>
      <c r="G267" s="21">
        <v>40118112</v>
      </c>
      <c r="H267" s="39" t="s">
        <v>6633</v>
      </c>
      <c r="I267" s="133">
        <v>5314</v>
      </c>
      <c r="J267" s="166" t="s">
        <v>5584</v>
      </c>
      <c r="K267" s="133"/>
      <c r="L267" s="133">
        <v>2063</v>
      </c>
      <c r="M267" s="21">
        <v>2</v>
      </c>
      <c r="N267" s="21">
        <v>13.78</v>
      </c>
      <c r="O267" s="21" t="s">
        <v>5583</v>
      </c>
      <c r="P267" s="20"/>
    </row>
    <row r="268" spans="2:16" x14ac:dyDescent="0.35">
      <c r="B268" s="20" t="s">
        <v>5312</v>
      </c>
      <c r="C268" s="21" t="s">
        <v>12301</v>
      </c>
      <c r="D268" s="21" t="s">
        <v>5528</v>
      </c>
      <c r="E268" s="21"/>
      <c r="F268" s="21"/>
      <c r="G268" s="21">
        <v>40118113</v>
      </c>
      <c r="H268" s="39" t="s">
        <v>6681</v>
      </c>
      <c r="I268" s="133">
        <v>5315</v>
      </c>
      <c r="J268" s="166" t="s">
        <v>5414</v>
      </c>
      <c r="K268" s="133"/>
      <c r="L268" s="133">
        <v>1717</v>
      </c>
      <c r="M268" s="21">
        <v>2</v>
      </c>
      <c r="N268" s="21">
        <v>11.46</v>
      </c>
      <c r="O268" s="21" t="s">
        <v>5583</v>
      </c>
      <c r="P268" s="20"/>
    </row>
    <row r="269" spans="2:16" x14ac:dyDescent="0.35">
      <c r="B269" s="20" t="s">
        <v>5312</v>
      </c>
      <c r="C269" s="21" t="s">
        <v>12301</v>
      </c>
      <c r="D269" s="21" t="s">
        <v>5528</v>
      </c>
      <c r="E269" s="21"/>
      <c r="F269" s="21"/>
      <c r="G269" s="21">
        <v>40118114</v>
      </c>
      <c r="H269" s="39" t="s">
        <v>6632</v>
      </c>
      <c r="I269" s="133">
        <v>5316</v>
      </c>
      <c r="J269" s="166" t="s">
        <v>5461</v>
      </c>
      <c r="K269" s="133"/>
      <c r="L269" s="133">
        <v>2082</v>
      </c>
      <c r="M269" s="21">
        <v>2</v>
      </c>
      <c r="N269" s="21">
        <v>8.92</v>
      </c>
      <c r="O269" s="21" t="s">
        <v>5583</v>
      </c>
      <c r="P269" s="20"/>
    </row>
    <row r="270" spans="2:16" x14ac:dyDescent="0.35">
      <c r="B270" s="20" t="s">
        <v>5312</v>
      </c>
      <c r="C270" s="21" t="s">
        <v>12301</v>
      </c>
      <c r="D270" s="21" t="s">
        <v>5528</v>
      </c>
      <c r="E270" s="21"/>
      <c r="F270" s="21"/>
      <c r="G270" s="21">
        <v>40118115</v>
      </c>
      <c r="H270" s="39" t="s">
        <v>6625</v>
      </c>
      <c r="I270" s="133">
        <v>5317</v>
      </c>
      <c r="J270" s="166" t="s">
        <v>5461</v>
      </c>
      <c r="K270" s="133"/>
      <c r="L270" s="133">
        <v>2544</v>
      </c>
      <c r="M270" s="21">
        <v>2</v>
      </c>
      <c r="N270" s="21">
        <v>10.88</v>
      </c>
      <c r="O270" s="21" t="s">
        <v>5583</v>
      </c>
      <c r="P270" s="20"/>
    </row>
    <row r="271" spans="2:16" x14ac:dyDescent="0.35">
      <c r="B271" s="20" t="s">
        <v>5312</v>
      </c>
      <c r="C271" s="21" t="s">
        <v>12301</v>
      </c>
      <c r="D271" s="21" t="s">
        <v>5528</v>
      </c>
      <c r="E271" s="21"/>
      <c r="F271" s="21"/>
      <c r="G271" s="21">
        <v>40118116</v>
      </c>
      <c r="H271" s="39" t="s">
        <v>6588</v>
      </c>
      <c r="I271" s="133">
        <v>5318</v>
      </c>
      <c r="J271" s="166" t="s">
        <v>5461</v>
      </c>
      <c r="K271" s="133"/>
      <c r="L271" s="133">
        <v>3029</v>
      </c>
      <c r="M271" s="21">
        <v>2</v>
      </c>
      <c r="N271" s="21">
        <v>12.96</v>
      </c>
      <c r="O271" s="21" t="s">
        <v>5583</v>
      </c>
      <c r="P271" s="20"/>
    </row>
    <row r="272" spans="2:16" x14ac:dyDescent="0.35">
      <c r="B272" s="20" t="s">
        <v>5312</v>
      </c>
      <c r="C272" s="21" t="s">
        <v>12301</v>
      </c>
      <c r="D272" s="21" t="s">
        <v>5528</v>
      </c>
      <c r="E272" s="21"/>
      <c r="F272" s="21"/>
      <c r="G272" s="139">
        <v>40118089</v>
      </c>
      <c r="H272" s="133" t="s">
        <v>6759</v>
      </c>
      <c r="I272" s="133">
        <v>5422</v>
      </c>
      <c r="J272" s="166" t="s">
        <v>5450</v>
      </c>
      <c r="K272" s="133"/>
      <c r="L272" s="133">
        <v>274</v>
      </c>
      <c r="M272" s="21">
        <v>2</v>
      </c>
      <c r="N272" s="21">
        <v>2.96</v>
      </c>
      <c r="O272" s="21" t="s">
        <v>5583</v>
      </c>
      <c r="P272" s="20"/>
    </row>
    <row r="273" spans="2:16" x14ac:dyDescent="0.35">
      <c r="B273" s="20" t="s">
        <v>5312</v>
      </c>
      <c r="C273" s="21" t="s">
        <v>12301</v>
      </c>
      <c r="D273" s="21" t="s">
        <v>5528</v>
      </c>
      <c r="E273" s="21"/>
      <c r="F273" s="21"/>
      <c r="G273" s="139">
        <v>40118090</v>
      </c>
      <c r="H273" s="133" t="s">
        <v>6762</v>
      </c>
      <c r="I273" s="133">
        <v>5423</v>
      </c>
      <c r="J273" s="166" t="s">
        <v>5428</v>
      </c>
      <c r="K273" s="133"/>
      <c r="L273" s="133">
        <v>135</v>
      </c>
      <c r="M273" s="21">
        <v>10</v>
      </c>
      <c r="N273" s="21">
        <v>8.1000000000000014</v>
      </c>
      <c r="O273" s="21" t="s">
        <v>5583</v>
      </c>
      <c r="P273" s="20"/>
    </row>
    <row r="274" spans="2:16" x14ac:dyDescent="0.35">
      <c r="B274" s="20" t="s">
        <v>5312</v>
      </c>
      <c r="C274" s="21" t="s">
        <v>12301</v>
      </c>
      <c r="D274" s="21" t="s">
        <v>5528</v>
      </c>
      <c r="E274" s="21"/>
      <c r="F274" s="21"/>
      <c r="G274" s="21">
        <v>40118117</v>
      </c>
      <c r="H274" s="173" t="s">
        <v>6776</v>
      </c>
      <c r="I274" s="133">
        <v>5424</v>
      </c>
      <c r="J274" s="166" t="s">
        <v>5582</v>
      </c>
      <c r="K274" s="133"/>
      <c r="L274" s="133">
        <v>444</v>
      </c>
      <c r="M274" s="21">
        <v>1</v>
      </c>
      <c r="N274" s="21">
        <v>12.53</v>
      </c>
      <c r="O274" s="21" t="s">
        <v>5583</v>
      </c>
      <c r="P274" s="20"/>
    </row>
    <row r="275" spans="2:16" x14ac:dyDescent="0.35">
      <c r="B275" s="20" t="s">
        <v>5312</v>
      </c>
      <c r="C275" s="21" t="s">
        <v>12301</v>
      </c>
      <c r="D275" s="21" t="s">
        <v>5528</v>
      </c>
      <c r="E275" s="21"/>
      <c r="F275" s="21"/>
      <c r="G275" s="21">
        <v>40118138</v>
      </c>
      <c r="H275" s="173" t="s">
        <v>6761</v>
      </c>
      <c r="I275" s="134">
        <v>5425</v>
      </c>
      <c r="J275" s="174" t="s">
        <v>5585</v>
      </c>
      <c r="K275" s="133"/>
      <c r="L275" s="134">
        <v>444</v>
      </c>
      <c r="M275" s="21">
        <v>2</v>
      </c>
      <c r="N275" s="21">
        <v>8.02</v>
      </c>
      <c r="O275" s="21" t="s">
        <v>5583</v>
      </c>
      <c r="P275" s="20"/>
    </row>
    <row r="276" spans="2:16" x14ac:dyDescent="0.35">
      <c r="B276" s="20" t="s">
        <v>5312</v>
      </c>
      <c r="C276" s="21" t="s">
        <v>12301</v>
      </c>
      <c r="D276" s="21" t="s">
        <v>5550</v>
      </c>
      <c r="E276" s="21"/>
      <c r="F276" s="21"/>
      <c r="G276" s="21">
        <v>40118118</v>
      </c>
      <c r="H276" s="173" t="s">
        <v>6578</v>
      </c>
      <c r="I276" s="133">
        <v>5401</v>
      </c>
      <c r="J276" s="166" t="s">
        <v>5582</v>
      </c>
      <c r="K276" s="133"/>
      <c r="L276" s="133">
        <v>3790</v>
      </c>
      <c r="M276" s="21">
        <v>1</v>
      </c>
      <c r="N276" s="21">
        <v>110.55</v>
      </c>
      <c r="O276" s="21" t="s">
        <v>5586</v>
      </c>
      <c r="P276" s="20"/>
    </row>
    <row r="277" spans="2:16" x14ac:dyDescent="0.35">
      <c r="B277" s="20" t="s">
        <v>5312</v>
      </c>
      <c r="C277" s="21" t="s">
        <v>12301</v>
      </c>
      <c r="D277" s="21" t="s">
        <v>5550</v>
      </c>
      <c r="E277" s="21"/>
      <c r="F277" s="21"/>
      <c r="G277" s="21">
        <v>40118119</v>
      </c>
      <c r="H277" s="173" t="s">
        <v>6536</v>
      </c>
      <c r="I277" s="133">
        <v>5402</v>
      </c>
      <c r="J277" s="166" t="s">
        <v>5582</v>
      </c>
      <c r="K277" s="133"/>
      <c r="L277" s="133">
        <v>5425</v>
      </c>
      <c r="M277" s="21">
        <v>1</v>
      </c>
      <c r="N277" s="21">
        <v>158.25</v>
      </c>
      <c r="O277" s="21" t="s">
        <v>5586</v>
      </c>
      <c r="P277" s="20"/>
    </row>
    <row r="278" spans="2:16" x14ac:dyDescent="0.35">
      <c r="B278" s="20" t="s">
        <v>5312</v>
      </c>
      <c r="C278" s="21" t="s">
        <v>12301</v>
      </c>
      <c r="D278" s="21" t="s">
        <v>5550</v>
      </c>
      <c r="E278" s="21"/>
      <c r="F278" s="21"/>
      <c r="G278" s="21">
        <v>40118120</v>
      </c>
      <c r="H278" s="173" t="s">
        <v>6567</v>
      </c>
      <c r="I278" s="133">
        <v>5403</v>
      </c>
      <c r="J278" s="166" t="s">
        <v>5450</v>
      </c>
      <c r="K278" s="133"/>
      <c r="L278" s="133">
        <v>3965</v>
      </c>
      <c r="M278" s="21">
        <v>1</v>
      </c>
      <c r="N278" s="21">
        <v>21.89</v>
      </c>
      <c r="O278" s="21" t="s">
        <v>5586</v>
      </c>
      <c r="P278" s="20"/>
    </row>
    <row r="279" spans="2:16" x14ac:dyDescent="0.35">
      <c r="B279" s="20" t="s">
        <v>5312</v>
      </c>
      <c r="C279" s="21" t="s">
        <v>12301</v>
      </c>
      <c r="D279" s="21" t="s">
        <v>5550</v>
      </c>
      <c r="E279" s="21"/>
      <c r="F279" s="21"/>
      <c r="G279" s="21">
        <v>40118121</v>
      </c>
      <c r="H279" s="173" t="s">
        <v>6568</v>
      </c>
      <c r="I279" s="133">
        <v>5404</v>
      </c>
      <c r="J279" s="166" t="s">
        <v>5450</v>
      </c>
      <c r="K279" s="133"/>
      <c r="L279" s="133">
        <v>3965</v>
      </c>
      <c r="M279" s="21">
        <v>1</v>
      </c>
      <c r="N279" s="21">
        <v>21.89</v>
      </c>
      <c r="O279" s="21" t="s">
        <v>5586</v>
      </c>
      <c r="P279" s="20"/>
    </row>
    <row r="280" spans="2:16" x14ac:dyDescent="0.35">
      <c r="B280" s="20" t="s">
        <v>5312</v>
      </c>
      <c r="C280" s="21" t="s">
        <v>12301</v>
      </c>
      <c r="D280" s="21" t="s">
        <v>5550</v>
      </c>
      <c r="E280" s="21"/>
      <c r="F280" s="21"/>
      <c r="G280" s="21">
        <v>40118122</v>
      </c>
      <c r="H280" s="173" t="s">
        <v>6532</v>
      </c>
      <c r="I280" s="133">
        <v>5405</v>
      </c>
      <c r="J280" s="166" t="s">
        <v>5450</v>
      </c>
      <c r="K280" s="133"/>
      <c r="L280" s="133">
        <v>4982</v>
      </c>
      <c r="M280" s="21">
        <v>1</v>
      </c>
      <c r="N280" s="21">
        <v>27.51</v>
      </c>
      <c r="O280" s="21" t="s">
        <v>5586</v>
      </c>
      <c r="P280" s="20"/>
    </row>
    <row r="281" spans="2:16" x14ac:dyDescent="0.35">
      <c r="B281" s="20" t="s">
        <v>5312</v>
      </c>
      <c r="C281" s="21" t="s">
        <v>12301</v>
      </c>
      <c r="D281" s="21" t="s">
        <v>5550</v>
      </c>
      <c r="E281" s="21"/>
      <c r="F281" s="21"/>
      <c r="G281" s="21">
        <v>40118123</v>
      </c>
      <c r="H281" s="173" t="s">
        <v>6547</v>
      </c>
      <c r="I281" s="133">
        <v>5406</v>
      </c>
      <c r="J281" s="166" t="s">
        <v>5450</v>
      </c>
      <c r="K281" s="133"/>
      <c r="L281" s="133">
        <v>4982</v>
      </c>
      <c r="M281" s="21">
        <v>1</v>
      </c>
      <c r="N281" s="21">
        <v>27.51</v>
      </c>
      <c r="O281" s="21" t="s">
        <v>5586</v>
      </c>
      <c r="P281" s="20"/>
    </row>
    <row r="282" spans="2:16" x14ac:dyDescent="0.35">
      <c r="B282" s="20" t="s">
        <v>5312</v>
      </c>
      <c r="C282" s="21" t="s">
        <v>12301</v>
      </c>
      <c r="D282" s="21" t="s">
        <v>5550</v>
      </c>
      <c r="E282" s="21"/>
      <c r="F282" s="21"/>
      <c r="G282" s="21">
        <v>40118124</v>
      </c>
      <c r="H282" s="173" t="s">
        <v>6714</v>
      </c>
      <c r="I282" s="133">
        <v>5407</v>
      </c>
      <c r="J282" s="166" t="s">
        <v>5414</v>
      </c>
      <c r="K282" s="133"/>
      <c r="L282" s="133">
        <v>401</v>
      </c>
      <c r="M282" s="21">
        <v>2</v>
      </c>
      <c r="N282" s="21">
        <v>2.68</v>
      </c>
      <c r="O282" s="21" t="s">
        <v>5586</v>
      </c>
      <c r="P282" s="20"/>
    </row>
    <row r="283" spans="2:16" x14ac:dyDescent="0.35">
      <c r="B283" s="20" t="s">
        <v>5312</v>
      </c>
      <c r="C283" s="21" t="s">
        <v>12301</v>
      </c>
      <c r="D283" s="21" t="s">
        <v>5550</v>
      </c>
      <c r="E283" s="21"/>
      <c r="F283" s="21"/>
      <c r="G283" s="21">
        <v>40118125</v>
      </c>
      <c r="H283" s="173" t="s">
        <v>6687</v>
      </c>
      <c r="I283" s="133">
        <v>5408</v>
      </c>
      <c r="J283" s="166" t="s">
        <v>5414</v>
      </c>
      <c r="K283" s="134"/>
      <c r="L283" s="133">
        <v>1433</v>
      </c>
      <c r="M283" s="21">
        <v>2</v>
      </c>
      <c r="N283" s="21">
        <v>9.58</v>
      </c>
      <c r="O283" s="21" t="s">
        <v>5586</v>
      </c>
      <c r="P283" s="20"/>
    </row>
    <row r="284" spans="2:16" x14ac:dyDescent="0.35">
      <c r="B284" s="20" t="s">
        <v>5312</v>
      </c>
      <c r="C284" s="21" t="s">
        <v>12301</v>
      </c>
      <c r="D284" s="21" t="s">
        <v>5550</v>
      </c>
      <c r="E284" s="21"/>
      <c r="F284" s="21"/>
      <c r="G284" s="21">
        <v>40118126</v>
      </c>
      <c r="H284" s="39" t="s">
        <v>6715</v>
      </c>
      <c r="I284" s="133">
        <v>5409</v>
      </c>
      <c r="J284" s="166" t="s">
        <v>5580</v>
      </c>
      <c r="K284" s="133"/>
      <c r="L284" s="133">
        <v>759</v>
      </c>
      <c r="M284" s="21">
        <v>2</v>
      </c>
      <c r="N284" s="21">
        <v>3.74</v>
      </c>
      <c r="O284" s="21" t="s">
        <v>5586</v>
      </c>
      <c r="P284" s="20"/>
    </row>
    <row r="285" spans="2:16" x14ac:dyDescent="0.35">
      <c r="B285" s="20" t="s">
        <v>5312</v>
      </c>
      <c r="C285" s="21" t="s">
        <v>12301</v>
      </c>
      <c r="D285" s="21" t="s">
        <v>5550</v>
      </c>
      <c r="E285" s="24"/>
      <c r="F285" s="24"/>
      <c r="G285" s="24">
        <v>40118127</v>
      </c>
      <c r="H285" s="179" t="s">
        <v>6611</v>
      </c>
      <c r="I285" s="133">
        <v>5410</v>
      </c>
      <c r="J285" s="166" t="s">
        <v>5580</v>
      </c>
      <c r="K285" s="134"/>
      <c r="L285" s="133">
        <v>1510</v>
      </c>
      <c r="M285" s="24">
        <v>2</v>
      </c>
      <c r="N285" s="24">
        <v>7.42</v>
      </c>
      <c r="O285" s="24" t="s">
        <v>5586</v>
      </c>
      <c r="P285" s="20"/>
    </row>
    <row r="286" spans="2:16" x14ac:dyDescent="0.35">
      <c r="B286" s="20" t="s">
        <v>5312</v>
      </c>
      <c r="C286" s="21" t="s">
        <v>12301</v>
      </c>
      <c r="D286" s="21" t="s">
        <v>5550</v>
      </c>
      <c r="E286" s="21"/>
      <c r="F286" s="21"/>
      <c r="G286" s="21">
        <v>40118128</v>
      </c>
      <c r="H286" s="39" t="s">
        <v>6703</v>
      </c>
      <c r="I286" s="133">
        <v>5411</v>
      </c>
      <c r="J286" s="166" t="s">
        <v>5580</v>
      </c>
      <c r="K286" s="133"/>
      <c r="L286" s="133">
        <v>1117</v>
      </c>
      <c r="M286" s="21">
        <v>2</v>
      </c>
      <c r="N286" s="21">
        <v>5.5</v>
      </c>
      <c r="O286" s="21" t="s">
        <v>5586</v>
      </c>
      <c r="P286" s="20"/>
    </row>
    <row r="287" spans="2:16" x14ac:dyDescent="0.35">
      <c r="B287" s="20" t="s">
        <v>5312</v>
      </c>
      <c r="C287" s="21" t="s">
        <v>12301</v>
      </c>
      <c r="D287" s="21" t="s">
        <v>5550</v>
      </c>
      <c r="E287" s="21"/>
      <c r="F287" s="21"/>
      <c r="G287" s="21">
        <v>40118129</v>
      </c>
      <c r="H287" s="39" t="s">
        <v>6686</v>
      </c>
      <c r="I287" s="133">
        <v>5412</v>
      </c>
      <c r="J287" s="166" t="s">
        <v>5580</v>
      </c>
      <c r="K287" s="133"/>
      <c r="L287" s="133">
        <v>1666</v>
      </c>
      <c r="M287" s="21">
        <v>2</v>
      </c>
      <c r="N287" s="21">
        <v>8.1999999999999993</v>
      </c>
      <c r="O287" s="21" t="s">
        <v>5586</v>
      </c>
      <c r="P287" s="20"/>
    </row>
    <row r="288" spans="2:16" x14ac:dyDescent="0.35">
      <c r="B288" s="20" t="s">
        <v>5312</v>
      </c>
      <c r="C288" s="21" t="s">
        <v>12301</v>
      </c>
      <c r="D288" s="21" t="s">
        <v>5550</v>
      </c>
      <c r="E288" s="21"/>
      <c r="F288" s="21"/>
      <c r="G288" s="21">
        <v>40118130</v>
      </c>
      <c r="H288" s="39" t="s">
        <v>6699</v>
      </c>
      <c r="I288" s="133">
        <v>5413</v>
      </c>
      <c r="J288" s="166" t="s">
        <v>5580</v>
      </c>
      <c r="K288" s="133"/>
      <c r="L288" s="133">
        <v>1475</v>
      </c>
      <c r="M288" s="21">
        <v>2</v>
      </c>
      <c r="N288" s="21">
        <v>7.26</v>
      </c>
      <c r="O288" s="21" t="s">
        <v>5586</v>
      </c>
      <c r="P288" s="20"/>
    </row>
    <row r="289" spans="2:16" x14ac:dyDescent="0.35">
      <c r="B289" s="20" t="s">
        <v>5312</v>
      </c>
      <c r="C289" s="21" t="s">
        <v>12301</v>
      </c>
      <c r="D289" s="21" t="s">
        <v>5550</v>
      </c>
      <c r="E289" s="21"/>
      <c r="F289" s="21"/>
      <c r="G289" s="21">
        <v>40118131</v>
      </c>
      <c r="H289" s="39" t="s">
        <v>6647</v>
      </c>
      <c r="I289" s="133">
        <v>5414</v>
      </c>
      <c r="J289" s="166" t="s">
        <v>5580</v>
      </c>
      <c r="K289" s="133"/>
      <c r="L289" s="133">
        <v>1879</v>
      </c>
      <c r="M289" s="21">
        <v>2</v>
      </c>
      <c r="N289" s="21">
        <v>9.24</v>
      </c>
      <c r="O289" s="21" t="s">
        <v>5586</v>
      </c>
      <c r="P289" s="20"/>
    </row>
    <row r="290" spans="2:16" x14ac:dyDescent="0.35">
      <c r="B290" s="20" t="s">
        <v>5312</v>
      </c>
      <c r="C290" s="21" t="s">
        <v>12301</v>
      </c>
      <c r="D290" s="21" t="s">
        <v>5550</v>
      </c>
      <c r="E290" s="21"/>
      <c r="F290" s="21"/>
      <c r="G290" s="21">
        <v>40118132</v>
      </c>
      <c r="H290" s="39" t="s">
        <v>6646</v>
      </c>
      <c r="I290" s="133">
        <v>5415</v>
      </c>
      <c r="J290" s="166" t="s">
        <v>5580</v>
      </c>
      <c r="K290" s="133"/>
      <c r="L290" s="133">
        <v>1832</v>
      </c>
      <c r="M290" s="21">
        <v>2</v>
      </c>
      <c r="N290" s="21">
        <v>9.02</v>
      </c>
      <c r="O290" s="21" t="s">
        <v>5586</v>
      </c>
      <c r="P290" s="20"/>
    </row>
    <row r="291" spans="2:16" x14ac:dyDescent="0.35">
      <c r="B291" s="20" t="s">
        <v>5312</v>
      </c>
      <c r="C291" s="21" t="s">
        <v>12301</v>
      </c>
      <c r="D291" s="21" t="s">
        <v>5550</v>
      </c>
      <c r="E291" s="21"/>
      <c r="F291" s="21"/>
      <c r="G291" s="21">
        <v>40118133</v>
      </c>
      <c r="H291" s="39" t="s">
        <v>6631</v>
      </c>
      <c r="I291" s="133">
        <v>5416</v>
      </c>
      <c r="J291" s="166" t="s">
        <v>5414</v>
      </c>
      <c r="K291" s="133"/>
      <c r="L291" s="133">
        <v>2133</v>
      </c>
      <c r="M291" s="21">
        <v>2</v>
      </c>
      <c r="N291" s="21">
        <v>14.24</v>
      </c>
      <c r="O291" s="21" t="s">
        <v>5586</v>
      </c>
      <c r="P291" s="20"/>
    </row>
    <row r="292" spans="2:16" x14ac:dyDescent="0.35">
      <c r="B292" s="20" t="s">
        <v>5312</v>
      </c>
      <c r="C292" s="21" t="s">
        <v>12301</v>
      </c>
      <c r="D292" s="21" t="s">
        <v>5550</v>
      </c>
      <c r="E292" s="21"/>
      <c r="F292" s="21"/>
      <c r="G292" s="21">
        <v>40118134</v>
      </c>
      <c r="H292" s="39" t="s">
        <v>6642</v>
      </c>
      <c r="I292" s="133">
        <v>5417</v>
      </c>
      <c r="J292" s="166" t="s">
        <v>5414</v>
      </c>
      <c r="K292" s="133"/>
      <c r="L292" s="133">
        <v>1658</v>
      </c>
      <c r="M292" s="21">
        <v>2</v>
      </c>
      <c r="N292" s="21">
        <v>11.08</v>
      </c>
      <c r="O292" s="21" t="s">
        <v>5586</v>
      </c>
      <c r="P292" s="20"/>
    </row>
    <row r="293" spans="2:16" x14ac:dyDescent="0.35">
      <c r="B293" s="20" t="s">
        <v>5312</v>
      </c>
      <c r="C293" s="21" t="s">
        <v>12301</v>
      </c>
      <c r="D293" s="21" t="s">
        <v>5550</v>
      </c>
      <c r="E293" s="21"/>
      <c r="F293" s="21"/>
      <c r="G293" s="21">
        <v>40118135</v>
      </c>
      <c r="H293" s="39" t="s">
        <v>6656</v>
      </c>
      <c r="I293" s="133">
        <v>5418</v>
      </c>
      <c r="J293" s="166" t="s">
        <v>5415</v>
      </c>
      <c r="K293" s="134"/>
      <c r="L293" s="133">
        <v>1923</v>
      </c>
      <c r="M293" s="21">
        <v>2</v>
      </c>
      <c r="N293" s="21">
        <v>8.24</v>
      </c>
      <c r="O293" s="21" t="s">
        <v>5586</v>
      </c>
      <c r="P293" s="20"/>
    </row>
    <row r="294" spans="2:16" x14ac:dyDescent="0.35">
      <c r="B294" s="20" t="s">
        <v>5312</v>
      </c>
      <c r="C294" s="21" t="s">
        <v>12301</v>
      </c>
      <c r="D294" s="21" t="s">
        <v>5550</v>
      </c>
      <c r="E294" s="21"/>
      <c r="F294" s="21"/>
      <c r="G294" s="21">
        <v>40118136</v>
      </c>
      <c r="H294" s="39" t="s">
        <v>6627</v>
      </c>
      <c r="I294" s="133">
        <v>5419</v>
      </c>
      <c r="J294" s="166" t="s">
        <v>5415</v>
      </c>
      <c r="K294" s="133"/>
      <c r="L294" s="133">
        <v>2273</v>
      </c>
      <c r="M294" s="21">
        <v>2</v>
      </c>
      <c r="N294" s="21">
        <v>9.7200000000000006</v>
      </c>
      <c r="O294" s="21" t="s">
        <v>5586</v>
      </c>
      <c r="P294" s="20"/>
    </row>
    <row r="295" spans="2:16" x14ac:dyDescent="0.35">
      <c r="B295" s="20" t="s">
        <v>5312</v>
      </c>
      <c r="C295" s="21" t="s">
        <v>12301</v>
      </c>
      <c r="D295" s="21" t="s">
        <v>5550</v>
      </c>
      <c r="E295" s="21"/>
      <c r="F295" s="21"/>
      <c r="G295" s="21">
        <v>40118137</v>
      </c>
      <c r="H295" s="39" t="s">
        <v>6589</v>
      </c>
      <c r="I295" s="133">
        <v>5420</v>
      </c>
      <c r="J295" s="166" t="s">
        <v>5415</v>
      </c>
      <c r="K295" s="133"/>
      <c r="L295" s="133">
        <v>2675</v>
      </c>
      <c r="M295" s="21">
        <v>2</v>
      </c>
      <c r="N295" s="21">
        <v>11.44</v>
      </c>
      <c r="O295" s="21" t="s">
        <v>5586</v>
      </c>
      <c r="P295" s="20"/>
    </row>
    <row r="296" spans="2:16" x14ac:dyDescent="0.35">
      <c r="B296" s="20" t="s">
        <v>5312</v>
      </c>
      <c r="C296" s="21" t="s">
        <v>12301</v>
      </c>
      <c r="D296" s="21" t="s">
        <v>5550</v>
      </c>
      <c r="E296" s="21"/>
      <c r="F296" s="21"/>
      <c r="G296" s="117"/>
      <c r="H296" s="198"/>
      <c r="I296" s="133">
        <v>5421</v>
      </c>
      <c r="J296" s="166" t="s">
        <v>5450</v>
      </c>
      <c r="K296" s="133"/>
      <c r="L296" s="133">
        <v>3080</v>
      </c>
      <c r="M296" s="21">
        <v>2</v>
      </c>
      <c r="N296" s="21">
        <v>13.18</v>
      </c>
      <c r="O296" s="21" t="s">
        <v>5586</v>
      </c>
      <c r="P296" s="20"/>
    </row>
    <row r="297" spans="2:16" x14ac:dyDescent="0.35">
      <c r="B297" s="20" t="s">
        <v>5312</v>
      </c>
      <c r="C297" s="21" t="s">
        <v>12301</v>
      </c>
      <c r="D297" s="21" t="s">
        <v>5550</v>
      </c>
      <c r="E297" s="21"/>
      <c r="F297" s="21"/>
      <c r="G297" s="139">
        <v>40118089</v>
      </c>
      <c r="H297" s="133" t="s">
        <v>6759</v>
      </c>
      <c r="I297" s="133">
        <v>5422</v>
      </c>
      <c r="J297" s="166" t="s">
        <v>5450</v>
      </c>
      <c r="K297" s="133"/>
      <c r="L297" s="133">
        <v>274</v>
      </c>
      <c r="M297" s="21">
        <v>2</v>
      </c>
      <c r="N297" s="21">
        <v>2.96</v>
      </c>
      <c r="O297" s="21" t="s">
        <v>5586</v>
      </c>
      <c r="P297" s="20"/>
    </row>
    <row r="298" spans="2:16" x14ac:dyDescent="0.35">
      <c r="B298" s="20" t="s">
        <v>5312</v>
      </c>
      <c r="C298" s="21" t="s">
        <v>12301</v>
      </c>
      <c r="D298" s="21" t="s">
        <v>5550</v>
      </c>
      <c r="E298" s="21"/>
      <c r="F298" s="21"/>
      <c r="G298" s="139">
        <v>40118090</v>
      </c>
      <c r="H298" s="133" t="s">
        <v>6762</v>
      </c>
      <c r="I298" s="133">
        <v>5423</v>
      </c>
      <c r="J298" s="166" t="s">
        <v>5428</v>
      </c>
      <c r="K298" s="133"/>
      <c r="L298" s="133">
        <v>135</v>
      </c>
      <c r="M298" s="21">
        <v>12</v>
      </c>
      <c r="N298" s="21">
        <v>9.7200000000000006</v>
      </c>
      <c r="O298" s="21" t="s">
        <v>5586</v>
      </c>
      <c r="P298" s="20"/>
    </row>
    <row r="299" spans="2:16" x14ac:dyDescent="0.35">
      <c r="B299" s="20" t="s">
        <v>5312</v>
      </c>
      <c r="C299" s="21" t="s">
        <v>12301</v>
      </c>
      <c r="D299" s="21" t="s">
        <v>5550</v>
      </c>
      <c r="E299" s="21"/>
      <c r="F299" s="21"/>
      <c r="G299" s="21">
        <v>40118117</v>
      </c>
      <c r="H299" s="173" t="s">
        <v>6776</v>
      </c>
      <c r="I299" s="133">
        <v>5424</v>
      </c>
      <c r="J299" s="166" t="s">
        <v>5582</v>
      </c>
      <c r="K299" s="133"/>
      <c r="L299" s="133">
        <v>444</v>
      </c>
      <c r="M299" s="21">
        <v>1</v>
      </c>
      <c r="N299" s="21">
        <v>12.53</v>
      </c>
      <c r="O299" s="21" t="s">
        <v>5586</v>
      </c>
      <c r="P299" s="20"/>
    </row>
    <row r="300" spans="2:16" x14ac:dyDescent="0.35">
      <c r="B300" s="20" t="s">
        <v>5312</v>
      </c>
      <c r="C300" s="21" t="s">
        <v>12301</v>
      </c>
      <c r="D300" s="21" t="s">
        <v>5550</v>
      </c>
      <c r="E300" s="21"/>
      <c r="F300" s="21"/>
      <c r="G300" s="21">
        <v>40118138</v>
      </c>
      <c r="H300" s="173" t="s">
        <v>6761</v>
      </c>
      <c r="I300" s="133">
        <v>5425</v>
      </c>
      <c r="J300" s="166" t="s">
        <v>5585</v>
      </c>
      <c r="K300" s="133"/>
      <c r="L300" s="133">
        <v>444</v>
      </c>
      <c r="M300" s="21">
        <v>2</v>
      </c>
      <c r="N300" s="21">
        <v>8.02</v>
      </c>
      <c r="O300" s="21" t="s">
        <v>5586</v>
      </c>
      <c r="P300" s="20"/>
    </row>
    <row r="301" spans="2:16" x14ac:dyDescent="0.35">
      <c r="B301" s="20" t="s">
        <v>5312</v>
      </c>
      <c r="C301" s="21" t="s">
        <v>12301</v>
      </c>
      <c r="D301" s="21" t="s">
        <v>5542</v>
      </c>
      <c r="E301" s="21"/>
      <c r="F301" s="21"/>
      <c r="G301" s="21">
        <v>40118139</v>
      </c>
      <c r="H301" s="39" t="s">
        <v>6545</v>
      </c>
      <c r="I301" s="144">
        <v>5601</v>
      </c>
      <c r="J301" s="192" t="s">
        <v>5582</v>
      </c>
      <c r="K301" s="133"/>
      <c r="L301" s="144">
        <v>5250</v>
      </c>
      <c r="M301" s="21">
        <v>1</v>
      </c>
      <c r="N301" s="21">
        <v>153.13999999999999</v>
      </c>
      <c r="O301" s="21" t="s">
        <v>5586</v>
      </c>
      <c r="P301" s="20"/>
    </row>
    <row r="302" spans="2:16" x14ac:dyDescent="0.35">
      <c r="B302" s="20" t="s">
        <v>5312</v>
      </c>
      <c r="C302" s="21" t="s">
        <v>12301</v>
      </c>
      <c r="D302" s="21" t="s">
        <v>5542</v>
      </c>
      <c r="E302" s="21"/>
      <c r="F302" s="21"/>
      <c r="G302" s="21">
        <v>40118140</v>
      </c>
      <c r="H302" s="39" t="s">
        <v>6537</v>
      </c>
      <c r="I302" s="133">
        <v>5602</v>
      </c>
      <c r="J302" s="166" t="s">
        <v>5582</v>
      </c>
      <c r="K302" s="133"/>
      <c r="L302" s="133">
        <v>5502</v>
      </c>
      <c r="M302" s="21">
        <v>1</v>
      </c>
      <c r="N302" s="21">
        <v>160.49</v>
      </c>
      <c r="O302" s="21" t="s">
        <v>5586</v>
      </c>
      <c r="P302" s="20"/>
    </row>
    <row r="303" spans="2:16" x14ac:dyDescent="0.35">
      <c r="B303" s="20" t="s">
        <v>5312</v>
      </c>
      <c r="C303" s="21" t="s">
        <v>12301</v>
      </c>
      <c r="D303" s="21" t="s">
        <v>5542</v>
      </c>
      <c r="E303" s="21"/>
      <c r="F303" s="21"/>
      <c r="G303" s="21">
        <v>40118141</v>
      </c>
      <c r="H303" s="39" t="s">
        <v>6543</v>
      </c>
      <c r="I303" s="133">
        <v>5603</v>
      </c>
      <c r="J303" s="166" t="s">
        <v>5450</v>
      </c>
      <c r="K303" s="133"/>
      <c r="L303" s="133">
        <v>5216</v>
      </c>
      <c r="M303" s="21">
        <v>1</v>
      </c>
      <c r="N303" s="21">
        <v>28.79</v>
      </c>
      <c r="O303" s="21" t="s">
        <v>5586</v>
      </c>
      <c r="P303" s="20"/>
    </row>
    <row r="304" spans="2:16" x14ac:dyDescent="0.35">
      <c r="B304" s="20" t="s">
        <v>5312</v>
      </c>
      <c r="C304" s="21" t="s">
        <v>12301</v>
      </c>
      <c r="D304" s="21" t="s">
        <v>5542</v>
      </c>
      <c r="E304" s="21"/>
      <c r="F304" s="21"/>
      <c r="G304" s="21">
        <v>40118142</v>
      </c>
      <c r="H304" s="39" t="s">
        <v>6544</v>
      </c>
      <c r="I304" s="133">
        <v>5604</v>
      </c>
      <c r="J304" s="166" t="s">
        <v>5450</v>
      </c>
      <c r="K304" s="133"/>
      <c r="L304" s="133">
        <v>5216</v>
      </c>
      <c r="M304" s="21">
        <v>1</v>
      </c>
      <c r="N304" s="21">
        <v>28.79</v>
      </c>
      <c r="O304" s="21" t="s">
        <v>5586</v>
      </c>
      <c r="P304" s="20"/>
    </row>
    <row r="305" spans="2:16" x14ac:dyDescent="0.35">
      <c r="B305" s="20" t="s">
        <v>5312</v>
      </c>
      <c r="C305" s="21" t="s">
        <v>12301</v>
      </c>
      <c r="D305" s="21" t="s">
        <v>5542</v>
      </c>
      <c r="E305" s="21"/>
      <c r="F305" s="21"/>
      <c r="G305" s="21">
        <v>40118143</v>
      </c>
      <c r="H305" s="39" t="s">
        <v>6542</v>
      </c>
      <c r="I305" s="133">
        <v>5605</v>
      </c>
      <c r="J305" s="166" t="s">
        <v>5450</v>
      </c>
      <c r="K305" s="133"/>
      <c r="L305" s="133">
        <v>5228</v>
      </c>
      <c r="M305" s="21">
        <v>1</v>
      </c>
      <c r="N305" s="21">
        <v>28.86</v>
      </c>
      <c r="O305" s="21" t="s">
        <v>5586</v>
      </c>
      <c r="P305" s="20"/>
    </row>
    <row r="306" spans="2:16" x14ac:dyDescent="0.35">
      <c r="B306" s="20" t="s">
        <v>5312</v>
      </c>
      <c r="C306" s="21" t="s">
        <v>12301</v>
      </c>
      <c r="D306" s="21" t="s">
        <v>5542</v>
      </c>
      <c r="E306" s="21"/>
      <c r="F306" s="21"/>
      <c r="G306" s="21">
        <v>40118144</v>
      </c>
      <c r="H306" s="39" t="s">
        <v>6541</v>
      </c>
      <c r="I306" s="133">
        <v>5606</v>
      </c>
      <c r="J306" s="166" t="s">
        <v>5450</v>
      </c>
      <c r="K306" s="133"/>
      <c r="L306" s="133">
        <v>5228</v>
      </c>
      <c r="M306" s="21">
        <v>1</v>
      </c>
      <c r="N306" s="21">
        <v>28.86</v>
      </c>
      <c r="O306" s="21" t="s">
        <v>5586</v>
      </c>
      <c r="P306" s="20"/>
    </row>
    <row r="307" spans="2:16" x14ac:dyDescent="0.35">
      <c r="B307" s="20" t="s">
        <v>5312</v>
      </c>
      <c r="C307" s="21" t="s">
        <v>12301</v>
      </c>
      <c r="D307" s="21" t="s">
        <v>5542</v>
      </c>
      <c r="E307" s="21"/>
      <c r="F307" s="21"/>
      <c r="G307" s="21">
        <v>40118145</v>
      </c>
      <c r="H307" s="39" t="s">
        <v>6716</v>
      </c>
      <c r="I307" s="133">
        <v>5607</v>
      </c>
      <c r="J307" s="166" t="s">
        <v>5414</v>
      </c>
      <c r="K307" s="144"/>
      <c r="L307" s="133">
        <v>351</v>
      </c>
      <c r="M307" s="21">
        <v>2</v>
      </c>
      <c r="N307" s="21">
        <v>2.34</v>
      </c>
      <c r="O307" s="21" t="s">
        <v>5586</v>
      </c>
      <c r="P307" s="20"/>
    </row>
    <row r="308" spans="2:16" x14ac:dyDescent="0.35">
      <c r="B308" s="20" t="s">
        <v>5312</v>
      </c>
      <c r="C308" s="21" t="s">
        <v>12301</v>
      </c>
      <c r="D308" s="21" t="s">
        <v>5542</v>
      </c>
      <c r="E308" s="21"/>
      <c r="F308" s="21"/>
      <c r="G308" s="21">
        <v>40118146</v>
      </c>
      <c r="H308" s="39" t="s">
        <v>6672</v>
      </c>
      <c r="I308" s="133">
        <v>5608</v>
      </c>
      <c r="J308" s="166" t="s">
        <v>5414</v>
      </c>
      <c r="K308" s="133"/>
      <c r="L308" s="133">
        <v>1450</v>
      </c>
      <c r="M308" s="21">
        <v>2</v>
      </c>
      <c r="N308" s="21">
        <v>9.68</v>
      </c>
      <c r="O308" s="21" t="s">
        <v>5586</v>
      </c>
      <c r="P308" s="20"/>
    </row>
    <row r="309" spans="2:16" x14ac:dyDescent="0.35">
      <c r="B309" s="20" t="s">
        <v>5312</v>
      </c>
      <c r="C309" s="21" t="s">
        <v>12301</v>
      </c>
      <c r="D309" s="21" t="s">
        <v>5542</v>
      </c>
      <c r="E309" s="21"/>
      <c r="F309" s="21"/>
      <c r="G309" s="21">
        <v>40118147</v>
      </c>
      <c r="H309" s="39" t="s">
        <v>6717</v>
      </c>
      <c r="I309" s="133">
        <v>5609</v>
      </c>
      <c r="J309" s="166" t="s">
        <v>5580</v>
      </c>
      <c r="K309" s="133"/>
      <c r="L309" s="133">
        <v>657</v>
      </c>
      <c r="M309" s="21">
        <v>2</v>
      </c>
      <c r="N309" s="21">
        <v>3.24</v>
      </c>
      <c r="O309" s="21" t="s">
        <v>5586</v>
      </c>
      <c r="P309" s="20"/>
    </row>
    <row r="310" spans="2:16" x14ac:dyDescent="0.35">
      <c r="B310" s="20" t="s">
        <v>5312</v>
      </c>
      <c r="C310" s="21" t="s">
        <v>12301</v>
      </c>
      <c r="D310" s="21" t="s">
        <v>5542</v>
      </c>
      <c r="E310" s="21"/>
      <c r="F310" s="21"/>
      <c r="G310" s="21">
        <v>40118148</v>
      </c>
      <c r="H310" s="39" t="s">
        <v>6670</v>
      </c>
      <c r="I310" s="133">
        <v>5610</v>
      </c>
      <c r="J310" s="166" t="s">
        <v>5580</v>
      </c>
      <c r="K310" s="133"/>
      <c r="L310" s="133">
        <v>1500</v>
      </c>
      <c r="M310" s="21">
        <v>2</v>
      </c>
      <c r="N310" s="21">
        <v>7.38</v>
      </c>
      <c r="O310" s="21" t="s">
        <v>5586</v>
      </c>
      <c r="P310" s="20"/>
    </row>
    <row r="311" spans="2:16" x14ac:dyDescent="0.35">
      <c r="B311" s="20" t="s">
        <v>5312</v>
      </c>
      <c r="C311" s="21" t="s">
        <v>12301</v>
      </c>
      <c r="D311" s="21" t="s">
        <v>5542</v>
      </c>
      <c r="E311" s="21"/>
      <c r="F311" s="21"/>
      <c r="G311" s="21">
        <v>40118149</v>
      </c>
      <c r="H311" s="39" t="s">
        <v>6608</v>
      </c>
      <c r="I311" s="133">
        <v>5611</v>
      </c>
      <c r="J311" s="166" t="s">
        <v>5580</v>
      </c>
      <c r="K311" s="133"/>
      <c r="L311" s="133">
        <v>964</v>
      </c>
      <c r="M311" s="21">
        <v>2</v>
      </c>
      <c r="N311" s="21">
        <v>4.74</v>
      </c>
      <c r="O311" s="21" t="s">
        <v>5586</v>
      </c>
      <c r="P311" s="20"/>
    </row>
    <row r="312" spans="2:16" x14ac:dyDescent="0.35">
      <c r="B312" s="20" t="s">
        <v>5312</v>
      </c>
      <c r="C312" s="21" t="s">
        <v>12301</v>
      </c>
      <c r="D312" s="21" t="s">
        <v>5542</v>
      </c>
      <c r="E312" s="21"/>
      <c r="F312" s="21"/>
      <c r="G312" s="21">
        <v>40118150</v>
      </c>
      <c r="H312" s="39" t="s">
        <v>6617</v>
      </c>
      <c r="I312" s="133">
        <v>5612</v>
      </c>
      <c r="J312" s="166" t="s">
        <v>5580</v>
      </c>
      <c r="K312" s="133"/>
      <c r="L312" s="133">
        <v>1609</v>
      </c>
      <c r="M312" s="21">
        <v>2</v>
      </c>
      <c r="N312" s="21">
        <v>7.92</v>
      </c>
      <c r="O312" s="21" t="s">
        <v>5586</v>
      </c>
      <c r="P312" s="20"/>
    </row>
    <row r="313" spans="2:16" x14ac:dyDescent="0.35">
      <c r="B313" s="20" t="s">
        <v>5312</v>
      </c>
      <c r="C313" s="21" t="s">
        <v>12301</v>
      </c>
      <c r="D313" s="21" t="s">
        <v>5542</v>
      </c>
      <c r="E313" s="24"/>
      <c r="F313" s="24"/>
      <c r="G313" s="24">
        <v>40118151</v>
      </c>
      <c r="H313" s="179" t="s">
        <v>6694</v>
      </c>
      <c r="I313" s="133">
        <v>5613</v>
      </c>
      <c r="J313" s="166" t="s">
        <v>5580</v>
      </c>
      <c r="K313" s="134"/>
      <c r="L313" s="133">
        <v>1270</v>
      </c>
      <c r="M313" s="24">
        <v>2</v>
      </c>
      <c r="N313" s="24">
        <v>6.24</v>
      </c>
      <c r="O313" s="24" t="s">
        <v>5586</v>
      </c>
      <c r="P313" s="20"/>
    </row>
    <row r="314" spans="2:16" x14ac:dyDescent="0.35">
      <c r="B314" s="20" t="s">
        <v>5312</v>
      </c>
      <c r="C314" s="21" t="s">
        <v>12301</v>
      </c>
      <c r="D314" s="21" t="s">
        <v>5542</v>
      </c>
      <c r="E314" s="21"/>
      <c r="F314" s="21"/>
      <c r="G314" s="21">
        <v>40118152</v>
      </c>
      <c r="H314" s="39" t="s">
        <v>6645</v>
      </c>
      <c r="I314" s="133">
        <v>5614</v>
      </c>
      <c r="J314" s="166" t="s">
        <v>5580</v>
      </c>
      <c r="K314" s="133"/>
      <c r="L314" s="133">
        <v>1767</v>
      </c>
      <c r="M314" s="21">
        <v>2</v>
      </c>
      <c r="N314" s="21">
        <v>8.6999999999999993</v>
      </c>
      <c r="O314" s="21" t="s">
        <v>5586</v>
      </c>
      <c r="P314" s="20"/>
    </row>
    <row r="315" spans="2:16" x14ac:dyDescent="0.35">
      <c r="B315" s="20" t="s">
        <v>5312</v>
      </c>
      <c r="C315" s="21" t="s">
        <v>12301</v>
      </c>
      <c r="D315" s="21" t="s">
        <v>5542</v>
      </c>
      <c r="E315" s="21"/>
      <c r="F315" s="21"/>
      <c r="G315" s="21">
        <v>40118153</v>
      </c>
      <c r="H315" s="39" t="s">
        <v>6675</v>
      </c>
      <c r="I315" s="133">
        <v>5615</v>
      </c>
      <c r="J315" s="166" t="s">
        <v>5580</v>
      </c>
      <c r="K315" s="133"/>
      <c r="L315" s="133">
        <v>1577</v>
      </c>
      <c r="M315" s="21">
        <v>2</v>
      </c>
      <c r="N315" s="21">
        <v>7.76</v>
      </c>
      <c r="O315" s="21" t="s">
        <v>5586</v>
      </c>
      <c r="P315" s="20"/>
    </row>
    <row r="316" spans="2:16" x14ac:dyDescent="0.35">
      <c r="B316" s="20" t="s">
        <v>5312</v>
      </c>
      <c r="C316" s="21" t="s">
        <v>12301</v>
      </c>
      <c r="D316" s="21" t="s">
        <v>5542</v>
      </c>
      <c r="E316" s="21"/>
      <c r="F316" s="21"/>
      <c r="G316" s="21">
        <v>40118154</v>
      </c>
      <c r="H316" s="39" t="s">
        <v>6643</v>
      </c>
      <c r="I316" s="133">
        <v>5616</v>
      </c>
      <c r="J316" s="166" t="s">
        <v>5580</v>
      </c>
      <c r="K316" s="133"/>
      <c r="L316" s="133">
        <v>1962</v>
      </c>
      <c r="M316" s="21">
        <v>2</v>
      </c>
      <c r="N316" s="21">
        <v>9.66</v>
      </c>
      <c r="O316" s="21" t="s">
        <v>5586</v>
      </c>
      <c r="P316" s="20"/>
    </row>
    <row r="317" spans="2:16" x14ac:dyDescent="0.35">
      <c r="B317" s="20" t="s">
        <v>5312</v>
      </c>
      <c r="C317" s="21" t="s">
        <v>12301</v>
      </c>
      <c r="D317" s="21" t="s">
        <v>5542</v>
      </c>
      <c r="E317" s="21"/>
      <c r="F317" s="21"/>
      <c r="G317" s="21">
        <v>40118155</v>
      </c>
      <c r="H317" s="39" t="s">
        <v>6618</v>
      </c>
      <c r="I317" s="133">
        <v>5617</v>
      </c>
      <c r="J317" s="166" t="s">
        <v>5580</v>
      </c>
      <c r="K317" s="133"/>
      <c r="L317" s="133">
        <v>1883</v>
      </c>
      <c r="M317" s="21">
        <v>2</v>
      </c>
      <c r="N317" s="21">
        <v>9.26</v>
      </c>
      <c r="O317" s="21" t="s">
        <v>5586</v>
      </c>
      <c r="P317" s="20"/>
    </row>
    <row r="318" spans="2:16" x14ac:dyDescent="0.35">
      <c r="B318" s="20" t="s">
        <v>5312</v>
      </c>
      <c r="C318" s="21" t="s">
        <v>12301</v>
      </c>
      <c r="D318" s="21" t="s">
        <v>5542</v>
      </c>
      <c r="E318" s="21"/>
      <c r="F318" s="21"/>
      <c r="G318" s="21">
        <v>40118156</v>
      </c>
      <c r="H318" s="39" t="s">
        <v>6628</v>
      </c>
      <c r="I318" s="134">
        <v>5618</v>
      </c>
      <c r="J318" s="174" t="s">
        <v>5414</v>
      </c>
      <c r="K318" s="133"/>
      <c r="L318" s="134">
        <v>2183</v>
      </c>
      <c r="M318" s="21">
        <v>2</v>
      </c>
      <c r="N318" s="21">
        <v>14.58</v>
      </c>
      <c r="O318" s="21" t="s">
        <v>5586</v>
      </c>
      <c r="P318" s="20"/>
    </row>
    <row r="319" spans="2:16" x14ac:dyDescent="0.35">
      <c r="B319" s="20" t="s">
        <v>5312</v>
      </c>
      <c r="C319" s="21" t="s">
        <v>12301</v>
      </c>
      <c r="D319" s="21" t="s">
        <v>5542</v>
      </c>
      <c r="E319" s="21"/>
      <c r="F319" s="21"/>
      <c r="G319" s="21">
        <v>40118157</v>
      </c>
      <c r="H319" s="39" t="s">
        <v>6641</v>
      </c>
      <c r="I319" s="133">
        <v>5619</v>
      </c>
      <c r="J319" s="166" t="s">
        <v>5414</v>
      </c>
      <c r="K319" s="133"/>
      <c r="L319" s="133">
        <v>1625</v>
      </c>
      <c r="M319" s="21">
        <v>2</v>
      </c>
      <c r="N319" s="21">
        <v>10.86</v>
      </c>
      <c r="O319" s="21" t="s">
        <v>5586</v>
      </c>
      <c r="P319" s="20"/>
    </row>
    <row r="320" spans="2:16" x14ac:dyDescent="0.35">
      <c r="B320" s="20" t="s">
        <v>5312</v>
      </c>
      <c r="C320" s="21" t="s">
        <v>12301</v>
      </c>
      <c r="D320" s="21" t="s">
        <v>5542</v>
      </c>
      <c r="E320" s="21"/>
      <c r="F320" s="21"/>
      <c r="G320" s="21">
        <v>40118158</v>
      </c>
      <c r="H320" s="39" t="s">
        <v>6640</v>
      </c>
      <c r="I320" s="133">
        <v>5620</v>
      </c>
      <c r="J320" s="166" t="s">
        <v>5415</v>
      </c>
      <c r="K320" s="133"/>
      <c r="L320" s="133">
        <v>1828</v>
      </c>
      <c r="M320" s="21">
        <v>2</v>
      </c>
      <c r="N320" s="21">
        <v>7.8</v>
      </c>
      <c r="O320" s="21" t="s">
        <v>5586</v>
      </c>
      <c r="P320" s="20"/>
    </row>
    <row r="321" spans="2:16" x14ac:dyDescent="0.35">
      <c r="B321" s="20" t="s">
        <v>5312</v>
      </c>
      <c r="C321" s="21" t="s">
        <v>12301</v>
      </c>
      <c r="D321" s="21" t="s">
        <v>5542</v>
      </c>
      <c r="E321" s="21"/>
      <c r="F321" s="21"/>
      <c r="G321" s="21">
        <v>40118159</v>
      </c>
      <c r="H321" s="39" t="s">
        <v>6629</v>
      </c>
      <c r="I321" s="133">
        <v>5621</v>
      </c>
      <c r="J321" s="166" t="s">
        <v>5415</v>
      </c>
      <c r="K321" s="133"/>
      <c r="L321" s="133">
        <v>2095</v>
      </c>
      <c r="M321" s="21">
        <v>2</v>
      </c>
      <c r="N321" s="21">
        <v>8.9600000000000009</v>
      </c>
      <c r="O321" s="21" t="s">
        <v>5586</v>
      </c>
      <c r="P321" s="20"/>
    </row>
    <row r="322" spans="2:16" x14ac:dyDescent="0.35">
      <c r="B322" s="20" t="s">
        <v>5312</v>
      </c>
      <c r="C322" s="21" t="s">
        <v>12301</v>
      </c>
      <c r="D322" s="21" t="s">
        <v>5542</v>
      </c>
      <c r="E322" s="21"/>
      <c r="F322" s="21"/>
      <c r="G322" s="21">
        <v>40118160</v>
      </c>
      <c r="H322" s="39" t="s">
        <v>6592</v>
      </c>
      <c r="I322" s="133">
        <v>5622</v>
      </c>
      <c r="J322" s="166" t="s">
        <v>5415</v>
      </c>
      <c r="K322" s="133"/>
      <c r="L322" s="133">
        <v>2417</v>
      </c>
      <c r="M322" s="21">
        <v>2</v>
      </c>
      <c r="N322" s="21">
        <v>10.34</v>
      </c>
      <c r="O322" s="21" t="s">
        <v>5586</v>
      </c>
      <c r="P322" s="20"/>
    </row>
    <row r="323" spans="2:16" x14ac:dyDescent="0.35">
      <c r="B323" s="20" t="s">
        <v>5312</v>
      </c>
      <c r="C323" s="21" t="s">
        <v>12301</v>
      </c>
      <c r="D323" s="21" t="s">
        <v>5542</v>
      </c>
      <c r="E323" s="24"/>
      <c r="F323" s="24"/>
      <c r="G323" s="24">
        <v>40118161</v>
      </c>
      <c r="H323" s="179" t="s">
        <v>6591</v>
      </c>
      <c r="I323" s="133">
        <v>5623</v>
      </c>
      <c r="J323" s="166" t="s">
        <v>5415</v>
      </c>
      <c r="K323" s="134"/>
      <c r="L323" s="133">
        <v>2770</v>
      </c>
      <c r="M323" s="24">
        <v>2</v>
      </c>
      <c r="N323" s="24">
        <v>11.86</v>
      </c>
      <c r="O323" s="24" t="s">
        <v>5586</v>
      </c>
      <c r="P323" s="20"/>
    </row>
    <row r="324" spans="2:16" x14ac:dyDescent="0.35">
      <c r="B324" s="20" t="s">
        <v>5312</v>
      </c>
      <c r="C324" s="21" t="s">
        <v>12301</v>
      </c>
      <c r="D324" s="21" t="s">
        <v>5542</v>
      </c>
      <c r="E324" s="21"/>
      <c r="F324" s="21"/>
      <c r="G324" s="21">
        <v>40118162</v>
      </c>
      <c r="H324" s="39" t="s">
        <v>6583</v>
      </c>
      <c r="I324" s="133">
        <v>5624</v>
      </c>
      <c r="J324" s="166" t="s">
        <v>5415</v>
      </c>
      <c r="K324" s="133"/>
      <c r="L324" s="133">
        <v>3116</v>
      </c>
      <c r="M324" s="21">
        <v>2</v>
      </c>
      <c r="N324" s="21">
        <v>13.34</v>
      </c>
      <c r="O324" s="21" t="s">
        <v>5586</v>
      </c>
      <c r="P324" s="20"/>
    </row>
    <row r="325" spans="2:16" x14ac:dyDescent="0.35">
      <c r="B325" s="20" t="s">
        <v>5312</v>
      </c>
      <c r="C325" s="21" t="s">
        <v>12301</v>
      </c>
      <c r="D325" s="21" t="s">
        <v>5542</v>
      </c>
      <c r="E325" s="21"/>
      <c r="F325" s="21"/>
      <c r="G325" s="139">
        <v>40118089</v>
      </c>
      <c r="H325" s="133" t="s">
        <v>6759</v>
      </c>
      <c r="I325" s="133">
        <v>5422</v>
      </c>
      <c r="J325" s="166" t="s">
        <v>5450</v>
      </c>
      <c r="K325" s="133"/>
      <c r="L325" s="133">
        <v>274</v>
      </c>
      <c r="M325" s="21">
        <v>2</v>
      </c>
      <c r="N325" s="21">
        <v>2.96</v>
      </c>
      <c r="O325" s="21" t="s">
        <v>5586</v>
      </c>
      <c r="P325" s="20"/>
    </row>
    <row r="326" spans="2:16" x14ac:dyDescent="0.35">
      <c r="B326" s="20" t="s">
        <v>5312</v>
      </c>
      <c r="C326" s="21" t="s">
        <v>12301</v>
      </c>
      <c r="D326" s="21" t="s">
        <v>5542</v>
      </c>
      <c r="E326" s="21"/>
      <c r="F326" s="21"/>
      <c r="G326" s="139">
        <v>40118090</v>
      </c>
      <c r="H326" s="133" t="s">
        <v>6762</v>
      </c>
      <c r="I326" s="133">
        <v>5423</v>
      </c>
      <c r="J326" s="166" t="s">
        <v>5428</v>
      </c>
      <c r="K326" s="133"/>
      <c r="L326" s="133">
        <v>135</v>
      </c>
      <c r="M326" s="21">
        <v>14</v>
      </c>
      <c r="N326" s="21">
        <v>11.34</v>
      </c>
      <c r="O326" s="21" t="s">
        <v>5586</v>
      </c>
      <c r="P326" s="20"/>
    </row>
    <row r="327" spans="2:16" x14ac:dyDescent="0.35">
      <c r="B327" s="20" t="s">
        <v>5312</v>
      </c>
      <c r="C327" s="21" t="s">
        <v>12301</v>
      </c>
      <c r="D327" s="21" t="s">
        <v>5542</v>
      </c>
      <c r="E327" s="21"/>
      <c r="F327" s="21"/>
      <c r="G327" s="21">
        <v>40118117</v>
      </c>
      <c r="H327" s="173" t="s">
        <v>6776</v>
      </c>
      <c r="I327" s="133">
        <v>5424</v>
      </c>
      <c r="J327" s="166" t="s">
        <v>5582</v>
      </c>
      <c r="K327" s="133"/>
      <c r="L327" s="133">
        <v>444</v>
      </c>
      <c r="M327" s="21">
        <v>1</v>
      </c>
      <c r="N327" s="21">
        <v>12.53</v>
      </c>
      <c r="O327" s="21" t="s">
        <v>5586</v>
      </c>
      <c r="P327" s="20"/>
    </row>
    <row r="328" spans="2:16" x14ac:dyDescent="0.35">
      <c r="B328" s="20" t="s">
        <v>5312</v>
      </c>
      <c r="C328" s="21" t="s">
        <v>12301</v>
      </c>
      <c r="D328" s="21" t="s">
        <v>5542</v>
      </c>
      <c r="E328" s="21"/>
      <c r="F328" s="21"/>
      <c r="G328" s="21">
        <v>40118138</v>
      </c>
      <c r="H328" s="173" t="s">
        <v>6761</v>
      </c>
      <c r="I328" s="133">
        <v>5425</v>
      </c>
      <c r="J328" s="166" t="s">
        <v>5585</v>
      </c>
      <c r="K328" s="133"/>
      <c r="L328" s="133">
        <v>444</v>
      </c>
      <c r="M328" s="21">
        <v>2</v>
      </c>
      <c r="N328" s="21">
        <v>8.02</v>
      </c>
      <c r="O328" s="21" t="s">
        <v>5586</v>
      </c>
      <c r="P328" s="20"/>
    </row>
    <row r="329" spans="2:16" x14ac:dyDescent="0.35">
      <c r="I329" s="196"/>
      <c r="J329"/>
      <c r="K329" s="196"/>
      <c r="L329" s="196"/>
      <c r="O329" s="41"/>
    </row>
    <row r="330" spans="2:16" x14ac:dyDescent="0.35">
      <c r="I330" s="196"/>
      <c r="J330"/>
      <c r="K330" s="196"/>
      <c r="L330" s="196"/>
      <c r="O330" s="41"/>
    </row>
    <row r="331" spans="2:16" x14ac:dyDescent="0.35">
      <c r="I331" s="196"/>
      <c r="J331"/>
      <c r="K331" s="196"/>
      <c r="L331" s="196"/>
      <c r="O331" s="41"/>
    </row>
    <row r="332" spans="2:16" x14ac:dyDescent="0.35">
      <c r="I332" s="196"/>
      <c r="J332"/>
      <c r="K332" s="196"/>
      <c r="L332" s="196"/>
      <c r="O332" s="41"/>
    </row>
    <row r="333" spans="2:16" x14ac:dyDescent="0.35">
      <c r="I333" s="196"/>
      <c r="J333"/>
      <c r="K333" s="196"/>
      <c r="L333" s="196"/>
      <c r="O333" s="41"/>
    </row>
    <row r="334" spans="2:16" x14ac:dyDescent="0.35">
      <c r="I334" s="196"/>
      <c r="J334"/>
      <c r="K334" s="196"/>
      <c r="L334" s="196"/>
      <c r="O334" s="41"/>
    </row>
    <row r="335" spans="2:16" x14ac:dyDescent="0.35">
      <c r="I335" s="196"/>
      <c r="J335"/>
      <c r="K335" s="196"/>
      <c r="L335" s="196"/>
      <c r="O335" s="41"/>
    </row>
    <row r="336" spans="2:16" x14ac:dyDescent="0.35">
      <c r="I336" s="196"/>
      <c r="J336"/>
      <c r="K336" s="196"/>
      <c r="L336" s="196"/>
      <c r="O336" s="41"/>
    </row>
    <row r="337" spans="9:15" x14ac:dyDescent="0.35">
      <c r="I337" s="196"/>
      <c r="J337"/>
      <c r="K337" s="196"/>
      <c r="L337" s="196"/>
      <c r="O337" s="41"/>
    </row>
    <row r="338" spans="9:15" x14ac:dyDescent="0.35">
      <c r="I338" s="196"/>
      <c r="J338"/>
      <c r="K338" s="196"/>
      <c r="L338" s="196"/>
      <c r="O338" s="41"/>
    </row>
    <row r="339" spans="9:15" x14ac:dyDescent="0.35">
      <c r="I339" s="196"/>
      <c r="J339"/>
      <c r="K339" s="196"/>
      <c r="L339" s="196"/>
      <c r="O339" s="41"/>
    </row>
    <row r="340" spans="9:15" x14ac:dyDescent="0.35">
      <c r="I340" s="196"/>
      <c r="J340"/>
      <c r="K340" s="196"/>
      <c r="L340" s="196"/>
      <c r="O340" s="41"/>
    </row>
    <row r="341" spans="9:15" x14ac:dyDescent="0.35">
      <c r="I341" s="196"/>
      <c r="J341"/>
      <c r="K341" s="196"/>
      <c r="L341" s="196"/>
      <c r="O341" s="41"/>
    </row>
    <row r="342" spans="9:15" x14ac:dyDescent="0.35">
      <c r="I342" s="196"/>
      <c r="J342"/>
      <c r="K342" s="196"/>
      <c r="L342" s="196"/>
      <c r="O342" s="41"/>
    </row>
    <row r="343" spans="9:15" x14ac:dyDescent="0.35">
      <c r="I343" s="196"/>
      <c r="J343"/>
      <c r="K343" s="196"/>
      <c r="L343" s="196"/>
      <c r="O343" s="41"/>
    </row>
    <row r="344" spans="9:15" x14ac:dyDescent="0.35">
      <c r="I344" s="196"/>
      <c r="J344"/>
      <c r="L344" s="196"/>
      <c r="O344" s="41"/>
    </row>
    <row r="345" spans="9:15" x14ac:dyDescent="0.35">
      <c r="I345" s="196"/>
      <c r="J345"/>
      <c r="L345" s="196"/>
      <c r="O345" s="41"/>
    </row>
    <row r="346" spans="9:15" x14ac:dyDescent="0.35">
      <c r="I346" s="196"/>
      <c r="J346"/>
      <c r="L346" s="196"/>
      <c r="O346" s="41"/>
    </row>
    <row r="347" spans="9:15" x14ac:dyDescent="0.35">
      <c r="I347" s="196"/>
      <c r="J347"/>
      <c r="L347" s="196"/>
      <c r="O347" s="41"/>
    </row>
    <row r="348" spans="9:15" x14ac:dyDescent="0.35">
      <c r="I348" s="196"/>
      <c r="J348"/>
      <c r="L348" s="196"/>
      <c r="O348" s="41"/>
    </row>
    <row r="349" spans="9:15" x14ac:dyDescent="0.35">
      <c r="I349" s="196"/>
      <c r="J349"/>
      <c r="L349" s="196"/>
      <c r="O349" s="41"/>
    </row>
    <row r="350" spans="9:15" x14ac:dyDescent="0.35">
      <c r="I350" s="196"/>
      <c r="J350"/>
      <c r="L350" s="196"/>
      <c r="O350" s="41"/>
    </row>
    <row r="351" spans="9:15" x14ac:dyDescent="0.35">
      <c r="I351" s="196"/>
      <c r="J351"/>
      <c r="L351" s="196"/>
      <c r="O351" s="41"/>
    </row>
    <row r="352" spans="9:15" x14ac:dyDescent="0.35">
      <c r="I352" s="196"/>
      <c r="J352"/>
      <c r="L352" s="196"/>
      <c r="O352" s="41"/>
    </row>
    <row r="353" spans="9:15" x14ac:dyDescent="0.35">
      <c r="I353" s="196"/>
      <c r="J353"/>
      <c r="L353" s="196"/>
      <c r="O353" s="41"/>
    </row>
    <row r="354" spans="9:15" x14ac:dyDescent="0.35">
      <c r="I354" s="196"/>
      <c r="J354"/>
      <c r="L354" s="196"/>
      <c r="O354" s="41"/>
    </row>
    <row r="355" spans="9:15" x14ac:dyDescent="0.35">
      <c r="I355" s="196"/>
      <c r="J355"/>
      <c r="L355" s="196"/>
      <c r="O355" s="41"/>
    </row>
    <row r="356" spans="9:15" x14ac:dyDescent="0.35">
      <c r="I356" s="196"/>
      <c r="J356"/>
      <c r="N356" s="197"/>
      <c r="O356" s="41"/>
    </row>
    <row r="357" spans="9:15" x14ac:dyDescent="0.35">
      <c r="I357" s="196"/>
      <c r="J357"/>
      <c r="K357" s="196"/>
      <c r="N357" s="197"/>
      <c r="O357" s="41"/>
    </row>
    <row r="358" spans="9:15" x14ac:dyDescent="0.35">
      <c r="I358" s="196"/>
      <c r="J358"/>
      <c r="N358" s="197"/>
      <c r="O358" s="41"/>
    </row>
    <row r="359" spans="9:15" x14ac:dyDescent="0.35">
      <c r="I359" s="196"/>
      <c r="J359"/>
      <c r="N359" s="197"/>
      <c r="O359" s="41"/>
    </row>
    <row r="360" spans="9:15" x14ac:dyDescent="0.35">
      <c r="I360" s="196"/>
      <c r="J360"/>
      <c r="N360" s="197"/>
      <c r="O360" s="41"/>
    </row>
    <row r="361" spans="9:15" x14ac:dyDescent="0.35">
      <c r="I361" s="196"/>
      <c r="J361"/>
      <c r="N361" s="197"/>
      <c r="O361" s="41"/>
    </row>
    <row r="362" spans="9:15" x14ac:dyDescent="0.35">
      <c r="I362" s="196"/>
      <c r="J362"/>
      <c r="N362" s="197"/>
      <c r="O362" s="41"/>
    </row>
    <row r="363" spans="9:15" x14ac:dyDescent="0.35">
      <c r="I363" s="196"/>
      <c r="J363"/>
      <c r="N363" s="197"/>
      <c r="O363" s="41"/>
    </row>
    <row r="364" spans="9:15" x14ac:dyDescent="0.35">
      <c r="I364" s="196"/>
      <c r="J364"/>
      <c r="N364" s="197"/>
      <c r="O364" s="41"/>
    </row>
    <row r="365" spans="9:15" x14ac:dyDescent="0.35">
      <c r="I365" s="196"/>
      <c r="J365"/>
      <c r="N365" s="197"/>
      <c r="O365" s="41"/>
    </row>
    <row r="366" spans="9:15" x14ac:dyDescent="0.35">
      <c r="I366" s="196"/>
      <c r="J366"/>
      <c r="N366" s="197"/>
      <c r="O366" s="41"/>
    </row>
    <row r="367" spans="9:15" x14ac:dyDescent="0.35">
      <c r="I367" s="196"/>
      <c r="J367"/>
      <c r="N367" s="197"/>
      <c r="O367" s="41"/>
    </row>
    <row r="368" spans="9:15" x14ac:dyDescent="0.35">
      <c r="I368" s="196"/>
      <c r="J368"/>
      <c r="N368" s="197"/>
      <c r="O368" s="41"/>
    </row>
    <row r="369" spans="9:15" x14ac:dyDescent="0.35">
      <c r="I369" s="196"/>
      <c r="J369"/>
      <c r="N369" s="197"/>
      <c r="O369" s="41"/>
    </row>
    <row r="370" spans="9:15" x14ac:dyDescent="0.35">
      <c r="I370" s="196"/>
      <c r="J370"/>
      <c r="N370" s="197"/>
      <c r="O370" s="41"/>
    </row>
    <row r="371" spans="9:15" x14ac:dyDescent="0.35">
      <c r="I371" s="196"/>
      <c r="J371"/>
      <c r="N371" s="197"/>
      <c r="O371" s="41"/>
    </row>
    <row r="372" spans="9:15" x14ac:dyDescent="0.35">
      <c r="I372" s="196"/>
      <c r="J372"/>
      <c r="N372" s="197"/>
      <c r="O372" s="41"/>
    </row>
    <row r="373" spans="9:15" x14ac:dyDescent="0.35">
      <c r="I373" s="196"/>
      <c r="J373"/>
      <c r="N373" s="197"/>
      <c r="O373" s="41"/>
    </row>
    <row r="374" spans="9:15" x14ac:dyDescent="0.35">
      <c r="I374" s="196"/>
      <c r="J374"/>
      <c r="N374" s="197"/>
      <c r="O374" s="41"/>
    </row>
    <row r="375" spans="9:15" x14ac:dyDescent="0.35">
      <c r="I375" s="196"/>
      <c r="J375"/>
      <c r="N375" s="197"/>
      <c r="O375" s="41"/>
    </row>
    <row r="376" spans="9:15" x14ac:dyDescent="0.35">
      <c r="I376" s="196"/>
      <c r="J376"/>
      <c r="N376" s="197"/>
      <c r="O376" s="41"/>
    </row>
    <row r="377" spans="9:15" x14ac:dyDescent="0.35">
      <c r="I377" s="196"/>
      <c r="J377"/>
      <c r="N377" s="197"/>
      <c r="O377" s="41"/>
    </row>
    <row r="378" spans="9:15" x14ac:dyDescent="0.35">
      <c r="I378" s="196"/>
      <c r="J378"/>
      <c r="N378" s="197"/>
      <c r="O378" s="41"/>
    </row>
    <row r="379" spans="9:15" x14ac:dyDescent="0.35">
      <c r="I379" s="196"/>
      <c r="J379"/>
      <c r="N379" s="197"/>
      <c r="O379" s="41"/>
    </row>
    <row r="380" spans="9:15" x14ac:dyDescent="0.35">
      <c r="I380" s="196"/>
      <c r="J380"/>
      <c r="N380" s="197"/>
      <c r="O380" s="41"/>
    </row>
    <row r="381" spans="9:15" x14ac:dyDescent="0.35">
      <c r="I381" s="196"/>
      <c r="J381"/>
      <c r="N381" s="197"/>
      <c r="O381" s="196"/>
    </row>
    <row r="382" spans="9:15" x14ac:dyDescent="0.35">
      <c r="I382" s="196"/>
      <c r="J382"/>
      <c r="N382" s="197"/>
      <c r="O382" s="196"/>
    </row>
    <row r="383" spans="9:15" x14ac:dyDescent="0.35">
      <c r="I383" s="196"/>
      <c r="J383"/>
      <c r="N383" s="197"/>
      <c r="O383" s="196"/>
    </row>
    <row r="384" spans="9:15" x14ac:dyDescent="0.35">
      <c r="I384" s="196"/>
      <c r="J384"/>
      <c r="N384" s="197"/>
      <c r="O384" s="196"/>
    </row>
    <row r="385" spans="9:15" x14ac:dyDescent="0.35">
      <c r="I385" s="196"/>
      <c r="J385"/>
      <c r="N385" s="197"/>
      <c r="O385" s="196"/>
    </row>
    <row r="386" spans="9:15" x14ac:dyDescent="0.35">
      <c r="I386" s="196"/>
      <c r="J386"/>
      <c r="N386" s="197"/>
      <c r="O386" s="196"/>
    </row>
    <row r="387" spans="9:15" x14ac:dyDescent="0.35">
      <c r="I387" s="196"/>
      <c r="J387"/>
      <c r="N387" s="197"/>
      <c r="O387" s="196"/>
    </row>
    <row r="388" spans="9:15" x14ac:dyDescent="0.35">
      <c r="I388" s="196"/>
      <c r="J388"/>
      <c r="N388" s="197"/>
      <c r="O388" s="196"/>
    </row>
    <row r="389" spans="9:15" x14ac:dyDescent="0.35">
      <c r="I389" s="196"/>
      <c r="J389"/>
      <c r="N389" s="197"/>
      <c r="O389" s="196"/>
    </row>
    <row r="390" spans="9:15" x14ac:dyDescent="0.35">
      <c r="I390" s="196"/>
      <c r="J390"/>
      <c r="N390" s="197"/>
      <c r="O390" s="196"/>
    </row>
    <row r="391" spans="9:15" x14ac:dyDescent="0.35">
      <c r="I391" s="196"/>
      <c r="J391"/>
      <c r="N391" s="197"/>
      <c r="O391" s="196"/>
    </row>
    <row r="392" spans="9:15" x14ac:dyDescent="0.35">
      <c r="I392" s="196"/>
      <c r="J392"/>
      <c r="N392" s="197"/>
      <c r="O392" s="196"/>
    </row>
    <row r="393" spans="9:15" x14ac:dyDescent="0.35">
      <c r="I393" s="196"/>
      <c r="J393"/>
      <c r="N393" s="197"/>
      <c r="O393" s="196"/>
    </row>
    <row r="394" spans="9:15" x14ac:dyDescent="0.35">
      <c r="I394" s="196"/>
      <c r="J394"/>
      <c r="N394" s="197"/>
      <c r="O394" s="196"/>
    </row>
    <row r="395" spans="9:15" x14ac:dyDescent="0.35">
      <c r="I395" s="196"/>
      <c r="J395"/>
      <c r="N395" s="197"/>
      <c r="O395" s="196"/>
    </row>
    <row r="396" spans="9:15" x14ac:dyDescent="0.35">
      <c r="I396" s="196"/>
      <c r="J396"/>
      <c r="N396" s="197"/>
      <c r="O396" s="196"/>
    </row>
    <row r="397" spans="9:15" x14ac:dyDescent="0.35">
      <c r="I397" s="196"/>
      <c r="J397"/>
      <c r="N397" s="197"/>
      <c r="O397" s="196"/>
    </row>
    <row r="398" spans="9:15" x14ac:dyDescent="0.35">
      <c r="I398" s="196"/>
      <c r="J398"/>
      <c r="N398" s="197"/>
      <c r="O398" s="196"/>
    </row>
    <row r="399" spans="9:15" x14ac:dyDescent="0.35">
      <c r="I399" s="196"/>
      <c r="J399"/>
      <c r="N399" s="197"/>
      <c r="O399" s="196"/>
    </row>
    <row r="400" spans="9:15" x14ac:dyDescent="0.35">
      <c r="I400" s="196"/>
      <c r="J400"/>
      <c r="N400" s="197"/>
      <c r="O400" s="196"/>
    </row>
    <row r="401" spans="9:15" x14ac:dyDescent="0.35">
      <c r="I401" s="196"/>
      <c r="J401"/>
      <c r="N401" s="197"/>
      <c r="O401" s="196"/>
    </row>
    <row r="402" spans="9:15" x14ac:dyDescent="0.35">
      <c r="I402" s="196"/>
      <c r="J402"/>
      <c r="N402" s="197"/>
      <c r="O402" s="196"/>
    </row>
  </sheetData>
  <autoFilter ref="B3:P335" xr:uid="{72F60603-0A7B-4534-B512-096610E22CB6}"/>
  <mergeCells count="2">
    <mergeCell ref="C1:I1"/>
    <mergeCell ref="C2:I2"/>
  </mergeCells>
  <phoneticPr fontId="3" type="noConversion"/>
  <conditionalFormatting sqref="I24:I34 I41:I50 I57:I95 I136 I155:I248">
    <cfRule type="expression" dxfId="973" priority="30">
      <formula>AND(XDU24="ESTRUCTURA",I24="")</formula>
    </cfRule>
  </conditionalFormatting>
  <conditionalFormatting sqref="I96:I114 I116:I135 I137:I154">
    <cfRule type="expression" dxfId="972" priority="29">
      <formula>AND(XDV96="ESTRUCTURA",I96="")</formula>
    </cfRule>
  </conditionalFormatting>
  <conditionalFormatting sqref="I115">
    <cfRule type="expression" dxfId="971" priority="25">
      <formula>AND(XDU115="ESTRUCTURA",I115="")</formula>
    </cfRule>
  </conditionalFormatting>
  <conditionalFormatting sqref="J25:K26 K138:K154">
    <cfRule type="expression" dxfId="970" priority="12">
      <formula>AND(XDT25="ESTRUCTURA",J25="")</formula>
    </cfRule>
  </conditionalFormatting>
  <conditionalFormatting sqref="J42:K42">
    <cfRule type="expression" dxfId="969" priority="4">
      <formula>AND(XDT42="ESTRUCTURA",J42="")</formula>
    </cfRule>
  </conditionalFormatting>
  <conditionalFormatting sqref="J58:K58">
    <cfRule type="expression" dxfId="968" priority="1">
      <formula>AND(XDT58="ESTRUCTURA",J58="")</formula>
    </cfRule>
  </conditionalFormatting>
  <conditionalFormatting sqref="J66:K66">
    <cfRule type="expression" dxfId="967" priority="7">
      <formula>AND(XDT66="ESTRUCTURA",J66="")</formula>
    </cfRule>
  </conditionalFormatting>
  <conditionalFormatting sqref="K4:K21 K30:K38 K46:K54 K62:K65 K70:K74 K78:K95 M96:M97 M99:M106 M116:M130 M143 K155:K164">
    <cfRule type="expression" dxfId="966" priority="28">
      <formula>AND(XDT4="ESTRUCTURA",K4="")</formula>
    </cfRule>
  </conditionalFormatting>
  <conditionalFormatting sqref="K96:K114 K117:K135">
    <cfRule type="expression" dxfId="965" priority="20">
      <formula>AND(XDU96="ESTRUCTURA",K96="")</formula>
    </cfRule>
  </conditionalFormatting>
  <conditionalFormatting sqref="K115:K116 K136:K137">
    <cfRule type="expression" dxfId="964" priority="24">
      <formula>AND(XDT115="ESTRUCTURA",K115="")</formula>
    </cfRule>
  </conditionalFormatting>
  <conditionalFormatting sqref="K165">
    <cfRule type="expression" dxfId="963" priority="14">
      <formula>AND(XDU165="ESTRUCTURA",K165="")</formula>
    </cfRule>
  </conditionalFormatting>
  <conditionalFormatting sqref="K166:K198">
    <cfRule type="expression" dxfId="962" priority="21">
      <formula>AND(XDT166="ESTRUCTURA",K166="")</formula>
    </cfRule>
  </conditionalFormatting>
  <conditionalFormatting sqref="K199">
    <cfRule type="expression" dxfId="961" priority="13">
      <formula>AND(XDU199="ESTRUCTURA",K199="")</formula>
    </cfRule>
  </conditionalFormatting>
  <conditionalFormatting sqref="K200:K248">
    <cfRule type="expression" dxfId="960" priority="6">
      <formula>AND(XDT200="ESTRUCTURA",K200="")</formula>
    </cfRule>
  </conditionalFormatting>
  <conditionalFormatting sqref="L214:L216">
    <cfRule type="expression" dxfId="959" priority="9">
      <formula>AND(XDU214="ESTRUCTURA",L214="")</formula>
    </cfRule>
  </conditionalFormatting>
  <conditionalFormatting sqref="M4:M25 M94:M95 M107:M115 M151:M173 L174 M177 M179:M182 M229:M236 M238:M248">
    <cfRule type="expression" dxfId="958" priority="22">
      <formula>AND(XDT4="ESTRUCTURA",L4="")</formula>
    </cfRule>
  </conditionalFormatting>
  <conditionalFormatting sqref="M35:M41">
    <cfRule type="expression" dxfId="957" priority="5">
      <formula>AND(XDU35="ESTRUCTURA",M35="")</formula>
    </cfRule>
  </conditionalFormatting>
  <conditionalFormatting sqref="M51:M57">
    <cfRule type="expression" dxfId="956" priority="2">
      <formula>AND(XDU51="ESTRUCTURA",M51="")</formula>
    </cfRule>
  </conditionalFormatting>
  <conditionalFormatting sqref="M98 M144">
    <cfRule type="expression" dxfId="955" priority="15">
      <formula>AND(XDU98="ESTRUCTURA",M98="")</formula>
    </cfRule>
  </conditionalFormatting>
  <conditionalFormatting sqref="M131:M132">
    <cfRule type="expression" dxfId="954" priority="18">
      <formula>AND(XDU131="ESTRUCTURA",M131="")</formula>
    </cfRule>
  </conditionalFormatting>
  <conditionalFormatting sqref="M133:M135">
    <cfRule type="expression" dxfId="953" priority="27">
      <formula>AND(XDV133="ESTRUCTURA",M133="")</formula>
    </cfRule>
  </conditionalFormatting>
  <conditionalFormatting sqref="M136:M142">
    <cfRule type="expression" dxfId="952" priority="11">
      <formula>AND(XDU136="ESTRUCTURA",M136="")</formula>
    </cfRule>
  </conditionalFormatting>
  <conditionalFormatting sqref="M145:M146 M148:M150">
    <cfRule type="expression" dxfId="951" priority="26">
      <formula>AND(XDV145="ESTRUCTURA",M145="")</formula>
    </cfRule>
  </conditionalFormatting>
  <conditionalFormatting sqref="M174:M176">
    <cfRule type="expression" dxfId="950" priority="16">
      <formula>AND(XDV174="ESTRUCTURA",M174="")</formula>
    </cfRule>
  </conditionalFormatting>
  <conditionalFormatting sqref="M183:M185 M187">
    <cfRule type="expression" dxfId="949" priority="17">
      <formula>AND(XDV183="ESTRUCTURA",M183="")</formula>
    </cfRule>
  </conditionalFormatting>
  <conditionalFormatting sqref="M186">
    <cfRule type="expression" dxfId="948" priority="23">
      <formula>AND(XDU186="ESTRUCTURA",M186="")</formula>
    </cfRule>
  </conditionalFormatting>
  <conditionalFormatting sqref="M188:M211 M213:M227">
    <cfRule type="expression" dxfId="947" priority="19">
      <formula>AND(XDU188="ESTRUCTURA",M188="")</formula>
    </cfRule>
  </conditionalFormatting>
  <conditionalFormatting sqref="M212">
    <cfRule type="expression" dxfId="946" priority="10">
      <formula>AND(XDV212="ESTRUCTURA",M212="")</formula>
    </cfRule>
  </conditionalFormatting>
  <conditionalFormatting sqref="M228">
    <cfRule type="expression" dxfId="945" priority="8">
      <formula>AND(XDV228="ESTRUCTURA",M228="")</formula>
    </cfRule>
  </conditionalFormatting>
  <dataValidations count="3">
    <dataValidation type="list" allowBlank="1" showInputMessage="1" showErrorMessage="1" sqref="I4:I23 G20:G77 G4:G11 G13 G16:G17 I35:I40 G79 G82:G95 G98:G100 G105 G112 G115:G117 G120:G125 G128:G135 G138:G139 G142 G147:G149 G152:G196 I51:I56 G325:G326 G253 G272:G273 G297:G298 G199:G248" xr:uid="{18EFDE53-8748-4A10-B1D8-8D1BA6E43AC2}">
      <formula1>INDIRECT(XDZ4)</formula1>
    </dataValidation>
    <dataValidation type="list" allowBlank="1" showInputMessage="1" showErrorMessage="1" sqref="G97 G102 G104 G107 G109 G111 G114 G137 G141 G144 G146 G151 G198" xr:uid="{B99695BC-D053-4FE7-88FB-15F2FBA06FE7}">
      <formula1>INDIRECT(XDZ96)</formula1>
    </dataValidation>
    <dataValidation type="list" allowBlank="1" showInputMessage="1" showErrorMessage="1" sqref="G12" xr:uid="{367A1467-9343-4E21-BCCC-9672F5D3CDAE}">
      <formula1>INDIRECT(XDZ14)</formula1>
    </dataValidation>
  </dataValidation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09189-EDCC-4855-8509-7FC8B85AC6FB}">
  <sheetPr codeName="Hoja19"/>
  <dimension ref="B1:Q557"/>
  <sheetViews>
    <sheetView zoomScaleNormal="100" workbookViewId="0">
      <pane ySplit="3" topLeftCell="A4" activePane="bottomLeft" state="frozen"/>
      <selection pane="bottomLeft" activeCell="M384" sqref="M384"/>
    </sheetView>
  </sheetViews>
  <sheetFormatPr baseColWidth="10" defaultRowHeight="14.5" x14ac:dyDescent="0.35"/>
  <cols>
    <col min="2" max="2" width="13.90625" style="41" customWidth="1"/>
    <col min="3" max="3" width="10.90625" style="41"/>
    <col min="4" max="4" width="21" style="4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19.36328125" style="40" bestFit="1" customWidth="1"/>
    <col min="11" max="11" width="10.81640625" style="41" customWidth="1"/>
    <col min="12" max="13" width="14.1796875" style="41" customWidth="1"/>
    <col min="14" max="14" width="11.1796875" style="41" customWidth="1"/>
    <col min="15" max="15" width="13.08984375" style="41" customWidth="1"/>
    <col min="16" max="16" width="13.1796875" style="40" customWidth="1"/>
    <col min="17" max="17" width="14.08984375" bestFit="1" customWidth="1"/>
    <col min="18" max="18" width="13.453125" customWidth="1"/>
    <col min="19" max="19" width="12.81640625" customWidth="1"/>
    <col min="21" max="21" width="13.453125" customWidth="1"/>
  </cols>
  <sheetData>
    <row r="1" spans="2:16" ht="21" customHeight="1" x14ac:dyDescent="0.35">
      <c r="C1" s="228" t="s">
        <v>91</v>
      </c>
      <c r="D1" s="229"/>
      <c r="E1" s="229"/>
      <c r="F1" s="229"/>
      <c r="G1" s="229"/>
      <c r="H1" s="229"/>
      <c r="I1" s="230"/>
      <c r="J1" s="41" t="s">
        <v>7022</v>
      </c>
      <c r="K1" s="41" t="s">
        <v>6792</v>
      </c>
      <c r="P1" s="53" t="s">
        <v>5311</v>
      </c>
    </row>
    <row r="2" spans="2:16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6" ht="34.5" customHeight="1" thickBot="1" x14ac:dyDescent="0.4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182" t="s">
        <v>70</v>
      </c>
      <c r="J3" s="206" t="s">
        <v>4</v>
      </c>
      <c r="K3" s="46" t="s">
        <v>7</v>
      </c>
      <c r="L3" s="169" t="s">
        <v>6</v>
      </c>
      <c r="M3" s="169" t="s">
        <v>8</v>
      </c>
      <c r="N3" s="170" t="s">
        <v>5</v>
      </c>
      <c r="O3" s="171" t="s">
        <v>9</v>
      </c>
      <c r="P3" s="46" t="s">
        <v>10</v>
      </c>
    </row>
    <row r="4" spans="2:16" x14ac:dyDescent="0.35">
      <c r="B4" s="21" t="s">
        <v>7022</v>
      </c>
      <c r="C4" s="21" t="s">
        <v>6792</v>
      </c>
      <c r="D4" s="21" t="s">
        <v>46</v>
      </c>
      <c r="E4" s="21"/>
      <c r="F4" s="21"/>
      <c r="G4" s="139">
        <v>40118797</v>
      </c>
      <c r="H4" s="133" t="s">
        <v>7565</v>
      </c>
      <c r="I4" s="133">
        <v>2</v>
      </c>
      <c r="J4" s="207" t="s">
        <v>6802</v>
      </c>
      <c r="K4" s="132"/>
      <c r="L4" s="203">
        <v>5985</v>
      </c>
      <c r="M4" s="133">
        <v>1</v>
      </c>
      <c r="N4" s="133">
        <v>22.484999999999999</v>
      </c>
      <c r="O4" s="168" t="s">
        <v>6808</v>
      </c>
      <c r="P4" s="168"/>
    </row>
    <row r="5" spans="2:16" x14ac:dyDescent="0.35">
      <c r="B5" s="21" t="s">
        <v>7022</v>
      </c>
      <c r="C5" s="21" t="s">
        <v>6792</v>
      </c>
      <c r="D5" s="21" t="s">
        <v>46</v>
      </c>
      <c r="E5" s="21"/>
      <c r="F5" s="21"/>
      <c r="G5" s="139">
        <v>40118798</v>
      </c>
      <c r="H5" s="133" t="s">
        <v>7509</v>
      </c>
      <c r="I5" s="133" t="s">
        <v>6793</v>
      </c>
      <c r="J5" s="208" t="s">
        <v>6802</v>
      </c>
      <c r="K5" s="133"/>
      <c r="L5" s="187">
        <v>5985</v>
      </c>
      <c r="M5" s="133">
        <v>1</v>
      </c>
      <c r="N5" s="133">
        <v>22.484999999999999</v>
      </c>
      <c r="O5" s="168" t="s">
        <v>6808</v>
      </c>
      <c r="P5" s="168"/>
    </row>
    <row r="6" spans="2:16" x14ac:dyDescent="0.35">
      <c r="B6" s="21" t="s">
        <v>7022</v>
      </c>
      <c r="C6" s="21" t="s">
        <v>6792</v>
      </c>
      <c r="D6" s="21" t="s">
        <v>46</v>
      </c>
      <c r="E6" s="21"/>
      <c r="F6" s="21"/>
      <c r="G6" s="139">
        <v>40118799</v>
      </c>
      <c r="H6" s="133" t="s">
        <v>7567</v>
      </c>
      <c r="I6" s="133">
        <v>3</v>
      </c>
      <c r="J6" s="208" t="s">
        <v>6802</v>
      </c>
      <c r="K6" s="133"/>
      <c r="L6" s="187">
        <v>5985</v>
      </c>
      <c r="M6" s="133">
        <v>2</v>
      </c>
      <c r="N6" s="133">
        <v>44.97</v>
      </c>
      <c r="O6" s="168" t="s">
        <v>6808</v>
      </c>
      <c r="P6" s="168"/>
    </row>
    <row r="7" spans="2:16" x14ac:dyDescent="0.35">
      <c r="B7" s="21" t="s">
        <v>7022</v>
      </c>
      <c r="C7" s="21" t="s">
        <v>6792</v>
      </c>
      <c r="D7" s="21" t="s">
        <v>46</v>
      </c>
      <c r="E7" s="21"/>
      <c r="F7" s="21"/>
      <c r="G7" s="139">
        <v>40118800</v>
      </c>
      <c r="H7" s="133" t="s">
        <v>7625</v>
      </c>
      <c r="I7" s="133">
        <v>13</v>
      </c>
      <c r="J7" s="208" t="s">
        <v>6803</v>
      </c>
      <c r="K7" s="133"/>
      <c r="L7" s="187">
        <v>1111</v>
      </c>
      <c r="M7" s="133">
        <v>4</v>
      </c>
      <c r="N7" s="133">
        <v>10.56</v>
      </c>
      <c r="O7" s="168" t="s">
        <v>6808</v>
      </c>
      <c r="P7" s="168"/>
    </row>
    <row r="8" spans="2:16" x14ac:dyDescent="0.35">
      <c r="B8" s="21" t="s">
        <v>7022</v>
      </c>
      <c r="C8" s="21" t="s">
        <v>6792</v>
      </c>
      <c r="D8" s="21" t="s">
        <v>46</v>
      </c>
      <c r="E8" s="21"/>
      <c r="F8" s="21"/>
      <c r="G8" s="139">
        <v>40118801</v>
      </c>
      <c r="H8" s="133" t="s">
        <v>8331</v>
      </c>
      <c r="I8" s="133">
        <v>14</v>
      </c>
      <c r="J8" s="208" t="s">
        <v>6803</v>
      </c>
      <c r="K8" s="133"/>
      <c r="L8" s="187">
        <v>1276</v>
      </c>
      <c r="M8" s="133">
        <v>4</v>
      </c>
      <c r="N8" s="133">
        <v>11.304</v>
      </c>
      <c r="O8" s="168" t="s">
        <v>6808</v>
      </c>
      <c r="P8" s="168"/>
    </row>
    <row r="9" spans="2:16" x14ac:dyDescent="0.35">
      <c r="B9" s="21" t="s">
        <v>7022</v>
      </c>
      <c r="C9" s="21" t="s">
        <v>6792</v>
      </c>
      <c r="D9" s="21" t="s">
        <v>46</v>
      </c>
      <c r="E9" s="21"/>
      <c r="F9" s="21"/>
      <c r="G9" s="139">
        <v>40118802</v>
      </c>
      <c r="H9" s="133" t="s">
        <v>7510</v>
      </c>
      <c r="I9" s="133">
        <v>15</v>
      </c>
      <c r="J9" s="208" t="s">
        <v>6803</v>
      </c>
      <c r="K9" s="133"/>
      <c r="L9" s="187">
        <v>1368</v>
      </c>
      <c r="M9" s="133">
        <v>4</v>
      </c>
      <c r="N9" s="133">
        <v>12.116</v>
      </c>
      <c r="O9" s="168" t="s">
        <v>6808</v>
      </c>
      <c r="P9" s="168"/>
    </row>
    <row r="10" spans="2:16" x14ac:dyDescent="0.35">
      <c r="B10" s="21" t="s">
        <v>7022</v>
      </c>
      <c r="C10" s="21" t="s">
        <v>6792</v>
      </c>
      <c r="D10" s="21" t="s">
        <v>46</v>
      </c>
      <c r="E10" s="21"/>
      <c r="F10" s="21"/>
      <c r="G10" s="21">
        <v>40118803</v>
      </c>
      <c r="H10" s="59" t="s">
        <v>7653</v>
      </c>
      <c r="I10" s="133">
        <v>16</v>
      </c>
      <c r="J10" s="208" t="s">
        <v>6803</v>
      </c>
      <c r="K10" s="133"/>
      <c r="L10" s="187">
        <v>1490</v>
      </c>
      <c r="M10" s="133">
        <v>4</v>
      </c>
      <c r="N10" s="133">
        <v>13.2</v>
      </c>
      <c r="O10" s="168" t="s">
        <v>6808</v>
      </c>
      <c r="P10" s="168"/>
    </row>
    <row r="11" spans="2:16" x14ac:dyDescent="0.35">
      <c r="B11" s="21" t="s">
        <v>7022</v>
      </c>
      <c r="C11" s="21" t="s">
        <v>6792</v>
      </c>
      <c r="D11" s="21" t="s">
        <v>46</v>
      </c>
      <c r="E11" s="21"/>
      <c r="F11" s="21"/>
      <c r="G11" s="21">
        <v>40120767</v>
      </c>
      <c r="H11" s="39" t="s">
        <v>7553</v>
      </c>
      <c r="I11" s="133" t="s">
        <v>6794</v>
      </c>
      <c r="J11" s="208" t="s">
        <v>6804</v>
      </c>
      <c r="K11" s="133"/>
      <c r="L11" s="187">
        <v>626</v>
      </c>
      <c r="M11" s="133">
        <v>1</v>
      </c>
      <c r="N11" s="133">
        <v>4.4509999999999996</v>
      </c>
      <c r="O11" s="168" t="s">
        <v>6808</v>
      </c>
      <c r="P11" s="168"/>
    </row>
    <row r="12" spans="2:16" x14ac:dyDescent="0.35">
      <c r="B12" s="21" t="s">
        <v>7022</v>
      </c>
      <c r="C12" s="21" t="s">
        <v>6792</v>
      </c>
      <c r="D12" s="21" t="s">
        <v>46</v>
      </c>
      <c r="E12" s="21"/>
      <c r="F12" s="21"/>
      <c r="G12" s="21">
        <v>40120768</v>
      </c>
      <c r="H12" s="59" t="s">
        <v>7552</v>
      </c>
      <c r="I12" s="133" t="s">
        <v>6795</v>
      </c>
      <c r="J12" s="208" t="s">
        <v>6804</v>
      </c>
      <c r="K12" s="133"/>
      <c r="L12" s="187">
        <v>626</v>
      </c>
      <c r="M12" s="133">
        <v>1</v>
      </c>
      <c r="N12" s="133">
        <v>4.4509999999999996</v>
      </c>
      <c r="O12" s="168" t="s">
        <v>6808</v>
      </c>
      <c r="P12" s="168"/>
    </row>
    <row r="13" spans="2:16" x14ac:dyDescent="0.35">
      <c r="B13" s="21" t="s">
        <v>7022</v>
      </c>
      <c r="C13" s="21" t="s">
        <v>6792</v>
      </c>
      <c r="D13" s="21" t="s">
        <v>46</v>
      </c>
      <c r="E13" s="21"/>
      <c r="F13" s="21"/>
      <c r="G13" s="139">
        <v>40120779</v>
      </c>
      <c r="H13" s="133" t="s">
        <v>7824</v>
      </c>
      <c r="I13" s="133">
        <v>4</v>
      </c>
      <c r="J13" s="208" t="s">
        <v>6805</v>
      </c>
      <c r="K13" s="133"/>
      <c r="L13" s="187">
        <v>478</v>
      </c>
      <c r="M13" s="133">
        <v>1</v>
      </c>
      <c r="N13" s="133">
        <v>5.0389999999999997</v>
      </c>
      <c r="O13" s="168" t="s">
        <v>6808</v>
      </c>
      <c r="P13" s="168"/>
    </row>
    <row r="14" spans="2:16" x14ac:dyDescent="0.35">
      <c r="B14" s="21" t="s">
        <v>7022</v>
      </c>
      <c r="C14" s="21" t="s">
        <v>6792</v>
      </c>
      <c r="D14" s="21" t="s">
        <v>46</v>
      </c>
      <c r="E14" s="21"/>
      <c r="F14" s="21"/>
      <c r="G14" s="21">
        <v>40120777</v>
      </c>
      <c r="H14" s="39" t="s">
        <v>7794</v>
      </c>
      <c r="I14" s="133">
        <v>5</v>
      </c>
      <c r="J14" s="208" t="s">
        <v>6805</v>
      </c>
      <c r="K14" s="133"/>
      <c r="L14" s="187">
        <v>270</v>
      </c>
      <c r="M14" s="133">
        <v>2</v>
      </c>
      <c r="N14" s="133">
        <v>4.0179999999999998</v>
      </c>
      <c r="O14" s="168" t="s">
        <v>6808</v>
      </c>
      <c r="P14" s="168"/>
    </row>
    <row r="15" spans="2:16" x14ac:dyDescent="0.35">
      <c r="B15" s="21" t="s">
        <v>7022</v>
      </c>
      <c r="C15" s="21" t="s">
        <v>6792</v>
      </c>
      <c r="D15" s="21" t="s">
        <v>46</v>
      </c>
      <c r="E15" s="21"/>
      <c r="F15" s="21"/>
      <c r="G15" s="21">
        <v>40120774</v>
      </c>
      <c r="H15" s="39" t="s">
        <v>7819</v>
      </c>
      <c r="I15" s="133" t="s">
        <v>6796</v>
      </c>
      <c r="J15" s="208" t="s">
        <v>6805</v>
      </c>
      <c r="K15" s="133"/>
      <c r="L15" s="187">
        <v>170</v>
      </c>
      <c r="M15" s="133">
        <v>2</v>
      </c>
      <c r="N15" s="133">
        <v>1.3819999999999999</v>
      </c>
      <c r="O15" s="168" t="s">
        <v>6808</v>
      </c>
      <c r="P15" s="168"/>
    </row>
    <row r="16" spans="2:16" x14ac:dyDescent="0.35">
      <c r="B16" s="21" t="s">
        <v>7022</v>
      </c>
      <c r="C16" s="21" t="s">
        <v>6792</v>
      </c>
      <c r="D16" s="21" t="s">
        <v>46</v>
      </c>
      <c r="E16" s="21"/>
      <c r="F16" s="21"/>
      <c r="G16" s="139">
        <v>40120776</v>
      </c>
      <c r="H16" s="133" t="s">
        <v>7782</v>
      </c>
      <c r="I16" s="133" t="s">
        <v>6797</v>
      </c>
      <c r="J16" s="208" t="s">
        <v>6806</v>
      </c>
      <c r="K16" s="133"/>
      <c r="L16" s="187">
        <v>257</v>
      </c>
      <c r="M16" s="133">
        <v>4</v>
      </c>
      <c r="N16" s="133">
        <v>2.2719999999999998</v>
      </c>
      <c r="O16" s="168" t="s">
        <v>6808</v>
      </c>
      <c r="P16" s="168"/>
    </row>
    <row r="17" spans="2:17" x14ac:dyDescent="0.35">
      <c r="B17" s="21" t="s">
        <v>7022</v>
      </c>
      <c r="C17" s="21" t="s">
        <v>6792</v>
      </c>
      <c r="D17" s="21" t="s">
        <v>46</v>
      </c>
      <c r="E17" s="21"/>
      <c r="F17" s="21"/>
      <c r="G17" s="139">
        <v>40120771</v>
      </c>
      <c r="H17" s="133" t="s">
        <v>7786</v>
      </c>
      <c r="I17" s="133" t="s">
        <v>6798</v>
      </c>
      <c r="J17" s="208" t="s">
        <v>6806</v>
      </c>
      <c r="K17" s="133"/>
      <c r="L17" s="187">
        <v>398</v>
      </c>
      <c r="M17" s="134">
        <v>4</v>
      </c>
      <c r="N17" s="134">
        <v>3.524</v>
      </c>
      <c r="O17" s="183" t="s">
        <v>6808</v>
      </c>
      <c r="P17" s="168"/>
    </row>
    <row r="18" spans="2:17" x14ac:dyDescent="0.35">
      <c r="B18" s="21" t="s">
        <v>7022</v>
      </c>
      <c r="C18" s="21" t="s">
        <v>6792</v>
      </c>
      <c r="D18" s="21" t="s">
        <v>46</v>
      </c>
      <c r="E18" s="21"/>
      <c r="F18" s="21"/>
      <c r="G18" s="21">
        <v>40120775</v>
      </c>
      <c r="H18" s="173" t="s">
        <v>7818</v>
      </c>
      <c r="I18" s="133" t="s">
        <v>6799</v>
      </c>
      <c r="J18" s="208" t="s">
        <v>6805</v>
      </c>
      <c r="K18" s="134"/>
      <c r="L18" s="187">
        <v>170</v>
      </c>
      <c r="M18" s="133">
        <v>2</v>
      </c>
      <c r="N18" s="133">
        <v>1.3819999999999999</v>
      </c>
      <c r="O18" s="133" t="s">
        <v>6808</v>
      </c>
      <c r="P18" s="168"/>
    </row>
    <row r="19" spans="2:17" x14ac:dyDescent="0.35">
      <c r="B19" s="21" t="s">
        <v>7022</v>
      </c>
      <c r="C19" s="21" t="s">
        <v>6792</v>
      </c>
      <c r="D19" s="21" t="s">
        <v>46</v>
      </c>
      <c r="E19" s="21"/>
      <c r="F19" s="21"/>
      <c r="G19" s="21">
        <v>40120772</v>
      </c>
      <c r="H19" s="39" t="s">
        <v>7815</v>
      </c>
      <c r="I19" s="133" t="s">
        <v>6800</v>
      </c>
      <c r="J19" s="208" t="s">
        <v>6805</v>
      </c>
      <c r="K19" s="133"/>
      <c r="L19" s="187">
        <v>211</v>
      </c>
      <c r="M19" s="133">
        <v>2</v>
      </c>
      <c r="N19" s="133">
        <v>1.716</v>
      </c>
      <c r="O19" s="133" t="s">
        <v>6808</v>
      </c>
      <c r="P19" s="168"/>
    </row>
    <row r="20" spans="2:17" x14ac:dyDescent="0.35">
      <c r="B20" s="21" t="s">
        <v>7022</v>
      </c>
      <c r="C20" s="21" t="s">
        <v>6792</v>
      </c>
      <c r="D20" s="21" t="s">
        <v>46</v>
      </c>
      <c r="E20" s="21"/>
      <c r="F20" s="21"/>
      <c r="G20" s="139">
        <v>40120773</v>
      </c>
      <c r="H20" s="133" t="s">
        <v>7817</v>
      </c>
      <c r="I20" s="133" t="s">
        <v>6801</v>
      </c>
      <c r="J20" s="208" t="s">
        <v>6805</v>
      </c>
      <c r="K20" s="133"/>
      <c r="L20" s="187">
        <v>211</v>
      </c>
      <c r="M20" s="133">
        <v>2</v>
      </c>
      <c r="N20" s="133">
        <v>1.716</v>
      </c>
      <c r="O20" s="133" t="s">
        <v>6808</v>
      </c>
      <c r="P20" s="168"/>
    </row>
    <row r="21" spans="2:17" x14ac:dyDescent="0.35">
      <c r="B21" s="21" t="s">
        <v>7022</v>
      </c>
      <c r="C21" s="21" t="s">
        <v>6792</v>
      </c>
      <c r="D21" s="21" t="s">
        <v>46</v>
      </c>
      <c r="E21" s="21"/>
      <c r="F21" s="21"/>
      <c r="G21" s="139">
        <v>40120778</v>
      </c>
      <c r="H21" s="133" t="s">
        <v>7821</v>
      </c>
      <c r="I21" s="133">
        <v>17</v>
      </c>
      <c r="J21" s="208" t="s">
        <v>6805</v>
      </c>
      <c r="K21" s="133"/>
      <c r="L21" s="187">
        <v>140</v>
      </c>
      <c r="M21" s="133">
        <v>2</v>
      </c>
      <c r="N21" s="133">
        <v>0.58199999999999996</v>
      </c>
      <c r="O21" s="133" t="s">
        <v>6808</v>
      </c>
      <c r="P21" s="168"/>
    </row>
    <row r="22" spans="2:17" x14ac:dyDescent="0.35">
      <c r="B22" s="21" t="s">
        <v>7022</v>
      </c>
      <c r="C22" s="21" t="s">
        <v>6792</v>
      </c>
      <c r="D22" s="21" t="s">
        <v>46</v>
      </c>
      <c r="E22" s="21"/>
      <c r="F22" s="21"/>
      <c r="G22" s="139">
        <v>40120770</v>
      </c>
      <c r="H22" s="133" t="s">
        <v>7563</v>
      </c>
      <c r="I22" s="133">
        <v>10</v>
      </c>
      <c r="J22" s="208" t="s">
        <v>6807</v>
      </c>
      <c r="K22" s="133"/>
      <c r="L22" s="187">
        <v>498</v>
      </c>
      <c r="M22" s="133">
        <v>4</v>
      </c>
      <c r="N22" s="133">
        <v>4.4080000000000004</v>
      </c>
      <c r="O22" s="133" t="s">
        <v>6808</v>
      </c>
      <c r="P22" s="168"/>
    </row>
    <row r="23" spans="2:17" x14ac:dyDescent="0.35">
      <c r="B23" s="21" t="s">
        <v>7022</v>
      </c>
      <c r="C23" s="21" t="s">
        <v>6792</v>
      </c>
      <c r="D23" s="21" t="s">
        <v>46</v>
      </c>
      <c r="E23" s="21"/>
      <c r="F23" s="21"/>
      <c r="G23" s="139">
        <v>40147336</v>
      </c>
      <c r="H23" s="133" t="s">
        <v>7541</v>
      </c>
      <c r="I23" s="133">
        <v>12</v>
      </c>
      <c r="J23" s="208" t="s">
        <v>6807</v>
      </c>
      <c r="K23" s="133"/>
      <c r="L23" s="204">
        <v>789</v>
      </c>
      <c r="M23" s="133">
        <v>4</v>
      </c>
      <c r="N23" s="133">
        <v>6.9880000000000004</v>
      </c>
      <c r="O23" s="133" t="s">
        <v>6808</v>
      </c>
      <c r="P23" s="168"/>
    </row>
    <row r="24" spans="2:17" x14ac:dyDescent="0.35">
      <c r="B24" s="21" t="s">
        <v>7022</v>
      </c>
      <c r="C24" s="21" t="s">
        <v>6792</v>
      </c>
      <c r="D24" s="21" t="s">
        <v>50</v>
      </c>
      <c r="E24" s="21"/>
      <c r="F24" s="21">
        <v>1</v>
      </c>
      <c r="G24" s="139">
        <v>40118810</v>
      </c>
      <c r="H24" s="133" t="s">
        <v>7739</v>
      </c>
      <c r="I24" s="133">
        <v>38</v>
      </c>
      <c r="J24" s="181" t="s">
        <v>6809</v>
      </c>
      <c r="K24" s="133"/>
      <c r="L24" s="133">
        <v>1950</v>
      </c>
      <c r="M24" s="133">
        <v>2</v>
      </c>
      <c r="N24" s="133">
        <v>9.93</v>
      </c>
      <c r="O24" s="133" t="s">
        <v>6855</v>
      </c>
      <c r="P24" s="168"/>
    </row>
    <row r="25" spans="2:17" x14ac:dyDescent="0.35">
      <c r="B25" s="21" t="s">
        <v>7022</v>
      </c>
      <c r="C25" s="21" t="s">
        <v>6792</v>
      </c>
      <c r="D25" s="21" t="s">
        <v>50</v>
      </c>
      <c r="E25" s="21"/>
      <c r="F25" s="21">
        <v>1</v>
      </c>
      <c r="G25" s="139">
        <v>40118808</v>
      </c>
      <c r="H25" s="133" t="s">
        <v>7738</v>
      </c>
      <c r="I25" s="133" t="s">
        <v>6810</v>
      </c>
      <c r="J25" s="181" t="s">
        <v>6809</v>
      </c>
      <c r="K25" s="134"/>
      <c r="L25" s="133">
        <v>1950</v>
      </c>
      <c r="M25" s="133">
        <v>2</v>
      </c>
      <c r="N25" s="133">
        <v>9.93</v>
      </c>
      <c r="O25" s="133" t="s">
        <v>6855</v>
      </c>
      <c r="P25" s="168"/>
    </row>
    <row r="26" spans="2:17" x14ac:dyDescent="0.35">
      <c r="B26" s="21" t="s">
        <v>7022</v>
      </c>
      <c r="C26" s="21" t="s">
        <v>6792</v>
      </c>
      <c r="D26" s="21" t="s">
        <v>50</v>
      </c>
      <c r="E26" s="21"/>
      <c r="F26" s="21">
        <v>1</v>
      </c>
      <c r="G26" s="139">
        <v>40118811</v>
      </c>
      <c r="H26" s="133" t="s">
        <v>7734</v>
      </c>
      <c r="I26" s="133" t="s">
        <v>6811</v>
      </c>
      <c r="J26" s="181" t="s">
        <v>6809</v>
      </c>
      <c r="K26" s="133"/>
      <c r="L26" s="133">
        <v>2010</v>
      </c>
      <c r="M26" s="133">
        <v>2</v>
      </c>
      <c r="N26" s="133">
        <v>10.234</v>
      </c>
      <c r="O26" s="133" t="s">
        <v>6855</v>
      </c>
      <c r="P26" s="168"/>
    </row>
    <row r="27" spans="2:17" x14ac:dyDescent="0.35">
      <c r="B27" s="21" t="s">
        <v>7022</v>
      </c>
      <c r="C27" s="21" t="s">
        <v>6792</v>
      </c>
      <c r="D27" s="21" t="s">
        <v>50</v>
      </c>
      <c r="E27" s="21"/>
      <c r="F27" s="21">
        <v>1</v>
      </c>
      <c r="G27" s="139">
        <v>40118812</v>
      </c>
      <c r="H27" s="133" t="s">
        <v>7735</v>
      </c>
      <c r="I27" s="133" t="s">
        <v>6812</v>
      </c>
      <c r="J27" s="181" t="s">
        <v>6809</v>
      </c>
      <c r="K27" s="133"/>
      <c r="L27" s="133">
        <v>2010</v>
      </c>
      <c r="M27" s="133">
        <v>2</v>
      </c>
      <c r="N27" s="133">
        <v>10.234</v>
      </c>
      <c r="O27" s="133" t="s">
        <v>6855</v>
      </c>
      <c r="P27" s="168"/>
      <c r="Q27" s="157"/>
    </row>
    <row r="28" spans="2:17" x14ac:dyDescent="0.35">
      <c r="B28" s="21" t="s">
        <v>7022</v>
      </c>
      <c r="C28" s="21" t="s">
        <v>6792</v>
      </c>
      <c r="D28" s="21" t="s">
        <v>50</v>
      </c>
      <c r="E28" s="21"/>
      <c r="F28" s="21">
        <v>1</v>
      </c>
      <c r="G28" s="139">
        <v>40118815</v>
      </c>
      <c r="H28" s="133" t="s">
        <v>7725</v>
      </c>
      <c r="I28" s="133">
        <v>48</v>
      </c>
      <c r="J28" s="181" t="s">
        <v>6809</v>
      </c>
      <c r="K28" s="133"/>
      <c r="L28" s="133">
        <v>2168</v>
      </c>
      <c r="M28" s="133">
        <v>2</v>
      </c>
      <c r="N28" s="133">
        <v>11.04</v>
      </c>
      <c r="O28" s="133" t="s">
        <v>6855</v>
      </c>
      <c r="P28" s="168"/>
    </row>
    <row r="29" spans="2:17" x14ac:dyDescent="0.35">
      <c r="B29" s="21" t="s">
        <v>7022</v>
      </c>
      <c r="C29" s="21" t="s">
        <v>6792</v>
      </c>
      <c r="D29" s="21" t="s">
        <v>50</v>
      </c>
      <c r="E29" s="21"/>
      <c r="F29" s="21">
        <v>1</v>
      </c>
      <c r="G29" s="139">
        <v>40118816</v>
      </c>
      <c r="H29" s="133" t="s">
        <v>7726</v>
      </c>
      <c r="I29" s="133" t="s">
        <v>6813</v>
      </c>
      <c r="J29" s="181" t="s">
        <v>6809</v>
      </c>
      <c r="K29" s="133"/>
      <c r="L29" s="133">
        <v>2168</v>
      </c>
      <c r="M29" s="133">
        <v>2</v>
      </c>
      <c r="N29" s="133">
        <v>11.04</v>
      </c>
      <c r="O29" s="133" t="s">
        <v>6855</v>
      </c>
      <c r="P29" s="168"/>
    </row>
    <row r="30" spans="2:17" x14ac:dyDescent="0.35">
      <c r="B30" s="21" t="s">
        <v>7022</v>
      </c>
      <c r="C30" s="21" t="s">
        <v>6792</v>
      </c>
      <c r="D30" s="21" t="s">
        <v>50</v>
      </c>
      <c r="E30" s="21"/>
      <c r="F30" s="21">
        <v>1</v>
      </c>
      <c r="G30" s="139">
        <v>40118817</v>
      </c>
      <c r="H30" s="133" t="s">
        <v>7741</v>
      </c>
      <c r="I30" s="133">
        <v>53</v>
      </c>
      <c r="J30" s="181" t="s">
        <v>6814</v>
      </c>
      <c r="K30" s="133"/>
      <c r="L30" s="133">
        <v>1908</v>
      </c>
      <c r="M30" s="133">
        <v>2</v>
      </c>
      <c r="N30" s="133">
        <v>9.7140000000000004</v>
      </c>
      <c r="O30" s="133" t="s">
        <v>6855</v>
      </c>
      <c r="P30" s="168"/>
    </row>
    <row r="31" spans="2:17" x14ac:dyDescent="0.35">
      <c r="B31" s="21" t="s">
        <v>7022</v>
      </c>
      <c r="C31" s="21" t="s">
        <v>6792</v>
      </c>
      <c r="D31" s="21" t="s">
        <v>50</v>
      </c>
      <c r="E31" s="21"/>
      <c r="F31" s="21">
        <v>1</v>
      </c>
      <c r="G31" s="139">
        <v>40160676</v>
      </c>
      <c r="H31" s="133" t="s">
        <v>7888</v>
      </c>
      <c r="I31" s="133">
        <v>56</v>
      </c>
      <c r="J31" s="181" t="s">
        <v>6809</v>
      </c>
      <c r="K31" s="133"/>
      <c r="L31" s="133">
        <v>972</v>
      </c>
      <c r="M31" s="133">
        <v>2</v>
      </c>
      <c r="N31" s="133">
        <v>4.95</v>
      </c>
      <c r="O31" s="133" t="s">
        <v>6855</v>
      </c>
      <c r="P31" s="168"/>
    </row>
    <row r="32" spans="2:17" x14ac:dyDescent="0.35">
      <c r="B32" s="21" t="s">
        <v>7022</v>
      </c>
      <c r="C32" s="21" t="s">
        <v>6792</v>
      </c>
      <c r="D32" s="21" t="s">
        <v>50</v>
      </c>
      <c r="E32" s="21"/>
      <c r="F32" s="21">
        <v>1</v>
      </c>
      <c r="G32" s="139">
        <v>40118819</v>
      </c>
      <c r="H32" s="133" t="s">
        <v>7532</v>
      </c>
      <c r="I32" s="134" t="s">
        <v>6815</v>
      </c>
      <c r="J32" s="189" t="s">
        <v>6809</v>
      </c>
      <c r="K32" s="133"/>
      <c r="L32" s="133">
        <v>972</v>
      </c>
      <c r="M32" s="133">
        <v>2</v>
      </c>
      <c r="N32" s="134">
        <v>4.95</v>
      </c>
      <c r="O32" s="133" t="s">
        <v>6855</v>
      </c>
      <c r="P32" s="168"/>
    </row>
    <row r="33" spans="2:16" x14ac:dyDescent="0.35">
      <c r="B33" s="21" t="s">
        <v>7022</v>
      </c>
      <c r="C33" s="21" t="s">
        <v>6792</v>
      </c>
      <c r="D33" s="21" t="s">
        <v>50</v>
      </c>
      <c r="E33" s="21"/>
      <c r="F33" s="21">
        <v>1</v>
      </c>
      <c r="G33" s="139">
        <v>40118820</v>
      </c>
      <c r="H33" s="133" t="s">
        <v>7530</v>
      </c>
      <c r="I33" s="133" t="s">
        <v>6816</v>
      </c>
      <c r="J33" s="181" t="s">
        <v>6809</v>
      </c>
      <c r="K33" s="133"/>
      <c r="L33" s="133">
        <v>975</v>
      </c>
      <c r="M33" s="133">
        <v>2</v>
      </c>
      <c r="N33" s="133">
        <v>4.9640000000000004</v>
      </c>
      <c r="O33" s="133" t="s">
        <v>6855</v>
      </c>
      <c r="P33" s="168"/>
    </row>
    <row r="34" spans="2:16" x14ac:dyDescent="0.35">
      <c r="B34" s="21" t="s">
        <v>7022</v>
      </c>
      <c r="C34" s="21" t="s">
        <v>6792</v>
      </c>
      <c r="D34" s="21" t="s">
        <v>50</v>
      </c>
      <c r="E34" s="21"/>
      <c r="F34" s="21">
        <v>1</v>
      </c>
      <c r="G34" s="139">
        <v>40118821</v>
      </c>
      <c r="H34" s="133" t="s">
        <v>7529</v>
      </c>
      <c r="I34" s="133" t="s">
        <v>6817</v>
      </c>
      <c r="J34" s="181" t="s">
        <v>6809</v>
      </c>
      <c r="K34" s="133"/>
      <c r="L34" s="133">
        <v>975</v>
      </c>
      <c r="M34" s="133">
        <v>2</v>
      </c>
      <c r="N34" s="133">
        <v>4.9640000000000004</v>
      </c>
      <c r="O34" s="133" t="s">
        <v>6855</v>
      </c>
      <c r="P34" s="168"/>
    </row>
    <row r="35" spans="2:16" x14ac:dyDescent="0.35">
      <c r="B35" s="21" t="s">
        <v>7022</v>
      </c>
      <c r="C35" s="21" t="s">
        <v>6792</v>
      </c>
      <c r="D35" s="21" t="s">
        <v>50</v>
      </c>
      <c r="E35" s="21"/>
      <c r="F35" s="21">
        <v>1</v>
      </c>
      <c r="G35" s="139">
        <v>40118823</v>
      </c>
      <c r="H35" s="133" t="s">
        <v>7605</v>
      </c>
      <c r="I35" s="133">
        <v>61</v>
      </c>
      <c r="J35" s="181" t="s">
        <v>6814</v>
      </c>
      <c r="K35" s="134"/>
      <c r="L35" s="133">
        <v>1004</v>
      </c>
      <c r="M35" s="133">
        <v>2</v>
      </c>
      <c r="N35" s="133">
        <v>5.1100000000000003</v>
      </c>
      <c r="O35" s="133" t="s">
        <v>6855</v>
      </c>
      <c r="P35" s="148"/>
    </row>
    <row r="36" spans="2:16" x14ac:dyDescent="0.35">
      <c r="B36" s="21" t="s">
        <v>7022</v>
      </c>
      <c r="C36" s="21" t="s">
        <v>6792</v>
      </c>
      <c r="D36" s="21" t="s">
        <v>50</v>
      </c>
      <c r="E36" s="21"/>
      <c r="F36" s="21">
        <v>1</v>
      </c>
      <c r="G36" s="139">
        <v>40118824</v>
      </c>
      <c r="H36" s="133" t="s">
        <v>7604</v>
      </c>
      <c r="I36" s="133" t="s">
        <v>4460</v>
      </c>
      <c r="J36" s="181" t="s">
        <v>6814</v>
      </c>
      <c r="K36" s="133"/>
      <c r="L36" s="133">
        <v>1004</v>
      </c>
      <c r="M36" s="133">
        <v>2</v>
      </c>
      <c r="N36" s="133">
        <v>5.1100000000000003</v>
      </c>
      <c r="O36" s="133" t="s">
        <v>6855</v>
      </c>
      <c r="P36" s="148"/>
    </row>
    <row r="37" spans="2:16" x14ac:dyDescent="0.35">
      <c r="B37" s="21" t="s">
        <v>7022</v>
      </c>
      <c r="C37" s="21" t="s">
        <v>6792</v>
      </c>
      <c r="D37" s="21" t="s">
        <v>50</v>
      </c>
      <c r="E37" s="21"/>
      <c r="F37" s="21">
        <v>1</v>
      </c>
      <c r="G37" s="139">
        <v>40118825</v>
      </c>
      <c r="H37" s="133" t="s">
        <v>7603</v>
      </c>
      <c r="I37" s="133">
        <v>63</v>
      </c>
      <c r="J37" s="181" t="s">
        <v>6814</v>
      </c>
      <c r="K37" s="133"/>
      <c r="L37" s="133">
        <v>1004</v>
      </c>
      <c r="M37" s="133">
        <v>2</v>
      </c>
      <c r="N37" s="133">
        <v>5.1100000000000003</v>
      </c>
      <c r="O37" s="133" t="s">
        <v>6855</v>
      </c>
      <c r="P37" s="148"/>
    </row>
    <row r="38" spans="2:16" x14ac:dyDescent="0.35">
      <c r="B38" s="21" t="s">
        <v>7022</v>
      </c>
      <c r="C38" s="21" t="s">
        <v>6792</v>
      </c>
      <c r="D38" s="21" t="s">
        <v>50</v>
      </c>
      <c r="E38" s="21"/>
      <c r="F38" s="21">
        <v>1</v>
      </c>
      <c r="G38" s="139">
        <v>40118826</v>
      </c>
      <c r="H38" s="133" t="s">
        <v>7602</v>
      </c>
      <c r="I38" s="133" t="s">
        <v>4462</v>
      </c>
      <c r="J38" s="181" t="s">
        <v>6814</v>
      </c>
      <c r="K38" s="133"/>
      <c r="L38" s="133">
        <v>1004</v>
      </c>
      <c r="M38" s="133">
        <v>2</v>
      </c>
      <c r="N38" s="133">
        <v>5.1100000000000003</v>
      </c>
      <c r="O38" s="133" t="s">
        <v>6855</v>
      </c>
      <c r="P38" s="148"/>
    </row>
    <row r="39" spans="2:16" x14ac:dyDescent="0.35">
      <c r="B39" s="21" t="s">
        <v>7022</v>
      </c>
      <c r="C39" s="21" t="s">
        <v>6792</v>
      </c>
      <c r="D39" s="21" t="s">
        <v>50</v>
      </c>
      <c r="E39" s="21"/>
      <c r="F39" s="21">
        <v>1</v>
      </c>
      <c r="G39" s="139">
        <v>40118827</v>
      </c>
      <c r="H39" s="133" t="s">
        <v>7597</v>
      </c>
      <c r="I39" s="133">
        <v>66</v>
      </c>
      <c r="J39" s="181" t="s">
        <v>6814</v>
      </c>
      <c r="K39" s="133"/>
      <c r="L39" s="133">
        <v>1037</v>
      </c>
      <c r="M39" s="133">
        <v>2</v>
      </c>
      <c r="N39" s="133">
        <v>5.28</v>
      </c>
      <c r="O39" s="133" t="s">
        <v>6855</v>
      </c>
      <c r="P39" s="148"/>
    </row>
    <row r="40" spans="2:16" x14ac:dyDescent="0.35">
      <c r="B40" s="21" t="s">
        <v>7022</v>
      </c>
      <c r="C40" s="21" t="s">
        <v>6792</v>
      </c>
      <c r="D40" s="21" t="s">
        <v>50</v>
      </c>
      <c r="E40" s="21"/>
      <c r="F40" s="21">
        <v>1</v>
      </c>
      <c r="G40" s="139">
        <v>40118828</v>
      </c>
      <c r="H40" s="133" t="s">
        <v>7596</v>
      </c>
      <c r="I40" s="133" t="s">
        <v>6818</v>
      </c>
      <c r="J40" s="181" t="s">
        <v>6814</v>
      </c>
      <c r="K40" s="133"/>
      <c r="L40" s="133">
        <v>1037</v>
      </c>
      <c r="M40" s="133">
        <v>2</v>
      </c>
      <c r="N40" s="133">
        <v>5.28</v>
      </c>
      <c r="O40" s="133" t="s">
        <v>6855</v>
      </c>
      <c r="P40" s="148"/>
    </row>
    <row r="41" spans="2:16" x14ac:dyDescent="0.35">
      <c r="B41" s="21" t="s">
        <v>7022</v>
      </c>
      <c r="C41" s="21" t="s">
        <v>6792</v>
      </c>
      <c r="D41" s="21" t="s">
        <v>50</v>
      </c>
      <c r="E41" s="21"/>
      <c r="F41" s="21">
        <v>1</v>
      </c>
      <c r="G41" s="139">
        <v>40118829</v>
      </c>
      <c r="H41" s="133" t="s">
        <v>7599</v>
      </c>
      <c r="I41" s="133">
        <v>68</v>
      </c>
      <c r="J41" s="181" t="s">
        <v>6814</v>
      </c>
      <c r="K41" s="133"/>
      <c r="L41" s="133">
        <v>1037</v>
      </c>
      <c r="M41" s="133">
        <v>2</v>
      </c>
      <c r="N41" s="133">
        <v>5.28</v>
      </c>
      <c r="O41" s="133" t="s">
        <v>6855</v>
      </c>
      <c r="P41" s="148"/>
    </row>
    <row r="42" spans="2:16" x14ac:dyDescent="0.35">
      <c r="B42" s="21" t="s">
        <v>7022</v>
      </c>
      <c r="C42" s="21" t="s">
        <v>6792</v>
      </c>
      <c r="D42" s="21" t="s">
        <v>50</v>
      </c>
      <c r="E42" s="21"/>
      <c r="F42" s="21">
        <v>1</v>
      </c>
      <c r="G42" s="139">
        <v>40118830</v>
      </c>
      <c r="H42" s="133" t="s">
        <v>7598</v>
      </c>
      <c r="I42" s="133" t="s">
        <v>6819</v>
      </c>
      <c r="J42" s="181" t="s">
        <v>6814</v>
      </c>
      <c r="K42" s="133"/>
      <c r="L42" s="133">
        <v>1037</v>
      </c>
      <c r="M42" s="133">
        <v>2</v>
      </c>
      <c r="N42" s="133">
        <v>5.28</v>
      </c>
      <c r="O42" s="133" t="s">
        <v>6855</v>
      </c>
      <c r="P42" s="148"/>
    </row>
    <row r="43" spans="2:16" x14ac:dyDescent="0.35">
      <c r="B43" s="21" t="s">
        <v>7022</v>
      </c>
      <c r="C43" s="21" t="s">
        <v>6792</v>
      </c>
      <c r="D43" s="21" t="s">
        <v>50</v>
      </c>
      <c r="E43" s="21"/>
      <c r="F43" s="21">
        <v>1</v>
      </c>
      <c r="G43" s="139">
        <v>40118832</v>
      </c>
      <c r="H43" s="133" t="s">
        <v>7594</v>
      </c>
      <c r="I43" s="133">
        <v>71</v>
      </c>
      <c r="J43" s="181" t="s">
        <v>6814</v>
      </c>
      <c r="K43" s="133"/>
      <c r="L43" s="133">
        <v>1074</v>
      </c>
      <c r="M43" s="133">
        <v>2</v>
      </c>
      <c r="N43" s="133">
        <v>5.468</v>
      </c>
      <c r="O43" s="133" t="s">
        <v>6855</v>
      </c>
      <c r="P43" s="148"/>
    </row>
    <row r="44" spans="2:16" x14ac:dyDescent="0.35">
      <c r="B44" s="21" t="s">
        <v>7022</v>
      </c>
      <c r="C44" s="21" t="s">
        <v>6792</v>
      </c>
      <c r="D44" s="21" t="s">
        <v>50</v>
      </c>
      <c r="E44" s="21"/>
      <c r="F44" s="21">
        <v>1</v>
      </c>
      <c r="G44" s="139">
        <v>40118833</v>
      </c>
      <c r="H44" s="133" t="s">
        <v>7593</v>
      </c>
      <c r="I44" s="133" t="s">
        <v>6820</v>
      </c>
      <c r="J44" s="181" t="s">
        <v>6814</v>
      </c>
      <c r="K44" s="133"/>
      <c r="L44" s="133">
        <v>1074</v>
      </c>
      <c r="M44" s="133">
        <v>2</v>
      </c>
      <c r="N44" s="133">
        <v>5.468</v>
      </c>
      <c r="O44" s="133" t="s">
        <v>6855</v>
      </c>
      <c r="P44" s="148"/>
    </row>
    <row r="45" spans="2:16" x14ac:dyDescent="0.35">
      <c r="B45" s="21" t="s">
        <v>7022</v>
      </c>
      <c r="C45" s="21" t="s">
        <v>6792</v>
      </c>
      <c r="D45" s="21" t="s">
        <v>50</v>
      </c>
      <c r="E45" s="21"/>
      <c r="F45" s="21">
        <v>1</v>
      </c>
      <c r="G45" s="139">
        <v>40118807</v>
      </c>
      <c r="H45" s="133" t="s">
        <v>7680</v>
      </c>
      <c r="I45" s="133" t="s">
        <v>6821</v>
      </c>
      <c r="J45" s="181" t="s">
        <v>6822</v>
      </c>
      <c r="K45" s="133"/>
      <c r="L45" s="133">
        <v>1755</v>
      </c>
      <c r="M45" s="133">
        <v>4</v>
      </c>
      <c r="N45" s="133">
        <v>15.544</v>
      </c>
      <c r="O45" s="133" t="s">
        <v>6855</v>
      </c>
      <c r="P45" s="148"/>
    </row>
    <row r="46" spans="2:16" x14ac:dyDescent="0.35">
      <c r="B46" s="21" t="s">
        <v>7022</v>
      </c>
      <c r="C46" s="21" t="s">
        <v>6792</v>
      </c>
      <c r="D46" s="21" t="s">
        <v>50</v>
      </c>
      <c r="E46" s="21"/>
      <c r="F46" s="21">
        <v>1</v>
      </c>
      <c r="G46" s="139">
        <v>40118813</v>
      </c>
      <c r="H46" s="133" t="s">
        <v>7729</v>
      </c>
      <c r="I46" s="133" t="s">
        <v>6823</v>
      </c>
      <c r="J46" s="181" t="s">
        <v>6822</v>
      </c>
      <c r="K46" s="133"/>
      <c r="L46" s="133">
        <v>2095</v>
      </c>
      <c r="M46" s="133">
        <v>2</v>
      </c>
      <c r="N46" s="133">
        <v>9.2799999999999994</v>
      </c>
      <c r="O46" s="133" t="s">
        <v>6855</v>
      </c>
      <c r="P46" s="148"/>
    </row>
    <row r="47" spans="2:16" x14ac:dyDescent="0.35">
      <c r="B47" s="21" t="s">
        <v>7022</v>
      </c>
      <c r="C47" s="21" t="s">
        <v>6792</v>
      </c>
      <c r="D47" s="21" t="s">
        <v>50</v>
      </c>
      <c r="E47" s="21"/>
      <c r="F47" s="21">
        <v>1</v>
      </c>
      <c r="G47" s="139">
        <v>40118814</v>
      </c>
      <c r="H47" s="133" t="s">
        <v>7730</v>
      </c>
      <c r="I47" s="133" t="s">
        <v>6824</v>
      </c>
      <c r="J47" s="181" t="s">
        <v>6822</v>
      </c>
      <c r="K47" s="133"/>
      <c r="L47" s="133">
        <v>2095</v>
      </c>
      <c r="M47" s="133">
        <v>2</v>
      </c>
      <c r="N47" s="133">
        <v>9.2799999999999994</v>
      </c>
      <c r="O47" s="133" t="s">
        <v>6855</v>
      </c>
      <c r="P47" s="148"/>
    </row>
    <row r="48" spans="2:16" x14ac:dyDescent="0.35">
      <c r="B48" s="21" t="s">
        <v>7022</v>
      </c>
      <c r="C48" s="21" t="s">
        <v>6792</v>
      </c>
      <c r="D48" s="21" t="s">
        <v>50</v>
      </c>
      <c r="E48" s="21"/>
      <c r="F48" s="21">
        <v>1</v>
      </c>
      <c r="G48" s="139">
        <v>40118822</v>
      </c>
      <c r="H48" s="133" t="s">
        <v>7626</v>
      </c>
      <c r="I48" s="133">
        <v>60</v>
      </c>
      <c r="J48" s="181" t="s">
        <v>6803</v>
      </c>
      <c r="K48" s="133"/>
      <c r="L48" s="133">
        <v>1320</v>
      </c>
      <c r="M48" s="133">
        <v>2</v>
      </c>
      <c r="N48" s="133">
        <v>5.8460000000000001</v>
      </c>
      <c r="O48" s="133" t="s">
        <v>6855</v>
      </c>
      <c r="P48" s="148"/>
    </row>
    <row r="49" spans="2:16" x14ac:dyDescent="0.35">
      <c r="B49" s="21" t="s">
        <v>7022</v>
      </c>
      <c r="C49" s="21" t="s">
        <v>6792</v>
      </c>
      <c r="D49" s="21" t="s">
        <v>50</v>
      </c>
      <c r="E49" s="21"/>
      <c r="F49" s="21">
        <v>1</v>
      </c>
      <c r="G49" s="139">
        <v>40118831</v>
      </c>
      <c r="H49" s="133" t="s">
        <v>7692</v>
      </c>
      <c r="I49" s="133">
        <v>70</v>
      </c>
      <c r="J49" s="181" t="s">
        <v>6803</v>
      </c>
      <c r="K49" s="133"/>
      <c r="L49" s="133">
        <v>1540</v>
      </c>
      <c r="M49" s="133">
        <v>2</v>
      </c>
      <c r="N49" s="133">
        <v>6.82</v>
      </c>
      <c r="O49" s="133" t="s">
        <v>6855</v>
      </c>
      <c r="P49" s="148"/>
    </row>
    <row r="50" spans="2:16" x14ac:dyDescent="0.35">
      <c r="B50" s="21" t="s">
        <v>7022</v>
      </c>
      <c r="C50" s="21" t="s">
        <v>6792</v>
      </c>
      <c r="D50" s="21" t="s">
        <v>50</v>
      </c>
      <c r="E50" s="21"/>
      <c r="F50" s="21">
        <v>1</v>
      </c>
      <c r="G50" s="139">
        <v>40118834</v>
      </c>
      <c r="H50" s="133" t="s">
        <v>7592</v>
      </c>
      <c r="I50" s="133">
        <v>74</v>
      </c>
      <c r="J50" s="181" t="s">
        <v>6803</v>
      </c>
      <c r="K50" s="133"/>
      <c r="L50" s="133">
        <v>1074</v>
      </c>
      <c r="M50" s="133">
        <v>2</v>
      </c>
      <c r="N50" s="133">
        <v>4.7560000000000002</v>
      </c>
      <c r="O50" s="133" t="s">
        <v>6855</v>
      </c>
      <c r="P50" s="148"/>
    </row>
    <row r="51" spans="2:16" x14ac:dyDescent="0.35">
      <c r="B51" s="21" t="s">
        <v>7022</v>
      </c>
      <c r="C51" s="21" t="s">
        <v>6792</v>
      </c>
      <c r="D51" s="21" t="s">
        <v>50</v>
      </c>
      <c r="E51" s="21"/>
      <c r="F51" s="21">
        <v>1</v>
      </c>
      <c r="G51" s="139">
        <v>40118835</v>
      </c>
      <c r="H51" s="133" t="s">
        <v>7591</v>
      </c>
      <c r="I51" s="133" t="s">
        <v>6825</v>
      </c>
      <c r="J51" s="181" t="s">
        <v>6803</v>
      </c>
      <c r="K51" s="134"/>
      <c r="L51" s="133">
        <v>1074</v>
      </c>
      <c r="M51" s="133">
        <v>2</v>
      </c>
      <c r="N51" s="133">
        <v>4.7560000000000002</v>
      </c>
      <c r="O51" s="133" t="s">
        <v>6855</v>
      </c>
      <c r="P51" s="148"/>
    </row>
    <row r="52" spans="2:16" x14ac:dyDescent="0.35">
      <c r="B52" s="21" t="s">
        <v>7022</v>
      </c>
      <c r="C52" s="21" t="s">
        <v>6792</v>
      </c>
      <c r="D52" s="21" t="s">
        <v>50</v>
      </c>
      <c r="E52" s="21"/>
      <c r="F52" s="21">
        <v>1</v>
      </c>
      <c r="G52" s="139">
        <v>40118836</v>
      </c>
      <c r="H52" s="133" t="s">
        <v>7639</v>
      </c>
      <c r="I52" s="133" t="s">
        <v>6826</v>
      </c>
      <c r="J52" s="181" t="s">
        <v>6822</v>
      </c>
      <c r="K52" s="133"/>
      <c r="L52" s="133">
        <v>1265</v>
      </c>
      <c r="M52" s="133">
        <v>2</v>
      </c>
      <c r="N52" s="133">
        <v>5.6040000000000001</v>
      </c>
      <c r="O52" s="133" t="s">
        <v>6855</v>
      </c>
      <c r="P52" s="148"/>
    </row>
    <row r="53" spans="2:16" x14ac:dyDescent="0.35">
      <c r="B53" s="21" t="s">
        <v>7022</v>
      </c>
      <c r="C53" s="21" t="s">
        <v>6792</v>
      </c>
      <c r="D53" s="21" t="s">
        <v>50</v>
      </c>
      <c r="E53" s="21"/>
      <c r="F53" s="21">
        <v>1</v>
      </c>
      <c r="G53" s="139">
        <v>40118804</v>
      </c>
      <c r="H53" s="133" t="s">
        <v>7570</v>
      </c>
      <c r="I53" s="133" t="s">
        <v>6827</v>
      </c>
      <c r="J53" s="181" t="s">
        <v>6828</v>
      </c>
      <c r="K53" s="133"/>
      <c r="L53" s="133">
        <v>8060</v>
      </c>
      <c r="M53" s="133">
        <v>1</v>
      </c>
      <c r="N53" s="133">
        <v>39.122999999999998</v>
      </c>
      <c r="O53" s="133" t="s">
        <v>6855</v>
      </c>
      <c r="P53" s="148"/>
    </row>
    <row r="54" spans="2:16" x14ac:dyDescent="0.35">
      <c r="B54" s="21" t="s">
        <v>7022</v>
      </c>
      <c r="C54" s="21" t="s">
        <v>6792</v>
      </c>
      <c r="D54" s="21" t="s">
        <v>50</v>
      </c>
      <c r="E54" s="21"/>
      <c r="F54" s="21">
        <v>1</v>
      </c>
      <c r="G54" s="139">
        <v>40121173</v>
      </c>
      <c r="H54" s="133" t="s">
        <v>7566</v>
      </c>
      <c r="I54" s="133" t="s">
        <v>6829</v>
      </c>
      <c r="J54" s="181" t="s">
        <v>6828</v>
      </c>
      <c r="K54" s="133"/>
      <c r="L54" s="133">
        <v>8060</v>
      </c>
      <c r="M54" s="133">
        <v>1</v>
      </c>
      <c r="N54" s="133">
        <v>39.122999999999998</v>
      </c>
      <c r="O54" s="133" t="s">
        <v>6855</v>
      </c>
      <c r="P54" s="148"/>
    </row>
    <row r="55" spans="2:16" x14ac:dyDescent="0.35">
      <c r="B55" s="21" t="s">
        <v>7022</v>
      </c>
      <c r="C55" s="21" t="s">
        <v>6792</v>
      </c>
      <c r="D55" s="21" t="s">
        <v>50</v>
      </c>
      <c r="E55" s="21"/>
      <c r="F55" s="21">
        <v>1</v>
      </c>
      <c r="G55" s="139">
        <v>40118806</v>
      </c>
      <c r="H55" s="133" t="s">
        <v>7568</v>
      </c>
      <c r="I55" s="133" t="s">
        <v>6830</v>
      </c>
      <c r="J55" s="181" t="s">
        <v>6828</v>
      </c>
      <c r="K55" s="133"/>
      <c r="L55" s="133">
        <v>8060</v>
      </c>
      <c r="M55" s="133">
        <v>2</v>
      </c>
      <c r="N55" s="133">
        <v>76.245999999999995</v>
      </c>
      <c r="O55" s="133" t="s">
        <v>6855</v>
      </c>
      <c r="P55" s="148"/>
    </row>
    <row r="56" spans="2:16" x14ac:dyDescent="0.35">
      <c r="B56" s="21" t="s">
        <v>7022</v>
      </c>
      <c r="C56" s="21" t="s">
        <v>6792</v>
      </c>
      <c r="D56" s="21" t="s">
        <v>50</v>
      </c>
      <c r="E56" s="21"/>
      <c r="F56" s="21">
        <v>1</v>
      </c>
      <c r="G56" s="139">
        <v>40120781</v>
      </c>
      <c r="H56" s="133" t="s">
        <v>7833</v>
      </c>
      <c r="I56" s="133" t="s">
        <v>6831</v>
      </c>
      <c r="J56" s="181" t="s">
        <v>6805</v>
      </c>
      <c r="K56" s="133"/>
      <c r="L56" s="133">
        <v>302</v>
      </c>
      <c r="M56" s="133">
        <v>1</v>
      </c>
      <c r="N56" s="133">
        <v>3.1019999999999999</v>
      </c>
      <c r="O56" s="133" t="s">
        <v>6855</v>
      </c>
      <c r="P56" s="148"/>
    </row>
    <row r="57" spans="2:16" x14ac:dyDescent="0.35">
      <c r="B57" s="21" t="s">
        <v>7022</v>
      </c>
      <c r="C57" s="21" t="s">
        <v>6792</v>
      </c>
      <c r="D57" s="21" t="s">
        <v>50</v>
      </c>
      <c r="E57" s="21"/>
      <c r="F57" s="21">
        <v>1</v>
      </c>
      <c r="G57" s="139">
        <v>40120782</v>
      </c>
      <c r="H57" s="133" t="s">
        <v>7837</v>
      </c>
      <c r="I57" s="133" t="s">
        <v>6832</v>
      </c>
      <c r="J57" s="181" t="s">
        <v>6805</v>
      </c>
      <c r="K57" s="133"/>
      <c r="L57" s="133">
        <v>302</v>
      </c>
      <c r="M57" s="133">
        <v>1</v>
      </c>
      <c r="N57" s="133">
        <v>3.1019999999999999</v>
      </c>
      <c r="O57" s="133" t="s">
        <v>6855</v>
      </c>
      <c r="P57" s="148"/>
    </row>
    <row r="58" spans="2:16" x14ac:dyDescent="0.35">
      <c r="B58" s="21" t="s">
        <v>7022</v>
      </c>
      <c r="C58" s="21" t="s">
        <v>6792</v>
      </c>
      <c r="D58" s="21" t="s">
        <v>50</v>
      </c>
      <c r="E58" s="21"/>
      <c r="F58" s="21">
        <v>1</v>
      </c>
      <c r="G58" s="139">
        <v>40120790</v>
      </c>
      <c r="H58" s="133" t="s">
        <v>7859</v>
      </c>
      <c r="I58" s="133" t="s">
        <v>6833</v>
      </c>
      <c r="J58" s="181" t="s">
        <v>6805</v>
      </c>
      <c r="K58" s="133"/>
      <c r="L58" s="133">
        <v>302</v>
      </c>
      <c r="M58" s="133">
        <v>1</v>
      </c>
      <c r="N58" s="133">
        <v>1.7669999999999999</v>
      </c>
      <c r="O58" s="133" t="s">
        <v>6855</v>
      </c>
      <c r="P58" s="148"/>
    </row>
    <row r="59" spans="2:16" x14ac:dyDescent="0.35">
      <c r="B59" s="21" t="s">
        <v>7022</v>
      </c>
      <c r="C59" s="21" t="s">
        <v>6792</v>
      </c>
      <c r="D59" s="21" t="s">
        <v>50</v>
      </c>
      <c r="E59" s="21"/>
      <c r="F59" s="21">
        <v>1</v>
      </c>
      <c r="G59" s="139">
        <v>40120789</v>
      </c>
      <c r="H59" s="133" t="s">
        <v>7843</v>
      </c>
      <c r="I59" s="133" t="s">
        <v>6834</v>
      </c>
      <c r="J59" s="181" t="s">
        <v>6805</v>
      </c>
      <c r="K59" s="133"/>
      <c r="L59" s="133">
        <v>302</v>
      </c>
      <c r="M59" s="133">
        <v>1</v>
      </c>
      <c r="N59" s="133">
        <v>1.7669999999999999</v>
      </c>
      <c r="O59" s="133" t="s">
        <v>6855</v>
      </c>
      <c r="P59" s="148"/>
    </row>
    <row r="60" spans="2:16" x14ac:dyDescent="0.35">
      <c r="B60" s="21" t="s">
        <v>7022</v>
      </c>
      <c r="C60" s="21" t="s">
        <v>6792</v>
      </c>
      <c r="D60" s="21" t="s">
        <v>50</v>
      </c>
      <c r="E60" s="21"/>
      <c r="F60" s="21">
        <v>1</v>
      </c>
      <c r="G60" s="139">
        <v>40120783</v>
      </c>
      <c r="H60" s="133" t="s">
        <v>7849</v>
      </c>
      <c r="I60" s="133" t="s">
        <v>6835</v>
      </c>
      <c r="J60" s="181" t="s">
        <v>6805</v>
      </c>
      <c r="K60" s="133"/>
      <c r="L60" s="133">
        <v>257</v>
      </c>
      <c r="M60" s="133">
        <v>1</v>
      </c>
      <c r="N60" s="133">
        <v>2.42</v>
      </c>
      <c r="O60" s="133" t="s">
        <v>6855</v>
      </c>
      <c r="P60" s="148"/>
    </row>
    <row r="61" spans="2:16" x14ac:dyDescent="0.35">
      <c r="B61" s="21" t="s">
        <v>7022</v>
      </c>
      <c r="C61" s="21" t="s">
        <v>6792</v>
      </c>
      <c r="D61" s="21" t="s">
        <v>50</v>
      </c>
      <c r="E61" s="21"/>
      <c r="F61" s="21">
        <v>1</v>
      </c>
      <c r="G61" s="139">
        <v>40120788</v>
      </c>
      <c r="H61" s="133" t="s">
        <v>7554</v>
      </c>
      <c r="I61" s="133">
        <v>35</v>
      </c>
      <c r="J61" s="181" t="s">
        <v>6836</v>
      </c>
      <c r="K61" s="133"/>
      <c r="L61" s="133">
        <v>595</v>
      </c>
      <c r="M61" s="133">
        <v>4</v>
      </c>
      <c r="N61" s="133">
        <v>4.5039999999999996</v>
      </c>
      <c r="O61" s="133" t="s">
        <v>6855</v>
      </c>
      <c r="P61" s="148"/>
    </row>
    <row r="62" spans="2:16" x14ac:dyDescent="0.35">
      <c r="B62" s="21" t="s">
        <v>7022</v>
      </c>
      <c r="C62" s="21" t="s">
        <v>6792</v>
      </c>
      <c r="D62" s="21" t="s">
        <v>50</v>
      </c>
      <c r="E62" s="21"/>
      <c r="F62" s="21">
        <v>1</v>
      </c>
      <c r="G62" s="139">
        <v>40120786</v>
      </c>
      <c r="H62" s="133" t="s">
        <v>7858</v>
      </c>
      <c r="I62" s="133" t="s">
        <v>6837</v>
      </c>
      <c r="J62" s="181" t="s">
        <v>6838</v>
      </c>
      <c r="K62" s="133"/>
      <c r="L62" s="133">
        <v>352</v>
      </c>
      <c r="M62" s="133">
        <v>1</v>
      </c>
      <c r="N62" s="133">
        <v>5.7309999999999999</v>
      </c>
      <c r="O62" s="133" t="s">
        <v>6855</v>
      </c>
      <c r="P62" s="148"/>
    </row>
    <row r="63" spans="2:16" x14ac:dyDescent="0.35">
      <c r="B63" s="21" t="s">
        <v>7022</v>
      </c>
      <c r="C63" s="21" t="s">
        <v>6792</v>
      </c>
      <c r="D63" s="21" t="s">
        <v>50</v>
      </c>
      <c r="E63" s="21"/>
      <c r="F63" s="21">
        <v>1</v>
      </c>
      <c r="G63" s="139">
        <v>40120785</v>
      </c>
      <c r="H63" s="133" t="s">
        <v>7846</v>
      </c>
      <c r="I63" s="133" t="s">
        <v>6839</v>
      </c>
      <c r="J63" s="181" t="s">
        <v>6838</v>
      </c>
      <c r="K63" s="133"/>
      <c r="L63" s="133">
        <v>352</v>
      </c>
      <c r="M63" s="133">
        <v>1</v>
      </c>
      <c r="N63" s="133">
        <v>5.7309999999999999</v>
      </c>
      <c r="O63" s="133" t="s">
        <v>6855</v>
      </c>
      <c r="P63" s="148"/>
    </row>
    <row r="64" spans="2:16" x14ac:dyDescent="0.35">
      <c r="B64" s="21" t="s">
        <v>7022</v>
      </c>
      <c r="C64" s="21" t="s">
        <v>6792</v>
      </c>
      <c r="D64" s="21" t="s">
        <v>50</v>
      </c>
      <c r="E64" s="21"/>
      <c r="F64" s="21">
        <v>1</v>
      </c>
      <c r="G64" s="139">
        <v>40120787</v>
      </c>
      <c r="H64" s="133" t="s">
        <v>7853</v>
      </c>
      <c r="I64" s="134">
        <v>37</v>
      </c>
      <c r="J64" s="189" t="s">
        <v>6805</v>
      </c>
      <c r="K64" s="133"/>
      <c r="L64" s="133">
        <v>318</v>
      </c>
      <c r="M64" s="133">
        <v>2</v>
      </c>
      <c r="N64" s="133">
        <v>3.7719999999999998</v>
      </c>
      <c r="O64" s="133" t="s">
        <v>6855</v>
      </c>
      <c r="P64" s="148"/>
    </row>
    <row r="65" spans="2:16" x14ac:dyDescent="0.35">
      <c r="B65" s="21" t="s">
        <v>7022</v>
      </c>
      <c r="C65" s="21" t="s">
        <v>6792</v>
      </c>
      <c r="D65" s="21" t="s">
        <v>50</v>
      </c>
      <c r="E65" s="21"/>
      <c r="F65" s="21">
        <v>1</v>
      </c>
      <c r="G65" s="139">
        <v>40120780</v>
      </c>
      <c r="H65" s="133" t="s">
        <v>7834</v>
      </c>
      <c r="I65" s="133">
        <v>39</v>
      </c>
      <c r="J65" s="181" t="s">
        <v>6805</v>
      </c>
      <c r="K65" s="133"/>
      <c r="L65" s="133">
        <v>243</v>
      </c>
      <c r="M65" s="133">
        <v>2</v>
      </c>
      <c r="N65" s="133">
        <v>2.7480000000000002</v>
      </c>
      <c r="O65" s="168" t="s">
        <v>6855</v>
      </c>
      <c r="P65" s="148"/>
    </row>
    <row r="66" spans="2:16" x14ac:dyDescent="0.35">
      <c r="B66" s="21" t="s">
        <v>7022</v>
      </c>
      <c r="C66" s="21" t="s">
        <v>6792</v>
      </c>
      <c r="D66" s="21" t="s">
        <v>50</v>
      </c>
      <c r="E66" s="21"/>
      <c r="F66" s="21">
        <v>1</v>
      </c>
      <c r="G66" s="139">
        <v>40120784</v>
      </c>
      <c r="H66" s="133" t="s">
        <v>7857</v>
      </c>
      <c r="I66" s="133" t="s">
        <v>6840</v>
      </c>
      <c r="J66" s="181" t="s">
        <v>6805</v>
      </c>
      <c r="K66" s="133"/>
      <c r="L66" s="133">
        <v>257</v>
      </c>
      <c r="M66" s="133">
        <v>1</v>
      </c>
      <c r="N66" s="133">
        <v>2.42</v>
      </c>
      <c r="O66" s="168" t="s">
        <v>6855</v>
      </c>
      <c r="P66" s="148"/>
    </row>
    <row r="67" spans="2:16" x14ac:dyDescent="0.35">
      <c r="B67" s="21" t="s">
        <v>7022</v>
      </c>
      <c r="C67" s="21" t="s">
        <v>6792</v>
      </c>
      <c r="D67" s="21" t="s">
        <v>50</v>
      </c>
      <c r="E67" s="21"/>
      <c r="F67" s="21">
        <v>1</v>
      </c>
      <c r="G67" s="139">
        <v>40120842</v>
      </c>
      <c r="H67" s="133" t="s">
        <v>7841</v>
      </c>
      <c r="I67" s="133" t="s">
        <v>6841</v>
      </c>
      <c r="J67" s="181" t="s">
        <v>6805</v>
      </c>
      <c r="K67" s="133"/>
      <c r="L67" s="133">
        <v>235</v>
      </c>
      <c r="M67" s="133">
        <v>1</v>
      </c>
      <c r="N67" s="133">
        <v>2.0760000000000001</v>
      </c>
      <c r="O67" s="168" t="s">
        <v>6855</v>
      </c>
      <c r="P67" s="148"/>
    </row>
    <row r="68" spans="2:16" x14ac:dyDescent="0.35">
      <c r="B68" s="21" t="s">
        <v>7022</v>
      </c>
      <c r="C68" s="21" t="s">
        <v>6792</v>
      </c>
      <c r="D68" s="21" t="s">
        <v>50</v>
      </c>
      <c r="E68" s="21"/>
      <c r="F68" s="21">
        <v>1</v>
      </c>
      <c r="G68" s="139">
        <v>40120891</v>
      </c>
      <c r="H68" s="133" t="s">
        <v>7844</v>
      </c>
      <c r="I68" s="133">
        <v>41</v>
      </c>
      <c r="J68" s="181" t="s">
        <v>6805</v>
      </c>
      <c r="K68" s="133"/>
      <c r="L68" s="133">
        <v>88</v>
      </c>
      <c r="M68" s="133">
        <v>2</v>
      </c>
      <c r="N68" s="133">
        <v>0.34</v>
      </c>
      <c r="O68" s="168" t="s">
        <v>6855</v>
      </c>
      <c r="P68" s="148"/>
    </row>
    <row r="69" spans="2:16" x14ac:dyDescent="0.35">
      <c r="B69" s="21" t="s">
        <v>7022</v>
      </c>
      <c r="C69" s="21" t="s">
        <v>6792</v>
      </c>
      <c r="D69" s="21" t="s">
        <v>50</v>
      </c>
      <c r="E69" s="21"/>
      <c r="F69" s="21">
        <v>1</v>
      </c>
      <c r="G69" s="139">
        <v>40120818</v>
      </c>
      <c r="H69" s="133" t="s">
        <v>7856</v>
      </c>
      <c r="I69" s="133" t="s">
        <v>6842</v>
      </c>
      <c r="J69" s="181" t="s">
        <v>6838</v>
      </c>
      <c r="K69" s="133"/>
      <c r="L69" s="133">
        <v>385</v>
      </c>
      <c r="M69" s="133">
        <v>1</v>
      </c>
      <c r="N69" s="133">
        <v>6.3470000000000004</v>
      </c>
      <c r="O69" s="168" t="s">
        <v>6855</v>
      </c>
      <c r="P69" s="148"/>
    </row>
    <row r="70" spans="2:16" x14ac:dyDescent="0.35">
      <c r="B70" s="21" t="s">
        <v>7022</v>
      </c>
      <c r="C70" s="21" t="s">
        <v>6792</v>
      </c>
      <c r="D70" s="21" t="s">
        <v>50</v>
      </c>
      <c r="E70" s="21"/>
      <c r="F70" s="21">
        <v>1</v>
      </c>
      <c r="G70" s="139">
        <v>40120819</v>
      </c>
      <c r="H70" s="133" t="s">
        <v>7836</v>
      </c>
      <c r="I70" s="133" t="s">
        <v>6843</v>
      </c>
      <c r="J70" s="181" t="s">
        <v>6838</v>
      </c>
      <c r="K70" s="133"/>
      <c r="L70" s="133">
        <v>385</v>
      </c>
      <c r="M70" s="133">
        <v>1</v>
      </c>
      <c r="N70" s="133">
        <v>6.3470000000000004</v>
      </c>
      <c r="O70" s="168" t="s">
        <v>6855</v>
      </c>
      <c r="P70" s="148"/>
    </row>
    <row r="71" spans="2:16" x14ac:dyDescent="0.35">
      <c r="B71" s="21" t="s">
        <v>7022</v>
      </c>
      <c r="C71" s="21" t="s">
        <v>6792</v>
      </c>
      <c r="D71" s="21" t="s">
        <v>50</v>
      </c>
      <c r="E71" s="21"/>
      <c r="F71" s="21">
        <v>1</v>
      </c>
      <c r="G71" s="139">
        <v>40120843</v>
      </c>
      <c r="H71" s="133" t="s">
        <v>7842</v>
      </c>
      <c r="I71" s="133" t="s">
        <v>6844</v>
      </c>
      <c r="J71" s="181" t="s">
        <v>6805</v>
      </c>
      <c r="K71" s="133"/>
      <c r="L71" s="133">
        <v>235</v>
      </c>
      <c r="M71" s="133">
        <v>1</v>
      </c>
      <c r="N71" s="133">
        <v>2.0760000000000001</v>
      </c>
      <c r="O71" s="168" t="s">
        <v>6855</v>
      </c>
      <c r="P71" s="148"/>
    </row>
    <row r="72" spans="2:16" x14ac:dyDescent="0.35">
      <c r="B72" s="21" t="s">
        <v>7022</v>
      </c>
      <c r="C72" s="21" t="s">
        <v>6792</v>
      </c>
      <c r="D72" s="21" t="s">
        <v>50</v>
      </c>
      <c r="E72" s="21"/>
      <c r="F72" s="21">
        <v>1</v>
      </c>
      <c r="G72" s="139">
        <v>40120841</v>
      </c>
      <c r="H72" s="133" t="s">
        <v>7835</v>
      </c>
      <c r="I72" s="133">
        <v>44</v>
      </c>
      <c r="J72" s="181" t="s">
        <v>6805</v>
      </c>
      <c r="K72" s="133"/>
      <c r="L72" s="133">
        <v>317</v>
      </c>
      <c r="M72" s="133">
        <v>2</v>
      </c>
      <c r="N72" s="133">
        <v>4.3959999999999999</v>
      </c>
      <c r="O72" s="168" t="s">
        <v>6855</v>
      </c>
      <c r="P72" s="148"/>
    </row>
    <row r="73" spans="2:16" x14ac:dyDescent="0.35">
      <c r="B73" s="21" t="s">
        <v>7022</v>
      </c>
      <c r="C73" s="21" t="s">
        <v>6792</v>
      </c>
      <c r="D73" s="21" t="s">
        <v>50</v>
      </c>
      <c r="E73" s="21"/>
      <c r="F73" s="21">
        <v>1</v>
      </c>
      <c r="G73" s="139">
        <v>40120839</v>
      </c>
      <c r="H73" s="133" t="s">
        <v>7845</v>
      </c>
      <c r="I73" s="133">
        <v>46</v>
      </c>
      <c r="J73" s="181" t="s">
        <v>6805</v>
      </c>
      <c r="K73" s="133"/>
      <c r="L73" s="133">
        <v>229</v>
      </c>
      <c r="M73" s="133">
        <v>2</v>
      </c>
      <c r="N73" s="133">
        <v>2.0920000000000001</v>
      </c>
      <c r="O73" s="168" t="s">
        <v>6855</v>
      </c>
      <c r="P73" s="148"/>
    </row>
    <row r="74" spans="2:16" x14ac:dyDescent="0.35">
      <c r="B74" s="21" t="s">
        <v>7022</v>
      </c>
      <c r="C74" s="21" t="s">
        <v>6792</v>
      </c>
      <c r="D74" s="21" t="s">
        <v>50</v>
      </c>
      <c r="E74" s="21"/>
      <c r="F74" s="21">
        <v>1</v>
      </c>
      <c r="G74" s="139">
        <v>40120824</v>
      </c>
      <c r="H74" s="133" t="s">
        <v>7840</v>
      </c>
      <c r="I74" s="133" t="s">
        <v>6845</v>
      </c>
      <c r="J74" s="181" t="s">
        <v>6838</v>
      </c>
      <c r="K74" s="134"/>
      <c r="L74" s="133">
        <v>280</v>
      </c>
      <c r="M74" s="133">
        <v>1</v>
      </c>
      <c r="N74" s="133">
        <v>2.423</v>
      </c>
      <c r="O74" s="168" t="s">
        <v>6855</v>
      </c>
      <c r="P74" s="148"/>
    </row>
    <row r="75" spans="2:16" x14ac:dyDescent="0.35">
      <c r="B75" s="21" t="s">
        <v>7022</v>
      </c>
      <c r="C75" s="21" t="s">
        <v>6792</v>
      </c>
      <c r="D75" s="21" t="s">
        <v>50</v>
      </c>
      <c r="E75" s="21"/>
      <c r="F75" s="21">
        <v>1</v>
      </c>
      <c r="G75" s="139">
        <v>40120825</v>
      </c>
      <c r="H75" s="133" t="s">
        <v>7852</v>
      </c>
      <c r="I75" s="133" t="s">
        <v>6846</v>
      </c>
      <c r="J75" s="181" t="s">
        <v>6838</v>
      </c>
      <c r="K75" s="133"/>
      <c r="L75" s="133">
        <v>280</v>
      </c>
      <c r="M75" s="167">
        <v>1</v>
      </c>
      <c r="N75" s="172">
        <v>2.423</v>
      </c>
      <c r="O75" s="148" t="s">
        <v>6855</v>
      </c>
      <c r="P75" s="148"/>
    </row>
    <row r="76" spans="2:16" x14ac:dyDescent="0.35">
      <c r="B76" s="21" t="s">
        <v>7022</v>
      </c>
      <c r="C76" s="21" t="s">
        <v>6792</v>
      </c>
      <c r="D76" s="21" t="s">
        <v>50</v>
      </c>
      <c r="E76" s="21"/>
      <c r="F76" s="21">
        <v>1</v>
      </c>
      <c r="G76" s="139">
        <v>40120829</v>
      </c>
      <c r="H76" s="133" t="s">
        <v>7850</v>
      </c>
      <c r="I76" s="133" t="s">
        <v>6847</v>
      </c>
      <c r="J76" s="181" t="s">
        <v>6838</v>
      </c>
      <c r="K76" s="133"/>
      <c r="L76" s="133">
        <v>360</v>
      </c>
      <c r="M76" s="139">
        <v>1</v>
      </c>
      <c r="N76" s="148">
        <v>5.1929999999999996</v>
      </c>
      <c r="O76" s="148" t="s">
        <v>6855</v>
      </c>
      <c r="P76" s="148"/>
    </row>
    <row r="77" spans="2:16" x14ac:dyDescent="0.35">
      <c r="B77" s="21" t="s">
        <v>7022</v>
      </c>
      <c r="C77" s="21" t="s">
        <v>6792</v>
      </c>
      <c r="D77" s="21" t="s">
        <v>50</v>
      </c>
      <c r="E77" s="21"/>
      <c r="F77" s="21">
        <v>1</v>
      </c>
      <c r="G77" s="139">
        <v>40120830</v>
      </c>
      <c r="H77" s="133" t="s">
        <v>7851</v>
      </c>
      <c r="I77" s="133" t="s">
        <v>6848</v>
      </c>
      <c r="J77" s="181" t="s">
        <v>6838</v>
      </c>
      <c r="K77" s="133"/>
      <c r="L77" s="133">
        <v>360</v>
      </c>
      <c r="M77" s="139">
        <v>1</v>
      </c>
      <c r="N77" s="148">
        <v>5.1929999999999996</v>
      </c>
      <c r="O77" s="148" t="s">
        <v>6855</v>
      </c>
      <c r="P77" s="148"/>
    </row>
    <row r="78" spans="2:16" x14ac:dyDescent="0.35">
      <c r="B78" s="21" t="s">
        <v>7022</v>
      </c>
      <c r="C78" s="21" t="s">
        <v>6792</v>
      </c>
      <c r="D78" s="21" t="s">
        <v>50</v>
      </c>
      <c r="E78" s="21"/>
      <c r="F78" s="21">
        <v>1</v>
      </c>
      <c r="G78" s="41">
        <v>40120833</v>
      </c>
      <c r="H78" s="59" t="s">
        <v>7887</v>
      </c>
      <c r="I78" s="133" t="s">
        <v>6849</v>
      </c>
      <c r="J78" s="181" t="s">
        <v>6805</v>
      </c>
      <c r="K78" s="133"/>
      <c r="L78" s="133">
        <v>280</v>
      </c>
      <c r="M78" s="139">
        <v>1</v>
      </c>
      <c r="N78" s="148">
        <v>1.1499999999999999</v>
      </c>
      <c r="O78" s="148" t="s">
        <v>6855</v>
      </c>
      <c r="P78" s="148"/>
    </row>
    <row r="79" spans="2:16" x14ac:dyDescent="0.35">
      <c r="B79" s="21" t="s">
        <v>7022</v>
      </c>
      <c r="C79" s="21" t="s">
        <v>6792</v>
      </c>
      <c r="D79" s="21" t="s">
        <v>50</v>
      </c>
      <c r="E79" s="21"/>
      <c r="F79" s="21">
        <v>1</v>
      </c>
      <c r="G79" s="21">
        <v>40120834</v>
      </c>
      <c r="H79" s="39" t="s">
        <v>7838</v>
      </c>
      <c r="I79" s="133" t="s">
        <v>6850</v>
      </c>
      <c r="J79" s="181" t="s">
        <v>6805</v>
      </c>
      <c r="K79" s="133"/>
      <c r="L79" s="133">
        <v>280</v>
      </c>
      <c r="M79" s="139">
        <v>1</v>
      </c>
      <c r="N79" s="148">
        <v>1.1499999999999999</v>
      </c>
      <c r="O79" s="148" t="s">
        <v>6855</v>
      </c>
      <c r="P79" s="148"/>
    </row>
    <row r="80" spans="2:16" x14ac:dyDescent="0.35">
      <c r="B80" s="21" t="s">
        <v>7022</v>
      </c>
      <c r="C80" s="21" t="s">
        <v>6792</v>
      </c>
      <c r="D80" s="21" t="s">
        <v>50</v>
      </c>
      <c r="E80" s="21"/>
      <c r="F80" s="21">
        <v>1</v>
      </c>
      <c r="G80" s="21">
        <v>40120827</v>
      </c>
      <c r="H80" s="39" t="s">
        <v>7847</v>
      </c>
      <c r="I80" s="133" t="s">
        <v>6851</v>
      </c>
      <c r="J80" s="181" t="s">
        <v>6805</v>
      </c>
      <c r="K80" s="133"/>
      <c r="L80" s="133">
        <v>280</v>
      </c>
      <c r="M80" s="139">
        <v>1</v>
      </c>
      <c r="N80" s="148">
        <v>0.61799999999999999</v>
      </c>
      <c r="O80" s="148" t="s">
        <v>6855</v>
      </c>
      <c r="P80" s="148"/>
    </row>
    <row r="81" spans="2:16" x14ac:dyDescent="0.35">
      <c r="B81" s="21" t="s">
        <v>7022</v>
      </c>
      <c r="C81" s="21" t="s">
        <v>6792</v>
      </c>
      <c r="D81" s="21" t="s">
        <v>50</v>
      </c>
      <c r="E81" s="21"/>
      <c r="F81" s="21">
        <v>1</v>
      </c>
      <c r="G81" s="21">
        <v>40120826</v>
      </c>
      <c r="H81" s="39" t="s">
        <v>7848</v>
      </c>
      <c r="I81" s="133" t="s">
        <v>6852</v>
      </c>
      <c r="J81" s="181" t="s">
        <v>6805</v>
      </c>
      <c r="K81" s="133"/>
      <c r="L81" s="133">
        <v>280</v>
      </c>
      <c r="M81" s="139">
        <v>1</v>
      </c>
      <c r="N81" s="148">
        <v>0.61799999999999999</v>
      </c>
      <c r="O81" s="148" t="s">
        <v>6855</v>
      </c>
      <c r="P81" s="148"/>
    </row>
    <row r="82" spans="2:16" x14ac:dyDescent="0.35">
      <c r="B82" s="21" t="s">
        <v>7022</v>
      </c>
      <c r="C82" s="21" t="s">
        <v>6792</v>
      </c>
      <c r="D82" s="21" t="s">
        <v>50</v>
      </c>
      <c r="E82" s="21"/>
      <c r="F82" s="21">
        <v>1</v>
      </c>
      <c r="G82" s="139">
        <v>40120828</v>
      </c>
      <c r="H82" s="133" t="s">
        <v>7885</v>
      </c>
      <c r="I82" s="133">
        <v>54</v>
      </c>
      <c r="J82" s="181" t="s">
        <v>6805</v>
      </c>
      <c r="K82" s="133"/>
      <c r="L82" s="133">
        <v>206</v>
      </c>
      <c r="M82" s="139">
        <v>2</v>
      </c>
      <c r="N82" s="148">
        <v>2.4900000000000002</v>
      </c>
      <c r="O82" s="148" t="s">
        <v>6855</v>
      </c>
      <c r="P82" s="148"/>
    </row>
    <row r="83" spans="2:16" x14ac:dyDescent="0.35">
      <c r="B83" s="21" t="s">
        <v>7022</v>
      </c>
      <c r="C83" s="21" t="s">
        <v>6792</v>
      </c>
      <c r="D83" s="21" t="s">
        <v>50</v>
      </c>
      <c r="E83" s="21"/>
      <c r="F83" s="21">
        <v>1</v>
      </c>
      <c r="G83" s="139">
        <v>40120823</v>
      </c>
      <c r="H83" s="133" t="s">
        <v>7854</v>
      </c>
      <c r="I83" s="133">
        <v>55</v>
      </c>
      <c r="J83" s="181" t="s">
        <v>6805</v>
      </c>
      <c r="K83" s="133"/>
      <c r="L83" s="133">
        <v>140</v>
      </c>
      <c r="M83" s="139">
        <v>2</v>
      </c>
      <c r="N83" s="148">
        <v>1.464</v>
      </c>
      <c r="O83" s="148" t="s">
        <v>6855</v>
      </c>
      <c r="P83" s="148"/>
    </row>
    <row r="84" spans="2:16" x14ac:dyDescent="0.35">
      <c r="B84" s="21" t="s">
        <v>7022</v>
      </c>
      <c r="C84" s="21" t="s">
        <v>6792</v>
      </c>
      <c r="D84" s="21" t="s">
        <v>50</v>
      </c>
      <c r="E84" s="21"/>
      <c r="F84" s="21">
        <v>1</v>
      </c>
      <c r="G84" s="139">
        <v>40120831</v>
      </c>
      <c r="H84" s="133" t="s">
        <v>7866</v>
      </c>
      <c r="I84" s="133">
        <v>57</v>
      </c>
      <c r="J84" s="181" t="s">
        <v>6805</v>
      </c>
      <c r="K84" s="133"/>
      <c r="L84" s="133">
        <v>215</v>
      </c>
      <c r="M84" s="139">
        <v>4</v>
      </c>
      <c r="N84" s="148">
        <v>3.7320000000000002</v>
      </c>
      <c r="O84" s="148" t="s">
        <v>6855</v>
      </c>
      <c r="P84" s="148"/>
    </row>
    <row r="85" spans="2:16" x14ac:dyDescent="0.35">
      <c r="B85" s="21" t="s">
        <v>7022</v>
      </c>
      <c r="C85" s="21" t="s">
        <v>6792</v>
      </c>
      <c r="D85" s="21" t="s">
        <v>50</v>
      </c>
      <c r="E85" s="21"/>
      <c r="F85" s="21">
        <v>1</v>
      </c>
      <c r="G85" s="139">
        <v>40120836</v>
      </c>
      <c r="H85" s="133" t="s">
        <v>7825</v>
      </c>
      <c r="I85" s="133">
        <v>59</v>
      </c>
      <c r="J85" s="181" t="s">
        <v>6805</v>
      </c>
      <c r="K85" s="134"/>
      <c r="L85" s="133">
        <v>249</v>
      </c>
      <c r="M85" s="139">
        <v>2</v>
      </c>
      <c r="N85" s="148">
        <v>4.1879999999999997</v>
      </c>
      <c r="O85" s="148" t="s">
        <v>6855</v>
      </c>
      <c r="P85" s="148"/>
    </row>
    <row r="86" spans="2:16" x14ac:dyDescent="0.35">
      <c r="B86" s="21" t="s">
        <v>7022</v>
      </c>
      <c r="C86" s="21" t="s">
        <v>6792</v>
      </c>
      <c r="D86" s="21" t="s">
        <v>50</v>
      </c>
      <c r="E86" s="21"/>
      <c r="F86" s="21">
        <v>1</v>
      </c>
      <c r="G86" s="139">
        <v>40120840</v>
      </c>
      <c r="H86" s="133" t="s">
        <v>7860</v>
      </c>
      <c r="I86" s="133">
        <v>64</v>
      </c>
      <c r="J86" s="181" t="s">
        <v>6805</v>
      </c>
      <c r="K86" s="133"/>
      <c r="L86" s="133">
        <v>249</v>
      </c>
      <c r="M86" s="139">
        <v>2</v>
      </c>
      <c r="N86" s="148">
        <v>4.4000000000000004</v>
      </c>
      <c r="O86" s="148" t="s">
        <v>6855</v>
      </c>
      <c r="P86" s="148"/>
    </row>
    <row r="87" spans="2:16" x14ac:dyDescent="0.35">
      <c r="B87" s="21" t="s">
        <v>7022</v>
      </c>
      <c r="C87" s="21" t="s">
        <v>6792</v>
      </c>
      <c r="D87" s="21" t="s">
        <v>50</v>
      </c>
      <c r="E87" s="21"/>
      <c r="F87" s="21">
        <v>1</v>
      </c>
      <c r="G87" s="139">
        <v>40120838</v>
      </c>
      <c r="H87" s="133" t="s">
        <v>7839</v>
      </c>
      <c r="I87" s="133">
        <v>62</v>
      </c>
      <c r="J87" s="181" t="s">
        <v>6805</v>
      </c>
      <c r="K87" s="133"/>
      <c r="L87" s="133">
        <v>215</v>
      </c>
      <c r="M87" s="139">
        <v>4</v>
      </c>
      <c r="N87" s="148">
        <v>3.7320000000000002</v>
      </c>
      <c r="O87" s="148" t="s">
        <v>6855</v>
      </c>
      <c r="P87" s="148"/>
    </row>
    <row r="88" spans="2:16" x14ac:dyDescent="0.35">
      <c r="B88" s="21" t="s">
        <v>7022</v>
      </c>
      <c r="C88" s="21" t="s">
        <v>6792</v>
      </c>
      <c r="D88" s="21" t="s">
        <v>50</v>
      </c>
      <c r="E88" s="21"/>
      <c r="F88" s="21">
        <v>1</v>
      </c>
      <c r="G88" s="139">
        <v>40120820</v>
      </c>
      <c r="H88" s="133" t="s">
        <v>7886</v>
      </c>
      <c r="I88" s="133">
        <v>65</v>
      </c>
      <c r="J88" s="181" t="s">
        <v>6805</v>
      </c>
      <c r="K88" s="133"/>
      <c r="L88" s="133">
        <v>135</v>
      </c>
      <c r="M88" s="139">
        <v>4</v>
      </c>
      <c r="N88" s="148">
        <v>2.508</v>
      </c>
      <c r="O88" s="148" t="s">
        <v>6855</v>
      </c>
      <c r="P88" s="148"/>
    </row>
    <row r="89" spans="2:16" x14ac:dyDescent="0.35">
      <c r="B89" s="21" t="s">
        <v>7022</v>
      </c>
      <c r="C89" s="21" t="s">
        <v>6792</v>
      </c>
      <c r="D89" s="21" t="s">
        <v>50</v>
      </c>
      <c r="E89" s="21"/>
      <c r="F89" s="21">
        <v>1</v>
      </c>
      <c r="G89" s="139">
        <v>40120835</v>
      </c>
      <c r="H89" s="133" t="s">
        <v>7874</v>
      </c>
      <c r="I89" s="133">
        <v>67</v>
      </c>
      <c r="J89" s="181" t="s">
        <v>6805</v>
      </c>
      <c r="K89" s="133"/>
      <c r="L89" s="133">
        <v>205</v>
      </c>
      <c r="M89" s="139">
        <v>4</v>
      </c>
      <c r="N89" s="148">
        <v>3.5960000000000001</v>
      </c>
      <c r="O89" s="148" t="s">
        <v>6855</v>
      </c>
      <c r="P89" s="148"/>
    </row>
    <row r="90" spans="2:16" x14ac:dyDescent="0.35">
      <c r="B90" s="21" t="s">
        <v>7022</v>
      </c>
      <c r="C90" s="21" t="s">
        <v>6792</v>
      </c>
      <c r="D90" s="21" t="s">
        <v>50</v>
      </c>
      <c r="E90" s="21"/>
      <c r="F90" s="21">
        <v>1</v>
      </c>
      <c r="G90" s="139">
        <v>40120837</v>
      </c>
      <c r="H90" s="133" t="s">
        <v>7883</v>
      </c>
      <c r="I90" s="133">
        <v>69</v>
      </c>
      <c r="J90" s="181" t="s">
        <v>6805</v>
      </c>
      <c r="K90" s="133"/>
      <c r="L90" s="133">
        <v>249</v>
      </c>
      <c r="M90" s="139">
        <v>2</v>
      </c>
      <c r="N90" s="148">
        <v>4.5359999999999996</v>
      </c>
      <c r="O90" s="148" t="s">
        <v>6855</v>
      </c>
      <c r="P90" s="148"/>
    </row>
    <row r="91" spans="2:16" x14ac:dyDescent="0.35">
      <c r="B91" s="21" t="s">
        <v>7022</v>
      </c>
      <c r="C91" s="21" t="s">
        <v>6792</v>
      </c>
      <c r="D91" s="21" t="s">
        <v>50</v>
      </c>
      <c r="E91" s="21"/>
      <c r="F91" s="21">
        <v>1</v>
      </c>
      <c r="G91" s="139">
        <v>40120821</v>
      </c>
      <c r="H91" s="133" t="s">
        <v>7881</v>
      </c>
      <c r="I91" s="133">
        <v>72</v>
      </c>
      <c r="J91" s="181" t="s">
        <v>6805</v>
      </c>
      <c r="K91" s="133"/>
      <c r="L91" s="133">
        <v>140</v>
      </c>
      <c r="M91" s="139">
        <v>2</v>
      </c>
      <c r="N91" s="148">
        <v>1.464</v>
      </c>
      <c r="O91" s="148" t="s">
        <v>6855</v>
      </c>
      <c r="P91" s="148"/>
    </row>
    <row r="92" spans="2:16" x14ac:dyDescent="0.35">
      <c r="B92" s="21" t="s">
        <v>7022</v>
      </c>
      <c r="C92" s="21" t="s">
        <v>6792</v>
      </c>
      <c r="D92" s="21" t="s">
        <v>50</v>
      </c>
      <c r="E92" s="21"/>
      <c r="F92" s="21">
        <v>1</v>
      </c>
      <c r="G92" s="21">
        <v>40120832</v>
      </c>
      <c r="H92" s="39" t="s">
        <v>7855</v>
      </c>
      <c r="I92" s="133">
        <v>73</v>
      </c>
      <c r="J92" s="181" t="s">
        <v>6805</v>
      </c>
      <c r="K92" s="133"/>
      <c r="L92" s="133">
        <v>195</v>
      </c>
      <c r="M92" s="139">
        <v>4</v>
      </c>
      <c r="N92" s="148">
        <v>3.3839999999999999</v>
      </c>
      <c r="O92" s="148" t="s">
        <v>6855</v>
      </c>
      <c r="P92" s="148"/>
    </row>
    <row r="93" spans="2:16" x14ac:dyDescent="0.35">
      <c r="B93" s="21" t="s">
        <v>7022</v>
      </c>
      <c r="C93" s="21" t="s">
        <v>6792</v>
      </c>
      <c r="D93" s="21" t="s">
        <v>50</v>
      </c>
      <c r="E93" s="21"/>
      <c r="F93" s="21">
        <v>1</v>
      </c>
      <c r="G93" s="139">
        <v>40120822</v>
      </c>
      <c r="H93" s="133" t="s">
        <v>7864</v>
      </c>
      <c r="I93" s="133">
        <v>75</v>
      </c>
      <c r="J93" s="181" t="s">
        <v>6805</v>
      </c>
      <c r="K93" s="133"/>
      <c r="L93" s="133">
        <v>237</v>
      </c>
      <c r="M93" s="139">
        <v>2</v>
      </c>
      <c r="N93" s="148">
        <v>2.774</v>
      </c>
      <c r="O93" s="148" t="s">
        <v>6855</v>
      </c>
      <c r="P93" s="148"/>
    </row>
    <row r="94" spans="2:16" x14ac:dyDescent="0.35">
      <c r="B94" s="21" t="s">
        <v>7022</v>
      </c>
      <c r="C94" s="21" t="s">
        <v>6792</v>
      </c>
      <c r="D94" s="21" t="s">
        <v>50</v>
      </c>
      <c r="E94" s="21"/>
      <c r="F94" s="21">
        <v>1</v>
      </c>
      <c r="G94" s="139">
        <v>40120795</v>
      </c>
      <c r="H94" s="133" t="s">
        <v>7868</v>
      </c>
      <c r="I94" s="134" t="s">
        <v>6853</v>
      </c>
      <c r="J94" s="189" t="s">
        <v>6838</v>
      </c>
      <c r="K94" s="133"/>
      <c r="L94" s="133">
        <v>265</v>
      </c>
      <c r="M94" s="184">
        <v>2</v>
      </c>
      <c r="N94" s="148">
        <v>4.45</v>
      </c>
      <c r="O94" s="148" t="s">
        <v>6855</v>
      </c>
      <c r="P94" s="148"/>
    </row>
    <row r="95" spans="2:16" x14ac:dyDescent="0.35">
      <c r="B95" s="21" t="s">
        <v>7022</v>
      </c>
      <c r="C95" s="21" t="s">
        <v>6792</v>
      </c>
      <c r="D95" s="21" t="s">
        <v>50</v>
      </c>
      <c r="E95" s="21"/>
      <c r="F95" s="21">
        <v>1</v>
      </c>
      <c r="G95" s="139">
        <v>40120796</v>
      </c>
      <c r="H95" s="133" t="s">
        <v>7861</v>
      </c>
      <c r="I95" s="133" t="s">
        <v>6854</v>
      </c>
      <c r="J95" s="181" t="s">
        <v>6838</v>
      </c>
      <c r="K95" s="133"/>
      <c r="L95" s="133">
        <v>265</v>
      </c>
      <c r="M95" s="184">
        <v>2</v>
      </c>
      <c r="N95" s="148">
        <v>4.45</v>
      </c>
      <c r="O95" s="148" t="s">
        <v>6855</v>
      </c>
      <c r="P95" s="148"/>
    </row>
    <row r="96" spans="2:16" x14ac:dyDescent="0.35">
      <c r="B96" s="21" t="s">
        <v>7022</v>
      </c>
      <c r="C96" s="21" t="s">
        <v>6792</v>
      </c>
      <c r="D96" s="21" t="s">
        <v>49</v>
      </c>
      <c r="E96" s="21"/>
      <c r="F96" s="21"/>
      <c r="G96" s="139">
        <v>40118867</v>
      </c>
      <c r="H96" s="133" t="s">
        <v>7743</v>
      </c>
      <c r="I96" s="133" t="s">
        <v>6893</v>
      </c>
      <c r="J96" s="181" t="s">
        <v>6894</v>
      </c>
      <c r="K96" s="134"/>
      <c r="L96" s="133">
        <v>1890</v>
      </c>
      <c r="M96" s="184">
        <v>1</v>
      </c>
      <c r="N96" s="148">
        <v>4.8120000000000003</v>
      </c>
      <c r="O96" s="148" t="s">
        <v>6892</v>
      </c>
      <c r="P96" s="148"/>
    </row>
    <row r="97" spans="2:16" x14ac:dyDescent="0.35">
      <c r="B97" s="21" t="s">
        <v>7022</v>
      </c>
      <c r="C97" s="21" t="s">
        <v>6792</v>
      </c>
      <c r="D97" s="21" t="s">
        <v>49</v>
      </c>
      <c r="E97" s="21"/>
      <c r="F97" s="21"/>
      <c r="G97" s="21">
        <v>40118859</v>
      </c>
      <c r="H97" s="59" t="s">
        <v>7924</v>
      </c>
      <c r="I97" s="133" t="s">
        <v>6895</v>
      </c>
      <c r="J97" s="181" t="s">
        <v>6896</v>
      </c>
      <c r="K97" s="133"/>
      <c r="L97" s="133">
        <v>4725</v>
      </c>
      <c r="M97" s="184">
        <v>1</v>
      </c>
      <c r="N97" s="148">
        <v>17.751000000000001</v>
      </c>
      <c r="O97" s="148" t="s">
        <v>6892</v>
      </c>
      <c r="P97" s="148"/>
    </row>
    <row r="98" spans="2:16" x14ac:dyDescent="0.35">
      <c r="B98" s="21" t="s">
        <v>7022</v>
      </c>
      <c r="C98" s="21" t="s">
        <v>6792</v>
      </c>
      <c r="D98" s="21" t="s">
        <v>49</v>
      </c>
      <c r="E98" s="21"/>
      <c r="F98" s="21"/>
      <c r="G98" s="139">
        <v>40118860</v>
      </c>
      <c r="H98" s="133" t="s">
        <v>7925</v>
      </c>
      <c r="I98" s="133" t="s">
        <v>6897</v>
      </c>
      <c r="J98" s="181" t="s">
        <v>6896</v>
      </c>
      <c r="K98" s="133"/>
      <c r="L98" s="133">
        <v>4725</v>
      </c>
      <c r="M98" s="184">
        <v>1</v>
      </c>
      <c r="N98" s="148">
        <v>17.751000000000001</v>
      </c>
      <c r="O98" s="148" t="s">
        <v>6892</v>
      </c>
      <c r="P98" s="148"/>
    </row>
    <row r="99" spans="2:16" x14ac:dyDescent="0.35">
      <c r="B99" s="21" t="s">
        <v>7022</v>
      </c>
      <c r="C99" s="21" t="s">
        <v>6792</v>
      </c>
      <c r="D99" s="21" t="s">
        <v>49</v>
      </c>
      <c r="E99" s="21"/>
      <c r="F99" s="21"/>
      <c r="G99" s="139">
        <v>40118865</v>
      </c>
      <c r="H99" s="133" t="s">
        <v>7746</v>
      </c>
      <c r="I99" s="133" t="s">
        <v>6898</v>
      </c>
      <c r="J99" s="181" t="s">
        <v>6894</v>
      </c>
      <c r="K99" s="133"/>
      <c r="L99" s="133">
        <v>1831</v>
      </c>
      <c r="M99" s="184">
        <v>1</v>
      </c>
      <c r="N99" s="148">
        <v>4.6619999999999999</v>
      </c>
      <c r="O99" s="148" t="s">
        <v>6892</v>
      </c>
      <c r="P99" s="148"/>
    </row>
    <row r="100" spans="2:16" x14ac:dyDescent="0.35">
      <c r="B100" s="21" t="s">
        <v>7022</v>
      </c>
      <c r="C100" s="21" t="s">
        <v>6792</v>
      </c>
      <c r="D100" s="21" t="s">
        <v>49</v>
      </c>
      <c r="E100" s="21"/>
      <c r="F100" s="21"/>
      <c r="G100" s="139">
        <v>40118863</v>
      </c>
      <c r="H100" s="133" t="s">
        <v>7678</v>
      </c>
      <c r="I100" s="133">
        <v>154</v>
      </c>
      <c r="J100" s="181" t="s">
        <v>6899</v>
      </c>
      <c r="K100" s="133"/>
      <c r="L100" s="133">
        <v>1779</v>
      </c>
      <c r="M100" s="184">
        <v>2</v>
      </c>
      <c r="N100" s="148">
        <v>7.88</v>
      </c>
      <c r="O100" s="148" t="s">
        <v>6892</v>
      </c>
      <c r="P100" s="148"/>
    </row>
    <row r="101" spans="2:16" x14ac:dyDescent="0.35">
      <c r="B101" s="21" t="s">
        <v>7022</v>
      </c>
      <c r="C101" s="21" t="s">
        <v>6792</v>
      </c>
      <c r="D101" s="21" t="s">
        <v>49</v>
      </c>
      <c r="E101" s="21"/>
      <c r="F101" s="21"/>
      <c r="G101" s="139">
        <v>40118864</v>
      </c>
      <c r="H101" s="133" t="s">
        <v>7926</v>
      </c>
      <c r="I101" s="133" t="s">
        <v>6900</v>
      </c>
      <c r="J101" s="181" t="s">
        <v>6901</v>
      </c>
      <c r="K101" s="133"/>
      <c r="L101" s="133">
        <v>4537</v>
      </c>
      <c r="M101" s="184">
        <v>1</v>
      </c>
      <c r="N101" s="148">
        <v>21.46</v>
      </c>
      <c r="O101" s="148" t="s">
        <v>6892</v>
      </c>
      <c r="P101" s="148"/>
    </row>
    <row r="102" spans="2:16" x14ac:dyDescent="0.35">
      <c r="B102" s="21" t="s">
        <v>7022</v>
      </c>
      <c r="C102" s="21" t="s">
        <v>6792</v>
      </c>
      <c r="D102" s="21" t="s">
        <v>49</v>
      </c>
      <c r="E102" s="21"/>
      <c r="F102" s="21"/>
      <c r="G102" s="139">
        <v>40121169</v>
      </c>
      <c r="H102" s="133" t="s">
        <v>7577</v>
      </c>
      <c r="I102" s="134" t="s">
        <v>6902</v>
      </c>
      <c r="J102" s="189" t="s">
        <v>6901</v>
      </c>
      <c r="K102" s="134"/>
      <c r="L102" s="134">
        <v>4537</v>
      </c>
      <c r="M102" s="184">
        <v>1</v>
      </c>
      <c r="N102" s="148">
        <v>21.46</v>
      </c>
      <c r="O102" s="148" t="s">
        <v>6892</v>
      </c>
      <c r="P102" s="148"/>
    </row>
    <row r="103" spans="2:16" x14ac:dyDescent="0.35">
      <c r="B103" s="21" t="s">
        <v>7022</v>
      </c>
      <c r="C103" s="21" t="s">
        <v>6792</v>
      </c>
      <c r="D103" s="21" t="s">
        <v>49</v>
      </c>
      <c r="E103" s="21"/>
      <c r="F103" s="21"/>
      <c r="G103" s="139">
        <v>40118861</v>
      </c>
      <c r="H103" s="133" t="s">
        <v>7640</v>
      </c>
      <c r="I103" s="133">
        <v>152</v>
      </c>
      <c r="J103" s="181" t="s">
        <v>6903</v>
      </c>
      <c r="K103" s="134"/>
      <c r="L103" s="133">
        <v>1257</v>
      </c>
      <c r="M103" s="184">
        <v>2</v>
      </c>
      <c r="N103" s="148">
        <v>4.7619999999999996</v>
      </c>
      <c r="O103" s="148" t="s">
        <v>6892</v>
      </c>
      <c r="P103" s="148"/>
    </row>
    <row r="104" spans="2:16" x14ac:dyDescent="0.35">
      <c r="B104" s="21" t="s">
        <v>7022</v>
      </c>
      <c r="C104" s="21" t="s">
        <v>6792</v>
      </c>
      <c r="D104" s="21" t="s">
        <v>49</v>
      </c>
      <c r="E104" s="21"/>
      <c r="F104" s="21"/>
      <c r="G104" s="139">
        <v>40118862</v>
      </c>
      <c r="H104" s="133" t="s">
        <v>7632</v>
      </c>
      <c r="I104" s="133">
        <v>153</v>
      </c>
      <c r="J104" s="181" t="s">
        <v>6903</v>
      </c>
      <c r="K104" s="133"/>
      <c r="L104" s="133">
        <v>1279</v>
      </c>
      <c r="M104" s="184">
        <v>2</v>
      </c>
      <c r="N104" s="148">
        <v>4.8440000000000003</v>
      </c>
      <c r="O104" s="148" t="s">
        <v>6892</v>
      </c>
      <c r="P104" s="148"/>
    </row>
    <row r="105" spans="2:16" x14ac:dyDescent="0.35">
      <c r="B105" s="21" t="s">
        <v>7022</v>
      </c>
      <c r="C105" s="21" t="s">
        <v>6792</v>
      </c>
      <c r="D105" s="21" t="s">
        <v>49</v>
      </c>
      <c r="E105" s="21"/>
      <c r="F105" s="21"/>
      <c r="G105" s="139">
        <v>40118866</v>
      </c>
      <c r="H105" s="133" t="s">
        <v>7540</v>
      </c>
      <c r="I105" s="133">
        <v>164</v>
      </c>
      <c r="J105" s="181" t="s">
        <v>6903</v>
      </c>
      <c r="K105" s="133"/>
      <c r="L105" s="133">
        <v>802</v>
      </c>
      <c r="M105" s="184">
        <v>1</v>
      </c>
      <c r="N105" s="148">
        <v>1.518</v>
      </c>
      <c r="O105" s="148" t="s">
        <v>6892</v>
      </c>
      <c r="P105" s="148"/>
    </row>
    <row r="106" spans="2:16" x14ac:dyDescent="0.35">
      <c r="B106" s="21" t="s">
        <v>7022</v>
      </c>
      <c r="C106" s="21" t="s">
        <v>6792</v>
      </c>
      <c r="D106" s="21" t="s">
        <v>49</v>
      </c>
      <c r="E106" s="21"/>
      <c r="F106" s="21"/>
      <c r="G106" s="139">
        <v>40120813</v>
      </c>
      <c r="H106" s="133" t="s">
        <v>7872</v>
      </c>
      <c r="I106" s="133">
        <v>159</v>
      </c>
      <c r="J106" s="181" t="s">
        <v>6805</v>
      </c>
      <c r="K106" s="133"/>
      <c r="L106" s="133">
        <v>328</v>
      </c>
      <c r="M106" s="184">
        <v>1</v>
      </c>
      <c r="N106" s="148">
        <v>2.4020000000000001</v>
      </c>
      <c r="O106" s="148" t="s">
        <v>6892</v>
      </c>
      <c r="P106" s="148"/>
    </row>
    <row r="107" spans="2:16" x14ac:dyDescent="0.35">
      <c r="B107" s="21" t="s">
        <v>7022</v>
      </c>
      <c r="C107" s="21" t="s">
        <v>6792</v>
      </c>
      <c r="D107" s="21" t="s">
        <v>49</v>
      </c>
      <c r="E107" s="21"/>
      <c r="F107" s="21"/>
      <c r="G107" s="139">
        <v>40120809</v>
      </c>
      <c r="H107" s="133" t="s">
        <v>7801</v>
      </c>
      <c r="I107" s="133" t="s">
        <v>6904</v>
      </c>
      <c r="J107" s="181" t="s">
        <v>6905</v>
      </c>
      <c r="K107" s="133"/>
      <c r="L107" s="133">
        <v>126</v>
      </c>
      <c r="M107" s="133">
        <v>1</v>
      </c>
      <c r="N107" s="148">
        <v>1.901</v>
      </c>
      <c r="O107" s="148" t="s">
        <v>6892</v>
      </c>
      <c r="P107" s="148"/>
    </row>
    <row r="108" spans="2:16" x14ac:dyDescent="0.35">
      <c r="B108" s="21" t="s">
        <v>7022</v>
      </c>
      <c r="C108" s="21" t="s">
        <v>6792</v>
      </c>
      <c r="D108" s="21" t="s">
        <v>49</v>
      </c>
      <c r="E108" s="21"/>
      <c r="F108" s="21"/>
      <c r="G108" s="139">
        <v>40120805</v>
      </c>
      <c r="H108" s="133" t="s">
        <v>7800</v>
      </c>
      <c r="I108" s="133" t="s">
        <v>6906</v>
      </c>
      <c r="J108" s="181" t="s">
        <v>6905</v>
      </c>
      <c r="K108" s="133"/>
      <c r="L108" s="133">
        <v>182</v>
      </c>
      <c r="M108" s="133">
        <v>1</v>
      </c>
      <c r="N108" s="148">
        <v>2.746</v>
      </c>
      <c r="O108" s="148" t="s">
        <v>6892</v>
      </c>
      <c r="P108" s="148"/>
    </row>
    <row r="109" spans="2:16" x14ac:dyDescent="0.35">
      <c r="B109" s="21" t="s">
        <v>7022</v>
      </c>
      <c r="C109" s="21" t="s">
        <v>6792</v>
      </c>
      <c r="D109" s="21" t="s">
        <v>49</v>
      </c>
      <c r="E109" s="21"/>
      <c r="F109" s="21"/>
      <c r="G109" s="139">
        <v>40120863</v>
      </c>
      <c r="H109" s="133" t="s">
        <v>7789</v>
      </c>
      <c r="I109" s="133">
        <v>160</v>
      </c>
      <c r="J109" s="181" t="s">
        <v>6907</v>
      </c>
      <c r="K109" s="134"/>
      <c r="L109" s="133">
        <v>436</v>
      </c>
      <c r="M109" s="184">
        <v>1</v>
      </c>
      <c r="N109" s="148">
        <v>0.82499999999999996</v>
      </c>
      <c r="O109" s="148" t="s">
        <v>6892</v>
      </c>
      <c r="P109" s="148"/>
    </row>
    <row r="110" spans="2:16" x14ac:dyDescent="0.35">
      <c r="B110" s="21" t="s">
        <v>7022</v>
      </c>
      <c r="C110" s="21" t="s">
        <v>6792</v>
      </c>
      <c r="D110" s="21" t="s">
        <v>49</v>
      </c>
      <c r="E110" s="21"/>
      <c r="F110" s="21"/>
      <c r="G110" s="139">
        <v>40120868</v>
      </c>
      <c r="H110" s="133" t="s">
        <v>7555</v>
      </c>
      <c r="I110" s="133">
        <v>161</v>
      </c>
      <c r="J110" s="181" t="s">
        <v>6907</v>
      </c>
      <c r="K110" s="134"/>
      <c r="L110" s="133">
        <v>581</v>
      </c>
      <c r="M110" s="133">
        <v>1</v>
      </c>
      <c r="N110" s="148">
        <v>1.1000000000000001</v>
      </c>
      <c r="O110" s="148" t="s">
        <v>6892</v>
      </c>
      <c r="P110" s="148"/>
    </row>
    <row r="111" spans="2:16" x14ac:dyDescent="0.35">
      <c r="B111" s="21" t="s">
        <v>7022</v>
      </c>
      <c r="C111" s="21" t="s">
        <v>6792</v>
      </c>
      <c r="D111" s="21" t="s">
        <v>49</v>
      </c>
      <c r="E111" s="21"/>
      <c r="F111" s="21"/>
      <c r="G111" s="139">
        <v>40120867</v>
      </c>
      <c r="H111" s="133" t="s">
        <v>7792</v>
      </c>
      <c r="I111" s="133">
        <v>162</v>
      </c>
      <c r="J111" s="181" t="s">
        <v>6907</v>
      </c>
      <c r="K111" s="133"/>
      <c r="L111" s="133">
        <v>387</v>
      </c>
      <c r="M111" s="184">
        <v>1</v>
      </c>
      <c r="N111" s="148">
        <v>0.73299999999999998</v>
      </c>
      <c r="O111" s="148" t="s">
        <v>6892</v>
      </c>
      <c r="P111" s="148"/>
    </row>
    <row r="112" spans="2:16" x14ac:dyDescent="0.35">
      <c r="B112" s="21" t="s">
        <v>7022</v>
      </c>
      <c r="C112" s="21" t="s">
        <v>6792</v>
      </c>
      <c r="D112" s="21" t="s">
        <v>48</v>
      </c>
      <c r="E112" s="21"/>
      <c r="F112" s="21"/>
      <c r="G112" s="21">
        <v>40118840</v>
      </c>
      <c r="H112" s="59" t="s">
        <v>7614</v>
      </c>
      <c r="I112" s="133">
        <v>103</v>
      </c>
      <c r="J112" s="181" t="s">
        <v>6814</v>
      </c>
      <c r="K112" s="133"/>
      <c r="L112" s="133">
        <v>1210</v>
      </c>
      <c r="M112" s="184">
        <v>2</v>
      </c>
      <c r="N112" s="148">
        <v>6.16</v>
      </c>
      <c r="O112" s="148" t="s">
        <v>6880</v>
      </c>
      <c r="P112" s="148"/>
    </row>
    <row r="113" spans="2:16" x14ac:dyDescent="0.35">
      <c r="B113" s="21" t="s">
        <v>7022</v>
      </c>
      <c r="C113" s="21" t="s">
        <v>6792</v>
      </c>
      <c r="D113" s="21" t="s">
        <v>48</v>
      </c>
      <c r="E113" s="21"/>
      <c r="F113" s="21"/>
      <c r="G113" s="139">
        <v>40118846</v>
      </c>
      <c r="H113" s="133" t="s">
        <v>7684</v>
      </c>
      <c r="I113" s="133" t="s">
        <v>6856</v>
      </c>
      <c r="J113" s="181" t="s">
        <v>6857</v>
      </c>
      <c r="K113" s="133"/>
      <c r="L113" s="133">
        <v>1650</v>
      </c>
      <c r="M113" s="184">
        <v>2</v>
      </c>
      <c r="N113" s="148">
        <v>12.398</v>
      </c>
      <c r="O113" s="148" t="s">
        <v>6880</v>
      </c>
      <c r="P113" s="148"/>
    </row>
    <row r="114" spans="2:16" x14ac:dyDescent="0.35">
      <c r="B114" s="21" t="s">
        <v>7022</v>
      </c>
      <c r="C114" s="21" t="s">
        <v>6792</v>
      </c>
      <c r="D114" s="21" t="s">
        <v>48</v>
      </c>
      <c r="E114" s="21"/>
      <c r="F114" s="21"/>
      <c r="G114" s="139">
        <v>40118849</v>
      </c>
      <c r="H114" s="133" t="s">
        <v>7650</v>
      </c>
      <c r="I114" s="133" t="s">
        <v>6858</v>
      </c>
      <c r="J114" s="181" t="s">
        <v>6857</v>
      </c>
      <c r="K114" s="133"/>
      <c r="L114" s="133">
        <v>4738</v>
      </c>
      <c r="M114" s="184">
        <v>1</v>
      </c>
      <c r="N114" s="148">
        <v>17.8</v>
      </c>
      <c r="O114" s="148" t="s">
        <v>6880</v>
      </c>
      <c r="P114" s="148"/>
    </row>
    <row r="115" spans="2:16" x14ac:dyDescent="0.35">
      <c r="B115" s="21" t="s">
        <v>7022</v>
      </c>
      <c r="C115" s="21" t="s">
        <v>6792</v>
      </c>
      <c r="D115" s="21" t="s">
        <v>48</v>
      </c>
      <c r="E115" s="21"/>
      <c r="F115" s="21"/>
      <c r="G115" s="139">
        <v>40118850</v>
      </c>
      <c r="H115" s="163" t="s">
        <v>7649</v>
      </c>
      <c r="I115" s="133" t="s">
        <v>6859</v>
      </c>
      <c r="J115" s="181" t="s">
        <v>6857</v>
      </c>
      <c r="K115" s="133"/>
      <c r="L115" s="133">
        <v>4738</v>
      </c>
      <c r="M115" s="184">
        <v>1</v>
      </c>
      <c r="N115" s="148">
        <v>17.8</v>
      </c>
      <c r="O115" s="148" t="s">
        <v>6880</v>
      </c>
      <c r="P115" s="148"/>
    </row>
    <row r="116" spans="2:16" x14ac:dyDescent="0.35">
      <c r="B116" s="21" t="s">
        <v>7022</v>
      </c>
      <c r="C116" s="21" t="s">
        <v>6792</v>
      </c>
      <c r="D116" s="21" t="s">
        <v>48</v>
      </c>
      <c r="E116" s="21"/>
      <c r="F116" s="21"/>
      <c r="G116" s="139">
        <v>40118856</v>
      </c>
      <c r="H116" s="163" t="s">
        <v>7742</v>
      </c>
      <c r="I116" s="133" t="s">
        <v>6860</v>
      </c>
      <c r="J116" s="181" t="s">
        <v>6809</v>
      </c>
      <c r="K116" s="133"/>
      <c r="L116" s="133">
        <v>1905</v>
      </c>
      <c r="M116" s="184">
        <v>1</v>
      </c>
      <c r="N116" s="148">
        <v>4.8499999999999996</v>
      </c>
      <c r="O116" s="148" t="s">
        <v>6880</v>
      </c>
      <c r="P116" s="148"/>
    </row>
    <row r="117" spans="2:16" x14ac:dyDescent="0.35">
      <c r="B117" s="21" t="s">
        <v>7022</v>
      </c>
      <c r="C117" s="21" t="s">
        <v>6792</v>
      </c>
      <c r="D117" s="21" t="s">
        <v>48</v>
      </c>
      <c r="E117" s="21"/>
      <c r="F117" s="21"/>
      <c r="G117" s="21">
        <v>40118837</v>
      </c>
      <c r="H117" s="59" t="s">
        <v>7586</v>
      </c>
      <c r="I117" s="133">
        <v>100</v>
      </c>
      <c r="J117" s="181" t="s">
        <v>6803</v>
      </c>
      <c r="K117" s="133"/>
      <c r="L117" s="133">
        <v>1100</v>
      </c>
      <c r="M117" s="184">
        <v>2</v>
      </c>
      <c r="N117" s="148">
        <v>4.8719999999999999</v>
      </c>
      <c r="O117" s="148" t="s">
        <v>6880</v>
      </c>
      <c r="P117" s="148"/>
    </row>
    <row r="118" spans="2:16" x14ac:dyDescent="0.35">
      <c r="B118" s="21" t="s">
        <v>7022</v>
      </c>
      <c r="C118" s="21" t="s">
        <v>6792</v>
      </c>
      <c r="D118" s="21" t="s">
        <v>48</v>
      </c>
      <c r="E118" s="21"/>
      <c r="F118" s="21"/>
      <c r="G118" s="139">
        <v>40118838</v>
      </c>
      <c r="H118" s="163" t="s">
        <v>7587</v>
      </c>
      <c r="I118" s="133">
        <v>101</v>
      </c>
      <c r="J118" s="181" t="s">
        <v>6803</v>
      </c>
      <c r="K118" s="133"/>
      <c r="L118" s="133">
        <v>1100</v>
      </c>
      <c r="M118" s="184">
        <v>2</v>
      </c>
      <c r="N118" s="148">
        <v>4.8719999999999999</v>
      </c>
      <c r="O118" s="148" t="s">
        <v>6880</v>
      </c>
      <c r="P118" s="148"/>
    </row>
    <row r="119" spans="2:16" x14ac:dyDescent="0.35">
      <c r="B119" s="21" t="s">
        <v>7022</v>
      </c>
      <c r="C119" s="21" t="s">
        <v>6792</v>
      </c>
      <c r="D119" s="21" t="s">
        <v>48</v>
      </c>
      <c r="E119" s="21"/>
      <c r="F119" s="21"/>
      <c r="G119" s="21">
        <v>40118839</v>
      </c>
      <c r="H119" s="59" t="s">
        <v>7657</v>
      </c>
      <c r="I119" s="133" t="s">
        <v>6861</v>
      </c>
      <c r="J119" s="181" t="s">
        <v>6822</v>
      </c>
      <c r="K119" s="133"/>
      <c r="L119" s="133">
        <v>1475</v>
      </c>
      <c r="M119" s="184">
        <v>1</v>
      </c>
      <c r="N119" s="148">
        <v>3.266</v>
      </c>
      <c r="O119" s="148" t="s">
        <v>6880</v>
      </c>
      <c r="P119" s="148"/>
    </row>
    <row r="120" spans="2:16" x14ac:dyDescent="0.35">
      <c r="B120" s="21" t="s">
        <v>7022</v>
      </c>
      <c r="C120" s="21" t="s">
        <v>6792</v>
      </c>
      <c r="D120" s="21" t="s">
        <v>48</v>
      </c>
      <c r="E120" s="21"/>
      <c r="F120" s="21"/>
      <c r="G120" s="139">
        <v>40118841</v>
      </c>
      <c r="H120" s="163" t="s">
        <v>7615</v>
      </c>
      <c r="I120" s="133" t="s">
        <v>6862</v>
      </c>
      <c r="J120" s="181" t="s">
        <v>6822</v>
      </c>
      <c r="K120" s="133"/>
      <c r="L120" s="133">
        <v>1210</v>
      </c>
      <c r="M120" s="184">
        <v>2</v>
      </c>
      <c r="N120" s="148">
        <v>5.36</v>
      </c>
      <c r="O120" s="148" t="s">
        <v>6880</v>
      </c>
      <c r="P120" s="148"/>
    </row>
    <row r="121" spans="2:16" x14ac:dyDescent="0.35">
      <c r="B121" s="21" t="s">
        <v>7022</v>
      </c>
      <c r="C121" s="21" t="s">
        <v>6792</v>
      </c>
      <c r="D121" s="21" t="s">
        <v>48</v>
      </c>
      <c r="E121" s="21"/>
      <c r="F121" s="21"/>
      <c r="G121" s="139">
        <v>40118844</v>
      </c>
      <c r="H121" s="163" t="s">
        <v>7661</v>
      </c>
      <c r="I121" s="133" t="s">
        <v>6863</v>
      </c>
      <c r="J121" s="181" t="s">
        <v>6822</v>
      </c>
      <c r="K121" s="133"/>
      <c r="L121" s="133">
        <v>1430</v>
      </c>
      <c r="M121" s="184">
        <v>2</v>
      </c>
      <c r="N121" s="148">
        <v>6.3339999999999996</v>
      </c>
      <c r="O121" s="148" t="s">
        <v>6880</v>
      </c>
      <c r="P121" s="148"/>
    </row>
    <row r="122" spans="2:16" x14ac:dyDescent="0.35">
      <c r="B122" s="21" t="s">
        <v>7022</v>
      </c>
      <c r="C122" s="21" t="s">
        <v>6792</v>
      </c>
      <c r="D122" s="21" t="s">
        <v>48</v>
      </c>
      <c r="E122" s="21"/>
      <c r="F122" s="21"/>
      <c r="G122" s="21">
        <v>40118845</v>
      </c>
      <c r="H122" s="59" t="s">
        <v>7745</v>
      </c>
      <c r="I122" s="133">
        <v>110</v>
      </c>
      <c r="J122" s="181" t="s">
        <v>6803</v>
      </c>
      <c r="K122" s="133"/>
      <c r="L122" s="133">
        <v>1826</v>
      </c>
      <c r="M122" s="184">
        <v>2</v>
      </c>
      <c r="N122" s="148">
        <v>8.0879999999999992</v>
      </c>
      <c r="O122" s="148" t="s">
        <v>6880</v>
      </c>
      <c r="P122" s="148"/>
    </row>
    <row r="123" spans="2:16" x14ac:dyDescent="0.35">
      <c r="B123" s="21" t="s">
        <v>7022</v>
      </c>
      <c r="C123" s="21" t="s">
        <v>6792</v>
      </c>
      <c r="D123" s="21" t="s">
        <v>48</v>
      </c>
      <c r="E123" s="21"/>
      <c r="F123" s="21"/>
      <c r="G123" s="139">
        <v>40118847</v>
      </c>
      <c r="H123" s="163" t="s">
        <v>7685</v>
      </c>
      <c r="I123" s="133" t="s">
        <v>6864</v>
      </c>
      <c r="J123" s="181" t="s">
        <v>6822</v>
      </c>
      <c r="K123" s="133"/>
      <c r="L123" s="133">
        <v>1650</v>
      </c>
      <c r="M123" s="184">
        <v>2</v>
      </c>
      <c r="N123" s="148">
        <v>7.31</v>
      </c>
      <c r="O123" s="148" t="s">
        <v>6880</v>
      </c>
      <c r="P123" s="148"/>
    </row>
    <row r="124" spans="2:16" x14ac:dyDescent="0.35">
      <c r="B124" s="21" t="s">
        <v>7022</v>
      </c>
      <c r="C124" s="21" t="s">
        <v>6792</v>
      </c>
      <c r="D124" s="21" t="s">
        <v>48</v>
      </c>
      <c r="E124" s="21"/>
      <c r="F124" s="21"/>
      <c r="G124" s="21">
        <v>40118848</v>
      </c>
      <c r="H124" s="59" t="s">
        <v>7727</v>
      </c>
      <c r="I124" s="133" t="s">
        <v>6865</v>
      </c>
      <c r="J124" s="181" t="s">
        <v>6822</v>
      </c>
      <c r="K124" s="133"/>
      <c r="L124" s="133">
        <v>2148</v>
      </c>
      <c r="M124" s="184">
        <v>2</v>
      </c>
      <c r="N124" s="148">
        <v>9.5139999999999993</v>
      </c>
      <c r="O124" s="148" t="s">
        <v>6880</v>
      </c>
      <c r="P124" s="148"/>
    </row>
    <row r="125" spans="2:16" x14ac:dyDescent="0.35">
      <c r="B125" s="21" t="s">
        <v>7022</v>
      </c>
      <c r="C125" s="21" t="s">
        <v>6792</v>
      </c>
      <c r="D125" s="21" t="s">
        <v>48</v>
      </c>
      <c r="E125" s="21"/>
      <c r="F125" s="21"/>
      <c r="G125" s="139">
        <v>40118851</v>
      </c>
      <c r="H125" s="163" t="s">
        <v>7676</v>
      </c>
      <c r="I125" s="133">
        <v>119</v>
      </c>
      <c r="J125" s="181" t="s">
        <v>6803</v>
      </c>
      <c r="K125" s="133"/>
      <c r="L125" s="133">
        <v>1802</v>
      </c>
      <c r="M125" s="184">
        <v>2</v>
      </c>
      <c r="N125" s="148">
        <v>7.9820000000000002</v>
      </c>
      <c r="O125" s="148" t="s">
        <v>6880</v>
      </c>
      <c r="P125" s="148"/>
    </row>
    <row r="126" spans="2:16" x14ac:dyDescent="0.35">
      <c r="B126" s="21" t="s">
        <v>7022</v>
      </c>
      <c r="C126" s="21" t="s">
        <v>6792</v>
      </c>
      <c r="D126" s="21" t="s">
        <v>48</v>
      </c>
      <c r="E126" s="21"/>
      <c r="F126" s="21"/>
      <c r="G126" s="21">
        <v>40118854</v>
      </c>
      <c r="H126" s="59" t="s">
        <v>7651</v>
      </c>
      <c r="I126" s="133" t="s">
        <v>6866</v>
      </c>
      <c r="J126" s="181" t="s">
        <v>6828</v>
      </c>
      <c r="K126" s="133"/>
      <c r="L126" s="133">
        <v>4551</v>
      </c>
      <c r="M126" s="184">
        <v>1</v>
      </c>
      <c r="N126" s="148">
        <v>21.526</v>
      </c>
      <c r="O126" s="148" t="s">
        <v>6880</v>
      </c>
      <c r="P126" s="148"/>
    </row>
    <row r="127" spans="2:16" x14ac:dyDescent="0.35">
      <c r="B127" s="21" t="s">
        <v>7022</v>
      </c>
      <c r="C127" s="21" t="s">
        <v>6792</v>
      </c>
      <c r="D127" s="21" t="s">
        <v>48</v>
      </c>
      <c r="E127" s="21"/>
      <c r="F127" s="21"/>
      <c r="G127" s="155"/>
      <c r="H127" s="164"/>
      <c r="I127" s="133" t="s">
        <v>6867</v>
      </c>
      <c r="J127" s="181" t="s">
        <v>6828</v>
      </c>
      <c r="K127" s="133"/>
      <c r="L127" s="133">
        <v>4551</v>
      </c>
      <c r="M127" s="184">
        <v>1</v>
      </c>
      <c r="N127" s="148">
        <v>21.526</v>
      </c>
      <c r="O127" s="148" t="s">
        <v>6880</v>
      </c>
      <c r="P127" s="148"/>
    </row>
    <row r="128" spans="2:16" x14ac:dyDescent="0.35">
      <c r="B128" s="21" t="s">
        <v>7022</v>
      </c>
      <c r="C128" s="21" t="s">
        <v>6792</v>
      </c>
      <c r="D128" s="21" t="s">
        <v>48</v>
      </c>
      <c r="E128" s="21"/>
      <c r="F128" s="21"/>
      <c r="G128" s="139">
        <v>40118842</v>
      </c>
      <c r="H128" s="163" t="s">
        <v>7652</v>
      </c>
      <c r="I128" s="133">
        <v>105</v>
      </c>
      <c r="J128" s="181" t="s">
        <v>6868</v>
      </c>
      <c r="K128" s="133"/>
      <c r="L128" s="133">
        <v>1504</v>
      </c>
      <c r="M128" s="184">
        <v>1</v>
      </c>
      <c r="N128" s="148">
        <v>5.7590000000000003</v>
      </c>
      <c r="O128" s="148" t="s">
        <v>6880</v>
      </c>
      <c r="P128" s="148"/>
    </row>
    <row r="129" spans="2:16" x14ac:dyDescent="0.35">
      <c r="B129" s="21" t="s">
        <v>7022</v>
      </c>
      <c r="C129" s="21" t="s">
        <v>6792</v>
      </c>
      <c r="D129" s="21" t="s">
        <v>48</v>
      </c>
      <c r="E129" s="21"/>
      <c r="F129" s="21"/>
      <c r="G129" s="21">
        <v>40118843</v>
      </c>
      <c r="H129" s="59" t="s">
        <v>7660</v>
      </c>
      <c r="I129" s="133">
        <v>108</v>
      </c>
      <c r="J129" s="181" t="s">
        <v>6868</v>
      </c>
      <c r="K129" s="133"/>
      <c r="L129" s="133">
        <v>1430</v>
      </c>
      <c r="M129" s="184">
        <v>2</v>
      </c>
      <c r="N129" s="148">
        <v>10.952</v>
      </c>
      <c r="O129" s="148" t="s">
        <v>6880</v>
      </c>
      <c r="P129" s="148"/>
    </row>
    <row r="130" spans="2:16" x14ac:dyDescent="0.35">
      <c r="B130" s="21" t="s">
        <v>7022</v>
      </c>
      <c r="C130" s="21" t="s">
        <v>6792</v>
      </c>
      <c r="D130" s="21" t="s">
        <v>48</v>
      </c>
      <c r="E130" s="21"/>
      <c r="F130" s="21"/>
      <c r="G130" s="139">
        <v>40118852</v>
      </c>
      <c r="H130" s="163" t="s">
        <v>7609</v>
      </c>
      <c r="I130" s="133">
        <v>120</v>
      </c>
      <c r="J130" s="181" t="s">
        <v>6869</v>
      </c>
      <c r="K130" s="133"/>
      <c r="L130" s="133">
        <v>1243</v>
      </c>
      <c r="M130" s="184">
        <v>2</v>
      </c>
      <c r="N130" s="148">
        <v>4.7080000000000002</v>
      </c>
      <c r="O130" s="148" t="s">
        <v>6880</v>
      </c>
      <c r="P130" s="148"/>
    </row>
    <row r="131" spans="2:16" x14ac:dyDescent="0.35">
      <c r="B131" s="21" t="s">
        <v>7022</v>
      </c>
      <c r="C131" s="21" t="s">
        <v>6792</v>
      </c>
      <c r="D131" s="21" t="s">
        <v>48</v>
      </c>
      <c r="E131" s="21"/>
      <c r="F131" s="21"/>
      <c r="G131" s="139">
        <v>40118853</v>
      </c>
      <c r="H131" s="163" t="s">
        <v>7610</v>
      </c>
      <c r="I131" s="133">
        <v>121</v>
      </c>
      <c r="J131" s="181" t="s">
        <v>6869</v>
      </c>
      <c r="K131" s="133"/>
      <c r="L131" s="133">
        <v>1221</v>
      </c>
      <c r="M131" s="184">
        <v>2</v>
      </c>
      <c r="N131" s="148">
        <v>4.6239999999999997</v>
      </c>
      <c r="O131" s="148" t="s">
        <v>6880</v>
      </c>
      <c r="P131" s="148"/>
    </row>
    <row r="132" spans="2:16" x14ac:dyDescent="0.35">
      <c r="B132" s="21" t="s">
        <v>7022</v>
      </c>
      <c r="C132" s="21" t="s">
        <v>6792</v>
      </c>
      <c r="D132" s="21" t="s">
        <v>48</v>
      </c>
      <c r="E132" s="21"/>
      <c r="F132" s="21"/>
      <c r="G132" s="139">
        <v>40159238</v>
      </c>
      <c r="H132" s="163" t="s">
        <v>7531</v>
      </c>
      <c r="I132" s="133">
        <v>125</v>
      </c>
      <c r="J132" s="181" t="s">
        <v>6869</v>
      </c>
      <c r="K132" s="133"/>
      <c r="L132" s="133">
        <v>968</v>
      </c>
      <c r="M132" s="184">
        <v>1</v>
      </c>
      <c r="N132" s="148">
        <v>1.833</v>
      </c>
      <c r="O132" s="148" t="s">
        <v>6880</v>
      </c>
      <c r="P132" s="148"/>
    </row>
    <row r="133" spans="2:16" x14ac:dyDescent="0.35">
      <c r="B133" s="21" t="s">
        <v>7022</v>
      </c>
      <c r="C133" s="21" t="s">
        <v>6792</v>
      </c>
      <c r="D133" s="21" t="s">
        <v>48</v>
      </c>
      <c r="E133" s="21"/>
      <c r="F133" s="21"/>
      <c r="G133" s="139">
        <v>40120800</v>
      </c>
      <c r="H133" s="133" t="s">
        <v>7806</v>
      </c>
      <c r="I133" s="133" t="s">
        <v>6870</v>
      </c>
      <c r="J133" s="181" t="s">
        <v>6828</v>
      </c>
      <c r="K133" s="133"/>
      <c r="L133" s="133">
        <v>125</v>
      </c>
      <c r="M133" s="184">
        <v>1</v>
      </c>
      <c r="N133" s="148">
        <v>0.59099999999999997</v>
      </c>
      <c r="O133" s="148" t="s">
        <v>6880</v>
      </c>
      <c r="P133" s="148"/>
    </row>
    <row r="134" spans="2:16" x14ac:dyDescent="0.35">
      <c r="B134" s="21" t="s">
        <v>7022</v>
      </c>
      <c r="C134" s="21" t="s">
        <v>6792</v>
      </c>
      <c r="D134" s="21" t="s">
        <v>48</v>
      </c>
      <c r="E134" s="21"/>
      <c r="F134" s="21"/>
      <c r="G134" s="21">
        <v>40120869</v>
      </c>
      <c r="H134" s="39" t="s">
        <v>7562</v>
      </c>
      <c r="I134" s="133">
        <v>127</v>
      </c>
      <c r="J134" s="181" t="s">
        <v>6836</v>
      </c>
      <c r="K134" s="133"/>
      <c r="L134" s="133">
        <v>497</v>
      </c>
      <c r="M134" s="184">
        <v>1</v>
      </c>
      <c r="N134" s="148">
        <v>0.94099999999999995</v>
      </c>
      <c r="O134" s="148" t="s">
        <v>6880</v>
      </c>
      <c r="P134" s="148"/>
    </row>
    <row r="135" spans="2:16" x14ac:dyDescent="0.35">
      <c r="B135" s="21" t="s">
        <v>7022</v>
      </c>
      <c r="C135" s="21" t="s">
        <v>6792</v>
      </c>
      <c r="D135" s="21" t="s">
        <v>48</v>
      </c>
      <c r="E135" s="21"/>
      <c r="F135" s="21"/>
      <c r="G135" s="21">
        <v>40120817</v>
      </c>
      <c r="H135" s="59" t="s">
        <v>7862</v>
      </c>
      <c r="I135" s="133">
        <v>106</v>
      </c>
      <c r="J135" s="181" t="s">
        <v>6805</v>
      </c>
      <c r="K135" s="133"/>
      <c r="L135" s="133">
        <v>172</v>
      </c>
      <c r="M135" s="184">
        <v>2</v>
      </c>
      <c r="N135" s="148">
        <v>2.2919999999999998</v>
      </c>
      <c r="O135" s="148" t="s">
        <v>6880</v>
      </c>
      <c r="P135" s="148"/>
    </row>
    <row r="136" spans="2:16" x14ac:dyDescent="0.35">
      <c r="B136" s="21" t="s">
        <v>7022</v>
      </c>
      <c r="C136" s="21" t="s">
        <v>6792</v>
      </c>
      <c r="D136" s="21" t="s">
        <v>48</v>
      </c>
      <c r="E136" s="21"/>
      <c r="F136" s="21"/>
      <c r="G136" s="139">
        <v>40120801</v>
      </c>
      <c r="H136" s="133" t="s">
        <v>7807</v>
      </c>
      <c r="I136" s="133" t="s">
        <v>6871</v>
      </c>
      <c r="J136" s="181" t="s">
        <v>6828</v>
      </c>
      <c r="K136" s="133"/>
      <c r="L136" s="133">
        <v>125</v>
      </c>
      <c r="M136" s="184">
        <v>1</v>
      </c>
      <c r="N136" s="148">
        <v>0.59099999999999997</v>
      </c>
      <c r="O136" s="148" t="s">
        <v>6880</v>
      </c>
      <c r="P136" s="148"/>
    </row>
    <row r="137" spans="2:16" ht="16" customHeight="1" x14ac:dyDescent="0.35">
      <c r="B137" s="21" t="s">
        <v>7022</v>
      </c>
      <c r="C137" s="21" t="s">
        <v>6792</v>
      </c>
      <c r="D137" s="21" t="s">
        <v>48</v>
      </c>
      <c r="E137" s="21"/>
      <c r="F137" s="21"/>
      <c r="G137" s="139">
        <v>40120802</v>
      </c>
      <c r="H137" s="133" t="s">
        <v>7810</v>
      </c>
      <c r="I137" s="133" t="s">
        <v>6872</v>
      </c>
      <c r="J137" s="181" t="s">
        <v>6828</v>
      </c>
      <c r="K137" s="133"/>
      <c r="L137" s="133">
        <v>125</v>
      </c>
      <c r="M137" s="184">
        <v>1</v>
      </c>
      <c r="N137" s="148">
        <v>0.59099999999999997</v>
      </c>
      <c r="O137" s="148" t="s">
        <v>6880</v>
      </c>
      <c r="P137" s="148"/>
    </row>
    <row r="138" spans="2:16" x14ac:dyDescent="0.35">
      <c r="B138" s="21" t="s">
        <v>7022</v>
      </c>
      <c r="C138" s="21" t="s">
        <v>6792</v>
      </c>
      <c r="D138" s="21" t="s">
        <v>48</v>
      </c>
      <c r="E138" s="21"/>
      <c r="F138" s="21"/>
      <c r="G138" s="139">
        <v>40120816</v>
      </c>
      <c r="H138" s="133" t="s">
        <v>7869</v>
      </c>
      <c r="I138" s="133">
        <v>111</v>
      </c>
      <c r="J138" s="181" t="s">
        <v>6805</v>
      </c>
      <c r="K138" s="133"/>
      <c r="L138" s="133">
        <v>122</v>
      </c>
      <c r="M138" s="184">
        <v>4</v>
      </c>
      <c r="N138" s="148">
        <v>2.3639999999999999</v>
      </c>
      <c r="O138" s="148" t="s">
        <v>6880</v>
      </c>
      <c r="P138" s="148"/>
    </row>
    <row r="139" spans="2:16" x14ac:dyDescent="0.35">
      <c r="B139" s="21" t="s">
        <v>7022</v>
      </c>
      <c r="C139" s="21" t="s">
        <v>6792</v>
      </c>
      <c r="D139" s="21" t="s">
        <v>48</v>
      </c>
      <c r="E139" s="21"/>
      <c r="F139" s="21"/>
      <c r="G139" s="139">
        <v>40120811</v>
      </c>
      <c r="H139" s="133" t="s">
        <v>7870</v>
      </c>
      <c r="I139" s="133">
        <v>116</v>
      </c>
      <c r="J139" s="181" t="s">
        <v>6805</v>
      </c>
      <c r="K139" s="133"/>
      <c r="L139" s="133">
        <v>123</v>
      </c>
      <c r="M139" s="184">
        <v>4</v>
      </c>
      <c r="N139" s="148">
        <v>2.3439999999999999</v>
      </c>
      <c r="O139" s="148" t="s">
        <v>6880</v>
      </c>
      <c r="P139" s="148"/>
    </row>
    <row r="140" spans="2:16" x14ac:dyDescent="0.35">
      <c r="B140" s="21" t="s">
        <v>7022</v>
      </c>
      <c r="C140" s="21" t="s">
        <v>6792</v>
      </c>
      <c r="D140" s="21" t="s">
        <v>48</v>
      </c>
      <c r="E140" s="21"/>
      <c r="F140" s="21"/>
      <c r="G140" s="139">
        <v>40120803</v>
      </c>
      <c r="H140" s="133" t="s">
        <v>7811</v>
      </c>
      <c r="I140" s="133" t="s">
        <v>8330</v>
      </c>
      <c r="J140" s="181" t="s">
        <v>6828</v>
      </c>
      <c r="K140" s="133"/>
      <c r="L140" s="133">
        <v>125</v>
      </c>
      <c r="M140" s="184">
        <v>1</v>
      </c>
      <c r="N140" s="148">
        <v>0.59099999999999997</v>
      </c>
      <c r="O140" s="148" t="s">
        <v>6880</v>
      </c>
      <c r="P140" s="148"/>
    </row>
    <row r="141" spans="2:16" x14ac:dyDescent="0.35">
      <c r="B141" s="21" t="s">
        <v>7022</v>
      </c>
      <c r="C141" s="21" t="s">
        <v>6792</v>
      </c>
      <c r="D141" s="21" t="s">
        <v>48</v>
      </c>
      <c r="E141" s="21"/>
      <c r="F141" s="21"/>
      <c r="G141" s="139">
        <v>40120815</v>
      </c>
      <c r="H141" s="133" t="s">
        <v>7809</v>
      </c>
      <c r="I141" s="133" t="s">
        <v>6873</v>
      </c>
      <c r="J141" s="181" t="s">
        <v>6828</v>
      </c>
      <c r="K141" s="133"/>
      <c r="L141" s="133">
        <v>125</v>
      </c>
      <c r="M141" s="184">
        <v>1</v>
      </c>
      <c r="N141" s="148">
        <v>0.59099999999999997</v>
      </c>
      <c r="O141" s="148" t="s">
        <v>6880</v>
      </c>
      <c r="P141" s="148"/>
    </row>
    <row r="142" spans="2:16" x14ac:dyDescent="0.35">
      <c r="B142" s="21" t="s">
        <v>7022</v>
      </c>
      <c r="C142" s="21" t="s">
        <v>6792</v>
      </c>
      <c r="D142" s="21" t="s">
        <v>48</v>
      </c>
      <c r="E142" s="21"/>
      <c r="F142" s="21"/>
      <c r="G142" s="21">
        <v>40120814</v>
      </c>
      <c r="H142" s="39" t="s">
        <v>7808</v>
      </c>
      <c r="I142" s="133" t="s">
        <v>6874</v>
      </c>
      <c r="J142" s="181" t="s">
        <v>6828</v>
      </c>
      <c r="K142" s="133"/>
      <c r="L142" s="133">
        <v>125</v>
      </c>
      <c r="M142" s="184">
        <v>1</v>
      </c>
      <c r="N142" s="148">
        <v>0.59099999999999997</v>
      </c>
      <c r="O142" s="148" t="s">
        <v>6880</v>
      </c>
      <c r="P142" s="148"/>
    </row>
    <row r="143" spans="2:16" x14ac:dyDescent="0.35">
      <c r="B143" s="21" t="s">
        <v>7022</v>
      </c>
      <c r="C143" s="21" t="s">
        <v>6792</v>
      </c>
      <c r="D143" s="21" t="s">
        <v>48</v>
      </c>
      <c r="E143" s="21"/>
      <c r="F143" s="21"/>
      <c r="G143" s="21">
        <v>40120871</v>
      </c>
      <c r="H143" s="59" t="s">
        <v>7550</v>
      </c>
      <c r="I143" s="133">
        <v>128</v>
      </c>
      <c r="J143" s="181" t="s">
        <v>6836</v>
      </c>
      <c r="K143" s="134"/>
      <c r="L143" s="133">
        <v>730</v>
      </c>
      <c r="M143" s="184">
        <v>1</v>
      </c>
      <c r="N143" s="148">
        <v>1.3819999999999999</v>
      </c>
      <c r="O143" s="148" t="s">
        <v>6880</v>
      </c>
      <c r="P143" s="148"/>
    </row>
    <row r="144" spans="2:16" x14ac:dyDescent="0.35">
      <c r="B144" s="21" t="s">
        <v>7022</v>
      </c>
      <c r="C144" s="21" t="s">
        <v>6792</v>
      </c>
      <c r="D144" s="21" t="s">
        <v>48</v>
      </c>
      <c r="E144" s="21"/>
      <c r="F144" s="21"/>
      <c r="G144" s="139">
        <v>40120870</v>
      </c>
      <c r="H144" s="133" t="s">
        <v>7560</v>
      </c>
      <c r="I144" s="133">
        <v>129</v>
      </c>
      <c r="J144" s="181" t="s">
        <v>6836</v>
      </c>
      <c r="K144" s="133"/>
      <c r="L144" s="133">
        <v>517</v>
      </c>
      <c r="M144" s="184">
        <v>1</v>
      </c>
      <c r="N144" s="148">
        <v>0.97899999999999998</v>
      </c>
      <c r="O144" s="148" t="s">
        <v>6880</v>
      </c>
      <c r="P144" s="148"/>
    </row>
    <row r="145" spans="2:16" x14ac:dyDescent="0.35">
      <c r="B145" s="21" t="s">
        <v>7022</v>
      </c>
      <c r="C145" s="21" t="s">
        <v>6792</v>
      </c>
      <c r="D145" s="21" t="s">
        <v>48</v>
      </c>
      <c r="E145" s="21"/>
      <c r="F145" s="21"/>
      <c r="G145" s="155"/>
      <c r="H145" s="145"/>
      <c r="I145" s="133">
        <v>130</v>
      </c>
      <c r="J145" s="181" t="s">
        <v>6805</v>
      </c>
      <c r="K145" s="133"/>
      <c r="L145" s="133">
        <v>328</v>
      </c>
      <c r="M145" s="184">
        <v>1</v>
      </c>
      <c r="N145" s="148">
        <v>2.5299999999999998</v>
      </c>
      <c r="O145" s="148" t="s">
        <v>6880</v>
      </c>
      <c r="P145" s="148"/>
    </row>
    <row r="146" spans="2:16" x14ac:dyDescent="0.35">
      <c r="B146" s="21" t="s">
        <v>7022</v>
      </c>
      <c r="C146" s="21" t="s">
        <v>6792</v>
      </c>
      <c r="D146" s="21" t="s">
        <v>48</v>
      </c>
      <c r="E146" s="21"/>
      <c r="F146" s="21"/>
      <c r="G146" s="139">
        <v>40120806</v>
      </c>
      <c r="H146" s="133" t="s">
        <v>7812</v>
      </c>
      <c r="I146" s="133" t="s">
        <v>6875</v>
      </c>
      <c r="J146" s="181" t="s">
        <v>6876</v>
      </c>
      <c r="K146" s="133"/>
      <c r="L146" s="133">
        <v>189</v>
      </c>
      <c r="M146" s="184">
        <v>1</v>
      </c>
      <c r="N146" s="148">
        <v>2.851</v>
      </c>
      <c r="O146" s="148" t="s">
        <v>6880</v>
      </c>
      <c r="P146" s="148"/>
    </row>
    <row r="147" spans="2:16" x14ac:dyDescent="0.35">
      <c r="B147" s="21" t="s">
        <v>7022</v>
      </c>
      <c r="C147" s="21" t="s">
        <v>6792</v>
      </c>
      <c r="D147" s="21" t="s">
        <v>48</v>
      </c>
      <c r="E147" s="21"/>
      <c r="F147" s="21"/>
      <c r="G147" s="139">
        <v>40120810</v>
      </c>
      <c r="H147" s="133" t="s">
        <v>7796</v>
      </c>
      <c r="I147" s="133" t="s">
        <v>6877</v>
      </c>
      <c r="J147" s="181" t="s">
        <v>6876</v>
      </c>
      <c r="K147" s="133"/>
      <c r="L147" s="133">
        <v>123</v>
      </c>
      <c r="M147" s="184">
        <v>1</v>
      </c>
      <c r="N147" s="148">
        <v>1.8560000000000001</v>
      </c>
      <c r="O147" s="148" t="s">
        <v>6880</v>
      </c>
      <c r="P147" s="148"/>
    </row>
    <row r="148" spans="2:16" x14ac:dyDescent="0.35">
      <c r="B148" s="21" t="s">
        <v>7022</v>
      </c>
      <c r="C148" s="21" t="s">
        <v>6792</v>
      </c>
      <c r="D148" s="21" t="s">
        <v>48</v>
      </c>
      <c r="E148" s="21"/>
      <c r="F148" s="21"/>
      <c r="G148" s="139">
        <v>40118858</v>
      </c>
      <c r="H148" s="133" t="s">
        <v>7677</v>
      </c>
      <c r="I148" s="133" t="s">
        <v>6878</v>
      </c>
      <c r="J148" s="181" t="s">
        <v>6879</v>
      </c>
      <c r="K148" s="133"/>
      <c r="L148" s="133">
        <v>1786</v>
      </c>
      <c r="M148" s="184">
        <v>1</v>
      </c>
      <c r="N148" s="148">
        <v>4.5469999999999997</v>
      </c>
      <c r="O148" s="148" t="s">
        <v>6880</v>
      </c>
      <c r="P148" s="148"/>
    </row>
    <row r="149" spans="2:16" x14ac:dyDescent="0.35">
      <c r="B149" s="21" t="s">
        <v>7022</v>
      </c>
      <c r="C149" s="21" t="s">
        <v>6792</v>
      </c>
      <c r="D149" s="21" t="s">
        <v>47</v>
      </c>
      <c r="E149" s="21"/>
      <c r="F149" s="21"/>
      <c r="G149" s="139">
        <v>40118868</v>
      </c>
      <c r="H149" s="133" t="s">
        <v>7644</v>
      </c>
      <c r="I149" s="133" t="s">
        <v>6881</v>
      </c>
      <c r="J149" s="181" t="s">
        <v>6857</v>
      </c>
      <c r="K149" s="133"/>
      <c r="L149" s="133">
        <v>4938</v>
      </c>
      <c r="M149" s="184">
        <v>1</v>
      </c>
      <c r="N149" s="148">
        <v>18.550999999999998</v>
      </c>
      <c r="O149" s="148" t="s">
        <v>6892</v>
      </c>
      <c r="P149" s="148"/>
    </row>
    <row r="150" spans="2:16" x14ac:dyDescent="0.35">
      <c r="B150" s="21" t="s">
        <v>7022</v>
      </c>
      <c r="C150" s="21" t="s">
        <v>6792</v>
      </c>
      <c r="D150" s="21" t="s">
        <v>47</v>
      </c>
      <c r="E150" s="21"/>
      <c r="F150" s="21"/>
      <c r="G150" s="139">
        <v>40118869</v>
      </c>
      <c r="H150" s="133" t="s">
        <v>7804</v>
      </c>
      <c r="I150" s="133" t="s">
        <v>6882</v>
      </c>
      <c r="J150" s="181" t="s">
        <v>6857</v>
      </c>
      <c r="K150" s="133"/>
      <c r="L150" s="133">
        <v>4938</v>
      </c>
      <c r="M150" s="184">
        <v>1</v>
      </c>
      <c r="N150" s="148">
        <v>18.550999999999998</v>
      </c>
      <c r="O150" s="148" t="s">
        <v>6892</v>
      </c>
      <c r="P150" s="148"/>
    </row>
    <row r="151" spans="2:16" x14ac:dyDescent="0.35">
      <c r="B151" s="21" t="s">
        <v>7022</v>
      </c>
      <c r="C151" s="21" t="s">
        <v>6792</v>
      </c>
      <c r="D151" s="21" t="s">
        <v>47</v>
      </c>
      <c r="E151" s="21"/>
      <c r="F151" s="21"/>
      <c r="G151" s="139">
        <v>40118875</v>
      </c>
      <c r="H151" s="133" t="s">
        <v>7740</v>
      </c>
      <c r="I151" s="133" t="s">
        <v>6883</v>
      </c>
      <c r="J151" s="181" t="s">
        <v>6809</v>
      </c>
      <c r="K151" s="134"/>
      <c r="L151" s="133">
        <v>1949</v>
      </c>
      <c r="M151" s="184">
        <v>1</v>
      </c>
      <c r="N151" s="148">
        <v>4.9619999999999997</v>
      </c>
      <c r="O151" s="148" t="s">
        <v>6892</v>
      </c>
      <c r="P151" s="148"/>
    </row>
    <row r="152" spans="2:16" x14ac:dyDescent="0.35">
      <c r="B152" s="21" t="s">
        <v>7022</v>
      </c>
      <c r="C152" s="21" t="s">
        <v>6792</v>
      </c>
      <c r="D152" s="21" t="s">
        <v>47</v>
      </c>
      <c r="E152" s="21"/>
      <c r="F152" s="21"/>
      <c r="G152" s="21">
        <v>40118877</v>
      </c>
      <c r="H152" s="59" t="s">
        <v>7728</v>
      </c>
      <c r="I152" s="133" t="s">
        <v>6884</v>
      </c>
      <c r="J152" s="181" t="s">
        <v>6890</v>
      </c>
      <c r="K152" s="133"/>
      <c r="L152" s="133">
        <v>2124</v>
      </c>
      <c r="M152" s="184">
        <v>1</v>
      </c>
      <c r="N152" s="148">
        <v>6.726</v>
      </c>
      <c r="O152" s="148" t="s">
        <v>6892</v>
      </c>
      <c r="P152" s="148"/>
    </row>
    <row r="153" spans="2:16" x14ac:dyDescent="0.35">
      <c r="B153" s="21" t="s">
        <v>7022</v>
      </c>
      <c r="C153" s="21" t="s">
        <v>6792</v>
      </c>
      <c r="D153" s="21" t="s">
        <v>47</v>
      </c>
      <c r="E153" s="21"/>
      <c r="F153" s="21"/>
      <c r="G153" s="139">
        <v>40118872</v>
      </c>
      <c r="H153" s="133" t="s">
        <v>7744</v>
      </c>
      <c r="I153" s="133">
        <v>169</v>
      </c>
      <c r="J153" s="181" t="s">
        <v>6803</v>
      </c>
      <c r="K153" s="133"/>
      <c r="L153" s="133">
        <v>1860</v>
      </c>
      <c r="M153" s="184">
        <v>2</v>
      </c>
      <c r="N153" s="148">
        <v>8.2379999999999995</v>
      </c>
      <c r="O153" s="148" t="s">
        <v>6892</v>
      </c>
      <c r="P153" s="148"/>
    </row>
    <row r="154" spans="2:16" x14ac:dyDescent="0.35">
      <c r="B154" s="21" t="s">
        <v>7022</v>
      </c>
      <c r="C154" s="21" t="s">
        <v>6792</v>
      </c>
      <c r="D154" s="21" t="s">
        <v>47</v>
      </c>
      <c r="E154" s="21"/>
      <c r="F154" s="21"/>
      <c r="G154" s="139">
        <v>40118873</v>
      </c>
      <c r="H154" s="133" t="s">
        <v>7647</v>
      </c>
      <c r="I154" s="133" t="s">
        <v>6885</v>
      </c>
      <c r="J154" s="181" t="s">
        <v>6828</v>
      </c>
      <c r="K154" s="133"/>
      <c r="L154" s="133">
        <v>4767</v>
      </c>
      <c r="M154" s="184">
        <v>1</v>
      </c>
      <c r="N154" s="148">
        <v>22.547000000000001</v>
      </c>
      <c r="O154" s="148" t="s">
        <v>6892</v>
      </c>
      <c r="P154" s="148"/>
    </row>
    <row r="155" spans="2:16" x14ac:dyDescent="0.35">
      <c r="B155" s="21" t="s">
        <v>7022</v>
      </c>
      <c r="C155" s="21" t="s">
        <v>6792</v>
      </c>
      <c r="D155" s="21" t="s">
        <v>47</v>
      </c>
      <c r="E155" s="21"/>
      <c r="F155" s="21"/>
      <c r="G155" s="139">
        <v>40118874</v>
      </c>
      <c r="H155" s="133" t="s">
        <v>7648</v>
      </c>
      <c r="I155" s="133" t="s">
        <v>6886</v>
      </c>
      <c r="J155" s="181" t="s">
        <v>6828</v>
      </c>
      <c r="K155" s="133"/>
      <c r="L155" s="133">
        <v>4767</v>
      </c>
      <c r="M155" s="184">
        <v>1</v>
      </c>
      <c r="N155" s="148">
        <v>22.547000000000001</v>
      </c>
      <c r="O155" s="148" t="s">
        <v>6892</v>
      </c>
      <c r="P155" s="148"/>
    </row>
    <row r="156" spans="2:16" x14ac:dyDescent="0.35">
      <c r="B156" s="21" t="s">
        <v>7022</v>
      </c>
      <c r="C156" s="21" t="s">
        <v>6792</v>
      </c>
      <c r="D156" s="21" t="s">
        <v>47</v>
      </c>
      <c r="E156" s="21"/>
      <c r="F156" s="21"/>
      <c r="G156" s="21">
        <v>40118870</v>
      </c>
      <c r="H156" s="59" t="s">
        <v>7635</v>
      </c>
      <c r="I156" s="133">
        <v>167</v>
      </c>
      <c r="J156" s="181" t="s">
        <v>6869</v>
      </c>
      <c r="K156" s="133"/>
      <c r="L156" s="133">
        <v>1269</v>
      </c>
      <c r="M156" s="184">
        <v>2</v>
      </c>
      <c r="N156" s="148">
        <v>4.806</v>
      </c>
      <c r="O156" s="148" t="s">
        <v>6892</v>
      </c>
      <c r="P156" s="148"/>
    </row>
    <row r="157" spans="2:16" x14ac:dyDescent="0.35">
      <c r="B157" s="21" t="s">
        <v>7022</v>
      </c>
      <c r="C157" s="21" t="s">
        <v>6792</v>
      </c>
      <c r="D157" s="21" t="s">
        <v>47</v>
      </c>
      <c r="E157" s="21"/>
      <c r="F157" s="21"/>
      <c r="G157" s="139">
        <v>40118871</v>
      </c>
      <c r="H157" s="133" t="s">
        <v>7630</v>
      </c>
      <c r="I157" s="133">
        <v>168</v>
      </c>
      <c r="J157" s="181" t="s">
        <v>6869</v>
      </c>
      <c r="K157" s="133"/>
      <c r="L157" s="133">
        <v>1290</v>
      </c>
      <c r="M157" s="184">
        <v>2</v>
      </c>
      <c r="N157" s="148">
        <v>4.8860000000000001</v>
      </c>
      <c r="O157" s="148" t="s">
        <v>6892</v>
      </c>
      <c r="P157" s="148"/>
    </row>
    <row r="158" spans="2:16" x14ac:dyDescent="0.35">
      <c r="B158" s="21" t="s">
        <v>7022</v>
      </c>
      <c r="C158" s="21" t="s">
        <v>6792</v>
      </c>
      <c r="D158" s="21" t="s">
        <v>47</v>
      </c>
      <c r="E158" s="21"/>
      <c r="F158" s="21"/>
      <c r="G158" s="139">
        <v>40118876</v>
      </c>
      <c r="H158" s="133" t="s">
        <v>7590</v>
      </c>
      <c r="I158" s="133" t="s">
        <v>6887</v>
      </c>
      <c r="J158" s="181" t="s">
        <v>6891</v>
      </c>
      <c r="K158" s="133"/>
      <c r="L158" s="133">
        <v>1085</v>
      </c>
      <c r="M158" s="184">
        <v>1</v>
      </c>
      <c r="N158" s="148">
        <v>2.0539999999999998</v>
      </c>
      <c r="O158" s="148" t="s">
        <v>6892</v>
      </c>
      <c r="P158" s="148"/>
    </row>
    <row r="159" spans="2:16" x14ac:dyDescent="0.35">
      <c r="B159" s="21" t="s">
        <v>7022</v>
      </c>
      <c r="C159" s="21" t="s">
        <v>6792</v>
      </c>
      <c r="D159" s="21" t="s">
        <v>47</v>
      </c>
      <c r="E159" s="21"/>
      <c r="F159" s="21"/>
      <c r="G159" s="21">
        <v>40120864</v>
      </c>
      <c r="H159" s="59" t="s">
        <v>7793</v>
      </c>
      <c r="I159" s="133">
        <v>175</v>
      </c>
      <c r="J159" s="181" t="s">
        <v>6836</v>
      </c>
      <c r="K159" s="133"/>
      <c r="L159" s="133">
        <v>485</v>
      </c>
      <c r="M159" s="184">
        <v>1</v>
      </c>
      <c r="N159" s="148">
        <v>0.91800000000000004</v>
      </c>
      <c r="O159" s="148" t="s">
        <v>6892</v>
      </c>
      <c r="P159" s="148"/>
    </row>
    <row r="160" spans="2:16" x14ac:dyDescent="0.35">
      <c r="B160" s="21" t="s">
        <v>7022</v>
      </c>
      <c r="C160" s="21" t="s">
        <v>6792</v>
      </c>
      <c r="D160" s="21" t="s">
        <v>47</v>
      </c>
      <c r="E160" s="21"/>
      <c r="F160" s="21"/>
      <c r="G160" s="139">
        <v>40120808</v>
      </c>
      <c r="H160" s="133" t="s">
        <v>7797</v>
      </c>
      <c r="I160" s="133" t="s">
        <v>6888</v>
      </c>
      <c r="J160" s="181" t="s">
        <v>6876</v>
      </c>
      <c r="K160" s="133"/>
      <c r="L160" s="133">
        <v>123</v>
      </c>
      <c r="M160" s="184">
        <v>1</v>
      </c>
      <c r="N160" s="148">
        <v>1.8560000000000001</v>
      </c>
      <c r="O160" s="148" t="s">
        <v>6892</v>
      </c>
      <c r="P160" s="148"/>
    </row>
    <row r="161" spans="2:16" x14ac:dyDescent="0.35">
      <c r="B161" s="21" t="s">
        <v>7022</v>
      </c>
      <c r="C161" s="21" t="s">
        <v>6792</v>
      </c>
      <c r="D161" s="21" t="s">
        <v>47</v>
      </c>
      <c r="E161" s="21"/>
      <c r="F161" s="21"/>
      <c r="G161" s="21">
        <v>40120804</v>
      </c>
      <c r="H161" s="59" t="s">
        <v>7799</v>
      </c>
      <c r="I161" s="133" t="s">
        <v>6889</v>
      </c>
      <c r="J161" s="181" t="s">
        <v>6876</v>
      </c>
      <c r="K161" s="133"/>
      <c r="L161" s="133">
        <v>199</v>
      </c>
      <c r="M161" s="184">
        <v>1</v>
      </c>
      <c r="N161" s="148">
        <v>3.0030000000000001</v>
      </c>
      <c r="O161" s="148" t="s">
        <v>6892</v>
      </c>
      <c r="P161" s="148"/>
    </row>
    <row r="162" spans="2:16" x14ac:dyDescent="0.35">
      <c r="B162" s="21" t="s">
        <v>7022</v>
      </c>
      <c r="C162" s="21" t="s">
        <v>6792</v>
      </c>
      <c r="D162" s="21" t="s">
        <v>47</v>
      </c>
      <c r="E162" s="21"/>
      <c r="F162" s="21"/>
      <c r="G162" s="139">
        <v>40120812</v>
      </c>
      <c r="H162" s="133" t="s">
        <v>7876</v>
      </c>
      <c r="I162" s="133">
        <v>174</v>
      </c>
      <c r="J162" s="181" t="s">
        <v>6805</v>
      </c>
      <c r="K162" s="134"/>
      <c r="L162" s="133">
        <v>326</v>
      </c>
      <c r="M162" s="186">
        <v>1</v>
      </c>
      <c r="N162" s="148">
        <v>2.64</v>
      </c>
      <c r="O162" s="148" t="s">
        <v>6892</v>
      </c>
      <c r="P162" s="148"/>
    </row>
    <row r="163" spans="2:16" x14ac:dyDescent="0.35">
      <c r="B163" s="21" t="s">
        <v>7022</v>
      </c>
      <c r="C163" s="21" t="s">
        <v>6792</v>
      </c>
      <c r="D163" s="21" t="s">
        <v>47</v>
      </c>
      <c r="E163" s="21"/>
      <c r="F163" s="21"/>
      <c r="G163" s="139">
        <v>40120866</v>
      </c>
      <c r="H163" s="133" t="s">
        <v>7549</v>
      </c>
      <c r="I163" s="133">
        <v>176</v>
      </c>
      <c r="J163" s="181" t="s">
        <v>6836</v>
      </c>
      <c r="K163" s="133"/>
      <c r="L163" s="133">
        <v>690</v>
      </c>
      <c r="M163" s="133">
        <v>1</v>
      </c>
      <c r="N163" s="148">
        <v>1.306</v>
      </c>
      <c r="O163" s="148" t="s">
        <v>6892</v>
      </c>
      <c r="P163" s="148"/>
    </row>
    <row r="164" spans="2:16" x14ac:dyDescent="0.35">
      <c r="B164" s="21" t="s">
        <v>7022</v>
      </c>
      <c r="C164" s="21" t="s">
        <v>6792</v>
      </c>
      <c r="D164" s="21" t="s">
        <v>47</v>
      </c>
      <c r="E164" s="21"/>
      <c r="F164" s="21"/>
      <c r="G164" s="139">
        <v>40120865</v>
      </c>
      <c r="H164" s="133" t="s">
        <v>7561</v>
      </c>
      <c r="I164" s="133">
        <v>177</v>
      </c>
      <c r="J164" s="181" t="s">
        <v>6836</v>
      </c>
      <c r="K164" s="134"/>
      <c r="L164" s="133">
        <v>510</v>
      </c>
      <c r="M164" s="184">
        <v>1</v>
      </c>
      <c r="N164" s="148">
        <v>0.96599999999999997</v>
      </c>
      <c r="O164" s="148" t="s">
        <v>6892</v>
      </c>
      <c r="P164" s="148"/>
    </row>
    <row r="165" spans="2:16" x14ac:dyDescent="0.35">
      <c r="B165" s="21" t="s">
        <v>7022</v>
      </c>
      <c r="C165" s="21" t="s">
        <v>6792</v>
      </c>
      <c r="D165" s="21" t="s">
        <v>7333</v>
      </c>
      <c r="E165" s="21"/>
      <c r="F165" s="21">
        <v>1</v>
      </c>
      <c r="G165" s="139">
        <v>40118945</v>
      </c>
      <c r="H165" s="133" t="s">
        <v>7712</v>
      </c>
      <c r="I165" s="133" t="s">
        <v>6908</v>
      </c>
      <c r="J165" s="181" t="s">
        <v>6894</v>
      </c>
      <c r="K165" s="133"/>
      <c r="L165" s="133">
        <v>2378</v>
      </c>
      <c r="M165" s="133">
        <v>2</v>
      </c>
      <c r="N165" s="148">
        <v>12.108000000000001</v>
      </c>
      <c r="O165" s="148" t="s">
        <v>6929</v>
      </c>
      <c r="P165" s="148"/>
    </row>
    <row r="166" spans="2:16" x14ac:dyDescent="0.35">
      <c r="B166" s="21" t="s">
        <v>7022</v>
      </c>
      <c r="C166" s="21" t="s">
        <v>6792</v>
      </c>
      <c r="D166" s="21" t="s">
        <v>7333</v>
      </c>
      <c r="E166" s="21"/>
      <c r="F166" s="21">
        <v>1</v>
      </c>
      <c r="G166" s="139">
        <v>40118946</v>
      </c>
      <c r="H166" s="133" t="s">
        <v>7713</v>
      </c>
      <c r="I166" s="133" t="s">
        <v>6909</v>
      </c>
      <c r="J166" s="181" t="s">
        <v>6894</v>
      </c>
      <c r="K166" s="133"/>
      <c r="L166" s="133">
        <v>2378</v>
      </c>
      <c r="M166" s="133">
        <v>2</v>
      </c>
      <c r="N166" s="148">
        <v>12.108000000000001</v>
      </c>
      <c r="O166" s="148" t="s">
        <v>6929</v>
      </c>
      <c r="P166" s="148"/>
    </row>
    <row r="167" spans="2:16" x14ac:dyDescent="0.35">
      <c r="B167" s="21" t="s">
        <v>7022</v>
      </c>
      <c r="C167" s="21" t="s">
        <v>6792</v>
      </c>
      <c r="D167" s="21" t="s">
        <v>7333</v>
      </c>
      <c r="E167" s="21"/>
      <c r="F167" s="21">
        <v>1</v>
      </c>
      <c r="G167" s="139">
        <v>40120016</v>
      </c>
      <c r="H167" s="133" t="s">
        <v>7703</v>
      </c>
      <c r="I167" s="133">
        <v>206</v>
      </c>
      <c r="J167" s="181" t="s">
        <v>6894</v>
      </c>
      <c r="K167" s="133"/>
      <c r="L167" s="133">
        <v>2662</v>
      </c>
      <c r="M167" s="133">
        <v>2</v>
      </c>
      <c r="N167" s="148">
        <v>13.554</v>
      </c>
      <c r="O167" s="148" t="s">
        <v>6929</v>
      </c>
      <c r="P167" s="148"/>
    </row>
    <row r="168" spans="2:16" x14ac:dyDescent="0.35">
      <c r="B168" s="21" t="s">
        <v>7022</v>
      </c>
      <c r="C168" s="21" t="s">
        <v>6792</v>
      </c>
      <c r="D168" s="21" t="s">
        <v>7333</v>
      </c>
      <c r="E168" s="21"/>
      <c r="F168" s="21">
        <v>1</v>
      </c>
      <c r="G168" s="155"/>
      <c r="H168" s="145"/>
      <c r="I168" s="133" t="s">
        <v>4197</v>
      </c>
      <c r="J168" s="181" t="s">
        <v>6894</v>
      </c>
      <c r="K168" s="133"/>
      <c r="L168" s="133">
        <v>2662</v>
      </c>
      <c r="M168" s="133">
        <v>2</v>
      </c>
      <c r="N168" s="148">
        <v>13.554</v>
      </c>
      <c r="O168" s="148" t="s">
        <v>6929</v>
      </c>
      <c r="P168" s="148"/>
    </row>
    <row r="169" spans="2:16" x14ac:dyDescent="0.35">
      <c r="B169" s="21" t="s">
        <v>7022</v>
      </c>
      <c r="C169" s="21" t="s">
        <v>6792</v>
      </c>
      <c r="D169" s="21" t="s">
        <v>7333</v>
      </c>
      <c r="E169" s="21"/>
      <c r="F169" s="21">
        <v>1</v>
      </c>
      <c r="G169" s="139">
        <v>40121170</v>
      </c>
      <c r="H169" s="133" t="s">
        <v>7721</v>
      </c>
      <c r="I169" s="133">
        <v>208</v>
      </c>
      <c r="J169" s="181" t="s">
        <v>6910</v>
      </c>
      <c r="K169" s="134"/>
      <c r="L169" s="133">
        <v>2191</v>
      </c>
      <c r="M169" s="133">
        <v>2</v>
      </c>
      <c r="N169" s="148">
        <v>11.156000000000001</v>
      </c>
      <c r="O169" s="148" t="s">
        <v>6929</v>
      </c>
      <c r="P169" s="148"/>
    </row>
    <row r="170" spans="2:16" x14ac:dyDescent="0.35">
      <c r="B170" s="21" t="s">
        <v>7022</v>
      </c>
      <c r="C170" s="21" t="s">
        <v>6792</v>
      </c>
      <c r="D170" s="21" t="s">
        <v>7333</v>
      </c>
      <c r="E170" s="21"/>
      <c r="F170" s="21">
        <v>1</v>
      </c>
      <c r="G170" s="139">
        <v>40120022</v>
      </c>
      <c r="H170" s="133" t="s">
        <v>7720</v>
      </c>
      <c r="I170" s="133" t="s">
        <v>4198</v>
      </c>
      <c r="J170" s="181" t="s">
        <v>6910</v>
      </c>
      <c r="K170" s="134"/>
      <c r="L170" s="133">
        <v>2191</v>
      </c>
      <c r="M170" s="133">
        <v>2</v>
      </c>
      <c r="N170" s="148">
        <v>11.156000000000001</v>
      </c>
      <c r="O170" s="148" t="s">
        <v>6929</v>
      </c>
      <c r="P170" s="148"/>
    </row>
    <row r="171" spans="2:16" x14ac:dyDescent="0.35">
      <c r="B171" s="21" t="s">
        <v>7022</v>
      </c>
      <c r="C171" s="21" t="s">
        <v>6792</v>
      </c>
      <c r="D171" s="21" t="s">
        <v>7333</v>
      </c>
      <c r="E171" s="21"/>
      <c r="F171" s="21">
        <v>1</v>
      </c>
      <c r="G171" s="139">
        <v>40120023</v>
      </c>
      <c r="H171" s="133" t="s">
        <v>7709</v>
      </c>
      <c r="I171" s="133">
        <v>210</v>
      </c>
      <c r="J171" s="181" t="s">
        <v>6910</v>
      </c>
      <c r="K171" s="133"/>
      <c r="L171" s="133">
        <v>2512</v>
      </c>
      <c r="M171" s="133">
        <v>2</v>
      </c>
      <c r="N171" s="148">
        <v>12.79</v>
      </c>
      <c r="O171" s="148" t="s">
        <v>6929</v>
      </c>
      <c r="P171" s="148"/>
    </row>
    <row r="172" spans="2:16" x14ac:dyDescent="0.35">
      <c r="B172" s="21" t="s">
        <v>7022</v>
      </c>
      <c r="C172" s="21" t="s">
        <v>6792</v>
      </c>
      <c r="D172" s="21" t="s">
        <v>7333</v>
      </c>
      <c r="E172" s="21"/>
      <c r="F172" s="21">
        <v>1</v>
      </c>
      <c r="G172" s="139">
        <v>40120027</v>
      </c>
      <c r="H172" s="133" t="s">
        <v>7708</v>
      </c>
      <c r="I172" s="133" t="s">
        <v>4200</v>
      </c>
      <c r="J172" s="181" t="s">
        <v>6910</v>
      </c>
      <c r="K172" s="133"/>
      <c r="L172" s="133">
        <v>2152</v>
      </c>
      <c r="M172" s="133">
        <v>2</v>
      </c>
      <c r="N172" s="148">
        <v>12.79</v>
      </c>
      <c r="O172" s="148" t="s">
        <v>6929</v>
      </c>
      <c r="P172" s="148"/>
    </row>
    <row r="173" spans="2:16" x14ac:dyDescent="0.35">
      <c r="B173" s="21" t="s">
        <v>7022</v>
      </c>
      <c r="C173" s="21" t="s">
        <v>6792</v>
      </c>
      <c r="D173" s="21" t="s">
        <v>7333</v>
      </c>
      <c r="E173" s="21"/>
      <c r="F173" s="21">
        <v>1</v>
      </c>
      <c r="G173" s="139">
        <v>40120235</v>
      </c>
      <c r="H173" s="133" t="s">
        <v>7697</v>
      </c>
      <c r="I173" s="133" t="s">
        <v>6911</v>
      </c>
      <c r="J173" s="181" t="s">
        <v>6894</v>
      </c>
      <c r="K173" s="133"/>
      <c r="L173" s="133">
        <v>2738</v>
      </c>
      <c r="M173" s="133">
        <v>2</v>
      </c>
      <c r="N173" s="148">
        <v>13.942</v>
      </c>
      <c r="O173" s="148" t="s">
        <v>6929</v>
      </c>
      <c r="P173" s="148"/>
    </row>
    <row r="174" spans="2:16" x14ac:dyDescent="0.35">
      <c r="B174" s="21" t="s">
        <v>7022</v>
      </c>
      <c r="C174" s="21" t="s">
        <v>6792</v>
      </c>
      <c r="D174" s="21" t="s">
        <v>7333</v>
      </c>
      <c r="E174" s="21"/>
      <c r="F174" s="21">
        <v>1</v>
      </c>
      <c r="G174" s="139">
        <v>40120236</v>
      </c>
      <c r="H174" s="133" t="s">
        <v>7698</v>
      </c>
      <c r="I174" s="134" t="s">
        <v>6912</v>
      </c>
      <c r="J174" s="189" t="s">
        <v>6894</v>
      </c>
      <c r="K174" s="133"/>
      <c r="L174" s="134">
        <v>2738</v>
      </c>
      <c r="M174" s="184">
        <v>2</v>
      </c>
      <c r="N174" s="148">
        <v>13.942</v>
      </c>
      <c r="O174" s="148" t="s">
        <v>6929</v>
      </c>
      <c r="P174" s="148"/>
    </row>
    <row r="175" spans="2:16" x14ac:dyDescent="0.35">
      <c r="B175" s="21" t="s">
        <v>7022</v>
      </c>
      <c r="C175" s="21" t="s">
        <v>6792</v>
      </c>
      <c r="D175" s="21" t="s">
        <v>7333</v>
      </c>
      <c r="E175" s="21"/>
      <c r="F175" s="21">
        <v>1</v>
      </c>
      <c r="G175" s="139">
        <v>40118937</v>
      </c>
      <c r="H175" s="133" t="s">
        <v>7600</v>
      </c>
      <c r="I175" s="133">
        <v>203</v>
      </c>
      <c r="J175" s="181" t="s">
        <v>6899</v>
      </c>
      <c r="K175" s="133"/>
      <c r="L175" s="133">
        <v>1034</v>
      </c>
      <c r="M175" s="184">
        <v>2</v>
      </c>
      <c r="N175" s="148">
        <v>4.5780000000000003</v>
      </c>
      <c r="O175" s="148" t="s">
        <v>6929</v>
      </c>
      <c r="P175" s="148"/>
    </row>
    <row r="176" spans="2:16" x14ac:dyDescent="0.35">
      <c r="B176" s="21" t="s">
        <v>7022</v>
      </c>
      <c r="C176" s="21" t="s">
        <v>6792</v>
      </c>
      <c r="D176" s="21" t="s">
        <v>7333</v>
      </c>
      <c r="E176" s="21"/>
      <c r="F176" s="21">
        <v>1</v>
      </c>
      <c r="G176" s="139">
        <v>40118939</v>
      </c>
      <c r="H176" s="133" t="s">
        <v>7511</v>
      </c>
      <c r="I176" s="133" t="s">
        <v>4390</v>
      </c>
      <c r="J176" s="181" t="s">
        <v>6899</v>
      </c>
      <c r="K176" s="133"/>
      <c r="L176" s="133">
        <v>1034</v>
      </c>
      <c r="M176" s="184">
        <v>2</v>
      </c>
      <c r="N176" s="148">
        <v>4.5780000000000003</v>
      </c>
      <c r="O176" s="148" t="s">
        <v>6929</v>
      </c>
      <c r="P176" s="148"/>
    </row>
    <row r="177" spans="2:16" x14ac:dyDescent="0.35">
      <c r="B177" s="21" t="s">
        <v>7022</v>
      </c>
      <c r="C177" s="21" t="s">
        <v>6792</v>
      </c>
      <c r="D177" s="21" t="s">
        <v>7333</v>
      </c>
      <c r="E177" s="21"/>
      <c r="F177" s="21">
        <v>1</v>
      </c>
      <c r="G177" s="139">
        <v>40118878</v>
      </c>
      <c r="H177" s="133" t="s">
        <v>7580</v>
      </c>
      <c r="I177" s="133" t="s">
        <v>6913</v>
      </c>
      <c r="J177" s="181" t="s">
        <v>6914</v>
      </c>
      <c r="K177" s="134"/>
      <c r="L177" s="133">
        <v>4269</v>
      </c>
      <c r="M177" s="186">
        <v>1</v>
      </c>
      <c r="N177" s="148">
        <v>21.870999999999999</v>
      </c>
      <c r="O177" s="148" t="s">
        <v>6929</v>
      </c>
      <c r="P177" s="148"/>
    </row>
    <row r="178" spans="2:16" x14ac:dyDescent="0.35">
      <c r="B178" s="21" t="s">
        <v>7022</v>
      </c>
      <c r="C178" s="21" t="s">
        <v>6792</v>
      </c>
      <c r="D178" s="21" t="s">
        <v>7333</v>
      </c>
      <c r="E178" s="21"/>
      <c r="F178" s="21">
        <v>1</v>
      </c>
      <c r="G178" s="155"/>
      <c r="H178" s="145"/>
      <c r="I178" s="133" t="s">
        <v>6915</v>
      </c>
      <c r="J178" s="181" t="s">
        <v>6914</v>
      </c>
      <c r="K178" s="133"/>
      <c r="L178" s="133">
        <v>4269</v>
      </c>
      <c r="M178" s="133">
        <v>1</v>
      </c>
      <c r="N178" s="148">
        <v>21.870999999999999</v>
      </c>
      <c r="O178" s="148" t="s">
        <v>6929</v>
      </c>
      <c r="P178" s="148"/>
    </row>
    <row r="179" spans="2:16" x14ac:dyDescent="0.35">
      <c r="B179" s="21" t="s">
        <v>7022</v>
      </c>
      <c r="C179" s="21" t="s">
        <v>6792</v>
      </c>
      <c r="D179" s="21" t="s">
        <v>7333</v>
      </c>
      <c r="E179" s="21"/>
      <c r="F179" s="21">
        <v>1</v>
      </c>
      <c r="G179" s="155"/>
      <c r="H179" s="145"/>
      <c r="I179" s="133" t="s">
        <v>6916</v>
      </c>
      <c r="J179" s="181" t="s">
        <v>6914</v>
      </c>
      <c r="K179" s="133"/>
      <c r="L179" s="133">
        <v>4269</v>
      </c>
      <c r="M179" s="184">
        <v>2</v>
      </c>
      <c r="N179" s="148">
        <v>43.741999999999997</v>
      </c>
      <c r="O179" s="148" t="s">
        <v>6929</v>
      </c>
      <c r="P179" s="148"/>
    </row>
    <row r="180" spans="2:16" x14ac:dyDescent="0.35">
      <c r="B180" s="21" t="s">
        <v>7022</v>
      </c>
      <c r="C180" s="21" t="s">
        <v>6792</v>
      </c>
      <c r="D180" s="21" t="s">
        <v>7333</v>
      </c>
      <c r="E180" s="21"/>
      <c r="F180" s="21">
        <v>1</v>
      </c>
      <c r="G180" s="139">
        <v>40120793</v>
      </c>
      <c r="H180" s="133" t="s">
        <v>7828</v>
      </c>
      <c r="I180" s="133">
        <v>202</v>
      </c>
      <c r="J180" s="181" t="s">
        <v>6805</v>
      </c>
      <c r="K180" s="133"/>
      <c r="L180" s="133">
        <v>228</v>
      </c>
      <c r="M180" s="184">
        <v>2</v>
      </c>
      <c r="N180" s="148">
        <v>2.7919999999999998</v>
      </c>
      <c r="O180" s="148" t="s">
        <v>6929</v>
      </c>
      <c r="P180" s="148"/>
    </row>
    <row r="181" spans="2:16" x14ac:dyDescent="0.35">
      <c r="B181" s="21" t="s">
        <v>7022</v>
      </c>
      <c r="C181" s="21" t="s">
        <v>6792</v>
      </c>
      <c r="D181" s="21" t="s">
        <v>7333</v>
      </c>
      <c r="E181" s="21"/>
      <c r="F181" s="21">
        <v>1</v>
      </c>
      <c r="G181" s="139">
        <v>40120807</v>
      </c>
      <c r="H181" s="133" t="s">
        <v>7877</v>
      </c>
      <c r="I181" s="133">
        <v>204</v>
      </c>
      <c r="J181" s="181" t="s">
        <v>6805</v>
      </c>
      <c r="K181" s="133"/>
      <c r="L181" s="133">
        <v>115</v>
      </c>
      <c r="M181" s="184">
        <v>4</v>
      </c>
      <c r="N181" s="148">
        <v>1.996</v>
      </c>
      <c r="O181" s="148" t="s">
        <v>6929</v>
      </c>
      <c r="P181" s="148"/>
    </row>
    <row r="182" spans="2:16" x14ac:dyDescent="0.35">
      <c r="B182" s="21" t="s">
        <v>7022</v>
      </c>
      <c r="C182" s="21" t="s">
        <v>6792</v>
      </c>
      <c r="D182" s="21" t="s">
        <v>7333</v>
      </c>
      <c r="E182" s="21"/>
      <c r="F182" s="21">
        <v>1</v>
      </c>
      <c r="G182" s="139">
        <v>40120794</v>
      </c>
      <c r="H182" s="133" t="s">
        <v>7882</v>
      </c>
      <c r="I182" s="134">
        <v>209</v>
      </c>
      <c r="J182" s="189" t="s">
        <v>6805</v>
      </c>
      <c r="K182" s="144"/>
      <c r="L182" s="133">
        <v>180</v>
      </c>
      <c r="M182" s="184">
        <v>4</v>
      </c>
      <c r="N182" s="148">
        <v>3.12</v>
      </c>
      <c r="O182" s="148" t="s">
        <v>6929</v>
      </c>
      <c r="P182" s="148"/>
    </row>
    <row r="183" spans="2:16" x14ac:dyDescent="0.35">
      <c r="B183" s="21" t="s">
        <v>7022</v>
      </c>
      <c r="C183" s="21" t="s">
        <v>6792</v>
      </c>
      <c r="D183" s="21" t="s">
        <v>7333</v>
      </c>
      <c r="E183" s="21"/>
      <c r="F183" s="21">
        <v>1</v>
      </c>
      <c r="G183" s="139">
        <v>40120797</v>
      </c>
      <c r="H183" s="133" t="s">
        <v>7784</v>
      </c>
      <c r="I183" s="133" t="s">
        <v>6917</v>
      </c>
      <c r="J183" s="181" t="s">
        <v>6918</v>
      </c>
      <c r="K183" s="133"/>
      <c r="L183" s="144">
        <v>256</v>
      </c>
      <c r="M183" s="184">
        <v>4</v>
      </c>
      <c r="N183" s="148">
        <v>5.2439999999999998</v>
      </c>
      <c r="O183" s="148" t="s">
        <v>6929</v>
      </c>
      <c r="P183" s="148"/>
    </row>
    <row r="184" spans="2:16" x14ac:dyDescent="0.35">
      <c r="B184" s="21" t="s">
        <v>7022</v>
      </c>
      <c r="C184" s="21" t="s">
        <v>6792</v>
      </c>
      <c r="D184" s="21" t="s">
        <v>7333</v>
      </c>
      <c r="E184" s="21"/>
      <c r="F184" s="21">
        <v>1</v>
      </c>
      <c r="G184" s="139">
        <v>40120799</v>
      </c>
      <c r="H184" s="133" t="s">
        <v>7879</v>
      </c>
      <c r="I184" s="133">
        <v>211</v>
      </c>
      <c r="J184" s="181" t="s">
        <v>6805</v>
      </c>
      <c r="K184" s="134"/>
      <c r="L184" s="133">
        <v>125</v>
      </c>
      <c r="M184" s="184">
        <v>4</v>
      </c>
      <c r="N184" s="148">
        <v>2.1680000000000001</v>
      </c>
      <c r="O184" s="148" t="s">
        <v>6929</v>
      </c>
      <c r="P184" s="148"/>
    </row>
    <row r="185" spans="2:16" x14ac:dyDescent="0.35">
      <c r="B185" s="21" t="s">
        <v>7022</v>
      </c>
      <c r="C185" s="21" t="s">
        <v>6792</v>
      </c>
      <c r="D185" s="21" t="s">
        <v>7333</v>
      </c>
      <c r="E185" s="21"/>
      <c r="F185" s="21">
        <v>1</v>
      </c>
      <c r="G185" s="139">
        <v>40120460</v>
      </c>
      <c r="H185" s="133" t="s">
        <v>7714</v>
      </c>
      <c r="I185" s="133" t="s">
        <v>6919</v>
      </c>
      <c r="J185" s="181" t="s">
        <v>6920</v>
      </c>
      <c r="K185" s="133"/>
      <c r="L185" s="133">
        <v>2317</v>
      </c>
      <c r="M185" s="188">
        <v>2</v>
      </c>
      <c r="N185" s="148">
        <v>14.676</v>
      </c>
      <c r="O185" s="148" t="s">
        <v>6929</v>
      </c>
      <c r="P185" s="148"/>
    </row>
    <row r="186" spans="2:16" x14ac:dyDescent="0.35">
      <c r="B186" s="21" t="s">
        <v>7022</v>
      </c>
      <c r="C186" s="21" t="s">
        <v>6792</v>
      </c>
      <c r="D186" s="21" t="s">
        <v>7333</v>
      </c>
      <c r="E186" s="21"/>
      <c r="F186" s="21">
        <v>1</v>
      </c>
      <c r="G186" s="139">
        <v>40120461</v>
      </c>
      <c r="H186" s="133" t="s">
        <v>7715</v>
      </c>
      <c r="I186" s="133" t="s">
        <v>6921</v>
      </c>
      <c r="J186" s="181" t="s">
        <v>6920</v>
      </c>
      <c r="K186" s="134"/>
      <c r="L186" s="133">
        <v>2317</v>
      </c>
      <c r="M186" s="184">
        <v>2</v>
      </c>
      <c r="N186" s="148">
        <v>14.676</v>
      </c>
      <c r="O186" s="148" t="s">
        <v>6929</v>
      </c>
      <c r="P186" s="148"/>
    </row>
    <row r="187" spans="2:16" x14ac:dyDescent="0.35">
      <c r="B187" s="21" t="s">
        <v>7022</v>
      </c>
      <c r="C187" s="21" t="s">
        <v>6792</v>
      </c>
      <c r="D187" s="21" t="s">
        <v>7333</v>
      </c>
      <c r="E187" s="21"/>
      <c r="F187" s="21">
        <v>1</v>
      </c>
      <c r="G187" s="139">
        <v>40120463</v>
      </c>
      <c r="H187" s="133" t="s">
        <v>7620</v>
      </c>
      <c r="I187" s="133" t="s">
        <v>6922</v>
      </c>
      <c r="J187" s="181" t="s">
        <v>6923</v>
      </c>
      <c r="K187" s="133"/>
      <c r="L187" s="133">
        <v>1141</v>
      </c>
      <c r="M187" s="184">
        <v>2</v>
      </c>
      <c r="N187" s="148">
        <v>5.0519999999999996</v>
      </c>
      <c r="O187" s="148" t="s">
        <v>6929</v>
      </c>
      <c r="P187" s="148"/>
    </row>
    <row r="188" spans="2:16" x14ac:dyDescent="0.35">
      <c r="B188" s="21" t="s">
        <v>7022</v>
      </c>
      <c r="C188" s="21" t="s">
        <v>6792</v>
      </c>
      <c r="D188" s="21" t="s">
        <v>7333</v>
      </c>
      <c r="E188" s="21"/>
      <c r="F188" s="21">
        <v>1</v>
      </c>
      <c r="G188" s="139">
        <v>40120464</v>
      </c>
      <c r="H188" s="133" t="s">
        <v>7618</v>
      </c>
      <c r="I188" s="133" t="s">
        <v>6924</v>
      </c>
      <c r="J188" s="181" t="s">
        <v>6923</v>
      </c>
      <c r="K188" s="133"/>
      <c r="L188" s="133">
        <v>1153</v>
      </c>
      <c r="M188" s="184">
        <v>2</v>
      </c>
      <c r="N188" s="148">
        <v>5.1059999999999999</v>
      </c>
      <c r="O188" s="148" t="s">
        <v>6929</v>
      </c>
      <c r="P188" s="148"/>
    </row>
    <row r="189" spans="2:16" x14ac:dyDescent="0.35">
      <c r="B189" s="21" t="s">
        <v>7022</v>
      </c>
      <c r="C189" s="21" t="s">
        <v>6792</v>
      </c>
      <c r="D189" s="21" t="s">
        <v>7333</v>
      </c>
      <c r="E189" s="21"/>
      <c r="F189" s="21">
        <v>1</v>
      </c>
      <c r="G189" s="139">
        <v>40120462</v>
      </c>
      <c r="H189" s="133" t="s">
        <v>7693</v>
      </c>
      <c r="I189" s="133" t="s">
        <v>6925</v>
      </c>
      <c r="J189" s="181" t="s">
        <v>6926</v>
      </c>
      <c r="K189" s="133"/>
      <c r="L189" s="133">
        <v>1516</v>
      </c>
      <c r="M189" s="184">
        <v>4</v>
      </c>
      <c r="N189" s="148">
        <v>13.432</v>
      </c>
      <c r="O189" s="148" t="s">
        <v>6929</v>
      </c>
      <c r="P189" s="148"/>
    </row>
    <row r="190" spans="2:16" x14ac:dyDescent="0.35">
      <c r="B190" s="21" t="s">
        <v>7022</v>
      </c>
      <c r="C190" s="21" t="s">
        <v>6792</v>
      </c>
      <c r="D190" s="21" t="s">
        <v>7333</v>
      </c>
      <c r="E190" s="21"/>
      <c r="F190" s="21">
        <v>1</v>
      </c>
      <c r="G190" s="139">
        <v>40120465</v>
      </c>
      <c r="H190" s="133" t="s">
        <v>7754</v>
      </c>
      <c r="I190" s="133" t="s">
        <v>6927</v>
      </c>
      <c r="J190" s="181" t="s">
        <v>6928</v>
      </c>
      <c r="K190" s="133"/>
      <c r="L190" s="133">
        <v>3292</v>
      </c>
      <c r="M190" s="184">
        <v>4</v>
      </c>
      <c r="N190" s="148">
        <v>33.524000000000001</v>
      </c>
      <c r="O190" s="148" t="s">
        <v>6929</v>
      </c>
      <c r="P190" s="148"/>
    </row>
    <row r="191" spans="2:16" x14ac:dyDescent="0.35">
      <c r="B191" s="21" t="s">
        <v>7022</v>
      </c>
      <c r="C191" s="21" t="s">
        <v>6792</v>
      </c>
      <c r="D191" s="21" t="s">
        <v>6947</v>
      </c>
      <c r="E191" s="21"/>
      <c r="F191" s="21"/>
      <c r="G191" s="139">
        <v>40120450</v>
      </c>
      <c r="H191" s="133" t="s">
        <v>7717</v>
      </c>
      <c r="I191" s="133">
        <v>236</v>
      </c>
      <c r="J191" s="181" t="s">
        <v>6899</v>
      </c>
      <c r="K191" s="133"/>
      <c r="L191" s="133">
        <v>2233</v>
      </c>
      <c r="M191" s="184">
        <v>2</v>
      </c>
      <c r="N191" s="148">
        <v>9.89</v>
      </c>
      <c r="O191" s="148" t="s">
        <v>6946</v>
      </c>
      <c r="P191" s="148"/>
    </row>
    <row r="192" spans="2:16" x14ac:dyDescent="0.35">
      <c r="B192" s="21" t="s">
        <v>7022</v>
      </c>
      <c r="C192" s="21" t="s">
        <v>6792</v>
      </c>
      <c r="D192" s="21" t="s">
        <v>6947</v>
      </c>
      <c r="E192" s="21"/>
      <c r="F192" s="21"/>
      <c r="G192" s="139">
        <v>40120451</v>
      </c>
      <c r="H192" s="133" t="s">
        <v>7718</v>
      </c>
      <c r="I192" s="133" t="s">
        <v>6930</v>
      </c>
      <c r="J192" s="181" t="s">
        <v>6899</v>
      </c>
      <c r="K192" s="133"/>
      <c r="L192" s="133">
        <v>2233</v>
      </c>
      <c r="M192" s="184">
        <v>2</v>
      </c>
      <c r="N192" s="148">
        <v>9.89</v>
      </c>
      <c r="O192" s="148" t="s">
        <v>6946</v>
      </c>
      <c r="P192" s="148"/>
    </row>
    <row r="193" spans="2:16" x14ac:dyDescent="0.35">
      <c r="B193" s="21" t="s">
        <v>7022</v>
      </c>
      <c r="C193" s="21" t="s">
        <v>6792</v>
      </c>
      <c r="D193" s="21" t="s">
        <v>6947</v>
      </c>
      <c r="E193" s="21"/>
      <c r="F193" s="21"/>
      <c r="G193" s="139">
        <v>40120419</v>
      </c>
      <c r="H193" s="133" t="s">
        <v>7901</v>
      </c>
      <c r="I193" s="134" t="s">
        <v>6931</v>
      </c>
      <c r="J193" s="189" t="s">
        <v>6932</v>
      </c>
      <c r="K193" s="134"/>
      <c r="L193" s="133">
        <v>5915</v>
      </c>
      <c r="M193" s="184">
        <v>2</v>
      </c>
      <c r="N193" s="148">
        <v>74.688000000000002</v>
      </c>
      <c r="O193" s="148" t="s">
        <v>6946</v>
      </c>
      <c r="P193" s="148"/>
    </row>
    <row r="194" spans="2:16" x14ac:dyDescent="0.35">
      <c r="B194" s="21" t="s">
        <v>7022</v>
      </c>
      <c r="C194" s="21" t="s">
        <v>6792</v>
      </c>
      <c r="D194" s="21" t="s">
        <v>6947</v>
      </c>
      <c r="E194" s="21"/>
      <c r="F194" s="21"/>
      <c r="G194" s="139">
        <v>40120442</v>
      </c>
      <c r="H194" s="133" t="s">
        <v>7571</v>
      </c>
      <c r="I194" s="133" t="s">
        <v>6933</v>
      </c>
      <c r="J194" s="181" t="s">
        <v>6932</v>
      </c>
      <c r="K194" s="134"/>
      <c r="L194" s="133">
        <v>5915</v>
      </c>
      <c r="M194" s="184">
        <v>1</v>
      </c>
      <c r="N194" s="148">
        <v>37.344000000000001</v>
      </c>
      <c r="O194" s="148" t="s">
        <v>6946</v>
      </c>
      <c r="P194" s="148"/>
    </row>
    <row r="195" spans="2:16" x14ac:dyDescent="0.35">
      <c r="B195" s="21" t="s">
        <v>7022</v>
      </c>
      <c r="C195" s="21" t="s">
        <v>6792</v>
      </c>
      <c r="D195" s="21" t="s">
        <v>6947</v>
      </c>
      <c r="E195" s="21"/>
      <c r="F195" s="21"/>
      <c r="G195" s="139">
        <v>40120443</v>
      </c>
      <c r="H195" s="133" t="s">
        <v>7572</v>
      </c>
      <c r="I195" s="133" t="s">
        <v>6934</v>
      </c>
      <c r="J195" s="181" t="s">
        <v>6932</v>
      </c>
      <c r="K195" s="133"/>
      <c r="L195" s="134">
        <v>5915</v>
      </c>
      <c r="M195" s="184">
        <v>1</v>
      </c>
      <c r="N195" s="148">
        <v>37.344000000000001</v>
      </c>
      <c r="O195" s="148" t="s">
        <v>6946</v>
      </c>
      <c r="P195" s="148"/>
    </row>
    <row r="196" spans="2:16" x14ac:dyDescent="0.35">
      <c r="B196" s="21" t="s">
        <v>7022</v>
      </c>
      <c r="C196" s="21" t="s">
        <v>6792</v>
      </c>
      <c r="D196" s="21" t="s">
        <v>6947</v>
      </c>
      <c r="E196" s="21"/>
      <c r="F196" s="21"/>
      <c r="G196" s="139">
        <v>40120452</v>
      </c>
      <c r="H196" s="133" t="s">
        <v>7611</v>
      </c>
      <c r="I196" s="133">
        <v>237</v>
      </c>
      <c r="J196" s="181" t="s">
        <v>6903</v>
      </c>
      <c r="K196" s="133"/>
      <c r="L196" s="133">
        <v>1216</v>
      </c>
      <c r="M196" s="184">
        <v>4</v>
      </c>
      <c r="N196" s="148">
        <v>9.2119999999999997</v>
      </c>
      <c r="O196" s="148" t="s">
        <v>6946</v>
      </c>
      <c r="P196" s="148"/>
    </row>
    <row r="197" spans="2:16" x14ac:dyDescent="0.35">
      <c r="B197" s="21" t="s">
        <v>7022</v>
      </c>
      <c r="C197" s="21" t="s">
        <v>6792</v>
      </c>
      <c r="D197" s="21" t="s">
        <v>6947</v>
      </c>
      <c r="E197" s="21"/>
      <c r="F197" s="21"/>
      <c r="G197" s="117"/>
      <c r="H197" s="209"/>
      <c r="I197" s="133">
        <v>233</v>
      </c>
      <c r="J197" s="181" t="s">
        <v>6935</v>
      </c>
      <c r="K197" s="133"/>
      <c r="L197" s="133">
        <v>2901</v>
      </c>
      <c r="M197" s="184">
        <v>2</v>
      </c>
      <c r="N197" s="148">
        <v>14.772</v>
      </c>
      <c r="O197" s="148" t="s">
        <v>6946</v>
      </c>
      <c r="P197" s="148"/>
    </row>
    <row r="198" spans="2:16" x14ac:dyDescent="0.35">
      <c r="B198" s="21" t="s">
        <v>7022</v>
      </c>
      <c r="C198" s="21" t="s">
        <v>6792</v>
      </c>
      <c r="D198" s="21" t="s">
        <v>6947</v>
      </c>
      <c r="E198" s="21"/>
      <c r="F198" s="21"/>
      <c r="G198" s="21">
        <v>40120445</v>
      </c>
      <c r="H198" s="59" t="s">
        <v>7772</v>
      </c>
      <c r="I198" s="133" t="s">
        <v>6936</v>
      </c>
      <c r="J198" s="181" t="s">
        <v>6935</v>
      </c>
      <c r="K198" s="133"/>
      <c r="L198" s="133">
        <v>2901</v>
      </c>
      <c r="M198" s="184">
        <v>2</v>
      </c>
      <c r="N198" s="148">
        <v>14.772</v>
      </c>
      <c r="O198" s="148" t="s">
        <v>6946</v>
      </c>
      <c r="P198" s="148"/>
    </row>
    <row r="199" spans="2:16" x14ac:dyDescent="0.35">
      <c r="B199" s="21" t="s">
        <v>7022</v>
      </c>
      <c r="C199" s="21" t="s">
        <v>6792</v>
      </c>
      <c r="D199" s="21" t="s">
        <v>6947</v>
      </c>
      <c r="E199" s="21"/>
      <c r="F199" s="21"/>
      <c r="G199" s="139">
        <v>40120446</v>
      </c>
      <c r="H199" s="133" t="s">
        <v>7763</v>
      </c>
      <c r="I199" s="133">
        <v>234</v>
      </c>
      <c r="J199" s="181" t="s">
        <v>6935</v>
      </c>
      <c r="K199" s="133"/>
      <c r="L199" s="133">
        <v>3151</v>
      </c>
      <c r="M199" s="133">
        <v>2</v>
      </c>
      <c r="N199" s="148">
        <v>16.044</v>
      </c>
      <c r="O199" s="148" t="s">
        <v>6946</v>
      </c>
      <c r="P199" s="148"/>
    </row>
    <row r="200" spans="2:16" x14ac:dyDescent="0.35">
      <c r="B200" s="21" t="s">
        <v>7022</v>
      </c>
      <c r="C200" s="21" t="s">
        <v>6792</v>
      </c>
      <c r="D200" s="21" t="s">
        <v>6947</v>
      </c>
      <c r="E200" s="21"/>
      <c r="F200" s="21"/>
      <c r="G200" s="139">
        <v>40120447</v>
      </c>
      <c r="H200" s="133" t="s">
        <v>7764</v>
      </c>
      <c r="I200" s="133" t="s">
        <v>6937</v>
      </c>
      <c r="J200" s="181" t="s">
        <v>6935</v>
      </c>
      <c r="K200" s="134"/>
      <c r="L200" s="133">
        <v>3151</v>
      </c>
      <c r="M200" s="133">
        <v>2</v>
      </c>
      <c r="N200" s="148">
        <v>16.044</v>
      </c>
      <c r="O200" s="148" t="s">
        <v>6946</v>
      </c>
      <c r="P200" s="148"/>
    </row>
    <row r="201" spans="2:16" x14ac:dyDescent="0.35">
      <c r="B201" s="21" t="s">
        <v>7022</v>
      </c>
      <c r="C201" s="21" t="s">
        <v>6792</v>
      </c>
      <c r="D201" s="21" t="s">
        <v>6947</v>
      </c>
      <c r="E201" s="21"/>
      <c r="F201" s="21"/>
      <c r="G201" s="139">
        <v>40120449</v>
      </c>
      <c r="H201" s="133" t="s">
        <v>7752</v>
      </c>
      <c r="I201" s="133">
        <v>235</v>
      </c>
      <c r="J201" s="181" t="s">
        <v>6938</v>
      </c>
      <c r="K201" s="134"/>
      <c r="L201" s="133">
        <v>3411</v>
      </c>
      <c r="M201" s="133">
        <v>2</v>
      </c>
      <c r="N201" s="148">
        <v>17.37</v>
      </c>
      <c r="O201" s="148" t="s">
        <v>6946</v>
      </c>
      <c r="P201" s="148"/>
    </row>
    <row r="202" spans="2:16" x14ac:dyDescent="0.35">
      <c r="B202" s="21" t="s">
        <v>7022</v>
      </c>
      <c r="C202" s="21" t="s">
        <v>6792</v>
      </c>
      <c r="D202" s="21" t="s">
        <v>6947</v>
      </c>
      <c r="E202" s="21"/>
      <c r="F202" s="21"/>
      <c r="G202" s="139">
        <v>40120449</v>
      </c>
      <c r="H202" s="133" t="s">
        <v>7752</v>
      </c>
      <c r="I202" s="133" t="s">
        <v>6939</v>
      </c>
      <c r="J202" s="181" t="s">
        <v>6938</v>
      </c>
      <c r="K202" s="133"/>
      <c r="L202" s="133">
        <v>3411</v>
      </c>
      <c r="M202" s="133">
        <v>2</v>
      </c>
      <c r="N202" s="148">
        <v>17.37</v>
      </c>
      <c r="O202" s="148" t="s">
        <v>6946</v>
      </c>
      <c r="P202" s="148"/>
    </row>
    <row r="203" spans="2:16" x14ac:dyDescent="0.35">
      <c r="B203" s="21" t="s">
        <v>7022</v>
      </c>
      <c r="C203" s="21" t="s">
        <v>6792</v>
      </c>
      <c r="D203" s="21" t="s">
        <v>6947</v>
      </c>
      <c r="E203" s="21"/>
      <c r="F203" s="21"/>
      <c r="G203" s="41">
        <v>40121171</v>
      </c>
      <c r="H203" s="39" t="s">
        <v>7765</v>
      </c>
      <c r="I203" s="133">
        <v>239</v>
      </c>
      <c r="J203" s="181" t="s">
        <v>6938</v>
      </c>
      <c r="K203" s="133"/>
      <c r="L203" s="133">
        <v>2975</v>
      </c>
      <c r="M203" s="133">
        <v>2</v>
      </c>
      <c r="N203" s="148">
        <v>15.148</v>
      </c>
      <c r="O203" s="148" t="s">
        <v>6946</v>
      </c>
      <c r="P203" s="148"/>
    </row>
    <row r="204" spans="2:16" x14ac:dyDescent="0.35">
      <c r="B204" s="21" t="s">
        <v>7022</v>
      </c>
      <c r="C204" s="21" t="s">
        <v>6792</v>
      </c>
      <c r="D204" s="21" t="s">
        <v>6947</v>
      </c>
      <c r="E204" s="21"/>
      <c r="F204" s="21"/>
      <c r="G204" s="139">
        <v>40120453</v>
      </c>
      <c r="H204" s="133" t="s">
        <v>7768</v>
      </c>
      <c r="I204" s="133" t="s">
        <v>301</v>
      </c>
      <c r="J204" s="181" t="s">
        <v>6938</v>
      </c>
      <c r="K204" s="133"/>
      <c r="L204" s="133">
        <v>2975</v>
      </c>
      <c r="M204" s="133">
        <v>2</v>
      </c>
      <c r="N204" s="148">
        <v>15.148</v>
      </c>
      <c r="O204" s="148" t="s">
        <v>6946</v>
      </c>
      <c r="P204" s="148"/>
    </row>
    <row r="205" spans="2:16" x14ac:dyDescent="0.35">
      <c r="B205" s="21" t="s">
        <v>7022</v>
      </c>
      <c r="C205" s="21" t="s">
        <v>6792</v>
      </c>
      <c r="D205" s="21" t="s">
        <v>6947</v>
      </c>
      <c r="E205" s="21"/>
      <c r="F205" s="21"/>
      <c r="G205" s="139">
        <v>40120454</v>
      </c>
      <c r="H205" s="133" t="s">
        <v>7761</v>
      </c>
      <c r="I205" s="133">
        <v>240</v>
      </c>
      <c r="J205" s="181" t="s">
        <v>6940</v>
      </c>
      <c r="K205" s="133"/>
      <c r="L205" s="133">
        <v>3222</v>
      </c>
      <c r="M205" s="133">
        <v>2</v>
      </c>
      <c r="N205" s="148">
        <v>20.408000000000001</v>
      </c>
      <c r="O205" s="148" t="s">
        <v>6946</v>
      </c>
      <c r="P205" s="148"/>
    </row>
    <row r="206" spans="2:16" x14ac:dyDescent="0.35">
      <c r="B206" s="21" t="s">
        <v>7022</v>
      </c>
      <c r="C206" s="21" t="s">
        <v>6792</v>
      </c>
      <c r="D206" s="21" t="s">
        <v>6947</v>
      </c>
      <c r="E206" s="21"/>
      <c r="F206" s="21"/>
      <c r="G206" s="139">
        <v>40120455</v>
      </c>
      <c r="H206" s="133" t="s">
        <v>7762</v>
      </c>
      <c r="I206" s="133" t="s">
        <v>536</v>
      </c>
      <c r="J206" s="181" t="s">
        <v>6940</v>
      </c>
      <c r="K206" s="133"/>
      <c r="L206" s="133">
        <v>3222</v>
      </c>
      <c r="M206" s="133">
        <v>2</v>
      </c>
      <c r="N206" s="148">
        <v>20.408000000000001</v>
      </c>
      <c r="O206" s="148" t="s">
        <v>6946</v>
      </c>
      <c r="P206" s="148"/>
    </row>
    <row r="207" spans="2:16" x14ac:dyDescent="0.35">
      <c r="B207" s="21" t="s">
        <v>7022</v>
      </c>
      <c r="C207" s="21" t="s">
        <v>6792</v>
      </c>
      <c r="D207" s="21" t="s">
        <v>6947</v>
      </c>
      <c r="E207" s="21"/>
      <c r="F207" s="21"/>
      <c r="G207" s="139">
        <v>40120456</v>
      </c>
      <c r="H207" s="133" t="s">
        <v>7585</v>
      </c>
      <c r="I207" s="134">
        <v>241</v>
      </c>
      <c r="J207" s="189" t="s">
        <v>6940</v>
      </c>
      <c r="K207" s="133"/>
      <c r="L207" s="134">
        <v>3478</v>
      </c>
      <c r="M207" s="133">
        <v>2</v>
      </c>
      <c r="N207" s="148">
        <v>22.027999999999999</v>
      </c>
      <c r="O207" s="148" t="s">
        <v>6946</v>
      </c>
      <c r="P207" s="148"/>
    </row>
    <row r="208" spans="2:16" x14ac:dyDescent="0.35">
      <c r="B208" s="21" t="s">
        <v>7022</v>
      </c>
      <c r="C208" s="21" t="s">
        <v>6792</v>
      </c>
      <c r="D208" s="21" t="s">
        <v>6947</v>
      </c>
      <c r="E208" s="21"/>
      <c r="F208" s="21"/>
      <c r="G208" s="139">
        <v>40120457</v>
      </c>
      <c r="H208" s="133" t="s">
        <v>7584</v>
      </c>
      <c r="I208" s="133" t="s">
        <v>6941</v>
      </c>
      <c r="J208" s="181" t="s">
        <v>6940</v>
      </c>
      <c r="K208" s="133"/>
      <c r="L208" s="133">
        <v>3478</v>
      </c>
      <c r="M208" s="133">
        <v>2</v>
      </c>
      <c r="N208" s="148">
        <v>22.027999999999999</v>
      </c>
      <c r="O208" s="148" t="s">
        <v>6946</v>
      </c>
      <c r="P208" s="148"/>
    </row>
    <row r="209" spans="2:16" x14ac:dyDescent="0.35">
      <c r="B209" s="21" t="s">
        <v>7022</v>
      </c>
      <c r="C209" s="21" t="s">
        <v>6792</v>
      </c>
      <c r="D209" s="21" t="s">
        <v>6947</v>
      </c>
      <c r="E209" s="21"/>
      <c r="F209" s="21"/>
      <c r="G209" s="139">
        <v>40120458</v>
      </c>
      <c r="H209" s="133" t="s">
        <v>7675</v>
      </c>
      <c r="I209" s="133">
        <v>242</v>
      </c>
      <c r="J209" s="181" t="s">
        <v>6940</v>
      </c>
      <c r="K209" s="133"/>
      <c r="L209" s="133">
        <v>1808</v>
      </c>
      <c r="M209" s="133">
        <v>2</v>
      </c>
      <c r="N209" s="148">
        <v>11.452</v>
      </c>
      <c r="O209" s="148" t="s">
        <v>6946</v>
      </c>
      <c r="P209" s="148"/>
    </row>
    <row r="210" spans="2:16" x14ac:dyDescent="0.35">
      <c r="B210" s="21" t="s">
        <v>7022</v>
      </c>
      <c r="C210" s="21" t="s">
        <v>6792</v>
      </c>
      <c r="D210" s="21" t="s">
        <v>6947</v>
      </c>
      <c r="E210" s="21"/>
      <c r="F210" s="21"/>
      <c r="G210" s="139">
        <v>40120459</v>
      </c>
      <c r="H210" s="133" t="s">
        <v>7674</v>
      </c>
      <c r="I210" s="133" t="s">
        <v>6942</v>
      </c>
      <c r="J210" s="181" t="s">
        <v>6940</v>
      </c>
      <c r="K210" s="133"/>
      <c r="L210" s="133">
        <v>1808</v>
      </c>
      <c r="M210" s="133">
        <v>2</v>
      </c>
      <c r="N210" s="148">
        <v>11.452</v>
      </c>
      <c r="O210" s="148" t="s">
        <v>6946</v>
      </c>
      <c r="P210" s="148"/>
    </row>
    <row r="211" spans="2:16" x14ac:dyDescent="0.35">
      <c r="B211" s="21" t="s">
        <v>7022</v>
      </c>
      <c r="C211" s="21" t="s">
        <v>6792</v>
      </c>
      <c r="D211" s="21" t="s">
        <v>6947</v>
      </c>
      <c r="E211" s="21"/>
      <c r="F211" s="21"/>
      <c r="G211" s="139">
        <v>40120792</v>
      </c>
      <c r="H211" s="133" t="s">
        <v>7832</v>
      </c>
      <c r="I211" s="133">
        <v>238</v>
      </c>
      <c r="J211" s="181" t="s">
        <v>6805</v>
      </c>
      <c r="K211" s="133"/>
      <c r="L211" s="133">
        <v>271</v>
      </c>
      <c r="M211" s="133">
        <v>2</v>
      </c>
      <c r="N211" s="148">
        <v>5.0199999999999996</v>
      </c>
      <c r="O211" s="148" t="s">
        <v>6946</v>
      </c>
      <c r="P211" s="148"/>
    </row>
    <row r="212" spans="2:16" x14ac:dyDescent="0.35">
      <c r="B212" s="21" t="s">
        <v>7022</v>
      </c>
      <c r="C212" s="21" t="s">
        <v>6792</v>
      </c>
      <c r="D212" s="21" t="s">
        <v>6947</v>
      </c>
      <c r="E212" s="21"/>
      <c r="F212" s="21"/>
      <c r="G212" s="139">
        <v>40120791</v>
      </c>
      <c r="H212" s="133" t="s">
        <v>7827</v>
      </c>
      <c r="I212" s="133">
        <v>243</v>
      </c>
      <c r="J212" s="181" t="s">
        <v>6805</v>
      </c>
      <c r="K212" s="133"/>
      <c r="L212" s="133">
        <v>270</v>
      </c>
      <c r="M212" s="184">
        <v>2</v>
      </c>
      <c r="N212" s="148">
        <v>5.42</v>
      </c>
      <c r="O212" s="148" t="s">
        <v>6946</v>
      </c>
      <c r="P212" s="148"/>
    </row>
    <row r="213" spans="2:16" x14ac:dyDescent="0.35">
      <c r="B213" s="21" t="s">
        <v>7022</v>
      </c>
      <c r="C213" s="21" t="s">
        <v>6792</v>
      </c>
      <c r="D213" s="21" t="s">
        <v>6947</v>
      </c>
      <c r="E213" s="21"/>
      <c r="F213" s="21"/>
      <c r="G213" s="155"/>
      <c r="H213" s="145"/>
      <c r="I213" s="133">
        <v>244</v>
      </c>
      <c r="J213" s="181" t="s">
        <v>6943</v>
      </c>
      <c r="K213" s="133"/>
      <c r="L213" s="133">
        <v>910</v>
      </c>
      <c r="M213" s="184">
        <v>2</v>
      </c>
      <c r="N213" s="148">
        <v>4.03</v>
      </c>
      <c r="O213" s="148" t="s">
        <v>6946</v>
      </c>
      <c r="P213" s="148"/>
    </row>
    <row r="214" spans="2:16" x14ac:dyDescent="0.35">
      <c r="B214" s="21" t="s">
        <v>7022</v>
      </c>
      <c r="C214" s="21" t="s">
        <v>6792</v>
      </c>
      <c r="D214" s="21" t="s">
        <v>6947</v>
      </c>
      <c r="E214" s="21"/>
      <c r="F214" s="21"/>
      <c r="G214" s="139">
        <v>40180880</v>
      </c>
      <c r="H214" s="133" t="s">
        <v>7787</v>
      </c>
      <c r="I214" s="133" t="s">
        <v>6944</v>
      </c>
      <c r="J214" s="181" t="s">
        <v>6945</v>
      </c>
      <c r="K214" s="134"/>
      <c r="L214" s="133">
        <v>256</v>
      </c>
      <c r="M214" s="133">
        <v>4</v>
      </c>
      <c r="N214" s="148">
        <v>7.28</v>
      </c>
      <c r="O214" s="148" t="s">
        <v>6946</v>
      </c>
      <c r="P214" s="148"/>
    </row>
    <row r="215" spans="2:16" x14ac:dyDescent="0.35">
      <c r="B215" s="21" t="s">
        <v>7022</v>
      </c>
      <c r="C215" s="21" t="s">
        <v>6792</v>
      </c>
      <c r="D215" s="21" t="s">
        <v>6976</v>
      </c>
      <c r="E215" s="21"/>
      <c r="F215" s="21"/>
      <c r="G215" s="139">
        <v>40120509</v>
      </c>
      <c r="H215" s="133" t="s">
        <v>7681</v>
      </c>
      <c r="I215" s="133" t="s">
        <v>6948</v>
      </c>
      <c r="J215" s="181" t="s">
        <v>6949</v>
      </c>
      <c r="K215" s="134"/>
      <c r="L215" s="133">
        <v>1736</v>
      </c>
      <c r="M215" s="133">
        <v>8</v>
      </c>
      <c r="N215" s="148">
        <v>35.351999999999997</v>
      </c>
      <c r="O215" s="148" t="s">
        <v>6975</v>
      </c>
      <c r="P215" s="148"/>
    </row>
    <row r="216" spans="2:16" x14ac:dyDescent="0.35">
      <c r="B216" s="21" t="s">
        <v>7022</v>
      </c>
      <c r="C216" s="21" t="s">
        <v>6792</v>
      </c>
      <c r="D216" s="21" t="s">
        <v>6976</v>
      </c>
      <c r="E216" s="21"/>
      <c r="F216" s="21"/>
      <c r="G216" s="139">
        <v>40120470</v>
      </c>
      <c r="H216" s="133" t="s">
        <v>7564</v>
      </c>
      <c r="I216" s="133">
        <v>271</v>
      </c>
      <c r="J216" s="181" t="s">
        <v>6950</v>
      </c>
      <c r="K216" s="133"/>
      <c r="L216" s="133">
        <v>692</v>
      </c>
      <c r="M216" s="133">
        <v>8</v>
      </c>
      <c r="N216" s="148">
        <v>15.032</v>
      </c>
      <c r="O216" s="148" t="s">
        <v>6975</v>
      </c>
      <c r="P216" s="148"/>
    </row>
    <row r="217" spans="2:16" x14ac:dyDescent="0.35">
      <c r="B217" s="21" t="s">
        <v>7022</v>
      </c>
      <c r="C217" s="21" t="s">
        <v>6792</v>
      </c>
      <c r="D217" s="21" t="s">
        <v>6976</v>
      </c>
      <c r="E217" s="21"/>
      <c r="F217" s="21"/>
      <c r="G217" s="155"/>
      <c r="H217" s="145"/>
      <c r="I217" s="133" t="s">
        <v>6951</v>
      </c>
      <c r="J217" s="181" t="s">
        <v>6952</v>
      </c>
      <c r="K217" s="133"/>
      <c r="L217" s="133">
        <v>2088</v>
      </c>
      <c r="M217" s="133">
        <v>4</v>
      </c>
      <c r="N217" s="148">
        <v>18.495999999999999</v>
      </c>
      <c r="O217" s="148" t="s">
        <v>6975</v>
      </c>
      <c r="P217" s="148"/>
    </row>
    <row r="218" spans="2:16" x14ac:dyDescent="0.35">
      <c r="B218" s="21" t="s">
        <v>7022</v>
      </c>
      <c r="C218" s="21" t="s">
        <v>6792</v>
      </c>
      <c r="D218" s="21" t="s">
        <v>6976</v>
      </c>
      <c r="E218" s="21"/>
      <c r="F218" s="21"/>
      <c r="G218" s="139">
        <v>40120472</v>
      </c>
      <c r="H218" s="133" t="s">
        <v>7732</v>
      </c>
      <c r="I218" s="133" t="s">
        <v>6953</v>
      </c>
      <c r="J218" s="181" t="s">
        <v>6952</v>
      </c>
      <c r="K218" s="133"/>
      <c r="L218" s="133">
        <v>2088</v>
      </c>
      <c r="M218" s="133">
        <v>4</v>
      </c>
      <c r="N218" s="148">
        <v>18.495999999999999</v>
      </c>
      <c r="O218" s="148" t="s">
        <v>6975</v>
      </c>
      <c r="P218" s="148"/>
    </row>
    <row r="219" spans="2:16" x14ac:dyDescent="0.35">
      <c r="B219" s="21" t="s">
        <v>7022</v>
      </c>
      <c r="C219" s="21" t="s">
        <v>6792</v>
      </c>
      <c r="D219" s="21" t="s">
        <v>6976</v>
      </c>
      <c r="E219" s="21"/>
      <c r="F219" s="21"/>
      <c r="G219" s="139">
        <v>40120478</v>
      </c>
      <c r="H219" s="133" t="s">
        <v>7612</v>
      </c>
      <c r="I219" s="133">
        <v>280</v>
      </c>
      <c r="J219" s="181" t="s">
        <v>6952</v>
      </c>
      <c r="K219" s="133"/>
      <c r="L219" s="133">
        <v>1218</v>
      </c>
      <c r="M219" s="133">
        <v>8</v>
      </c>
      <c r="N219" s="148">
        <v>21.576000000000001</v>
      </c>
      <c r="O219" s="148" t="s">
        <v>6975</v>
      </c>
      <c r="P219" s="148"/>
    </row>
    <row r="220" spans="2:16" x14ac:dyDescent="0.35">
      <c r="B220" s="21" t="s">
        <v>7022</v>
      </c>
      <c r="C220" s="21" t="s">
        <v>6792</v>
      </c>
      <c r="D220" s="21" t="s">
        <v>6976</v>
      </c>
      <c r="E220" s="21"/>
      <c r="F220" s="21"/>
      <c r="G220" s="139">
        <v>40120479</v>
      </c>
      <c r="H220" s="133" t="s">
        <v>7613</v>
      </c>
      <c r="I220" s="133">
        <v>281</v>
      </c>
      <c r="J220" s="181" t="s">
        <v>6952</v>
      </c>
      <c r="K220" s="133"/>
      <c r="L220" s="133">
        <v>1218</v>
      </c>
      <c r="M220" s="133">
        <v>8</v>
      </c>
      <c r="N220" s="148">
        <v>21.576000000000001</v>
      </c>
      <c r="O220" s="148" t="s">
        <v>6975</v>
      </c>
      <c r="P220" s="148"/>
    </row>
    <row r="221" spans="2:16" x14ac:dyDescent="0.35">
      <c r="B221" s="21" t="s">
        <v>7022</v>
      </c>
      <c r="C221" s="21" t="s">
        <v>6792</v>
      </c>
      <c r="D221" s="21" t="s">
        <v>6976</v>
      </c>
      <c r="E221" s="21"/>
      <c r="F221" s="21"/>
      <c r="G221" s="139">
        <v>40120484</v>
      </c>
      <c r="H221" s="133" t="s">
        <v>7922</v>
      </c>
      <c r="I221" s="133" t="s">
        <v>6954</v>
      </c>
      <c r="J221" s="181" t="s">
        <v>6955</v>
      </c>
      <c r="K221" s="133"/>
      <c r="L221" s="133">
        <v>1624</v>
      </c>
      <c r="M221" s="133">
        <v>2</v>
      </c>
      <c r="N221" s="148">
        <v>7.194</v>
      </c>
      <c r="O221" s="148" t="s">
        <v>6975</v>
      </c>
      <c r="P221" s="148"/>
    </row>
    <row r="222" spans="2:16" x14ac:dyDescent="0.35">
      <c r="B222" s="21" t="s">
        <v>7022</v>
      </c>
      <c r="C222" s="21" t="s">
        <v>6792</v>
      </c>
      <c r="D222" s="21" t="s">
        <v>6976</v>
      </c>
      <c r="E222" s="21"/>
      <c r="F222" s="21"/>
      <c r="G222" s="139">
        <v>40120485</v>
      </c>
      <c r="H222" s="133" t="s">
        <v>7671</v>
      </c>
      <c r="I222" s="133" t="s">
        <v>6956</v>
      </c>
      <c r="J222" s="181" t="s">
        <v>6955</v>
      </c>
      <c r="K222" s="134"/>
      <c r="L222" s="133">
        <v>1338</v>
      </c>
      <c r="M222" s="133">
        <v>2</v>
      </c>
      <c r="N222" s="148">
        <v>5.9260000000000002</v>
      </c>
      <c r="O222" s="148" t="s">
        <v>6975</v>
      </c>
      <c r="P222" s="148"/>
    </row>
    <row r="223" spans="2:16" x14ac:dyDescent="0.35">
      <c r="B223" s="21" t="s">
        <v>7022</v>
      </c>
      <c r="C223" s="21" t="s">
        <v>6792</v>
      </c>
      <c r="D223" s="21" t="s">
        <v>6976</v>
      </c>
      <c r="E223" s="21"/>
      <c r="F223" s="21"/>
      <c r="G223" s="155"/>
      <c r="H223" s="145"/>
      <c r="I223" s="133" t="s">
        <v>6957</v>
      </c>
      <c r="J223" s="181" t="s">
        <v>6955</v>
      </c>
      <c r="K223" s="133"/>
      <c r="L223" s="133">
        <v>1353</v>
      </c>
      <c r="M223" s="133">
        <v>2</v>
      </c>
      <c r="N223" s="148">
        <v>5.992</v>
      </c>
      <c r="O223" s="148" t="s">
        <v>6975</v>
      </c>
      <c r="P223" s="148"/>
    </row>
    <row r="224" spans="2:16" x14ac:dyDescent="0.35">
      <c r="B224" s="21" t="s">
        <v>7022</v>
      </c>
      <c r="C224" s="21" t="s">
        <v>6792</v>
      </c>
      <c r="D224" s="21" t="s">
        <v>6976</v>
      </c>
      <c r="E224" s="21"/>
      <c r="F224" s="21"/>
      <c r="G224" s="139">
        <v>40120487</v>
      </c>
      <c r="H224" s="133" t="s">
        <v>7929</v>
      </c>
      <c r="I224" s="133" t="s">
        <v>6958</v>
      </c>
      <c r="J224" s="181" t="s">
        <v>6955</v>
      </c>
      <c r="K224" s="133"/>
      <c r="L224" s="133">
        <v>2624</v>
      </c>
      <c r="M224" s="133">
        <v>8</v>
      </c>
      <c r="N224" s="148">
        <v>46.496000000000002</v>
      </c>
      <c r="O224" s="148" t="s">
        <v>6975</v>
      </c>
      <c r="P224" s="148"/>
    </row>
    <row r="225" spans="2:16" x14ac:dyDescent="0.35">
      <c r="B225" s="21" t="s">
        <v>7022</v>
      </c>
      <c r="C225" s="21" t="s">
        <v>6792</v>
      </c>
      <c r="D225" s="21" t="s">
        <v>6976</v>
      </c>
      <c r="E225" s="21"/>
      <c r="F225" s="21"/>
      <c r="G225" s="139">
        <v>40120475</v>
      </c>
      <c r="H225" s="133" t="s">
        <v>7704</v>
      </c>
      <c r="I225" s="133" t="s">
        <v>6959</v>
      </c>
      <c r="J225" s="181" t="s">
        <v>6949</v>
      </c>
      <c r="K225" s="134"/>
      <c r="L225" s="133">
        <v>2618</v>
      </c>
      <c r="M225" s="133">
        <v>4</v>
      </c>
      <c r="N225" s="148">
        <v>26.66</v>
      </c>
      <c r="O225" s="148" t="s">
        <v>6975</v>
      </c>
      <c r="P225" s="148"/>
    </row>
    <row r="226" spans="2:16" x14ac:dyDescent="0.35">
      <c r="B226" s="21" t="s">
        <v>7022</v>
      </c>
      <c r="C226" s="21" t="s">
        <v>6792</v>
      </c>
      <c r="D226" s="21" t="s">
        <v>6976</v>
      </c>
      <c r="E226" s="21"/>
      <c r="F226" s="21"/>
      <c r="G226" s="139">
        <v>40120476</v>
      </c>
      <c r="H226" s="133" t="s">
        <v>7705</v>
      </c>
      <c r="I226" s="133" t="s">
        <v>6960</v>
      </c>
      <c r="J226" s="181" t="s">
        <v>6949</v>
      </c>
      <c r="K226" s="133"/>
      <c r="L226" s="133">
        <v>2618</v>
      </c>
      <c r="M226" s="133">
        <v>4</v>
      </c>
      <c r="N226" s="148">
        <v>26.66</v>
      </c>
      <c r="O226" s="148" t="s">
        <v>6975</v>
      </c>
      <c r="P226" s="148"/>
    </row>
    <row r="227" spans="2:16" x14ac:dyDescent="0.35">
      <c r="B227" s="21" t="s">
        <v>7022</v>
      </c>
      <c r="C227" s="21" t="s">
        <v>6792</v>
      </c>
      <c r="D227" s="21" t="s">
        <v>6976</v>
      </c>
      <c r="E227" s="21"/>
      <c r="F227" s="21"/>
      <c r="G227" s="139">
        <v>40120468</v>
      </c>
      <c r="H227" s="133" t="s">
        <v>7578</v>
      </c>
      <c r="I227" s="133" t="s">
        <v>6961</v>
      </c>
      <c r="J227" s="181" t="s">
        <v>6804</v>
      </c>
      <c r="K227" s="133"/>
      <c r="L227" s="133">
        <v>4522</v>
      </c>
      <c r="M227" s="133">
        <v>3</v>
      </c>
      <c r="N227" s="148">
        <v>96.459000000000003</v>
      </c>
      <c r="O227" s="148" t="s">
        <v>6975</v>
      </c>
      <c r="P227" s="148"/>
    </row>
    <row r="228" spans="2:16" x14ac:dyDescent="0.35">
      <c r="B228" s="21" t="s">
        <v>7022</v>
      </c>
      <c r="C228" s="21" t="s">
        <v>6792</v>
      </c>
      <c r="D228" s="21" t="s">
        <v>6976</v>
      </c>
      <c r="E228" s="21"/>
      <c r="F228" s="21"/>
      <c r="G228" s="139">
        <v>40120469</v>
      </c>
      <c r="H228" s="133" t="s">
        <v>7579</v>
      </c>
      <c r="I228" s="133" t="s">
        <v>6962</v>
      </c>
      <c r="J228" s="181" t="s">
        <v>6804</v>
      </c>
      <c r="K228" s="133"/>
      <c r="L228" s="133">
        <v>4522</v>
      </c>
      <c r="M228" s="184">
        <v>1</v>
      </c>
      <c r="N228" s="148">
        <v>32.152999999999999</v>
      </c>
      <c r="O228" s="148" t="s">
        <v>6975</v>
      </c>
      <c r="P228" s="148"/>
    </row>
    <row r="229" spans="2:16" x14ac:dyDescent="0.35">
      <c r="B229" s="21" t="s">
        <v>7022</v>
      </c>
      <c r="C229" s="21" t="s">
        <v>6792</v>
      </c>
      <c r="D229" s="21" t="s">
        <v>6976</v>
      </c>
      <c r="E229" s="21"/>
      <c r="F229" s="21"/>
      <c r="G229" s="139">
        <v>40120473</v>
      </c>
      <c r="H229" s="133" t="s">
        <v>7528</v>
      </c>
      <c r="I229" s="133" t="s">
        <v>6963</v>
      </c>
      <c r="J229" s="181" t="s">
        <v>6964</v>
      </c>
      <c r="K229" s="133"/>
      <c r="L229" s="133">
        <v>979</v>
      </c>
      <c r="M229" s="184">
        <v>8</v>
      </c>
      <c r="N229" s="148">
        <v>14.832000000000001</v>
      </c>
      <c r="O229" s="148" t="s">
        <v>6975</v>
      </c>
      <c r="P229" s="148"/>
    </row>
    <row r="230" spans="2:16" x14ac:dyDescent="0.35">
      <c r="B230" s="21" t="s">
        <v>7022</v>
      </c>
      <c r="C230" s="21" t="s">
        <v>6792</v>
      </c>
      <c r="D230" s="21" t="s">
        <v>6976</v>
      </c>
      <c r="E230" s="21"/>
      <c r="F230" s="21"/>
      <c r="G230" s="139">
        <v>40120477</v>
      </c>
      <c r="H230" s="133" t="s">
        <v>7581</v>
      </c>
      <c r="I230" s="134" t="s">
        <v>6965</v>
      </c>
      <c r="J230" s="189" t="s">
        <v>6966</v>
      </c>
      <c r="K230" s="133"/>
      <c r="L230" s="134">
        <v>3848</v>
      </c>
      <c r="M230" s="133">
        <v>4</v>
      </c>
      <c r="N230" s="148">
        <v>39.188000000000002</v>
      </c>
      <c r="O230" s="148" t="s">
        <v>6975</v>
      </c>
      <c r="P230" s="148"/>
    </row>
    <row r="231" spans="2:16" x14ac:dyDescent="0.35">
      <c r="B231" s="21" t="s">
        <v>7022</v>
      </c>
      <c r="C231" s="21" t="s">
        <v>6792</v>
      </c>
      <c r="D231" s="21" t="s">
        <v>6976</v>
      </c>
      <c r="E231" s="21"/>
      <c r="F231" s="21"/>
      <c r="G231" s="139">
        <v>40120480</v>
      </c>
      <c r="H231" s="133" t="s">
        <v>7747</v>
      </c>
      <c r="I231" s="133" t="s">
        <v>6967</v>
      </c>
      <c r="J231" s="181" t="s">
        <v>6966</v>
      </c>
      <c r="K231" s="133"/>
      <c r="L231" s="133">
        <v>2035</v>
      </c>
      <c r="M231" s="133">
        <v>8</v>
      </c>
      <c r="N231" s="148">
        <v>41.448</v>
      </c>
      <c r="O231" s="148" t="s">
        <v>6975</v>
      </c>
      <c r="P231" s="148"/>
    </row>
    <row r="232" spans="2:16" x14ac:dyDescent="0.35">
      <c r="B232" s="21" t="s">
        <v>7022</v>
      </c>
      <c r="C232" s="21" t="s">
        <v>6792</v>
      </c>
      <c r="D232" s="21" t="s">
        <v>6976</v>
      </c>
      <c r="E232" s="21"/>
      <c r="F232" s="21"/>
      <c r="G232" s="139">
        <v>40120482</v>
      </c>
      <c r="H232" s="133" t="s">
        <v>7702</v>
      </c>
      <c r="I232" s="133" t="s">
        <v>6968</v>
      </c>
      <c r="J232" s="181" t="s">
        <v>6969</v>
      </c>
      <c r="K232" s="133"/>
      <c r="L232" s="133">
        <v>2674</v>
      </c>
      <c r="M232" s="133">
        <v>2</v>
      </c>
      <c r="N232" s="148">
        <v>20.091999999999999</v>
      </c>
      <c r="O232" s="148" t="s">
        <v>6975</v>
      </c>
      <c r="P232" s="148"/>
    </row>
    <row r="233" spans="2:16" x14ac:dyDescent="0.35">
      <c r="B233" s="21" t="s">
        <v>7022</v>
      </c>
      <c r="C233" s="21" t="s">
        <v>6792</v>
      </c>
      <c r="D233" s="21" t="s">
        <v>6976</v>
      </c>
      <c r="E233" s="21"/>
      <c r="F233" s="21"/>
      <c r="G233" s="139">
        <v>40120483</v>
      </c>
      <c r="H233" s="133" t="s">
        <v>7701</v>
      </c>
      <c r="I233" s="133" t="s">
        <v>6970</v>
      </c>
      <c r="J233" s="181" t="s">
        <v>6969</v>
      </c>
      <c r="K233" s="133"/>
      <c r="L233" s="133">
        <v>2674</v>
      </c>
      <c r="M233" s="133">
        <v>2</v>
      </c>
      <c r="N233" s="148">
        <v>20.091999999999999</v>
      </c>
      <c r="O233" s="148" t="s">
        <v>6975</v>
      </c>
      <c r="P233" s="148"/>
    </row>
    <row r="234" spans="2:16" x14ac:dyDescent="0.35">
      <c r="B234" s="21" t="s">
        <v>7022</v>
      </c>
      <c r="C234" s="21" t="s">
        <v>6792</v>
      </c>
      <c r="D234" s="21" t="s">
        <v>6976</v>
      </c>
      <c r="E234" s="21"/>
      <c r="F234" s="21"/>
      <c r="G234" s="139">
        <v>40180880</v>
      </c>
      <c r="H234" s="133" t="s">
        <v>7787</v>
      </c>
      <c r="I234" s="133" t="s">
        <v>6944</v>
      </c>
      <c r="J234" s="181" t="s">
        <v>6804</v>
      </c>
      <c r="K234" s="133"/>
      <c r="L234" s="133">
        <v>256</v>
      </c>
      <c r="M234" s="133">
        <v>4</v>
      </c>
      <c r="N234" s="148">
        <v>7.28</v>
      </c>
      <c r="O234" s="148" t="s">
        <v>6975</v>
      </c>
      <c r="P234" s="148"/>
    </row>
    <row r="235" spans="2:16" x14ac:dyDescent="0.35">
      <c r="B235" s="21" t="s">
        <v>7022</v>
      </c>
      <c r="C235" s="21" t="s">
        <v>6792</v>
      </c>
      <c r="D235" s="21" t="s">
        <v>6976</v>
      </c>
      <c r="E235" s="21"/>
      <c r="F235" s="21"/>
      <c r="G235" s="139">
        <v>40120481</v>
      </c>
      <c r="H235" s="133" t="s">
        <v>7551</v>
      </c>
      <c r="I235" s="133">
        <v>283</v>
      </c>
      <c r="J235" s="181" t="s">
        <v>6971</v>
      </c>
      <c r="K235" s="133"/>
      <c r="L235" s="133">
        <v>640</v>
      </c>
      <c r="M235" s="133">
        <v>4</v>
      </c>
      <c r="N235" s="148">
        <v>6.516</v>
      </c>
      <c r="O235" s="148" t="s">
        <v>6975</v>
      </c>
      <c r="P235" s="148"/>
    </row>
    <row r="236" spans="2:16" x14ac:dyDescent="0.35">
      <c r="B236" s="21" t="s">
        <v>7022</v>
      </c>
      <c r="C236" s="21" t="s">
        <v>6792</v>
      </c>
      <c r="D236" s="21" t="s">
        <v>6976</v>
      </c>
      <c r="E236" s="21"/>
      <c r="F236" s="21"/>
      <c r="G236" s="139">
        <v>40120904</v>
      </c>
      <c r="H236" s="133" t="s">
        <v>7875</v>
      </c>
      <c r="I236" s="133">
        <v>278</v>
      </c>
      <c r="J236" s="181" t="s">
        <v>6972</v>
      </c>
      <c r="K236" s="134"/>
      <c r="L236" s="133">
        <v>237</v>
      </c>
      <c r="M236" s="134">
        <v>4</v>
      </c>
      <c r="N236" s="148">
        <v>6.98</v>
      </c>
      <c r="O236" s="148" t="s">
        <v>6975</v>
      </c>
      <c r="P236" s="148"/>
    </row>
    <row r="237" spans="2:16" x14ac:dyDescent="0.35">
      <c r="B237" s="21" t="s">
        <v>7022</v>
      </c>
      <c r="C237" s="21" t="s">
        <v>6792</v>
      </c>
      <c r="D237" s="21" t="s">
        <v>6976</v>
      </c>
      <c r="E237" s="21"/>
      <c r="F237" s="21"/>
      <c r="G237" s="139">
        <v>40120908</v>
      </c>
      <c r="H237" s="133" t="s">
        <v>7865</v>
      </c>
      <c r="I237" s="133">
        <v>279</v>
      </c>
      <c r="J237" s="181" t="s">
        <v>6972</v>
      </c>
      <c r="K237" s="133"/>
      <c r="L237" s="133">
        <v>100</v>
      </c>
      <c r="M237" s="133">
        <v>16</v>
      </c>
      <c r="N237" s="148">
        <v>2.464</v>
      </c>
      <c r="O237" s="148" t="s">
        <v>6975</v>
      </c>
      <c r="P237" s="148"/>
    </row>
    <row r="238" spans="2:16" x14ac:dyDescent="0.35">
      <c r="B238" s="21" t="s">
        <v>7022</v>
      </c>
      <c r="C238" s="21" t="s">
        <v>6792</v>
      </c>
      <c r="D238" s="21" t="s">
        <v>6976</v>
      </c>
      <c r="E238" s="21"/>
      <c r="F238" s="21"/>
      <c r="G238" s="139">
        <v>40120907</v>
      </c>
      <c r="H238" s="133" t="s">
        <v>7873</v>
      </c>
      <c r="I238" s="133">
        <v>284</v>
      </c>
      <c r="J238" s="181" t="s">
        <v>6972</v>
      </c>
      <c r="K238" s="134"/>
      <c r="L238" s="133">
        <v>316</v>
      </c>
      <c r="M238" s="133">
        <v>8</v>
      </c>
      <c r="N238" s="148">
        <v>20.968</v>
      </c>
      <c r="O238" s="148" t="s">
        <v>6975</v>
      </c>
      <c r="P238" s="148"/>
    </row>
    <row r="239" spans="2:16" x14ac:dyDescent="0.35">
      <c r="B239" s="21" t="s">
        <v>7022</v>
      </c>
      <c r="C239" s="21" t="s">
        <v>6792</v>
      </c>
      <c r="D239" s="21" t="s">
        <v>6976</v>
      </c>
      <c r="E239" s="21"/>
      <c r="F239" s="21"/>
      <c r="G239" s="139">
        <v>40121172</v>
      </c>
      <c r="H239" s="133" t="s">
        <v>7802</v>
      </c>
      <c r="I239" s="133">
        <v>290</v>
      </c>
      <c r="J239" s="181" t="s">
        <v>6972</v>
      </c>
      <c r="K239" s="133"/>
      <c r="L239" s="133">
        <v>112</v>
      </c>
      <c r="M239" s="133">
        <v>16</v>
      </c>
      <c r="N239" s="148">
        <v>6.944</v>
      </c>
      <c r="O239" s="168" t="s">
        <v>6975</v>
      </c>
      <c r="P239" s="148"/>
    </row>
    <row r="240" spans="2:16" x14ac:dyDescent="0.35">
      <c r="B240" s="21" t="s">
        <v>7022</v>
      </c>
      <c r="C240" s="21" t="s">
        <v>6792</v>
      </c>
      <c r="D240" s="21" t="s">
        <v>6976</v>
      </c>
      <c r="E240" s="21"/>
      <c r="F240" s="21"/>
      <c r="G240" s="139">
        <v>40120474</v>
      </c>
      <c r="H240" s="133" t="s">
        <v>7667</v>
      </c>
      <c r="I240" s="134" t="s">
        <v>6973</v>
      </c>
      <c r="J240" s="189" t="s">
        <v>6974</v>
      </c>
      <c r="K240" s="133"/>
      <c r="L240" s="133">
        <v>1424</v>
      </c>
      <c r="M240" s="133">
        <v>8</v>
      </c>
      <c r="N240" s="148">
        <v>21.568000000000001</v>
      </c>
      <c r="O240" s="168" t="s">
        <v>6975</v>
      </c>
      <c r="P240" s="148"/>
    </row>
    <row r="241" spans="2:16" x14ac:dyDescent="0.35">
      <c r="B241" s="21" t="s">
        <v>7022</v>
      </c>
      <c r="C241" s="21" t="s">
        <v>6792</v>
      </c>
      <c r="D241" s="21" t="s">
        <v>7005</v>
      </c>
      <c r="E241" s="21"/>
      <c r="F241" s="21">
        <v>1</v>
      </c>
      <c r="G241" s="139">
        <v>40120491</v>
      </c>
      <c r="H241" s="133" t="s">
        <v>7736</v>
      </c>
      <c r="I241" s="133" t="s">
        <v>6977</v>
      </c>
      <c r="J241" s="181" t="s">
        <v>6952</v>
      </c>
      <c r="K241" s="133"/>
      <c r="L241" s="144">
        <v>1993</v>
      </c>
      <c r="M241" s="133">
        <v>8</v>
      </c>
      <c r="N241" s="148">
        <v>35.311999999999998</v>
      </c>
      <c r="O241" s="168" t="s">
        <v>7004</v>
      </c>
      <c r="P241" s="148"/>
    </row>
    <row r="242" spans="2:16" x14ac:dyDescent="0.35">
      <c r="B242" s="21" t="s">
        <v>7022</v>
      </c>
      <c r="C242" s="21" t="s">
        <v>6792</v>
      </c>
      <c r="D242" s="21" t="s">
        <v>7005</v>
      </c>
      <c r="E242" s="21"/>
      <c r="F242" s="21">
        <v>1</v>
      </c>
      <c r="G242" s="139">
        <v>40120492</v>
      </c>
      <c r="H242" s="133" t="s">
        <v>7737</v>
      </c>
      <c r="I242" s="133" t="s">
        <v>6978</v>
      </c>
      <c r="J242" s="181" t="s">
        <v>6952</v>
      </c>
      <c r="K242" s="133"/>
      <c r="L242" s="133">
        <v>1993</v>
      </c>
      <c r="M242" s="133">
        <v>8</v>
      </c>
      <c r="N242" s="148">
        <v>35.311999999999998</v>
      </c>
      <c r="O242" s="168" t="s">
        <v>7004</v>
      </c>
      <c r="P242" s="148"/>
    </row>
    <row r="243" spans="2:16" x14ac:dyDescent="0.35">
      <c r="B243" s="21" t="s">
        <v>7022</v>
      </c>
      <c r="C243" s="21" t="s">
        <v>6792</v>
      </c>
      <c r="D243" s="21" t="s">
        <v>7005</v>
      </c>
      <c r="E243" s="21"/>
      <c r="F243" s="21">
        <v>1</v>
      </c>
      <c r="G243" s="139">
        <v>40120493</v>
      </c>
      <c r="H243" s="133" t="s">
        <v>7932</v>
      </c>
      <c r="I243" s="133" t="s">
        <v>6979</v>
      </c>
      <c r="J243" s="181" t="s">
        <v>6952</v>
      </c>
      <c r="K243" s="133"/>
      <c r="L243" s="133">
        <v>2037</v>
      </c>
      <c r="M243" s="133">
        <v>8</v>
      </c>
      <c r="N243" s="148">
        <v>36.095999999999997</v>
      </c>
      <c r="O243" s="168" t="s">
        <v>7004</v>
      </c>
      <c r="P243" s="148"/>
    </row>
    <row r="244" spans="2:16" x14ac:dyDescent="0.35">
      <c r="B244" s="21" t="s">
        <v>7022</v>
      </c>
      <c r="C244" s="21" t="s">
        <v>6792</v>
      </c>
      <c r="D244" s="21" t="s">
        <v>7005</v>
      </c>
      <c r="E244" s="21"/>
      <c r="F244" s="21">
        <v>1</v>
      </c>
      <c r="G244" s="139">
        <v>40120494</v>
      </c>
      <c r="H244" s="133" t="s">
        <v>7933</v>
      </c>
      <c r="I244" s="133" t="s">
        <v>6980</v>
      </c>
      <c r="J244" s="181" t="s">
        <v>6952</v>
      </c>
      <c r="K244" s="133"/>
      <c r="L244" s="134">
        <v>2037</v>
      </c>
      <c r="M244" s="133">
        <v>8</v>
      </c>
      <c r="N244" s="148">
        <v>36.095999999999997</v>
      </c>
      <c r="O244" s="168" t="s">
        <v>7004</v>
      </c>
      <c r="P244" s="148"/>
    </row>
    <row r="245" spans="2:16" x14ac:dyDescent="0.35">
      <c r="B245" s="21" t="s">
        <v>7022</v>
      </c>
      <c r="C245" s="21" t="s">
        <v>6792</v>
      </c>
      <c r="D245" s="21" t="s">
        <v>7005</v>
      </c>
      <c r="E245" s="21"/>
      <c r="F245" s="21">
        <v>1</v>
      </c>
      <c r="G245" s="139">
        <v>40120488</v>
      </c>
      <c r="H245" s="133" t="s">
        <v>7512</v>
      </c>
      <c r="I245" s="133" t="s">
        <v>6981</v>
      </c>
      <c r="J245" s="181" t="s">
        <v>6804</v>
      </c>
      <c r="K245" s="133"/>
      <c r="L245" s="133">
        <v>4523</v>
      </c>
      <c r="M245" s="133">
        <v>6</v>
      </c>
      <c r="N245" s="148">
        <v>192.96600000000001</v>
      </c>
      <c r="O245" s="168" t="s">
        <v>7004</v>
      </c>
      <c r="P245" s="148"/>
    </row>
    <row r="246" spans="2:16" x14ac:dyDescent="0.35">
      <c r="B246" s="21" t="s">
        <v>7022</v>
      </c>
      <c r="C246" s="21" t="s">
        <v>6792</v>
      </c>
      <c r="D246" s="21" t="s">
        <v>7005</v>
      </c>
      <c r="E246" s="21"/>
      <c r="F246" s="21">
        <v>1</v>
      </c>
      <c r="G246" s="139">
        <v>40120489</v>
      </c>
      <c r="H246" s="133" t="s">
        <v>7513</v>
      </c>
      <c r="I246" s="133" t="s">
        <v>6982</v>
      </c>
      <c r="J246" s="181" t="s">
        <v>6804</v>
      </c>
      <c r="K246" s="133"/>
      <c r="L246" s="133">
        <v>4523</v>
      </c>
      <c r="M246" s="133">
        <v>2</v>
      </c>
      <c r="N246" s="148">
        <v>64.322000000000003</v>
      </c>
      <c r="O246" s="168" t="s">
        <v>7004</v>
      </c>
      <c r="P246" s="148"/>
    </row>
    <row r="247" spans="2:16" x14ac:dyDescent="0.35">
      <c r="B247" s="21" t="s">
        <v>7022</v>
      </c>
      <c r="C247" s="21" t="s">
        <v>6792</v>
      </c>
      <c r="D247" s="21" t="s">
        <v>7005</v>
      </c>
      <c r="E247" s="21"/>
      <c r="F247" s="21">
        <v>1</v>
      </c>
      <c r="G247" s="139">
        <v>40120490</v>
      </c>
      <c r="H247" s="133" t="s">
        <v>7536</v>
      </c>
      <c r="I247" s="133">
        <v>306</v>
      </c>
      <c r="J247" s="181" t="s">
        <v>6983</v>
      </c>
      <c r="K247" s="134"/>
      <c r="L247" s="133">
        <v>929</v>
      </c>
      <c r="M247" s="133">
        <v>16</v>
      </c>
      <c r="N247" s="148">
        <v>28.16</v>
      </c>
      <c r="O247" s="168" t="s">
        <v>7004</v>
      </c>
      <c r="P247" s="148"/>
    </row>
    <row r="248" spans="2:16" x14ac:dyDescent="0.35">
      <c r="B248" s="21" t="s">
        <v>7022</v>
      </c>
      <c r="C248" s="21" t="s">
        <v>6792</v>
      </c>
      <c r="D248" s="21" t="s">
        <v>7005</v>
      </c>
      <c r="E248" s="21"/>
      <c r="F248" s="21">
        <v>1</v>
      </c>
      <c r="G248" s="139">
        <v>40180699</v>
      </c>
      <c r="H248" s="133" t="s">
        <v>7601</v>
      </c>
      <c r="I248" s="133" t="s">
        <v>6984</v>
      </c>
      <c r="J248" s="181" t="s">
        <v>6974</v>
      </c>
      <c r="K248" s="133"/>
      <c r="L248" s="133">
        <v>1032</v>
      </c>
      <c r="M248" s="144">
        <v>16</v>
      </c>
      <c r="N248" s="148">
        <v>31.263999999999999</v>
      </c>
      <c r="O248" s="168" t="s">
        <v>7004</v>
      </c>
      <c r="P248" s="148"/>
    </row>
    <row r="249" spans="2:16" x14ac:dyDescent="0.35">
      <c r="B249" s="21" t="s">
        <v>7022</v>
      </c>
      <c r="C249" s="21" t="s">
        <v>6792</v>
      </c>
      <c r="D249" s="21" t="s">
        <v>7005</v>
      </c>
      <c r="E249" s="21"/>
      <c r="F249" s="21">
        <v>1</v>
      </c>
      <c r="G249" s="21">
        <v>40120497</v>
      </c>
      <c r="H249" s="39" t="s">
        <v>7662</v>
      </c>
      <c r="I249" s="133" t="s">
        <v>6985</v>
      </c>
      <c r="J249" s="181" t="s">
        <v>6983</v>
      </c>
      <c r="K249" s="133"/>
      <c r="L249" s="133">
        <v>1430</v>
      </c>
      <c r="M249" s="21">
        <v>8</v>
      </c>
      <c r="N249" s="21">
        <v>21.664000000000001</v>
      </c>
      <c r="O249" s="21" t="s">
        <v>7004</v>
      </c>
      <c r="P249" s="20"/>
    </row>
    <row r="250" spans="2:16" x14ac:dyDescent="0.35">
      <c r="B250" s="21" t="s">
        <v>7022</v>
      </c>
      <c r="C250" s="21" t="s">
        <v>6792</v>
      </c>
      <c r="D250" s="21" t="s">
        <v>7005</v>
      </c>
      <c r="E250" s="21"/>
      <c r="F250" s="21">
        <v>1</v>
      </c>
      <c r="G250" s="21">
        <v>40120498</v>
      </c>
      <c r="H250" s="39" t="s">
        <v>7663</v>
      </c>
      <c r="I250" s="133" t="s">
        <v>6986</v>
      </c>
      <c r="J250" s="181" t="s">
        <v>6983</v>
      </c>
      <c r="K250" s="133"/>
      <c r="L250" s="133">
        <v>1430</v>
      </c>
      <c r="M250" s="21">
        <v>8</v>
      </c>
      <c r="N250" s="21">
        <v>21.664000000000001</v>
      </c>
      <c r="O250" s="21" t="s">
        <v>7004</v>
      </c>
      <c r="P250" s="20"/>
    </row>
    <row r="251" spans="2:16" x14ac:dyDescent="0.35">
      <c r="B251" s="21" t="s">
        <v>7022</v>
      </c>
      <c r="C251" s="21" t="s">
        <v>6792</v>
      </c>
      <c r="D251" s="21" t="s">
        <v>7005</v>
      </c>
      <c r="E251" s="21"/>
      <c r="F251" s="21">
        <v>1</v>
      </c>
      <c r="G251" s="21">
        <v>40120501</v>
      </c>
      <c r="H251" s="39" t="s">
        <v>7535</v>
      </c>
      <c r="I251" s="133" t="s">
        <v>6987</v>
      </c>
      <c r="J251" s="181" t="s">
        <v>6974</v>
      </c>
      <c r="K251" s="133"/>
      <c r="L251" s="133">
        <v>939</v>
      </c>
      <c r="M251" s="21">
        <v>16</v>
      </c>
      <c r="N251" s="21">
        <v>28.448</v>
      </c>
      <c r="O251" s="21" t="s">
        <v>7004</v>
      </c>
      <c r="P251" s="20"/>
    </row>
    <row r="252" spans="2:16" x14ac:dyDescent="0.35">
      <c r="B252" s="21" t="s">
        <v>7022</v>
      </c>
      <c r="C252" s="21" t="s">
        <v>6792</v>
      </c>
      <c r="D252" s="21" t="s">
        <v>7005</v>
      </c>
      <c r="E252" s="21"/>
      <c r="F252" s="21">
        <v>1</v>
      </c>
      <c r="G252" s="21">
        <v>40120496</v>
      </c>
      <c r="H252" s="39" t="s">
        <v>7905</v>
      </c>
      <c r="I252" s="133" t="s">
        <v>6988</v>
      </c>
      <c r="J252" s="181" t="s">
        <v>6966</v>
      </c>
      <c r="K252" s="133"/>
      <c r="L252" s="133">
        <v>3652</v>
      </c>
      <c r="M252" s="21">
        <v>8</v>
      </c>
      <c r="N252" s="21">
        <v>74.376000000000005</v>
      </c>
      <c r="O252" s="21" t="s">
        <v>7004</v>
      </c>
      <c r="P252" s="20"/>
    </row>
    <row r="253" spans="2:16" x14ac:dyDescent="0.35">
      <c r="B253" s="21" t="s">
        <v>7022</v>
      </c>
      <c r="C253" s="21" t="s">
        <v>6792</v>
      </c>
      <c r="D253" s="21" t="s">
        <v>7005</v>
      </c>
      <c r="E253" s="21"/>
      <c r="F253" s="21">
        <v>1</v>
      </c>
      <c r="G253" s="139">
        <v>40120499</v>
      </c>
      <c r="H253" s="133" t="s">
        <v>7938</v>
      </c>
      <c r="I253" s="134" t="s">
        <v>6989</v>
      </c>
      <c r="J253" s="189" t="s">
        <v>6990</v>
      </c>
      <c r="K253" s="133"/>
      <c r="L253" s="134">
        <v>2975</v>
      </c>
      <c r="M253" s="21">
        <v>8</v>
      </c>
      <c r="N253" s="21">
        <v>75.376000000000005</v>
      </c>
      <c r="O253" s="21" t="s">
        <v>7004</v>
      </c>
      <c r="P253" s="20"/>
    </row>
    <row r="254" spans="2:16" x14ac:dyDescent="0.35">
      <c r="B254" s="21" t="s">
        <v>7022</v>
      </c>
      <c r="C254" s="21" t="s">
        <v>6792</v>
      </c>
      <c r="D254" s="21" t="s">
        <v>7005</v>
      </c>
      <c r="E254" s="21"/>
      <c r="F254" s="21">
        <v>1</v>
      </c>
      <c r="G254" s="21">
        <v>40120500</v>
      </c>
      <c r="H254" s="39" t="s">
        <v>7937</v>
      </c>
      <c r="I254" s="133" t="s">
        <v>6991</v>
      </c>
      <c r="J254" s="181" t="s">
        <v>6992</v>
      </c>
      <c r="K254" s="133"/>
      <c r="L254" s="133">
        <v>2975</v>
      </c>
      <c r="M254" s="21">
        <v>8</v>
      </c>
      <c r="N254" s="21">
        <v>75.376000000000005</v>
      </c>
      <c r="O254" s="21" t="s">
        <v>7004</v>
      </c>
      <c r="P254" s="20"/>
    </row>
    <row r="255" spans="2:16" x14ac:dyDescent="0.35">
      <c r="B255" s="21" t="s">
        <v>7022</v>
      </c>
      <c r="C255" s="21" t="s">
        <v>6792</v>
      </c>
      <c r="D255" s="21" t="s">
        <v>7005</v>
      </c>
      <c r="E255" s="21"/>
      <c r="F255" s="21">
        <v>1</v>
      </c>
      <c r="G255" s="139">
        <v>40180880</v>
      </c>
      <c r="H255" s="133" t="s">
        <v>7787</v>
      </c>
      <c r="I255" s="133" t="s">
        <v>6944</v>
      </c>
      <c r="J255" s="181" t="s">
        <v>6804</v>
      </c>
      <c r="K255" s="133"/>
      <c r="L255" s="133">
        <v>256</v>
      </c>
      <c r="M255" s="21">
        <v>4</v>
      </c>
      <c r="N255" s="21">
        <v>7.28</v>
      </c>
      <c r="O255" s="21" t="s">
        <v>7004</v>
      </c>
      <c r="P255" s="20"/>
    </row>
    <row r="256" spans="2:16" x14ac:dyDescent="0.35">
      <c r="B256" s="21" t="s">
        <v>7022</v>
      </c>
      <c r="C256" s="21" t="s">
        <v>6792</v>
      </c>
      <c r="D256" s="21" t="s">
        <v>7005</v>
      </c>
      <c r="E256" s="21"/>
      <c r="F256" s="21">
        <v>1</v>
      </c>
      <c r="G256" s="21">
        <v>40120900</v>
      </c>
      <c r="H256" s="39" t="s">
        <v>7867</v>
      </c>
      <c r="I256" s="133">
        <v>311</v>
      </c>
      <c r="J256" s="181" t="s">
        <v>6972</v>
      </c>
      <c r="K256" s="133"/>
      <c r="L256" s="133">
        <v>210</v>
      </c>
      <c r="M256" s="21">
        <v>4</v>
      </c>
      <c r="N256" s="21">
        <v>5.76</v>
      </c>
      <c r="O256" s="21" t="s">
        <v>7004</v>
      </c>
      <c r="P256" s="20"/>
    </row>
    <row r="257" spans="2:16" x14ac:dyDescent="0.35">
      <c r="B257" s="21" t="s">
        <v>7022</v>
      </c>
      <c r="C257" s="21" t="s">
        <v>6792</v>
      </c>
      <c r="D257" s="21" t="s">
        <v>7005</v>
      </c>
      <c r="E257" s="21"/>
      <c r="F257" s="21">
        <v>2</v>
      </c>
      <c r="G257" s="21">
        <v>40120502</v>
      </c>
      <c r="H257" s="39" t="s">
        <v>7622</v>
      </c>
      <c r="I257" s="133" t="s">
        <v>6993</v>
      </c>
      <c r="J257" s="181" t="s">
        <v>6891</v>
      </c>
      <c r="K257" s="133"/>
      <c r="L257" s="133">
        <v>1119</v>
      </c>
      <c r="M257" s="21">
        <v>8</v>
      </c>
      <c r="N257" s="21">
        <v>16.952000000000002</v>
      </c>
      <c r="O257" s="21" t="s">
        <v>7004</v>
      </c>
      <c r="P257" s="20"/>
    </row>
    <row r="258" spans="2:16" x14ac:dyDescent="0.35">
      <c r="B258" s="21" t="s">
        <v>7022</v>
      </c>
      <c r="C258" s="21" t="s">
        <v>6792</v>
      </c>
      <c r="D258" s="21" t="s">
        <v>7005</v>
      </c>
      <c r="E258" s="21"/>
      <c r="F258" s="21">
        <v>2</v>
      </c>
      <c r="G258" s="21">
        <v>40120507</v>
      </c>
      <c r="H258" s="39" t="s">
        <v>7538</v>
      </c>
      <c r="I258" s="133" t="s">
        <v>6994</v>
      </c>
      <c r="J258" s="181" t="s">
        <v>6891</v>
      </c>
      <c r="K258" s="133"/>
      <c r="L258" s="133">
        <v>849</v>
      </c>
      <c r="M258" s="21">
        <v>8</v>
      </c>
      <c r="N258" s="21">
        <v>12.856</v>
      </c>
      <c r="O258" s="21" t="s">
        <v>7004</v>
      </c>
      <c r="P258" s="20"/>
    </row>
    <row r="259" spans="2:16" x14ac:dyDescent="0.35">
      <c r="B259" s="21" t="s">
        <v>7022</v>
      </c>
      <c r="C259" s="21" t="s">
        <v>6792</v>
      </c>
      <c r="D259" s="21" t="s">
        <v>7005</v>
      </c>
      <c r="E259" s="21"/>
      <c r="F259" s="21">
        <v>2</v>
      </c>
      <c r="G259" s="21">
        <v>40120508</v>
      </c>
      <c r="H259" s="39" t="s">
        <v>8332</v>
      </c>
      <c r="I259" s="133">
        <v>322</v>
      </c>
      <c r="J259" s="181" t="s">
        <v>6869</v>
      </c>
      <c r="K259" s="133"/>
      <c r="L259" s="133">
        <v>1431</v>
      </c>
      <c r="M259" s="21">
        <v>8</v>
      </c>
      <c r="N259" s="21">
        <v>21.68</v>
      </c>
      <c r="O259" s="21" t="s">
        <v>7004</v>
      </c>
      <c r="P259" s="20"/>
    </row>
    <row r="260" spans="2:16" x14ac:dyDescent="0.35">
      <c r="B260" s="21" t="s">
        <v>7022</v>
      </c>
      <c r="C260" s="21" t="s">
        <v>6792</v>
      </c>
      <c r="D260" s="21" t="s">
        <v>7005</v>
      </c>
      <c r="E260" s="21"/>
      <c r="F260" s="21">
        <v>2</v>
      </c>
      <c r="G260" s="21">
        <v>40120505</v>
      </c>
      <c r="H260" s="39" t="s">
        <v>7689</v>
      </c>
      <c r="I260" s="133" t="s">
        <v>6995</v>
      </c>
      <c r="J260" s="181" t="s">
        <v>6996</v>
      </c>
      <c r="K260" s="133"/>
      <c r="L260" s="133">
        <v>1619</v>
      </c>
      <c r="M260" s="21">
        <v>8</v>
      </c>
      <c r="N260" s="21">
        <v>28.68</v>
      </c>
      <c r="O260" s="21" t="s">
        <v>7004</v>
      </c>
      <c r="P260" s="20"/>
    </row>
    <row r="261" spans="2:16" x14ac:dyDescent="0.35">
      <c r="B261" s="21" t="s">
        <v>7022</v>
      </c>
      <c r="C261" s="21" t="s">
        <v>6792</v>
      </c>
      <c r="D261" s="21" t="s">
        <v>7005</v>
      </c>
      <c r="E261" s="21"/>
      <c r="F261" s="21">
        <v>2</v>
      </c>
      <c r="G261" s="21">
        <v>40120503</v>
      </c>
      <c r="H261" s="39" t="s">
        <v>7525</v>
      </c>
      <c r="I261" s="133" t="s">
        <v>6997</v>
      </c>
      <c r="J261" s="181" t="s">
        <v>6998</v>
      </c>
      <c r="K261" s="133"/>
      <c r="L261" s="133">
        <v>2972</v>
      </c>
      <c r="M261" s="21">
        <v>4</v>
      </c>
      <c r="N261" s="21">
        <v>30.268000000000001</v>
      </c>
      <c r="O261" s="21" t="s">
        <v>7004</v>
      </c>
      <c r="P261" s="20"/>
    </row>
    <row r="262" spans="2:16" x14ac:dyDescent="0.35">
      <c r="B262" s="21" t="s">
        <v>7022</v>
      </c>
      <c r="C262" s="21" t="s">
        <v>6792</v>
      </c>
      <c r="D262" s="21" t="s">
        <v>7005</v>
      </c>
      <c r="E262" s="21"/>
      <c r="F262" s="21">
        <v>2</v>
      </c>
      <c r="G262" s="21">
        <v>40120504</v>
      </c>
      <c r="H262" s="39" t="s">
        <v>7939</v>
      </c>
      <c r="I262" s="133" t="s">
        <v>6999</v>
      </c>
      <c r="J262" s="181" t="s">
        <v>6998</v>
      </c>
      <c r="K262" s="133"/>
      <c r="L262" s="133">
        <v>2972</v>
      </c>
      <c r="M262" s="21">
        <v>4</v>
      </c>
      <c r="N262" s="21">
        <v>30.268000000000001</v>
      </c>
      <c r="O262" s="21" t="s">
        <v>7004</v>
      </c>
      <c r="P262" s="20"/>
    </row>
    <row r="263" spans="2:16" x14ac:dyDescent="0.35">
      <c r="B263" s="21" t="s">
        <v>7022</v>
      </c>
      <c r="C263" s="21" t="s">
        <v>6792</v>
      </c>
      <c r="D263" s="21" t="s">
        <v>7005</v>
      </c>
      <c r="E263" s="21"/>
      <c r="F263" s="21">
        <v>2</v>
      </c>
      <c r="G263" s="21">
        <v>40120506</v>
      </c>
      <c r="H263" s="39" t="s">
        <v>7699</v>
      </c>
      <c r="I263" s="133">
        <v>320</v>
      </c>
      <c r="J263" s="181" t="s">
        <v>6998</v>
      </c>
      <c r="K263" s="133"/>
      <c r="L263" s="133">
        <v>2738</v>
      </c>
      <c r="M263" s="21">
        <v>8</v>
      </c>
      <c r="N263" s="21">
        <v>55.768000000000001</v>
      </c>
      <c r="O263" s="21" t="s">
        <v>7004</v>
      </c>
      <c r="P263" s="20"/>
    </row>
    <row r="264" spans="2:16" x14ac:dyDescent="0.35">
      <c r="B264" s="21" t="s">
        <v>7022</v>
      </c>
      <c r="C264" s="21" t="s">
        <v>6792</v>
      </c>
      <c r="D264" s="21" t="s">
        <v>7005</v>
      </c>
      <c r="E264" s="21"/>
      <c r="F264" s="21">
        <v>2</v>
      </c>
      <c r="G264" s="117"/>
      <c r="H264" s="198"/>
      <c r="I264" s="133" t="s">
        <v>7000</v>
      </c>
      <c r="J264" s="181" t="s">
        <v>6804</v>
      </c>
      <c r="K264" s="133"/>
      <c r="L264" s="133">
        <v>4522</v>
      </c>
      <c r="M264" s="21">
        <v>3</v>
      </c>
      <c r="N264" s="21">
        <v>96.459000000000003</v>
      </c>
      <c r="O264" s="21" t="s">
        <v>7004</v>
      </c>
      <c r="P264" s="20"/>
    </row>
    <row r="265" spans="2:16" x14ac:dyDescent="0.35">
      <c r="B265" s="21" t="s">
        <v>7022</v>
      </c>
      <c r="C265" s="21" t="s">
        <v>6792</v>
      </c>
      <c r="D265" s="21" t="s">
        <v>7005</v>
      </c>
      <c r="E265" s="21"/>
      <c r="F265" s="21">
        <v>2</v>
      </c>
      <c r="G265" s="117"/>
      <c r="H265" s="198"/>
      <c r="I265" s="133" t="s">
        <v>7001</v>
      </c>
      <c r="J265" s="181" t="s">
        <v>6804</v>
      </c>
      <c r="K265" s="133"/>
      <c r="L265" s="133">
        <v>4522</v>
      </c>
      <c r="M265" s="21">
        <v>1</v>
      </c>
      <c r="N265" s="21">
        <v>32.152999999999999</v>
      </c>
      <c r="O265" s="21" t="s">
        <v>7004</v>
      </c>
      <c r="P265" s="20"/>
    </row>
    <row r="266" spans="2:16" x14ac:dyDescent="0.35">
      <c r="B266" s="21" t="s">
        <v>7022</v>
      </c>
      <c r="C266" s="21" t="s">
        <v>6792</v>
      </c>
      <c r="D266" s="21" t="s">
        <v>7005</v>
      </c>
      <c r="E266" s="21"/>
      <c r="F266" s="21">
        <v>2</v>
      </c>
      <c r="G266" s="21">
        <v>40120509</v>
      </c>
      <c r="H266" s="39" t="s">
        <v>7681</v>
      </c>
      <c r="I266" s="133" t="s">
        <v>6948</v>
      </c>
      <c r="J266" s="181" t="s">
        <v>7002</v>
      </c>
      <c r="K266" s="133"/>
      <c r="L266" s="133">
        <v>1736</v>
      </c>
      <c r="M266" s="21">
        <v>8</v>
      </c>
      <c r="N266" s="21">
        <v>35.351999999999997</v>
      </c>
      <c r="O266" s="21" t="s">
        <v>7004</v>
      </c>
      <c r="P266" s="20"/>
    </row>
    <row r="267" spans="2:16" x14ac:dyDescent="0.35">
      <c r="B267" s="21" t="s">
        <v>7022</v>
      </c>
      <c r="C267" s="21" t="s">
        <v>6792</v>
      </c>
      <c r="D267" s="21" t="s">
        <v>7005</v>
      </c>
      <c r="E267" s="21"/>
      <c r="F267" s="21">
        <v>2</v>
      </c>
      <c r="G267" s="139">
        <v>40120510</v>
      </c>
      <c r="H267" s="133" t="s">
        <v>7670</v>
      </c>
      <c r="I267" s="133" t="s">
        <v>7003</v>
      </c>
      <c r="J267" s="181" t="s">
        <v>6955</v>
      </c>
      <c r="K267" s="133"/>
      <c r="L267" s="133">
        <v>1361</v>
      </c>
      <c r="M267" s="21">
        <v>4</v>
      </c>
      <c r="N267" s="21">
        <v>12.055999999999999</v>
      </c>
      <c r="O267" s="21" t="s">
        <v>7004</v>
      </c>
      <c r="P267" s="20"/>
    </row>
    <row r="268" spans="2:16" x14ac:dyDescent="0.35">
      <c r="B268" s="21" t="s">
        <v>7022</v>
      </c>
      <c r="C268" s="21" t="s">
        <v>6792</v>
      </c>
      <c r="D268" s="21" t="s">
        <v>7005</v>
      </c>
      <c r="E268" s="21"/>
      <c r="F268" s="21">
        <v>2</v>
      </c>
      <c r="G268" s="155"/>
      <c r="H268" s="145"/>
      <c r="I268" s="133">
        <v>319</v>
      </c>
      <c r="J268" s="181" t="s">
        <v>6972</v>
      </c>
      <c r="K268" s="133"/>
      <c r="L268" s="133">
        <v>259</v>
      </c>
      <c r="M268" s="21">
        <v>4</v>
      </c>
      <c r="N268" s="21">
        <v>7.6239999999999997</v>
      </c>
      <c r="O268" s="21" t="s">
        <v>7004</v>
      </c>
      <c r="P268" s="20"/>
    </row>
    <row r="269" spans="2:16" x14ac:dyDescent="0.35">
      <c r="B269" s="21" t="s">
        <v>7022</v>
      </c>
      <c r="C269" s="21" t="s">
        <v>6792</v>
      </c>
      <c r="D269" s="21" t="s">
        <v>7005</v>
      </c>
      <c r="E269" s="21"/>
      <c r="F269" s="21">
        <v>2</v>
      </c>
      <c r="G269" s="117"/>
      <c r="H269" s="210"/>
      <c r="I269" s="133">
        <v>325</v>
      </c>
      <c r="J269" s="181" t="s">
        <v>6972</v>
      </c>
      <c r="K269" s="133"/>
      <c r="L269" s="133">
        <v>336</v>
      </c>
      <c r="M269" s="21">
        <v>8</v>
      </c>
      <c r="N269" s="21">
        <v>22.288</v>
      </c>
      <c r="O269" s="21" t="s">
        <v>7004</v>
      </c>
      <c r="P269" s="20"/>
    </row>
    <row r="270" spans="2:16" x14ac:dyDescent="0.35">
      <c r="B270" s="21" t="s">
        <v>7022</v>
      </c>
      <c r="C270" s="21" t="s">
        <v>6792</v>
      </c>
      <c r="D270" s="21" t="s">
        <v>7021</v>
      </c>
      <c r="E270" s="21"/>
      <c r="F270" s="21"/>
      <c r="G270" s="117"/>
      <c r="H270" s="210"/>
      <c r="I270" s="133" t="s">
        <v>7023</v>
      </c>
      <c r="J270" s="181" t="s">
        <v>7002</v>
      </c>
      <c r="K270" s="133"/>
      <c r="L270" s="144">
        <v>2464</v>
      </c>
      <c r="M270" s="21">
        <v>2</v>
      </c>
      <c r="N270" s="21">
        <v>12.545999999999999</v>
      </c>
      <c r="O270" s="205" t="s">
        <v>7035</v>
      </c>
      <c r="P270" s="20"/>
    </row>
    <row r="271" spans="2:16" x14ac:dyDescent="0.35">
      <c r="B271" s="21" t="s">
        <v>7022</v>
      </c>
      <c r="C271" s="21" t="s">
        <v>6792</v>
      </c>
      <c r="D271" s="21" t="s">
        <v>7021</v>
      </c>
      <c r="E271" s="21"/>
      <c r="F271" s="21"/>
      <c r="G271" s="117"/>
      <c r="H271" s="210"/>
      <c r="I271" s="133" t="s">
        <v>7024</v>
      </c>
      <c r="J271" s="181" t="s">
        <v>7002</v>
      </c>
      <c r="K271" s="133"/>
      <c r="L271" s="144">
        <v>2464</v>
      </c>
      <c r="M271" s="21">
        <v>2</v>
      </c>
      <c r="N271" s="21">
        <v>12.545999999999999</v>
      </c>
      <c r="O271" s="205" t="s">
        <v>7035</v>
      </c>
      <c r="P271" s="20"/>
    </row>
    <row r="272" spans="2:16" x14ac:dyDescent="0.35">
      <c r="B272" s="21" t="s">
        <v>7022</v>
      </c>
      <c r="C272" s="21" t="s">
        <v>6792</v>
      </c>
      <c r="D272" s="21" t="s">
        <v>7021</v>
      </c>
      <c r="E272" s="21"/>
      <c r="F272" s="21"/>
      <c r="G272" s="117"/>
      <c r="H272" s="210"/>
      <c r="I272" s="133">
        <v>335</v>
      </c>
      <c r="J272" s="181" t="s">
        <v>7002</v>
      </c>
      <c r="K272" s="133"/>
      <c r="L272" s="144">
        <v>4408</v>
      </c>
      <c r="M272" s="21">
        <v>4</v>
      </c>
      <c r="N272" s="21">
        <v>44.892000000000003</v>
      </c>
      <c r="O272" s="205" t="s">
        <v>7035</v>
      </c>
      <c r="P272" s="20"/>
    </row>
    <row r="273" spans="2:16" x14ac:dyDescent="0.35">
      <c r="B273" s="21" t="s">
        <v>7022</v>
      </c>
      <c r="C273" s="21" t="s">
        <v>6792</v>
      </c>
      <c r="D273" s="21" t="s">
        <v>7021</v>
      </c>
      <c r="E273" s="21"/>
      <c r="F273" s="21"/>
      <c r="G273" s="117"/>
      <c r="H273" s="210"/>
      <c r="I273" s="133" t="s">
        <v>7025</v>
      </c>
      <c r="J273" s="181" t="s">
        <v>6964</v>
      </c>
      <c r="K273" s="133"/>
      <c r="L273" s="144">
        <v>1045</v>
      </c>
      <c r="M273" s="21">
        <v>4</v>
      </c>
      <c r="N273" s="21">
        <v>7.9160000000000004</v>
      </c>
      <c r="O273" s="205" t="s">
        <v>7035</v>
      </c>
      <c r="P273" s="20"/>
    </row>
    <row r="274" spans="2:16" x14ac:dyDescent="0.35">
      <c r="B274" s="21" t="s">
        <v>7022</v>
      </c>
      <c r="C274" s="21" t="s">
        <v>6792</v>
      </c>
      <c r="D274" s="21" t="s">
        <v>7021</v>
      </c>
      <c r="E274" s="21"/>
      <c r="F274" s="21"/>
      <c r="G274" s="21">
        <v>40159247</v>
      </c>
      <c r="H274" s="173" t="s">
        <v>7779</v>
      </c>
      <c r="I274" s="133">
        <v>342</v>
      </c>
      <c r="J274" s="181" t="s">
        <v>6983</v>
      </c>
      <c r="K274" s="133"/>
      <c r="L274" s="144">
        <v>2751</v>
      </c>
      <c r="M274" s="21">
        <v>4</v>
      </c>
      <c r="N274" s="21">
        <v>20.84</v>
      </c>
      <c r="O274" s="205" t="s">
        <v>7035</v>
      </c>
      <c r="P274" s="20"/>
    </row>
    <row r="275" spans="2:16" x14ac:dyDescent="0.35">
      <c r="B275" s="21" t="s">
        <v>7022</v>
      </c>
      <c r="C275" s="21" t="s">
        <v>6792</v>
      </c>
      <c r="D275" s="21" t="s">
        <v>7021</v>
      </c>
      <c r="E275" s="21"/>
      <c r="F275" s="21"/>
      <c r="G275" s="21">
        <v>40149109</v>
      </c>
      <c r="H275" s="173" t="s">
        <v>7780</v>
      </c>
      <c r="I275" s="133" t="s">
        <v>7026</v>
      </c>
      <c r="J275" s="181" t="s">
        <v>6983</v>
      </c>
      <c r="K275" s="133"/>
      <c r="L275" s="144">
        <v>2751</v>
      </c>
      <c r="M275" s="21">
        <v>4</v>
      </c>
      <c r="N275" s="21">
        <v>20.84</v>
      </c>
      <c r="O275" s="205" t="s">
        <v>7035</v>
      </c>
      <c r="P275" s="20"/>
    </row>
    <row r="276" spans="2:16" x14ac:dyDescent="0.35">
      <c r="B276" s="21" t="s">
        <v>7022</v>
      </c>
      <c r="C276" s="21" t="s">
        <v>6792</v>
      </c>
      <c r="D276" s="21" t="s">
        <v>7021</v>
      </c>
      <c r="E276" s="21"/>
      <c r="F276" s="21"/>
      <c r="G276" s="117"/>
      <c r="H276" s="210"/>
      <c r="I276" s="133" t="s">
        <v>7027</v>
      </c>
      <c r="J276" s="181" t="s">
        <v>6955</v>
      </c>
      <c r="K276" s="133"/>
      <c r="L276" s="144">
        <v>1244</v>
      </c>
      <c r="M276" s="21">
        <v>2</v>
      </c>
      <c r="N276" s="21">
        <v>5.51</v>
      </c>
      <c r="O276" s="205" t="s">
        <v>7035</v>
      </c>
      <c r="P276" s="20"/>
    </row>
    <row r="277" spans="2:16" x14ac:dyDescent="0.35">
      <c r="B277" s="21" t="s">
        <v>7022</v>
      </c>
      <c r="C277" s="21" t="s">
        <v>6792</v>
      </c>
      <c r="D277" s="21" t="s">
        <v>7021</v>
      </c>
      <c r="E277" s="21"/>
      <c r="F277" s="21"/>
      <c r="G277" s="117"/>
      <c r="H277" s="210"/>
      <c r="I277" s="133" t="s">
        <v>7028</v>
      </c>
      <c r="J277" s="181" t="s">
        <v>7017</v>
      </c>
      <c r="K277" s="133"/>
      <c r="L277" s="144">
        <v>2464</v>
      </c>
      <c r="M277" s="21">
        <v>2</v>
      </c>
      <c r="N277" s="21">
        <v>12.545999999999999</v>
      </c>
      <c r="O277" s="205" t="s">
        <v>7035</v>
      </c>
      <c r="P277" s="20"/>
    </row>
    <row r="278" spans="2:16" x14ac:dyDescent="0.35">
      <c r="B278" s="21" t="s">
        <v>7022</v>
      </c>
      <c r="C278" s="21" t="s">
        <v>6792</v>
      </c>
      <c r="D278" s="21" t="s">
        <v>7021</v>
      </c>
      <c r="E278" s="21"/>
      <c r="F278" s="21"/>
      <c r="G278" s="117"/>
      <c r="H278" s="210"/>
      <c r="I278" s="133" t="s">
        <v>7029</v>
      </c>
      <c r="J278" s="181" t="s">
        <v>7017</v>
      </c>
      <c r="K278" s="133"/>
      <c r="L278" s="144">
        <v>2464</v>
      </c>
      <c r="M278" s="21">
        <v>2</v>
      </c>
      <c r="N278" s="21">
        <v>12.545999999999999</v>
      </c>
      <c r="O278" s="205" t="s">
        <v>7035</v>
      </c>
      <c r="P278" s="20"/>
    </row>
    <row r="279" spans="2:16" x14ac:dyDescent="0.35">
      <c r="B279" s="21" t="s">
        <v>7022</v>
      </c>
      <c r="C279" s="21" t="s">
        <v>6792</v>
      </c>
      <c r="D279" s="21" t="s">
        <v>7021</v>
      </c>
      <c r="E279" s="21"/>
      <c r="F279" s="21"/>
      <c r="G279" s="117"/>
      <c r="H279" s="210"/>
      <c r="I279" s="133" t="s">
        <v>7030</v>
      </c>
      <c r="J279" s="181" t="s">
        <v>7031</v>
      </c>
      <c r="K279" s="133"/>
      <c r="L279" s="144">
        <v>2191</v>
      </c>
      <c r="M279" s="21">
        <v>4</v>
      </c>
      <c r="N279" s="21">
        <v>22.312000000000001</v>
      </c>
      <c r="O279" s="205" t="s">
        <v>7035</v>
      </c>
      <c r="P279" s="20"/>
    </row>
    <row r="280" spans="2:16" x14ac:dyDescent="0.35">
      <c r="B280" s="21" t="s">
        <v>7022</v>
      </c>
      <c r="C280" s="21" t="s">
        <v>6792</v>
      </c>
      <c r="D280" s="21" t="s">
        <v>7021</v>
      </c>
      <c r="E280" s="21"/>
      <c r="F280" s="21"/>
      <c r="G280" s="117"/>
      <c r="H280" s="210"/>
      <c r="I280" s="133" t="s">
        <v>7032</v>
      </c>
      <c r="J280" s="181" t="s">
        <v>7031</v>
      </c>
      <c r="K280" s="133"/>
      <c r="L280" s="144">
        <v>2191</v>
      </c>
      <c r="M280" s="21">
        <v>4</v>
      </c>
      <c r="N280" s="21">
        <v>22.312000000000001</v>
      </c>
      <c r="O280" s="205" t="s">
        <v>7035</v>
      </c>
      <c r="P280" s="20"/>
    </row>
    <row r="281" spans="2:16" x14ac:dyDescent="0.35">
      <c r="B281" s="21" t="s">
        <v>7022</v>
      </c>
      <c r="C281" s="21" t="s">
        <v>6792</v>
      </c>
      <c r="D281" s="21" t="s">
        <v>7021</v>
      </c>
      <c r="E281" s="21"/>
      <c r="F281" s="21"/>
      <c r="G281" s="21">
        <v>40149107</v>
      </c>
      <c r="H281" s="173" t="s">
        <v>7751</v>
      </c>
      <c r="I281" s="133" t="s">
        <v>7033</v>
      </c>
      <c r="J281" s="181" t="s">
        <v>6950</v>
      </c>
      <c r="K281" s="133"/>
      <c r="L281" s="144">
        <v>582</v>
      </c>
      <c r="M281" s="21">
        <v>2</v>
      </c>
      <c r="N281" s="21">
        <v>2.2040000000000002</v>
      </c>
      <c r="O281" s="205" t="s">
        <v>7035</v>
      </c>
      <c r="P281" s="20"/>
    </row>
    <row r="282" spans="2:16" x14ac:dyDescent="0.35">
      <c r="B282" s="21" t="s">
        <v>7022</v>
      </c>
      <c r="C282" s="21" t="s">
        <v>6792</v>
      </c>
      <c r="D282" s="21" t="s">
        <v>7021</v>
      </c>
      <c r="E282" s="21"/>
      <c r="F282" s="21"/>
      <c r="G282" s="21">
        <v>40149108</v>
      </c>
      <c r="H282" s="173" t="s">
        <v>7750</v>
      </c>
      <c r="I282" s="133" t="s">
        <v>7034</v>
      </c>
      <c r="J282" s="181" t="s">
        <v>6950</v>
      </c>
      <c r="K282" s="133"/>
      <c r="L282" s="144">
        <v>582</v>
      </c>
      <c r="M282" s="21">
        <v>2</v>
      </c>
      <c r="N282" s="21">
        <v>2.2040000000000002</v>
      </c>
      <c r="O282" s="205" t="s">
        <v>7035</v>
      </c>
      <c r="P282" s="20"/>
    </row>
    <row r="283" spans="2:16" x14ac:dyDescent="0.35">
      <c r="B283" s="21" t="s">
        <v>7022</v>
      </c>
      <c r="C283" s="21" t="s">
        <v>6792</v>
      </c>
      <c r="D283" s="21" t="s">
        <v>7021</v>
      </c>
      <c r="E283" s="21"/>
      <c r="F283" s="21"/>
      <c r="G283" s="21">
        <v>40121174</v>
      </c>
      <c r="H283" s="173" t="s">
        <v>7527</v>
      </c>
      <c r="I283" s="133">
        <v>343</v>
      </c>
      <c r="J283" s="181" t="s">
        <v>6972</v>
      </c>
      <c r="K283" s="133"/>
      <c r="L283" s="144">
        <v>126</v>
      </c>
      <c r="M283" s="21">
        <v>16</v>
      </c>
      <c r="N283" s="21">
        <v>7.7919999999999998</v>
      </c>
      <c r="O283" s="205" t="s">
        <v>7035</v>
      </c>
      <c r="P283" s="20"/>
    </row>
    <row r="284" spans="2:16" x14ac:dyDescent="0.35">
      <c r="B284" s="21" t="s">
        <v>7022</v>
      </c>
      <c r="C284" s="21" t="s">
        <v>6792</v>
      </c>
      <c r="D284" s="21" t="s">
        <v>7006</v>
      </c>
      <c r="E284" s="21"/>
      <c r="F284" s="21">
        <v>1</v>
      </c>
      <c r="G284" s="139">
        <v>40120491</v>
      </c>
      <c r="H284" s="133" t="s">
        <v>7736</v>
      </c>
      <c r="I284" s="133" t="s">
        <v>6977</v>
      </c>
      <c r="J284" s="181" t="s">
        <v>6952</v>
      </c>
      <c r="K284" s="133"/>
      <c r="L284" s="144">
        <v>1993</v>
      </c>
      <c r="M284" s="133">
        <v>8</v>
      </c>
      <c r="N284" s="148">
        <v>35.311999999999998</v>
      </c>
      <c r="O284" s="168" t="s">
        <v>7004</v>
      </c>
      <c r="P284" s="20"/>
    </row>
    <row r="285" spans="2:16" x14ac:dyDescent="0.35">
      <c r="B285" s="21" t="s">
        <v>7022</v>
      </c>
      <c r="C285" s="21" t="s">
        <v>6792</v>
      </c>
      <c r="D285" s="21" t="s">
        <v>7006</v>
      </c>
      <c r="E285" s="21"/>
      <c r="F285" s="21">
        <v>1</v>
      </c>
      <c r="G285" s="139">
        <v>40120492</v>
      </c>
      <c r="H285" s="133" t="s">
        <v>7737</v>
      </c>
      <c r="I285" s="133" t="s">
        <v>6978</v>
      </c>
      <c r="J285" s="181" t="s">
        <v>6952</v>
      </c>
      <c r="K285" s="133"/>
      <c r="L285" s="133">
        <v>1993</v>
      </c>
      <c r="M285" s="133">
        <v>8</v>
      </c>
      <c r="N285" s="148">
        <v>35.311999999999998</v>
      </c>
      <c r="O285" s="168" t="s">
        <v>7004</v>
      </c>
      <c r="P285" s="20"/>
    </row>
    <row r="286" spans="2:16" x14ac:dyDescent="0.35">
      <c r="B286" s="21" t="s">
        <v>7022</v>
      </c>
      <c r="C286" s="21" t="s">
        <v>6792</v>
      </c>
      <c r="D286" s="21" t="s">
        <v>7006</v>
      </c>
      <c r="E286" s="21"/>
      <c r="F286" s="21">
        <v>1</v>
      </c>
      <c r="G286" s="139">
        <v>40120493</v>
      </c>
      <c r="H286" s="133" t="s">
        <v>7932</v>
      </c>
      <c r="I286" s="133" t="s">
        <v>6979</v>
      </c>
      <c r="J286" s="181" t="s">
        <v>6952</v>
      </c>
      <c r="K286" s="133"/>
      <c r="L286" s="133">
        <v>2037</v>
      </c>
      <c r="M286" s="133">
        <v>8</v>
      </c>
      <c r="N286" s="148">
        <v>36.095999999999997</v>
      </c>
      <c r="O286" s="168" t="s">
        <v>7004</v>
      </c>
      <c r="P286" s="20"/>
    </row>
    <row r="287" spans="2:16" x14ac:dyDescent="0.35">
      <c r="B287" s="21" t="s">
        <v>7022</v>
      </c>
      <c r="C287" s="21" t="s">
        <v>6792</v>
      </c>
      <c r="D287" s="21" t="s">
        <v>7006</v>
      </c>
      <c r="E287" s="21"/>
      <c r="F287" s="21">
        <v>1</v>
      </c>
      <c r="G287" s="139">
        <v>40120494</v>
      </c>
      <c r="H287" s="133" t="s">
        <v>7933</v>
      </c>
      <c r="I287" s="133" t="s">
        <v>6980</v>
      </c>
      <c r="J287" s="181" t="s">
        <v>6952</v>
      </c>
      <c r="K287" s="133"/>
      <c r="L287" s="134">
        <v>2037</v>
      </c>
      <c r="M287" s="133">
        <v>8</v>
      </c>
      <c r="N287" s="148">
        <v>36.095999999999997</v>
      </c>
      <c r="O287" s="168" t="s">
        <v>7004</v>
      </c>
      <c r="P287" s="20"/>
    </row>
    <row r="288" spans="2:16" x14ac:dyDescent="0.35">
      <c r="B288" s="21" t="s">
        <v>7022</v>
      </c>
      <c r="C288" s="21" t="s">
        <v>6792</v>
      </c>
      <c r="D288" s="21" t="s">
        <v>7006</v>
      </c>
      <c r="E288" s="21"/>
      <c r="F288" s="21">
        <v>1</v>
      </c>
      <c r="G288" s="139">
        <v>40120488</v>
      </c>
      <c r="H288" s="133" t="s">
        <v>7512</v>
      </c>
      <c r="I288" s="133" t="s">
        <v>6981</v>
      </c>
      <c r="J288" s="181" t="s">
        <v>6804</v>
      </c>
      <c r="K288" s="133"/>
      <c r="L288" s="133">
        <v>4523</v>
      </c>
      <c r="M288" s="133">
        <v>6</v>
      </c>
      <c r="N288" s="148">
        <v>192.96600000000001</v>
      </c>
      <c r="O288" s="168" t="s">
        <v>7004</v>
      </c>
      <c r="P288" s="20"/>
    </row>
    <row r="289" spans="2:16" x14ac:dyDescent="0.35">
      <c r="B289" s="21" t="s">
        <v>7022</v>
      </c>
      <c r="C289" s="21" t="s">
        <v>6792</v>
      </c>
      <c r="D289" s="21" t="s">
        <v>7006</v>
      </c>
      <c r="E289" s="21"/>
      <c r="F289" s="21">
        <v>1</v>
      </c>
      <c r="G289" s="139">
        <v>40120489</v>
      </c>
      <c r="H289" s="133" t="s">
        <v>7513</v>
      </c>
      <c r="I289" s="133" t="s">
        <v>6982</v>
      </c>
      <c r="J289" s="181" t="s">
        <v>6804</v>
      </c>
      <c r="K289" s="133"/>
      <c r="L289" s="133">
        <v>4523</v>
      </c>
      <c r="M289" s="133">
        <v>2</v>
      </c>
      <c r="N289" s="148">
        <v>64.322000000000003</v>
      </c>
      <c r="O289" s="168" t="s">
        <v>7004</v>
      </c>
      <c r="P289" s="20"/>
    </row>
    <row r="290" spans="2:16" x14ac:dyDescent="0.35">
      <c r="B290" s="21" t="s">
        <v>7022</v>
      </c>
      <c r="C290" s="21" t="s">
        <v>6792</v>
      </c>
      <c r="D290" s="21" t="s">
        <v>7006</v>
      </c>
      <c r="E290" s="21"/>
      <c r="F290" s="21">
        <v>1</v>
      </c>
      <c r="G290" s="139">
        <v>40120490</v>
      </c>
      <c r="H290" s="133" t="s">
        <v>7536</v>
      </c>
      <c r="I290" s="133">
        <v>306</v>
      </c>
      <c r="J290" s="181" t="s">
        <v>6983</v>
      </c>
      <c r="K290" s="134"/>
      <c r="L290" s="133">
        <v>929</v>
      </c>
      <c r="M290" s="133">
        <v>16</v>
      </c>
      <c r="N290" s="148">
        <v>28.16</v>
      </c>
      <c r="O290" s="168" t="s">
        <v>7004</v>
      </c>
      <c r="P290" s="20"/>
    </row>
    <row r="291" spans="2:16" x14ac:dyDescent="0.35">
      <c r="B291" s="21" t="s">
        <v>7022</v>
      </c>
      <c r="C291" s="21" t="s">
        <v>6792</v>
      </c>
      <c r="D291" s="21" t="s">
        <v>7006</v>
      </c>
      <c r="E291" s="21"/>
      <c r="F291" s="21">
        <v>1</v>
      </c>
      <c r="G291" s="139">
        <v>40180699</v>
      </c>
      <c r="H291" s="133" t="s">
        <v>7601</v>
      </c>
      <c r="I291" s="133" t="s">
        <v>6984</v>
      </c>
      <c r="J291" s="181" t="s">
        <v>6974</v>
      </c>
      <c r="K291" s="133"/>
      <c r="L291" s="133">
        <v>1032</v>
      </c>
      <c r="M291" s="144">
        <v>16</v>
      </c>
      <c r="N291" s="148">
        <v>31.263999999999999</v>
      </c>
      <c r="O291" s="168" t="s">
        <v>7004</v>
      </c>
      <c r="P291" s="20"/>
    </row>
    <row r="292" spans="2:16" x14ac:dyDescent="0.35">
      <c r="B292" s="21" t="s">
        <v>7022</v>
      </c>
      <c r="C292" s="21" t="s">
        <v>6792</v>
      </c>
      <c r="D292" s="21" t="s">
        <v>7006</v>
      </c>
      <c r="E292" s="21"/>
      <c r="F292" s="21">
        <v>1</v>
      </c>
      <c r="G292" s="21">
        <v>40120497</v>
      </c>
      <c r="H292" s="39" t="s">
        <v>7662</v>
      </c>
      <c r="I292" s="133" t="s">
        <v>6985</v>
      </c>
      <c r="J292" s="181" t="s">
        <v>6983</v>
      </c>
      <c r="K292" s="133"/>
      <c r="L292" s="133">
        <v>1430</v>
      </c>
      <c r="M292" s="21">
        <v>8</v>
      </c>
      <c r="N292" s="21">
        <v>21.664000000000001</v>
      </c>
      <c r="O292" s="21" t="s">
        <v>7004</v>
      </c>
      <c r="P292" s="20"/>
    </row>
    <row r="293" spans="2:16" x14ac:dyDescent="0.35">
      <c r="B293" s="21" t="s">
        <v>7022</v>
      </c>
      <c r="C293" s="21" t="s">
        <v>6792</v>
      </c>
      <c r="D293" s="21" t="s">
        <v>7006</v>
      </c>
      <c r="E293" s="21"/>
      <c r="F293" s="21">
        <v>1</v>
      </c>
      <c r="G293" s="21">
        <v>40120498</v>
      </c>
      <c r="H293" s="39" t="s">
        <v>7663</v>
      </c>
      <c r="I293" s="133" t="s">
        <v>6986</v>
      </c>
      <c r="J293" s="181" t="s">
        <v>6983</v>
      </c>
      <c r="K293" s="133"/>
      <c r="L293" s="133">
        <v>1430</v>
      </c>
      <c r="M293" s="21">
        <v>8</v>
      </c>
      <c r="N293" s="21">
        <v>21.664000000000001</v>
      </c>
      <c r="O293" s="21" t="s">
        <v>7004</v>
      </c>
      <c r="P293" s="20"/>
    </row>
    <row r="294" spans="2:16" x14ac:dyDescent="0.35">
      <c r="B294" s="21" t="s">
        <v>7022</v>
      </c>
      <c r="C294" s="21" t="s">
        <v>6792</v>
      </c>
      <c r="D294" s="21" t="s">
        <v>7006</v>
      </c>
      <c r="E294" s="21"/>
      <c r="F294" s="21">
        <v>1</v>
      </c>
      <c r="G294" s="21">
        <v>40120501</v>
      </c>
      <c r="H294" s="39" t="s">
        <v>7535</v>
      </c>
      <c r="I294" s="133" t="s">
        <v>6987</v>
      </c>
      <c r="J294" s="181" t="s">
        <v>6974</v>
      </c>
      <c r="K294" s="133"/>
      <c r="L294" s="133">
        <v>939</v>
      </c>
      <c r="M294" s="21">
        <v>16</v>
      </c>
      <c r="N294" s="21">
        <v>28.448</v>
      </c>
      <c r="O294" s="21" t="s">
        <v>7004</v>
      </c>
      <c r="P294" s="20"/>
    </row>
    <row r="295" spans="2:16" x14ac:dyDescent="0.35">
      <c r="B295" s="21" t="s">
        <v>7022</v>
      </c>
      <c r="C295" s="21" t="s">
        <v>6792</v>
      </c>
      <c r="D295" s="21" t="s">
        <v>7006</v>
      </c>
      <c r="E295" s="21"/>
      <c r="F295" s="21">
        <v>1</v>
      </c>
      <c r="G295" s="21">
        <v>40120496</v>
      </c>
      <c r="H295" s="39" t="s">
        <v>7905</v>
      </c>
      <c r="I295" s="133" t="s">
        <v>6988</v>
      </c>
      <c r="J295" s="181" t="s">
        <v>6966</v>
      </c>
      <c r="K295" s="133"/>
      <c r="L295" s="133">
        <v>3652</v>
      </c>
      <c r="M295" s="21">
        <v>8</v>
      </c>
      <c r="N295" s="21">
        <v>74.376000000000005</v>
      </c>
      <c r="O295" s="21" t="s">
        <v>7004</v>
      </c>
      <c r="P295" s="20"/>
    </row>
    <row r="296" spans="2:16" x14ac:dyDescent="0.35">
      <c r="B296" s="21" t="s">
        <v>7022</v>
      </c>
      <c r="C296" s="21" t="s">
        <v>6792</v>
      </c>
      <c r="D296" s="21" t="s">
        <v>7006</v>
      </c>
      <c r="E296" s="21"/>
      <c r="F296" s="21">
        <v>1</v>
      </c>
      <c r="G296" s="139">
        <v>40120499</v>
      </c>
      <c r="H296" s="133" t="s">
        <v>7938</v>
      </c>
      <c r="I296" s="134" t="s">
        <v>6989</v>
      </c>
      <c r="J296" s="189" t="s">
        <v>6990</v>
      </c>
      <c r="K296" s="133"/>
      <c r="L296" s="134">
        <v>2975</v>
      </c>
      <c r="M296" s="21">
        <v>8</v>
      </c>
      <c r="N296" s="21">
        <v>75.376000000000005</v>
      </c>
      <c r="O296" s="21" t="s">
        <v>7004</v>
      </c>
      <c r="P296" s="20"/>
    </row>
    <row r="297" spans="2:16" x14ac:dyDescent="0.35">
      <c r="B297" s="21" t="s">
        <v>7022</v>
      </c>
      <c r="C297" s="21" t="s">
        <v>6792</v>
      </c>
      <c r="D297" s="21" t="s">
        <v>7006</v>
      </c>
      <c r="E297" s="21"/>
      <c r="F297" s="21">
        <v>1</v>
      </c>
      <c r="G297" s="21">
        <v>40120500</v>
      </c>
      <c r="H297" s="39" t="s">
        <v>7937</v>
      </c>
      <c r="I297" s="133" t="s">
        <v>6991</v>
      </c>
      <c r="J297" s="181" t="s">
        <v>6992</v>
      </c>
      <c r="K297" s="133"/>
      <c r="L297" s="133">
        <v>2975</v>
      </c>
      <c r="M297" s="21">
        <v>8</v>
      </c>
      <c r="N297" s="21">
        <v>75.376000000000005</v>
      </c>
      <c r="O297" s="21" t="s">
        <v>7004</v>
      </c>
      <c r="P297" s="20"/>
    </row>
    <row r="298" spans="2:16" x14ac:dyDescent="0.35">
      <c r="B298" s="21" t="s">
        <v>7022</v>
      </c>
      <c r="C298" s="21" t="s">
        <v>6792</v>
      </c>
      <c r="D298" s="21" t="s">
        <v>7006</v>
      </c>
      <c r="E298" s="21"/>
      <c r="F298" s="21">
        <v>1</v>
      </c>
      <c r="G298" s="139">
        <v>40180880</v>
      </c>
      <c r="H298" s="133" t="s">
        <v>7787</v>
      </c>
      <c r="I298" s="133" t="s">
        <v>6944</v>
      </c>
      <c r="J298" s="181" t="s">
        <v>6804</v>
      </c>
      <c r="K298" s="133"/>
      <c r="L298" s="133">
        <v>256</v>
      </c>
      <c r="M298" s="21">
        <v>4</v>
      </c>
      <c r="N298" s="21">
        <v>7.28</v>
      </c>
      <c r="O298" s="21" t="s">
        <v>7004</v>
      </c>
      <c r="P298" s="20"/>
    </row>
    <row r="299" spans="2:16" x14ac:dyDescent="0.35">
      <c r="B299" s="21" t="s">
        <v>7022</v>
      </c>
      <c r="C299" s="21" t="s">
        <v>6792</v>
      </c>
      <c r="D299" s="21" t="s">
        <v>7006</v>
      </c>
      <c r="E299" s="21"/>
      <c r="F299" s="21">
        <v>1</v>
      </c>
      <c r="G299" s="21">
        <v>40120900</v>
      </c>
      <c r="H299" s="39" t="s">
        <v>7867</v>
      </c>
      <c r="I299" s="133">
        <v>311</v>
      </c>
      <c r="J299" s="181" t="s">
        <v>6972</v>
      </c>
      <c r="K299" s="133"/>
      <c r="L299" s="133">
        <v>210</v>
      </c>
      <c r="M299" s="21">
        <v>4</v>
      </c>
      <c r="N299" s="21">
        <v>5.76</v>
      </c>
      <c r="O299" s="21" t="s">
        <v>7004</v>
      </c>
      <c r="P299" s="20"/>
    </row>
    <row r="300" spans="2:16" x14ac:dyDescent="0.35">
      <c r="B300" s="21" t="s">
        <v>7022</v>
      </c>
      <c r="C300" s="21" t="s">
        <v>6792</v>
      </c>
      <c r="D300" s="21" t="s">
        <v>7006</v>
      </c>
      <c r="E300" s="21"/>
      <c r="F300" s="21">
        <v>2</v>
      </c>
      <c r="G300" s="21">
        <v>40120502</v>
      </c>
      <c r="H300" s="39" t="s">
        <v>7622</v>
      </c>
      <c r="I300" s="133" t="s">
        <v>6993</v>
      </c>
      <c r="J300" s="181" t="s">
        <v>6974</v>
      </c>
      <c r="K300" s="133"/>
      <c r="L300" s="133">
        <v>1119</v>
      </c>
      <c r="M300" s="21">
        <v>8</v>
      </c>
      <c r="N300" s="21">
        <v>16.952000000000002</v>
      </c>
      <c r="O300" s="21" t="s">
        <v>7020</v>
      </c>
      <c r="P300" s="20"/>
    </row>
    <row r="301" spans="2:16" x14ac:dyDescent="0.35">
      <c r="B301" s="21" t="s">
        <v>7022</v>
      </c>
      <c r="C301" s="21" t="s">
        <v>6792</v>
      </c>
      <c r="D301" s="21" t="s">
        <v>7006</v>
      </c>
      <c r="E301" s="21"/>
      <c r="F301" s="21">
        <v>2</v>
      </c>
      <c r="G301" s="21">
        <v>40120505</v>
      </c>
      <c r="H301" s="39" t="s">
        <v>7689</v>
      </c>
      <c r="I301" s="133" t="s">
        <v>6995</v>
      </c>
      <c r="J301" s="181" t="s">
        <v>7008</v>
      </c>
      <c r="K301" s="133"/>
      <c r="L301" s="133">
        <v>1619</v>
      </c>
      <c r="M301" s="21">
        <v>8</v>
      </c>
      <c r="N301" s="21">
        <v>28.68</v>
      </c>
      <c r="O301" s="21" t="s">
        <v>7020</v>
      </c>
      <c r="P301" s="20"/>
    </row>
    <row r="302" spans="2:16" x14ac:dyDescent="0.35">
      <c r="B302" s="21" t="s">
        <v>7022</v>
      </c>
      <c r="C302" s="21" t="s">
        <v>6792</v>
      </c>
      <c r="D302" s="21" t="s">
        <v>7006</v>
      </c>
      <c r="E302" s="21"/>
      <c r="F302" s="21">
        <v>2</v>
      </c>
      <c r="G302" s="21">
        <v>40120503</v>
      </c>
      <c r="H302" s="39" t="s">
        <v>7525</v>
      </c>
      <c r="I302" s="133" t="s">
        <v>6997</v>
      </c>
      <c r="J302" s="181" t="s">
        <v>6966</v>
      </c>
      <c r="K302" s="133"/>
      <c r="L302" s="133">
        <v>2972</v>
      </c>
      <c r="M302" s="21">
        <v>4</v>
      </c>
      <c r="N302" s="21">
        <v>30.268000000000001</v>
      </c>
      <c r="O302" s="21" t="s">
        <v>7020</v>
      </c>
      <c r="P302" s="20"/>
    </row>
    <row r="303" spans="2:16" x14ac:dyDescent="0.35">
      <c r="B303" s="21" t="s">
        <v>7022</v>
      </c>
      <c r="C303" s="21" t="s">
        <v>6792</v>
      </c>
      <c r="D303" s="21" t="s">
        <v>7006</v>
      </c>
      <c r="E303" s="24"/>
      <c r="F303" s="21">
        <v>2</v>
      </c>
      <c r="G303" s="24">
        <v>40120504</v>
      </c>
      <c r="H303" s="179" t="s">
        <v>7939</v>
      </c>
      <c r="I303" s="133" t="s">
        <v>6999</v>
      </c>
      <c r="J303" s="181" t="s">
        <v>6966</v>
      </c>
      <c r="K303" s="134"/>
      <c r="L303" s="133">
        <v>2972</v>
      </c>
      <c r="M303" s="24">
        <v>4</v>
      </c>
      <c r="N303" s="24">
        <v>30.268000000000001</v>
      </c>
      <c r="O303" s="24" t="s">
        <v>7020</v>
      </c>
      <c r="P303" s="20"/>
    </row>
    <row r="304" spans="2:16" x14ac:dyDescent="0.35">
      <c r="B304" s="21" t="s">
        <v>7022</v>
      </c>
      <c r="C304" s="21" t="s">
        <v>6792</v>
      </c>
      <c r="D304" s="21" t="s">
        <v>7006</v>
      </c>
      <c r="E304" s="21"/>
      <c r="F304" s="21">
        <v>2</v>
      </c>
      <c r="G304" s="21">
        <v>40120511</v>
      </c>
      <c r="H304" s="39" t="s">
        <v>7899</v>
      </c>
      <c r="I304" s="133" t="s">
        <v>7009</v>
      </c>
      <c r="J304" s="181" t="s">
        <v>6804</v>
      </c>
      <c r="K304" s="133"/>
      <c r="L304" s="133">
        <v>6753</v>
      </c>
      <c r="M304" s="21">
        <v>3</v>
      </c>
      <c r="N304" s="21">
        <v>144.05100000000002</v>
      </c>
      <c r="O304" s="21" t="s">
        <v>7020</v>
      </c>
      <c r="P304" s="20"/>
    </row>
    <row r="305" spans="2:16" x14ac:dyDescent="0.35">
      <c r="B305" s="21" t="s">
        <v>7022</v>
      </c>
      <c r="C305" s="21" t="s">
        <v>6792</v>
      </c>
      <c r="D305" s="21" t="s">
        <v>7006</v>
      </c>
      <c r="E305" s="21"/>
      <c r="F305" s="21">
        <v>2</v>
      </c>
      <c r="G305" s="21">
        <v>40120512</v>
      </c>
      <c r="H305" s="39" t="s">
        <v>7900</v>
      </c>
      <c r="I305" s="133" t="s">
        <v>7010</v>
      </c>
      <c r="J305" s="181" t="s">
        <v>6804</v>
      </c>
      <c r="K305" s="133"/>
      <c r="L305" s="133">
        <v>6753</v>
      </c>
      <c r="M305" s="21">
        <v>1</v>
      </c>
      <c r="N305" s="21">
        <v>47.017000000000003</v>
      </c>
      <c r="O305" s="21" t="s">
        <v>7020</v>
      </c>
      <c r="P305" s="20"/>
    </row>
    <row r="306" spans="2:16" x14ac:dyDescent="0.35">
      <c r="B306" s="21" t="s">
        <v>7022</v>
      </c>
      <c r="C306" s="21" t="s">
        <v>6792</v>
      </c>
      <c r="D306" s="21" t="s">
        <v>7006</v>
      </c>
      <c r="E306" s="21"/>
      <c r="F306" s="21">
        <v>2</v>
      </c>
      <c r="G306" s="21">
        <v>40120514</v>
      </c>
      <c r="H306" s="39" t="s">
        <v>7686</v>
      </c>
      <c r="I306" s="133" t="s">
        <v>7011</v>
      </c>
      <c r="J306" s="181" t="s">
        <v>6964</v>
      </c>
      <c r="K306" s="133"/>
      <c r="L306" s="133">
        <v>1655</v>
      </c>
      <c r="M306" s="21">
        <v>8</v>
      </c>
      <c r="N306" s="21">
        <v>25.071999999999999</v>
      </c>
      <c r="O306" s="21" t="s">
        <v>7020</v>
      </c>
      <c r="P306" s="20"/>
    </row>
    <row r="307" spans="2:16" x14ac:dyDescent="0.35">
      <c r="B307" s="21" t="s">
        <v>7022</v>
      </c>
      <c r="C307" s="21" t="s">
        <v>6792</v>
      </c>
      <c r="D307" s="21" t="s">
        <v>7006</v>
      </c>
      <c r="E307" s="21"/>
      <c r="F307" s="21">
        <v>2</v>
      </c>
      <c r="G307" s="21">
        <v>40120515</v>
      </c>
      <c r="H307" s="39" t="s">
        <v>7710</v>
      </c>
      <c r="I307" s="133">
        <v>359</v>
      </c>
      <c r="J307" s="181" t="s">
        <v>6983</v>
      </c>
      <c r="K307" s="133"/>
      <c r="L307" s="133">
        <v>2466</v>
      </c>
      <c r="M307" s="21">
        <v>8</v>
      </c>
      <c r="N307" s="21">
        <v>37.36</v>
      </c>
      <c r="O307" s="21" t="s">
        <v>7020</v>
      </c>
      <c r="P307" s="20"/>
    </row>
    <row r="308" spans="2:16" x14ac:dyDescent="0.35">
      <c r="B308" s="21" t="s">
        <v>7022</v>
      </c>
      <c r="C308" s="21" t="s">
        <v>6792</v>
      </c>
      <c r="D308" s="21" t="s">
        <v>7006</v>
      </c>
      <c r="E308" s="21"/>
      <c r="F308" s="21">
        <v>2</v>
      </c>
      <c r="G308" s="21">
        <v>40120516</v>
      </c>
      <c r="H308" s="39" t="s">
        <v>7634</v>
      </c>
      <c r="I308" s="133" t="s">
        <v>7012</v>
      </c>
      <c r="J308" s="181" t="s">
        <v>6983</v>
      </c>
      <c r="K308" s="133"/>
      <c r="L308" s="133">
        <v>1276</v>
      </c>
      <c r="M308" s="21">
        <v>4</v>
      </c>
      <c r="N308" s="21">
        <v>9.6679999999999993</v>
      </c>
      <c r="O308" s="21" t="s">
        <v>7020</v>
      </c>
      <c r="P308" s="20"/>
    </row>
    <row r="309" spans="2:16" x14ac:dyDescent="0.35">
      <c r="B309" s="21" t="s">
        <v>7022</v>
      </c>
      <c r="C309" s="21" t="s">
        <v>6792</v>
      </c>
      <c r="D309" s="21" t="s">
        <v>7006</v>
      </c>
      <c r="E309" s="21"/>
      <c r="F309" s="21">
        <v>2</v>
      </c>
      <c r="G309" s="21">
        <v>40120517</v>
      </c>
      <c r="H309" s="39" t="s">
        <v>7633</v>
      </c>
      <c r="I309" s="133" t="s">
        <v>7013</v>
      </c>
      <c r="J309" s="181" t="s">
        <v>6950</v>
      </c>
      <c r="K309" s="133"/>
      <c r="L309" s="133">
        <v>1276</v>
      </c>
      <c r="M309" s="21">
        <v>4</v>
      </c>
      <c r="N309" s="21">
        <v>9.6679999999999993</v>
      </c>
      <c r="O309" s="21" t="s">
        <v>7020</v>
      </c>
      <c r="P309" s="20"/>
    </row>
    <row r="310" spans="2:16" x14ac:dyDescent="0.35">
      <c r="B310" s="21" t="s">
        <v>7022</v>
      </c>
      <c r="C310" s="21" t="s">
        <v>6792</v>
      </c>
      <c r="D310" s="21" t="s">
        <v>7006</v>
      </c>
      <c r="E310" s="21"/>
      <c r="F310" s="21">
        <v>2</v>
      </c>
      <c r="G310" s="21">
        <v>40120518</v>
      </c>
      <c r="H310" s="39" t="s">
        <v>7588</v>
      </c>
      <c r="I310" s="133" t="s">
        <v>7014</v>
      </c>
      <c r="J310" s="181" t="s">
        <v>6964</v>
      </c>
      <c r="K310" s="133"/>
      <c r="L310" s="133">
        <v>1103</v>
      </c>
      <c r="M310" s="21">
        <v>8</v>
      </c>
      <c r="N310" s="21">
        <v>16.712</v>
      </c>
      <c r="O310" s="21" t="s">
        <v>7020</v>
      </c>
      <c r="P310" s="20"/>
    </row>
    <row r="311" spans="2:16" x14ac:dyDescent="0.35">
      <c r="B311" s="21" t="s">
        <v>7022</v>
      </c>
      <c r="C311" s="21" t="s">
        <v>6792</v>
      </c>
      <c r="D311" s="21" t="s">
        <v>7006</v>
      </c>
      <c r="E311" s="21"/>
      <c r="F311" s="21">
        <v>2</v>
      </c>
      <c r="G311" s="21">
        <v>40120519</v>
      </c>
      <c r="H311" s="39" t="s">
        <v>7607</v>
      </c>
      <c r="I311" s="133">
        <v>362</v>
      </c>
      <c r="J311" s="181" t="s">
        <v>6950</v>
      </c>
      <c r="K311" s="133"/>
      <c r="L311" s="133">
        <v>1247</v>
      </c>
      <c r="M311" s="21">
        <v>8</v>
      </c>
      <c r="N311" s="21">
        <v>18.896000000000001</v>
      </c>
      <c r="O311" s="21" t="s">
        <v>7020</v>
      </c>
      <c r="P311" s="20"/>
    </row>
    <row r="312" spans="2:16" x14ac:dyDescent="0.35">
      <c r="B312" s="21" t="s">
        <v>7022</v>
      </c>
      <c r="C312" s="21" t="s">
        <v>6792</v>
      </c>
      <c r="D312" s="21" t="s">
        <v>7006</v>
      </c>
      <c r="E312" s="21"/>
      <c r="F312" s="21">
        <v>2</v>
      </c>
      <c r="G312" s="21">
        <v>40120523</v>
      </c>
      <c r="H312" s="39" t="s">
        <v>7641</v>
      </c>
      <c r="I312" s="133">
        <v>367</v>
      </c>
      <c r="J312" s="181" t="s">
        <v>6950</v>
      </c>
      <c r="K312" s="133"/>
      <c r="L312" s="133">
        <v>1261</v>
      </c>
      <c r="M312" s="21">
        <v>4</v>
      </c>
      <c r="N312" s="21">
        <v>9.5519999999999996</v>
      </c>
      <c r="O312" s="21" t="s">
        <v>7020</v>
      </c>
      <c r="P312" s="20"/>
    </row>
    <row r="313" spans="2:16" x14ac:dyDescent="0.35">
      <c r="B313" s="21" t="s">
        <v>7022</v>
      </c>
      <c r="C313" s="21" t="s">
        <v>6792</v>
      </c>
      <c r="D313" s="21" t="s">
        <v>7006</v>
      </c>
      <c r="E313" s="21"/>
      <c r="F313" s="21">
        <v>2</v>
      </c>
      <c r="G313" s="21">
        <v>40120522</v>
      </c>
      <c r="H313" s="39" t="s">
        <v>7760</v>
      </c>
      <c r="I313" s="133" t="s">
        <v>7015</v>
      </c>
      <c r="J313" s="181" t="s">
        <v>6955</v>
      </c>
      <c r="K313" s="133"/>
      <c r="L313" s="133">
        <v>3245</v>
      </c>
      <c r="M313" s="21">
        <v>4</v>
      </c>
      <c r="N313" s="21">
        <v>28.748000000000001</v>
      </c>
      <c r="O313" s="21" t="s">
        <v>7020</v>
      </c>
      <c r="P313" s="20"/>
    </row>
    <row r="314" spans="2:16" x14ac:dyDescent="0.35">
      <c r="B314" s="21" t="s">
        <v>7022</v>
      </c>
      <c r="C314" s="21" t="s">
        <v>6792</v>
      </c>
      <c r="D314" s="21" t="s">
        <v>7006</v>
      </c>
      <c r="E314" s="21"/>
      <c r="F314" s="21">
        <v>2</v>
      </c>
      <c r="G314" s="21">
        <v>40180706</v>
      </c>
      <c r="H314" s="39" t="s">
        <v>7694</v>
      </c>
      <c r="I314" s="133" t="s">
        <v>7016</v>
      </c>
      <c r="J314" s="181" t="s">
        <v>7017</v>
      </c>
      <c r="K314" s="133"/>
      <c r="L314" s="133">
        <v>1521</v>
      </c>
      <c r="M314" s="21">
        <v>4</v>
      </c>
      <c r="N314" s="21">
        <v>15.488</v>
      </c>
      <c r="O314" s="21" t="s">
        <v>7020</v>
      </c>
      <c r="P314" s="20"/>
    </row>
    <row r="315" spans="2:16" x14ac:dyDescent="0.35">
      <c r="B315" s="21" t="s">
        <v>7022</v>
      </c>
      <c r="C315" s="21" t="s">
        <v>6792</v>
      </c>
      <c r="D315" s="21" t="s">
        <v>7006</v>
      </c>
      <c r="E315" s="21"/>
      <c r="F315" s="21">
        <v>2</v>
      </c>
      <c r="G315" s="139">
        <v>40120513</v>
      </c>
      <c r="H315" s="133" t="s">
        <v>7923</v>
      </c>
      <c r="I315" s="133">
        <v>356</v>
      </c>
      <c r="J315" s="181" t="s">
        <v>7018</v>
      </c>
      <c r="K315" s="133"/>
      <c r="L315" s="133">
        <v>4372</v>
      </c>
      <c r="M315" s="21">
        <v>4</v>
      </c>
      <c r="N315" s="21">
        <v>66.968000000000004</v>
      </c>
      <c r="O315" s="21" t="s">
        <v>7020</v>
      </c>
      <c r="P315" s="20"/>
    </row>
    <row r="316" spans="2:16" x14ac:dyDescent="0.35">
      <c r="B316" s="21" t="s">
        <v>7022</v>
      </c>
      <c r="C316" s="21" t="s">
        <v>6792</v>
      </c>
      <c r="D316" s="21" t="s">
        <v>7006</v>
      </c>
      <c r="E316" s="21"/>
      <c r="F316" s="21">
        <v>2</v>
      </c>
      <c r="G316" s="139">
        <v>40180880</v>
      </c>
      <c r="H316" s="133" t="s">
        <v>7787</v>
      </c>
      <c r="I316" s="133" t="s">
        <v>6944</v>
      </c>
      <c r="J316" s="181" t="s">
        <v>6804</v>
      </c>
      <c r="K316" s="133"/>
      <c r="L316" s="133">
        <v>256</v>
      </c>
      <c r="M316" s="21">
        <v>4</v>
      </c>
      <c r="N316" s="21">
        <v>7.28</v>
      </c>
      <c r="O316" s="21" t="s">
        <v>7020</v>
      </c>
      <c r="P316" s="20"/>
    </row>
    <row r="317" spans="2:16" x14ac:dyDescent="0.35">
      <c r="B317" s="21" t="s">
        <v>7022</v>
      </c>
      <c r="C317" s="21" t="s">
        <v>6792</v>
      </c>
      <c r="D317" s="21" t="s">
        <v>7006</v>
      </c>
      <c r="E317" s="21"/>
      <c r="F317" s="21">
        <v>2</v>
      </c>
      <c r="G317" s="21">
        <v>40120901</v>
      </c>
      <c r="H317" s="173" t="s">
        <v>7863</v>
      </c>
      <c r="I317" s="133">
        <v>357</v>
      </c>
      <c r="J317" s="181" t="s">
        <v>6972</v>
      </c>
      <c r="K317" s="133"/>
      <c r="L317" s="133">
        <v>204</v>
      </c>
      <c r="M317" s="21">
        <v>4</v>
      </c>
      <c r="N317" s="21">
        <v>5.8159999999999998</v>
      </c>
      <c r="O317" s="21" t="s">
        <v>7020</v>
      </c>
      <c r="P317" s="20"/>
    </row>
    <row r="318" spans="2:16" x14ac:dyDescent="0.35">
      <c r="B318" s="21" t="s">
        <v>7022</v>
      </c>
      <c r="C318" s="21" t="s">
        <v>6792</v>
      </c>
      <c r="D318" s="21" t="s">
        <v>7006</v>
      </c>
      <c r="E318" s="21"/>
      <c r="F318" s="21">
        <v>2</v>
      </c>
      <c r="G318" s="139">
        <v>40120905</v>
      </c>
      <c r="H318" s="133" t="s">
        <v>7871</v>
      </c>
      <c r="I318" s="133">
        <v>369</v>
      </c>
      <c r="J318" s="181" t="s">
        <v>6972</v>
      </c>
      <c r="K318" s="133"/>
      <c r="L318" s="144">
        <v>114</v>
      </c>
      <c r="M318" s="133">
        <v>12</v>
      </c>
      <c r="N318" s="148">
        <v>5.2919999999999998</v>
      </c>
      <c r="O318" s="168" t="s">
        <v>7020</v>
      </c>
      <c r="P318" s="20"/>
    </row>
    <row r="319" spans="2:16" x14ac:dyDescent="0.35">
      <c r="B319" s="21" t="s">
        <v>7022</v>
      </c>
      <c r="C319" s="21" t="s">
        <v>6792</v>
      </c>
      <c r="D319" s="21" t="s">
        <v>7006</v>
      </c>
      <c r="E319" s="21"/>
      <c r="F319" s="21">
        <v>2</v>
      </c>
      <c r="G319" s="139">
        <v>40120862</v>
      </c>
      <c r="H319" s="133" t="s">
        <v>7559</v>
      </c>
      <c r="I319" s="133">
        <v>363</v>
      </c>
      <c r="J319" s="181" t="s">
        <v>7019</v>
      </c>
      <c r="K319" s="133"/>
      <c r="L319" s="133">
        <v>550</v>
      </c>
      <c r="M319" s="133">
        <v>8</v>
      </c>
      <c r="N319" s="148">
        <v>8.3279999999999994</v>
      </c>
      <c r="O319" s="168" t="s">
        <v>7020</v>
      </c>
      <c r="P319" s="20"/>
    </row>
    <row r="320" spans="2:16" x14ac:dyDescent="0.35">
      <c r="B320" s="21" t="s">
        <v>7022</v>
      </c>
      <c r="C320" s="21" t="s">
        <v>6792</v>
      </c>
      <c r="D320" s="21" t="s">
        <v>7006</v>
      </c>
      <c r="E320" s="21"/>
      <c r="F320" s="21">
        <v>3</v>
      </c>
      <c r="G320" s="139">
        <v>40120530</v>
      </c>
      <c r="H320" s="133" t="s">
        <v>7733</v>
      </c>
      <c r="I320" s="133" t="s">
        <v>7036</v>
      </c>
      <c r="J320" s="181" t="s">
        <v>6990</v>
      </c>
      <c r="K320" s="133"/>
      <c r="L320" s="144">
        <v>2081</v>
      </c>
      <c r="M320" s="133">
        <v>4</v>
      </c>
      <c r="N320" s="148">
        <v>26.36</v>
      </c>
      <c r="O320" s="168" t="s">
        <v>7052</v>
      </c>
      <c r="P320" s="20"/>
    </row>
    <row r="321" spans="2:16" x14ac:dyDescent="0.35">
      <c r="B321" s="21" t="s">
        <v>7022</v>
      </c>
      <c r="C321" s="21" t="s">
        <v>6792</v>
      </c>
      <c r="D321" s="21" t="s">
        <v>7006</v>
      </c>
      <c r="E321" s="21"/>
      <c r="F321" s="21">
        <v>3</v>
      </c>
      <c r="G321" s="139">
        <v>40120525</v>
      </c>
      <c r="H321" s="133" t="s">
        <v>7716</v>
      </c>
      <c r="I321" s="133" t="s">
        <v>7037</v>
      </c>
      <c r="J321" s="181" t="s">
        <v>6804</v>
      </c>
      <c r="K321" s="133"/>
      <c r="L321" s="144">
        <v>2292</v>
      </c>
      <c r="M321" s="133">
        <v>3</v>
      </c>
      <c r="N321" s="148">
        <v>48.891000000000005</v>
      </c>
      <c r="O321" s="168" t="s">
        <v>7052</v>
      </c>
      <c r="P321" s="20"/>
    </row>
    <row r="322" spans="2:16" x14ac:dyDescent="0.35">
      <c r="B322" s="21" t="s">
        <v>7022</v>
      </c>
      <c r="C322" s="21" t="s">
        <v>6792</v>
      </c>
      <c r="D322" s="21" t="s">
        <v>7006</v>
      </c>
      <c r="E322" s="21"/>
      <c r="F322" s="21">
        <v>3</v>
      </c>
      <c r="G322" s="139">
        <v>40120526</v>
      </c>
      <c r="H322" s="133" t="s">
        <v>7930</v>
      </c>
      <c r="I322" s="133" t="s">
        <v>7038</v>
      </c>
      <c r="J322" s="181" t="s">
        <v>6804</v>
      </c>
      <c r="K322" s="133"/>
      <c r="L322" s="144">
        <v>2292</v>
      </c>
      <c r="M322" s="133">
        <v>1</v>
      </c>
      <c r="N322" s="148">
        <v>16.297000000000001</v>
      </c>
      <c r="O322" s="168" t="s">
        <v>7052</v>
      </c>
      <c r="P322" s="20"/>
    </row>
    <row r="323" spans="2:16" x14ac:dyDescent="0.35">
      <c r="B323" s="21" t="s">
        <v>7022</v>
      </c>
      <c r="C323" s="21" t="s">
        <v>6792</v>
      </c>
      <c r="D323" s="21" t="s">
        <v>7006</v>
      </c>
      <c r="E323" s="21"/>
      <c r="F323" s="21">
        <v>3</v>
      </c>
      <c r="G323" s="21">
        <v>40120506</v>
      </c>
      <c r="H323" s="39" t="s">
        <v>7699</v>
      </c>
      <c r="I323" s="133">
        <v>320</v>
      </c>
      <c r="J323" s="181" t="s">
        <v>7039</v>
      </c>
      <c r="K323" s="133"/>
      <c r="L323" s="144">
        <v>2738</v>
      </c>
      <c r="M323" s="133">
        <v>8</v>
      </c>
      <c r="N323" s="148">
        <v>55.768000000000001</v>
      </c>
      <c r="O323" s="168" t="s">
        <v>7052</v>
      </c>
      <c r="P323" s="20"/>
    </row>
    <row r="324" spans="2:16" x14ac:dyDescent="0.35">
      <c r="B324" s="21" t="s">
        <v>7022</v>
      </c>
      <c r="C324" s="21" t="s">
        <v>6792</v>
      </c>
      <c r="D324" s="21" t="s">
        <v>7006</v>
      </c>
      <c r="E324" s="21"/>
      <c r="F324" s="21">
        <v>3</v>
      </c>
      <c r="G324" s="21">
        <v>40120509</v>
      </c>
      <c r="H324" s="39" t="s">
        <v>7681</v>
      </c>
      <c r="I324" s="133" t="s">
        <v>6948</v>
      </c>
      <c r="J324" s="181" t="s">
        <v>7002</v>
      </c>
      <c r="K324" s="133"/>
      <c r="L324" s="144">
        <v>1736</v>
      </c>
      <c r="M324" s="133">
        <v>8</v>
      </c>
      <c r="N324" s="148">
        <v>35.351999999999997</v>
      </c>
      <c r="O324" s="168" t="s">
        <v>7052</v>
      </c>
      <c r="P324" s="20"/>
    </row>
    <row r="325" spans="2:16" x14ac:dyDescent="0.35">
      <c r="B325" s="21" t="s">
        <v>7022</v>
      </c>
      <c r="C325" s="21" t="s">
        <v>6792</v>
      </c>
      <c r="D325" s="21" t="s">
        <v>7006</v>
      </c>
      <c r="E325" s="21"/>
      <c r="F325" s="21">
        <v>3</v>
      </c>
      <c r="G325" s="21">
        <v>40120507</v>
      </c>
      <c r="H325" s="39" t="s">
        <v>7538</v>
      </c>
      <c r="I325" s="133" t="s">
        <v>6994</v>
      </c>
      <c r="J325" s="181" t="s">
        <v>6964</v>
      </c>
      <c r="K325" s="133"/>
      <c r="L325" s="144">
        <v>849</v>
      </c>
      <c r="M325" s="133">
        <v>8</v>
      </c>
      <c r="N325" s="148">
        <v>12.856</v>
      </c>
      <c r="O325" s="168" t="s">
        <v>7052</v>
      </c>
      <c r="P325" s="20"/>
    </row>
    <row r="326" spans="2:16" x14ac:dyDescent="0.35">
      <c r="B326" s="21" t="s">
        <v>7022</v>
      </c>
      <c r="C326" s="21" t="s">
        <v>6792</v>
      </c>
      <c r="D326" s="21" t="s">
        <v>7006</v>
      </c>
      <c r="E326" s="21"/>
      <c r="F326" s="21">
        <v>3</v>
      </c>
      <c r="G326" s="139">
        <v>40120508</v>
      </c>
      <c r="H326" s="133" t="s">
        <v>8332</v>
      </c>
      <c r="I326" s="133">
        <v>322</v>
      </c>
      <c r="J326" s="181" t="s">
        <v>6983</v>
      </c>
      <c r="K326" s="133"/>
      <c r="L326" s="144">
        <v>1431</v>
      </c>
      <c r="M326" s="133">
        <v>8</v>
      </c>
      <c r="N326" s="148">
        <v>21.68</v>
      </c>
      <c r="O326" s="168" t="s">
        <v>7052</v>
      </c>
      <c r="P326" s="20"/>
    </row>
    <row r="327" spans="2:16" x14ac:dyDescent="0.35">
      <c r="B327" s="21" t="s">
        <v>7022</v>
      </c>
      <c r="C327" s="21" t="s">
        <v>6792</v>
      </c>
      <c r="D327" s="21" t="s">
        <v>7006</v>
      </c>
      <c r="E327" s="21"/>
      <c r="F327" s="21">
        <v>3</v>
      </c>
      <c r="G327" s="139">
        <v>40120535</v>
      </c>
      <c r="H327" s="133" t="s">
        <v>7910</v>
      </c>
      <c r="I327" s="133" t="s">
        <v>7040</v>
      </c>
      <c r="J327" s="181" t="s">
        <v>6955</v>
      </c>
      <c r="K327" s="133"/>
      <c r="L327" s="144">
        <v>1215</v>
      </c>
      <c r="M327" s="133">
        <v>4</v>
      </c>
      <c r="N327" s="148">
        <v>10.763999999999999</v>
      </c>
      <c r="O327" s="168" t="s">
        <v>7052</v>
      </c>
      <c r="P327" s="20"/>
    </row>
    <row r="328" spans="2:16" x14ac:dyDescent="0.35">
      <c r="B328" s="21" t="s">
        <v>7022</v>
      </c>
      <c r="C328" s="21" t="s">
        <v>6792</v>
      </c>
      <c r="D328" s="21" t="s">
        <v>7006</v>
      </c>
      <c r="E328" s="21"/>
      <c r="F328" s="21">
        <v>3</v>
      </c>
      <c r="G328" s="155"/>
      <c r="H328" s="145"/>
      <c r="I328" s="133" t="s">
        <v>7041</v>
      </c>
      <c r="J328" s="181" t="s">
        <v>6955</v>
      </c>
      <c r="K328" s="133"/>
      <c r="L328" s="144">
        <v>1444</v>
      </c>
      <c r="M328" s="133">
        <v>2</v>
      </c>
      <c r="N328" s="148">
        <v>6.3959999999999999</v>
      </c>
      <c r="O328" s="168" t="s">
        <v>7052</v>
      </c>
      <c r="P328" s="20"/>
    </row>
    <row r="329" spans="2:16" x14ac:dyDescent="0.35">
      <c r="B329" s="21" t="s">
        <v>7022</v>
      </c>
      <c r="C329" s="21" t="s">
        <v>6792</v>
      </c>
      <c r="D329" s="21" t="s">
        <v>7006</v>
      </c>
      <c r="E329" s="21"/>
      <c r="F329" s="21">
        <v>3</v>
      </c>
      <c r="G329" s="139">
        <v>40120536</v>
      </c>
      <c r="H329" s="133" t="s">
        <v>7940</v>
      </c>
      <c r="I329" s="133">
        <v>397</v>
      </c>
      <c r="J329" s="181" t="s">
        <v>6952</v>
      </c>
      <c r="K329" s="133"/>
      <c r="L329" s="144">
        <v>2860</v>
      </c>
      <c r="M329" s="133">
        <v>4</v>
      </c>
      <c r="N329" s="148">
        <v>25.335999999999999</v>
      </c>
      <c r="O329" s="168" t="s">
        <v>7052</v>
      </c>
      <c r="P329" s="20"/>
    </row>
    <row r="330" spans="2:16" x14ac:dyDescent="0.35">
      <c r="B330" s="21" t="s">
        <v>7022</v>
      </c>
      <c r="C330" s="21" t="s">
        <v>6792</v>
      </c>
      <c r="D330" s="21" t="s">
        <v>7006</v>
      </c>
      <c r="E330" s="21"/>
      <c r="F330" s="21">
        <v>3</v>
      </c>
      <c r="G330" s="139">
        <v>40120651</v>
      </c>
      <c r="H330" s="133" t="s">
        <v>7749</v>
      </c>
      <c r="I330" s="133" t="s">
        <v>7042</v>
      </c>
      <c r="J330" s="181" t="s">
        <v>6952</v>
      </c>
      <c r="K330" s="133"/>
      <c r="L330" s="144">
        <v>2860</v>
      </c>
      <c r="M330" s="133">
        <v>4</v>
      </c>
      <c r="N330" s="148">
        <v>25.335999999999999</v>
      </c>
      <c r="O330" s="168" t="s">
        <v>7052</v>
      </c>
      <c r="P330" s="20"/>
    </row>
    <row r="331" spans="2:16" x14ac:dyDescent="0.35">
      <c r="B331" s="21" t="s">
        <v>7022</v>
      </c>
      <c r="C331" s="21" t="s">
        <v>6792</v>
      </c>
      <c r="D331" s="21" t="s">
        <v>7006</v>
      </c>
      <c r="E331" s="21"/>
      <c r="F331" s="21">
        <v>3</v>
      </c>
      <c r="G331" s="155"/>
      <c r="H331" s="145"/>
      <c r="I331" s="133">
        <v>386</v>
      </c>
      <c r="J331" s="181" t="s">
        <v>7031</v>
      </c>
      <c r="K331" s="133"/>
      <c r="L331" s="144">
        <v>5129</v>
      </c>
      <c r="M331" s="133">
        <v>4</v>
      </c>
      <c r="N331" s="148">
        <v>52.235999999999997</v>
      </c>
      <c r="O331" s="168" t="s">
        <v>7052</v>
      </c>
      <c r="P331" s="20"/>
    </row>
    <row r="332" spans="2:16" x14ac:dyDescent="0.35">
      <c r="B332" s="21" t="s">
        <v>7022</v>
      </c>
      <c r="C332" s="21" t="s">
        <v>6792</v>
      </c>
      <c r="D332" s="21" t="s">
        <v>7006</v>
      </c>
      <c r="E332" s="21"/>
      <c r="F332" s="21">
        <v>3</v>
      </c>
      <c r="G332" s="139">
        <v>40120527</v>
      </c>
      <c r="H332" s="133" t="s">
        <v>7931</v>
      </c>
      <c r="I332" s="133" t="s">
        <v>7043</v>
      </c>
      <c r="J332" s="181" t="s">
        <v>7031</v>
      </c>
      <c r="K332" s="133"/>
      <c r="L332" s="144">
        <v>2177</v>
      </c>
      <c r="M332" s="133">
        <v>4</v>
      </c>
      <c r="N332" s="148">
        <v>22.167999999999999</v>
      </c>
      <c r="O332" s="168" t="s">
        <v>7052</v>
      </c>
      <c r="P332" s="20"/>
    </row>
    <row r="333" spans="2:16" x14ac:dyDescent="0.35">
      <c r="B333" s="21" t="s">
        <v>7022</v>
      </c>
      <c r="C333" s="21" t="s">
        <v>6792</v>
      </c>
      <c r="D333" s="21" t="s">
        <v>7006</v>
      </c>
      <c r="E333" s="21"/>
      <c r="F333" s="21">
        <v>3</v>
      </c>
      <c r="G333" s="139">
        <v>40120528</v>
      </c>
      <c r="H333" s="133" t="s">
        <v>7722</v>
      </c>
      <c r="I333" s="133" t="s">
        <v>7044</v>
      </c>
      <c r="J333" s="181" t="s">
        <v>7031</v>
      </c>
      <c r="K333" s="133"/>
      <c r="L333" s="144">
        <v>2177</v>
      </c>
      <c r="M333" s="133">
        <v>4</v>
      </c>
      <c r="N333" s="148">
        <v>22.167999999999999</v>
      </c>
      <c r="O333" s="168" t="s">
        <v>7052</v>
      </c>
      <c r="P333" s="20"/>
    </row>
    <row r="334" spans="2:16" x14ac:dyDescent="0.35">
      <c r="B334" s="21" t="s">
        <v>7022</v>
      </c>
      <c r="C334" s="21" t="s">
        <v>6792</v>
      </c>
      <c r="D334" s="21" t="s">
        <v>7006</v>
      </c>
      <c r="E334" s="21"/>
      <c r="F334" s="21">
        <v>3</v>
      </c>
      <c r="G334" s="139">
        <v>40120529</v>
      </c>
      <c r="H334" s="133" t="s">
        <v>7514</v>
      </c>
      <c r="I334" s="133">
        <v>389</v>
      </c>
      <c r="J334" s="181" t="s">
        <v>7031</v>
      </c>
      <c r="K334" s="133"/>
      <c r="L334" s="144">
        <v>2362</v>
      </c>
      <c r="M334" s="133">
        <v>16</v>
      </c>
      <c r="N334" s="148">
        <v>96.207999999999998</v>
      </c>
      <c r="O334" s="168" t="s">
        <v>7052</v>
      </c>
      <c r="P334" s="20"/>
    </row>
    <row r="335" spans="2:16" x14ac:dyDescent="0.35">
      <c r="B335" s="21" t="s">
        <v>7022</v>
      </c>
      <c r="C335" s="21" t="s">
        <v>6792</v>
      </c>
      <c r="D335" s="21" t="s">
        <v>7006</v>
      </c>
      <c r="E335" s="21"/>
      <c r="F335" s="21">
        <v>3</v>
      </c>
      <c r="G335" s="139">
        <v>40120531</v>
      </c>
      <c r="H335" s="133" t="s">
        <v>7515</v>
      </c>
      <c r="I335" s="133" t="s">
        <v>7045</v>
      </c>
      <c r="J335" s="181" t="s">
        <v>7017</v>
      </c>
      <c r="K335" s="133"/>
      <c r="L335" s="144">
        <v>2867</v>
      </c>
      <c r="M335" s="133">
        <v>2</v>
      </c>
      <c r="N335" s="148">
        <v>14.598000000000001</v>
      </c>
      <c r="O335" s="168" t="s">
        <v>7052</v>
      </c>
      <c r="P335" s="20"/>
    </row>
    <row r="336" spans="2:16" x14ac:dyDescent="0.35">
      <c r="B336" s="21" t="s">
        <v>7022</v>
      </c>
      <c r="C336" s="21" t="s">
        <v>6792</v>
      </c>
      <c r="D336" s="21" t="s">
        <v>7006</v>
      </c>
      <c r="E336" s="21"/>
      <c r="F336" s="21">
        <v>3</v>
      </c>
      <c r="G336" s="139">
        <v>40120532</v>
      </c>
      <c r="H336" s="133" t="s">
        <v>7516</v>
      </c>
      <c r="I336" s="133" t="s">
        <v>7046</v>
      </c>
      <c r="J336" s="181" t="s">
        <v>7017</v>
      </c>
      <c r="K336" s="133"/>
      <c r="L336" s="144">
        <v>2867</v>
      </c>
      <c r="M336" s="133">
        <v>2</v>
      </c>
      <c r="N336" s="148">
        <v>14.598000000000001</v>
      </c>
      <c r="O336" s="168" t="s">
        <v>7052</v>
      </c>
      <c r="P336" s="20"/>
    </row>
    <row r="337" spans="2:16" x14ac:dyDescent="0.35">
      <c r="B337" s="21" t="s">
        <v>7022</v>
      </c>
      <c r="C337" s="21" t="s">
        <v>6792</v>
      </c>
      <c r="D337" s="21" t="s">
        <v>7006</v>
      </c>
      <c r="E337" s="21"/>
      <c r="F337" s="21">
        <v>3</v>
      </c>
      <c r="G337" s="139">
        <v>40120533</v>
      </c>
      <c r="H337" s="133" t="s">
        <v>7517</v>
      </c>
      <c r="I337" s="133" t="s">
        <v>7047</v>
      </c>
      <c r="J337" s="181" t="s">
        <v>7017</v>
      </c>
      <c r="K337" s="133"/>
      <c r="L337" s="144">
        <v>2867</v>
      </c>
      <c r="M337" s="133">
        <v>2</v>
      </c>
      <c r="N337" s="148">
        <v>14.598000000000001</v>
      </c>
      <c r="O337" s="168" t="s">
        <v>7052</v>
      </c>
      <c r="P337" s="20"/>
    </row>
    <row r="338" spans="2:16" x14ac:dyDescent="0.35">
      <c r="B338" s="21" t="s">
        <v>7022</v>
      </c>
      <c r="C338" s="21" t="s">
        <v>6792</v>
      </c>
      <c r="D338" s="21" t="s">
        <v>7006</v>
      </c>
      <c r="E338" s="21"/>
      <c r="F338" s="21">
        <v>3</v>
      </c>
      <c r="G338" s="139">
        <v>40120534</v>
      </c>
      <c r="H338" s="133" t="s">
        <v>7518</v>
      </c>
      <c r="I338" s="133" t="s">
        <v>7048</v>
      </c>
      <c r="J338" s="181" t="s">
        <v>7017</v>
      </c>
      <c r="K338" s="133"/>
      <c r="L338" s="144">
        <v>2867</v>
      </c>
      <c r="M338" s="133">
        <v>2</v>
      </c>
      <c r="N338" s="148">
        <v>14.598000000000001</v>
      </c>
      <c r="O338" s="168" t="s">
        <v>7052</v>
      </c>
      <c r="P338" s="20"/>
    </row>
    <row r="339" spans="2:16" x14ac:dyDescent="0.35">
      <c r="B339" s="21" t="s">
        <v>7022</v>
      </c>
      <c r="C339" s="21" t="s">
        <v>6792</v>
      </c>
      <c r="D339" s="21" t="s">
        <v>7006</v>
      </c>
      <c r="E339" s="21"/>
      <c r="F339" s="21">
        <v>3</v>
      </c>
      <c r="G339" s="139">
        <v>40180880</v>
      </c>
      <c r="H339" s="133" t="s">
        <v>7787</v>
      </c>
      <c r="I339" s="133" t="s">
        <v>6944</v>
      </c>
      <c r="J339" s="181" t="s">
        <v>7049</v>
      </c>
      <c r="K339" s="133"/>
      <c r="L339" s="144">
        <v>256</v>
      </c>
      <c r="M339" s="133">
        <v>4</v>
      </c>
      <c r="N339" s="148">
        <v>7.28</v>
      </c>
      <c r="O339" s="168" t="s">
        <v>7052</v>
      </c>
      <c r="P339" s="20"/>
    </row>
    <row r="340" spans="2:16" x14ac:dyDescent="0.35">
      <c r="B340" s="21" t="s">
        <v>7022</v>
      </c>
      <c r="C340" s="21" t="s">
        <v>6792</v>
      </c>
      <c r="D340" s="21" t="s">
        <v>7006</v>
      </c>
      <c r="E340" s="21"/>
      <c r="F340" s="21">
        <v>3</v>
      </c>
      <c r="G340" s="139">
        <v>40120902</v>
      </c>
      <c r="H340" s="133" t="s">
        <v>7523</v>
      </c>
      <c r="I340" s="133">
        <v>387</v>
      </c>
      <c r="J340" s="181" t="s">
        <v>6972</v>
      </c>
      <c r="K340" s="133"/>
      <c r="L340" s="144">
        <v>188</v>
      </c>
      <c r="M340" s="133">
        <v>4</v>
      </c>
      <c r="N340" s="148">
        <v>4.9800000000000004</v>
      </c>
      <c r="O340" s="168" t="s">
        <v>7052</v>
      </c>
      <c r="P340" s="20"/>
    </row>
    <row r="341" spans="2:16" x14ac:dyDescent="0.35">
      <c r="B341" s="21" t="s">
        <v>7022</v>
      </c>
      <c r="C341" s="21" t="s">
        <v>6792</v>
      </c>
      <c r="D341" s="21" t="s">
        <v>7006</v>
      </c>
      <c r="E341" s="21"/>
      <c r="F341" s="21">
        <v>3</v>
      </c>
      <c r="G341" s="139">
        <v>40120854</v>
      </c>
      <c r="H341" s="133" t="s">
        <v>7521</v>
      </c>
      <c r="I341" s="133" t="s">
        <v>7050</v>
      </c>
      <c r="J341" s="181" t="s">
        <v>7019</v>
      </c>
      <c r="K341" s="133"/>
      <c r="L341" s="144">
        <v>677</v>
      </c>
      <c r="M341" s="133">
        <v>2</v>
      </c>
      <c r="N341" s="148">
        <v>2.5619999999999998</v>
      </c>
      <c r="O341" s="168" t="s">
        <v>7052</v>
      </c>
      <c r="P341" s="20"/>
    </row>
    <row r="342" spans="2:16" x14ac:dyDescent="0.35">
      <c r="B342" s="21" t="s">
        <v>7022</v>
      </c>
      <c r="C342" s="21" t="s">
        <v>6792</v>
      </c>
      <c r="D342" s="21" t="s">
        <v>7006</v>
      </c>
      <c r="E342" s="21"/>
      <c r="F342" s="21">
        <v>3</v>
      </c>
      <c r="G342" s="139">
        <v>40120853</v>
      </c>
      <c r="H342" s="133" t="s">
        <v>7520</v>
      </c>
      <c r="I342" s="133" t="s">
        <v>7051</v>
      </c>
      <c r="J342" s="181" t="s">
        <v>7019</v>
      </c>
      <c r="K342" s="133"/>
      <c r="L342" s="144">
        <v>677</v>
      </c>
      <c r="M342" s="133">
        <v>2</v>
      </c>
      <c r="N342" s="148">
        <v>2.5619999999999998</v>
      </c>
      <c r="O342" s="168" t="s">
        <v>7052</v>
      </c>
      <c r="P342" s="20"/>
    </row>
    <row r="343" spans="2:16" x14ac:dyDescent="0.35">
      <c r="B343" s="21" t="s">
        <v>7022</v>
      </c>
      <c r="C343" s="21" t="s">
        <v>6792</v>
      </c>
      <c r="D343" s="21" t="s">
        <v>7006</v>
      </c>
      <c r="E343" s="21"/>
      <c r="F343" s="21">
        <v>3</v>
      </c>
      <c r="G343" s="155"/>
      <c r="H343" s="145"/>
      <c r="I343" s="133">
        <v>390</v>
      </c>
      <c r="J343" s="181" t="s">
        <v>6972</v>
      </c>
      <c r="K343" s="133"/>
      <c r="L343" s="144">
        <v>333</v>
      </c>
      <c r="M343" s="133">
        <v>8</v>
      </c>
      <c r="N343" s="148">
        <v>22.088000000000001</v>
      </c>
      <c r="O343" s="168" t="s">
        <v>7052</v>
      </c>
      <c r="P343" s="20"/>
    </row>
    <row r="344" spans="2:16" x14ac:dyDescent="0.35">
      <c r="B344" s="21" t="s">
        <v>7022</v>
      </c>
      <c r="C344" s="21" t="s">
        <v>6792</v>
      </c>
      <c r="D344" s="21" t="s">
        <v>7006</v>
      </c>
      <c r="E344" s="21"/>
      <c r="F344" s="21">
        <v>3</v>
      </c>
      <c r="G344" s="139">
        <v>40121176</v>
      </c>
      <c r="H344" s="133" t="s">
        <v>7803</v>
      </c>
      <c r="I344" s="133">
        <v>398</v>
      </c>
      <c r="J344" s="181" t="s">
        <v>6972</v>
      </c>
      <c r="K344" s="133"/>
      <c r="L344" s="144">
        <v>126</v>
      </c>
      <c r="M344" s="133">
        <v>16</v>
      </c>
      <c r="N344" s="148">
        <v>7.7919999999999998</v>
      </c>
      <c r="O344" s="168" t="s">
        <v>7052</v>
      </c>
      <c r="P344" s="20"/>
    </row>
    <row r="345" spans="2:16" x14ac:dyDescent="0.35">
      <c r="B345" s="21" t="s">
        <v>7022</v>
      </c>
      <c r="C345" s="21" t="s">
        <v>6792</v>
      </c>
      <c r="D345" s="21" t="s">
        <v>7007</v>
      </c>
      <c r="E345" s="21"/>
      <c r="F345" s="21">
        <v>1</v>
      </c>
      <c r="G345" s="139">
        <v>40120491</v>
      </c>
      <c r="H345" s="133" t="s">
        <v>7736</v>
      </c>
      <c r="I345" s="133" t="s">
        <v>6977</v>
      </c>
      <c r="J345" s="181" t="s">
        <v>6952</v>
      </c>
      <c r="K345" s="133"/>
      <c r="L345" s="144">
        <v>1993</v>
      </c>
      <c r="M345" s="133">
        <v>8</v>
      </c>
      <c r="N345" s="148">
        <v>35.311999999999998</v>
      </c>
      <c r="O345" s="168" t="s">
        <v>7004</v>
      </c>
      <c r="P345" s="20"/>
    </row>
    <row r="346" spans="2:16" x14ac:dyDescent="0.35">
      <c r="B346" s="21" t="s">
        <v>7022</v>
      </c>
      <c r="C346" s="21" t="s">
        <v>6792</v>
      </c>
      <c r="D346" s="21" t="s">
        <v>7007</v>
      </c>
      <c r="E346" s="21"/>
      <c r="F346" s="21">
        <v>1</v>
      </c>
      <c r="G346" s="139">
        <v>40120492</v>
      </c>
      <c r="H346" s="133" t="s">
        <v>7737</v>
      </c>
      <c r="I346" s="133" t="s">
        <v>6978</v>
      </c>
      <c r="J346" s="181" t="s">
        <v>6952</v>
      </c>
      <c r="K346" s="133"/>
      <c r="L346" s="133">
        <v>1993</v>
      </c>
      <c r="M346" s="133">
        <v>8</v>
      </c>
      <c r="N346" s="148">
        <v>35.311999999999998</v>
      </c>
      <c r="O346" s="168" t="s">
        <v>7004</v>
      </c>
      <c r="P346" s="20"/>
    </row>
    <row r="347" spans="2:16" x14ac:dyDescent="0.35">
      <c r="B347" s="21" t="s">
        <v>7022</v>
      </c>
      <c r="C347" s="21" t="s">
        <v>6792</v>
      </c>
      <c r="D347" s="21" t="s">
        <v>7007</v>
      </c>
      <c r="E347" s="21"/>
      <c r="F347" s="21">
        <v>1</v>
      </c>
      <c r="G347" s="139">
        <v>40120493</v>
      </c>
      <c r="H347" s="133" t="s">
        <v>7932</v>
      </c>
      <c r="I347" s="133" t="s">
        <v>6979</v>
      </c>
      <c r="J347" s="181" t="s">
        <v>6952</v>
      </c>
      <c r="K347" s="133"/>
      <c r="L347" s="133">
        <v>2037</v>
      </c>
      <c r="M347" s="133">
        <v>8</v>
      </c>
      <c r="N347" s="148">
        <v>36.095999999999997</v>
      </c>
      <c r="O347" s="168" t="s">
        <v>7004</v>
      </c>
      <c r="P347" s="20"/>
    </row>
    <row r="348" spans="2:16" x14ac:dyDescent="0.35">
      <c r="B348" s="21" t="s">
        <v>7022</v>
      </c>
      <c r="C348" s="21" t="s">
        <v>6792</v>
      </c>
      <c r="D348" s="21" t="s">
        <v>7007</v>
      </c>
      <c r="E348" s="21"/>
      <c r="F348" s="21">
        <v>1</v>
      </c>
      <c r="G348" s="139">
        <v>40120494</v>
      </c>
      <c r="H348" s="133" t="s">
        <v>7933</v>
      </c>
      <c r="I348" s="133" t="s">
        <v>6980</v>
      </c>
      <c r="J348" s="181" t="s">
        <v>6952</v>
      </c>
      <c r="K348" s="133"/>
      <c r="L348" s="134">
        <v>2037</v>
      </c>
      <c r="M348" s="133">
        <v>8</v>
      </c>
      <c r="N348" s="148">
        <v>36.095999999999997</v>
      </c>
      <c r="O348" s="168" t="s">
        <v>7004</v>
      </c>
      <c r="P348" s="20"/>
    </row>
    <row r="349" spans="2:16" x14ac:dyDescent="0.35">
      <c r="B349" s="21" t="s">
        <v>7022</v>
      </c>
      <c r="C349" s="21" t="s">
        <v>6792</v>
      </c>
      <c r="D349" s="21" t="s">
        <v>7007</v>
      </c>
      <c r="E349" s="21"/>
      <c r="F349" s="21">
        <v>1</v>
      </c>
      <c r="G349" s="139">
        <v>40120488</v>
      </c>
      <c r="H349" s="133" t="s">
        <v>7512</v>
      </c>
      <c r="I349" s="133" t="s">
        <v>6981</v>
      </c>
      <c r="J349" s="181" t="s">
        <v>6804</v>
      </c>
      <c r="K349" s="133"/>
      <c r="L349" s="133">
        <v>4523</v>
      </c>
      <c r="M349" s="133">
        <v>6</v>
      </c>
      <c r="N349" s="148">
        <v>192.96600000000001</v>
      </c>
      <c r="O349" s="168" t="s">
        <v>7004</v>
      </c>
      <c r="P349" s="20"/>
    </row>
    <row r="350" spans="2:16" x14ac:dyDescent="0.35">
      <c r="B350" s="21" t="s">
        <v>7022</v>
      </c>
      <c r="C350" s="21" t="s">
        <v>6792</v>
      </c>
      <c r="D350" s="21" t="s">
        <v>7007</v>
      </c>
      <c r="E350" s="21"/>
      <c r="F350" s="21">
        <v>1</v>
      </c>
      <c r="G350" s="139">
        <v>40120489</v>
      </c>
      <c r="H350" s="133" t="s">
        <v>7513</v>
      </c>
      <c r="I350" s="133" t="s">
        <v>6982</v>
      </c>
      <c r="J350" s="181" t="s">
        <v>6804</v>
      </c>
      <c r="K350" s="133"/>
      <c r="L350" s="133">
        <v>4523</v>
      </c>
      <c r="M350" s="133">
        <v>2</v>
      </c>
      <c r="N350" s="148">
        <v>64.322000000000003</v>
      </c>
      <c r="O350" s="168" t="s">
        <v>7004</v>
      </c>
      <c r="P350" s="20"/>
    </row>
    <row r="351" spans="2:16" x14ac:dyDescent="0.35">
      <c r="B351" s="21" t="s">
        <v>7022</v>
      </c>
      <c r="C351" s="21" t="s">
        <v>6792</v>
      </c>
      <c r="D351" s="21" t="s">
        <v>7007</v>
      </c>
      <c r="E351" s="21"/>
      <c r="F351" s="21">
        <v>1</v>
      </c>
      <c r="G351" s="139">
        <v>40120490</v>
      </c>
      <c r="H351" s="133" t="s">
        <v>7536</v>
      </c>
      <c r="I351" s="133">
        <v>306</v>
      </c>
      <c r="J351" s="181" t="s">
        <v>6983</v>
      </c>
      <c r="K351" s="134"/>
      <c r="L351" s="133">
        <v>929</v>
      </c>
      <c r="M351" s="133">
        <v>16</v>
      </c>
      <c r="N351" s="148">
        <v>28.16</v>
      </c>
      <c r="O351" s="168" t="s">
        <v>7004</v>
      </c>
      <c r="P351" s="20"/>
    </row>
    <row r="352" spans="2:16" x14ac:dyDescent="0.35">
      <c r="B352" s="21" t="s">
        <v>7022</v>
      </c>
      <c r="C352" s="21" t="s">
        <v>6792</v>
      </c>
      <c r="D352" s="21" t="s">
        <v>7007</v>
      </c>
      <c r="E352" s="21"/>
      <c r="F352" s="21">
        <v>1</v>
      </c>
      <c r="G352" s="139">
        <v>40180699</v>
      </c>
      <c r="H352" s="133" t="s">
        <v>7601</v>
      </c>
      <c r="I352" s="133" t="s">
        <v>6984</v>
      </c>
      <c r="J352" s="181" t="s">
        <v>6974</v>
      </c>
      <c r="K352" s="133"/>
      <c r="L352" s="133">
        <v>1032</v>
      </c>
      <c r="M352" s="144">
        <v>16</v>
      </c>
      <c r="N352" s="148">
        <v>31.263999999999999</v>
      </c>
      <c r="O352" s="168" t="s">
        <v>7004</v>
      </c>
      <c r="P352" s="20"/>
    </row>
    <row r="353" spans="2:16" x14ac:dyDescent="0.35">
      <c r="B353" s="21" t="s">
        <v>7022</v>
      </c>
      <c r="C353" s="21" t="s">
        <v>6792</v>
      </c>
      <c r="D353" s="21" t="s">
        <v>7007</v>
      </c>
      <c r="E353" s="21"/>
      <c r="F353" s="21">
        <v>1</v>
      </c>
      <c r="G353" s="21">
        <v>40120497</v>
      </c>
      <c r="H353" s="39" t="s">
        <v>7662</v>
      </c>
      <c r="I353" s="133" t="s">
        <v>6985</v>
      </c>
      <c r="J353" s="181" t="s">
        <v>6983</v>
      </c>
      <c r="K353" s="133"/>
      <c r="L353" s="133">
        <v>1430</v>
      </c>
      <c r="M353" s="21">
        <v>8</v>
      </c>
      <c r="N353" s="21">
        <v>21.664000000000001</v>
      </c>
      <c r="O353" s="21" t="s">
        <v>7004</v>
      </c>
      <c r="P353" s="20"/>
    </row>
    <row r="354" spans="2:16" x14ac:dyDescent="0.35">
      <c r="B354" s="21" t="s">
        <v>7022</v>
      </c>
      <c r="C354" s="21" t="s">
        <v>6792</v>
      </c>
      <c r="D354" s="21" t="s">
        <v>7007</v>
      </c>
      <c r="E354" s="21"/>
      <c r="F354" s="21">
        <v>1</v>
      </c>
      <c r="G354" s="21">
        <v>40120498</v>
      </c>
      <c r="H354" s="39" t="s">
        <v>7663</v>
      </c>
      <c r="I354" s="133" t="s">
        <v>6986</v>
      </c>
      <c r="J354" s="181" t="s">
        <v>6983</v>
      </c>
      <c r="K354" s="133"/>
      <c r="L354" s="133">
        <v>1430</v>
      </c>
      <c r="M354" s="21">
        <v>8</v>
      </c>
      <c r="N354" s="21">
        <v>21.664000000000001</v>
      </c>
      <c r="O354" s="21" t="s">
        <v>7004</v>
      </c>
      <c r="P354" s="20"/>
    </row>
    <row r="355" spans="2:16" x14ac:dyDescent="0.35">
      <c r="B355" s="21" t="s">
        <v>7022</v>
      </c>
      <c r="C355" s="21" t="s">
        <v>6792</v>
      </c>
      <c r="D355" s="21" t="s">
        <v>7007</v>
      </c>
      <c r="E355" s="21"/>
      <c r="F355" s="21">
        <v>1</v>
      </c>
      <c r="G355" s="21">
        <v>40120501</v>
      </c>
      <c r="H355" s="39" t="s">
        <v>7535</v>
      </c>
      <c r="I355" s="133" t="s">
        <v>6987</v>
      </c>
      <c r="J355" s="181" t="s">
        <v>6974</v>
      </c>
      <c r="K355" s="133"/>
      <c r="L355" s="133">
        <v>939</v>
      </c>
      <c r="M355" s="21">
        <v>16</v>
      </c>
      <c r="N355" s="21">
        <v>28.448</v>
      </c>
      <c r="O355" s="21" t="s">
        <v>7004</v>
      </c>
      <c r="P355" s="20"/>
    </row>
    <row r="356" spans="2:16" x14ac:dyDescent="0.35">
      <c r="B356" s="21" t="s">
        <v>7022</v>
      </c>
      <c r="C356" s="21" t="s">
        <v>6792</v>
      </c>
      <c r="D356" s="21" t="s">
        <v>7007</v>
      </c>
      <c r="E356" s="21"/>
      <c r="F356" s="21">
        <v>1</v>
      </c>
      <c r="G356" s="21">
        <v>40120496</v>
      </c>
      <c r="H356" s="39" t="s">
        <v>7905</v>
      </c>
      <c r="I356" s="133" t="s">
        <v>6988</v>
      </c>
      <c r="J356" s="181" t="s">
        <v>6966</v>
      </c>
      <c r="K356" s="133"/>
      <c r="L356" s="133">
        <v>3652</v>
      </c>
      <c r="M356" s="21">
        <v>8</v>
      </c>
      <c r="N356" s="21">
        <v>74.376000000000005</v>
      </c>
      <c r="O356" s="21" t="s">
        <v>7004</v>
      </c>
      <c r="P356" s="20"/>
    </row>
    <row r="357" spans="2:16" x14ac:dyDescent="0.35">
      <c r="B357" s="21" t="s">
        <v>7022</v>
      </c>
      <c r="C357" s="21" t="s">
        <v>6792</v>
      </c>
      <c r="D357" s="21" t="s">
        <v>7007</v>
      </c>
      <c r="E357" s="21"/>
      <c r="F357" s="21">
        <v>1</v>
      </c>
      <c r="G357" s="139">
        <v>40120499</v>
      </c>
      <c r="H357" s="133" t="s">
        <v>7938</v>
      </c>
      <c r="I357" s="134" t="s">
        <v>6989</v>
      </c>
      <c r="J357" s="189" t="s">
        <v>6990</v>
      </c>
      <c r="K357" s="133"/>
      <c r="L357" s="134">
        <v>2975</v>
      </c>
      <c r="M357" s="21">
        <v>8</v>
      </c>
      <c r="N357" s="21">
        <v>75.376000000000005</v>
      </c>
      <c r="O357" s="21" t="s">
        <v>7004</v>
      </c>
      <c r="P357" s="20"/>
    </row>
    <row r="358" spans="2:16" x14ac:dyDescent="0.35">
      <c r="B358" s="21" t="s">
        <v>7022</v>
      </c>
      <c r="C358" s="21" t="s">
        <v>6792</v>
      </c>
      <c r="D358" s="21" t="s">
        <v>7007</v>
      </c>
      <c r="E358" s="21"/>
      <c r="F358" s="21">
        <v>1</v>
      </c>
      <c r="G358" s="21">
        <v>40120500</v>
      </c>
      <c r="H358" s="39" t="s">
        <v>7937</v>
      </c>
      <c r="I358" s="133" t="s">
        <v>6991</v>
      </c>
      <c r="J358" s="181" t="s">
        <v>6992</v>
      </c>
      <c r="K358" s="133"/>
      <c r="L358" s="133">
        <v>2975</v>
      </c>
      <c r="M358" s="21">
        <v>8</v>
      </c>
      <c r="N358" s="21">
        <v>75.376000000000005</v>
      </c>
      <c r="O358" s="21" t="s">
        <v>7004</v>
      </c>
      <c r="P358" s="20"/>
    </row>
    <row r="359" spans="2:16" x14ac:dyDescent="0.35">
      <c r="B359" s="21" t="s">
        <v>7022</v>
      </c>
      <c r="C359" s="21" t="s">
        <v>6792</v>
      </c>
      <c r="D359" s="21" t="s">
        <v>7007</v>
      </c>
      <c r="E359" s="21"/>
      <c r="F359" s="21">
        <v>1</v>
      </c>
      <c r="G359" s="139">
        <v>40180880</v>
      </c>
      <c r="H359" s="133" t="s">
        <v>7787</v>
      </c>
      <c r="I359" s="133" t="s">
        <v>6944</v>
      </c>
      <c r="J359" s="181" t="s">
        <v>6804</v>
      </c>
      <c r="K359" s="133"/>
      <c r="L359" s="133">
        <v>256</v>
      </c>
      <c r="M359" s="21">
        <v>4</v>
      </c>
      <c r="N359" s="21">
        <v>7.28</v>
      </c>
      <c r="O359" s="21" t="s">
        <v>7004</v>
      </c>
      <c r="P359" s="20"/>
    </row>
    <row r="360" spans="2:16" x14ac:dyDescent="0.35">
      <c r="B360" s="21" t="s">
        <v>7022</v>
      </c>
      <c r="C360" s="21" t="s">
        <v>6792</v>
      </c>
      <c r="D360" s="21" t="s">
        <v>7007</v>
      </c>
      <c r="E360" s="21"/>
      <c r="F360" s="21">
        <v>1</v>
      </c>
      <c r="G360" s="21">
        <v>40120900</v>
      </c>
      <c r="H360" s="39" t="s">
        <v>7867</v>
      </c>
      <c r="I360" s="133">
        <v>311</v>
      </c>
      <c r="J360" s="181" t="s">
        <v>6972</v>
      </c>
      <c r="K360" s="133"/>
      <c r="L360" s="133">
        <v>210</v>
      </c>
      <c r="M360" s="21">
        <v>4</v>
      </c>
      <c r="N360" s="21">
        <v>5.76</v>
      </c>
      <c r="O360" s="21" t="s">
        <v>7004</v>
      </c>
      <c r="P360" s="20"/>
    </row>
    <row r="361" spans="2:16" x14ac:dyDescent="0.35">
      <c r="B361" s="21" t="s">
        <v>7022</v>
      </c>
      <c r="C361" s="21" t="s">
        <v>6792</v>
      </c>
      <c r="D361" s="21" t="s">
        <v>7007</v>
      </c>
      <c r="E361" s="21"/>
      <c r="F361" s="21">
        <v>2</v>
      </c>
      <c r="G361" s="21">
        <v>40120502</v>
      </c>
      <c r="H361" s="39" t="s">
        <v>7622</v>
      </c>
      <c r="I361" s="133" t="s">
        <v>6993</v>
      </c>
      <c r="J361" s="181" t="s">
        <v>6974</v>
      </c>
      <c r="K361" s="133"/>
      <c r="L361" s="133">
        <v>1119</v>
      </c>
      <c r="M361" s="21">
        <v>8</v>
      </c>
      <c r="N361" s="21">
        <v>16.952000000000002</v>
      </c>
      <c r="O361" s="21" t="s">
        <v>7020</v>
      </c>
      <c r="P361" s="20"/>
    </row>
    <row r="362" spans="2:16" x14ac:dyDescent="0.35">
      <c r="B362" s="21" t="s">
        <v>7022</v>
      </c>
      <c r="C362" s="21" t="s">
        <v>6792</v>
      </c>
      <c r="D362" s="21" t="s">
        <v>7007</v>
      </c>
      <c r="E362" s="21"/>
      <c r="F362" s="21">
        <v>2</v>
      </c>
      <c r="G362" s="21">
        <v>40120505</v>
      </c>
      <c r="H362" s="39" t="s">
        <v>7689</v>
      </c>
      <c r="I362" s="133" t="s">
        <v>6995</v>
      </c>
      <c r="J362" s="181" t="s">
        <v>7008</v>
      </c>
      <c r="K362" s="133"/>
      <c r="L362" s="133">
        <v>1619</v>
      </c>
      <c r="M362" s="21">
        <v>8</v>
      </c>
      <c r="N362" s="21">
        <v>28.68</v>
      </c>
      <c r="O362" s="21" t="s">
        <v>7020</v>
      </c>
      <c r="P362" s="20"/>
    </row>
    <row r="363" spans="2:16" x14ac:dyDescent="0.35">
      <c r="B363" s="21" t="s">
        <v>7022</v>
      </c>
      <c r="C363" s="21" t="s">
        <v>6792</v>
      </c>
      <c r="D363" s="21" t="s">
        <v>7007</v>
      </c>
      <c r="E363" s="21"/>
      <c r="F363" s="21">
        <v>2</v>
      </c>
      <c r="G363" s="21">
        <v>40120503</v>
      </c>
      <c r="H363" s="39" t="s">
        <v>7525</v>
      </c>
      <c r="I363" s="133" t="s">
        <v>6997</v>
      </c>
      <c r="J363" s="181" t="s">
        <v>6966</v>
      </c>
      <c r="K363" s="133"/>
      <c r="L363" s="133">
        <v>2972</v>
      </c>
      <c r="M363" s="21">
        <v>4</v>
      </c>
      <c r="N363" s="21">
        <v>30.268000000000001</v>
      </c>
      <c r="O363" s="21" t="s">
        <v>7020</v>
      </c>
      <c r="P363" s="20"/>
    </row>
    <row r="364" spans="2:16" x14ac:dyDescent="0.35">
      <c r="B364" s="21" t="s">
        <v>7022</v>
      </c>
      <c r="C364" s="21" t="s">
        <v>6792</v>
      </c>
      <c r="D364" s="21" t="s">
        <v>7007</v>
      </c>
      <c r="E364" s="21"/>
      <c r="F364" s="21">
        <v>2</v>
      </c>
      <c r="G364" s="21">
        <v>40120504</v>
      </c>
      <c r="H364" s="39" t="s">
        <v>7939</v>
      </c>
      <c r="I364" s="133" t="s">
        <v>6999</v>
      </c>
      <c r="J364" s="181" t="s">
        <v>6966</v>
      </c>
      <c r="K364" s="133"/>
      <c r="L364" s="133">
        <v>2972</v>
      </c>
      <c r="M364" s="21">
        <v>4</v>
      </c>
      <c r="N364" s="21">
        <v>30.268000000000001</v>
      </c>
      <c r="O364" s="21" t="s">
        <v>7020</v>
      </c>
      <c r="P364" s="166"/>
    </row>
    <row r="365" spans="2:16" x14ac:dyDescent="0.35">
      <c r="B365" s="21" t="s">
        <v>7022</v>
      </c>
      <c r="C365" s="21" t="s">
        <v>6792</v>
      </c>
      <c r="D365" s="21" t="s">
        <v>7007</v>
      </c>
      <c r="E365" s="21"/>
      <c r="F365" s="21">
        <v>2</v>
      </c>
      <c r="G365" s="21">
        <v>40120511</v>
      </c>
      <c r="H365" s="39" t="s">
        <v>7899</v>
      </c>
      <c r="I365" s="133" t="s">
        <v>7009</v>
      </c>
      <c r="J365" s="181" t="s">
        <v>6804</v>
      </c>
      <c r="K365" s="133"/>
      <c r="L365" s="133">
        <v>6753</v>
      </c>
      <c r="M365" s="21">
        <v>3</v>
      </c>
      <c r="N365" s="21">
        <v>144.05100000000002</v>
      </c>
      <c r="O365" s="21" t="s">
        <v>7020</v>
      </c>
      <c r="P365" s="166"/>
    </row>
    <row r="366" spans="2:16" x14ac:dyDescent="0.35">
      <c r="B366" s="21" t="s">
        <v>7022</v>
      </c>
      <c r="C366" s="21" t="s">
        <v>6792</v>
      </c>
      <c r="D366" s="21" t="s">
        <v>7007</v>
      </c>
      <c r="E366" s="21"/>
      <c r="F366" s="21">
        <v>2</v>
      </c>
      <c r="G366" s="21">
        <v>40120512</v>
      </c>
      <c r="H366" s="39" t="s">
        <v>7900</v>
      </c>
      <c r="I366" s="133" t="s">
        <v>7010</v>
      </c>
      <c r="J366" s="181" t="s">
        <v>6804</v>
      </c>
      <c r="K366" s="133"/>
      <c r="L366" s="133">
        <v>6753</v>
      </c>
      <c r="M366" s="21">
        <v>1</v>
      </c>
      <c r="N366" s="21">
        <v>47.017000000000003</v>
      </c>
      <c r="O366" s="21" t="s">
        <v>7020</v>
      </c>
      <c r="P366" s="166"/>
    </row>
    <row r="367" spans="2:16" x14ac:dyDescent="0.35">
      <c r="B367" s="21" t="s">
        <v>7022</v>
      </c>
      <c r="C367" s="21" t="s">
        <v>6792</v>
      </c>
      <c r="D367" s="21" t="s">
        <v>7007</v>
      </c>
      <c r="E367" s="21"/>
      <c r="F367" s="21">
        <v>2</v>
      </c>
      <c r="G367" s="21">
        <v>40120514</v>
      </c>
      <c r="H367" s="39" t="s">
        <v>7686</v>
      </c>
      <c r="I367" s="133" t="s">
        <v>7011</v>
      </c>
      <c r="J367" s="181" t="s">
        <v>6964</v>
      </c>
      <c r="K367" s="133"/>
      <c r="L367" s="133">
        <v>1655</v>
      </c>
      <c r="M367" s="21">
        <v>8</v>
      </c>
      <c r="N367" s="21">
        <v>25.071999999999999</v>
      </c>
      <c r="O367" s="21" t="s">
        <v>7020</v>
      </c>
      <c r="P367" s="166"/>
    </row>
    <row r="368" spans="2:16" x14ac:dyDescent="0.35">
      <c r="B368" s="21" t="s">
        <v>7022</v>
      </c>
      <c r="C368" s="21" t="s">
        <v>6792</v>
      </c>
      <c r="D368" s="21" t="s">
        <v>7007</v>
      </c>
      <c r="E368" s="21"/>
      <c r="F368" s="21">
        <v>2</v>
      </c>
      <c r="G368" s="21">
        <v>40120515</v>
      </c>
      <c r="H368" s="39" t="s">
        <v>7710</v>
      </c>
      <c r="I368" s="133">
        <v>359</v>
      </c>
      <c r="J368" s="181" t="s">
        <v>6983</v>
      </c>
      <c r="K368" s="133"/>
      <c r="L368" s="133">
        <v>2466</v>
      </c>
      <c r="M368" s="21">
        <v>8</v>
      </c>
      <c r="N368" s="21">
        <v>37.36</v>
      </c>
      <c r="O368" s="21" t="s">
        <v>7020</v>
      </c>
      <c r="P368" s="166"/>
    </row>
    <row r="369" spans="2:17" x14ac:dyDescent="0.35">
      <c r="B369" s="21" t="s">
        <v>7022</v>
      </c>
      <c r="C369" s="21" t="s">
        <v>6792</v>
      </c>
      <c r="D369" s="21" t="s">
        <v>7007</v>
      </c>
      <c r="E369" s="21"/>
      <c r="F369" s="21">
        <v>2</v>
      </c>
      <c r="G369" s="21">
        <v>40120516</v>
      </c>
      <c r="H369" s="39" t="s">
        <v>7634</v>
      </c>
      <c r="I369" s="133" t="s">
        <v>7012</v>
      </c>
      <c r="J369" s="181" t="s">
        <v>6983</v>
      </c>
      <c r="K369" s="133"/>
      <c r="L369" s="133">
        <v>1276</v>
      </c>
      <c r="M369" s="21">
        <v>4</v>
      </c>
      <c r="N369" s="21">
        <v>9.6679999999999993</v>
      </c>
      <c r="O369" s="21" t="s">
        <v>7020</v>
      </c>
      <c r="P369" s="166"/>
    </row>
    <row r="370" spans="2:17" x14ac:dyDescent="0.35">
      <c r="B370" s="21" t="s">
        <v>7022</v>
      </c>
      <c r="C370" s="21" t="s">
        <v>6792</v>
      </c>
      <c r="D370" s="21" t="s">
        <v>7007</v>
      </c>
      <c r="E370" s="21"/>
      <c r="F370" s="21">
        <v>2</v>
      </c>
      <c r="G370" s="21">
        <v>40120517</v>
      </c>
      <c r="H370" s="39" t="s">
        <v>7633</v>
      </c>
      <c r="I370" s="133" t="s">
        <v>7013</v>
      </c>
      <c r="J370" s="181" t="s">
        <v>6950</v>
      </c>
      <c r="K370" s="133"/>
      <c r="L370" s="133">
        <v>1276</v>
      </c>
      <c r="M370" s="21">
        <v>4</v>
      </c>
      <c r="N370" s="21">
        <v>9.6679999999999993</v>
      </c>
      <c r="O370" s="21" t="s">
        <v>7020</v>
      </c>
      <c r="P370" s="166"/>
    </row>
    <row r="371" spans="2:17" x14ac:dyDescent="0.35">
      <c r="B371" s="21" t="s">
        <v>7022</v>
      </c>
      <c r="C371" s="21" t="s">
        <v>6792</v>
      </c>
      <c r="D371" s="21" t="s">
        <v>7007</v>
      </c>
      <c r="E371" s="21"/>
      <c r="F371" s="21">
        <v>2</v>
      </c>
      <c r="G371" s="21">
        <v>40120518</v>
      </c>
      <c r="H371" s="39" t="s">
        <v>7588</v>
      </c>
      <c r="I371" s="133" t="s">
        <v>7014</v>
      </c>
      <c r="J371" s="181" t="s">
        <v>6964</v>
      </c>
      <c r="K371" s="133"/>
      <c r="L371" s="133">
        <v>1103</v>
      </c>
      <c r="M371" s="21">
        <v>8</v>
      </c>
      <c r="N371" s="21">
        <v>16.712</v>
      </c>
      <c r="O371" s="21" t="s">
        <v>7020</v>
      </c>
      <c r="P371" s="166"/>
    </row>
    <row r="372" spans="2:17" x14ac:dyDescent="0.35">
      <c r="B372" s="21" t="s">
        <v>7022</v>
      </c>
      <c r="C372" s="21" t="s">
        <v>6792</v>
      </c>
      <c r="D372" s="21" t="s">
        <v>7007</v>
      </c>
      <c r="E372" s="21"/>
      <c r="F372" s="21">
        <v>2</v>
      </c>
      <c r="G372" s="21">
        <v>40120519</v>
      </c>
      <c r="H372" s="39" t="s">
        <v>7607</v>
      </c>
      <c r="I372" s="133">
        <v>362</v>
      </c>
      <c r="J372" s="181" t="s">
        <v>6950</v>
      </c>
      <c r="K372" s="133"/>
      <c r="L372" s="133">
        <v>1247</v>
      </c>
      <c r="M372" s="21">
        <v>8</v>
      </c>
      <c r="N372" s="21">
        <v>18.896000000000001</v>
      </c>
      <c r="O372" s="21" t="s">
        <v>7020</v>
      </c>
      <c r="P372" s="166"/>
    </row>
    <row r="373" spans="2:17" x14ac:dyDescent="0.35">
      <c r="B373" s="21" t="s">
        <v>7022</v>
      </c>
      <c r="C373" s="21" t="s">
        <v>6792</v>
      </c>
      <c r="D373" s="21" t="s">
        <v>7007</v>
      </c>
      <c r="E373" s="21"/>
      <c r="F373" s="21">
        <v>2</v>
      </c>
      <c r="G373" s="21">
        <v>40120523</v>
      </c>
      <c r="H373" s="39" t="s">
        <v>7641</v>
      </c>
      <c r="I373" s="133">
        <v>367</v>
      </c>
      <c r="J373" s="181" t="s">
        <v>6950</v>
      </c>
      <c r="K373" s="133"/>
      <c r="L373" s="133">
        <v>1261</v>
      </c>
      <c r="M373" s="21">
        <v>4</v>
      </c>
      <c r="N373" s="21">
        <v>9.5519999999999996</v>
      </c>
      <c r="O373" s="21" t="s">
        <v>7020</v>
      </c>
      <c r="P373" s="166"/>
    </row>
    <row r="374" spans="2:17" x14ac:dyDescent="0.35">
      <c r="B374" s="21" t="s">
        <v>7022</v>
      </c>
      <c r="C374" s="21" t="s">
        <v>6792</v>
      </c>
      <c r="D374" s="21" t="s">
        <v>7007</v>
      </c>
      <c r="E374" s="21"/>
      <c r="F374" s="21">
        <v>2</v>
      </c>
      <c r="G374" s="21">
        <v>40120522</v>
      </c>
      <c r="H374" s="39" t="s">
        <v>7760</v>
      </c>
      <c r="I374" s="133" t="s">
        <v>7015</v>
      </c>
      <c r="J374" s="181" t="s">
        <v>6955</v>
      </c>
      <c r="K374" s="133"/>
      <c r="L374" s="133">
        <v>3245</v>
      </c>
      <c r="M374" s="21">
        <v>4</v>
      </c>
      <c r="N374" s="21">
        <v>28.748000000000001</v>
      </c>
      <c r="O374" s="21" t="s">
        <v>7020</v>
      </c>
      <c r="P374" s="166"/>
    </row>
    <row r="375" spans="2:17" x14ac:dyDescent="0.35">
      <c r="B375" s="21" t="s">
        <v>7022</v>
      </c>
      <c r="C375" s="21" t="s">
        <v>6792</v>
      </c>
      <c r="D375" s="21" t="s">
        <v>7007</v>
      </c>
      <c r="E375" s="21"/>
      <c r="F375" s="21">
        <v>2</v>
      </c>
      <c r="G375" s="21">
        <v>40180706</v>
      </c>
      <c r="H375" s="39" t="s">
        <v>7694</v>
      </c>
      <c r="I375" s="133" t="s">
        <v>7016</v>
      </c>
      <c r="J375" s="181" t="s">
        <v>7017</v>
      </c>
      <c r="K375" s="133"/>
      <c r="L375" s="133">
        <v>1521</v>
      </c>
      <c r="M375" s="21">
        <v>4</v>
      </c>
      <c r="N375" s="21">
        <v>15.488</v>
      </c>
      <c r="O375" s="21" t="s">
        <v>7020</v>
      </c>
      <c r="P375" s="166"/>
    </row>
    <row r="376" spans="2:17" s="40" customFormat="1" x14ac:dyDescent="0.35">
      <c r="B376" s="21" t="s">
        <v>7022</v>
      </c>
      <c r="C376" s="21" t="s">
        <v>6792</v>
      </c>
      <c r="D376" s="21" t="s">
        <v>7007</v>
      </c>
      <c r="E376" s="21"/>
      <c r="F376" s="21">
        <v>2</v>
      </c>
      <c r="G376" s="139">
        <v>40120513</v>
      </c>
      <c r="H376" s="133" t="s">
        <v>7923</v>
      </c>
      <c r="I376" s="133">
        <v>356</v>
      </c>
      <c r="J376" s="181" t="s">
        <v>7018</v>
      </c>
      <c r="K376" s="133"/>
      <c r="L376" s="133">
        <v>4372</v>
      </c>
      <c r="M376" s="21">
        <v>4</v>
      </c>
      <c r="N376" s="21">
        <v>66.968000000000004</v>
      </c>
      <c r="O376" s="21" t="s">
        <v>7020</v>
      </c>
      <c r="P376" s="166"/>
      <c r="Q376"/>
    </row>
    <row r="377" spans="2:17" s="40" customFormat="1" x14ac:dyDescent="0.35">
      <c r="B377" s="21" t="s">
        <v>7022</v>
      </c>
      <c r="C377" s="21" t="s">
        <v>6792</v>
      </c>
      <c r="D377" s="21" t="s">
        <v>7007</v>
      </c>
      <c r="E377" s="21"/>
      <c r="F377" s="21">
        <v>2</v>
      </c>
      <c r="G377" s="139">
        <v>40180880</v>
      </c>
      <c r="H377" s="133" t="s">
        <v>7787</v>
      </c>
      <c r="I377" s="133" t="s">
        <v>6944</v>
      </c>
      <c r="J377" s="181" t="s">
        <v>6804</v>
      </c>
      <c r="K377" s="133"/>
      <c r="L377" s="133">
        <v>256</v>
      </c>
      <c r="M377" s="21">
        <v>4</v>
      </c>
      <c r="N377" s="21">
        <v>7.28</v>
      </c>
      <c r="O377" s="21" t="s">
        <v>7020</v>
      </c>
      <c r="P377" s="166"/>
      <c r="Q377"/>
    </row>
    <row r="378" spans="2:17" s="40" customFormat="1" x14ac:dyDescent="0.35">
      <c r="B378" s="21" t="s">
        <v>7022</v>
      </c>
      <c r="C378" s="21" t="s">
        <v>6792</v>
      </c>
      <c r="D378" s="21" t="s">
        <v>7007</v>
      </c>
      <c r="E378" s="21"/>
      <c r="F378" s="21">
        <v>2</v>
      </c>
      <c r="G378" s="21">
        <v>40120901</v>
      </c>
      <c r="H378" s="173" t="s">
        <v>7863</v>
      </c>
      <c r="I378" s="133">
        <v>357</v>
      </c>
      <c r="J378" s="181" t="s">
        <v>6972</v>
      </c>
      <c r="K378" s="133"/>
      <c r="L378" s="133">
        <v>204</v>
      </c>
      <c r="M378" s="21">
        <v>4</v>
      </c>
      <c r="N378" s="21">
        <v>5.8159999999999998</v>
      </c>
      <c r="O378" s="21" t="s">
        <v>7020</v>
      </c>
      <c r="P378" s="166"/>
      <c r="Q378"/>
    </row>
    <row r="379" spans="2:17" s="40" customFormat="1" x14ac:dyDescent="0.35">
      <c r="B379" s="21" t="s">
        <v>7022</v>
      </c>
      <c r="C379" s="21" t="s">
        <v>6792</v>
      </c>
      <c r="D379" s="21" t="s">
        <v>7007</v>
      </c>
      <c r="E379" s="21"/>
      <c r="F379" s="21">
        <v>2</v>
      </c>
      <c r="G379" s="139">
        <v>40120905</v>
      </c>
      <c r="H379" s="133" t="s">
        <v>7871</v>
      </c>
      <c r="I379" s="133">
        <v>369</v>
      </c>
      <c r="J379" s="181" t="s">
        <v>6972</v>
      </c>
      <c r="K379" s="133"/>
      <c r="L379" s="133">
        <v>114</v>
      </c>
      <c r="M379" s="133">
        <v>12</v>
      </c>
      <c r="N379" s="148">
        <v>5.2919999999999998</v>
      </c>
      <c r="O379" s="148" t="s">
        <v>7020</v>
      </c>
      <c r="P379" s="166"/>
      <c r="Q379"/>
    </row>
    <row r="380" spans="2:17" s="40" customFormat="1" x14ac:dyDescent="0.35">
      <c r="B380" s="21" t="s">
        <v>7022</v>
      </c>
      <c r="C380" s="21" t="s">
        <v>6792</v>
      </c>
      <c r="D380" s="21" t="s">
        <v>7007</v>
      </c>
      <c r="E380" s="21"/>
      <c r="F380" s="21">
        <v>2</v>
      </c>
      <c r="G380" s="139">
        <v>40120862</v>
      </c>
      <c r="H380" s="133" t="s">
        <v>7559</v>
      </c>
      <c r="I380" s="133">
        <v>363</v>
      </c>
      <c r="J380" s="181" t="s">
        <v>7019</v>
      </c>
      <c r="K380" s="133"/>
      <c r="L380" s="134">
        <v>550</v>
      </c>
      <c r="M380" s="133">
        <v>8</v>
      </c>
      <c r="N380" s="148">
        <v>8.3279999999999994</v>
      </c>
      <c r="O380" s="148" t="s">
        <v>7020</v>
      </c>
      <c r="P380" s="166"/>
      <c r="Q380"/>
    </row>
    <row r="381" spans="2:17" s="40" customFormat="1" x14ac:dyDescent="0.35">
      <c r="B381" s="21" t="s">
        <v>7022</v>
      </c>
      <c r="C381" s="21" t="s">
        <v>6792</v>
      </c>
      <c r="D381" s="21" t="s">
        <v>7007</v>
      </c>
      <c r="E381" s="166"/>
      <c r="F381" s="133">
        <v>3</v>
      </c>
      <c r="G381" s="166">
        <v>40120658</v>
      </c>
      <c r="H381" s="133" t="s">
        <v>7655</v>
      </c>
      <c r="I381" s="133" t="s">
        <v>7053</v>
      </c>
      <c r="J381" s="181" t="s">
        <v>6996</v>
      </c>
      <c r="K381" s="166"/>
      <c r="L381" s="133">
        <v>1479</v>
      </c>
      <c r="M381" s="133">
        <v>4</v>
      </c>
      <c r="N381" s="133">
        <v>13.103999999999999</v>
      </c>
      <c r="O381" s="133" t="s">
        <v>7070</v>
      </c>
      <c r="P381" s="166"/>
      <c r="Q381"/>
    </row>
    <row r="382" spans="2:17" s="40" customFormat="1" x14ac:dyDescent="0.35">
      <c r="B382" s="21" t="s">
        <v>7022</v>
      </c>
      <c r="C382" s="21" t="s">
        <v>6792</v>
      </c>
      <c r="D382" s="21" t="s">
        <v>7007</v>
      </c>
      <c r="E382" s="166"/>
      <c r="F382" s="133">
        <v>3</v>
      </c>
      <c r="G382" s="166">
        <v>40120657</v>
      </c>
      <c r="H382" s="133" t="s">
        <v>7654</v>
      </c>
      <c r="I382" s="133" t="s">
        <v>7054</v>
      </c>
      <c r="J382" s="181" t="s">
        <v>6996</v>
      </c>
      <c r="K382" s="166"/>
      <c r="L382" s="133">
        <v>1479</v>
      </c>
      <c r="M382" s="133">
        <v>4</v>
      </c>
      <c r="N382" s="133">
        <v>13.103999999999999</v>
      </c>
      <c r="O382" s="133" t="s">
        <v>7070</v>
      </c>
      <c r="P382" s="166"/>
      <c r="Q382"/>
    </row>
    <row r="383" spans="2:17" s="40" customFormat="1" x14ac:dyDescent="0.35">
      <c r="B383" s="21" t="s">
        <v>7022</v>
      </c>
      <c r="C383" s="21" t="s">
        <v>6792</v>
      </c>
      <c r="D383" s="21" t="s">
        <v>7007</v>
      </c>
      <c r="E383" s="166"/>
      <c r="F383" s="133">
        <v>3</v>
      </c>
      <c r="G383" s="166">
        <v>40120656</v>
      </c>
      <c r="H383" s="133" t="s">
        <v>7664</v>
      </c>
      <c r="I383" s="133">
        <v>422</v>
      </c>
      <c r="J383" s="181" t="s">
        <v>6836</v>
      </c>
      <c r="K383" s="166"/>
      <c r="L383" s="133">
        <v>1427</v>
      </c>
      <c r="M383" s="133">
        <v>8</v>
      </c>
      <c r="N383" s="133">
        <v>21.616</v>
      </c>
      <c r="O383" s="133" t="s">
        <v>7070</v>
      </c>
      <c r="P383" s="166"/>
      <c r="Q383"/>
    </row>
    <row r="384" spans="2:17" s="40" customFormat="1" x14ac:dyDescent="0.35">
      <c r="B384" s="21" t="s">
        <v>7022</v>
      </c>
      <c r="C384" s="21" t="s">
        <v>6792</v>
      </c>
      <c r="D384" s="21" t="s">
        <v>7007</v>
      </c>
      <c r="E384" s="166"/>
      <c r="F384" s="133">
        <v>3</v>
      </c>
      <c r="G384" s="166">
        <v>40120655</v>
      </c>
      <c r="H384" s="133" t="s">
        <v>7928</v>
      </c>
      <c r="I384" s="133" t="s">
        <v>7055</v>
      </c>
      <c r="J384" s="181" t="s">
        <v>7049</v>
      </c>
      <c r="K384" s="166"/>
      <c r="L384" s="133">
        <v>4551</v>
      </c>
      <c r="M384" s="133">
        <v>1</v>
      </c>
      <c r="N384" s="133">
        <v>32.359000000000002</v>
      </c>
      <c r="O384" s="133" t="s">
        <v>7070</v>
      </c>
      <c r="P384" s="166"/>
      <c r="Q384"/>
    </row>
    <row r="385" spans="2:17" s="40" customFormat="1" x14ac:dyDescent="0.35">
      <c r="B385" s="21" t="s">
        <v>7022</v>
      </c>
      <c r="C385" s="21" t="s">
        <v>6792</v>
      </c>
      <c r="D385" s="21" t="s">
        <v>7007</v>
      </c>
      <c r="E385" s="166"/>
      <c r="F385" s="133">
        <v>3</v>
      </c>
      <c r="G385" s="166">
        <v>40120664</v>
      </c>
      <c r="H385" s="133" t="s">
        <v>7706</v>
      </c>
      <c r="I385" s="133">
        <v>428</v>
      </c>
      <c r="J385" s="181" t="s">
        <v>6998</v>
      </c>
      <c r="K385" s="166"/>
      <c r="L385" s="133">
        <v>2568</v>
      </c>
      <c r="M385" s="133">
        <v>16</v>
      </c>
      <c r="N385" s="133">
        <v>104.608</v>
      </c>
      <c r="O385" s="133" t="s">
        <v>7070</v>
      </c>
      <c r="P385" s="166"/>
      <c r="Q385"/>
    </row>
    <row r="386" spans="2:17" s="40" customFormat="1" x14ac:dyDescent="0.35">
      <c r="B386" s="21" t="s">
        <v>7022</v>
      </c>
      <c r="C386" s="21" t="s">
        <v>6792</v>
      </c>
      <c r="D386" s="21" t="s">
        <v>7007</v>
      </c>
      <c r="E386" s="166"/>
      <c r="F386" s="133">
        <v>3</v>
      </c>
      <c r="G386" s="139">
        <v>40180880</v>
      </c>
      <c r="H386" s="133" t="s">
        <v>7787</v>
      </c>
      <c r="I386" s="133" t="s">
        <v>6944</v>
      </c>
      <c r="J386" s="181" t="s">
        <v>7049</v>
      </c>
      <c r="K386" s="166"/>
      <c r="L386" s="133">
        <v>256</v>
      </c>
      <c r="M386" s="133">
        <v>8</v>
      </c>
      <c r="N386" s="133">
        <v>14.56</v>
      </c>
      <c r="O386" s="133" t="s">
        <v>7070</v>
      </c>
      <c r="P386" s="166"/>
      <c r="Q386"/>
    </row>
    <row r="387" spans="2:17" s="40" customFormat="1" x14ac:dyDescent="0.35">
      <c r="B387" s="21" t="s">
        <v>7022</v>
      </c>
      <c r="C387" s="21" t="s">
        <v>6792</v>
      </c>
      <c r="D387" s="21" t="s">
        <v>7007</v>
      </c>
      <c r="E387" s="166"/>
      <c r="F387" s="133">
        <v>3</v>
      </c>
      <c r="G387" s="166">
        <v>40120844</v>
      </c>
      <c r="H387" s="133" t="s">
        <v>7544</v>
      </c>
      <c r="I387" s="133">
        <v>421</v>
      </c>
      <c r="J387" s="181" t="s">
        <v>6836</v>
      </c>
      <c r="K387" s="166"/>
      <c r="L387" s="133">
        <v>754</v>
      </c>
      <c r="M387" s="133">
        <v>8</v>
      </c>
      <c r="N387" s="133">
        <v>11.416</v>
      </c>
      <c r="O387" s="133" t="s">
        <v>7070</v>
      </c>
      <c r="P387" s="166"/>
      <c r="Q387"/>
    </row>
    <row r="388" spans="2:17" s="40" customFormat="1" x14ac:dyDescent="0.35">
      <c r="B388" s="21" t="s">
        <v>7022</v>
      </c>
      <c r="C388" s="21" t="s">
        <v>6792</v>
      </c>
      <c r="D388" s="21" t="s">
        <v>7007</v>
      </c>
      <c r="E388" s="166"/>
      <c r="F388" s="133">
        <v>3</v>
      </c>
      <c r="G388" s="166">
        <v>40120903</v>
      </c>
      <c r="H388" s="133" t="s">
        <v>7880</v>
      </c>
      <c r="I388" s="133">
        <v>427</v>
      </c>
      <c r="J388" s="181" t="s">
        <v>6805</v>
      </c>
      <c r="K388" s="166"/>
      <c r="L388" s="133">
        <v>229</v>
      </c>
      <c r="M388" s="133">
        <v>4</v>
      </c>
      <c r="N388" s="133">
        <v>6.6360000000000001</v>
      </c>
      <c r="O388" s="133" t="s">
        <v>7070</v>
      </c>
      <c r="P388" s="166"/>
      <c r="Q388"/>
    </row>
    <row r="389" spans="2:17" s="40" customFormat="1" x14ac:dyDescent="0.35">
      <c r="B389" s="21" t="s">
        <v>7022</v>
      </c>
      <c r="C389" s="21" t="s">
        <v>6792</v>
      </c>
      <c r="D389" s="21" t="s">
        <v>7007</v>
      </c>
      <c r="E389" s="166"/>
      <c r="F389" s="133">
        <v>3</v>
      </c>
      <c r="G389" s="166">
        <v>40180878</v>
      </c>
      <c r="H389" s="133" t="s">
        <v>7826</v>
      </c>
      <c r="I389" s="133">
        <v>429</v>
      </c>
      <c r="J389" s="181" t="s">
        <v>6805</v>
      </c>
      <c r="K389" s="166"/>
      <c r="L389" s="133">
        <v>320</v>
      </c>
      <c r="M389" s="133">
        <v>8</v>
      </c>
      <c r="N389" s="133">
        <v>21.231999999999999</v>
      </c>
      <c r="O389" s="133" t="s">
        <v>7070</v>
      </c>
      <c r="P389" s="166"/>
      <c r="Q389"/>
    </row>
    <row r="390" spans="2:17" s="40" customFormat="1" x14ac:dyDescent="0.35">
      <c r="B390" s="21" t="s">
        <v>7022</v>
      </c>
      <c r="C390" s="21" t="s">
        <v>6792</v>
      </c>
      <c r="D390" s="21" t="s">
        <v>7007</v>
      </c>
      <c r="E390" s="166"/>
      <c r="F390" s="133">
        <v>3</v>
      </c>
      <c r="G390" s="21">
        <v>40120506</v>
      </c>
      <c r="H390" s="39" t="s">
        <v>7699</v>
      </c>
      <c r="I390" s="133">
        <v>320</v>
      </c>
      <c r="J390" s="181" t="s">
        <v>6998</v>
      </c>
      <c r="K390" s="166"/>
      <c r="L390" s="133">
        <v>2738</v>
      </c>
      <c r="M390" s="133">
        <v>8</v>
      </c>
      <c r="N390" s="133">
        <v>55.768000000000001</v>
      </c>
      <c r="O390" s="133" t="s">
        <v>7070</v>
      </c>
      <c r="P390" s="166"/>
      <c r="Q390"/>
    </row>
    <row r="391" spans="2:17" s="40" customFormat="1" x14ac:dyDescent="0.35">
      <c r="B391" s="21" t="s">
        <v>7022</v>
      </c>
      <c r="C391" s="21" t="s">
        <v>6792</v>
      </c>
      <c r="D391" s="21" t="s">
        <v>7007</v>
      </c>
      <c r="E391" s="166"/>
      <c r="F391" s="133">
        <v>3</v>
      </c>
      <c r="G391" s="21">
        <v>40120507</v>
      </c>
      <c r="H391" s="39" t="s">
        <v>7538</v>
      </c>
      <c r="I391" s="133" t="s">
        <v>6994</v>
      </c>
      <c r="J391" s="181" t="s">
        <v>7056</v>
      </c>
      <c r="K391" s="166"/>
      <c r="L391" s="133">
        <v>849</v>
      </c>
      <c r="M391" s="133">
        <v>8</v>
      </c>
      <c r="N391" s="133">
        <v>12.856</v>
      </c>
      <c r="O391" s="133" t="s">
        <v>7070</v>
      </c>
      <c r="P391" s="166"/>
      <c r="Q391"/>
    </row>
    <row r="392" spans="2:17" s="40" customFormat="1" x14ac:dyDescent="0.35">
      <c r="B392" s="21" t="s">
        <v>7022</v>
      </c>
      <c r="C392" s="21" t="s">
        <v>6792</v>
      </c>
      <c r="D392" s="21" t="s">
        <v>7007</v>
      </c>
      <c r="E392" s="166"/>
      <c r="F392" s="133">
        <v>3</v>
      </c>
      <c r="G392" s="166">
        <v>40120508</v>
      </c>
      <c r="H392" s="133" t="s">
        <v>8332</v>
      </c>
      <c r="I392" s="133">
        <v>322</v>
      </c>
      <c r="J392" s="181" t="s">
        <v>6836</v>
      </c>
      <c r="K392" s="166"/>
      <c r="L392" s="133">
        <v>1431</v>
      </c>
      <c r="M392" s="133">
        <v>8</v>
      </c>
      <c r="N392" s="133">
        <v>21.68</v>
      </c>
      <c r="O392" s="133" t="s">
        <v>7070</v>
      </c>
      <c r="P392" s="166"/>
      <c r="Q392"/>
    </row>
    <row r="393" spans="2:17" s="40" customFormat="1" x14ac:dyDescent="0.35">
      <c r="B393" s="21" t="s">
        <v>7022</v>
      </c>
      <c r="C393" s="21" t="s">
        <v>6792</v>
      </c>
      <c r="D393" s="21" t="s">
        <v>7007</v>
      </c>
      <c r="E393" s="166"/>
      <c r="F393" s="133">
        <v>3</v>
      </c>
      <c r="G393" s="21">
        <v>40120509</v>
      </c>
      <c r="H393" s="39" t="s">
        <v>7681</v>
      </c>
      <c r="I393" s="133" t="s">
        <v>6948</v>
      </c>
      <c r="J393" s="181" t="s">
        <v>7057</v>
      </c>
      <c r="K393" s="166"/>
      <c r="L393" s="133">
        <v>1736</v>
      </c>
      <c r="M393" s="133">
        <v>8</v>
      </c>
      <c r="N393" s="133">
        <v>35.351999999999997</v>
      </c>
      <c r="O393" s="133" t="s">
        <v>7070</v>
      </c>
      <c r="P393" s="166"/>
      <c r="Q393"/>
    </row>
    <row r="394" spans="2:17" s="40" customFormat="1" x14ac:dyDescent="0.35">
      <c r="B394" s="21" t="s">
        <v>7022</v>
      </c>
      <c r="C394" s="21" t="s">
        <v>6792</v>
      </c>
      <c r="D394" s="21" t="s">
        <v>7007</v>
      </c>
      <c r="E394" s="166"/>
      <c r="F394" s="133">
        <v>3</v>
      </c>
      <c r="G394" s="211"/>
      <c r="H394" s="145"/>
      <c r="I394" s="133" t="s">
        <v>7058</v>
      </c>
      <c r="J394" s="181" t="s">
        <v>6804</v>
      </c>
      <c r="K394" s="166"/>
      <c r="L394" s="133">
        <v>2264</v>
      </c>
      <c r="M394" s="133">
        <v>3</v>
      </c>
      <c r="N394" s="133">
        <v>48.291000000000004</v>
      </c>
      <c r="O394" s="133" t="s">
        <v>7070</v>
      </c>
      <c r="P394" s="166"/>
      <c r="Q394"/>
    </row>
    <row r="395" spans="2:17" s="40" customFormat="1" x14ac:dyDescent="0.35">
      <c r="B395" s="21" t="s">
        <v>7022</v>
      </c>
      <c r="C395" s="21" t="s">
        <v>6792</v>
      </c>
      <c r="D395" s="21" t="s">
        <v>7007</v>
      </c>
      <c r="E395" s="166"/>
      <c r="F395" s="133">
        <v>3</v>
      </c>
      <c r="G395" s="211"/>
      <c r="H395" s="145"/>
      <c r="I395" s="133" t="s">
        <v>7059</v>
      </c>
      <c r="J395" s="181" t="s">
        <v>6804</v>
      </c>
      <c r="K395" s="166"/>
      <c r="L395" s="133">
        <v>2264</v>
      </c>
      <c r="M395" s="133">
        <v>1</v>
      </c>
      <c r="N395" s="133">
        <v>16.097000000000001</v>
      </c>
      <c r="O395" s="133" t="s">
        <v>7070</v>
      </c>
      <c r="P395" s="166"/>
      <c r="Q395"/>
    </row>
    <row r="396" spans="2:17" s="40" customFormat="1" x14ac:dyDescent="0.35">
      <c r="B396" s="21" t="s">
        <v>7022</v>
      </c>
      <c r="C396" s="21" t="s">
        <v>6792</v>
      </c>
      <c r="D396" s="21" t="s">
        <v>7007</v>
      </c>
      <c r="E396" s="166"/>
      <c r="F396" s="133">
        <v>3</v>
      </c>
      <c r="G396" s="166">
        <v>40120654</v>
      </c>
      <c r="H396" s="133" t="s">
        <v>7927</v>
      </c>
      <c r="I396" s="133" t="s">
        <v>7060</v>
      </c>
      <c r="J396" s="181" t="s">
        <v>6804</v>
      </c>
      <c r="K396" s="166"/>
      <c r="L396" s="133">
        <v>4551</v>
      </c>
      <c r="M396" s="133">
        <v>3</v>
      </c>
      <c r="N396" s="133">
        <v>97.076999999999998</v>
      </c>
      <c r="O396" s="133" t="s">
        <v>7070</v>
      </c>
      <c r="P396" s="166"/>
      <c r="Q396"/>
    </row>
    <row r="397" spans="2:17" s="40" customFormat="1" x14ac:dyDescent="0.35">
      <c r="B397" s="21" t="s">
        <v>7022</v>
      </c>
      <c r="C397" s="21" t="s">
        <v>6792</v>
      </c>
      <c r="D397" s="21" t="s">
        <v>7007</v>
      </c>
      <c r="E397" s="166"/>
      <c r="F397" s="133">
        <v>3</v>
      </c>
      <c r="G397" s="166">
        <v>40120659</v>
      </c>
      <c r="H397" s="133" t="s">
        <v>7637</v>
      </c>
      <c r="I397" s="133" t="s">
        <v>7061</v>
      </c>
      <c r="J397" s="181" t="s">
        <v>6950</v>
      </c>
      <c r="K397" s="166"/>
      <c r="L397" s="133">
        <v>1267</v>
      </c>
      <c r="M397" s="133">
        <v>4</v>
      </c>
      <c r="N397" s="133">
        <v>9.5960000000000001</v>
      </c>
      <c r="O397" s="133" t="s">
        <v>7070</v>
      </c>
      <c r="P397" s="166"/>
      <c r="Q397"/>
    </row>
    <row r="398" spans="2:17" s="40" customFormat="1" x14ac:dyDescent="0.35">
      <c r="B398" s="21" t="s">
        <v>7022</v>
      </c>
      <c r="C398" s="21" t="s">
        <v>6792</v>
      </c>
      <c r="D398" s="21" t="s">
        <v>7007</v>
      </c>
      <c r="E398" s="166"/>
      <c r="F398" s="133">
        <v>3</v>
      </c>
      <c r="G398" s="166">
        <v>40120660</v>
      </c>
      <c r="H398" s="133" t="s">
        <v>7636</v>
      </c>
      <c r="I398" s="133" t="s">
        <v>7062</v>
      </c>
      <c r="J398" s="181" t="s">
        <v>6950</v>
      </c>
      <c r="K398" s="166"/>
      <c r="L398" s="133">
        <v>1267</v>
      </c>
      <c r="M398" s="133">
        <v>4</v>
      </c>
      <c r="N398" s="133">
        <v>9.5960000000000001</v>
      </c>
      <c r="O398" s="133" t="s">
        <v>7070</v>
      </c>
      <c r="P398" s="166"/>
      <c r="Q398"/>
    </row>
    <row r="399" spans="2:17" s="40" customFormat="1" x14ac:dyDescent="0.35">
      <c r="B399" s="21" t="s">
        <v>7022</v>
      </c>
      <c r="C399" s="21" t="s">
        <v>6792</v>
      </c>
      <c r="D399" s="21" t="s">
        <v>7007</v>
      </c>
      <c r="E399" s="166"/>
      <c r="F399" s="133">
        <v>3</v>
      </c>
      <c r="G399" s="166">
        <v>40120662</v>
      </c>
      <c r="H399" s="133" t="s">
        <v>7696</v>
      </c>
      <c r="I399" s="133" t="s">
        <v>7063</v>
      </c>
      <c r="J399" s="181" t="s">
        <v>6950</v>
      </c>
      <c r="K399" s="166"/>
      <c r="L399" s="133">
        <v>2761</v>
      </c>
      <c r="M399" s="133">
        <v>4</v>
      </c>
      <c r="N399" s="133">
        <v>20.916</v>
      </c>
      <c r="O399" s="133" t="s">
        <v>7070</v>
      </c>
      <c r="P399" s="166"/>
      <c r="Q399"/>
    </row>
    <row r="400" spans="2:17" s="40" customFormat="1" x14ac:dyDescent="0.35">
      <c r="B400" s="21" t="s">
        <v>7022</v>
      </c>
      <c r="C400" s="21" t="s">
        <v>6792</v>
      </c>
      <c r="D400" s="21" t="s">
        <v>7007</v>
      </c>
      <c r="E400" s="166"/>
      <c r="F400" s="133">
        <v>3</v>
      </c>
      <c r="G400" s="166">
        <v>40120661</v>
      </c>
      <c r="H400" s="133" t="s">
        <v>7695</v>
      </c>
      <c r="I400" s="133" t="s">
        <v>7064</v>
      </c>
      <c r="J400" s="181" t="s">
        <v>6950</v>
      </c>
      <c r="K400" s="166"/>
      <c r="L400" s="133">
        <v>2761</v>
      </c>
      <c r="M400" s="133">
        <v>4</v>
      </c>
      <c r="N400" s="133">
        <v>20.916</v>
      </c>
      <c r="O400" s="133" t="s">
        <v>7070</v>
      </c>
      <c r="P400" s="166"/>
      <c r="Q400"/>
    </row>
    <row r="401" spans="2:17" s="40" customFormat="1" x14ac:dyDescent="0.35">
      <c r="B401" s="21" t="s">
        <v>7022</v>
      </c>
      <c r="C401" s="21" t="s">
        <v>6792</v>
      </c>
      <c r="D401" s="21" t="s">
        <v>7007</v>
      </c>
      <c r="E401" s="166"/>
      <c r="F401" s="133">
        <v>3</v>
      </c>
      <c r="G401" s="166">
        <v>40120663</v>
      </c>
      <c r="H401" s="133" t="s">
        <v>7719</v>
      </c>
      <c r="I401" s="133" t="s">
        <v>7065</v>
      </c>
      <c r="J401" s="181" t="s">
        <v>7066</v>
      </c>
      <c r="K401" s="166"/>
      <c r="L401" s="133">
        <v>2204</v>
      </c>
      <c r="M401" s="133">
        <v>8</v>
      </c>
      <c r="N401" s="133">
        <v>39.048000000000002</v>
      </c>
      <c r="O401" s="133" t="s">
        <v>7070</v>
      </c>
      <c r="P401" s="166"/>
      <c r="Q401"/>
    </row>
    <row r="402" spans="2:17" s="40" customFormat="1" x14ac:dyDescent="0.35">
      <c r="B402" s="21" t="s">
        <v>7022</v>
      </c>
      <c r="C402" s="21" t="s">
        <v>6792</v>
      </c>
      <c r="D402" s="21" t="s">
        <v>7007</v>
      </c>
      <c r="E402" s="166"/>
      <c r="F402" s="133">
        <v>3</v>
      </c>
      <c r="G402" s="166">
        <v>40120665</v>
      </c>
      <c r="H402" s="133" t="s">
        <v>7774</v>
      </c>
      <c r="I402" s="133" t="s">
        <v>7067</v>
      </c>
      <c r="J402" s="181" t="s">
        <v>7068</v>
      </c>
      <c r="K402" s="166"/>
      <c r="L402" s="133">
        <v>2801</v>
      </c>
      <c r="M402" s="133">
        <v>4</v>
      </c>
      <c r="N402" s="133">
        <v>42.904000000000003</v>
      </c>
      <c r="O402" s="133" t="s">
        <v>7070</v>
      </c>
      <c r="P402" s="166"/>
      <c r="Q402"/>
    </row>
    <row r="403" spans="2:17" s="40" customFormat="1" x14ac:dyDescent="0.35">
      <c r="B403" s="21" t="s">
        <v>7022</v>
      </c>
      <c r="C403" s="21" t="s">
        <v>6792</v>
      </c>
      <c r="D403" s="21" t="s">
        <v>7007</v>
      </c>
      <c r="E403" s="166"/>
      <c r="F403" s="133">
        <v>3</v>
      </c>
      <c r="G403" s="166">
        <v>40121177</v>
      </c>
      <c r="H403" s="133" t="s">
        <v>7574</v>
      </c>
      <c r="I403" s="133" t="s">
        <v>7069</v>
      </c>
      <c r="J403" s="181" t="s">
        <v>7017</v>
      </c>
      <c r="K403" s="166"/>
      <c r="L403" s="133">
        <v>5849</v>
      </c>
      <c r="M403" s="133">
        <v>4</v>
      </c>
      <c r="N403" s="133">
        <v>59.567999999999998</v>
      </c>
      <c r="O403" s="133" t="s">
        <v>7070</v>
      </c>
      <c r="P403" s="166"/>
      <c r="Q403"/>
    </row>
    <row r="404" spans="2:17" s="40" customFormat="1" x14ac:dyDescent="0.35">
      <c r="B404" s="21" t="s">
        <v>7022</v>
      </c>
      <c r="C404" s="21" t="s">
        <v>6792</v>
      </c>
      <c r="D404" s="21" t="s">
        <v>7084</v>
      </c>
      <c r="E404" s="166"/>
      <c r="F404" s="133"/>
      <c r="G404" s="166">
        <v>40120670</v>
      </c>
      <c r="H404" s="133" t="s">
        <v>7688</v>
      </c>
      <c r="I404" s="133" t="s">
        <v>7071</v>
      </c>
      <c r="J404" s="181" t="s">
        <v>7057</v>
      </c>
      <c r="K404" s="166"/>
      <c r="L404" s="133">
        <v>1644</v>
      </c>
      <c r="M404" s="133">
        <v>2</v>
      </c>
      <c r="N404" s="133">
        <v>8.3719999999999999</v>
      </c>
      <c r="O404" s="133" t="s">
        <v>7083</v>
      </c>
      <c r="P404" s="166"/>
      <c r="Q404"/>
    </row>
    <row r="405" spans="2:17" s="40" customFormat="1" x14ac:dyDescent="0.35">
      <c r="B405" s="21" t="s">
        <v>7022</v>
      </c>
      <c r="C405" s="21" t="s">
        <v>6792</v>
      </c>
      <c r="D405" s="21" t="s">
        <v>7084</v>
      </c>
      <c r="E405" s="166"/>
      <c r="F405" s="133"/>
      <c r="G405" s="166">
        <v>40120872</v>
      </c>
      <c r="H405" s="133" t="s">
        <v>7543</v>
      </c>
      <c r="I405" s="133" t="s">
        <v>7072</v>
      </c>
      <c r="J405" s="181" t="s">
        <v>6836</v>
      </c>
      <c r="K405" s="166"/>
      <c r="L405" s="133">
        <v>771</v>
      </c>
      <c r="M405" s="133">
        <v>2</v>
      </c>
      <c r="N405" s="133">
        <v>2.9180000000000001</v>
      </c>
      <c r="O405" s="133" t="s">
        <v>7083</v>
      </c>
      <c r="P405" s="166"/>
      <c r="Q405"/>
    </row>
    <row r="406" spans="2:17" s="40" customFormat="1" x14ac:dyDescent="0.35">
      <c r="B406" s="21" t="s">
        <v>7022</v>
      </c>
      <c r="C406" s="21" t="s">
        <v>6792</v>
      </c>
      <c r="D406" s="21" t="s">
        <v>7084</v>
      </c>
      <c r="E406" s="166"/>
      <c r="F406" s="133"/>
      <c r="G406" s="211"/>
      <c r="H406" s="145"/>
      <c r="I406" s="133" t="s">
        <v>7073</v>
      </c>
      <c r="J406" s="181" t="s">
        <v>6992</v>
      </c>
      <c r="K406" s="166"/>
      <c r="L406" s="133">
        <v>3270</v>
      </c>
      <c r="M406" s="133">
        <v>2</v>
      </c>
      <c r="N406" s="133">
        <v>20.712</v>
      </c>
      <c r="O406" s="133" t="s">
        <v>7083</v>
      </c>
      <c r="P406" s="166"/>
      <c r="Q406"/>
    </row>
    <row r="407" spans="2:17" s="40" customFormat="1" x14ac:dyDescent="0.35">
      <c r="B407" s="21" t="s">
        <v>7022</v>
      </c>
      <c r="C407" s="21" t="s">
        <v>6792</v>
      </c>
      <c r="D407" s="21" t="s">
        <v>7084</v>
      </c>
      <c r="E407" s="166"/>
      <c r="F407" s="133"/>
      <c r="G407" s="166">
        <v>40120667</v>
      </c>
      <c r="H407" s="133" t="s">
        <v>7519</v>
      </c>
      <c r="I407" s="133" t="s">
        <v>7074</v>
      </c>
      <c r="J407" s="181" t="s">
        <v>6992</v>
      </c>
      <c r="K407" s="166"/>
      <c r="L407" s="133">
        <v>3270</v>
      </c>
      <c r="M407" s="133">
        <v>2</v>
      </c>
      <c r="N407" s="133">
        <v>20.712</v>
      </c>
      <c r="O407" s="133" t="s">
        <v>7083</v>
      </c>
      <c r="P407" s="166"/>
      <c r="Q407"/>
    </row>
    <row r="408" spans="2:17" s="40" customFormat="1" x14ac:dyDescent="0.35">
      <c r="B408" s="21" t="s">
        <v>7022</v>
      </c>
      <c r="C408" s="21" t="s">
        <v>6792</v>
      </c>
      <c r="D408" s="21" t="s">
        <v>7084</v>
      </c>
      <c r="E408" s="166"/>
      <c r="F408" s="133"/>
      <c r="G408" s="166">
        <v>40120668</v>
      </c>
      <c r="H408" s="133" t="s">
        <v>7756</v>
      </c>
      <c r="I408" s="133" t="s">
        <v>7075</v>
      </c>
      <c r="J408" s="181" t="s">
        <v>6992</v>
      </c>
      <c r="K408" s="166"/>
      <c r="L408" s="133">
        <v>3270</v>
      </c>
      <c r="M408" s="133">
        <v>2</v>
      </c>
      <c r="N408" s="133">
        <v>20.712</v>
      </c>
      <c r="O408" s="133" t="s">
        <v>7083</v>
      </c>
      <c r="P408" s="166"/>
      <c r="Q408"/>
    </row>
    <row r="409" spans="2:17" s="40" customFormat="1" x14ac:dyDescent="0.35">
      <c r="B409" s="21" t="s">
        <v>7022</v>
      </c>
      <c r="C409" s="21" t="s">
        <v>6792</v>
      </c>
      <c r="D409" s="21" t="s">
        <v>7084</v>
      </c>
      <c r="E409" s="166"/>
      <c r="F409" s="133"/>
      <c r="G409" s="166">
        <v>40120669</v>
      </c>
      <c r="H409" s="133" t="s">
        <v>7757</v>
      </c>
      <c r="I409" s="133" t="s">
        <v>7076</v>
      </c>
      <c r="J409" s="181" t="s">
        <v>6992</v>
      </c>
      <c r="K409" s="166"/>
      <c r="L409" s="133">
        <v>3270</v>
      </c>
      <c r="M409" s="133">
        <v>2</v>
      </c>
      <c r="N409" s="133">
        <v>20.712</v>
      </c>
      <c r="O409" s="133" t="s">
        <v>7083</v>
      </c>
      <c r="P409" s="166"/>
      <c r="Q409"/>
    </row>
    <row r="410" spans="2:17" s="40" customFormat="1" x14ac:dyDescent="0.35">
      <c r="B410" s="21" t="s">
        <v>7022</v>
      </c>
      <c r="C410" s="21" t="s">
        <v>6792</v>
      </c>
      <c r="D410" s="21" t="s">
        <v>7084</v>
      </c>
      <c r="E410" s="21"/>
      <c r="F410" s="21"/>
      <c r="G410" s="21">
        <v>40120671</v>
      </c>
      <c r="H410" s="39" t="s">
        <v>7668</v>
      </c>
      <c r="I410" s="133" t="s">
        <v>7077</v>
      </c>
      <c r="J410" s="181" t="s">
        <v>7066</v>
      </c>
      <c r="K410" s="21"/>
      <c r="L410" s="21">
        <v>1384</v>
      </c>
      <c r="M410" s="21">
        <v>4</v>
      </c>
      <c r="N410" s="151">
        <v>12.26</v>
      </c>
      <c r="O410" s="21" t="s">
        <v>7083</v>
      </c>
      <c r="P410" s="20"/>
      <c r="Q410"/>
    </row>
    <row r="411" spans="2:17" s="40" customFormat="1" x14ac:dyDescent="0.35">
      <c r="B411" s="21" t="s">
        <v>7022</v>
      </c>
      <c r="C411" s="21" t="s">
        <v>6792</v>
      </c>
      <c r="D411" s="21" t="s">
        <v>7084</v>
      </c>
      <c r="E411" s="21"/>
      <c r="F411" s="21"/>
      <c r="G411" s="21">
        <v>40120873</v>
      </c>
      <c r="H411" s="39" t="s">
        <v>7542</v>
      </c>
      <c r="I411" s="133" t="s">
        <v>7078</v>
      </c>
      <c r="J411" s="181" t="s">
        <v>6950</v>
      </c>
      <c r="K411" s="21"/>
      <c r="L411" s="21">
        <v>771</v>
      </c>
      <c r="M411" s="21">
        <v>2</v>
      </c>
      <c r="N411" s="151">
        <v>2.9180000000000001</v>
      </c>
      <c r="O411" s="21" t="s">
        <v>7083</v>
      </c>
      <c r="P411" s="20"/>
      <c r="Q411"/>
    </row>
    <row r="412" spans="2:17" s="40" customFormat="1" x14ac:dyDescent="0.35">
      <c r="B412" s="21" t="s">
        <v>7022</v>
      </c>
      <c r="C412" s="21" t="s">
        <v>6792</v>
      </c>
      <c r="D412" s="21" t="s">
        <v>7084</v>
      </c>
      <c r="E412" s="21"/>
      <c r="F412" s="21"/>
      <c r="G412" s="21">
        <v>40120677</v>
      </c>
      <c r="H412" s="39" t="s">
        <v>7723</v>
      </c>
      <c r="I412" s="133" t="s">
        <v>7079</v>
      </c>
      <c r="J412" s="181" t="s">
        <v>7057</v>
      </c>
      <c r="K412" s="21"/>
      <c r="L412" s="21">
        <v>2179</v>
      </c>
      <c r="M412" s="21">
        <v>4</v>
      </c>
      <c r="N412" s="151">
        <v>22.192</v>
      </c>
      <c r="O412" s="21" t="s">
        <v>7083</v>
      </c>
      <c r="P412" s="20"/>
      <c r="Q412"/>
    </row>
    <row r="413" spans="2:17" s="40" customFormat="1" x14ac:dyDescent="0.35">
      <c r="B413" s="21" t="s">
        <v>7022</v>
      </c>
      <c r="C413" s="21" t="s">
        <v>6792</v>
      </c>
      <c r="D413" s="21" t="s">
        <v>7084</v>
      </c>
      <c r="E413" s="21"/>
      <c r="F413" s="21"/>
      <c r="G413" s="21">
        <v>40120679</v>
      </c>
      <c r="H413" s="39" t="s">
        <v>7766</v>
      </c>
      <c r="I413" s="133">
        <v>453</v>
      </c>
      <c r="J413" s="181" t="s">
        <v>6807</v>
      </c>
      <c r="K413" s="21"/>
      <c r="L413" s="21">
        <v>2986</v>
      </c>
      <c r="M413" s="21">
        <v>4</v>
      </c>
      <c r="N413" s="151">
        <v>26.456</v>
      </c>
      <c r="O413" s="21" t="s">
        <v>7083</v>
      </c>
      <c r="P413" s="20"/>
      <c r="Q413"/>
    </row>
    <row r="414" spans="2:17" s="40" customFormat="1" x14ac:dyDescent="0.35">
      <c r="B414" s="21" t="s">
        <v>7022</v>
      </c>
      <c r="C414" s="21" t="s">
        <v>6792</v>
      </c>
      <c r="D414" s="21" t="s">
        <v>7084</v>
      </c>
      <c r="E414" s="21"/>
      <c r="F414" s="21"/>
      <c r="G414" s="21">
        <v>40120680</v>
      </c>
      <c r="H414" s="39" t="s">
        <v>7767</v>
      </c>
      <c r="I414" s="133" t="s">
        <v>903</v>
      </c>
      <c r="J414" s="181" t="s">
        <v>6807</v>
      </c>
      <c r="K414" s="21"/>
      <c r="L414" s="21">
        <v>2986</v>
      </c>
      <c r="M414" s="21">
        <v>4</v>
      </c>
      <c r="N414" s="151">
        <v>26.456</v>
      </c>
      <c r="O414" s="133" t="s">
        <v>7083</v>
      </c>
      <c r="P414" s="20"/>
      <c r="Q414"/>
    </row>
    <row r="415" spans="2:17" s="40" customFormat="1" x14ac:dyDescent="0.35">
      <c r="B415" s="21" t="s">
        <v>7022</v>
      </c>
      <c r="C415" s="21" t="s">
        <v>6792</v>
      </c>
      <c r="D415" s="21" t="s">
        <v>7084</v>
      </c>
      <c r="E415" s="21"/>
      <c r="F415" s="21"/>
      <c r="G415" s="21">
        <v>40180879</v>
      </c>
      <c r="H415" s="39" t="s">
        <v>7816</v>
      </c>
      <c r="I415" s="133">
        <v>454</v>
      </c>
      <c r="J415" s="181" t="s">
        <v>6805</v>
      </c>
      <c r="K415" s="21"/>
      <c r="L415" s="21">
        <v>115</v>
      </c>
      <c r="M415" s="21">
        <v>16</v>
      </c>
      <c r="N415" s="151">
        <v>7.12</v>
      </c>
      <c r="O415" s="133" t="s">
        <v>7083</v>
      </c>
      <c r="P415" s="20"/>
      <c r="Q415"/>
    </row>
    <row r="416" spans="2:17" s="40" customFormat="1" x14ac:dyDescent="0.35">
      <c r="B416" s="21" t="s">
        <v>7022</v>
      </c>
      <c r="C416" s="21" t="s">
        <v>6792</v>
      </c>
      <c r="D416" s="21" t="s">
        <v>7084</v>
      </c>
      <c r="E416" s="21"/>
      <c r="F416" s="21"/>
      <c r="G416" s="21">
        <v>40120678</v>
      </c>
      <c r="H416" s="39" t="s">
        <v>7724</v>
      </c>
      <c r="I416" s="133" t="s">
        <v>7080</v>
      </c>
      <c r="J416" s="181" t="s">
        <v>6949</v>
      </c>
      <c r="K416" s="21"/>
      <c r="L416" s="21">
        <v>2179</v>
      </c>
      <c r="M416" s="21">
        <v>4</v>
      </c>
      <c r="N416" s="151">
        <v>22.192</v>
      </c>
      <c r="O416" s="133" t="s">
        <v>7083</v>
      </c>
      <c r="P416" s="20"/>
      <c r="Q416"/>
    </row>
    <row r="417" spans="2:17" s="40" customFormat="1" x14ac:dyDescent="0.35">
      <c r="B417" s="21" t="s">
        <v>7022</v>
      </c>
      <c r="C417" s="21" t="s">
        <v>6792</v>
      </c>
      <c r="D417" s="21" t="s">
        <v>7084</v>
      </c>
      <c r="E417" s="21"/>
      <c r="F417" s="21"/>
      <c r="G417" s="21">
        <v>40120672</v>
      </c>
      <c r="H417" s="39" t="s">
        <v>7902</v>
      </c>
      <c r="I417" s="133">
        <v>446</v>
      </c>
      <c r="J417" s="181" t="s">
        <v>6998</v>
      </c>
      <c r="K417" s="21"/>
      <c r="L417" s="21">
        <v>5150</v>
      </c>
      <c r="M417" s="21">
        <v>4</v>
      </c>
      <c r="N417" s="151">
        <v>52.448</v>
      </c>
      <c r="O417" s="133" t="s">
        <v>7083</v>
      </c>
      <c r="P417" s="20"/>
      <c r="Q417"/>
    </row>
    <row r="418" spans="2:17" s="40" customFormat="1" x14ac:dyDescent="0.35">
      <c r="B418" s="21" t="s">
        <v>7022</v>
      </c>
      <c r="C418" s="21" t="s">
        <v>6792</v>
      </c>
      <c r="D418" s="21" t="s">
        <v>7084</v>
      </c>
      <c r="E418" s="21"/>
      <c r="F418" s="21"/>
      <c r="G418" s="21">
        <v>40120673</v>
      </c>
      <c r="H418" s="39" t="s">
        <v>7576</v>
      </c>
      <c r="I418" s="133">
        <v>447</v>
      </c>
      <c r="J418" s="181" t="s">
        <v>6998</v>
      </c>
      <c r="K418" s="21"/>
      <c r="L418" s="21">
        <v>5150</v>
      </c>
      <c r="M418" s="21">
        <v>4</v>
      </c>
      <c r="N418" s="151">
        <v>52.448</v>
      </c>
      <c r="O418" s="133" t="s">
        <v>7083</v>
      </c>
      <c r="P418" s="20"/>
      <c r="Q418"/>
    </row>
    <row r="419" spans="2:17" s="40" customFormat="1" x14ac:dyDescent="0.35">
      <c r="B419" s="21" t="s">
        <v>7022</v>
      </c>
      <c r="C419" s="21" t="s">
        <v>6792</v>
      </c>
      <c r="D419" s="21" t="s">
        <v>7084</v>
      </c>
      <c r="E419" s="21"/>
      <c r="F419" s="21"/>
      <c r="G419" s="21">
        <v>40120676</v>
      </c>
      <c r="H419" s="39" t="s">
        <v>7582</v>
      </c>
      <c r="I419" s="133" t="s">
        <v>7081</v>
      </c>
      <c r="J419" s="181" t="s">
        <v>7057</v>
      </c>
      <c r="K419" s="21"/>
      <c r="L419" s="21">
        <v>3796</v>
      </c>
      <c r="M419" s="21">
        <v>4</v>
      </c>
      <c r="N419" s="151">
        <v>38.659999999999997</v>
      </c>
      <c r="O419" s="133" t="s">
        <v>7083</v>
      </c>
      <c r="P419" s="20"/>
      <c r="Q419"/>
    </row>
    <row r="420" spans="2:17" s="40" customFormat="1" x14ac:dyDescent="0.35">
      <c r="B420" s="21" t="s">
        <v>7022</v>
      </c>
      <c r="C420" s="21" t="s">
        <v>6792</v>
      </c>
      <c r="D420" s="21" t="s">
        <v>7084</v>
      </c>
      <c r="E420" s="21"/>
      <c r="F420" s="21"/>
      <c r="G420" s="21">
        <v>40120906</v>
      </c>
      <c r="H420" s="39" t="s">
        <v>7805</v>
      </c>
      <c r="I420" s="133">
        <v>450</v>
      </c>
      <c r="J420" s="181" t="s">
        <v>6805</v>
      </c>
      <c r="K420" s="21"/>
      <c r="L420" s="21">
        <v>120</v>
      </c>
      <c r="M420" s="21">
        <v>12</v>
      </c>
      <c r="N420" s="151">
        <v>5.58</v>
      </c>
      <c r="O420" s="133" t="s">
        <v>7083</v>
      </c>
      <c r="P420" s="20"/>
      <c r="Q420"/>
    </row>
    <row r="421" spans="2:17" s="40" customFormat="1" x14ac:dyDescent="0.35">
      <c r="B421" s="21" t="s">
        <v>7022</v>
      </c>
      <c r="C421" s="21" t="s">
        <v>6792</v>
      </c>
      <c r="D421" s="21" t="s">
        <v>7084</v>
      </c>
      <c r="E421" s="21"/>
      <c r="F421" s="21"/>
      <c r="G421" s="21">
        <v>40149962</v>
      </c>
      <c r="H421" s="39" t="s">
        <v>7731</v>
      </c>
      <c r="I421" s="133" t="s">
        <v>7082</v>
      </c>
      <c r="J421" s="181" t="s">
        <v>6992</v>
      </c>
      <c r="K421" s="21"/>
      <c r="L421" s="21">
        <v>2098</v>
      </c>
      <c r="M421" s="21">
        <v>4</v>
      </c>
      <c r="N421" s="151">
        <v>26.576000000000001</v>
      </c>
      <c r="O421" s="133" t="s">
        <v>7083</v>
      </c>
      <c r="P421" s="20"/>
      <c r="Q421"/>
    </row>
    <row r="422" spans="2:17" s="40" customFormat="1" x14ac:dyDescent="0.35">
      <c r="B422" s="21" t="s">
        <v>7022</v>
      </c>
      <c r="C422" s="21" t="s">
        <v>6792</v>
      </c>
      <c r="D422" s="21" t="s">
        <v>7084</v>
      </c>
      <c r="E422" s="21"/>
      <c r="F422" s="21"/>
      <c r="G422" s="21">
        <v>40120675</v>
      </c>
      <c r="H422" s="39" t="s">
        <v>7631</v>
      </c>
      <c r="I422" s="133">
        <v>449</v>
      </c>
      <c r="J422" s="181" t="s">
        <v>6950</v>
      </c>
      <c r="K422" s="21"/>
      <c r="L422" s="21">
        <v>1286</v>
      </c>
      <c r="M422" s="21">
        <v>4</v>
      </c>
      <c r="N422" s="151">
        <v>9.74</v>
      </c>
      <c r="O422" s="133" t="s">
        <v>7083</v>
      </c>
      <c r="P422" s="20"/>
      <c r="Q422"/>
    </row>
    <row r="423" spans="2:17" s="40" customFormat="1" x14ac:dyDescent="0.35">
      <c r="B423" s="21" t="s">
        <v>7022</v>
      </c>
      <c r="C423" s="21" t="s">
        <v>6792</v>
      </c>
      <c r="D423" s="21" t="s">
        <v>7098</v>
      </c>
      <c r="E423" s="21"/>
      <c r="F423" s="21"/>
      <c r="G423" s="117"/>
      <c r="H423" s="198"/>
      <c r="I423" s="133" t="s">
        <v>7085</v>
      </c>
      <c r="J423" s="181" t="s">
        <v>7086</v>
      </c>
      <c r="K423" s="21"/>
      <c r="L423" s="21">
        <v>3511</v>
      </c>
      <c r="M423" s="21">
        <v>4</v>
      </c>
      <c r="N423" s="151">
        <v>44.475999999999999</v>
      </c>
      <c r="O423" s="133" t="s">
        <v>7097</v>
      </c>
      <c r="P423" s="20"/>
      <c r="Q423"/>
    </row>
    <row r="424" spans="2:17" s="40" customFormat="1" x14ac:dyDescent="0.35">
      <c r="B424" s="21" t="s">
        <v>7022</v>
      </c>
      <c r="C424" s="21" t="s">
        <v>6792</v>
      </c>
      <c r="D424" s="21" t="s">
        <v>7098</v>
      </c>
      <c r="E424" s="21"/>
      <c r="F424" s="21"/>
      <c r="G424" s="117"/>
      <c r="H424" s="198"/>
      <c r="I424" s="133" t="s">
        <v>7087</v>
      </c>
      <c r="J424" s="181" t="s">
        <v>6945</v>
      </c>
      <c r="K424" s="21"/>
      <c r="L424" s="21">
        <v>3511</v>
      </c>
      <c r="M424" s="21">
        <v>4</v>
      </c>
      <c r="N424" s="151">
        <v>44.475999999999999</v>
      </c>
      <c r="O424" s="133" t="s">
        <v>7097</v>
      </c>
      <c r="P424" s="20"/>
      <c r="Q424"/>
    </row>
    <row r="425" spans="2:17" s="40" customFormat="1" x14ac:dyDescent="0.35">
      <c r="B425" s="21" t="s">
        <v>7022</v>
      </c>
      <c r="C425" s="21" t="s">
        <v>6792</v>
      </c>
      <c r="D425" s="21" t="s">
        <v>7098</v>
      </c>
      <c r="E425" s="21"/>
      <c r="F425" s="21"/>
      <c r="G425" s="21">
        <v>40120682</v>
      </c>
      <c r="H425" s="39" t="s">
        <v>7917</v>
      </c>
      <c r="I425" s="133" t="s">
        <v>7088</v>
      </c>
      <c r="J425" s="181" t="s">
        <v>7089</v>
      </c>
      <c r="K425" s="21"/>
      <c r="L425" s="21">
        <v>1470</v>
      </c>
      <c r="M425" s="21">
        <v>8</v>
      </c>
      <c r="N425" s="151">
        <v>22.271999999999998</v>
      </c>
      <c r="O425" s="133" t="s">
        <v>7097</v>
      </c>
      <c r="P425" s="20"/>
      <c r="Q425"/>
    </row>
    <row r="426" spans="2:17" s="40" customFormat="1" x14ac:dyDescent="0.35">
      <c r="B426" s="21" t="s">
        <v>7022</v>
      </c>
      <c r="C426" s="21" t="s">
        <v>6792</v>
      </c>
      <c r="D426" s="21" t="s">
        <v>7098</v>
      </c>
      <c r="E426" s="21"/>
      <c r="F426" s="21"/>
      <c r="G426" s="139">
        <v>40180880</v>
      </c>
      <c r="H426" s="133" t="s">
        <v>7787</v>
      </c>
      <c r="I426" s="133" t="s">
        <v>6944</v>
      </c>
      <c r="J426" s="181" t="s">
        <v>6945</v>
      </c>
      <c r="K426" s="21"/>
      <c r="L426" s="21">
        <v>256</v>
      </c>
      <c r="M426" s="21">
        <v>4</v>
      </c>
      <c r="N426" s="151">
        <v>7.28</v>
      </c>
      <c r="O426" s="133" t="s">
        <v>7097</v>
      </c>
      <c r="P426" s="20"/>
      <c r="Q426"/>
    </row>
    <row r="427" spans="2:17" s="40" customFormat="1" x14ac:dyDescent="0.35">
      <c r="B427" s="21" t="s">
        <v>7022</v>
      </c>
      <c r="C427" s="21" t="s">
        <v>6792</v>
      </c>
      <c r="D427" s="21" t="s">
        <v>7098</v>
      </c>
      <c r="E427" s="21"/>
      <c r="F427" s="21"/>
      <c r="G427" s="21">
        <v>40120912</v>
      </c>
      <c r="H427" s="39" t="s">
        <v>7524</v>
      </c>
      <c r="I427" s="133">
        <v>477</v>
      </c>
      <c r="J427" s="181" t="s">
        <v>6972</v>
      </c>
      <c r="K427" s="21"/>
      <c r="L427" s="21">
        <v>166</v>
      </c>
      <c r="M427" s="21">
        <v>4</v>
      </c>
      <c r="N427" s="151">
        <v>2.984</v>
      </c>
      <c r="O427" s="133" t="s">
        <v>7097</v>
      </c>
      <c r="P427" s="20"/>
      <c r="Q427"/>
    </row>
    <row r="428" spans="2:17" s="40" customFormat="1" x14ac:dyDescent="0.35">
      <c r="B428" s="21" t="s">
        <v>7022</v>
      </c>
      <c r="C428" s="21" t="s">
        <v>6792</v>
      </c>
      <c r="D428" s="21" t="s">
        <v>7098</v>
      </c>
      <c r="E428" s="21"/>
      <c r="F428" s="21"/>
      <c r="G428" s="21">
        <v>40120861</v>
      </c>
      <c r="H428" s="39" t="s">
        <v>7522</v>
      </c>
      <c r="I428" s="133">
        <v>474</v>
      </c>
      <c r="J428" s="181" t="s">
        <v>7090</v>
      </c>
      <c r="K428" s="21"/>
      <c r="L428" s="21">
        <v>583</v>
      </c>
      <c r="M428" s="21">
        <v>8</v>
      </c>
      <c r="N428" s="151">
        <v>8.8239999999999998</v>
      </c>
      <c r="O428" s="133" t="s">
        <v>7097</v>
      </c>
      <c r="P428" s="20"/>
      <c r="Q428"/>
    </row>
    <row r="429" spans="2:17" s="40" customFormat="1" x14ac:dyDescent="0.35">
      <c r="B429" s="21" t="s">
        <v>7022</v>
      </c>
      <c r="C429" s="21" t="s">
        <v>6792</v>
      </c>
      <c r="D429" s="21" t="s">
        <v>7098</v>
      </c>
      <c r="E429" s="21"/>
      <c r="F429" s="21"/>
      <c r="G429" s="21">
        <v>40120910</v>
      </c>
      <c r="H429" s="39" t="s">
        <v>7941</v>
      </c>
      <c r="I429" s="133">
        <v>475</v>
      </c>
      <c r="J429" s="181" t="s">
        <v>7091</v>
      </c>
      <c r="K429" s="21"/>
      <c r="L429" s="21">
        <v>326</v>
      </c>
      <c r="M429" s="21">
        <v>8</v>
      </c>
      <c r="N429" s="151">
        <v>4.4800000000000004</v>
      </c>
      <c r="O429" s="133" t="s">
        <v>7097</v>
      </c>
      <c r="P429" s="20"/>
      <c r="Q429"/>
    </row>
    <row r="430" spans="2:17" s="40" customFormat="1" x14ac:dyDescent="0.35">
      <c r="B430" s="21" t="s">
        <v>7022</v>
      </c>
      <c r="C430" s="21" t="s">
        <v>6792</v>
      </c>
      <c r="D430" s="21" t="s">
        <v>7098</v>
      </c>
      <c r="E430" s="21"/>
      <c r="F430" s="21"/>
      <c r="G430" s="21">
        <v>40120911</v>
      </c>
      <c r="H430" s="39" t="s">
        <v>7777</v>
      </c>
      <c r="I430" s="133">
        <v>476</v>
      </c>
      <c r="J430" s="181" t="s">
        <v>7091</v>
      </c>
      <c r="K430" s="21"/>
      <c r="L430" s="21">
        <v>244</v>
      </c>
      <c r="M430" s="21">
        <v>8</v>
      </c>
      <c r="N430" s="151">
        <v>3.3519999999999999</v>
      </c>
      <c r="O430" s="133" t="s">
        <v>7097</v>
      </c>
      <c r="P430" s="20"/>
      <c r="Q430"/>
    </row>
    <row r="431" spans="2:17" s="40" customFormat="1" x14ac:dyDescent="0.35">
      <c r="B431" s="21" t="s">
        <v>7022</v>
      </c>
      <c r="C431" s="21" t="s">
        <v>6792</v>
      </c>
      <c r="D431" s="21" t="s">
        <v>7098</v>
      </c>
      <c r="E431" s="21"/>
      <c r="F431" s="21"/>
      <c r="G431" s="117"/>
      <c r="H431" s="198"/>
      <c r="I431" s="133" t="s">
        <v>7092</v>
      </c>
      <c r="J431" s="181" t="s">
        <v>7089</v>
      </c>
      <c r="K431" s="21"/>
      <c r="L431" s="21">
        <v>1137</v>
      </c>
      <c r="M431" s="21">
        <v>8</v>
      </c>
      <c r="N431" s="151">
        <v>17.224</v>
      </c>
      <c r="O431" s="133" t="s">
        <v>7097</v>
      </c>
      <c r="P431" s="20"/>
      <c r="Q431"/>
    </row>
    <row r="432" spans="2:17" s="40" customFormat="1" x14ac:dyDescent="0.35">
      <c r="B432" s="21" t="s">
        <v>7022</v>
      </c>
      <c r="C432" s="21" t="s">
        <v>6792</v>
      </c>
      <c r="D432" s="21" t="s">
        <v>7098</v>
      </c>
      <c r="E432" s="21"/>
      <c r="F432" s="21"/>
      <c r="G432" s="21">
        <v>40120684</v>
      </c>
      <c r="H432" s="39" t="s">
        <v>7914</v>
      </c>
      <c r="I432" s="133">
        <v>473</v>
      </c>
      <c r="J432" s="181" t="s">
        <v>7093</v>
      </c>
      <c r="K432" s="21"/>
      <c r="L432" s="21">
        <v>1147</v>
      </c>
      <c r="M432" s="21">
        <v>8</v>
      </c>
      <c r="N432" s="151">
        <v>17.376000000000001</v>
      </c>
      <c r="O432" s="133" t="s">
        <v>7097</v>
      </c>
      <c r="P432" s="20"/>
      <c r="Q432"/>
    </row>
    <row r="433" spans="2:17" s="40" customFormat="1" x14ac:dyDescent="0.35">
      <c r="B433" s="21" t="s">
        <v>7022</v>
      </c>
      <c r="C433" s="21" t="s">
        <v>6792</v>
      </c>
      <c r="D433" s="21" t="s">
        <v>7098</v>
      </c>
      <c r="E433" s="21"/>
      <c r="F433" s="21"/>
      <c r="G433" s="117"/>
      <c r="H433" s="198"/>
      <c r="I433" s="133" t="s">
        <v>7094</v>
      </c>
      <c r="J433" s="181" t="s">
        <v>7095</v>
      </c>
      <c r="K433" s="21"/>
      <c r="L433" s="21">
        <v>2267</v>
      </c>
      <c r="M433" s="21">
        <v>8</v>
      </c>
      <c r="N433" s="151">
        <v>40.167999999999999</v>
      </c>
      <c r="O433" s="133" t="s">
        <v>7097</v>
      </c>
      <c r="P433" s="20"/>
      <c r="Q433"/>
    </row>
    <row r="434" spans="2:17" s="40" customFormat="1" x14ac:dyDescent="0.35">
      <c r="B434" s="21" t="s">
        <v>7022</v>
      </c>
      <c r="C434" s="21" t="s">
        <v>6792</v>
      </c>
      <c r="D434" s="21" t="s">
        <v>7098</v>
      </c>
      <c r="E434" s="21"/>
      <c r="F434" s="21"/>
      <c r="G434" s="21">
        <v>40159240</v>
      </c>
      <c r="H434" s="39" t="s">
        <v>7508</v>
      </c>
      <c r="I434" s="133">
        <v>480</v>
      </c>
      <c r="J434" s="181" t="s">
        <v>6972</v>
      </c>
      <c r="K434" s="21"/>
      <c r="L434" s="21">
        <v>121</v>
      </c>
      <c r="M434" s="21">
        <v>16</v>
      </c>
      <c r="N434" s="151">
        <v>7.5039999999999996</v>
      </c>
      <c r="O434" s="133" t="s">
        <v>7097</v>
      </c>
      <c r="P434" s="20"/>
      <c r="Q434"/>
    </row>
    <row r="435" spans="2:17" s="40" customFormat="1" x14ac:dyDescent="0.35">
      <c r="B435" s="21" t="s">
        <v>7022</v>
      </c>
      <c r="C435" s="21" t="s">
        <v>6792</v>
      </c>
      <c r="D435" s="21" t="s">
        <v>7098</v>
      </c>
      <c r="E435" s="21"/>
      <c r="F435" s="21"/>
      <c r="G435" s="21">
        <v>40120681</v>
      </c>
      <c r="H435" s="39" t="s">
        <v>7778</v>
      </c>
      <c r="I435" s="133" t="s">
        <v>7096</v>
      </c>
      <c r="J435" s="181" t="s">
        <v>6945</v>
      </c>
      <c r="K435" s="21"/>
      <c r="L435" s="21">
        <v>2889</v>
      </c>
      <c r="M435" s="21">
        <v>4</v>
      </c>
      <c r="N435" s="151">
        <v>82.168000000000006</v>
      </c>
      <c r="O435" s="133" t="s">
        <v>7097</v>
      </c>
      <c r="P435" s="20"/>
      <c r="Q435"/>
    </row>
    <row r="436" spans="2:17" s="40" customFormat="1" x14ac:dyDescent="0.35">
      <c r="B436" s="21" t="s">
        <v>7022</v>
      </c>
      <c r="C436" s="21" t="s">
        <v>6792</v>
      </c>
      <c r="D436" s="21" t="s">
        <v>74</v>
      </c>
      <c r="E436" s="21"/>
      <c r="F436" s="21"/>
      <c r="G436" s="21">
        <v>40120687</v>
      </c>
      <c r="H436" s="39" t="s">
        <v>7921</v>
      </c>
      <c r="I436" s="39" t="s">
        <v>7099</v>
      </c>
      <c r="J436" s="20" t="s">
        <v>6955</v>
      </c>
      <c r="K436" s="21"/>
      <c r="L436" s="21">
        <v>1634</v>
      </c>
      <c r="M436" s="21">
        <v>8</v>
      </c>
      <c r="N436" s="21">
        <v>28.943999999999999</v>
      </c>
      <c r="O436" s="21" t="s">
        <v>7097</v>
      </c>
      <c r="P436" s="20"/>
      <c r="Q436"/>
    </row>
    <row r="437" spans="2:17" s="40" customFormat="1" x14ac:dyDescent="0.35">
      <c r="B437" s="21" t="s">
        <v>7022</v>
      </c>
      <c r="C437" s="21" t="s">
        <v>6792</v>
      </c>
      <c r="D437" s="21" t="s">
        <v>74</v>
      </c>
      <c r="E437" s="21"/>
      <c r="F437" s="21"/>
      <c r="G437" s="21">
        <v>40120688</v>
      </c>
      <c r="H437" s="39" t="s">
        <v>7909</v>
      </c>
      <c r="I437" s="39" t="s">
        <v>7100</v>
      </c>
      <c r="J437" s="20" t="s">
        <v>6955</v>
      </c>
      <c r="K437" s="21"/>
      <c r="L437" s="21">
        <v>1254</v>
      </c>
      <c r="M437" s="21">
        <v>8</v>
      </c>
      <c r="N437" s="21">
        <v>22.216000000000001</v>
      </c>
      <c r="O437" s="21" t="s">
        <v>7097</v>
      </c>
      <c r="P437" s="20"/>
      <c r="Q437"/>
    </row>
    <row r="438" spans="2:17" s="40" customFormat="1" x14ac:dyDescent="0.35">
      <c r="B438" s="21" t="s">
        <v>7022</v>
      </c>
      <c r="C438" s="21" t="s">
        <v>6792</v>
      </c>
      <c r="D438" s="21" t="s">
        <v>74</v>
      </c>
      <c r="E438" s="21"/>
      <c r="F438" s="21"/>
      <c r="G438" s="21">
        <v>40120693</v>
      </c>
      <c r="H438" s="39" t="s">
        <v>7813</v>
      </c>
      <c r="I438" s="39">
        <v>495</v>
      </c>
      <c r="J438" s="20" t="s">
        <v>6952</v>
      </c>
      <c r="K438" s="21"/>
      <c r="L438" s="21">
        <v>2789</v>
      </c>
      <c r="M438" s="21">
        <v>4</v>
      </c>
      <c r="N438" s="21">
        <v>24.707999999999998</v>
      </c>
      <c r="O438" s="21" t="s">
        <v>7097</v>
      </c>
      <c r="P438" s="20"/>
      <c r="Q438"/>
    </row>
    <row r="439" spans="2:17" s="40" customFormat="1" x14ac:dyDescent="0.35">
      <c r="B439" s="21" t="s">
        <v>7022</v>
      </c>
      <c r="C439" s="21" t="s">
        <v>6792</v>
      </c>
      <c r="D439" s="21" t="s">
        <v>74</v>
      </c>
      <c r="E439" s="21"/>
      <c r="F439" s="21"/>
      <c r="G439" s="21">
        <v>40120695</v>
      </c>
      <c r="H439" s="39" t="s">
        <v>7908</v>
      </c>
      <c r="I439" s="39" t="s">
        <v>7101</v>
      </c>
      <c r="J439" s="20" t="s">
        <v>6955</v>
      </c>
      <c r="K439" s="21"/>
      <c r="L439" s="21">
        <v>1112</v>
      </c>
      <c r="M439" s="21">
        <v>4</v>
      </c>
      <c r="N439" s="21">
        <v>9.8480000000000008</v>
      </c>
      <c r="O439" s="21" t="s">
        <v>7097</v>
      </c>
      <c r="P439" s="20"/>
      <c r="Q439"/>
    </row>
    <row r="440" spans="2:17" s="40" customFormat="1" x14ac:dyDescent="0.35">
      <c r="B440" s="21" t="s">
        <v>7022</v>
      </c>
      <c r="C440" s="21" t="s">
        <v>6792</v>
      </c>
      <c r="D440" s="21" t="s">
        <v>74</v>
      </c>
      <c r="E440" s="21"/>
      <c r="F440" s="21"/>
      <c r="G440" s="21">
        <v>40120689</v>
      </c>
      <c r="H440" s="39" t="s">
        <v>7920</v>
      </c>
      <c r="I440" s="39">
        <v>488</v>
      </c>
      <c r="J440" s="20" t="s">
        <v>7102</v>
      </c>
      <c r="K440" s="21"/>
      <c r="L440" s="21">
        <v>1376</v>
      </c>
      <c r="M440" s="21">
        <v>8</v>
      </c>
      <c r="N440" s="21">
        <v>20.847999999999999</v>
      </c>
      <c r="O440" s="21" t="s">
        <v>7097</v>
      </c>
      <c r="P440" s="20"/>
      <c r="Q440"/>
    </row>
    <row r="441" spans="2:17" x14ac:dyDescent="0.35">
      <c r="B441" s="21" t="s">
        <v>7022</v>
      </c>
      <c r="C441" s="21" t="s">
        <v>6792</v>
      </c>
      <c r="D441" s="21" t="s">
        <v>74</v>
      </c>
      <c r="E441" s="21"/>
      <c r="F441" s="21"/>
      <c r="G441" s="21">
        <v>40121178</v>
      </c>
      <c r="H441" s="39" t="s">
        <v>7891</v>
      </c>
      <c r="I441" s="39" t="s">
        <v>7103</v>
      </c>
      <c r="J441" s="20" t="s">
        <v>7104</v>
      </c>
      <c r="K441" s="21"/>
      <c r="L441" s="21">
        <v>842</v>
      </c>
      <c r="M441" s="21">
        <v>8</v>
      </c>
      <c r="N441" s="21">
        <v>12.752000000000001</v>
      </c>
      <c r="O441" s="21" t="s">
        <v>7097</v>
      </c>
      <c r="P441" s="20"/>
    </row>
    <row r="442" spans="2:17" x14ac:dyDescent="0.35">
      <c r="B442" s="21" t="s">
        <v>7022</v>
      </c>
      <c r="C442" s="21" t="s">
        <v>6792</v>
      </c>
      <c r="D442" s="21" t="s">
        <v>74</v>
      </c>
      <c r="E442" s="21"/>
      <c r="F442" s="21"/>
      <c r="G442" s="21">
        <v>40120690</v>
      </c>
      <c r="H442" s="39" t="s">
        <v>7911</v>
      </c>
      <c r="I442" s="39">
        <v>490</v>
      </c>
      <c r="J442" s="20" t="s">
        <v>6950</v>
      </c>
      <c r="K442" s="21"/>
      <c r="L442" s="21">
        <v>1210</v>
      </c>
      <c r="M442" s="21">
        <v>8</v>
      </c>
      <c r="N442" s="21">
        <v>18.327999999999999</v>
      </c>
      <c r="O442" s="21" t="s">
        <v>7097</v>
      </c>
      <c r="P442" s="20"/>
    </row>
    <row r="443" spans="2:17" x14ac:dyDescent="0.35">
      <c r="B443" s="21" t="s">
        <v>7022</v>
      </c>
      <c r="C443" s="21" t="s">
        <v>6792</v>
      </c>
      <c r="D443" s="21" t="s">
        <v>74</v>
      </c>
      <c r="E443" s="21"/>
      <c r="F443" s="21"/>
      <c r="G443" s="21">
        <v>40120694</v>
      </c>
      <c r="H443" s="39" t="s">
        <v>7897</v>
      </c>
      <c r="I443" s="39">
        <v>496</v>
      </c>
      <c r="J443" s="20" t="s">
        <v>6950</v>
      </c>
      <c r="K443" s="21"/>
      <c r="L443" s="21">
        <v>1030</v>
      </c>
      <c r="M443" s="21">
        <v>4</v>
      </c>
      <c r="N443" s="21">
        <v>7.8</v>
      </c>
      <c r="O443" s="21" t="s">
        <v>7097</v>
      </c>
      <c r="P443" s="20"/>
    </row>
    <row r="444" spans="2:17" x14ac:dyDescent="0.35">
      <c r="B444" s="21" t="s">
        <v>7022</v>
      </c>
      <c r="C444" s="21" t="s">
        <v>6792</v>
      </c>
      <c r="D444" s="21" t="s">
        <v>74</v>
      </c>
      <c r="E444" s="21"/>
      <c r="F444" s="21"/>
      <c r="G444" s="139">
        <v>40180880</v>
      </c>
      <c r="H444" s="133" t="s">
        <v>7787</v>
      </c>
      <c r="I444" s="39" t="s">
        <v>6944</v>
      </c>
      <c r="J444" s="20" t="s">
        <v>6804</v>
      </c>
      <c r="K444" s="21"/>
      <c r="L444" s="21">
        <v>256</v>
      </c>
      <c r="M444" s="21">
        <v>4</v>
      </c>
      <c r="N444" s="21">
        <v>7.28</v>
      </c>
      <c r="O444" s="21" t="s">
        <v>7097</v>
      </c>
      <c r="P444" s="20"/>
    </row>
    <row r="445" spans="2:17" x14ac:dyDescent="0.35">
      <c r="B445" s="21" t="s">
        <v>7022</v>
      </c>
      <c r="C445" s="21" t="s">
        <v>6792</v>
      </c>
      <c r="D445" s="21" t="s">
        <v>74</v>
      </c>
      <c r="E445" s="21"/>
      <c r="F445" s="21"/>
      <c r="G445" s="21">
        <v>40120860</v>
      </c>
      <c r="H445" s="39" t="s">
        <v>7791</v>
      </c>
      <c r="I445" s="39">
        <v>491</v>
      </c>
      <c r="J445" s="20" t="s">
        <v>7019</v>
      </c>
      <c r="K445" s="21"/>
      <c r="L445" s="21">
        <v>429</v>
      </c>
      <c r="M445" s="21">
        <v>8</v>
      </c>
      <c r="N445" s="21">
        <v>6.4960000000000004</v>
      </c>
      <c r="O445" s="21" t="s">
        <v>7097</v>
      </c>
      <c r="P445" s="20"/>
    </row>
    <row r="446" spans="2:17" x14ac:dyDescent="0.35">
      <c r="B446" s="21" t="s">
        <v>7022</v>
      </c>
      <c r="C446" s="21" t="s">
        <v>6792</v>
      </c>
      <c r="D446" s="21" t="s">
        <v>74</v>
      </c>
      <c r="E446" s="21"/>
      <c r="F446" s="21"/>
      <c r="G446" s="21">
        <v>40120889</v>
      </c>
      <c r="H446" s="39" t="s">
        <v>7823</v>
      </c>
      <c r="I446" s="39">
        <v>537</v>
      </c>
      <c r="J446" s="20" t="s">
        <v>6972</v>
      </c>
      <c r="K446" s="21"/>
      <c r="L446" s="21">
        <v>129</v>
      </c>
      <c r="M446" s="21">
        <v>12</v>
      </c>
      <c r="N446" s="21">
        <v>6</v>
      </c>
      <c r="O446" s="21" t="s">
        <v>7097</v>
      </c>
      <c r="P446" s="20"/>
    </row>
    <row r="447" spans="2:17" x14ac:dyDescent="0.35">
      <c r="B447" s="21" t="s">
        <v>7022</v>
      </c>
      <c r="C447" s="21" t="s">
        <v>6792</v>
      </c>
      <c r="D447" s="21" t="s">
        <v>74</v>
      </c>
      <c r="E447" s="21"/>
      <c r="F447" s="21"/>
      <c r="G447" s="21">
        <v>40120691</v>
      </c>
      <c r="H447" s="39" t="s">
        <v>7645</v>
      </c>
      <c r="I447" s="39">
        <v>493</v>
      </c>
      <c r="J447" s="20" t="s">
        <v>7018</v>
      </c>
      <c r="K447" s="21"/>
      <c r="L447" s="21">
        <v>4899</v>
      </c>
      <c r="M447" s="21">
        <v>4</v>
      </c>
      <c r="N447" s="21">
        <v>75.040000000000006</v>
      </c>
      <c r="O447" s="21" t="s">
        <v>7097</v>
      </c>
      <c r="P447" s="20"/>
    </row>
    <row r="448" spans="2:17" x14ac:dyDescent="0.35">
      <c r="B448" s="21" t="s">
        <v>7022</v>
      </c>
      <c r="C448" s="21" t="s">
        <v>6792</v>
      </c>
      <c r="D448" s="21" t="s">
        <v>74</v>
      </c>
      <c r="E448" s="21"/>
      <c r="F448" s="21"/>
      <c r="G448" s="21">
        <v>40147346</v>
      </c>
      <c r="H448" s="39" t="s">
        <v>7569</v>
      </c>
      <c r="I448" s="39">
        <v>494</v>
      </c>
      <c r="J448" s="20" t="s">
        <v>7018</v>
      </c>
      <c r="K448" s="21"/>
      <c r="L448" s="21">
        <v>4899</v>
      </c>
      <c r="M448" s="21">
        <v>4</v>
      </c>
      <c r="N448" s="21">
        <v>75.040000000000006</v>
      </c>
      <c r="O448" s="21" t="s">
        <v>7097</v>
      </c>
      <c r="P448" s="20"/>
    </row>
    <row r="449" spans="2:16" x14ac:dyDescent="0.35">
      <c r="B449" s="21" t="s">
        <v>7022</v>
      </c>
      <c r="C449" s="21" t="s">
        <v>6792</v>
      </c>
      <c r="D449" s="21" t="s">
        <v>74</v>
      </c>
      <c r="E449" s="21"/>
      <c r="F449" s="21"/>
      <c r="G449" s="21">
        <v>40120686</v>
      </c>
      <c r="H449" s="39" t="s">
        <v>7903</v>
      </c>
      <c r="I449" s="39" t="s">
        <v>7105</v>
      </c>
      <c r="J449" s="20" t="s">
        <v>7106</v>
      </c>
      <c r="K449" s="21"/>
      <c r="L449" s="21">
        <v>4398</v>
      </c>
      <c r="M449" s="21">
        <v>4</v>
      </c>
      <c r="N449" s="21">
        <v>125.084</v>
      </c>
      <c r="O449" s="21" t="s">
        <v>7097</v>
      </c>
      <c r="P449" s="20"/>
    </row>
    <row r="450" spans="2:16" x14ac:dyDescent="0.35">
      <c r="B450" s="21" t="s">
        <v>7022</v>
      </c>
      <c r="C450" s="21" t="s">
        <v>6792</v>
      </c>
      <c r="D450" s="21" t="s">
        <v>74</v>
      </c>
      <c r="E450" s="21"/>
      <c r="F450" s="21"/>
      <c r="G450" s="21">
        <v>40120879</v>
      </c>
      <c r="H450" s="39" t="s">
        <v>7822</v>
      </c>
      <c r="I450" s="39">
        <v>492</v>
      </c>
      <c r="J450" s="20" t="s">
        <v>7107</v>
      </c>
      <c r="K450" s="21"/>
      <c r="L450" s="21">
        <v>241</v>
      </c>
      <c r="M450" s="21">
        <v>8</v>
      </c>
      <c r="N450" s="21">
        <v>3.3119999999999998</v>
      </c>
      <c r="O450" s="21" t="s">
        <v>7097</v>
      </c>
      <c r="P450" s="20"/>
    </row>
    <row r="451" spans="2:16" x14ac:dyDescent="0.35">
      <c r="B451" s="21" t="s">
        <v>7022</v>
      </c>
      <c r="C451" s="21" t="s">
        <v>6792</v>
      </c>
      <c r="D451" s="21" t="s">
        <v>7116</v>
      </c>
      <c r="E451" s="21"/>
      <c r="F451" s="21"/>
      <c r="G451" s="139">
        <v>40180880</v>
      </c>
      <c r="H451" s="133" t="s">
        <v>7787</v>
      </c>
      <c r="I451" s="39" t="s">
        <v>6944</v>
      </c>
      <c r="J451" s="20" t="s">
        <v>6804</v>
      </c>
      <c r="K451" s="21"/>
      <c r="L451" s="21">
        <v>256</v>
      </c>
      <c r="M451" s="21">
        <v>4</v>
      </c>
      <c r="N451" s="21">
        <v>7.28</v>
      </c>
      <c r="O451" s="21" t="s">
        <v>7115</v>
      </c>
      <c r="P451" s="20"/>
    </row>
    <row r="452" spans="2:16" x14ac:dyDescent="0.35">
      <c r="B452" s="21" t="s">
        <v>7022</v>
      </c>
      <c r="C452" s="21" t="s">
        <v>6792</v>
      </c>
      <c r="D452" s="21" t="s">
        <v>7116</v>
      </c>
      <c r="E452" s="21"/>
      <c r="F452" s="21"/>
      <c r="G452" s="21">
        <v>40120857</v>
      </c>
      <c r="H452" s="39" t="s">
        <v>7548</v>
      </c>
      <c r="I452" s="39">
        <v>536</v>
      </c>
      <c r="J452" s="20" t="s">
        <v>6950</v>
      </c>
      <c r="K452" s="21"/>
      <c r="L452" s="21">
        <v>718</v>
      </c>
      <c r="M452" s="21">
        <v>4</v>
      </c>
      <c r="N452" s="21">
        <v>5.4359999999999999</v>
      </c>
      <c r="O452" s="21" t="s">
        <v>7115</v>
      </c>
      <c r="P452" s="20"/>
    </row>
    <row r="453" spans="2:16" x14ac:dyDescent="0.35">
      <c r="B453" s="21" t="s">
        <v>7022</v>
      </c>
      <c r="C453" s="21" t="s">
        <v>6792</v>
      </c>
      <c r="D453" s="21" t="s">
        <v>7116</v>
      </c>
      <c r="E453" s="21"/>
      <c r="F453" s="21"/>
      <c r="G453" s="21">
        <v>40120881</v>
      </c>
      <c r="H453" s="39" t="s">
        <v>7776</v>
      </c>
      <c r="I453" s="39">
        <v>526</v>
      </c>
      <c r="J453" s="20" t="s">
        <v>7107</v>
      </c>
      <c r="K453" s="21"/>
      <c r="L453" s="21">
        <v>193</v>
      </c>
      <c r="M453" s="21">
        <v>8</v>
      </c>
      <c r="N453" s="21">
        <v>2.6480000000000001</v>
      </c>
      <c r="O453" s="21" t="s">
        <v>7115</v>
      </c>
      <c r="P453" s="20"/>
    </row>
    <row r="454" spans="2:16" x14ac:dyDescent="0.35">
      <c r="B454" s="21" t="s">
        <v>7022</v>
      </c>
      <c r="C454" s="21" t="s">
        <v>6792</v>
      </c>
      <c r="D454" s="21" t="s">
        <v>7116</v>
      </c>
      <c r="E454" s="21"/>
      <c r="F454" s="21"/>
      <c r="G454" s="21">
        <v>40120876</v>
      </c>
      <c r="H454" s="39" t="s">
        <v>7783</v>
      </c>
      <c r="I454" s="39">
        <v>613</v>
      </c>
      <c r="J454" s="20" t="s">
        <v>7018</v>
      </c>
      <c r="K454" s="21"/>
      <c r="L454" s="21">
        <v>256</v>
      </c>
      <c r="M454" s="21">
        <v>8</v>
      </c>
      <c r="N454" s="21">
        <v>7.84</v>
      </c>
      <c r="O454" s="21" t="s">
        <v>7115</v>
      </c>
      <c r="P454" s="20"/>
    </row>
    <row r="455" spans="2:16" x14ac:dyDescent="0.35">
      <c r="B455" s="21" t="s">
        <v>7022</v>
      </c>
      <c r="C455" s="21" t="s">
        <v>6792</v>
      </c>
      <c r="D455" s="21" t="s">
        <v>7116</v>
      </c>
      <c r="E455" s="21"/>
      <c r="F455" s="21"/>
      <c r="G455" s="21">
        <v>40120696</v>
      </c>
      <c r="H455" s="39" t="s">
        <v>7573</v>
      </c>
      <c r="I455" s="39" t="s">
        <v>7108</v>
      </c>
      <c r="J455" s="20" t="s">
        <v>7106</v>
      </c>
      <c r="K455" s="21"/>
      <c r="L455" s="21">
        <v>5907</v>
      </c>
      <c r="M455" s="21">
        <v>4</v>
      </c>
      <c r="N455" s="21">
        <v>168.00399999999999</v>
      </c>
      <c r="O455" s="21" t="s">
        <v>7115</v>
      </c>
      <c r="P455" s="20"/>
    </row>
    <row r="456" spans="2:16" x14ac:dyDescent="0.35">
      <c r="B456" s="21" t="s">
        <v>7022</v>
      </c>
      <c r="C456" s="21" t="s">
        <v>6792</v>
      </c>
      <c r="D456" s="21" t="s">
        <v>7116</v>
      </c>
      <c r="E456" s="21"/>
      <c r="F456" s="21"/>
      <c r="G456" s="21">
        <v>40120697</v>
      </c>
      <c r="H456" s="39" t="s">
        <v>7687</v>
      </c>
      <c r="I456" s="39" t="s">
        <v>7109</v>
      </c>
      <c r="J456" s="20" t="s">
        <v>7066</v>
      </c>
      <c r="K456" s="21"/>
      <c r="L456" s="21">
        <v>1654</v>
      </c>
      <c r="M456" s="21">
        <v>8</v>
      </c>
      <c r="N456" s="21">
        <v>29.303999999999998</v>
      </c>
      <c r="O456" s="21" t="s">
        <v>7115</v>
      </c>
      <c r="P456" s="20"/>
    </row>
    <row r="457" spans="2:16" x14ac:dyDescent="0.35">
      <c r="B457" s="21" t="s">
        <v>7022</v>
      </c>
      <c r="C457" s="21" t="s">
        <v>6792</v>
      </c>
      <c r="D457" s="21" t="s">
        <v>7116</v>
      </c>
      <c r="E457" s="21"/>
      <c r="F457" s="21"/>
      <c r="G457" s="21">
        <v>40120698</v>
      </c>
      <c r="H457" s="39" t="s">
        <v>7669</v>
      </c>
      <c r="I457" s="39" t="s">
        <v>7110</v>
      </c>
      <c r="J457" s="20" t="s">
        <v>7066</v>
      </c>
      <c r="K457" s="21"/>
      <c r="L457" s="21">
        <v>1383</v>
      </c>
      <c r="M457" s="21">
        <v>8</v>
      </c>
      <c r="N457" s="21">
        <v>24.504000000000001</v>
      </c>
      <c r="O457" s="21" t="s">
        <v>7115</v>
      </c>
      <c r="P457" s="20"/>
    </row>
    <row r="458" spans="2:16" x14ac:dyDescent="0.35">
      <c r="B458" s="21" t="s">
        <v>7022</v>
      </c>
      <c r="C458" s="21" t="s">
        <v>6792</v>
      </c>
      <c r="D458" s="21" t="s">
        <v>7116</v>
      </c>
      <c r="E458" s="21"/>
      <c r="F458" s="21"/>
      <c r="G458" s="21">
        <v>40120699</v>
      </c>
      <c r="H458" s="39" t="s">
        <v>7658</v>
      </c>
      <c r="I458" s="39" t="s">
        <v>7111</v>
      </c>
      <c r="J458" s="20" t="s">
        <v>6964</v>
      </c>
      <c r="K458" s="21"/>
      <c r="L458" s="21">
        <v>1451</v>
      </c>
      <c r="M458" s="21">
        <v>8</v>
      </c>
      <c r="N458" s="21">
        <v>21.984000000000002</v>
      </c>
      <c r="O458" s="21" t="s">
        <v>7115</v>
      </c>
      <c r="P458" s="20"/>
    </row>
    <row r="459" spans="2:16" x14ac:dyDescent="0.35">
      <c r="B459" s="21" t="s">
        <v>7022</v>
      </c>
      <c r="C459" s="21" t="s">
        <v>6792</v>
      </c>
      <c r="D459" s="21" t="s">
        <v>7116</v>
      </c>
      <c r="E459" s="21"/>
      <c r="F459" s="21"/>
      <c r="G459" s="21">
        <v>40120711</v>
      </c>
      <c r="H459" s="39" t="s">
        <v>7748</v>
      </c>
      <c r="I459" s="39" t="s">
        <v>7112</v>
      </c>
      <c r="J459" s="20" t="s">
        <v>7017</v>
      </c>
      <c r="K459" s="21"/>
      <c r="L459" s="21">
        <v>1490</v>
      </c>
      <c r="M459" s="21">
        <v>4</v>
      </c>
      <c r="N459" s="21">
        <v>15.172000000000001</v>
      </c>
      <c r="O459" s="21" t="s">
        <v>7115</v>
      </c>
      <c r="P459" s="20"/>
    </row>
    <row r="460" spans="2:16" x14ac:dyDescent="0.35">
      <c r="B460" s="21" t="s">
        <v>7022</v>
      </c>
      <c r="C460" s="21" t="s">
        <v>6792</v>
      </c>
      <c r="D460" s="21" t="s">
        <v>7116</v>
      </c>
      <c r="E460" s="21"/>
      <c r="F460" s="21"/>
      <c r="G460" s="21">
        <v>40120705</v>
      </c>
      <c r="H460" s="39" t="s">
        <v>7753</v>
      </c>
      <c r="I460" s="39">
        <v>527</v>
      </c>
      <c r="J460" s="20" t="s">
        <v>7018</v>
      </c>
      <c r="K460" s="21"/>
      <c r="L460" s="21">
        <v>3387</v>
      </c>
      <c r="M460" s="21">
        <v>4</v>
      </c>
      <c r="N460" s="21">
        <v>51.88</v>
      </c>
      <c r="O460" s="21" t="s">
        <v>7115</v>
      </c>
      <c r="P460" s="20"/>
    </row>
    <row r="461" spans="2:16" x14ac:dyDescent="0.35">
      <c r="B461" s="21" t="s">
        <v>7022</v>
      </c>
      <c r="C461" s="21" t="s">
        <v>6792</v>
      </c>
      <c r="D461" s="21" t="s">
        <v>7116</v>
      </c>
      <c r="E461" s="21"/>
      <c r="F461" s="21"/>
      <c r="G461" s="21">
        <v>40120706</v>
      </c>
      <c r="H461" s="39" t="s">
        <v>7755</v>
      </c>
      <c r="I461" s="39">
        <v>528</v>
      </c>
      <c r="J461" s="20" t="s">
        <v>7018</v>
      </c>
      <c r="K461" s="21"/>
      <c r="L461" s="21">
        <v>3387</v>
      </c>
      <c r="M461" s="21">
        <v>4</v>
      </c>
      <c r="N461" s="21">
        <v>51.88</v>
      </c>
      <c r="O461" s="21" t="s">
        <v>7115</v>
      </c>
      <c r="P461" s="20"/>
    </row>
    <row r="462" spans="2:16" x14ac:dyDescent="0.35">
      <c r="B462" s="21" t="s">
        <v>7022</v>
      </c>
      <c r="C462" s="21" t="s">
        <v>6792</v>
      </c>
      <c r="D462" s="21" t="s">
        <v>7116</v>
      </c>
      <c r="E462" s="21"/>
      <c r="F462" s="21"/>
      <c r="G462" s="21">
        <v>40120707</v>
      </c>
      <c r="H462" s="39" t="s">
        <v>7769</v>
      </c>
      <c r="I462" s="39">
        <v>529</v>
      </c>
      <c r="J462" s="20" t="s">
        <v>7018</v>
      </c>
      <c r="K462" s="21"/>
      <c r="L462" s="21">
        <v>2949</v>
      </c>
      <c r="M462" s="21">
        <v>4</v>
      </c>
      <c r="N462" s="21">
        <v>45.171999999999997</v>
      </c>
      <c r="O462" s="21" t="s">
        <v>7115</v>
      </c>
      <c r="P462" s="20"/>
    </row>
    <row r="463" spans="2:16" x14ac:dyDescent="0.35">
      <c r="B463" s="21" t="s">
        <v>7022</v>
      </c>
      <c r="C463" s="21" t="s">
        <v>6792</v>
      </c>
      <c r="D463" s="21" t="s">
        <v>7116</v>
      </c>
      <c r="E463" s="21"/>
      <c r="F463" s="21"/>
      <c r="G463" s="21">
        <v>40120708</v>
      </c>
      <c r="H463" s="39" t="s">
        <v>7770</v>
      </c>
      <c r="I463" s="39">
        <v>530</v>
      </c>
      <c r="J463" s="20" t="s">
        <v>7018</v>
      </c>
      <c r="K463" s="21"/>
      <c r="L463" s="21">
        <v>2949</v>
      </c>
      <c r="M463" s="21">
        <v>4</v>
      </c>
      <c r="N463" s="21">
        <v>45.171999999999997</v>
      </c>
      <c r="O463" s="21" t="s">
        <v>7115</v>
      </c>
      <c r="P463" s="20"/>
    </row>
    <row r="464" spans="2:16" x14ac:dyDescent="0.35">
      <c r="B464" s="21" t="s">
        <v>7022</v>
      </c>
      <c r="C464" s="21" t="s">
        <v>6792</v>
      </c>
      <c r="D464" s="21" t="s">
        <v>7116</v>
      </c>
      <c r="E464" s="21"/>
      <c r="F464" s="21"/>
      <c r="G464" s="21">
        <v>40120700</v>
      </c>
      <c r="H464" s="39" t="s">
        <v>7606</v>
      </c>
      <c r="I464" s="39" t="s">
        <v>7113</v>
      </c>
      <c r="J464" s="20" t="s">
        <v>7104</v>
      </c>
      <c r="K464" s="21"/>
      <c r="L464" s="21">
        <v>1110</v>
      </c>
      <c r="M464" s="21">
        <v>8</v>
      </c>
      <c r="N464" s="21">
        <v>16.815999999999999</v>
      </c>
      <c r="O464" s="21" t="s">
        <v>7115</v>
      </c>
      <c r="P464" s="20"/>
    </row>
    <row r="465" spans="2:16" x14ac:dyDescent="0.35">
      <c r="B465" s="21" t="s">
        <v>7022</v>
      </c>
      <c r="C465" s="21" t="s">
        <v>6792</v>
      </c>
      <c r="D465" s="21" t="s">
        <v>7116</v>
      </c>
      <c r="E465" s="21"/>
      <c r="F465" s="21"/>
      <c r="G465" s="21">
        <v>40149117</v>
      </c>
      <c r="H465" s="39" t="s">
        <v>7638</v>
      </c>
      <c r="I465" s="39">
        <v>520</v>
      </c>
      <c r="J465" s="20" t="s">
        <v>6950</v>
      </c>
      <c r="K465" s="21"/>
      <c r="L465" s="21">
        <v>1275</v>
      </c>
      <c r="M465" s="21">
        <v>8</v>
      </c>
      <c r="N465" s="21">
        <v>19.32</v>
      </c>
      <c r="O465" s="21" t="s">
        <v>7115</v>
      </c>
      <c r="P465" s="20"/>
    </row>
    <row r="466" spans="2:16" x14ac:dyDescent="0.35">
      <c r="B466" s="21" t="s">
        <v>7022</v>
      </c>
      <c r="C466" s="21" t="s">
        <v>6792</v>
      </c>
      <c r="D466" s="21" t="s">
        <v>7116</v>
      </c>
      <c r="E466" s="21"/>
      <c r="F466" s="21"/>
      <c r="G466" s="21">
        <v>40120702</v>
      </c>
      <c r="H466" s="39" t="s">
        <v>7539</v>
      </c>
      <c r="I466" s="39">
        <v>521</v>
      </c>
      <c r="J466" s="20" t="s">
        <v>6950</v>
      </c>
      <c r="K466" s="21"/>
      <c r="L466" s="21">
        <v>837</v>
      </c>
      <c r="M466" s="21">
        <v>8</v>
      </c>
      <c r="N466" s="21">
        <v>12.68</v>
      </c>
      <c r="O466" s="21" t="s">
        <v>7115</v>
      </c>
      <c r="P466" s="20"/>
    </row>
    <row r="467" spans="2:16" x14ac:dyDescent="0.35">
      <c r="B467" s="21" t="s">
        <v>7022</v>
      </c>
      <c r="C467" s="21" t="s">
        <v>6792</v>
      </c>
      <c r="D467" s="21" t="s">
        <v>7116</v>
      </c>
      <c r="E467" s="21"/>
      <c r="F467" s="21"/>
      <c r="G467" s="21">
        <v>40120703</v>
      </c>
      <c r="H467" s="39" t="s">
        <v>7621</v>
      </c>
      <c r="I467" s="39">
        <v>522</v>
      </c>
      <c r="J467" s="20" t="s">
        <v>6950</v>
      </c>
      <c r="K467" s="21"/>
      <c r="L467" s="21">
        <v>1139</v>
      </c>
      <c r="M467" s="21">
        <v>8</v>
      </c>
      <c r="N467" s="21">
        <v>17.256</v>
      </c>
      <c r="O467" s="21" t="s">
        <v>7115</v>
      </c>
      <c r="P467" s="20"/>
    </row>
    <row r="468" spans="2:16" x14ac:dyDescent="0.35">
      <c r="B468" s="21" t="s">
        <v>7022</v>
      </c>
      <c r="C468" s="21" t="s">
        <v>6792</v>
      </c>
      <c r="D468" s="21" t="s">
        <v>7116</v>
      </c>
      <c r="E468" s="21"/>
      <c r="F468" s="21"/>
      <c r="G468" s="21">
        <v>40120704</v>
      </c>
      <c r="H468" s="39" t="s">
        <v>7595</v>
      </c>
      <c r="I468" s="39">
        <v>524</v>
      </c>
      <c r="J468" s="20" t="s">
        <v>6950</v>
      </c>
      <c r="K468" s="21"/>
      <c r="L468" s="21">
        <v>1061</v>
      </c>
      <c r="M468" s="21">
        <v>8</v>
      </c>
      <c r="N468" s="21">
        <v>16.071999999999999</v>
      </c>
      <c r="O468" s="21" t="s">
        <v>7115</v>
      </c>
      <c r="P468" s="20"/>
    </row>
    <row r="469" spans="2:16" x14ac:dyDescent="0.35">
      <c r="B469" s="21" t="s">
        <v>7022</v>
      </c>
      <c r="C469" s="21" t="s">
        <v>6792</v>
      </c>
      <c r="D469" s="21" t="s">
        <v>7116</v>
      </c>
      <c r="E469" s="21"/>
      <c r="F469" s="21"/>
      <c r="G469" s="21">
        <v>40120709</v>
      </c>
      <c r="H469" s="39" t="s">
        <v>7934</v>
      </c>
      <c r="I469" s="39">
        <v>531</v>
      </c>
      <c r="J469" s="20" t="s">
        <v>6950</v>
      </c>
      <c r="K469" s="21"/>
      <c r="L469" s="21">
        <v>2681</v>
      </c>
      <c r="M469" s="21">
        <v>4</v>
      </c>
      <c r="N469" s="21">
        <v>20.312000000000001</v>
      </c>
      <c r="O469" s="21" t="s">
        <v>7115</v>
      </c>
      <c r="P469" s="20"/>
    </row>
    <row r="470" spans="2:16" x14ac:dyDescent="0.35">
      <c r="B470" s="21" t="s">
        <v>7022</v>
      </c>
      <c r="C470" s="21" t="s">
        <v>6792</v>
      </c>
      <c r="D470" s="21" t="s">
        <v>7116</v>
      </c>
      <c r="E470" s="21"/>
      <c r="F470" s="21"/>
      <c r="G470" s="21">
        <v>40120710</v>
      </c>
      <c r="H470" s="39" t="s">
        <v>7589</v>
      </c>
      <c r="I470" s="39" t="s">
        <v>7114</v>
      </c>
      <c r="J470" s="20" t="s">
        <v>7104</v>
      </c>
      <c r="K470" s="21"/>
      <c r="L470" s="21">
        <v>1102</v>
      </c>
      <c r="M470" s="21">
        <v>4</v>
      </c>
      <c r="N470" s="21">
        <v>8.3480000000000008</v>
      </c>
      <c r="O470" s="21" t="s">
        <v>7115</v>
      </c>
      <c r="P470" s="20"/>
    </row>
    <row r="471" spans="2:16" x14ac:dyDescent="0.35">
      <c r="B471" s="21" t="s">
        <v>7022</v>
      </c>
      <c r="C471" s="21" t="s">
        <v>6792</v>
      </c>
      <c r="D471" s="21" t="s">
        <v>7116</v>
      </c>
      <c r="E471" s="21"/>
      <c r="F471" s="21"/>
      <c r="G471" s="21">
        <v>40120712</v>
      </c>
      <c r="H471" s="39" t="s">
        <v>7711</v>
      </c>
      <c r="I471" s="39">
        <v>534</v>
      </c>
      <c r="J471" s="20" t="s">
        <v>6950</v>
      </c>
      <c r="K471" s="21"/>
      <c r="L471" s="21">
        <v>2389</v>
      </c>
      <c r="M471" s="21">
        <v>4</v>
      </c>
      <c r="N471" s="21">
        <v>18.108000000000001</v>
      </c>
      <c r="O471" s="21" t="s">
        <v>7115</v>
      </c>
      <c r="P471" s="20"/>
    </row>
    <row r="472" spans="2:16" x14ac:dyDescent="0.35">
      <c r="B472" s="21" t="s">
        <v>7022</v>
      </c>
      <c r="C472" s="21" t="s">
        <v>6792</v>
      </c>
      <c r="D472" s="21" t="s">
        <v>7116</v>
      </c>
      <c r="E472" s="21"/>
      <c r="F472" s="21"/>
      <c r="G472" s="21">
        <v>40120713</v>
      </c>
      <c r="H472" s="39" t="s">
        <v>7537</v>
      </c>
      <c r="I472" s="39">
        <v>535</v>
      </c>
      <c r="J472" s="20" t="s">
        <v>6950</v>
      </c>
      <c r="K472" s="21"/>
      <c r="L472" s="21">
        <v>917</v>
      </c>
      <c r="M472" s="21">
        <v>4</v>
      </c>
      <c r="N472" s="21">
        <v>6.9480000000000004</v>
      </c>
      <c r="O472" s="21" t="s">
        <v>7115</v>
      </c>
      <c r="P472" s="20"/>
    </row>
    <row r="473" spans="2:16" x14ac:dyDescent="0.35">
      <c r="B473" s="21" t="s">
        <v>7022</v>
      </c>
      <c r="C473" s="21" t="s">
        <v>6792</v>
      </c>
      <c r="D473" s="21" t="s">
        <v>7116</v>
      </c>
      <c r="E473" s="21"/>
      <c r="F473" s="21"/>
      <c r="G473" s="21">
        <v>40120889</v>
      </c>
      <c r="H473" s="39" t="s">
        <v>7823</v>
      </c>
      <c r="I473" s="39">
        <v>537</v>
      </c>
      <c r="J473" s="20" t="s">
        <v>6805</v>
      </c>
      <c r="K473" s="21"/>
      <c r="L473" s="21">
        <v>129</v>
      </c>
      <c r="M473" s="21">
        <v>20</v>
      </c>
      <c r="N473" s="21">
        <v>10</v>
      </c>
      <c r="O473" s="21" t="s">
        <v>7115</v>
      </c>
      <c r="P473" s="20"/>
    </row>
    <row r="474" spans="2:16" x14ac:dyDescent="0.35">
      <c r="B474" s="21" t="s">
        <v>7022</v>
      </c>
      <c r="C474" s="21" t="s">
        <v>6792</v>
      </c>
      <c r="D474" s="21" t="s">
        <v>7116</v>
      </c>
      <c r="E474" s="21"/>
      <c r="F474" s="21"/>
      <c r="G474" s="21">
        <v>40120858</v>
      </c>
      <c r="H474" s="39" t="s">
        <v>7558</v>
      </c>
      <c r="I474" s="39">
        <v>523</v>
      </c>
      <c r="J474" s="20" t="s">
        <v>6950</v>
      </c>
      <c r="K474" s="21"/>
      <c r="L474" s="21">
        <v>564</v>
      </c>
      <c r="M474" s="21">
        <v>8</v>
      </c>
      <c r="N474" s="21">
        <v>8.5440000000000005</v>
      </c>
      <c r="O474" s="21" t="s">
        <v>7115</v>
      </c>
      <c r="P474" s="20"/>
    </row>
    <row r="475" spans="2:16" x14ac:dyDescent="0.35">
      <c r="B475" s="21" t="s">
        <v>7022</v>
      </c>
      <c r="C475" s="21" t="s">
        <v>6792</v>
      </c>
      <c r="D475" s="21" t="s">
        <v>7116</v>
      </c>
      <c r="E475" s="21"/>
      <c r="F475" s="21"/>
      <c r="G475" s="21">
        <v>40120859</v>
      </c>
      <c r="H475" s="39" t="s">
        <v>7790</v>
      </c>
      <c r="I475" s="39">
        <v>525</v>
      </c>
      <c r="J475" s="20" t="s">
        <v>6950</v>
      </c>
      <c r="K475" s="21"/>
      <c r="L475" s="21">
        <v>291</v>
      </c>
      <c r="M475" s="21">
        <v>8</v>
      </c>
      <c r="N475" s="21">
        <v>4.4080000000000004</v>
      </c>
      <c r="O475" s="21" t="s">
        <v>7115</v>
      </c>
      <c r="P475" s="20"/>
    </row>
    <row r="476" spans="2:16" x14ac:dyDescent="0.35">
      <c r="B476" s="21" t="s">
        <v>7022</v>
      </c>
      <c r="C476" s="21" t="s">
        <v>6792</v>
      </c>
      <c r="D476" s="21" t="s">
        <v>76</v>
      </c>
      <c r="E476" s="21"/>
      <c r="F476" s="21"/>
      <c r="G476" s="21">
        <v>40120716</v>
      </c>
      <c r="H476" s="39" t="s">
        <v>7904</v>
      </c>
      <c r="I476" s="39" t="s">
        <v>7117</v>
      </c>
      <c r="J476" s="20" t="s">
        <v>6804</v>
      </c>
      <c r="K476" s="21"/>
      <c r="L476" s="21">
        <v>3873</v>
      </c>
      <c r="M476" s="21">
        <v>4</v>
      </c>
      <c r="N476" s="21">
        <v>110.152</v>
      </c>
      <c r="O476" s="21" t="s">
        <v>7140</v>
      </c>
      <c r="P476" s="20"/>
    </row>
    <row r="477" spans="2:16" x14ac:dyDescent="0.35">
      <c r="B477" s="21" t="s">
        <v>7022</v>
      </c>
      <c r="C477" s="21" t="s">
        <v>6792</v>
      </c>
      <c r="D477" s="21" t="s">
        <v>76</v>
      </c>
      <c r="E477" s="21"/>
      <c r="F477" s="21"/>
      <c r="G477" s="21">
        <v>40120723</v>
      </c>
      <c r="H477" s="39" t="s">
        <v>7682</v>
      </c>
      <c r="I477" s="39" t="s">
        <v>7118</v>
      </c>
      <c r="J477" s="20" t="s">
        <v>6955</v>
      </c>
      <c r="K477" s="21"/>
      <c r="L477" s="21">
        <v>1722</v>
      </c>
      <c r="M477" s="21">
        <v>8</v>
      </c>
      <c r="N477" s="21">
        <v>30.512</v>
      </c>
      <c r="O477" s="21" t="s">
        <v>7140</v>
      </c>
      <c r="P477" s="20"/>
    </row>
    <row r="478" spans="2:16" x14ac:dyDescent="0.35">
      <c r="B478" s="21" t="s">
        <v>7022</v>
      </c>
      <c r="C478" s="21" t="s">
        <v>6792</v>
      </c>
      <c r="D478" s="21" t="s">
        <v>76</v>
      </c>
      <c r="E478" s="21"/>
      <c r="F478" s="21"/>
      <c r="G478" s="21">
        <v>40120724</v>
      </c>
      <c r="H478" s="39" t="s">
        <v>7919</v>
      </c>
      <c r="I478" s="39" t="s">
        <v>7119</v>
      </c>
      <c r="J478" s="20" t="s">
        <v>6955</v>
      </c>
      <c r="K478" s="21"/>
      <c r="L478" s="21">
        <v>1430</v>
      </c>
      <c r="M478" s="21">
        <v>4</v>
      </c>
      <c r="N478" s="21">
        <v>12.667999999999999</v>
      </c>
      <c r="O478" s="21" t="s">
        <v>7140</v>
      </c>
      <c r="P478" s="20"/>
    </row>
    <row r="479" spans="2:16" x14ac:dyDescent="0.35">
      <c r="B479" s="21" t="s">
        <v>7022</v>
      </c>
      <c r="C479" s="21" t="s">
        <v>6792</v>
      </c>
      <c r="D479" s="21" t="s">
        <v>76</v>
      </c>
      <c r="E479" s="21"/>
      <c r="F479" s="21"/>
      <c r="G479" s="21">
        <v>40120725</v>
      </c>
      <c r="H479" s="39" t="s">
        <v>7918</v>
      </c>
      <c r="I479" s="39" t="s">
        <v>7120</v>
      </c>
      <c r="J479" s="20" t="s">
        <v>6955</v>
      </c>
      <c r="K479" s="21"/>
      <c r="L479" s="21">
        <v>1430</v>
      </c>
      <c r="M479" s="21">
        <v>4</v>
      </c>
      <c r="N479" s="21">
        <v>12.667999999999999</v>
      </c>
      <c r="O479" s="21" t="s">
        <v>7140</v>
      </c>
      <c r="P479" s="20"/>
    </row>
    <row r="480" spans="2:16" x14ac:dyDescent="0.35">
      <c r="B480" s="21" t="s">
        <v>7022</v>
      </c>
      <c r="C480" s="21" t="s">
        <v>6792</v>
      </c>
      <c r="D480" s="21" t="s">
        <v>76</v>
      </c>
      <c r="E480" s="21"/>
      <c r="F480" s="21"/>
      <c r="G480" s="21">
        <v>40120726</v>
      </c>
      <c r="H480" s="39" t="s">
        <v>7690</v>
      </c>
      <c r="I480" s="39" t="s">
        <v>7121</v>
      </c>
      <c r="J480" s="20" t="s">
        <v>6955</v>
      </c>
      <c r="K480" s="21"/>
      <c r="L480" s="21">
        <v>1596</v>
      </c>
      <c r="M480" s="21">
        <v>8</v>
      </c>
      <c r="N480" s="21">
        <v>28.28</v>
      </c>
      <c r="O480" s="21" t="s">
        <v>7140</v>
      </c>
      <c r="P480" s="20"/>
    </row>
    <row r="481" spans="2:16" x14ac:dyDescent="0.35">
      <c r="B481" s="21" t="s">
        <v>7022</v>
      </c>
      <c r="C481" s="21" t="s">
        <v>6792</v>
      </c>
      <c r="D481" s="21" t="s">
        <v>76</v>
      </c>
      <c r="E481" s="21"/>
      <c r="F481" s="21"/>
      <c r="G481" s="21">
        <v>40120727</v>
      </c>
      <c r="H481" s="39" t="s">
        <v>7913</v>
      </c>
      <c r="I481" s="39" t="s">
        <v>7122</v>
      </c>
      <c r="J481" s="20" t="s">
        <v>6955</v>
      </c>
      <c r="K481" s="21"/>
      <c r="L481" s="21">
        <v>1197</v>
      </c>
      <c r="M481" s="21">
        <v>4</v>
      </c>
      <c r="N481" s="21">
        <v>10.603999999999999</v>
      </c>
      <c r="O481" s="21" t="s">
        <v>7140</v>
      </c>
      <c r="P481" s="20"/>
    </row>
    <row r="482" spans="2:16" x14ac:dyDescent="0.35">
      <c r="B482" s="21" t="s">
        <v>7022</v>
      </c>
      <c r="C482" s="21" t="s">
        <v>6792</v>
      </c>
      <c r="D482" s="21" t="s">
        <v>76</v>
      </c>
      <c r="E482" s="21"/>
      <c r="F482" s="21"/>
      <c r="G482" s="21">
        <v>40120728</v>
      </c>
      <c r="H482" s="39" t="s">
        <v>7912</v>
      </c>
      <c r="I482" s="39" t="s">
        <v>7123</v>
      </c>
      <c r="J482" s="20" t="s">
        <v>6955</v>
      </c>
      <c r="K482" s="21"/>
      <c r="L482" s="21">
        <v>1197</v>
      </c>
      <c r="M482" s="21">
        <v>4</v>
      </c>
      <c r="N482" s="21">
        <v>10.603999999999999</v>
      </c>
      <c r="O482" s="21" t="s">
        <v>7140</v>
      </c>
      <c r="P482" s="20"/>
    </row>
    <row r="483" spans="2:16" x14ac:dyDescent="0.35">
      <c r="B483" s="21" t="s">
        <v>7022</v>
      </c>
      <c r="C483" s="21" t="s">
        <v>6792</v>
      </c>
      <c r="D483" s="21" t="s">
        <v>76</v>
      </c>
      <c r="E483" s="21"/>
      <c r="F483" s="21"/>
      <c r="G483" s="21">
        <v>40120733</v>
      </c>
      <c r="H483" s="39" t="s">
        <v>7659</v>
      </c>
      <c r="I483" s="39">
        <v>563</v>
      </c>
      <c r="J483" s="20" t="s">
        <v>6952</v>
      </c>
      <c r="K483" s="21"/>
      <c r="L483" s="21">
        <v>1448</v>
      </c>
      <c r="M483" s="21">
        <v>8</v>
      </c>
      <c r="N483" s="21">
        <v>25.648</v>
      </c>
      <c r="O483" s="21" t="s">
        <v>7140</v>
      </c>
      <c r="P483" s="20"/>
    </row>
    <row r="484" spans="2:16" x14ac:dyDescent="0.35">
      <c r="B484" s="21" t="s">
        <v>7022</v>
      </c>
      <c r="C484" s="21" t="s">
        <v>6792</v>
      </c>
      <c r="D484" s="21" t="s">
        <v>76</v>
      </c>
      <c r="E484" s="21"/>
      <c r="F484" s="21"/>
      <c r="G484" s="21">
        <v>40120729</v>
      </c>
      <c r="H484" s="39" t="s">
        <v>7889</v>
      </c>
      <c r="I484" s="39" t="s">
        <v>7124</v>
      </c>
      <c r="J484" s="20" t="s">
        <v>6952</v>
      </c>
      <c r="K484" s="21"/>
      <c r="L484" s="21">
        <v>964</v>
      </c>
      <c r="M484" s="21">
        <v>4</v>
      </c>
      <c r="N484" s="21">
        <v>8.5359999999999996</v>
      </c>
      <c r="O484" s="21" t="s">
        <v>7140</v>
      </c>
      <c r="P484" s="20"/>
    </row>
    <row r="485" spans="2:16" x14ac:dyDescent="0.35">
      <c r="B485" s="21" t="s">
        <v>7022</v>
      </c>
      <c r="C485" s="21" t="s">
        <v>6792</v>
      </c>
      <c r="D485" s="21" t="s">
        <v>76</v>
      </c>
      <c r="E485" s="21"/>
      <c r="F485" s="21"/>
      <c r="G485" s="21">
        <v>40120730</v>
      </c>
      <c r="H485" s="39" t="s">
        <v>7898</v>
      </c>
      <c r="I485" s="39" t="s">
        <v>7125</v>
      </c>
      <c r="J485" s="20" t="s">
        <v>6952</v>
      </c>
      <c r="K485" s="21"/>
      <c r="L485" s="21">
        <v>964</v>
      </c>
      <c r="M485" s="21">
        <v>4</v>
      </c>
      <c r="N485" s="21">
        <v>8.5359999999999996</v>
      </c>
      <c r="O485" s="21" t="s">
        <v>7140</v>
      </c>
      <c r="P485" s="20"/>
    </row>
    <row r="486" spans="2:16" x14ac:dyDescent="0.35">
      <c r="B486" s="21" t="s">
        <v>7022</v>
      </c>
      <c r="C486" s="21" t="s">
        <v>6792</v>
      </c>
      <c r="D486" s="21" t="s">
        <v>76</v>
      </c>
      <c r="E486" s="21"/>
      <c r="F486" s="21"/>
      <c r="G486" s="21">
        <v>40120731</v>
      </c>
      <c r="H486" s="39" t="s">
        <v>7916</v>
      </c>
      <c r="I486" s="39">
        <v>565</v>
      </c>
      <c r="J486" s="20" t="s">
        <v>6952</v>
      </c>
      <c r="K486" s="21"/>
      <c r="L486" s="21">
        <v>1324</v>
      </c>
      <c r="M486" s="21">
        <v>8</v>
      </c>
      <c r="N486" s="21">
        <v>23.456</v>
      </c>
      <c r="O486" s="21" t="s">
        <v>7140</v>
      </c>
      <c r="P486" s="20"/>
    </row>
    <row r="487" spans="2:16" x14ac:dyDescent="0.35">
      <c r="B487" s="21" t="s">
        <v>7022</v>
      </c>
      <c r="C487" s="21" t="s">
        <v>6792</v>
      </c>
      <c r="D487" s="21" t="s">
        <v>76</v>
      </c>
      <c r="E487" s="21"/>
      <c r="F487" s="21"/>
      <c r="G487" s="21">
        <v>40120732</v>
      </c>
      <c r="H487" s="39" t="s">
        <v>7915</v>
      </c>
      <c r="I487" s="39">
        <v>567</v>
      </c>
      <c r="J487" s="20" t="s">
        <v>6952</v>
      </c>
      <c r="K487" s="21"/>
      <c r="L487" s="21">
        <v>1234</v>
      </c>
      <c r="M487" s="21">
        <v>8</v>
      </c>
      <c r="N487" s="21">
        <v>21.856000000000002</v>
      </c>
      <c r="O487" s="21" t="s">
        <v>7140</v>
      </c>
      <c r="P487" s="20"/>
    </row>
    <row r="488" spans="2:16" x14ac:dyDescent="0.35">
      <c r="B488" s="21" t="s">
        <v>7022</v>
      </c>
      <c r="C488" s="21" t="s">
        <v>6792</v>
      </c>
      <c r="D488" s="21" t="s">
        <v>76</v>
      </c>
      <c r="E488" s="21"/>
      <c r="F488" s="21"/>
      <c r="G488" s="117"/>
      <c r="H488" s="198"/>
      <c r="I488" s="39" t="s">
        <v>7126</v>
      </c>
      <c r="J488" s="20" t="s">
        <v>7127</v>
      </c>
      <c r="K488" s="21"/>
      <c r="L488" s="21">
        <v>499</v>
      </c>
      <c r="M488" s="21">
        <v>4</v>
      </c>
      <c r="N488" s="21">
        <v>4.4160000000000004</v>
      </c>
      <c r="O488" s="21" t="s">
        <v>7140</v>
      </c>
      <c r="P488" s="20"/>
    </row>
    <row r="489" spans="2:16" x14ac:dyDescent="0.35">
      <c r="B489" s="21" t="s">
        <v>7022</v>
      </c>
      <c r="C489" s="21" t="s">
        <v>6792</v>
      </c>
      <c r="D489" s="21" t="s">
        <v>76</v>
      </c>
      <c r="E489" s="21"/>
      <c r="F489" s="21"/>
      <c r="G489" s="21">
        <v>40120734</v>
      </c>
      <c r="H489" s="39" t="s">
        <v>7788</v>
      </c>
      <c r="I489" s="39">
        <v>570</v>
      </c>
      <c r="J489" s="20" t="s">
        <v>7127</v>
      </c>
      <c r="K489" s="21"/>
      <c r="L489" s="21">
        <v>284</v>
      </c>
      <c r="M489" s="21">
        <v>8</v>
      </c>
      <c r="N489" s="21">
        <v>5.024</v>
      </c>
      <c r="O489" s="21" t="s">
        <v>7140</v>
      </c>
      <c r="P489" s="20"/>
    </row>
    <row r="490" spans="2:16" x14ac:dyDescent="0.35">
      <c r="B490" s="21" t="s">
        <v>7022</v>
      </c>
      <c r="C490" s="21" t="s">
        <v>6792</v>
      </c>
      <c r="D490" s="21" t="s">
        <v>76</v>
      </c>
      <c r="E490" s="21"/>
      <c r="F490" s="21"/>
      <c r="G490" s="21">
        <v>40120884</v>
      </c>
      <c r="H490" s="39" t="s">
        <v>7831</v>
      </c>
      <c r="I490" s="39">
        <v>571</v>
      </c>
      <c r="J490" s="20" t="s">
        <v>7107</v>
      </c>
      <c r="K490" s="21"/>
      <c r="L490" s="21">
        <v>201</v>
      </c>
      <c r="M490" s="21">
        <v>8</v>
      </c>
      <c r="N490" s="21">
        <v>2.76</v>
      </c>
      <c r="O490" s="21" t="s">
        <v>7140</v>
      </c>
      <c r="P490" s="20"/>
    </row>
    <row r="491" spans="2:16" x14ac:dyDescent="0.35">
      <c r="B491" s="21" t="s">
        <v>7022</v>
      </c>
      <c r="C491" s="21" t="s">
        <v>6792</v>
      </c>
      <c r="D491" s="21" t="s">
        <v>76</v>
      </c>
      <c r="E491" s="21"/>
      <c r="F491" s="21"/>
      <c r="G491" s="21">
        <v>40120717</v>
      </c>
      <c r="H491" s="39" t="s">
        <v>7907</v>
      </c>
      <c r="I491" s="39" t="s">
        <v>7128</v>
      </c>
      <c r="J491" s="20" t="s">
        <v>7129</v>
      </c>
      <c r="K491" s="21"/>
      <c r="L491" s="21">
        <v>3636</v>
      </c>
      <c r="M491" s="21">
        <v>4</v>
      </c>
      <c r="N491" s="21">
        <v>55.695999999999998</v>
      </c>
      <c r="O491" s="21" t="s">
        <v>7140</v>
      </c>
      <c r="P491" s="20"/>
    </row>
    <row r="492" spans="2:16" x14ac:dyDescent="0.35">
      <c r="B492" s="21" t="s">
        <v>7022</v>
      </c>
      <c r="C492" s="21" t="s">
        <v>6792</v>
      </c>
      <c r="D492" s="21" t="s">
        <v>76</v>
      </c>
      <c r="E492" s="21"/>
      <c r="F492" s="21"/>
      <c r="G492" s="21">
        <v>40120718</v>
      </c>
      <c r="H492" s="39" t="s">
        <v>7906</v>
      </c>
      <c r="I492" s="39" t="s">
        <v>7130</v>
      </c>
      <c r="J492" s="20" t="s">
        <v>7129</v>
      </c>
      <c r="K492" s="21"/>
      <c r="L492" s="21">
        <v>3636</v>
      </c>
      <c r="M492" s="21">
        <v>4</v>
      </c>
      <c r="N492" s="21">
        <v>55.695999999999998</v>
      </c>
      <c r="O492" s="21" t="s">
        <v>7140</v>
      </c>
      <c r="P492" s="20"/>
    </row>
    <row r="493" spans="2:16" x14ac:dyDescent="0.35">
      <c r="B493" s="21" t="s">
        <v>7022</v>
      </c>
      <c r="C493" s="21" t="s">
        <v>6792</v>
      </c>
      <c r="D493" s="21" t="s">
        <v>76</v>
      </c>
      <c r="E493" s="21"/>
      <c r="F493" s="21"/>
      <c r="G493" s="21">
        <v>40120719</v>
      </c>
      <c r="H493" s="39" t="s">
        <v>7935</v>
      </c>
      <c r="I493" s="39" t="s">
        <v>7131</v>
      </c>
      <c r="J493" s="20" t="s">
        <v>7129</v>
      </c>
      <c r="K493" s="21"/>
      <c r="L493" s="21">
        <v>3364</v>
      </c>
      <c r="M493" s="21">
        <v>4</v>
      </c>
      <c r="N493" s="21">
        <v>51.527999999999999</v>
      </c>
      <c r="O493" s="21" t="s">
        <v>7140</v>
      </c>
      <c r="P493" s="20"/>
    </row>
    <row r="494" spans="2:16" x14ac:dyDescent="0.35">
      <c r="B494" s="21" t="s">
        <v>7022</v>
      </c>
      <c r="C494" s="21" t="s">
        <v>6792</v>
      </c>
      <c r="D494" s="21" t="s">
        <v>76</v>
      </c>
      <c r="E494" s="21"/>
      <c r="F494" s="21"/>
      <c r="G494" s="21">
        <v>40120720</v>
      </c>
      <c r="H494" s="39" t="s">
        <v>7936</v>
      </c>
      <c r="I494" s="39" t="s">
        <v>7132</v>
      </c>
      <c r="J494" s="20" t="s">
        <v>7129</v>
      </c>
      <c r="K494" s="21"/>
      <c r="L494" s="21">
        <v>3364</v>
      </c>
      <c r="M494" s="21">
        <v>4</v>
      </c>
      <c r="N494" s="21">
        <v>51.527999999999999</v>
      </c>
      <c r="O494" s="21" t="s">
        <v>7140</v>
      </c>
      <c r="P494" s="20"/>
    </row>
    <row r="495" spans="2:16" x14ac:dyDescent="0.35">
      <c r="B495" s="21" t="s">
        <v>7022</v>
      </c>
      <c r="C495" s="21" t="s">
        <v>6792</v>
      </c>
      <c r="D495" s="21" t="s">
        <v>76</v>
      </c>
      <c r="E495" s="21"/>
      <c r="F495" s="21"/>
      <c r="G495" s="117"/>
      <c r="H495" s="198"/>
      <c r="I495" s="39">
        <v>569</v>
      </c>
      <c r="J495" s="20" t="s">
        <v>7127</v>
      </c>
      <c r="K495" s="21"/>
      <c r="L495" s="21">
        <v>1131</v>
      </c>
      <c r="M495" s="21">
        <v>8</v>
      </c>
      <c r="N495" s="21">
        <v>20.04</v>
      </c>
      <c r="O495" s="21" t="s">
        <v>7140</v>
      </c>
      <c r="P495" s="20"/>
    </row>
    <row r="496" spans="2:16" x14ac:dyDescent="0.35">
      <c r="B496" s="21" t="s">
        <v>7022</v>
      </c>
      <c r="C496" s="21" t="s">
        <v>6792</v>
      </c>
      <c r="D496" s="21" t="s">
        <v>76</v>
      </c>
      <c r="E496" s="21"/>
      <c r="F496" s="21"/>
      <c r="G496" s="21">
        <v>40120735</v>
      </c>
      <c r="H496" s="39" t="s">
        <v>7773</v>
      </c>
      <c r="I496" s="39">
        <v>573</v>
      </c>
      <c r="J496" s="20" t="s">
        <v>7127</v>
      </c>
      <c r="K496" s="21"/>
      <c r="L496" s="21">
        <v>2877</v>
      </c>
      <c r="M496" s="21">
        <v>8</v>
      </c>
      <c r="N496" s="21">
        <v>50.968000000000004</v>
      </c>
      <c r="O496" s="21" t="s">
        <v>7140</v>
      </c>
      <c r="P496" s="20"/>
    </row>
    <row r="497" spans="2:16" x14ac:dyDescent="0.35">
      <c r="B497" s="21" t="s">
        <v>7022</v>
      </c>
      <c r="C497" s="21" t="s">
        <v>6792</v>
      </c>
      <c r="D497" s="21" t="s">
        <v>76</v>
      </c>
      <c r="E497" s="21"/>
      <c r="F497" s="21"/>
      <c r="G497" s="21">
        <v>40120736</v>
      </c>
      <c r="H497" s="39" t="s">
        <v>7700</v>
      </c>
      <c r="I497" s="39">
        <v>574</v>
      </c>
      <c r="J497" s="20" t="s">
        <v>7127</v>
      </c>
      <c r="K497" s="21"/>
      <c r="L497" s="21">
        <v>2676</v>
      </c>
      <c r="M497" s="21">
        <v>8</v>
      </c>
      <c r="N497" s="21">
        <v>47.408000000000001</v>
      </c>
      <c r="O497" s="21" t="s">
        <v>7140</v>
      </c>
      <c r="P497" s="20"/>
    </row>
    <row r="498" spans="2:16" x14ac:dyDescent="0.35">
      <c r="B498" s="21" t="s">
        <v>7022</v>
      </c>
      <c r="C498" s="21" t="s">
        <v>6792</v>
      </c>
      <c r="D498" s="21" t="s">
        <v>76</v>
      </c>
      <c r="E498" s="21"/>
      <c r="F498" s="21"/>
      <c r="G498" s="21">
        <v>40120737</v>
      </c>
      <c r="H498" s="39" t="s">
        <v>7890</v>
      </c>
      <c r="I498" s="39">
        <v>575</v>
      </c>
      <c r="J498" s="20" t="s">
        <v>7127</v>
      </c>
      <c r="K498" s="21"/>
      <c r="L498" s="21">
        <v>943</v>
      </c>
      <c r="M498" s="21">
        <v>4</v>
      </c>
      <c r="N498" s="21">
        <v>8.3559999999999999</v>
      </c>
      <c r="O498" s="21" t="s">
        <v>7140</v>
      </c>
      <c r="P498" s="20"/>
    </row>
    <row r="499" spans="2:16" x14ac:dyDescent="0.35">
      <c r="B499" s="21" t="s">
        <v>7022</v>
      </c>
      <c r="C499" s="21" t="s">
        <v>6792</v>
      </c>
      <c r="D499" s="21" t="s">
        <v>76</v>
      </c>
      <c r="E499" s="21"/>
      <c r="F499" s="21"/>
      <c r="G499" s="21">
        <v>40120738</v>
      </c>
      <c r="H499" s="39" t="s">
        <v>7666</v>
      </c>
      <c r="I499" s="39">
        <v>576</v>
      </c>
      <c r="J499" s="20" t="s">
        <v>7127</v>
      </c>
      <c r="K499" s="21"/>
      <c r="L499" s="21">
        <v>1422</v>
      </c>
      <c r="M499" s="21">
        <v>4</v>
      </c>
      <c r="N499" s="21">
        <v>12.6</v>
      </c>
      <c r="O499" s="21" t="s">
        <v>7140</v>
      </c>
      <c r="P499" s="20"/>
    </row>
    <row r="500" spans="2:16" x14ac:dyDescent="0.35">
      <c r="B500" s="21" t="s">
        <v>7022</v>
      </c>
      <c r="C500" s="21" t="s">
        <v>6792</v>
      </c>
      <c r="D500" s="21" t="s">
        <v>76</v>
      </c>
      <c r="E500" s="21"/>
      <c r="F500" s="21"/>
      <c r="G500" s="21">
        <v>40120739</v>
      </c>
      <c r="H500" s="39" t="s">
        <v>7608</v>
      </c>
      <c r="I500" s="39">
        <v>578</v>
      </c>
      <c r="J500" s="20" t="s">
        <v>7127</v>
      </c>
      <c r="K500" s="21"/>
      <c r="L500" s="21">
        <v>1251</v>
      </c>
      <c r="M500" s="21">
        <v>4</v>
      </c>
      <c r="N500" s="21">
        <v>11.084</v>
      </c>
      <c r="O500" s="21" t="s">
        <v>7140</v>
      </c>
      <c r="P500" s="20"/>
    </row>
    <row r="501" spans="2:16" x14ac:dyDescent="0.35">
      <c r="B501" s="21" t="s">
        <v>7022</v>
      </c>
      <c r="C501" s="21" t="s">
        <v>6792</v>
      </c>
      <c r="D501" s="21" t="s">
        <v>76</v>
      </c>
      <c r="E501" s="21"/>
      <c r="F501" s="21"/>
      <c r="G501" s="21">
        <v>40149964</v>
      </c>
      <c r="H501" s="39" t="s">
        <v>7583</v>
      </c>
      <c r="I501" s="39" t="s">
        <v>7133</v>
      </c>
      <c r="J501" s="20" t="s">
        <v>7106</v>
      </c>
      <c r="K501" s="21"/>
      <c r="L501" s="21">
        <v>3538</v>
      </c>
      <c r="M501" s="21">
        <v>4</v>
      </c>
      <c r="N501" s="21">
        <v>100.628</v>
      </c>
      <c r="O501" s="21" t="s">
        <v>7140</v>
      </c>
      <c r="P501" s="20"/>
    </row>
    <row r="502" spans="2:16" x14ac:dyDescent="0.35">
      <c r="B502" s="21" t="s">
        <v>7022</v>
      </c>
      <c r="C502" s="21" t="s">
        <v>6792</v>
      </c>
      <c r="D502" s="21" t="s">
        <v>76</v>
      </c>
      <c r="E502" s="21"/>
      <c r="F502" s="21"/>
      <c r="G502" s="21">
        <v>40120721</v>
      </c>
      <c r="H502" s="39" t="s">
        <v>7892</v>
      </c>
      <c r="I502" s="39" t="s">
        <v>7134</v>
      </c>
      <c r="J502" s="20" t="s">
        <v>7018</v>
      </c>
      <c r="K502" s="21"/>
      <c r="L502" s="21">
        <v>801</v>
      </c>
      <c r="M502" s="21">
        <v>4</v>
      </c>
      <c r="N502" s="21">
        <v>12.268000000000001</v>
      </c>
      <c r="O502" s="21" t="s">
        <v>7140</v>
      </c>
      <c r="P502" s="20"/>
    </row>
    <row r="503" spans="2:16" x14ac:dyDescent="0.35">
      <c r="B503" s="21" t="s">
        <v>7022</v>
      </c>
      <c r="C503" s="21" t="s">
        <v>6792</v>
      </c>
      <c r="D503" s="21" t="s">
        <v>76</v>
      </c>
      <c r="E503" s="21"/>
      <c r="F503" s="21"/>
      <c r="G503" s="21">
        <v>40120722</v>
      </c>
      <c r="H503" s="39" t="s">
        <v>7893</v>
      </c>
      <c r="I503" s="39" t="s">
        <v>7135</v>
      </c>
      <c r="J503" s="20" t="s">
        <v>7018</v>
      </c>
      <c r="K503" s="21"/>
      <c r="L503" s="21">
        <v>801</v>
      </c>
      <c r="M503" s="21">
        <v>4</v>
      </c>
      <c r="N503" s="21">
        <v>12.268000000000001</v>
      </c>
      <c r="O503" s="21" t="s">
        <v>7140</v>
      </c>
      <c r="P503" s="20"/>
    </row>
    <row r="504" spans="2:16" x14ac:dyDescent="0.35">
      <c r="B504" s="21" t="s">
        <v>7022</v>
      </c>
      <c r="C504" s="21" t="s">
        <v>6792</v>
      </c>
      <c r="D504" s="21" t="s">
        <v>76</v>
      </c>
      <c r="E504" s="21"/>
      <c r="F504" s="21"/>
      <c r="G504" s="21">
        <v>40120856</v>
      </c>
      <c r="H504" s="39" t="s">
        <v>7894</v>
      </c>
      <c r="I504" s="39" t="s">
        <v>7136</v>
      </c>
      <c r="J504" s="20" t="s">
        <v>7127</v>
      </c>
      <c r="K504" s="21"/>
      <c r="L504" s="21">
        <v>731</v>
      </c>
      <c r="M504" s="21">
        <v>4</v>
      </c>
      <c r="N504" s="21">
        <v>6.476</v>
      </c>
      <c r="O504" s="21" t="s">
        <v>7140</v>
      </c>
      <c r="P504" s="20"/>
    </row>
    <row r="505" spans="2:16" x14ac:dyDescent="0.35">
      <c r="B505" s="21" t="s">
        <v>7022</v>
      </c>
      <c r="C505" s="21" t="s">
        <v>6792</v>
      </c>
      <c r="D505" s="21" t="s">
        <v>76</v>
      </c>
      <c r="E505" s="21"/>
      <c r="F505" s="21"/>
      <c r="G505" s="117"/>
      <c r="H505" s="198"/>
      <c r="I505" s="39" t="s">
        <v>7137</v>
      </c>
      <c r="J505" s="20" t="s">
        <v>7127</v>
      </c>
      <c r="K505" s="21"/>
      <c r="L505" s="21">
        <v>499</v>
      </c>
      <c r="M505" s="21">
        <v>4</v>
      </c>
      <c r="N505" s="21">
        <v>4.4160000000000004</v>
      </c>
      <c r="O505" s="21" t="s">
        <v>7140</v>
      </c>
      <c r="P505" s="20"/>
    </row>
    <row r="506" spans="2:16" x14ac:dyDescent="0.35">
      <c r="B506" s="21" t="s">
        <v>7022</v>
      </c>
      <c r="C506" s="21" t="s">
        <v>6792</v>
      </c>
      <c r="D506" s="21" t="s">
        <v>76</v>
      </c>
      <c r="E506" s="21"/>
      <c r="F506" s="21"/>
      <c r="G506" s="139">
        <v>40180880</v>
      </c>
      <c r="H506" s="133" t="s">
        <v>7787</v>
      </c>
      <c r="I506" s="39" t="s">
        <v>6944</v>
      </c>
      <c r="J506" s="20" t="s">
        <v>6804</v>
      </c>
      <c r="K506" s="21"/>
      <c r="L506" s="21">
        <v>256</v>
      </c>
      <c r="M506" s="21">
        <v>8</v>
      </c>
      <c r="N506" s="21">
        <v>14.56</v>
      </c>
      <c r="O506" s="21" t="s">
        <v>7140</v>
      </c>
      <c r="P506" s="20"/>
    </row>
    <row r="507" spans="2:16" x14ac:dyDescent="0.35">
      <c r="B507" s="21" t="s">
        <v>7022</v>
      </c>
      <c r="C507" s="21" t="s">
        <v>6792</v>
      </c>
      <c r="D507" s="21" t="s">
        <v>76</v>
      </c>
      <c r="E507" s="21"/>
      <c r="F507" s="21"/>
      <c r="G507" s="21">
        <v>40120882</v>
      </c>
      <c r="H507" s="39" t="s">
        <v>7829</v>
      </c>
      <c r="I507" s="39">
        <v>572</v>
      </c>
      <c r="J507" s="20" t="s">
        <v>6805</v>
      </c>
      <c r="K507" s="21"/>
      <c r="L507" s="21">
        <v>226</v>
      </c>
      <c r="M507" s="21">
        <v>8</v>
      </c>
      <c r="N507" s="21">
        <v>4.6959999999999997</v>
      </c>
      <c r="O507" s="21" t="s">
        <v>7140</v>
      </c>
      <c r="P507" s="20"/>
    </row>
    <row r="508" spans="2:16" x14ac:dyDescent="0.35">
      <c r="B508" s="21" t="s">
        <v>7022</v>
      </c>
      <c r="C508" s="21" t="s">
        <v>6792</v>
      </c>
      <c r="D508" s="21" t="s">
        <v>76</v>
      </c>
      <c r="E508" s="21"/>
      <c r="F508" s="21"/>
      <c r="G508" s="21">
        <v>40120875</v>
      </c>
      <c r="H508" s="39" t="s">
        <v>7798</v>
      </c>
      <c r="I508" s="39">
        <v>632</v>
      </c>
      <c r="J508" s="20" t="s">
        <v>6805</v>
      </c>
      <c r="K508" s="21"/>
      <c r="L508" s="21">
        <v>139</v>
      </c>
      <c r="M508" s="21">
        <v>40</v>
      </c>
      <c r="N508" s="21">
        <v>25.84</v>
      </c>
      <c r="O508" s="21" t="s">
        <v>7140</v>
      </c>
      <c r="P508" s="20"/>
    </row>
    <row r="509" spans="2:16" x14ac:dyDescent="0.35">
      <c r="B509" s="21" t="s">
        <v>7022</v>
      </c>
      <c r="C509" s="21" t="s">
        <v>6792</v>
      </c>
      <c r="D509" s="21" t="s">
        <v>76</v>
      </c>
      <c r="E509" s="21"/>
      <c r="F509" s="21"/>
      <c r="G509" s="21">
        <v>40120855</v>
      </c>
      <c r="H509" s="39" t="s">
        <v>7895</v>
      </c>
      <c r="I509" s="39" t="s">
        <v>7138</v>
      </c>
      <c r="J509" s="20" t="s">
        <v>6807</v>
      </c>
      <c r="K509" s="21"/>
      <c r="L509" s="21">
        <v>731</v>
      </c>
      <c r="M509" s="21">
        <v>4</v>
      </c>
      <c r="N509" s="21">
        <v>6.476</v>
      </c>
      <c r="O509" s="21" t="s">
        <v>7140</v>
      </c>
      <c r="P509" s="20"/>
    </row>
    <row r="510" spans="2:16" x14ac:dyDescent="0.35">
      <c r="B510" s="21" t="s">
        <v>7022</v>
      </c>
      <c r="C510" s="21" t="s">
        <v>6792</v>
      </c>
      <c r="D510" s="21" t="s">
        <v>76</v>
      </c>
      <c r="E510" s="21"/>
      <c r="F510" s="21"/>
      <c r="G510" s="21">
        <v>40120847</v>
      </c>
      <c r="H510" s="39" t="s">
        <v>7896</v>
      </c>
      <c r="I510" s="39">
        <v>577</v>
      </c>
      <c r="J510" s="20" t="s">
        <v>6807</v>
      </c>
      <c r="K510" s="21"/>
      <c r="L510" s="21">
        <v>614</v>
      </c>
      <c r="M510" s="21">
        <v>4</v>
      </c>
      <c r="N510" s="21">
        <v>5.4359999999999999</v>
      </c>
      <c r="O510" s="21" t="s">
        <v>7140</v>
      </c>
      <c r="P510" s="20"/>
    </row>
    <row r="511" spans="2:16" x14ac:dyDescent="0.35">
      <c r="B511" s="21" t="s">
        <v>7022</v>
      </c>
      <c r="C511" s="21" t="s">
        <v>6792</v>
      </c>
      <c r="D511" s="21" t="s">
        <v>76</v>
      </c>
      <c r="E511" s="21"/>
      <c r="F511" s="21"/>
      <c r="G511" s="117"/>
      <c r="H511" s="198"/>
      <c r="I511" s="39">
        <v>579</v>
      </c>
      <c r="J511" s="20" t="s">
        <v>6807</v>
      </c>
      <c r="K511" s="21"/>
      <c r="L511" s="21">
        <v>293</v>
      </c>
      <c r="M511" s="21">
        <v>4</v>
      </c>
      <c r="N511" s="21">
        <v>2.5960000000000001</v>
      </c>
      <c r="O511" s="21" t="s">
        <v>7140</v>
      </c>
      <c r="P511" s="20"/>
    </row>
    <row r="512" spans="2:16" x14ac:dyDescent="0.35">
      <c r="B512" s="21" t="s">
        <v>7022</v>
      </c>
      <c r="C512" s="21" t="s">
        <v>6792</v>
      </c>
      <c r="D512" s="21" t="s">
        <v>76</v>
      </c>
      <c r="E512" s="21"/>
      <c r="F512" s="21"/>
      <c r="G512" s="21">
        <v>40120876</v>
      </c>
      <c r="H512" s="39" t="s">
        <v>7783</v>
      </c>
      <c r="I512" s="39">
        <v>613</v>
      </c>
      <c r="J512" s="20" t="s">
        <v>7139</v>
      </c>
      <c r="K512" s="21"/>
      <c r="L512" s="21">
        <v>256</v>
      </c>
      <c r="M512" s="21">
        <v>8</v>
      </c>
      <c r="N512" s="21">
        <v>7.84</v>
      </c>
      <c r="O512" s="21" t="s">
        <v>7140</v>
      </c>
      <c r="P512" s="20"/>
    </row>
    <row r="513" spans="2:16" x14ac:dyDescent="0.35">
      <c r="B513" s="21" t="s">
        <v>7022</v>
      </c>
      <c r="C513" s="21" t="s">
        <v>6792</v>
      </c>
      <c r="D513" s="21" t="s">
        <v>76</v>
      </c>
      <c r="E513" s="21"/>
      <c r="F513" s="21"/>
      <c r="G513" s="21">
        <v>40120883</v>
      </c>
      <c r="H513" s="39" t="s">
        <v>7830</v>
      </c>
      <c r="I513" s="39">
        <v>580</v>
      </c>
      <c r="J513" s="20" t="s">
        <v>6805</v>
      </c>
      <c r="K513" s="21"/>
      <c r="L513" s="21">
        <v>230</v>
      </c>
      <c r="M513" s="21">
        <v>8</v>
      </c>
      <c r="N513" s="21">
        <v>4.2720000000000002</v>
      </c>
      <c r="O513" s="21" t="s">
        <v>7140</v>
      </c>
      <c r="P513" s="20"/>
    </row>
    <row r="514" spans="2:16" x14ac:dyDescent="0.35">
      <c r="B514" s="21" t="s">
        <v>7022</v>
      </c>
      <c r="C514" s="21" t="s">
        <v>6792</v>
      </c>
      <c r="D514" s="21" t="s">
        <v>7141</v>
      </c>
      <c r="E514" s="21"/>
      <c r="F514" s="21"/>
      <c r="G514" s="21">
        <v>40120852</v>
      </c>
      <c r="H514" s="39" t="s">
        <v>7545</v>
      </c>
      <c r="I514" s="39" t="s">
        <v>7142</v>
      </c>
      <c r="J514" s="20" t="s">
        <v>6807</v>
      </c>
      <c r="K514" s="21"/>
      <c r="L514" s="21">
        <v>757</v>
      </c>
      <c r="M514" s="21">
        <v>4</v>
      </c>
      <c r="N514" s="21">
        <v>6.7039999999999997</v>
      </c>
      <c r="O514" s="21" t="s">
        <v>7165</v>
      </c>
      <c r="P514" s="20"/>
    </row>
    <row r="515" spans="2:16" x14ac:dyDescent="0.35">
      <c r="B515" s="21" t="s">
        <v>7022</v>
      </c>
      <c r="C515" s="21" t="s">
        <v>6792</v>
      </c>
      <c r="D515" s="21" t="s">
        <v>7141</v>
      </c>
      <c r="E515" s="21"/>
      <c r="F515" s="21"/>
      <c r="G515" s="21">
        <v>40120885</v>
      </c>
      <c r="H515" s="39" t="s">
        <v>7820</v>
      </c>
      <c r="I515" s="39">
        <v>629</v>
      </c>
      <c r="J515" s="20" t="s">
        <v>6805</v>
      </c>
      <c r="K515" s="21"/>
      <c r="L515" s="21">
        <v>223</v>
      </c>
      <c r="M515" s="21">
        <v>8</v>
      </c>
      <c r="N515" s="21">
        <v>4.976</v>
      </c>
      <c r="O515" s="21" t="s">
        <v>7165</v>
      </c>
      <c r="P515" s="20"/>
    </row>
    <row r="516" spans="2:16" x14ac:dyDescent="0.35">
      <c r="B516" s="21" t="s">
        <v>7022</v>
      </c>
      <c r="C516" s="21" t="s">
        <v>6792</v>
      </c>
      <c r="D516" s="21" t="s">
        <v>7141</v>
      </c>
      <c r="E516" s="21"/>
      <c r="F516" s="21"/>
      <c r="G516" s="21">
        <v>40120880</v>
      </c>
      <c r="H516" s="39" t="s">
        <v>7878</v>
      </c>
      <c r="I516" s="39">
        <v>639</v>
      </c>
      <c r="J516" s="20" t="s">
        <v>6805</v>
      </c>
      <c r="K516" s="21"/>
      <c r="L516" s="21">
        <v>229</v>
      </c>
      <c r="M516" s="21">
        <v>8</v>
      </c>
      <c r="N516" s="21">
        <v>4.2560000000000002</v>
      </c>
      <c r="O516" s="21" t="s">
        <v>7165</v>
      </c>
      <c r="P516" s="20"/>
    </row>
    <row r="517" spans="2:16" x14ac:dyDescent="0.35">
      <c r="B517" s="21" t="s">
        <v>7022</v>
      </c>
      <c r="C517" s="21" t="s">
        <v>6792</v>
      </c>
      <c r="D517" s="21" t="s">
        <v>7141</v>
      </c>
      <c r="E517" s="21"/>
      <c r="F517" s="21"/>
      <c r="G517" s="21">
        <v>40120876</v>
      </c>
      <c r="H517" s="39" t="s">
        <v>7783</v>
      </c>
      <c r="I517" s="39">
        <v>613</v>
      </c>
      <c r="J517" s="20" t="s">
        <v>7143</v>
      </c>
      <c r="K517" s="21"/>
      <c r="L517" s="21">
        <v>256</v>
      </c>
      <c r="M517" s="21">
        <v>8</v>
      </c>
      <c r="N517" s="21">
        <v>7.84</v>
      </c>
      <c r="O517" s="21" t="s">
        <v>7165</v>
      </c>
      <c r="P517" s="20"/>
    </row>
    <row r="518" spans="2:16" x14ac:dyDescent="0.35">
      <c r="B518" s="21" t="s">
        <v>7022</v>
      </c>
      <c r="C518" s="21" t="s">
        <v>6792</v>
      </c>
      <c r="D518" s="21" t="s">
        <v>7141</v>
      </c>
      <c r="E518" s="21"/>
      <c r="F518" s="21"/>
      <c r="G518" s="21">
        <v>40120851</v>
      </c>
      <c r="H518" s="39" t="s">
        <v>7546</v>
      </c>
      <c r="I518" s="39" t="s">
        <v>7144</v>
      </c>
      <c r="J518" s="20" t="s">
        <v>6807</v>
      </c>
      <c r="K518" s="21"/>
      <c r="L518" s="21">
        <v>757</v>
      </c>
      <c r="M518" s="21">
        <v>4</v>
      </c>
      <c r="N518" s="21">
        <v>6.7039999999999997</v>
      </c>
      <c r="O518" s="21" t="s">
        <v>7165</v>
      </c>
      <c r="P518" s="20"/>
    </row>
    <row r="519" spans="2:16" x14ac:dyDescent="0.35">
      <c r="B519" s="21" t="s">
        <v>7022</v>
      </c>
      <c r="C519" s="21" t="s">
        <v>6792</v>
      </c>
      <c r="D519" s="21" t="s">
        <v>7141</v>
      </c>
      <c r="E519" s="21"/>
      <c r="F519" s="21"/>
      <c r="G519" s="21">
        <v>40120850</v>
      </c>
      <c r="H519" s="39" t="s">
        <v>7556</v>
      </c>
      <c r="I519" s="39" t="s">
        <v>7145</v>
      </c>
      <c r="J519" s="20" t="s">
        <v>6807</v>
      </c>
      <c r="K519" s="21"/>
      <c r="L519" s="21">
        <v>577</v>
      </c>
      <c r="M519" s="21">
        <v>4</v>
      </c>
      <c r="N519" s="21">
        <v>5.1079999999999997</v>
      </c>
      <c r="O519" s="21" t="s">
        <v>7165</v>
      </c>
      <c r="P519" s="20"/>
    </row>
    <row r="520" spans="2:16" x14ac:dyDescent="0.35">
      <c r="B520" s="21" t="s">
        <v>7022</v>
      </c>
      <c r="C520" s="21" t="s">
        <v>6792</v>
      </c>
      <c r="D520" s="21" t="s">
        <v>7141</v>
      </c>
      <c r="E520" s="21"/>
      <c r="F520" s="21"/>
      <c r="G520" s="21">
        <v>40120849</v>
      </c>
      <c r="H520" s="39" t="s">
        <v>7557</v>
      </c>
      <c r="I520" s="39" t="s">
        <v>7146</v>
      </c>
      <c r="J520" s="20" t="s">
        <v>6807</v>
      </c>
      <c r="K520" s="21"/>
      <c r="L520" s="21">
        <v>577</v>
      </c>
      <c r="M520" s="21">
        <v>4</v>
      </c>
      <c r="N520" s="21">
        <v>5.1079999999999997</v>
      </c>
      <c r="O520" s="21" t="s">
        <v>7165</v>
      </c>
      <c r="P520" s="20"/>
    </row>
    <row r="521" spans="2:16" x14ac:dyDescent="0.35">
      <c r="B521" s="21" t="s">
        <v>7022</v>
      </c>
      <c r="C521" s="21" t="s">
        <v>6792</v>
      </c>
      <c r="D521" s="21" t="s">
        <v>7141</v>
      </c>
      <c r="E521" s="21"/>
      <c r="F521" s="21"/>
      <c r="G521" s="21">
        <v>40120848</v>
      </c>
      <c r="H521" s="39" t="s">
        <v>7795</v>
      </c>
      <c r="I521" s="39">
        <v>630</v>
      </c>
      <c r="J521" s="20" t="s">
        <v>6807</v>
      </c>
      <c r="K521" s="21"/>
      <c r="L521" s="21">
        <v>414</v>
      </c>
      <c r="M521" s="21">
        <v>8</v>
      </c>
      <c r="N521" s="21">
        <v>7.3280000000000003</v>
      </c>
      <c r="O521" s="21" t="s">
        <v>7165</v>
      </c>
      <c r="P521" s="20"/>
    </row>
    <row r="522" spans="2:16" x14ac:dyDescent="0.35">
      <c r="B522" s="21" t="s">
        <v>7022</v>
      </c>
      <c r="C522" s="21" t="s">
        <v>6792</v>
      </c>
      <c r="D522" s="21" t="s">
        <v>7141</v>
      </c>
      <c r="E522" s="21"/>
      <c r="F522" s="21"/>
      <c r="G522" s="21">
        <v>40120888</v>
      </c>
      <c r="H522" s="39" t="s">
        <v>7547</v>
      </c>
      <c r="I522" s="39">
        <v>636</v>
      </c>
      <c r="J522" s="20" t="s">
        <v>6807</v>
      </c>
      <c r="K522" s="21"/>
      <c r="L522" s="21">
        <v>724</v>
      </c>
      <c r="M522" s="21">
        <v>4</v>
      </c>
      <c r="N522" s="21">
        <v>6.4119999999999999</v>
      </c>
      <c r="O522" s="21" t="s">
        <v>7165</v>
      </c>
      <c r="P522" s="20"/>
    </row>
    <row r="523" spans="2:16" x14ac:dyDescent="0.35">
      <c r="B523" s="21" t="s">
        <v>7022</v>
      </c>
      <c r="C523" s="21" t="s">
        <v>6792</v>
      </c>
      <c r="D523" s="21" t="s">
        <v>7141</v>
      </c>
      <c r="E523" s="21"/>
      <c r="F523" s="21"/>
      <c r="G523" s="21">
        <v>40120887</v>
      </c>
      <c r="H523" s="39" t="s">
        <v>7785</v>
      </c>
      <c r="I523" s="39">
        <v>638</v>
      </c>
      <c r="J523" s="20" t="s">
        <v>6807</v>
      </c>
      <c r="K523" s="21"/>
      <c r="L523" s="21">
        <v>475</v>
      </c>
      <c r="M523" s="21">
        <v>4</v>
      </c>
      <c r="N523" s="21">
        <v>4.2119999999999997</v>
      </c>
      <c r="O523" s="21" t="s">
        <v>7165</v>
      </c>
      <c r="P523" s="20"/>
    </row>
    <row r="524" spans="2:16" x14ac:dyDescent="0.35">
      <c r="B524" s="21" t="s">
        <v>7022</v>
      </c>
      <c r="C524" s="21" t="s">
        <v>6792</v>
      </c>
      <c r="D524" s="21" t="s">
        <v>7141</v>
      </c>
      <c r="E524" s="21"/>
      <c r="F524" s="21"/>
      <c r="G524" s="21">
        <v>40120886</v>
      </c>
      <c r="H524" s="39" t="s">
        <v>7884</v>
      </c>
      <c r="I524" s="39">
        <v>631</v>
      </c>
      <c r="J524" s="20" t="s">
        <v>7107</v>
      </c>
      <c r="K524" s="21"/>
      <c r="L524" s="21">
        <v>206</v>
      </c>
      <c r="M524" s="21">
        <v>8</v>
      </c>
      <c r="N524" s="21">
        <v>2.8239999999999998</v>
      </c>
      <c r="O524" s="21" t="s">
        <v>7165</v>
      </c>
      <c r="P524" s="20"/>
    </row>
    <row r="525" spans="2:16" x14ac:dyDescent="0.35">
      <c r="B525" s="21" t="s">
        <v>7022</v>
      </c>
      <c r="C525" s="21" t="s">
        <v>6792</v>
      </c>
      <c r="D525" s="21" t="s">
        <v>7141</v>
      </c>
      <c r="E525" s="21"/>
      <c r="F525" s="21"/>
      <c r="G525" s="21">
        <v>40120875</v>
      </c>
      <c r="H525" s="39" t="s">
        <v>7798</v>
      </c>
      <c r="I525" s="39">
        <v>632</v>
      </c>
      <c r="J525" s="20" t="s">
        <v>6805</v>
      </c>
      <c r="K525" s="21"/>
      <c r="L525" s="21">
        <v>139</v>
      </c>
      <c r="M525" s="21">
        <v>40</v>
      </c>
      <c r="N525" s="21">
        <v>25.84</v>
      </c>
      <c r="O525" s="21" t="s">
        <v>7165</v>
      </c>
      <c r="P525" s="20"/>
    </row>
    <row r="526" spans="2:16" x14ac:dyDescent="0.35">
      <c r="B526" s="21" t="s">
        <v>7022</v>
      </c>
      <c r="C526" s="21" t="s">
        <v>6792</v>
      </c>
      <c r="D526" s="21" t="s">
        <v>7141</v>
      </c>
      <c r="E526" s="21"/>
      <c r="F526" s="21"/>
      <c r="G526" s="139">
        <v>40180880</v>
      </c>
      <c r="H526" s="133" t="s">
        <v>7787</v>
      </c>
      <c r="I526" s="39" t="s">
        <v>6944</v>
      </c>
      <c r="J526" s="20" t="s">
        <v>6804</v>
      </c>
      <c r="K526" s="21"/>
      <c r="L526" s="21">
        <v>256</v>
      </c>
      <c r="M526" s="21">
        <v>8</v>
      </c>
      <c r="N526" s="21">
        <v>14.56</v>
      </c>
      <c r="O526" s="21" t="s">
        <v>7165</v>
      </c>
      <c r="P526" s="20"/>
    </row>
    <row r="527" spans="2:16" x14ac:dyDescent="0.35">
      <c r="B527" s="21" t="s">
        <v>7022</v>
      </c>
      <c r="C527" s="21" t="s">
        <v>6792</v>
      </c>
      <c r="D527" s="21" t="s">
        <v>7141</v>
      </c>
      <c r="E527" s="21"/>
      <c r="F527" s="21"/>
      <c r="G527" s="117"/>
      <c r="H527" s="198"/>
      <c r="I527" s="39" t="s">
        <v>7147</v>
      </c>
      <c r="J527" s="20" t="s">
        <v>7148</v>
      </c>
      <c r="K527" s="21"/>
      <c r="L527" s="21">
        <v>4808</v>
      </c>
      <c r="M527" s="21">
        <v>4</v>
      </c>
      <c r="N527" s="21">
        <v>73.647999999999996</v>
      </c>
      <c r="O527" s="21" t="s">
        <v>7165</v>
      </c>
      <c r="P527" s="20"/>
    </row>
    <row r="528" spans="2:16" x14ac:dyDescent="0.35">
      <c r="B528" s="21" t="s">
        <v>7022</v>
      </c>
      <c r="C528" s="21" t="s">
        <v>6792</v>
      </c>
      <c r="D528" s="21" t="s">
        <v>7141</v>
      </c>
      <c r="E528" s="21"/>
      <c r="F528" s="21"/>
      <c r="G528" s="21">
        <v>40120743</v>
      </c>
      <c r="H528" s="39" t="s">
        <v>7646</v>
      </c>
      <c r="I528" s="39" t="s">
        <v>7149</v>
      </c>
      <c r="J528" s="20" t="s">
        <v>7148</v>
      </c>
      <c r="K528" s="21"/>
      <c r="L528" s="21">
        <v>4808</v>
      </c>
      <c r="M528" s="21">
        <v>4</v>
      </c>
      <c r="N528" s="21">
        <v>73.647999999999996</v>
      </c>
      <c r="O528" s="21" t="s">
        <v>7165</v>
      </c>
      <c r="P528" s="20"/>
    </row>
    <row r="529" spans="2:16" x14ac:dyDescent="0.35">
      <c r="B529" s="21" t="s">
        <v>7022</v>
      </c>
      <c r="C529" s="21" t="s">
        <v>6792</v>
      </c>
      <c r="D529" s="21" t="s">
        <v>7141</v>
      </c>
      <c r="E529" s="21"/>
      <c r="F529" s="21"/>
      <c r="G529" s="21">
        <v>40120744</v>
      </c>
      <c r="H529" s="39" t="s">
        <v>7758</v>
      </c>
      <c r="I529" s="39" t="s">
        <v>7150</v>
      </c>
      <c r="J529" s="20" t="s">
        <v>7148</v>
      </c>
      <c r="K529" s="21"/>
      <c r="L529" s="21">
        <v>3274</v>
      </c>
      <c r="M529" s="21">
        <v>4</v>
      </c>
      <c r="N529" s="21">
        <v>50.148000000000003</v>
      </c>
      <c r="O529" s="21" t="s">
        <v>7165</v>
      </c>
      <c r="P529" s="20"/>
    </row>
    <row r="530" spans="2:16" x14ac:dyDescent="0.35">
      <c r="B530" s="21" t="s">
        <v>7022</v>
      </c>
      <c r="C530" s="21" t="s">
        <v>6792</v>
      </c>
      <c r="D530" s="21" t="s">
        <v>7141</v>
      </c>
      <c r="E530" s="21"/>
      <c r="F530" s="21"/>
      <c r="G530" s="21">
        <v>40120745</v>
      </c>
      <c r="H530" s="39" t="s">
        <v>7759</v>
      </c>
      <c r="I530" s="39" t="s">
        <v>7151</v>
      </c>
      <c r="J530" s="20" t="s">
        <v>7148</v>
      </c>
      <c r="K530" s="21"/>
      <c r="L530" s="21">
        <v>3274</v>
      </c>
      <c r="M530" s="21">
        <v>4</v>
      </c>
      <c r="N530" s="21">
        <v>50.148000000000003</v>
      </c>
      <c r="O530" s="21" t="s">
        <v>7165</v>
      </c>
      <c r="P530" s="20"/>
    </row>
    <row r="531" spans="2:16" x14ac:dyDescent="0.35">
      <c r="B531" s="21" t="s">
        <v>7022</v>
      </c>
      <c r="C531" s="21" t="s">
        <v>6792</v>
      </c>
      <c r="D531" s="21" t="s">
        <v>7141</v>
      </c>
      <c r="E531" s="21"/>
      <c r="F531" s="21"/>
      <c r="G531" s="21">
        <v>40120746</v>
      </c>
      <c r="H531" s="39" t="s">
        <v>7617</v>
      </c>
      <c r="I531" s="39" t="s">
        <v>7152</v>
      </c>
      <c r="J531" s="20" t="s">
        <v>7148</v>
      </c>
      <c r="K531" s="21"/>
      <c r="L531" s="21">
        <v>1213</v>
      </c>
      <c r="M531" s="21">
        <v>4</v>
      </c>
      <c r="N531" s="21">
        <v>18.579999999999998</v>
      </c>
      <c r="O531" s="21" t="s">
        <v>7165</v>
      </c>
      <c r="P531" s="20"/>
    </row>
    <row r="532" spans="2:16" x14ac:dyDescent="0.35">
      <c r="B532" s="21" t="s">
        <v>7022</v>
      </c>
      <c r="C532" s="21" t="s">
        <v>6792</v>
      </c>
      <c r="D532" s="21" t="s">
        <v>7141</v>
      </c>
      <c r="E532" s="21"/>
      <c r="F532" s="21"/>
      <c r="G532" s="21">
        <v>40120747</v>
      </c>
      <c r="H532" s="39" t="s">
        <v>7616</v>
      </c>
      <c r="I532" s="39" t="s">
        <v>7153</v>
      </c>
      <c r="J532" s="20" t="s">
        <v>7148</v>
      </c>
      <c r="K532" s="21"/>
      <c r="L532" s="21">
        <v>1213</v>
      </c>
      <c r="M532" s="21">
        <v>4</v>
      </c>
      <c r="N532" s="21">
        <v>18.579999999999998</v>
      </c>
      <c r="O532" s="21" t="s">
        <v>7165</v>
      </c>
      <c r="P532" s="20"/>
    </row>
    <row r="533" spans="2:16" x14ac:dyDescent="0.35">
      <c r="B533" s="21" t="s">
        <v>7022</v>
      </c>
      <c r="C533" s="21" t="s">
        <v>6792</v>
      </c>
      <c r="D533" s="21" t="s">
        <v>7141</v>
      </c>
      <c r="E533" s="21"/>
      <c r="F533" s="21"/>
      <c r="G533" s="21">
        <v>40120748</v>
      </c>
      <c r="H533" s="39" t="s">
        <v>7679</v>
      </c>
      <c r="I533" s="39" t="s">
        <v>7154</v>
      </c>
      <c r="J533" s="20" t="s">
        <v>6996</v>
      </c>
      <c r="K533" s="21"/>
      <c r="L533" s="21">
        <v>1762</v>
      </c>
      <c r="M533" s="21">
        <v>8</v>
      </c>
      <c r="N533" s="21">
        <v>31.216000000000001</v>
      </c>
      <c r="O533" s="21" t="s">
        <v>7165</v>
      </c>
      <c r="P533" s="20"/>
    </row>
    <row r="534" spans="2:16" x14ac:dyDescent="0.35">
      <c r="B534" s="21" t="s">
        <v>7022</v>
      </c>
      <c r="C534" s="21" t="s">
        <v>6792</v>
      </c>
      <c r="D534" s="21" t="s">
        <v>7141</v>
      </c>
      <c r="E534" s="21"/>
      <c r="F534" s="21"/>
      <c r="G534" s="21">
        <v>40120749</v>
      </c>
      <c r="H534" s="39" t="s">
        <v>7656</v>
      </c>
      <c r="I534" s="39" t="s">
        <v>7155</v>
      </c>
      <c r="J534" s="20" t="s">
        <v>6996</v>
      </c>
      <c r="K534" s="21"/>
      <c r="L534" s="21">
        <v>1480</v>
      </c>
      <c r="M534" s="21">
        <v>4</v>
      </c>
      <c r="N534" s="21">
        <v>13.112</v>
      </c>
      <c r="O534" s="21" t="s">
        <v>7165</v>
      </c>
      <c r="P534" s="20"/>
    </row>
    <row r="535" spans="2:16" x14ac:dyDescent="0.35">
      <c r="B535" s="21" t="s">
        <v>7022</v>
      </c>
      <c r="C535" s="21" t="s">
        <v>6792</v>
      </c>
      <c r="D535" s="21" t="s">
        <v>7141</v>
      </c>
      <c r="E535" s="21"/>
      <c r="F535" s="21"/>
      <c r="G535" s="21">
        <v>40120750</v>
      </c>
      <c r="H535" s="39" t="s">
        <v>7673</v>
      </c>
      <c r="I535" s="39" t="s">
        <v>7156</v>
      </c>
      <c r="J535" s="20" t="s">
        <v>6996</v>
      </c>
      <c r="K535" s="21"/>
      <c r="L535" s="21">
        <v>1480</v>
      </c>
      <c r="M535" s="21">
        <v>4</v>
      </c>
      <c r="N535" s="21">
        <v>13.112</v>
      </c>
      <c r="O535" s="21" t="s">
        <v>7165</v>
      </c>
      <c r="P535" s="20"/>
    </row>
    <row r="536" spans="2:16" x14ac:dyDescent="0.35">
      <c r="B536" s="21" t="s">
        <v>7022</v>
      </c>
      <c r="C536" s="21" t="s">
        <v>6792</v>
      </c>
      <c r="D536" s="21" t="s">
        <v>7141</v>
      </c>
      <c r="E536" s="21"/>
      <c r="F536" s="21"/>
      <c r="G536" s="21">
        <v>40120751</v>
      </c>
      <c r="H536" s="39" t="s">
        <v>7683</v>
      </c>
      <c r="I536" s="39" t="s">
        <v>7157</v>
      </c>
      <c r="J536" s="20" t="s">
        <v>6996</v>
      </c>
      <c r="K536" s="21"/>
      <c r="L536" s="21">
        <v>1668</v>
      </c>
      <c r="M536" s="21">
        <v>8</v>
      </c>
      <c r="N536" s="21">
        <v>29.552</v>
      </c>
      <c r="O536" s="21" t="s">
        <v>7165</v>
      </c>
      <c r="P536" s="20"/>
    </row>
    <row r="537" spans="2:16" x14ac:dyDescent="0.35">
      <c r="B537" s="21" t="s">
        <v>7022</v>
      </c>
      <c r="C537" s="21" t="s">
        <v>6792</v>
      </c>
      <c r="D537" s="21" t="s">
        <v>7141</v>
      </c>
      <c r="E537" s="21"/>
      <c r="F537" s="21"/>
      <c r="G537" s="21">
        <v>40120752</v>
      </c>
      <c r="H537" s="39" t="s">
        <v>7628</v>
      </c>
      <c r="I537" s="39" t="s">
        <v>7158</v>
      </c>
      <c r="J537" s="20" t="s">
        <v>6996</v>
      </c>
      <c r="K537" s="21"/>
      <c r="L537" s="21">
        <v>1300</v>
      </c>
      <c r="M537" s="21">
        <v>4</v>
      </c>
      <c r="N537" s="21">
        <v>11.516</v>
      </c>
      <c r="O537" s="21" t="s">
        <v>7165</v>
      </c>
      <c r="P537" s="20"/>
    </row>
    <row r="538" spans="2:16" x14ac:dyDescent="0.35">
      <c r="B538" s="21" t="s">
        <v>7022</v>
      </c>
      <c r="C538" s="21" t="s">
        <v>6792</v>
      </c>
      <c r="D538" s="21" t="s">
        <v>7141</v>
      </c>
      <c r="E538" s="21"/>
      <c r="F538" s="21"/>
      <c r="G538" s="21">
        <v>40120753</v>
      </c>
      <c r="H538" s="39" t="s">
        <v>7627</v>
      </c>
      <c r="I538" s="39" t="s">
        <v>7159</v>
      </c>
      <c r="J538" s="20" t="s">
        <v>6996</v>
      </c>
      <c r="K538" s="21"/>
      <c r="L538" s="21">
        <v>1300</v>
      </c>
      <c r="M538" s="21">
        <v>4</v>
      </c>
      <c r="N538" s="21">
        <v>11.516</v>
      </c>
      <c r="O538" s="21" t="s">
        <v>7165</v>
      </c>
      <c r="P538" s="20"/>
    </row>
    <row r="539" spans="2:16" x14ac:dyDescent="0.35">
      <c r="B539" s="21" t="s">
        <v>7022</v>
      </c>
      <c r="C539" s="21" t="s">
        <v>6792</v>
      </c>
      <c r="D539" s="21" t="s">
        <v>7141</v>
      </c>
      <c r="E539" s="21"/>
      <c r="F539" s="21"/>
      <c r="G539" s="21">
        <v>40120754</v>
      </c>
      <c r="H539" s="39" t="s">
        <v>7691</v>
      </c>
      <c r="I539" s="39">
        <v>620</v>
      </c>
      <c r="J539" s="20" t="s">
        <v>6807</v>
      </c>
      <c r="K539" s="21"/>
      <c r="L539" s="21">
        <v>1544</v>
      </c>
      <c r="M539" s="21">
        <v>8</v>
      </c>
      <c r="N539" s="21">
        <v>27.36</v>
      </c>
      <c r="O539" s="21" t="s">
        <v>7165</v>
      </c>
      <c r="P539" s="20"/>
    </row>
    <row r="540" spans="2:16" x14ac:dyDescent="0.35">
      <c r="B540" s="21" t="s">
        <v>7022</v>
      </c>
      <c r="C540" s="21" t="s">
        <v>6792</v>
      </c>
      <c r="D540" s="21" t="s">
        <v>7141</v>
      </c>
      <c r="E540" s="21"/>
      <c r="F540" s="21"/>
      <c r="G540" s="21">
        <v>40120740</v>
      </c>
      <c r="H540" s="39" t="s">
        <v>7583</v>
      </c>
      <c r="I540" s="39" t="s">
        <v>7133</v>
      </c>
      <c r="J540" s="20" t="s">
        <v>7049</v>
      </c>
      <c r="K540" s="21"/>
      <c r="L540" s="21">
        <v>3538</v>
      </c>
      <c r="M540" s="21">
        <v>4</v>
      </c>
      <c r="N540" s="21">
        <v>100.628</v>
      </c>
      <c r="O540" s="21" t="s">
        <v>7165</v>
      </c>
      <c r="P540" s="20"/>
    </row>
    <row r="541" spans="2:16" x14ac:dyDescent="0.35">
      <c r="B541" s="21" t="s">
        <v>7022</v>
      </c>
      <c r="C541" s="21" t="s">
        <v>6792</v>
      </c>
      <c r="D541" s="21" t="s">
        <v>7141</v>
      </c>
      <c r="E541" s="21"/>
      <c r="F541" s="21"/>
      <c r="G541" s="21">
        <v>40120741</v>
      </c>
      <c r="H541" s="39" t="s">
        <v>7575</v>
      </c>
      <c r="I541" s="39" t="s">
        <v>7160</v>
      </c>
      <c r="J541" s="20" t="s">
        <v>7049</v>
      </c>
      <c r="K541" s="21"/>
      <c r="L541" s="21">
        <v>5382</v>
      </c>
      <c r="M541" s="21">
        <v>4</v>
      </c>
      <c r="N541" s="21">
        <v>153.072</v>
      </c>
      <c r="O541" s="21" t="s">
        <v>7165</v>
      </c>
      <c r="P541" s="20"/>
    </row>
    <row r="542" spans="2:16" x14ac:dyDescent="0.35">
      <c r="B542" s="21" t="s">
        <v>7022</v>
      </c>
      <c r="C542" s="21" t="s">
        <v>6792</v>
      </c>
      <c r="D542" s="21" t="s">
        <v>7141</v>
      </c>
      <c r="E542" s="21"/>
      <c r="F542" s="21"/>
      <c r="G542" s="21">
        <v>40120755</v>
      </c>
      <c r="H542" s="39" t="s">
        <v>7624</v>
      </c>
      <c r="I542" s="39" t="s">
        <v>7161</v>
      </c>
      <c r="J542" s="20" t="s">
        <v>6807</v>
      </c>
      <c r="K542" s="21"/>
      <c r="L542" s="21">
        <v>1119</v>
      </c>
      <c r="M542" s="21">
        <v>4</v>
      </c>
      <c r="N542" s="21">
        <v>9.9120000000000008</v>
      </c>
      <c r="O542" s="21" t="s">
        <v>7165</v>
      </c>
      <c r="P542" s="20"/>
    </row>
    <row r="543" spans="2:16" x14ac:dyDescent="0.35">
      <c r="B543" s="21" t="s">
        <v>7022</v>
      </c>
      <c r="C543" s="21" t="s">
        <v>6792</v>
      </c>
      <c r="D543" s="21" t="s">
        <v>7141</v>
      </c>
      <c r="E543" s="21"/>
      <c r="F543" s="21"/>
      <c r="G543" s="21">
        <v>40120756</v>
      </c>
      <c r="H543" s="39" t="s">
        <v>7623</v>
      </c>
      <c r="I543" s="39" t="s">
        <v>7162</v>
      </c>
      <c r="J543" s="20" t="s">
        <v>6807</v>
      </c>
      <c r="K543" s="21"/>
      <c r="L543" s="21">
        <v>1119</v>
      </c>
      <c r="M543" s="21">
        <v>4</v>
      </c>
      <c r="N543" s="21">
        <v>9.9120000000000008</v>
      </c>
      <c r="O543" s="21" t="s">
        <v>7165</v>
      </c>
      <c r="P543" s="20"/>
    </row>
    <row r="544" spans="2:16" x14ac:dyDescent="0.35">
      <c r="B544" s="21" t="s">
        <v>7022</v>
      </c>
      <c r="C544" s="21" t="s">
        <v>6792</v>
      </c>
      <c r="D544" s="21" t="s">
        <v>7141</v>
      </c>
      <c r="E544" s="21"/>
      <c r="F544" s="21"/>
      <c r="G544" s="21">
        <v>40120757</v>
      </c>
      <c r="H544" s="39" t="s">
        <v>7665</v>
      </c>
      <c r="I544" s="39">
        <v>622</v>
      </c>
      <c r="J544" s="20" t="s">
        <v>6807</v>
      </c>
      <c r="K544" s="21"/>
      <c r="L544" s="21">
        <v>1432</v>
      </c>
      <c r="M544" s="21">
        <v>8</v>
      </c>
      <c r="N544" s="21">
        <v>25.367999999999999</v>
      </c>
      <c r="O544" s="21" t="s">
        <v>7165</v>
      </c>
      <c r="P544" s="20"/>
    </row>
    <row r="545" spans="2:16" x14ac:dyDescent="0.35">
      <c r="B545" s="21" t="s">
        <v>7022</v>
      </c>
      <c r="C545" s="21" t="s">
        <v>6792</v>
      </c>
      <c r="D545" s="21" t="s">
        <v>7141</v>
      </c>
      <c r="E545" s="21"/>
      <c r="F545" s="21"/>
      <c r="G545" s="21">
        <v>40120758</v>
      </c>
      <c r="H545" s="39" t="s">
        <v>7534</v>
      </c>
      <c r="I545" s="39" t="s">
        <v>7163</v>
      </c>
      <c r="J545" s="20" t="s">
        <v>6807</v>
      </c>
      <c r="K545" s="21"/>
      <c r="L545" s="21">
        <v>938</v>
      </c>
      <c r="M545" s="21">
        <v>4</v>
      </c>
      <c r="N545" s="21">
        <v>8.3079999999999998</v>
      </c>
      <c r="O545" s="21" t="s">
        <v>7165</v>
      </c>
      <c r="P545" s="20"/>
    </row>
    <row r="546" spans="2:16" x14ac:dyDescent="0.35">
      <c r="B546" s="21" t="s">
        <v>7022</v>
      </c>
      <c r="C546" s="21" t="s">
        <v>6792</v>
      </c>
      <c r="D546" s="21" t="s">
        <v>7141</v>
      </c>
      <c r="E546" s="21"/>
      <c r="F546" s="21"/>
      <c r="G546" s="21">
        <v>40120759</v>
      </c>
      <c r="H546" s="39" t="s">
        <v>7533</v>
      </c>
      <c r="I546" s="39" t="s">
        <v>7164</v>
      </c>
      <c r="J546" s="20" t="s">
        <v>6807</v>
      </c>
      <c r="K546" s="21"/>
      <c r="L546" s="21">
        <v>938</v>
      </c>
      <c r="M546" s="21">
        <v>4</v>
      </c>
      <c r="N546" s="21">
        <v>8.0280000000000005</v>
      </c>
      <c r="O546" s="21" t="s">
        <v>7165</v>
      </c>
      <c r="P546" s="20"/>
    </row>
    <row r="547" spans="2:16" x14ac:dyDescent="0.35">
      <c r="B547" s="21" t="s">
        <v>7022</v>
      </c>
      <c r="C547" s="21" t="s">
        <v>6792</v>
      </c>
      <c r="D547" s="21" t="s">
        <v>7141</v>
      </c>
      <c r="E547" s="21"/>
      <c r="F547" s="21"/>
      <c r="G547" s="21">
        <v>40120760</v>
      </c>
      <c r="H547" s="39" t="s">
        <v>7672</v>
      </c>
      <c r="I547" s="39">
        <v>624</v>
      </c>
      <c r="J547" s="20" t="s">
        <v>6807</v>
      </c>
      <c r="K547" s="21"/>
      <c r="L547" s="21">
        <v>1336</v>
      </c>
      <c r="M547" s="21">
        <v>8</v>
      </c>
      <c r="N547" s="21">
        <v>23.672000000000001</v>
      </c>
      <c r="O547" s="21" t="s">
        <v>7165</v>
      </c>
      <c r="P547" s="20"/>
    </row>
    <row r="548" spans="2:16" x14ac:dyDescent="0.35">
      <c r="B548" s="21" t="s">
        <v>7022</v>
      </c>
      <c r="C548" s="21" t="s">
        <v>6792</v>
      </c>
      <c r="D548" s="21" t="s">
        <v>7141</v>
      </c>
      <c r="E548" s="21"/>
      <c r="F548" s="21"/>
      <c r="G548" s="21">
        <v>40120761</v>
      </c>
      <c r="H548" s="39" t="s">
        <v>7643</v>
      </c>
      <c r="I548" s="39">
        <v>626</v>
      </c>
      <c r="J548" s="20" t="s">
        <v>6807</v>
      </c>
      <c r="K548" s="21"/>
      <c r="L548" s="21">
        <v>1260</v>
      </c>
      <c r="M548" s="21">
        <v>8</v>
      </c>
      <c r="N548" s="21">
        <v>22.32</v>
      </c>
      <c r="O548" s="21" t="s">
        <v>7165</v>
      </c>
      <c r="P548" s="20"/>
    </row>
    <row r="549" spans="2:16" x14ac:dyDescent="0.35">
      <c r="B549" s="21" t="s">
        <v>7022</v>
      </c>
      <c r="C549" s="21" t="s">
        <v>6792</v>
      </c>
      <c r="D549" s="21" t="s">
        <v>7141</v>
      </c>
      <c r="E549" s="21"/>
      <c r="F549" s="21"/>
      <c r="G549" s="21">
        <v>40120762</v>
      </c>
      <c r="H549" s="39" t="s">
        <v>7619</v>
      </c>
      <c r="I549" s="39">
        <v>628</v>
      </c>
      <c r="J549" s="20" t="s">
        <v>6807</v>
      </c>
      <c r="K549" s="21"/>
      <c r="L549" s="21">
        <v>1156</v>
      </c>
      <c r="M549" s="21">
        <v>8</v>
      </c>
      <c r="N549" s="21">
        <v>20.48</v>
      </c>
      <c r="O549" s="21" t="s">
        <v>7165</v>
      </c>
      <c r="P549" s="20"/>
    </row>
    <row r="550" spans="2:16" x14ac:dyDescent="0.35">
      <c r="B550" s="21" t="s">
        <v>7022</v>
      </c>
      <c r="C550" s="21" t="s">
        <v>6792</v>
      </c>
      <c r="D550" s="21" t="s">
        <v>7141</v>
      </c>
      <c r="E550" s="21"/>
      <c r="F550" s="21"/>
      <c r="G550" s="21">
        <v>40120763</v>
      </c>
      <c r="H550" s="39" t="s">
        <v>7771</v>
      </c>
      <c r="I550" s="39">
        <v>633</v>
      </c>
      <c r="J550" s="20" t="s">
        <v>6807</v>
      </c>
      <c r="K550" s="21"/>
      <c r="L550" s="21">
        <v>2908</v>
      </c>
      <c r="M550" s="21">
        <v>8</v>
      </c>
      <c r="N550" s="21">
        <v>51.527999999999999</v>
      </c>
      <c r="O550" s="21" t="s">
        <v>7165</v>
      </c>
      <c r="P550" s="20"/>
    </row>
    <row r="551" spans="2:16" x14ac:dyDescent="0.35">
      <c r="B551" s="21" t="s">
        <v>7022</v>
      </c>
      <c r="C551" s="21" t="s">
        <v>6792</v>
      </c>
      <c r="D551" s="21" t="s">
        <v>7141</v>
      </c>
      <c r="E551" s="21"/>
      <c r="F551" s="21"/>
      <c r="G551" s="21">
        <v>40120764</v>
      </c>
      <c r="H551" s="39" t="s">
        <v>7775</v>
      </c>
      <c r="I551" s="39">
        <v>634</v>
      </c>
      <c r="J551" s="20" t="s">
        <v>6807</v>
      </c>
      <c r="K551" s="21"/>
      <c r="L551" s="21">
        <v>2770</v>
      </c>
      <c r="M551" s="21">
        <v>8</v>
      </c>
      <c r="N551" s="21">
        <v>49.072000000000003</v>
      </c>
      <c r="O551" s="21" t="s">
        <v>7165</v>
      </c>
      <c r="P551" s="20"/>
    </row>
    <row r="552" spans="2:16" x14ac:dyDescent="0.35">
      <c r="B552" s="21" t="s">
        <v>7022</v>
      </c>
      <c r="C552" s="21" t="s">
        <v>6792</v>
      </c>
      <c r="D552" s="21" t="s">
        <v>7141</v>
      </c>
      <c r="E552" s="21"/>
      <c r="F552" s="21"/>
      <c r="G552" s="21">
        <v>40120765</v>
      </c>
      <c r="H552" s="39" t="s">
        <v>7707</v>
      </c>
      <c r="I552" s="39">
        <v>635</v>
      </c>
      <c r="J552" s="20" t="s">
        <v>6807</v>
      </c>
      <c r="K552" s="21"/>
      <c r="L552" s="21">
        <v>2537</v>
      </c>
      <c r="M552" s="21">
        <v>8</v>
      </c>
      <c r="N552" s="21">
        <v>44.951999999999998</v>
      </c>
      <c r="O552" s="21" t="s">
        <v>7165</v>
      </c>
      <c r="P552" s="20"/>
    </row>
    <row r="553" spans="2:16" x14ac:dyDescent="0.35">
      <c r="B553" s="21" t="s">
        <v>7022</v>
      </c>
      <c r="C553" s="21" t="s">
        <v>6792</v>
      </c>
      <c r="D553" s="21" t="s">
        <v>7141</v>
      </c>
      <c r="E553" s="21"/>
      <c r="F553" s="21"/>
      <c r="G553" s="21">
        <v>40120766</v>
      </c>
      <c r="H553" s="39" t="s">
        <v>7629</v>
      </c>
      <c r="I553" s="39">
        <v>637</v>
      </c>
      <c r="J553" s="20" t="s">
        <v>6807</v>
      </c>
      <c r="K553" s="21"/>
      <c r="L553" s="21">
        <v>1301</v>
      </c>
      <c r="M553" s="21">
        <v>4</v>
      </c>
      <c r="N553" s="21">
        <v>11.523999999999999</v>
      </c>
      <c r="O553" s="21" t="s">
        <v>7165</v>
      </c>
      <c r="P553" s="20"/>
    </row>
    <row r="554" spans="2:16" x14ac:dyDescent="0.35">
      <c r="B554" s="21" t="s">
        <v>7022</v>
      </c>
      <c r="C554" s="21" t="s">
        <v>6792</v>
      </c>
      <c r="D554" s="21" t="s">
        <v>7173</v>
      </c>
      <c r="E554" s="21"/>
      <c r="F554" s="21"/>
      <c r="G554" s="21">
        <v>40120714</v>
      </c>
      <c r="H554" s="39" t="s">
        <v>7526</v>
      </c>
      <c r="I554" s="39" t="s">
        <v>7166</v>
      </c>
      <c r="J554" s="20" t="s">
        <v>7167</v>
      </c>
      <c r="K554" s="21"/>
      <c r="L554" s="21">
        <v>1015</v>
      </c>
      <c r="M554" s="21">
        <v>4</v>
      </c>
      <c r="N554" s="21">
        <v>30.632000000000001</v>
      </c>
      <c r="O554" s="21" t="s">
        <v>7115</v>
      </c>
      <c r="P554" s="20"/>
    </row>
    <row r="555" spans="2:16" x14ac:dyDescent="0.35">
      <c r="B555" s="21" t="s">
        <v>7022</v>
      </c>
      <c r="C555" s="21" t="s">
        <v>6792</v>
      </c>
      <c r="D555" s="21" t="s">
        <v>7173</v>
      </c>
      <c r="E555" s="21"/>
      <c r="F555" s="21"/>
      <c r="G555" s="21">
        <v>40120715</v>
      </c>
      <c r="H555" s="39" t="s">
        <v>7642</v>
      </c>
      <c r="I555" s="39" t="s">
        <v>7168</v>
      </c>
      <c r="J555" s="20" t="s">
        <v>7167</v>
      </c>
      <c r="K555" s="21"/>
      <c r="L555" s="21">
        <v>1255</v>
      </c>
      <c r="M555" s="21">
        <v>4</v>
      </c>
      <c r="N555" s="21">
        <v>37.872</v>
      </c>
      <c r="O555" s="21" t="s">
        <v>7115</v>
      </c>
      <c r="P555" s="20"/>
    </row>
    <row r="556" spans="2:16" x14ac:dyDescent="0.35">
      <c r="B556" s="21" t="s">
        <v>7022</v>
      </c>
      <c r="C556" s="21" t="s">
        <v>6792</v>
      </c>
      <c r="D556" s="21" t="s">
        <v>7173</v>
      </c>
      <c r="E556" s="21"/>
      <c r="F556" s="21"/>
      <c r="G556" s="21">
        <v>40120892</v>
      </c>
      <c r="H556" s="39" t="s">
        <v>7781</v>
      </c>
      <c r="I556" s="39" t="s">
        <v>7169</v>
      </c>
      <c r="J556" s="20" t="s">
        <v>7170</v>
      </c>
      <c r="K556" s="21"/>
      <c r="L556" s="21">
        <v>256</v>
      </c>
      <c r="M556" s="21">
        <v>4</v>
      </c>
      <c r="N556" s="21">
        <v>7.7240000000000002</v>
      </c>
      <c r="O556" s="21" t="s">
        <v>7115</v>
      </c>
      <c r="P556" s="20"/>
    </row>
    <row r="557" spans="2:16" x14ac:dyDescent="0.35">
      <c r="B557" s="21" t="s">
        <v>7022</v>
      </c>
      <c r="C557" s="21" t="s">
        <v>6792</v>
      </c>
      <c r="D557" s="21" t="s">
        <v>7173</v>
      </c>
      <c r="E557" s="21"/>
      <c r="F557" s="21"/>
      <c r="G557" s="21">
        <v>40120893</v>
      </c>
      <c r="H557" s="39" t="s">
        <v>7814</v>
      </c>
      <c r="I557" s="39" t="s">
        <v>7171</v>
      </c>
      <c r="J557" s="20" t="s">
        <v>7172</v>
      </c>
      <c r="K557" s="21"/>
      <c r="L557" s="21">
        <v>75</v>
      </c>
      <c r="M557" s="21">
        <v>24</v>
      </c>
      <c r="N557" s="21">
        <v>20.303999999999998</v>
      </c>
      <c r="O557" s="21" t="s">
        <v>7115</v>
      </c>
      <c r="P557" s="20"/>
    </row>
  </sheetData>
  <autoFilter ref="B3:P827" xr:uid="{72F60603-0A7B-4534-B512-096610E22CB6}"/>
  <mergeCells count="2">
    <mergeCell ref="C1:I1"/>
    <mergeCell ref="C2:I2"/>
  </mergeCells>
  <phoneticPr fontId="3" type="noConversion"/>
  <conditionalFormatting sqref="I24:I34 I41:I50 I57:I111 I165:I248">
    <cfRule type="expression" dxfId="944" priority="47">
      <formula>AND(XDU24="ESTRUCTURA",I24="")</formula>
    </cfRule>
  </conditionalFormatting>
  <conditionalFormatting sqref="I96:I101">
    <cfRule type="expression" dxfId="943" priority="104">
      <formula>AND(XDV149="ESTRUCTURA",I96="")</formula>
    </cfRule>
  </conditionalFormatting>
  <conditionalFormatting sqref="I102:I111">
    <cfRule type="expression" dxfId="942" priority="106">
      <formula>AND(XDU155="ESTRUCTURA",I102="")</formula>
    </cfRule>
  </conditionalFormatting>
  <conditionalFormatting sqref="I112:I126">
    <cfRule type="expression" dxfId="941" priority="114">
      <formula>AND(XDV97="ESTRUCTURA",I112="")</formula>
    </cfRule>
  </conditionalFormatting>
  <conditionalFormatting sqref="I127 K127 M127">
    <cfRule type="expression" dxfId="940" priority="116">
      <formula>AND(#REF!="ESTRUCTURA",I127="")</formula>
    </cfRule>
  </conditionalFormatting>
  <conditionalFormatting sqref="I128:I130 I132:I151 I153:I164">
    <cfRule type="expression" dxfId="939" priority="46">
      <formula>AND(XDV112="ESTRUCTURA",I128="")</formula>
    </cfRule>
  </conditionalFormatting>
  <conditionalFormatting sqref="I131 I152">
    <cfRule type="expression" dxfId="938" priority="42">
      <formula>AND(XDU115="ESTRUCTURA",I131="")</formula>
    </cfRule>
  </conditionalFormatting>
  <conditionalFormatting sqref="I284:I291">
    <cfRule type="expression" dxfId="937" priority="9">
      <formula>AND(XDU284="ESTRUCTURA",I284="")</formula>
    </cfRule>
  </conditionalFormatting>
  <conditionalFormatting sqref="I318:I320">
    <cfRule type="expression" dxfId="936" priority="278">
      <formula>AND(XDU348="ESTRUCTURA",I318="")</formula>
    </cfRule>
  </conditionalFormatting>
  <conditionalFormatting sqref="I321">
    <cfRule type="expression" dxfId="935" priority="273">
      <formula>AND(XDU350="ESTRUCTURA",I321="")</formula>
    </cfRule>
  </conditionalFormatting>
  <conditionalFormatting sqref="I322">
    <cfRule type="expression" dxfId="934" priority="268">
      <formula>AND(XDU350="ESTRUCTURA",I322="")</formula>
    </cfRule>
  </conditionalFormatting>
  <conditionalFormatting sqref="I323">
    <cfRule type="expression" dxfId="933" priority="263">
      <formula>AND(XDU350="ESTRUCTURA",I323="")</formula>
    </cfRule>
  </conditionalFormatting>
  <conditionalFormatting sqref="I324">
    <cfRule type="expression" dxfId="932" priority="258">
      <formula>AND(XDU350="ESTRUCTURA",I324="")</formula>
    </cfRule>
  </conditionalFormatting>
  <conditionalFormatting sqref="I325">
    <cfRule type="expression" dxfId="931" priority="253">
      <formula>AND(XDU350="ESTRUCTURA",I325="")</formula>
    </cfRule>
  </conditionalFormatting>
  <conditionalFormatting sqref="I326">
    <cfRule type="expression" dxfId="930" priority="248">
      <formula>AND(XDU350="ESTRUCTURA",I326="")</formula>
    </cfRule>
  </conditionalFormatting>
  <conditionalFormatting sqref="I327">
    <cfRule type="expression" dxfId="929" priority="243">
      <formula>AND(XDU350="ESTRUCTURA",I327="")</formula>
    </cfRule>
  </conditionalFormatting>
  <conditionalFormatting sqref="I328">
    <cfRule type="expression" dxfId="928" priority="238">
      <formula>AND(XDU350="ESTRUCTURA",I328="")</formula>
    </cfRule>
  </conditionalFormatting>
  <conditionalFormatting sqref="I329">
    <cfRule type="expression" dxfId="927" priority="233">
      <formula>AND(XDU350="ESTRUCTURA",I329="")</formula>
    </cfRule>
  </conditionalFormatting>
  <conditionalFormatting sqref="I330">
    <cfRule type="expression" dxfId="926" priority="228">
      <formula>AND(XDU350="ESTRUCTURA",I330="")</formula>
    </cfRule>
  </conditionalFormatting>
  <conditionalFormatting sqref="I331">
    <cfRule type="expression" dxfId="925" priority="223">
      <formula>AND(XDU350="ESTRUCTURA",I331="")</formula>
    </cfRule>
  </conditionalFormatting>
  <conditionalFormatting sqref="I332">
    <cfRule type="expression" dxfId="924" priority="218">
      <formula>AND(XDU350="ESTRUCTURA",I332="")</formula>
    </cfRule>
  </conditionalFormatting>
  <conditionalFormatting sqref="I333">
    <cfRule type="expression" dxfId="923" priority="213">
      <formula>AND(XDU350="ESTRUCTURA",I333="")</formula>
    </cfRule>
  </conditionalFormatting>
  <conditionalFormatting sqref="I334">
    <cfRule type="expression" dxfId="922" priority="208">
      <formula>AND(XDU350="ESTRUCTURA",I334="")</formula>
    </cfRule>
  </conditionalFormatting>
  <conditionalFormatting sqref="I335">
    <cfRule type="expression" dxfId="921" priority="203">
      <formula>AND(XDU350="ESTRUCTURA",I335="")</formula>
    </cfRule>
  </conditionalFormatting>
  <conditionalFormatting sqref="I336">
    <cfRule type="expression" dxfId="920" priority="198">
      <formula>AND(XDU350="ESTRUCTURA",I336="")</formula>
    </cfRule>
  </conditionalFormatting>
  <conditionalFormatting sqref="I337">
    <cfRule type="expression" dxfId="919" priority="193">
      <formula>AND(XDU350="ESTRUCTURA",I337="")</formula>
    </cfRule>
  </conditionalFormatting>
  <conditionalFormatting sqref="I338">
    <cfRule type="expression" dxfId="918" priority="188">
      <formula>AND(XDU350="ESTRUCTURA",I338="")</formula>
    </cfRule>
  </conditionalFormatting>
  <conditionalFormatting sqref="I339">
    <cfRule type="expression" dxfId="917" priority="183">
      <formula>AND(XDU350="ESTRUCTURA",I339="")</formula>
    </cfRule>
  </conditionalFormatting>
  <conditionalFormatting sqref="I340">
    <cfRule type="expression" dxfId="916" priority="178">
      <formula>AND(XDU350="ESTRUCTURA",I340="")</formula>
    </cfRule>
  </conditionalFormatting>
  <conditionalFormatting sqref="I341">
    <cfRule type="expression" dxfId="915" priority="173">
      <formula>AND(XDU350="ESTRUCTURA",I341="")</formula>
    </cfRule>
  </conditionalFormatting>
  <conditionalFormatting sqref="I342">
    <cfRule type="expression" dxfId="914" priority="168">
      <formula>AND(XDU350="ESTRUCTURA",I342="")</formula>
    </cfRule>
  </conditionalFormatting>
  <conditionalFormatting sqref="I343">
    <cfRule type="expression" dxfId="913" priority="163">
      <formula>AND(XDU350="ESTRUCTURA",I343="")</formula>
    </cfRule>
  </conditionalFormatting>
  <conditionalFormatting sqref="I344">
    <cfRule type="expression" dxfId="912" priority="158">
      <formula>AND(XDU350="ESTRUCTURA",I344="")</formula>
    </cfRule>
  </conditionalFormatting>
  <conditionalFormatting sqref="I345:I352">
    <cfRule type="expression" dxfId="911" priority="6">
      <formula>AND(XDU345="ESTRUCTURA",I345="")</formula>
    </cfRule>
  </conditionalFormatting>
  <conditionalFormatting sqref="I379:I380">
    <cfRule type="expression" dxfId="910" priority="3">
      <formula>AND(XDU383="ESTRUCTURA",I379="")</formula>
    </cfRule>
  </conditionalFormatting>
  <conditionalFormatting sqref="J25:K26">
    <cfRule type="expression" dxfId="909" priority="29">
      <formula>AND(XDT25="ESTRUCTURA",J25="")</formula>
    </cfRule>
  </conditionalFormatting>
  <conditionalFormatting sqref="J42:K42">
    <cfRule type="expression" dxfId="908" priority="21">
      <formula>AND(XDT42="ESTRUCTURA",J42="")</formula>
    </cfRule>
  </conditionalFormatting>
  <conditionalFormatting sqref="J58:K58">
    <cfRule type="expression" dxfId="907" priority="19">
      <formula>AND(XDT58="ESTRUCTURA",J58="")</formula>
    </cfRule>
  </conditionalFormatting>
  <conditionalFormatting sqref="J66:K66">
    <cfRule type="expression" dxfId="906" priority="24">
      <formula>AND(XDT66="ESTRUCTURA",J66="")</formula>
    </cfRule>
  </conditionalFormatting>
  <conditionalFormatting sqref="K4:K21 K30:K38 K46:K54 K62:K65 K70:K74 K78:K111 M187">
    <cfRule type="expression" dxfId="905" priority="45">
      <formula>AND(XDT4="ESTRUCTURA",K4="")</formula>
    </cfRule>
  </conditionalFormatting>
  <conditionalFormatting sqref="K96:K101">
    <cfRule type="expression" dxfId="904" priority="108">
      <formula>AND(XDU149="ESTRUCTURA",K96="")</formula>
    </cfRule>
  </conditionalFormatting>
  <conditionalFormatting sqref="K112:K126">
    <cfRule type="expression" dxfId="903" priority="117">
      <formula>AND(XDU97="ESTRUCTURA",K112="")</formula>
    </cfRule>
  </conditionalFormatting>
  <conditionalFormatting sqref="K128:K130 K133:K151 K154:K164">
    <cfRule type="expression" dxfId="902" priority="37">
      <formula>AND(XDU112="ESTRUCTURA",K128="")</formula>
    </cfRule>
  </conditionalFormatting>
  <conditionalFormatting sqref="K131:K132 M132:M146 K152:K153 M159 M164">
    <cfRule type="expression" dxfId="901" priority="41">
      <formula>AND(XDT115="ESTRUCTURA",K131="")</formula>
    </cfRule>
  </conditionalFormatting>
  <conditionalFormatting sqref="K165">
    <cfRule type="expression" dxfId="900" priority="31">
      <formula>AND(XDU165="ESTRUCTURA",K165="")</formula>
    </cfRule>
  </conditionalFormatting>
  <conditionalFormatting sqref="K166:K198">
    <cfRule type="expression" dxfId="899" priority="38">
      <formula>AND(XDT166="ESTRUCTURA",K166="")</formula>
    </cfRule>
  </conditionalFormatting>
  <conditionalFormatting sqref="K199">
    <cfRule type="expression" dxfId="898" priority="30">
      <formula>AND(XDU199="ESTRUCTURA",K199="")</formula>
    </cfRule>
  </conditionalFormatting>
  <conditionalFormatting sqref="K200:K248">
    <cfRule type="expression" dxfId="897" priority="23">
      <formula>AND(XDT200="ESTRUCTURA",K200="")</formula>
    </cfRule>
  </conditionalFormatting>
  <conditionalFormatting sqref="K284:K291">
    <cfRule type="expression" dxfId="896" priority="7">
      <formula>AND(XDT284="ESTRUCTURA",K284="")</formula>
    </cfRule>
  </conditionalFormatting>
  <conditionalFormatting sqref="K318:K320">
    <cfRule type="expression" dxfId="895" priority="280">
      <formula>AND(XDT348="ESTRUCTURA",K318="")</formula>
    </cfRule>
  </conditionalFormatting>
  <conditionalFormatting sqref="K321">
    <cfRule type="expression" dxfId="894" priority="275">
      <formula>AND(XDT350="ESTRUCTURA",K321="")</formula>
    </cfRule>
  </conditionalFormatting>
  <conditionalFormatting sqref="K322">
    <cfRule type="expression" dxfId="893" priority="270">
      <formula>AND(XDT350="ESTRUCTURA",K322="")</formula>
    </cfRule>
  </conditionalFormatting>
  <conditionalFormatting sqref="K323">
    <cfRule type="expression" dxfId="892" priority="265">
      <formula>AND(XDT350="ESTRUCTURA",K323="")</formula>
    </cfRule>
  </conditionalFormatting>
  <conditionalFormatting sqref="K324">
    <cfRule type="expression" dxfId="891" priority="260">
      <formula>AND(XDT350="ESTRUCTURA",K324="")</formula>
    </cfRule>
  </conditionalFormatting>
  <conditionalFormatting sqref="K325">
    <cfRule type="expression" dxfId="890" priority="255">
      <formula>AND(XDT350="ESTRUCTURA",K325="")</formula>
    </cfRule>
  </conditionalFormatting>
  <conditionalFormatting sqref="K326">
    <cfRule type="expression" dxfId="889" priority="250">
      <formula>AND(XDT350="ESTRUCTURA",K326="")</formula>
    </cfRule>
  </conditionalFormatting>
  <conditionalFormatting sqref="K327">
    <cfRule type="expression" dxfId="888" priority="245">
      <formula>AND(XDT350="ESTRUCTURA",K327="")</formula>
    </cfRule>
  </conditionalFormatting>
  <conditionalFormatting sqref="K328">
    <cfRule type="expression" dxfId="887" priority="240">
      <formula>AND(XDT350="ESTRUCTURA",K328="")</formula>
    </cfRule>
  </conditionalFormatting>
  <conditionalFormatting sqref="K329">
    <cfRule type="expression" dxfId="886" priority="235">
      <formula>AND(XDT350="ESTRUCTURA",K329="")</formula>
    </cfRule>
  </conditionalFormatting>
  <conditionalFormatting sqref="K330">
    <cfRule type="expression" dxfId="885" priority="230">
      <formula>AND(XDT350="ESTRUCTURA",K330="")</formula>
    </cfRule>
  </conditionalFormatting>
  <conditionalFormatting sqref="K331">
    <cfRule type="expression" dxfId="884" priority="225">
      <formula>AND(XDT350="ESTRUCTURA",K331="")</formula>
    </cfRule>
  </conditionalFormatting>
  <conditionalFormatting sqref="K332">
    <cfRule type="expression" dxfId="883" priority="220">
      <formula>AND(XDT350="ESTRUCTURA",K332="")</formula>
    </cfRule>
  </conditionalFormatting>
  <conditionalFormatting sqref="K333">
    <cfRule type="expression" dxfId="882" priority="215">
      <formula>AND(XDT350="ESTRUCTURA",K333="")</formula>
    </cfRule>
  </conditionalFormatting>
  <conditionalFormatting sqref="K334">
    <cfRule type="expression" dxfId="881" priority="210">
      <formula>AND(XDT350="ESTRUCTURA",K334="")</formula>
    </cfRule>
  </conditionalFormatting>
  <conditionalFormatting sqref="K335">
    <cfRule type="expression" dxfId="880" priority="205">
      <formula>AND(XDT350="ESTRUCTURA",K335="")</formula>
    </cfRule>
  </conditionalFormatting>
  <conditionalFormatting sqref="K336">
    <cfRule type="expression" dxfId="879" priority="200">
      <formula>AND(XDT350="ESTRUCTURA",K336="")</formula>
    </cfRule>
  </conditionalFormatting>
  <conditionalFormatting sqref="K337">
    <cfRule type="expression" dxfId="878" priority="195">
      <formula>AND(XDT350="ESTRUCTURA",K337="")</formula>
    </cfRule>
  </conditionalFormatting>
  <conditionalFormatting sqref="K338">
    <cfRule type="expression" dxfId="877" priority="190">
      <formula>AND(XDT350="ESTRUCTURA",K338="")</formula>
    </cfRule>
  </conditionalFormatting>
  <conditionalFormatting sqref="K339">
    <cfRule type="expression" dxfId="876" priority="185">
      <formula>AND(XDT350="ESTRUCTURA",K339="")</formula>
    </cfRule>
  </conditionalFormatting>
  <conditionalFormatting sqref="K340">
    <cfRule type="expression" dxfId="875" priority="180">
      <formula>AND(XDT350="ESTRUCTURA",K340="")</formula>
    </cfRule>
  </conditionalFormatting>
  <conditionalFormatting sqref="K341">
    <cfRule type="expression" dxfId="874" priority="175">
      <formula>AND(XDT350="ESTRUCTURA",K341="")</formula>
    </cfRule>
  </conditionalFormatting>
  <conditionalFormatting sqref="K342">
    <cfRule type="expression" dxfId="873" priority="170">
      <formula>AND(XDT350="ESTRUCTURA",K342="")</formula>
    </cfRule>
  </conditionalFormatting>
  <conditionalFormatting sqref="K343">
    <cfRule type="expression" dxfId="872" priority="165">
      <formula>AND(XDT350="ESTRUCTURA",K343="")</formula>
    </cfRule>
  </conditionalFormatting>
  <conditionalFormatting sqref="K344">
    <cfRule type="expression" dxfId="871" priority="160">
      <formula>AND(XDT350="ESTRUCTURA",K344="")</formula>
    </cfRule>
  </conditionalFormatting>
  <conditionalFormatting sqref="K345:K352">
    <cfRule type="expression" dxfId="870" priority="4">
      <formula>AND(XDT345="ESTRUCTURA",K345="")</formula>
    </cfRule>
  </conditionalFormatting>
  <conditionalFormatting sqref="K379:K380">
    <cfRule type="expression" dxfId="869" priority="1">
      <formula>AND(XDT383="ESTRUCTURA",K379="")</formula>
    </cfRule>
  </conditionalFormatting>
  <conditionalFormatting sqref="L214:L216">
    <cfRule type="expression" dxfId="868" priority="26">
      <formula>AND(XDU214="ESTRUCTURA",L214="")</formula>
    </cfRule>
  </conditionalFormatting>
  <conditionalFormatting sqref="M4:M25 M94:M111 M165:M173 L174 M177 M179:M182 M213:M227 M229:M236 M238:M248">
    <cfRule type="expression" dxfId="867" priority="39">
      <formula>AND(XDT4="ESTRUCTURA",L4="")</formula>
    </cfRule>
  </conditionalFormatting>
  <conditionalFormatting sqref="M35:M41">
    <cfRule type="expression" dxfId="866" priority="22">
      <formula>AND(XDU35="ESTRUCTURA",M35="")</formula>
    </cfRule>
  </conditionalFormatting>
  <conditionalFormatting sqref="M51:M57">
    <cfRule type="expression" dxfId="865" priority="20">
      <formula>AND(XDU51="ESTRUCTURA",M51="")</formula>
    </cfRule>
  </conditionalFormatting>
  <conditionalFormatting sqref="M96:M97 K102:K111">
    <cfRule type="expression" dxfId="864" priority="110">
      <formula>AND(XDT149="ESTRUCTURA",K96="")</formula>
    </cfRule>
  </conditionalFormatting>
  <conditionalFormatting sqref="M98:M111">
    <cfRule type="expression" dxfId="863" priority="113">
      <formula>AND(XDU151="ESTRUCTURA",M98="")</formula>
    </cfRule>
  </conditionalFormatting>
  <conditionalFormatting sqref="M112:M113 M115:M122">
    <cfRule type="expression" dxfId="862" priority="120">
      <formula>AND(XDV97="ESTRUCTURA",M112="")</formula>
    </cfRule>
  </conditionalFormatting>
  <conditionalFormatting sqref="M114 M123:M126">
    <cfRule type="expression" dxfId="861" priority="122">
      <formula>AND(XDU99="ESTRUCTURA",M114="")</formula>
    </cfRule>
  </conditionalFormatting>
  <conditionalFormatting sqref="M128:M131 M160">
    <cfRule type="expression" dxfId="860" priority="32">
      <formula>AND(XDU112="ESTRUCTURA",M128="")</formula>
    </cfRule>
  </conditionalFormatting>
  <conditionalFormatting sqref="M147:M148">
    <cfRule type="expression" dxfId="859" priority="35">
      <formula>AND(XDU131="ESTRUCTURA",M147="")</formula>
    </cfRule>
  </conditionalFormatting>
  <conditionalFormatting sqref="M149:M151">
    <cfRule type="expression" dxfId="858" priority="44">
      <formula>AND(XDV133="ESTRUCTURA",M149="")</formula>
    </cfRule>
  </conditionalFormatting>
  <conditionalFormatting sqref="M152:M158">
    <cfRule type="expression" dxfId="857" priority="28">
      <formula>AND(XDU136="ESTRUCTURA",M152="")</formula>
    </cfRule>
  </conditionalFormatting>
  <conditionalFormatting sqref="M161:M162">
    <cfRule type="expression" dxfId="856" priority="43">
      <formula>AND(XDV145="ESTRUCTURA",M161="")</formula>
    </cfRule>
  </conditionalFormatting>
  <conditionalFormatting sqref="M174:M176">
    <cfRule type="expression" dxfId="855" priority="33">
      <formula>AND(XDV174="ESTRUCTURA",M174="")</formula>
    </cfRule>
  </conditionalFormatting>
  <conditionalFormatting sqref="M183:M185">
    <cfRule type="expression" dxfId="854" priority="34">
      <formula>AND(XDV183="ESTRUCTURA",M183="")</formula>
    </cfRule>
  </conditionalFormatting>
  <conditionalFormatting sqref="M186">
    <cfRule type="expression" dxfId="853" priority="40">
      <formula>AND(XDU186="ESTRUCTURA",M186="")</formula>
    </cfRule>
  </conditionalFormatting>
  <conditionalFormatting sqref="M188:M211">
    <cfRule type="expression" dxfId="852" priority="36">
      <formula>AND(XDU188="ESTRUCTURA",M188="")</formula>
    </cfRule>
  </conditionalFormatting>
  <conditionalFormatting sqref="M212">
    <cfRule type="expression" dxfId="851" priority="27">
      <formula>AND(XDV212="ESTRUCTURA",M212="")</formula>
    </cfRule>
  </conditionalFormatting>
  <conditionalFormatting sqref="M228">
    <cfRule type="expression" dxfId="850" priority="25">
      <formula>AND(XDV228="ESTRUCTURA",M228="")</formula>
    </cfRule>
  </conditionalFormatting>
  <conditionalFormatting sqref="M284:M291">
    <cfRule type="expression" dxfId="849" priority="8">
      <formula>AND(XDU284="ESTRUCTURA",M284="")</formula>
    </cfRule>
  </conditionalFormatting>
  <conditionalFormatting sqref="M318:M320">
    <cfRule type="expression" dxfId="848" priority="282">
      <formula>AND(XDU348="ESTRUCTURA",M318="")</formula>
    </cfRule>
  </conditionalFormatting>
  <conditionalFormatting sqref="M321">
    <cfRule type="expression" dxfId="847" priority="277">
      <formula>AND(XDU350="ESTRUCTURA",M321="")</formula>
    </cfRule>
  </conditionalFormatting>
  <conditionalFormatting sqref="M322">
    <cfRule type="expression" dxfId="846" priority="272">
      <formula>AND(XDU350="ESTRUCTURA",M322="")</formula>
    </cfRule>
  </conditionalFormatting>
  <conditionalFormatting sqref="M323">
    <cfRule type="expression" dxfId="845" priority="267">
      <formula>AND(XDU350="ESTRUCTURA",M323="")</formula>
    </cfRule>
  </conditionalFormatting>
  <conditionalFormatting sqref="M324">
    <cfRule type="expression" dxfId="844" priority="262">
      <formula>AND(XDU350="ESTRUCTURA",M324="")</formula>
    </cfRule>
  </conditionalFormatting>
  <conditionalFormatting sqref="M325">
    <cfRule type="expression" dxfId="843" priority="257">
      <formula>AND(XDU350="ESTRUCTURA",M325="")</formula>
    </cfRule>
  </conditionalFormatting>
  <conditionalFormatting sqref="M326">
    <cfRule type="expression" dxfId="842" priority="252">
      <formula>AND(XDU350="ESTRUCTURA",M326="")</formula>
    </cfRule>
  </conditionalFormatting>
  <conditionalFormatting sqref="M327">
    <cfRule type="expression" dxfId="841" priority="247">
      <formula>AND(XDU350="ESTRUCTURA",M327="")</formula>
    </cfRule>
  </conditionalFormatting>
  <conditionalFormatting sqref="M328">
    <cfRule type="expression" dxfId="840" priority="242">
      <formula>AND(XDU350="ESTRUCTURA",M328="")</formula>
    </cfRule>
  </conditionalFormatting>
  <conditionalFormatting sqref="M329">
    <cfRule type="expression" dxfId="839" priority="237">
      <formula>AND(XDU350="ESTRUCTURA",M329="")</formula>
    </cfRule>
  </conditionalFormatting>
  <conditionalFormatting sqref="M330">
    <cfRule type="expression" dxfId="838" priority="232">
      <formula>AND(XDU350="ESTRUCTURA",M330="")</formula>
    </cfRule>
  </conditionalFormatting>
  <conditionalFormatting sqref="M331">
    <cfRule type="expression" dxfId="837" priority="227">
      <formula>AND(XDU350="ESTRUCTURA",M331="")</formula>
    </cfRule>
  </conditionalFormatting>
  <conditionalFormatting sqref="M332">
    <cfRule type="expression" dxfId="836" priority="222">
      <formula>AND(XDU350="ESTRUCTURA",M332="")</formula>
    </cfRule>
  </conditionalFormatting>
  <conditionalFormatting sqref="M333">
    <cfRule type="expression" dxfId="835" priority="217">
      <formula>AND(XDU350="ESTRUCTURA",M333="")</formula>
    </cfRule>
  </conditionalFormatting>
  <conditionalFormatting sqref="M334">
    <cfRule type="expression" dxfId="834" priority="212">
      <formula>AND(XDU350="ESTRUCTURA",M334="")</formula>
    </cfRule>
  </conditionalFormatting>
  <conditionalFormatting sqref="M335">
    <cfRule type="expression" dxfId="833" priority="207">
      <formula>AND(XDU350="ESTRUCTURA",M335="")</formula>
    </cfRule>
  </conditionalFormatting>
  <conditionalFormatting sqref="M336">
    <cfRule type="expression" dxfId="832" priority="202">
      <formula>AND(XDU350="ESTRUCTURA",M336="")</formula>
    </cfRule>
  </conditionalFormatting>
  <conditionalFormatting sqref="M337">
    <cfRule type="expression" dxfId="831" priority="197">
      <formula>AND(XDU350="ESTRUCTURA",M337="")</formula>
    </cfRule>
  </conditionalFormatting>
  <conditionalFormatting sqref="M338">
    <cfRule type="expression" dxfId="830" priority="192">
      <formula>AND(XDU350="ESTRUCTURA",M338="")</formula>
    </cfRule>
  </conditionalFormatting>
  <conditionalFormatting sqref="M339">
    <cfRule type="expression" dxfId="829" priority="187">
      <formula>AND(XDU350="ESTRUCTURA",M339="")</formula>
    </cfRule>
  </conditionalFormatting>
  <conditionalFormatting sqref="M340">
    <cfRule type="expression" dxfId="828" priority="182">
      <formula>AND(XDU350="ESTRUCTURA",M340="")</formula>
    </cfRule>
  </conditionalFormatting>
  <conditionalFormatting sqref="M341">
    <cfRule type="expression" dxfId="827" priority="177">
      <formula>AND(XDU350="ESTRUCTURA",M341="")</formula>
    </cfRule>
  </conditionalFormatting>
  <conditionalFormatting sqref="M342">
    <cfRule type="expression" dxfId="826" priority="172">
      <formula>AND(XDU350="ESTRUCTURA",M342="")</formula>
    </cfRule>
  </conditionalFormatting>
  <conditionalFormatting sqref="M343">
    <cfRule type="expression" dxfId="825" priority="167">
      <formula>AND(XDU350="ESTRUCTURA",M343="")</formula>
    </cfRule>
  </conditionalFormatting>
  <conditionalFormatting sqref="M344">
    <cfRule type="expression" dxfId="824" priority="162">
      <formula>AND(XDU350="ESTRUCTURA",M344="")</formula>
    </cfRule>
  </conditionalFormatting>
  <conditionalFormatting sqref="M345:M352">
    <cfRule type="expression" dxfId="823" priority="5">
      <formula>AND(XDU345="ESTRUCTURA",M345="")</formula>
    </cfRule>
  </conditionalFormatting>
  <conditionalFormatting sqref="M379:M380">
    <cfRule type="expression" dxfId="822" priority="2">
      <formula>AND(XDU383="ESTRUCTURA",M379="")</formula>
    </cfRule>
  </conditionalFormatting>
  <dataValidations count="29">
    <dataValidation type="list" allowBlank="1" showInputMessage="1" showErrorMessage="1" sqref="G12" xr:uid="{35E1DC4B-63A6-4A76-BE44-2C82EB50C6B7}">
      <formula1>INDIRECT(XDZ14)</formula1>
    </dataValidation>
    <dataValidation type="list" allowBlank="1" showInputMessage="1" showErrorMessage="1" sqref="G162 G160 G157 G153 G130" xr:uid="{44C0F2D6-4E39-4E52-B7D2-CE469FAAC27C}">
      <formula1>INDIRECT(XDZ113)</formula1>
    </dataValidation>
    <dataValidation type="list" allowBlank="1" showInputMessage="1" showErrorMessage="1" sqref="I4:I23 G20:G77 G4:G11 G13 G16:G17 I35:I40 G79 I51:I56 G82:G111 G357 G165:G196 G253 G284:G291 G296 G345:G352 G255 G298 G316 G339 G359 G377 G386 G426 G444 G451 G506 G526 G199:G202 G205:G248" xr:uid="{EAC8BDDA-37E2-4C2B-A00A-EA670F543150}">
      <formula1>INDIRECT(XDZ4)</formula1>
    </dataValidation>
    <dataValidation type="list" allowBlank="1" showInputMessage="1" showErrorMessage="1" sqref="G158 G154:G155 G144:G151 G136:G141 G131:G133 G163:G164 G113 G118 G120 G123 G125 G127:G128" xr:uid="{1C36B1C9-C8FF-481E-BBF0-A2394DB59D40}">
      <formula1>INDIRECT(XDZ97)</formula1>
    </dataValidation>
    <dataValidation type="list" allowBlank="1" showInputMessage="1" showErrorMessage="1" sqref="G98" xr:uid="{69144AD8-8BA9-4F36-9E5A-1103CAA3756F}">
      <formula1>INDIRECT(XDZ150)</formula1>
    </dataValidation>
    <dataValidation type="list" allowBlank="1" showInputMessage="1" showErrorMessage="1" sqref="G99:G111 G96" xr:uid="{C970205F-C9BE-462E-A5D5-81037BE6C1AB}">
      <formula1>INDIRECT(XDZ149)</formula1>
    </dataValidation>
    <dataValidation type="list" allowBlank="1" showInputMessage="1" showErrorMessage="1" sqref="G204" xr:uid="{7580CB21-A583-463C-ACEB-99E90A0AD74E}">
      <formula1>INDIRECT(XDZ203)</formula1>
    </dataValidation>
    <dataValidation type="list" allowBlank="1" showInputMessage="1" showErrorMessage="1" sqref="G121 G114:G116" xr:uid="{5EEF453A-0FDC-46D4-AA1F-B6D8D7F8E980}">
      <formula1>INDIRECT(XDZ99)</formula1>
    </dataValidation>
    <dataValidation type="list" allowBlank="1" showInputMessage="1" showErrorMessage="1" sqref="G267:G268 G331" xr:uid="{596436C5-0FB9-4ABB-858C-482AFF474B7A}">
      <formula1>INDIRECT(XDZ286)</formula1>
    </dataValidation>
    <dataValidation type="list" allowBlank="1" showInputMessage="1" showErrorMessage="1" sqref="G344" xr:uid="{C4ECCF69-2BCE-4B4D-8ADE-6F30CCCFB209}">
      <formula1>INDIRECT(XDZ350)</formula1>
    </dataValidation>
    <dataValidation type="list" allowBlank="1" showInputMessage="1" showErrorMessage="1" sqref="G343" xr:uid="{1ADA7DF8-8D83-431F-9789-06A14083A984}">
      <formula1>INDIRECT(XDZ350)</formula1>
    </dataValidation>
    <dataValidation type="list" allowBlank="1" showInputMessage="1" showErrorMessage="1" sqref="G342" xr:uid="{EE51DC40-0E9E-4BE6-8BFA-37224E92776E}">
      <formula1>INDIRECT(XDZ350)</formula1>
    </dataValidation>
    <dataValidation type="list" allowBlank="1" showInputMessage="1" showErrorMessage="1" sqref="G341" xr:uid="{191BFB54-6FD5-4808-9C1D-7B4107DD4E53}">
      <formula1>INDIRECT(XDZ350)</formula1>
    </dataValidation>
    <dataValidation type="list" allowBlank="1" showInputMessage="1" showErrorMessage="1" sqref="G340" xr:uid="{015A96ED-52BC-4282-9D3C-BAA243141EF4}">
      <formula1>INDIRECT(XDZ350)</formula1>
    </dataValidation>
    <dataValidation type="list" allowBlank="1" showInputMessage="1" showErrorMessage="1" sqref="G379:G380 G318:G320 G315 G376" xr:uid="{6CE79530-56B2-4785-9AC1-0947845CF9E3}">
      <formula1>INDIRECT(XDZ345)</formula1>
    </dataValidation>
    <dataValidation type="list" allowBlank="1" showInputMessage="1" showErrorMessage="1" sqref="G338" xr:uid="{B40928B2-1E78-4E5B-B984-4DC5ED1FA2B7}">
      <formula1>INDIRECT(XDZ350)</formula1>
    </dataValidation>
    <dataValidation type="list" allowBlank="1" showInputMessage="1" showErrorMessage="1" sqref="G337" xr:uid="{6B51FEDC-2510-4931-B5AF-CD2810FAEE66}">
      <formula1>INDIRECT(XDZ350)</formula1>
    </dataValidation>
    <dataValidation type="list" allowBlank="1" showInputMessage="1" showErrorMessage="1" sqref="G336" xr:uid="{2017285B-1E62-440B-AC06-EA2666636945}">
      <formula1>INDIRECT(XDZ350)</formula1>
    </dataValidation>
    <dataValidation type="list" allowBlank="1" showInputMessage="1" showErrorMessage="1" sqref="G335" xr:uid="{284ABE30-901E-43CB-BE3D-154DD768876A}">
      <formula1>INDIRECT(XDZ350)</formula1>
    </dataValidation>
    <dataValidation type="list" allowBlank="1" showInputMessage="1" showErrorMessage="1" sqref="G334" xr:uid="{6806244B-B076-425F-9C28-33182397DD03}">
      <formula1>INDIRECT(XDZ350)</formula1>
    </dataValidation>
    <dataValidation type="list" allowBlank="1" showInputMessage="1" showErrorMessage="1" sqref="G333" xr:uid="{A8B16452-ABD4-43D6-997F-0BF659CE5CDC}">
      <formula1>INDIRECT(XDZ350)</formula1>
    </dataValidation>
    <dataValidation type="list" allowBlank="1" showInputMessage="1" showErrorMessage="1" sqref="G332" xr:uid="{CDBD3F33-F0A1-451C-833A-286F9217F329}">
      <formula1>INDIRECT(XDZ350)</formula1>
    </dataValidation>
    <dataValidation type="list" allowBlank="1" showInputMessage="1" showErrorMessage="1" sqref="G330" xr:uid="{4C0A0D37-C9C8-40BB-BBD1-3B4A41A1A6FF}">
      <formula1>INDIRECT(XDZ350)</formula1>
    </dataValidation>
    <dataValidation type="list" allowBlank="1" showInputMessage="1" showErrorMessage="1" sqref="G329" xr:uid="{3D047676-571E-4517-A05A-CA470A29CE59}">
      <formula1>INDIRECT(XDZ350)</formula1>
    </dataValidation>
    <dataValidation type="list" allowBlank="1" showInputMessage="1" showErrorMessage="1" sqref="G328" xr:uid="{9351AF42-D97B-43D3-B2B6-B9D0A91D8C3C}">
      <formula1>INDIRECT(XDZ350)</formula1>
    </dataValidation>
    <dataValidation type="list" allowBlank="1" showInputMessage="1" showErrorMessage="1" sqref="G327" xr:uid="{C14B35B6-55C3-45AA-B694-66A1AB0F5C7C}">
      <formula1>INDIRECT(XDZ350)</formula1>
    </dataValidation>
    <dataValidation type="list" allowBlank="1" showInputMessage="1" showErrorMessage="1" sqref="G326" xr:uid="{852D5D3F-F07B-41ED-AC62-3184EF023742}">
      <formula1>INDIRECT(XDZ350)</formula1>
    </dataValidation>
    <dataValidation type="list" allowBlank="1" showInputMessage="1" showErrorMessage="1" sqref="G322" xr:uid="{704E75D4-F6A5-4EE9-B416-9B3F6768F429}">
      <formula1>INDIRECT(XDZ350)</formula1>
    </dataValidation>
    <dataValidation type="list" allowBlank="1" showInputMessage="1" showErrorMessage="1" sqref="G321" xr:uid="{58DBD526-FF22-47F9-9AB4-A4487FD6360F}">
      <formula1>INDIRECT(XDZ350)</formula1>
    </dataValidation>
  </dataValidation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5EBC8-0CAB-47E8-957B-095381575A06}">
  <sheetPr codeName="Hoja20"/>
  <dimension ref="B1:Q634"/>
  <sheetViews>
    <sheetView topLeftCell="G1" zoomScaleNormal="100" workbookViewId="0">
      <pane ySplit="3" topLeftCell="A4" activePane="bottomLeft" state="frozen"/>
      <selection pane="bottomLeft" activeCell="M3" sqref="M3"/>
    </sheetView>
  </sheetViews>
  <sheetFormatPr baseColWidth="10" defaultRowHeight="14.5" x14ac:dyDescent="0.35"/>
  <cols>
    <col min="2" max="2" width="13.90625" style="41" customWidth="1"/>
    <col min="3" max="3" width="10.90625" style="41"/>
    <col min="4" max="4" width="21" style="4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19.7265625" style="40" bestFit="1" customWidth="1"/>
    <col min="11" max="11" width="10.81640625" style="41" customWidth="1"/>
    <col min="12" max="13" width="14.1796875" style="41" customWidth="1"/>
    <col min="14" max="14" width="11.1796875" style="41" customWidth="1"/>
    <col min="15" max="15" width="13.08984375" style="41" customWidth="1"/>
    <col min="16" max="16" width="13.1796875" style="40" customWidth="1"/>
    <col min="17" max="17" width="14.08984375" bestFit="1" customWidth="1"/>
    <col min="18" max="18" width="13.453125" customWidth="1"/>
    <col min="19" max="19" width="12.81640625" customWidth="1"/>
    <col min="21" max="21" width="13.453125" customWidth="1"/>
  </cols>
  <sheetData>
    <row r="1" spans="2:16" ht="21" customHeight="1" x14ac:dyDescent="0.35">
      <c r="C1" s="228" t="s">
        <v>91</v>
      </c>
      <c r="D1" s="229"/>
      <c r="E1" s="229"/>
      <c r="F1" s="229"/>
      <c r="G1" s="229"/>
      <c r="H1" s="229"/>
      <c r="I1" s="230"/>
      <c r="J1" s="41" t="s">
        <v>7022</v>
      </c>
      <c r="K1" s="41" t="s">
        <v>7174</v>
      </c>
      <c r="P1" s="53" t="s">
        <v>5311</v>
      </c>
    </row>
    <row r="2" spans="2:16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6" ht="34.5" customHeight="1" thickBot="1" x14ac:dyDescent="0.4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182" t="s">
        <v>70</v>
      </c>
      <c r="J3" s="206" t="s">
        <v>4</v>
      </c>
      <c r="K3" s="46" t="s">
        <v>7</v>
      </c>
      <c r="L3" s="169" t="s">
        <v>6</v>
      </c>
      <c r="M3" s="169" t="s">
        <v>8</v>
      </c>
      <c r="N3" s="170" t="s">
        <v>5</v>
      </c>
      <c r="O3" s="171" t="s">
        <v>9</v>
      </c>
      <c r="P3" s="46" t="s">
        <v>10</v>
      </c>
    </row>
    <row r="4" spans="2:16" x14ac:dyDescent="0.35">
      <c r="B4" s="21" t="s">
        <v>7022</v>
      </c>
      <c r="C4" s="21" t="s">
        <v>7174</v>
      </c>
      <c r="D4" s="21" t="s">
        <v>46</v>
      </c>
      <c r="E4" s="21"/>
      <c r="F4" s="21"/>
      <c r="G4" s="139">
        <v>40120913</v>
      </c>
      <c r="H4" s="133" t="s">
        <v>8086</v>
      </c>
      <c r="I4" s="133" t="s">
        <v>7175</v>
      </c>
      <c r="J4" s="207" t="s">
        <v>7176</v>
      </c>
      <c r="K4" s="132"/>
      <c r="L4" s="203">
        <v>3618</v>
      </c>
      <c r="M4" s="133">
        <v>3</v>
      </c>
      <c r="N4" s="133">
        <v>62.010000000000005</v>
      </c>
      <c r="O4" s="168" t="s">
        <v>7193</v>
      </c>
      <c r="P4" s="168"/>
    </row>
    <row r="5" spans="2:16" x14ac:dyDescent="0.35">
      <c r="B5" s="21" t="s">
        <v>7022</v>
      </c>
      <c r="C5" s="21" t="s">
        <v>7174</v>
      </c>
      <c r="D5" s="21" t="s">
        <v>46</v>
      </c>
      <c r="E5" s="21"/>
      <c r="F5" s="21"/>
      <c r="G5" s="139">
        <v>40120914</v>
      </c>
      <c r="H5" s="133" t="s">
        <v>8085</v>
      </c>
      <c r="I5" s="133" t="s">
        <v>7177</v>
      </c>
      <c r="J5" s="208" t="s">
        <v>7176</v>
      </c>
      <c r="K5" s="133"/>
      <c r="L5" s="187">
        <v>3618</v>
      </c>
      <c r="M5" s="133">
        <v>1</v>
      </c>
      <c r="N5" s="133">
        <v>20.67</v>
      </c>
      <c r="O5" s="168" t="s">
        <v>7193</v>
      </c>
      <c r="P5" s="168"/>
    </row>
    <row r="6" spans="2:16" x14ac:dyDescent="0.35">
      <c r="B6" s="21" t="s">
        <v>7022</v>
      </c>
      <c r="C6" s="21" t="s">
        <v>7174</v>
      </c>
      <c r="D6" s="21" t="s">
        <v>46</v>
      </c>
      <c r="E6" s="21"/>
      <c r="F6" s="21"/>
      <c r="G6" s="139">
        <v>40120915</v>
      </c>
      <c r="H6" s="133" t="s">
        <v>8078</v>
      </c>
      <c r="I6" s="133" t="s">
        <v>7178</v>
      </c>
      <c r="J6" s="208" t="s">
        <v>7176</v>
      </c>
      <c r="K6" s="133"/>
      <c r="L6" s="187">
        <v>5500</v>
      </c>
      <c r="M6" s="133">
        <v>2</v>
      </c>
      <c r="N6" s="133">
        <v>62.845999999999997</v>
      </c>
      <c r="O6" s="168" t="s">
        <v>7193</v>
      </c>
      <c r="P6" s="168"/>
    </row>
    <row r="7" spans="2:16" x14ac:dyDescent="0.35">
      <c r="B7" s="21" t="s">
        <v>7022</v>
      </c>
      <c r="C7" s="21" t="s">
        <v>7174</v>
      </c>
      <c r="D7" s="21" t="s">
        <v>46</v>
      </c>
      <c r="E7" s="21"/>
      <c r="F7" s="21"/>
      <c r="G7" s="139">
        <v>40120916</v>
      </c>
      <c r="H7" s="133" t="s">
        <v>8080</v>
      </c>
      <c r="I7" s="133" t="s">
        <v>7179</v>
      </c>
      <c r="J7" s="208" t="s">
        <v>7176</v>
      </c>
      <c r="K7" s="133"/>
      <c r="L7" s="187">
        <v>5500</v>
      </c>
      <c r="M7" s="133">
        <v>1</v>
      </c>
      <c r="N7" s="133">
        <v>31.422999999999998</v>
      </c>
      <c r="O7" s="168" t="s">
        <v>7193</v>
      </c>
      <c r="P7" s="168"/>
    </row>
    <row r="8" spans="2:16" x14ac:dyDescent="0.35">
      <c r="B8" s="21" t="s">
        <v>7022</v>
      </c>
      <c r="C8" s="21" t="s">
        <v>7174</v>
      </c>
      <c r="D8" s="21" t="s">
        <v>46</v>
      </c>
      <c r="E8" s="21"/>
      <c r="F8" s="21"/>
      <c r="G8" s="139">
        <v>40120917</v>
      </c>
      <c r="H8" s="133" t="s">
        <v>8079</v>
      </c>
      <c r="I8" s="133" t="s">
        <v>7180</v>
      </c>
      <c r="J8" s="208" t="s">
        <v>7176</v>
      </c>
      <c r="K8" s="133"/>
      <c r="L8" s="187">
        <v>5500</v>
      </c>
      <c r="M8" s="133">
        <v>1</v>
      </c>
      <c r="N8" s="133">
        <v>31.422999999999998</v>
      </c>
      <c r="O8" s="168" t="s">
        <v>7193</v>
      </c>
      <c r="P8" s="168"/>
    </row>
    <row r="9" spans="2:16" x14ac:dyDescent="0.35">
      <c r="B9" s="21" t="s">
        <v>7022</v>
      </c>
      <c r="C9" s="21" t="s">
        <v>7174</v>
      </c>
      <c r="D9" s="21" t="s">
        <v>46</v>
      </c>
      <c r="E9" s="21"/>
      <c r="F9" s="21"/>
      <c r="G9" s="139">
        <v>40120537</v>
      </c>
      <c r="H9" s="133" t="s">
        <v>8167</v>
      </c>
      <c r="I9" s="133">
        <v>8</v>
      </c>
      <c r="J9" s="208" t="s">
        <v>6952</v>
      </c>
      <c r="K9" s="133"/>
      <c r="L9" s="187">
        <v>885</v>
      </c>
      <c r="M9" s="133">
        <v>4</v>
      </c>
      <c r="N9" s="133">
        <v>7.8360000000000003</v>
      </c>
      <c r="O9" s="168" t="s">
        <v>7193</v>
      </c>
      <c r="P9" s="168"/>
    </row>
    <row r="10" spans="2:16" x14ac:dyDescent="0.35">
      <c r="B10" s="21" t="s">
        <v>7022</v>
      </c>
      <c r="C10" s="21" t="s">
        <v>7174</v>
      </c>
      <c r="D10" s="21" t="s">
        <v>46</v>
      </c>
      <c r="E10" s="21"/>
      <c r="F10" s="21"/>
      <c r="G10" s="21">
        <v>40120538</v>
      </c>
      <c r="H10" s="59" t="s">
        <v>8014</v>
      </c>
      <c r="I10" s="133">
        <v>9</v>
      </c>
      <c r="J10" s="208" t="s">
        <v>6952</v>
      </c>
      <c r="K10" s="133"/>
      <c r="L10" s="187">
        <v>1019</v>
      </c>
      <c r="M10" s="133">
        <v>4</v>
      </c>
      <c r="N10" s="133">
        <v>9.0239999999999991</v>
      </c>
      <c r="O10" s="168" t="s">
        <v>7193</v>
      </c>
      <c r="P10" s="168"/>
    </row>
    <row r="11" spans="2:16" x14ac:dyDescent="0.35">
      <c r="B11" s="21" t="s">
        <v>7022</v>
      </c>
      <c r="C11" s="21" t="s">
        <v>7174</v>
      </c>
      <c r="D11" s="21" t="s">
        <v>46</v>
      </c>
      <c r="E11" s="21"/>
      <c r="F11" s="21"/>
      <c r="G11" s="21">
        <v>40120539</v>
      </c>
      <c r="H11" s="39" t="s">
        <v>7994</v>
      </c>
      <c r="I11" s="133" t="s">
        <v>7181</v>
      </c>
      <c r="J11" s="208" t="s">
        <v>6955</v>
      </c>
      <c r="K11" s="133"/>
      <c r="L11" s="187">
        <v>1162</v>
      </c>
      <c r="M11" s="133">
        <v>4</v>
      </c>
      <c r="N11" s="133">
        <v>10.292</v>
      </c>
      <c r="O11" s="168" t="s">
        <v>7193</v>
      </c>
      <c r="P11" s="168"/>
    </row>
    <row r="12" spans="2:16" x14ac:dyDescent="0.35">
      <c r="B12" s="21" t="s">
        <v>7022</v>
      </c>
      <c r="C12" s="21" t="s">
        <v>7174</v>
      </c>
      <c r="D12" s="21" t="s">
        <v>46</v>
      </c>
      <c r="E12" s="21"/>
      <c r="F12" s="21"/>
      <c r="G12" s="21">
        <v>40120540</v>
      </c>
      <c r="H12" s="59" t="s">
        <v>7985</v>
      </c>
      <c r="I12" s="133">
        <v>11</v>
      </c>
      <c r="J12" s="208" t="s">
        <v>6952</v>
      </c>
      <c r="K12" s="133"/>
      <c r="L12" s="187">
        <v>1312</v>
      </c>
      <c r="M12" s="133">
        <v>4</v>
      </c>
      <c r="N12" s="133">
        <v>11.62</v>
      </c>
      <c r="O12" s="168" t="s">
        <v>7193</v>
      </c>
      <c r="P12" s="168"/>
    </row>
    <row r="13" spans="2:16" x14ac:dyDescent="0.35">
      <c r="B13" s="21" t="s">
        <v>7022</v>
      </c>
      <c r="C13" s="21" t="s">
        <v>7174</v>
      </c>
      <c r="D13" s="21" t="s">
        <v>46</v>
      </c>
      <c r="E13" s="21"/>
      <c r="F13" s="21"/>
      <c r="G13" s="139">
        <v>40120541</v>
      </c>
      <c r="H13" s="133" t="s">
        <v>8058</v>
      </c>
      <c r="I13" s="133">
        <v>12</v>
      </c>
      <c r="J13" s="208" t="s">
        <v>6952</v>
      </c>
      <c r="K13" s="133"/>
      <c r="L13" s="187">
        <v>1387</v>
      </c>
      <c r="M13" s="133">
        <v>4</v>
      </c>
      <c r="N13" s="133">
        <v>12.288</v>
      </c>
      <c r="O13" s="168" t="s">
        <v>7193</v>
      </c>
      <c r="P13" s="168"/>
    </row>
    <row r="14" spans="2:16" x14ac:dyDescent="0.35">
      <c r="B14" s="21" t="s">
        <v>7022</v>
      </c>
      <c r="C14" s="21" t="s">
        <v>7174</v>
      </c>
      <c r="D14" s="21" t="s">
        <v>46</v>
      </c>
      <c r="E14" s="21"/>
      <c r="F14" s="21"/>
      <c r="G14" s="21">
        <v>40120542</v>
      </c>
      <c r="H14" s="39" t="s">
        <v>8048</v>
      </c>
      <c r="I14" s="133">
        <v>13</v>
      </c>
      <c r="J14" s="208" t="s">
        <v>6952</v>
      </c>
      <c r="K14" s="133"/>
      <c r="L14" s="187">
        <v>1470</v>
      </c>
      <c r="M14" s="133">
        <v>4</v>
      </c>
      <c r="N14" s="133">
        <v>13.02</v>
      </c>
      <c r="O14" s="168" t="s">
        <v>7193</v>
      </c>
      <c r="P14" s="168"/>
    </row>
    <row r="15" spans="2:16" x14ac:dyDescent="0.35">
      <c r="B15" s="21" t="s">
        <v>7022</v>
      </c>
      <c r="C15" s="21" t="s">
        <v>7174</v>
      </c>
      <c r="D15" s="21" t="s">
        <v>46</v>
      </c>
      <c r="E15" s="21"/>
      <c r="F15" s="21"/>
      <c r="G15" s="21">
        <v>40120543</v>
      </c>
      <c r="H15" s="39" t="s">
        <v>8201</v>
      </c>
      <c r="I15" s="133">
        <v>14</v>
      </c>
      <c r="J15" s="208" t="s">
        <v>6952</v>
      </c>
      <c r="K15" s="133"/>
      <c r="L15" s="187">
        <v>1559</v>
      </c>
      <c r="M15" s="133">
        <v>4</v>
      </c>
      <c r="N15" s="133">
        <v>13.811999999999999</v>
      </c>
      <c r="O15" s="168" t="s">
        <v>7193</v>
      </c>
      <c r="P15" s="168"/>
    </row>
    <row r="16" spans="2:16" x14ac:dyDescent="0.35">
      <c r="B16" s="21" t="s">
        <v>7022</v>
      </c>
      <c r="C16" s="21" t="s">
        <v>7174</v>
      </c>
      <c r="D16" s="21" t="s">
        <v>46</v>
      </c>
      <c r="E16" s="21"/>
      <c r="F16" s="21"/>
      <c r="G16" s="139">
        <v>40120544</v>
      </c>
      <c r="H16" s="133" t="s">
        <v>8199</v>
      </c>
      <c r="I16" s="133" t="s">
        <v>7182</v>
      </c>
      <c r="J16" s="208" t="s">
        <v>6955</v>
      </c>
      <c r="K16" s="133"/>
      <c r="L16" s="187">
        <v>1625</v>
      </c>
      <c r="M16" s="133">
        <v>4</v>
      </c>
      <c r="N16" s="133">
        <v>14.396000000000001</v>
      </c>
      <c r="O16" s="168" t="s">
        <v>7193</v>
      </c>
      <c r="P16" s="168"/>
    </row>
    <row r="17" spans="2:17" x14ac:dyDescent="0.35">
      <c r="B17" s="21" t="s">
        <v>7022</v>
      </c>
      <c r="C17" s="21" t="s">
        <v>7174</v>
      </c>
      <c r="D17" s="21" t="s">
        <v>46</v>
      </c>
      <c r="E17" s="21"/>
      <c r="F17" s="21"/>
      <c r="G17" s="139">
        <v>40121090</v>
      </c>
      <c r="H17" s="133" t="s">
        <v>8155</v>
      </c>
      <c r="I17" s="133">
        <v>1</v>
      </c>
      <c r="J17" s="208" t="s">
        <v>7183</v>
      </c>
      <c r="K17" s="133"/>
      <c r="L17" s="187">
        <v>466</v>
      </c>
      <c r="M17" s="134">
        <v>1</v>
      </c>
      <c r="N17" s="134">
        <v>11.409000000000001</v>
      </c>
      <c r="O17" s="183" t="s">
        <v>7193</v>
      </c>
      <c r="P17" s="168"/>
    </row>
    <row r="18" spans="2:17" x14ac:dyDescent="0.35">
      <c r="B18" s="21" t="s">
        <v>7022</v>
      </c>
      <c r="C18" s="21" t="s">
        <v>7174</v>
      </c>
      <c r="D18" s="21" t="s">
        <v>46</v>
      </c>
      <c r="E18" s="21"/>
      <c r="F18" s="21"/>
      <c r="G18" s="21">
        <v>40121089</v>
      </c>
      <c r="H18" s="173" t="s">
        <v>8151</v>
      </c>
      <c r="I18" s="133">
        <v>2</v>
      </c>
      <c r="J18" s="208" t="s">
        <v>7184</v>
      </c>
      <c r="K18" s="134"/>
      <c r="L18" s="187">
        <v>516</v>
      </c>
      <c r="M18" s="133">
        <v>1</v>
      </c>
      <c r="N18" s="133">
        <v>7.1779999999999999</v>
      </c>
      <c r="O18" s="133" t="s">
        <v>7193</v>
      </c>
      <c r="P18" s="168"/>
    </row>
    <row r="19" spans="2:17" x14ac:dyDescent="0.35">
      <c r="B19" s="21" t="s">
        <v>7022</v>
      </c>
      <c r="C19" s="21" t="s">
        <v>7174</v>
      </c>
      <c r="D19" s="21" t="s">
        <v>46</v>
      </c>
      <c r="E19" s="21"/>
      <c r="F19" s="21"/>
      <c r="G19" s="21">
        <v>40121094</v>
      </c>
      <c r="H19" s="39" t="s">
        <v>8274</v>
      </c>
      <c r="I19" s="133">
        <v>16</v>
      </c>
      <c r="J19" s="208" t="s">
        <v>6972</v>
      </c>
      <c r="K19" s="133"/>
      <c r="L19" s="187">
        <v>125</v>
      </c>
      <c r="M19" s="133">
        <v>2</v>
      </c>
      <c r="N19" s="133">
        <v>1.1619999999999999</v>
      </c>
      <c r="O19" s="133" t="s">
        <v>7193</v>
      </c>
      <c r="P19" s="168"/>
    </row>
    <row r="20" spans="2:17" x14ac:dyDescent="0.35">
      <c r="B20" s="21" t="s">
        <v>7022</v>
      </c>
      <c r="C20" s="21" t="s">
        <v>7174</v>
      </c>
      <c r="D20" s="21" t="s">
        <v>46</v>
      </c>
      <c r="E20" s="21"/>
      <c r="F20" s="21"/>
      <c r="G20" s="139">
        <v>40121081</v>
      </c>
      <c r="H20" s="133" t="s">
        <v>7977</v>
      </c>
      <c r="I20" s="133" t="s">
        <v>7185</v>
      </c>
      <c r="J20" s="208" t="s">
        <v>7186</v>
      </c>
      <c r="K20" s="133"/>
      <c r="L20" s="187">
        <v>286</v>
      </c>
      <c r="M20" s="133">
        <v>8</v>
      </c>
      <c r="N20" s="133">
        <v>13.064</v>
      </c>
      <c r="O20" s="133" t="s">
        <v>7193</v>
      </c>
      <c r="P20" s="168"/>
    </row>
    <row r="21" spans="2:17" x14ac:dyDescent="0.35">
      <c r="B21" s="21" t="s">
        <v>7022</v>
      </c>
      <c r="C21" s="21" t="s">
        <v>7174</v>
      </c>
      <c r="D21" s="21" t="s">
        <v>46</v>
      </c>
      <c r="E21" s="21"/>
      <c r="F21" s="21"/>
      <c r="G21" s="139">
        <v>40121111</v>
      </c>
      <c r="H21" s="133" t="s">
        <v>8172</v>
      </c>
      <c r="I21" s="133">
        <v>6</v>
      </c>
      <c r="J21" s="208" t="s">
        <v>7187</v>
      </c>
      <c r="K21" s="133"/>
      <c r="L21" s="187">
        <v>497</v>
      </c>
      <c r="M21" s="133">
        <v>4</v>
      </c>
      <c r="N21" s="133">
        <v>4.4000000000000004</v>
      </c>
      <c r="O21" s="133" t="s">
        <v>7193</v>
      </c>
      <c r="P21" s="168"/>
    </row>
    <row r="22" spans="2:17" x14ac:dyDescent="0.35">
      <c r="B22" s="21" t="s">
        <v>7022</v>
      </c>
      <c r="C22" s="21" t="s">
        <v>7174</v>
      </c>
      <c r="D22" s="21" t="s">
        <v>46</v>
      </c>
      <c r="E22" s="21"/>
      <c r="F22" s="21"/>
      <c r="G22" s="139">
        <v>40121127</v>
      </c>
      <c r="H22" s="133" t="s">
        <v>7961</v>
      </c>
      <c r="I22" s="133">
        <v>7</v>
      </c>
      <c r="J22" s="208" t="s">
        <v>7187</v>
      </c>
      <c r="K22" s="133"/>
      <c r="L22" s="187">
        <v>756</v>
      </c>
      <c r="M22" s="133">
        <v>4</v>
      </c>
      <c r="N22" s="133">
        <v>6.6959999999999997</v>
      </c>
      <c r="O22" s="133" t="s">
        <v>7193</v>
      </c>
      <c r="P22" s="168"/>
    </row>
    <row r="23" spans="2:17" x14ac:dyDescent="0.35">
      <c r="B23" s="21" t="s">
        <v>7022</v>
      </c>
      <c r="C23" s="21" t="s">
        <v>7174</v>
      </c>
      <c r="D23" s="21" t="s">
        <v>46</v>
      </c>
      <c r="E23" s="21"/>
      <c r="F23" s="21"/>
      <c r="G23" s="139">
        <v>40121095</v>
      </c>
      <c r="H23" s="133" t="s">
        <v>8127</v>
      </c>
      <c r="I23" s="133">
        <v>17</v>
      </c>
      <c r="J23" s="208" t="s">
        <v>7188</v>
      </c>
      <c r="K23" s="133"/>
      <c r="L23" s="204">
        <v>274</v>
      </c>
      <c r="M23" s="133">
        <v>2</v>
      </c>
      <c r="N23" s="133">
        <v>3.1059999999999999</v>
      </c>
      <c r="O23" s="133" t="s">
        <v>7193</v>
      </c>
      <c r="P23" s="168"/>
    </row>
    <row r="24" spans="2:17" x14ac:dyDescent="0.35">
      <c r="B24" s="21" t="s">
        <v>7022</v>
      </c>
      <c r="C24" s="21" t="s">
        <v>7174</v>
      </c>
      <c r="D24" s="21" t="s">
        <v>46</v>
      </c>
      <c r="E24" s="21"/>
      <c r="F24" s="21"/>
      <c r="G24" s="139">
        <v>40121099</v>
      </c>
      <c r="H24" s="133" t="s">
        <v>8107</v>
      </c>
      <c r="I24" s="133" t="s">
        <v>7189</v>
      </c>
      <c r="J24" s="181" t="s">
        <v>6972</v>
      </c>
      <c r="K24" s="133"/>
      <c r="L24" s="133">
        <v>253</v>
      </c>
      <c r="M24" s="133">
        <v>2</v>
      </c>
      <c r="N24" s="133">
        <v>2.1560000000000001</v>
      </c>
      <c r="O24" s="133" t="s">
        <v>7193</v>
      </c>
      <c r="P24" s="168"/>
    </row>
    <row r="25" spans="2:17" x14ac:dyDescent="0.35">
      <c r="B25" s="21" t="s">
        <v>7022</v>
      </c>
      <c r="C25" s="21" t="s">
        <v>7174</v>
      </c>
      <c r="D25" s="21" t="s">
        <v>46</v>
      </c>
      <c r="E25" s="21"/>
      <c r="F25" s="21"/>
      <c r="G25" s="139">
        <v>40121098</v>
      </c>
      <c r="H25" s="133" t="s">
        <v>8108</v>
      </c>
      <c r="I25" s="133" t="s">
        <v>7190</v>
      </c>
      <c r="J25" s="181" t="s">
        <v>6972</v>
      </c>
      <c r="K25" s="134"/>
      <c r="L25" s="133">
        <v>253</v>
      </c>
      <c r="M25" s="133">
        <v>2</v>
      </c>
      <c r="N25" s="133">
        <v>2.1560000000000001</v>
      </c>
      <c r="O25" s="133" t="s">
        <v>7193</v>
      </c>
      <c r="P25" s="168"/>
    </row>
    <row r="26" spans="2:17" x14ac:dyDescent="0.35">
      <c r="B26" s="21" t="s">
        <v>7022</v>
      </c>
      <c r="C26" s="21" t="s">
        <v>7174</v>
      </c>
      <c r="D26" s="21" t="s">
        <v>46</v>
      </c>
      <c r="E26" s="21"/>
      <c r="F26" s="21"/>
      <c r="G26" s="139">
        <v>40121101</v>
      </c>
      <c r="H26" s="133" t="s">
        <v>8333</v>
      </c>
      <c r="I26" s="133" t="s">
        <v>7191</v>
      </c>
      <c r="J26" s="181" t="s">
        <v>6972</v>
      </c>
      <c r="K26" s="133"/>
      <c r="L26" s="133">
        <v>285</v>
      </c>
      <c r="M26" s="133">
        <v>2</v>
      </c>
      <c r="N26" s="133">
        <v>2.4300000000000002</v>
      </c>
      <c r="O26" s="133" t="s">
        <v>7193</v>
      </c>
      <c r="P26" s="168"/>
    </row>
    <row r="27" spans="2:17" x14ac:dyDescent="0.35">
      <c r="B27" s="21" t="s">
        <v>7022</v>
      </c>
      <c r="C27" s="21" t="s">
        <v>7174</v>
      </c>
      <c r="D27" s="21" t="s">
        <v>46</v>
      </c>
      <c r="E27" s="21"/>
      <c r="F27" s="21"/>
      <c r="G27" s="139">
        <v>40121102</v>
      </c>
      <c r="H27" s="133" t="s">
        <v>8109</v>
      </c>
      <c r="I27" s="133" t="s">
        <v>7192</v>
      </c>
      <c r="J27" s="181" t="s">
        <v>6972</v>
      </c>
      <c r="K27" s="133"/>
      <c r="L27" s="133">
        <v>285</v>
      </c>
      <c r="M27" s="133">
        <v>2</v>
      </c>
      <c r="N27" s="133">
        <v>2.4300000000000002</v>
      </c>
      <c r="O27" s="133" t="s">
        <v>7193</v>
      </c>
      <c r="P27" s="168"/>
      <c r="Q27" s="157"/>
    </row>
    <row r="28" spans="2:17" x14ac:dyDescent="0.35">
      <c r="B28" s="21" t="s">
        <v>7022</v>
      </c>
      <c r="C28" s="21" t="s">
        <v>7174</v>
      </c>
      <c r="D28" s="21" t="s">
        <v>50</v>
      </c>
      <c r="E28" s="21"/>
      <c r="F28" s="21">
        <v>1</v>
      </c>
      <c r="G28" s="139">
        <v>40120550</v>
      </c>
      <c r="H28" s="133" t="s">
        <v>8221</v>
      </c>
      <c r="I28" s="133">
        <v>49</v>
      </c>
      <c r="J28" s="181" t="s">
        <v>7139</v>
      </c>
      <c r="K28" s="133"/>
      <c r="L28" s="133">
        <v>2263</v>
      </c>
      <c r="M28" s="133">
        <v>2</v>
      </c>
      <c r="N28" s="133">
        <v>17.332000000000001</v>
      </c>
      <c r="O28" s="133" t="s">
        <v>7240</v>
      </c>
      <c r="P28" s="168"/>
    </row>
    <row r="29" spans="2:17" x14ac:dyDescent="0.35">
      <c r="B29" s="21" t="s">
        <v>7022</v>
      </c>
      <c r="C29" s="21" t="s">
        <v>7174</v>
      </c>
      <c r="D29" s="21" t="s">
        <v>50</v>
      </c>
      <c r="E29" s="21"/>
      <c r="F29" s="21">
        <v>1</v>
      </c>
      <c r="G29" s="139">
        <v>40120551</v>
      </c>
      <c r="H29" s="133" t="s">
        <v>8220</v>
      </c>
      <c r="I29" s="133" t="s">
        <v>7194</v>
      </c>
      <c r="J29" s="181" t="s">
        <v>7139</v>
      </c>
      <c r="K29" s="133"/>
      <c r="L29" s="133">
        <v>2263</v>
      </c>
      <c r="M29" s="133">
        <v>2</v>
      </c>
      <c r="N29" s="133">
        <v>17.332000000000001</v>
      </c>
      <c r="O29" s="133" t="s">
        <v>7240</v>
      </c>
      <c r="P29" s="168"/>
    </row>
    <row r="30" spans="2:17" x14ac:dyDescent="0.35">
      <c r="B30" s="21" t="s">
        <v>7022</v>
      </c>
      <c r="C30" s="21" t="s">
        <v>7174</v>
      </c>
      <c r="D30" s="21" t="s">
        <v>50</v>
      </c>
      <c r="E30" s="21"/>
      <c r="F30" s="21">
        <v>1</v>
      </c>
      <c r="G30" s="139">
        <v>40120936</v>
      </c>
      <c r="H30" s="133" t="s">
        <v>8069</v>
      </c>
      <c r="I30" s="133" t="s">
        <v>7195</v>
      </c>
      <c r="J30" s="181" t="s">
        <v>7068</v>
      </c>
      <c r="K30" s="133"/>
      <c r="L30" s="133">
        <v>2150</v>
      </c>
      <c r="M30" s="133">
        <v>2</v>
      </c>
      <c r="N30" s="133">
        <v>16.466000000000001</v>
      </c>
      <c r="O30" s="133" t="s">
        <v>7240</v>
      </c>
      <c r="P30" s="168"/>
    </row>
    <row r="31" spans="2:17" x14ac:dyDescent="0.35">
      <c r="B31" s="21" t="s">
        <v>7022</v>
      </c>
      <c r="C31" s="21" t="s">
        <v>7174</v>
      </c>
      <c r="D31" s="21" t="s">
        <v>50</v>
      </c>
      <c r="E31" s="21"/>
      <c r="F31" s="21">
        <v>1</v>
      </c>
      <c r="G31" s="139">
        <v>40120559</v>
      </c>
      <c r="H31" s="133" t="s">
        <v>8095</v>
      </c>
      <c r="I31" s="133">
        <v>80</v>
      </c>
      <c r="J31" s="181" t="s">
        <v>7139</v>
      </c>
      <c r="K31" s="133"/>
      <c r="L31" s="133">
        <v>2754</v>
      </c>
      <c r="M31" s="133">
        <v>2</v>
      </c>
      <c r="N31" s="133">
        <v>21.091999999999999</v>
      </c>
      <c r="O31" s="133" t="s">
        <v>7240</v>
      </c>
      <c r="P31" s="168"/>
    </row>
    <row r="32" spans="2:17" x14ac:dyDescent="0.35">
      <c r="B32" s="21" t="s">
        <v>7022</v>
      </c>
      <c r="C32" s="21" t="s">
        <v>7174</v>
      </c>
      <c r="D32" s="21" t="s">
        <v>50</v>
      </c>
      <c r="E32" s="21"/>
      <c r="F32" s="21">
        <v>1</v>
      </c>
      <c r="G32" s="139">
        <v>40120552</v>
      </c>
      <c r="H32" s="133" t="s">
        <v>8070</v>
      </c>
      <c r="I32" s="134" t="s">
        <v>7196</v>
      </c>
      <c r="J32" s="189" t="s">
        <v>7197</v>
      </c>
      <c r="K32" s="133"/>
      <c r="L32" s="133">
        <v>2150</v>
      </c>
      <c r="M32" s="133">
        <v>2</v>
      </c>
      <c r="N32" s="134">
        <v>36.85</v>
      </c>
      <c r="O32" s="133" t="s">
        <v>7240</v>
      </c>
      <c r="P32" s="168"/>
    </row>
    <row r="33" spans="2:16" x14ac:dyDescent="0.35">
      <c r="B33" s="21" t="s">
        <v>7022</v>
      </c>
      <c r="C33" s="21" t="s">
        <v>7174</v>
      </c>
      <c r="D33" s="21" t="s">
        <v>50</v>
      </c>
      <c r="E33" s="21"/>
      <c r="F33" s="21">
        <v>1</v>
      </c>
      <c r="G33" s="139">
        <v>40120938</v>
      </c>
      <c r="H33" s="133" t="s">
        <v>8238</v>
      </c>
      <c r="I33" s="133">
        <v>77</v>
      </c>
      <c r="J33" s="181" t="s">
        <v>7198</v>
      </c>
      <c r="K33" s="133"/>
      <c r="L33" s="133">
        <v>1875</v>
      </c>
      <c r="M33" s="133">
        <v>2</v>
      </c>
      <c r="N33" s="133">
        <v>10.634</v>
      </c>
      <c r="O33" s="133" t="s">
        <v>7240</v>
      </c>
      <c r="P33" s="168"/>
    </row>
    <row r="34" spans="2:16" x14ac:dyDescent="0.35">
      <c r="B34" s="21" t="s">
        <v>7022</v>
      </c>
      <c r="C34" s="21" t="s">
        <v>7174</v>
      </c>
      <c r="D34" s="21" t="s">
        <v>50</v>
      </c>
      <c r="E34" s="21"/>
      <c r="F34" s="21">
        <v>1</v>
      </c>
      <c r="G34" s="139">
        <v>40120560</v>
      </c>
      <c r="H34" s="133" t="s">
        <v>8004</v>
      </c>
      <c r="I34" s="133" t="s">
        <v>7199</v>
      </c>
      <c r="J34" s="181" t="s">
        <v>6964</v>
      </c>
      <c r="K34" s="133"/>
      <c r="L34" s="133">
        <v>1084</v>
      </c>
      <c r="M34" s="133">
        <v>2</v>
      </c>
      <c r="N34" s="133">
        <v>4.1040000000000001</v>
      </c>
      <c r="O34" s="133" t="s">
        <v>7240</v>
      </c>
      <c r="P34" s="168"/>
    </row>
    <row r="35" spans="2:16" x14ac:dyDescent="0.35">
      <c r="B35" s="21" t="s">
        <v>7022</v>
      </c>
      <c r="C35" s="21" t="s">
        <v>7174</v>
      </c>
      <c r="D35" s="21" t="s">
        <v>50</v>
      </c>
      <c r="E35" s="21"/>
      <c r="F35" s="21">
        <v>1</v>
      </c>
      <c r="G35" s="139">
        <v>40120918</v>
      </c>
      <c r="H35" s="133" t="s">
        <v>8094</v>
      </c>
      <c r="I35" s="133" t="s">
        <v>7200</v>
      </c>
      <c r="J35" s="181" t="s">
        <v>7201</v>
      </c>
      <c r="K35" s="134"/>
      <c r="L35" s="133">
        <v>3197</v>
      </c>
      <c r="M35" s="133">
        <v>1</v>
      </c>
      <c r="N35" s="133">
        <v>24.122</v>
      </c>
      <c r="O35" s="133" t="s">
        <v>7240</v>
      </c>
      <c r="P35" s="148"/>
    </row>
    <row r="36" spans="2:16" x14ac:dyDescent="0.35">
      <c r="B36" s="21" t="s">
        <v>7022</v>
      </c>
      <c r="C36" s="21" t="s">
        <v>7174</v>
      </c>
      <c r="D36" s="21" t="s">
        <v>50</v>
      </c>
      <c r="E36" s="21"/>
      <c r="F36" s="21">
        <v>1</v>
      </c>
      <c r="G36" s="139">
        <v>40120919</v>
      </c>
      <c r="H36" s="133" t="s">
        <v>8093</v>
      </c>
      <c r="I36" s="133" t="s">
        <v>7202</v>
      </c>
      <c r="J36" s="181" t="s">
        <v>7201</v>
      </c>
      <c r="K36" s="133"/>
      <c r="L36" s="133">
        <v>3197</v>
      </c>
      <c r="M36" s="133">
        <v>1</v>
      </c>
      <c r="N36" s="133">
        <v>24.122</v>
      </c>
      <c r="O36" s="133" t="s">
        <v>7240</v>
      </c>
      <c r="P36" s="148"/>
    </row>
    <row r="37" spans="2:16" x14ac:dyDescent="0.35">
      <c r="B37" s="21" t="s">
        <v>7022</v>
      </c>
      <c r="C37" s="21" t="s">
        <v>7174</v>
      </c>
      <c r="D37" s="21" t="s">
        <v>50</v>
      </c>
      <c r="E37" s="21"/>
      <c r="F37" s="21">
        <v>1</v>
      </c>
      <c r="G37" s="139">
        <v>40120920</v>
      </c>
      <c r="H37" s="133" t="s">
        <v>8092</v>
      </c>
      <c r="I37" s="133" t="s">
        <v>7203</v>
      </c>
      <c r="J37" s="181" t="s">
        <v>7201</v>
      </c>
      <c r="K37" s="133"/>
      <c r="L37" s="133">
        <v>3197</v>
      </c>
      <c r="M37" s="133">
        <v>2</v>
      </c>
      <c r="N37" s="133">
        <v>48.244</v>
      </c>
      <c r="O37" s="133" t="s">
        <v>7240</v>
      </c>
      <c r="P37" s="148"/>
    </row>
    <row r="38" spans="2:16" x14ac:dyDescent="0.35">
      <c r="B38" s="21" t="s">
        <v>7022</v>
      </c>
      <c r="C38" s="21" t="s">
        <v>7174</v>
      </c>
      <c r="D38" s="21" t="s">
        <v>50</v>
      </c>
      <c r="E38" s="21"/>
      <c r="F38" s="21">
        <v>1</v>
      </c>
      <c r="G38" s="139">
        <v>40120545</v>
      </c>
      <c r="H38" s="133" t="s">
        <v>8033</v>
      </c>
      <c r="I38" s="133" t="s">
        <v>7204</v>
      </c>
      <c r="J38" s="181" t="s">
        <v>7205</v>
      </c>
      <c r="K38" s="133"/>
      <c r="L38" s="133">
        <v>4430</v>
      </c>
      <c r="M38" s="133">
        <v>1</v>
      </c>
      <c r="N38" s="133">
        <v>41.631999999999998</v>
      </c>
      <c r="O38" s="133" t="s">
        <v>7240</v>
      </c>
      <c r="P38" s="148"/>
    </row>
    <row r="39" spans="2:16" x14ac:dyDescent="0.35">
      <c r="B39" s="21" t="s">
        <v>7022</v>
      </c>
      <c r="C39" s="21" t="s">
        <v>7174</v>
      </c>
      <c r="D39" s="21" t="s">
        <v>50</v>
      </c>
      <c r="E39" s="21"/>
      <c r="F39" s="21">
        <v>1</v>
      </c>
      <c r="G39" s="139">
        <v>40120546</v>
      </c>
      <c r="H39" s="133" t="s">
        <v>8032</v>
      </c>
      <c r="I39" s="133" t="s">
        <v>7206</v>
      </c>
      <c r="J39" s="181" t="s">
        <v>7205</v>
      </c>
      <c r="K39" s="133"/>
      <c r="L39" s="133">
        <v>4430</v>
      </c>
      <c r="M39" s="133">
        <v>1</v>
      </c>
      <c r="N39" s="133">
        <v>41.631999999999998</v>
      </c>
      <c r="O39" s="133" t="s">
        <v>7240</v>
      </c>
      <c r="P39" s="148"/>
    </row>
    <row r="40" spans="2:16" x14ac:dyDescent="0.35">
      <c r="B40" s="21" t="s">
        <v>7022</v>
      </c>
      <c r="C40" s="21" t="s">
        <v>7174</v>
      </c>
      <c r="D40" s="21" t="s">
        <v>50</v>
      </c>
      <c r="E40" s="21"/>
      <c r="F40" s="21">
        <v>1</v>
      </c>
      <c r="G40" s="139">
        <v>40120547</v>
      </c>
      <c r="H40" s="133" t="s">
        <v>8031</v>
      </c>
      <c r="I40" s="133" t="s">
        <v>7207</v>
      </c>
      <c r="J40" s="181" t="s">
        <v>7205</v>
      </c>
      <c r="K40" s="133"/>
      <c r="L40" s="133">
        <v>4430</v>
      </c>
      <c r="M40" s="133">
        <v>2</v>
      </c>
      <c r="N40" s="133">
        <v>83.263999999999996</v>
      </c>
      <c r="O40" s="133" t="s">
        <v>7240</v>
      </c>
      <c r="P40" s="148"/>
    </row>
    <row r="41" spans="2:16" x14ac:dyDescent="0.35">
      <c r="B41" s="21" t="s">
        <v>7022</v>
      </c>
      <c r="C41" s="21" t="s">
        <v>7174</v>
      </c>
      <c r="D41" s="21" t="s">
        <v>50</v>
      </c>
      <c r="E41" s="21"/>
      <c r="F41" s="21">
        <v>1</v>
      </c>
      <c r="G41" s="139">
        <v>40120548</v>
      </c>
      <c r="H41" s="133" t="s">
        <v>7984</v>
      </c>
      <c r="I41" s="133" t="s">
        <v>7208</v>
      </c>
      <c r="J41" s="181" t="s">
        <v>6955</v>
      </c>
      <c r="K41" s="133"/>
      <c r="L41" s="133">
        <v>1319</v>
      </c>
      <c r="M41" s="133">
        <v>2</v>
      </c>
      <c r="N41" s="133">
        <v>5.8419999999999996</v>
      </c>
      <c r="O41" s="133" t="s">
        <v>7240</v>
      </c>
      <c r="P41" s="148"/>
    </row>
    <row r="42" spans="2:16" x14ac:dyDescent="0.35">
      <c r="B42" s="21" t="s">
        <v>7022</v>
      </c>
      <c r="C42" s="21" t="s">
        <v>7174</v>
      </c>
      <c r="D42" s="21" t="s">
        <v>50</v>
      </c>
      <c r="E42" s="21"/>
      <c r="F42" s="21">
        <v>1</v>
      </c>
      <c r="G42" s="139">
        <v>40120553</v>
      </c>
      <c r="H42" s="133" t="s">
        <v>8176</v>
      </c>
      <c r="I42" s="133" t="s">
        <v>7209</v>
      </c>
      <c r="J42" s="181" t="s">
        <v>6955</v>
      </c>
      <c r="K42" s="133"/>
      <c r="L42" s="133">
        <v>1319</v>
      </c>
      <c r="M42" s="133">
        <v>2</v>
      </c>
      <c r="N42" s="133">
        <v>5.8419999999999996</v>
      </c>
      <c r="O42" s="133" t="s">
        <v>7240</v>
      </c>
      <c r="P42" s="148"/>
    </row>
    <row r="43" spans="2:16" x14ac:dyDescent="0.35">
      <c r="B43" s="21" t="s">
        <v>7022</v>
      </c>
      <c r="C43" s="21" t="s">
        <v>7174</v>
      </c>
      <c r="D43" s="21" t="s">
        <v>50</v>
      </c>
      <c r="E43" s="21"/>
      <c r="F43" s="21">
        <v>1</v>
      </c>
      <c r="G43" s="139">
        <v>40120554</v>
      </c>
      <c r="H43" s="133" t="s">
        <v>8054</v>
      </c>
      <c r="I43" s="133">
        <v>54</v>
      </c>
      <c r="J43" s="181" t="s">
        <v>6952</v>
      </c>
      <c r="K43" s="133"/>
      <c r="L43" s="133">
        <v>1418</v>
      </c>
      <c r="M43" s="133">
        <v>4</v>
      </c>
      <c r="N43" s="133">
        <v>12.56</v>
      </c>
      <c r="O43" s="133" t="s">
        <v>7240</v>
      </c>
      <c r="P43" s="148"/>
    </row>
    <row r="44" spans="2:16" x14ac:dyDescent="0.35">
      <c r="B44" s="21" t="s">
        <v>7022</v>
      </c>
      <c r="C44" s="21" t="s">
        <v>7174</v>
      </c>
      <c r="D44" s="21" t="s">
        <v>50</v>
      </c>
      <c r="E44" s="21"/>
      <c r="F44" s="21">
        <v>1</v>
      </c>
      <c r="G44" s="139">
        <v>40120555</v>
      </c>
      <c r="H44" s="133" t="s">
        <v>8050</v>
      </c>
      <c r="I44" s="133">
        <v>59</v>
      </c>
      <c r="J44" s="181" t="s">
        <v>6952</v>
      </c>
      <c r="K44" s="133"/>
      <c r="L44" s="133">
        <v>1467</v>
      </c>
      <c r="M44" s="133">
        <v>2</v>
      </c>
      <c r="N44" s="133">
        <v>6.4980000000000002</v>
      </c>
      <c r="O44" s="133" t="s">
        <v>7240</v>
      </c>
      <c r="P44" s="148"/>
    </row>
    <row r="45" spans="2:16" x14ac:dyDescent="0.35">
      <c r="B45" s="21" t="s">
        <v>7022</v>
      </c>
      <c r="C45" s="21" t="s">
        <v>7174</v>
      </c>
      <c r="D45" s="21" t="s">
        <v>50</v>
      </c>
      <c r="E45" s="21"/>
      <c r="F45" s="21">
        <v>1</v>
      </c>
      <c r="G45" s="139">
        <v>40120934</v>
      </c>
      <c r="H45" s="133" t="s">
        <v>8071</v>
      </c>
      <c r="I45" s="133">
        <v>69</v>
      </c>
      <c r="J45" s="181" t="s">
        <v>6952</v>
      </c>
      <c r="K45" s="133"/>
      <c r="L45" s="133">
        <v>2002</v>
      </c>
      <c r="M45" s="133">
        <v>2</v>
      </c>
      <c r="N45" s="133">
        <v>8.8680000000000003</v>
      </c>
      <c r="O45" s="133" t="s">
        <v>7240</v>
      </c>
      <c r="P45" s="148"/>
    </row>
    <row r="46" spans="2:16" x14ac:dyDescent="0.35">
      <c r="B46" s="21" t="s">
        <v>7022</v>
      </c>
      <c r="C46" s="21" t="s">
        <v>7174</v>
      </c>
      <c r="D46" s="21" t="s">
        <v>50</v>
      </c>
      <c r="E46" s="21"/>
      <c r="F46" s="21">
        <v>1</v>
      </c>
      <c r="G46" s="139">
        <v>40120549</v>
      </c>
      <c r="H46" s="133" t="s">
        <v>8043</v>
      </c>
      <c r="I46" s="133">
        <v>34</v>
      </c>
      <c r="J46" s="181" t="s">
        <v>7210</v>
      </c>
      <c r="K46" s="133"/>
      <c r="L46" s="133">
        <v>1701</v>
      </c>
      <c r="M46" s="133">
        <v>4</v>
      </c>
      <c r="N46" s="133">
        <v>25.56</v>
      </c>
      <c r="O46" s="133" t="s">
        <v>7240</v>
      </c>
      <c r="P46" s="148"/>
    </row>
    <row r="47" spans="2:16" x14ac:dyDescent="0.35">
      <c r="B47" s="21" t="s">
        <v>7022</v>
      </c>
      <c r="C47" s="21" t="s">
        <v>7174</v>
      </c>
      <c r="D47" s="21" t="s">
        <v>50</v>
      </c>
      <c r="E47" s="21"/>
      <c r="F47" s="21">
        <v>1</v>
      </c>
      <c r="G47" s="139">
        <v>40120921</v>
      </c>
      <c r="H47" s="133" t="s">
        <v>8049</v>
      </c>
      <c r="I47" s="133" t="s">
        <v>7211</v>
      </c>
      <c r="J47" s="181" t="s">
        <v>7212</v>
      </c>
      <c r="K47" s="133"/>
      <c r="L47" s="133">
        <v>1467</v>
      </c>
      <c r="M47" s="133">
        <v>2</v>
      </c>
      <c r="N47" s="133">
        <v>18.521999999999998</v>
      </c>
      <c r="O47" s="133" t="s">
        <v>7240</v>
      </c>
      <c r="P47" s="148"/>
    </row>
    <row r="48" spans="2:16" x14ac:dyDescent="0.35">
      <c r="B48" s="21" t="s">
        <v>7022</v>
      </c>
      <c r="C48" s="21" t="s">
        <v>7174</v>
      </c>
      <c r="D48" s="21" t="s">
        <v>50</v>
      </c>
      <c r="E48" s="21"/>
      <c r="F48" s="21">
        <v>1</v>
      </c>
      <c r="G48" s="139">
        <v>40120922</v>
      </c>
      <c r="H48" s="133" t="s">
        <v>7949</v>
      </c>
      <c r="I48" s="133" t="s">
        <v>7213</v>
      </c>
      <c r="J48" s="181" t="s">
        <v>7214</v>
      </c>
      <c r="K48" s="133"/>
      <c r="L48" s="133">
        <v>886</v>
      </c>
      <c r="M48" s="133">
        <v>2</v>
      </c>
      <c r="N48" s="133">
        <v>6.6580000000000004</v>
      </c>
      <c r="O48" s="133" t="s">
        <v>7240</v>
      </c>
      <c r="P48" s="148"/>
    </row>
    <row r="49" spans="2:16" x14ac:dyDescent="0.35">
      <c r="B49" s="21" t="s">
        <v>7022</v>
      </c>
      <c r="C49" s="21" t="s">
        <v>7174</v>
      </c>
      <c r="D49" s="21" t="s">
        <v>50</v>
      </c>
      <c r="E49" s="21"/>
      <c r="F49" s="21">
        <v>1</v>
      </c>
      <c r="G49" s="139">
        <v>40120923</v>
      </c>
      <c r="H49" s="133" t="s">
        <v>7948</v>
      </c>
      <c r="I49" s="133" t="s">
        <v>7215</v>
      </c>
      <c r="J49" s="181" t="s">
        <v>7214</v>
      </c>
      <c r="K49" s="133"/>
      <c r="L49" s="133">
        <v>886</v>
      </c>
      <c r="M49" s="133">
        <v>2</v>
      </c>
      <c r="N49" s="133">
        <v>6.6580000000000004</v>
      </c>
      <c r="O49" s="133" t="s">
        <v>7240</v>
      </c>
      <c r="P49" s="148"/>
    </row>
    <row r="50" spans="2:16" x14ac:dyDescent="0.35">
      <c r="B50" s="21" t="s">
        <v>7022</v>
      </c>
      <c r="C50" s="21" t="s">
        <v>7174</v>
      </c>
      <c r="D50" s="21" t="s">
        <v>50</v>
      </c>
      <c r="E50" s="21"/>
      <c r="F50" s="21">
        <v>1</v>
      </c>
      <c r="G50" s="139">
        <v>40120924</v>
      </c>
      <c r="H50" s="133" t="s">
        <v>8225</v>
      </c>
      <c r="I50" s="133">
        <v>42</v>
      </c>
      <c r="J50" s="181" t="s">
        <v>7210</v>
      </c>
      <c r="K50" s="133"/>
      <c r="L50" s="133">
        <v>2082</v>
      </c>
      <c r="M50" s="133">
        <v>2</v>
      </c>
      <c r="N50" s="133">
        <v>15.641999999999999</v>
      </c>
      <c r="O50" s="133" t="s">
        <v>7240</v>
      </c>
      <c r="P50" s="148"/>
    </row>
    <row r="51" spans="2:16" x14ac:dyDescent="0.35">
      <c r="B51" s="21" t="s">
        <v>7022</v>
      </c>
      <c r="C51" s="21" t="s">
        <v>7174</v>
      </c>
      <c r="D51" s="21" t="s">
        <v>50</v>
      </c>
      <c r="E51" s="21"/>
      <c r="F51" s="21">
        <v>1</v>
      </c>
      <c r="G51" s="139">
        <v>40120925</v>
      </c>
      <c r="H51" s="133" t="s">
        <v>8224</v>
      </c>
      <c r="I51" s="133" t="s">
        <v>7216</v>
      </c>
      <c r="J51" s="181" t="s">
        <v>7210</v>
      </c>
      <c r="K51" s="134"/>
      <c r="L51" s="133">
        <v>2082</v>
      </c>
      <c r="M51" s="133">
        <v>2</v>
      </c>
      <c r="N51" s="133">
        <v>15.641999999999999</v>
      </c>
      <c r="O51" s="133" t="s">
        <v>7240</v>
      </c>
      <c r="P51" s="148"/>
    </row>
    <row r="52" spans="2:16" x14ac:dyDescent="0.35">
      <c r="B52" s="21" t="s">
        <v>7022</v>
      </c>
      <c r="C52" s="21" t="s">
        <v>7174</v>
      </c>
      <c r="D52" s="21" t="s">
        <v>50</v>
      </c>
      <c r="E52" s="21"/>
      <c r="F52" s="21">
        <v>1</v>
      </c>
      <c r="G52" s="139">
        <v>40120926</v>
      </c>
      <c r="H52" s="133" t="s">
        <v>8219</v>
      </c>
      <c r="I52" s="133">
        <v>44</v>
      </c>
      <c r="J52" s="181" t="s">
        <v>7210</v>
      </c>
      <c r="K52" s="133"/>
      <c r="L52" s="133">
        <v>2264</v>
      </c>
      <c r="M52" s="133">
        <v>2</v>
      </c>
      <c r="N52" s="133">
        <v>17.012</v>
      </c>
      <c r="O52" s="133" t="s">
        <v>7240</v>
      </c>
      <c r="P52" s="148"/>
    </row>
    <row r="53" spans="2:16" x14ac:dyDescent="0.35">
      <c r="B53" s="21" t="s">
        <v>7022</v>
      </c>
      <c r="C53" s="21" t="s">
        <v>7174</v>
      </c>
      <c r="D53" s="21" t="s">
        <v>50</v>
      </c>
      <c r="E53" s="21"/>
      <c r="F53" s="21">
        <v>1</v>
      </c>
      <c r="G53" s="139">
        <v>40120927</v>
      </c>
      <c r="H53" s="133" t="s">
        <v>8218</v>
      </c>
      <c r="I53" s="133" t="s">
        <v>7217</v>
      </c>
      <c r="J53" s="181" t="s">
        <v>7210</v>
      </c>
      <c r="K53" s="133"/>
      <c r="L53" s="133">
        <v>2264</v>
      </c>
      <c r="M53" s="133">
        <v>2</v>
      </c>
      <c r="N53" s="133">
        <v>17.012</v>
      </c>
      <c r="O53" s="133" t="s">
        <v>7240</v>
      </c>
      <c r="P53" s="148"/>
    </row>
    <row r="54" spans="2:16" x14ac:dyDescent="0.35">
      <c r="B54" s="21" t="s">
        <v>7022</v>
      </c>
      <c r="C54" s="21" t="s">
        <v>7174</v>
      </c>
      <c r="D54" s="21" t="s">
        <v>50</v>
      </c>
      <c r="E54" s="21"/>
      <c r="F54" s="21">
        <v>1</v>
      </c>
      <c r="G54" s="139">
        <v>40120928</v>
      </c>
      <c r="H54" s="133" t="s">
        <v>8214</v>
      </c>
      <c r="I54" s="133">
        <v>46</v>
      </c>
      <c r="J54" s="181" t="s">
        <v>7210</v>
      </c>
      <c r="K54" s="133"/>
      <c r="L54" s="133">
        <v>2389</v>
      </c>
      <c r="M54" s="133">
        <v>2</v>
      </c>
      <c r="N54" s="133">
        <v>17.952000000000002</v>
      </c>
      <c r="O54" s="133" t="s">
        <v>7240</v>
      </c>
      <c r="P54" s="148"/>
    </row>
    <row r="55" spans="2:16" x14ac:dyDescent="0.35">
      <c r="B55" s="21" t="s">
        <v>7022</v>
      </c>
      <c r="C55" s="21" t="s">
        <v>7174</v>
      </c>
      <c r="D55" s="21" t="s">
        <v>50</v>
      </c>
      <c r="E55" s="21"/>
      <c r="F55" s="21">
        <v>1</v>
      </c>
      <c r="G55" s="139">
        <v>40120929</v>
      </c>
      <c r="H55" s="133" t="s">
        <v>8213</v>
      </c>
      <c r="I55" s="133" t="s">
        <v>7218</v>
      </c>
      <c r="J55" s="181" t="s">
        <v>7210</v>
      </c>
      <c r="K55" s="133"/>
      <c r="L55" s="133">
        <v>2389</v>
      </c>
      <c r="M55" s="133">
        <v>2</v>
      </c>
      <c r="N55" s="133">
        <v>17.952000000000002</v>
      </c>
      <c r="O55" s="133" t="s">
        <v>7240</v>
      </c>
      <c r="P55" s="148"/>
    </row>
    <row r="56" spans="2:16" x14ac:dyDescent="0.35">
      <c r="B56" s="21" t="s">
        <v>7022</v>
      </c>
      <c r="C56" s="21" t="s">
        <v>7174</v>
      </c>
      <c r="D56" s="21" t="s">
        <v>50</v>
      </c>
      <c r="E56" s="21"/>
      <c r="F56" s="21">
        <v>1</v>
      </c>
      <c r="G56" s="139">
        <v>40120930</v>
      </c>
      <c r="H56" s="133" t="s">
        <v>8040</v>
      </c>
      <c r="I56" s="133" t="s">
        <v>7219</v>
      </c>
      <c r="J56" s="181" t="s">
        <v>7214</v>
      </c>
      <c r="K56" s="133"/>
      <c r="L56" s="133">
        <v>1742</v>
      </c>
      <c r="M56" s="133">
        <v>2</v>
      </c>
      <c r="N56" s="133">
        <v>13.087999999999999</v>
      </c>
      <c r="O56" s="133" t="s">
        <v>7240</v>
      </c>
      <c r="P56" s="148"/>
    </row>
    <row r="57" spans="2:16" x14ac:dyDescent="0.35">
      <c r="B57" s="21" t="s">
        <v>7022</v>
      </c>
      <c r="C57" s="21" t="s">
        <v>7174</v>
      </c>
      <c r="D57" s="21" t="s">
        <v>50</v>
      </c>
      <c r="E57" s="21"/>
      <c r="F57" s="21">
        <v>1</v>
      </c>
      <c r="G57" s="139">
        <v>40120556</v>
      </c>
      <c r="H57" s="133" t="s">
        <v>8237</v>
      </c>
      <c r="I57" s="133">
        <v>61</v>
      </c>
      <c r="J57" s="181" t="s">
        <v>7210</v>
      </c>
      <c r="K57" s="133"/>
      <c r="L57" s="133">
        <v>1909</v>
      </c>
      <c r="M57" s="133">
        <v>2</v>
      </c>
      <c r="N57" s="133">
        <v>14.343999999999999</v>
      </c>
      <c r="O57" s="133" t="s">
        <v>7240</v>
      </c>
      <c r="P57" s="148"/>
    </row>
    <row r="58" spans="2:16" x14ac:dyDescent="0.35">
      <c r="B58" s="21" t="s">
        <v>7022</v>
      </c>
      <c r="C58" s="21" t="s">
        <v>7174</v>
      </c>
      <c r="D58" s="21" t="s">
        <v>50</v>
      </c>
      <c r="E58" s="21"/>
      <c r="F58" s="21">
        <v>1</v>
      </c>
      <c r="G58" s="139">
        <v>40120557</v>
      </c>
      <c r="H58" s="133" t="s">
        <v>8223</v>
      </c>
      <c r="I58" s="133">
        <v>63</v>
      </c>
      <c r="J58" s="181" t="s">
        <v>7210</v>
      </c>
      <c r="K58" s="133"/>
      <c r="L58" s="133">
        <v>2143</v>
      </c>
      <c r="M58" s="133">
        <v>2</v>
      </c>
      <c r="N58" s="133">
        <v>16.102</v>
      </c>
      <c r="O58" s="133" t="s">
        <v>7240</v>
      </c>
      <c r="P58" s="148"/>
    </row>
    <row r="59" spans="2:16" x14ac:dyDescent="0.35">
      <c r="B59" s="21" t="s">
        <v>7022</v>
      </c>
      <c r="C59" s="21" t="s">
        <v>7174</v>
      </c>
      <c r="D59" s="21" t="s">
        <v>50</v>
      </c>
      <c r="E59" s="21"/>
      <c r="F59" s="21">
        <v>1</v>
      </c>
      <c r="G59" s="155"/>
      <c r="H59" s="145"/>
      <c r="I59" s="133" t="s">
        <v>4462</v>
      </c>
      <c r="J59" s="181" t="s">
        <v>7210</v>
      </c>
      <c r="K59" s="133"/>
      <c r="L59" s="133">
        <v>2143</v>
      </c>
      <c r="M59" s="133">
        <v>2</v>
      </c>
      <c r="N59" s="133">
        <v>16.102</v>
      </c>
      <c r="O59" s="133" t="s">
        <v>7240</v>
      </c>
      <c r="P59" s="148"/>
    </row>
    <row r="60" spans="2:16" x14ac:dyDescent="0.35">
      <c r="B60" s="21" t="s">
        <v>7022</v>
      </c>
      <c r="C60" s="21" t="s">
        <v>7174</v>
      </c>
      <c r="D60" s="21" t="s">
        <v>50</v>
      </c>
      <c r="E60" s="21"/>
      <c r="F60" s="21">
        <v>1</v>
      </c>
      <c r="G60" s="139">
        <v>40120931</v>
      </c>
      <c r="H60" s="133" t="s">
        <v>8216</v>
      </c>
      <c r="I60" s="133">
        <v>65</v>
      </c>
      <c r="J60" s="181" t="s">
        <v>7210</v>
      </c>
      <c r="K60" s="133"/>
      <c r="L60" s="133">
        <v>2326</v>
      </c>
      <c r="M60" s="133">
        <v>2</v>
      </c>
      <c r="N60" s="133">
        <v>17.478000000000002</v>
      </c>
      <c r="O60" s="133" t="s">
        <v>7240</v>
      </c>
      <c r="P60" s="148"/>
    </row>
    <row r="61" spans="2:16" x14ac:dyDescent="0.35">
      <c r="B61" s="21" t="s">
        <v>7022</v>
      </c>
      <c r="C61" s="21" t="s">
        <v>7174</v>
      </c>
      <c r="D61" s="21" t="s">
        <v>50</v>
      </c>
      <c r="E61" s="21"/>
      <c r="F61" s="21">
        <v>1</v>
      </c>
      <c r="G61" s="139">
        <v>40120932</v>
      </c>
      <c r="H61" s="133" t="s">
        <v>8215</v>
      </c>
      <c r="I61" s="133" t="s">
        <v>4463</v>
      </c>
      <c r="J61" s="181" t="s">
        <v>7210</v>
      </c>
      <c r="K61" s="133"/>
      <c r="L61" s="133">
        <v>2326</v>
      </c>
      <c r="M61" s="133">
        <v>2</v>
      </c>
      <c r="N61" s="133">
        <v>17.478000000000002</v>
      </c>
      <c r="O61" s="133" t="s">
        <v>7240</v>
      </c>
      <c r="P61" s="148"/>
    </row>
    <row r="62" spans="2:16" x14ac:dyDescent="0.35">
      <c r="B62" s="21" t="s">
        <v>7022</v>
      </c>
      <c r="C62" s="21" t="s">
        <v>7174</v>
      </c>
      <c r="D62" s="21" t="s">
        <v>50</v>
      </c>
      <c r="E62" s="21"/>
      <c r="F62" s="21">
        <v>1</v>
      </c>
      <c r="G62" s="139">
        <v>40120933</v>
      </c>
      <c r="H62" s="133" t="s">
        <v>7999</v>
      </c>
      <c r="I62" s="133">
        <v>67</v>
      </c>
      <c r="J62" s="181" t="s">
        <v>6990</v>
      </c>
      <c r="K62" s="133"/>
      <c r="L62" s="133">
        <v>1114</v>
      </c>
      <c r="M62" s="133">
        <v>2</v>
      </c>
      <c r="N62" s="133">
        <v>7.0540000000000003</v>
      </c>
      <c r="O62" s="133" t="s">
        <v>7240</v>
      </c>
      <c r="P62" s="148"/>
    </row>
    <row r="63" spans="2:16" x14ac:dyDescent="0.35">
      <c r="B63" s="21" t="s">
        <v>7022</v>
      </c>
      <c r="C63" s="21" t="s">
        <v>7174</v>
      </c>
      <c r="D63" s="21" t="s">
        <v>50</v>
      </c>
      <c r="E63" s="21"/>
      <c r="F63" s="21">
        <v>1</v>
      </c>
      <c r="G63" s="139">
        <v>40120933</v>
      </c>
      <c r="H63" s="133" t="s">
        <v>7999</v>
      </c>
      <c r="I63" s="133" t="s">
        <v>7220</v>
      </c>
      <c r="J63" s="181" t="s">
        <v>6990</v>
      </c>
      <c r="K63" s="133"/>
      <c r="L63" s="133">
        <v>1114</v>
      </c>
      <c r="M63" s="133">
        <v>2</v>
      </c>
      <c r="N63" s="133">
        <v>7.0540000000000003</v>
      </c>
      <c r="O63" s="133" t="s">
        <v>7240</v>
      </c>
      <c r="P63" s="148"/>
    </row>
    <row r="64" spans="2:16" x14ac:dyDescent="0.35">
      <c r="B64" s="21" t="s">
        <v>7022</v>
      </c>
      <c r="C64" s="21" t="s">
        <v>7174</v>
      </c>
      <c r="D64" s="21" t="s">
        <v>50</v>
      </c>
      <c r="E64" s="21"/>
      <c r="F64" s="21">
        <v>1</v>
      </c>
      <c r="G64" s="139">
        <v>40120935</v>
      </c>
      <c r="H64" s="133" t="s">
        <v>8202</v>
      </c>
      <c r="I64" s="134">
        <v>71</v>
      </c>
      <c r="J64" s="189" t="s">
        <v>7210</v>
      </c>
      <c r="K64" s="133"/>
      <c r="L64" s="133">
        <v>1543</v>
      </c>
      <c r="M64" s="133">
        <v>4</v>
      </c>
      <c r="N64" s="133">
        <v>23.187999999999999</v>
      </c>
      <c r="O64" s="133" t="s">
        <v>7240</v>
      </c>
      <c r="P64" s="148"/>
    </row>
    <row r="65" spans="2:16" x14ac:dyDescent="0.35">
      <c r="B65" s="21" t="s">
        <v>7022</v>
      </c>
      <c r="C65" s="21" t="s">
        <v>7174</v>
      </c>
      <c r="D65" s="21" t="s">
        <v>50</v>
      </c>
      <c r="E65" s="21"/>
      <c r="F65" s="21">
        <v>1</v>
      </c>
      <c r="G65" s="139">
        <v>40120561</v>
      </c>
      <c r="H65" s="133" t="s">
        <v>8072</v>
      </c>
      <c r="I65" s="133">
        <v>82</v>
      </c>
      <c r="J65" s="181" t="s">
        <v>7210</v>
      </c>
      <c r="K65" s="133"/>
      <c r="L65" s="133">
        <v>1909</v>
      </c>
      <c r="M65" s="133">
        <v>2</v>
      </c>
      <c r="N65" s="133">
        <v>14.343999999999999</v>
      </c>
      <c r="O65" s="168" t="s">
        <v>7240</v>
      </c>
      <c r="P65" s="148"/>
    </row>
    <row r="66" spans="2:16" x14ac:dyDescent="0.35">
      <c r="B66" s="21" t="s">
        <v>7022</v>
      </c>
      <c r="C66" s="21" t="s">
        <v>7174</v>
      </c>
      <c r="D66" s="21" t="s">
        <v>50</v>
      </c>
      <c r="E66" s="21"/>
      <c r="F66" s="21">
        <v>1</v>
      </c>
      <c r="G66" s="139">
        <v>40121129</v>
      </c>
      <c r="H66" s="133" t="s">
        <v>7973</v>
      </c>
      <c r="I66" s="133">
        <v>55</v>
      </c>
      <c r="J66" s="181" t="s">
        <v>7187</v>
      </c>
      <c r="K66" s="133"/>
      <c r="L66" s="133">
        <v>398</v>
      </c>
      <c r="M66" s="133">
        <v>4</v>
      </c>
      <c r="N66" s="133">
        <v>3.012</v>
      </c>
      <c r="O66" s="168" t="s">
        <v>7240</v>
      </c>
      <c r="P66" s="148"/>
    </row>
    <row r="67" spans="2:16" x14ac:dyDescent="0.35">
      <c r="B67" s="21" t="s">
        <v>7022</v>
      </c>
      <c r="C67" s="21" t="s">
        <v>7174</v>
      </c>
      <c r="D67" s="21" t="s">
        <v>50</v>
      </c>
      <c r="E67" s="21"/>
      <c r="F67" s="21">
        <v>1</v>
      </c>
      <c r="G67" s="139">
        <v>40121124</v>
      </c>
      <c r="H67" s="133" t="s">
        <v>7966</v>
      </c>
      <c r="I67" s="133" t="s">
        <v>7221</v>
      </c>
      <c r="J67" s="181" t="s">
        <v>7222</v>
      </c>
      <c r="K67" s="133"/>
      <c r="L67" s="133">
        <v>716</v>
      </c>
      <c r="M67" s="133">
        <v>2</v>
      </c>
      <c r="N67" s="133">
        <v>2.7120000000000002</v>
      </c>
      <c r="O67" s="168" t="s">
        <v>7240</v>
      </c>
      <c r="P67" s="148"/>
    </row>
    <row r="68" spans="2:16" x14ac:dyDescent="0.35">
      <c r="B68" s="21" t="s">
        <v>7022</v>
      </c>
      <c r="C68" s="21" t="s">
        <v>7174</v>
      </c>
      <c r="D68" s="21" t="s">
        <v>50</v>
      </c>
      <c r="E68" s="21"/>
      <c r="F68" s="21">
        <v>1</v>
      </c>
      <c r="G68" s="139">
        <v>40121125</v>
      </c>
      <c r="H68" s="133" t="s">
        <v>7965</v>
      </c>
      <c r="I68" s="133" t="s">
        <v>7223</v>
      </c>
      <c r="J68" s="181" t="s">
        <v>7222</v>
      </c>
      <c r="K68" s="133"/>
      <c r="L68" s="133">
        <v>716</v>
      </c>
      <c r="M68" s="133">
        <v>2</v>
      </c>
      <c r="N68" s="133">
        <v>2.7120000000000002</v>
      </c>
      <c r="O68" s="168" t="s">
        <v>7240</v>
      </c>
      <c r="P68" s="148"/>
    </row>
    <row r="69" spans="2:16" x14ac:dyDescent="0.35">
      <c r="B69" s="21" t="s">
        <v>7022</v>
      </c>
      <c r="C69" s="21" t="s">
        <v>7174</v>
      </c>
      <c r="D69" s="21" t="s">
        <v>50</v>
      </c>
      <c r="E69" s="21"/>
      <c r="F69" s="21">
        <v>1</v>
      </c>
      <c r="G69" s="139">
        <v>40121066</v>
      </c>
      <c r="H69" s="133" t="s">
        <v>8111</v>
      </c>
      <c r="I69" s="133" t="s">
        <v>7224</v>
      </c>
      <c r="J69" s="181" t="s">
        <v>7225</v>
      </c>
      <c r="K69" s="133"/>
      <c r="L69" s="133">
        <v>155</v>
      </c>
      <c r="M69" s="133">
        <v>1</v>
      </c>
      <c r="N69" s="133">
        <v>0.59299999999999997</v>
      </c>
      <c r="O69" s="168" t="s">
        <v>7240</v>
      </c>
      <c r="P69" s="148"/>
    </row>
    <row r="70" spans="2:16" x14ac:dyDescent="0.35">
      <c r="B70" s="21" t="s">
        <v>7022</v>
      </c>
      <c r="C70" s="21" t="s">
        <v>7174</v>
      </c>
      <c r="D70" s="21" t="s">
        <v>50</v>
      </c>
      <c r="E70" s="21"/>
      <c r="F70" s="21">
        <v>1</v>
      </c>
      <c r="G70" s="139">
        <v>40121067</v>
      </c>
      <c r="H70" s="133" t="s">
        <v>8112</v>
      </c>
      <c r="I70" s="133" t="s">
        <v>7226</v>
      </c>
      <c r="J70" s="181" t="s">
        <v>7225</v>
      </c>
      <c r="K70" s="133"/>
      <c r="L70" s="133">
        <v>155</v>
      </c>
      <c r="M70" s="133">
        <v>1</v>
      </c>
      <c r="N70" s="133">
        <v>0.59299999999999997</v>
      </c>
      <c r="O70" s="168" t="s">
        <v>7240</v>
      </c>
      <c r="P70" s="148"/>
    </row>
    <row r="71" spans="2:16" x14ac:dyDescent="0.35">
      <c r="B71" s="21" t="s">
        <v>7022</v>
      </c>
      <c r="C71" s="21" t="s">
        <v>7174</v>
      </c>
      <c r="D71" s="21" t="s">
        <v>50</v>
      </c>
      <c r="E71" s="21"/>
      <c r="F71" s="21">
        <v>1</v>
      </c>
      <c r="G71" s="139">
        <v>40121122</v>
      </c>
      <c r="H71" s="133" t="s">
        <v>7958</v>
      </c>
      <c r="I71" s="133" t="s">
        <v>7227</v>
      </c>
      <c r="J71" s="181" t="s">
        <v>7019</v>
      </c>
      <c r="K71" s="133"/>
      <c r="L71" s="133">
        <v>784</v>
      </c>
      <c r="M71" s="133">
        <v>2</v>
      </c>
      <c r="N71" s="133">
        <v>2.968</v>
      </c>
      <c r="O71" s="168" t="s">
        <v>7240</v>
      </c>
      <c r="P71" s="148"/>
    </row>
    <row r="72" spans="2:16" x14ac:dyDescent="0.35">
      <c r="B72" s="21" t="s">
        <v>7022</v>
      </c>
      <c r="C72" s="21" t="s">
        <v>7174</v>
      </c>
      <c r="D72" s="21" t="s">
        <v>50</v>
      </c>
      <c r="E72" s="21"/>
      <c r="F72" s="21">
        <v>1</v>
      </c>
      <c r="G72" s="139">
        <v>40121075</v>
      </c>
      <c r="H72" s="133" t="s">
        <v>7975</v>
      </c>
      <c r="I72" s="133" t="s">
        <v>7228</v>
      </c>
      <c r="J72" s="181" t="s">
        <v>7229</v>
      </c>
      <c r="K72" s="133"/>
      <c r="L72" s="133">
        <v>256</v>
      </c>
      <c r="M72" s="133">
        <v>4</v>
      </c>
      <c r="N72" s="133">
        <v>10.744</v>
      </c>
      <c r="O72" s="168" t="s">
        <v>7240</v>
      </c>
      <c r="P72" s="148"/>
    </row>
    <row r="73" spans="2:16" x14ac:dyDescent="0.35">
      <c r="B73" s="21" t="s">
        <v>7022</v>
      </c>
      <c r="C73" s="21" t="s">
        <v>7174</v>
      </c>
      <c r="D73" s="21" t="s">
        <v>50</v>
      </c>
      <c r="E73" s="21"/>
      <c r="F73" s="21">
        <v>1</v>
      </c>
      <c r="G73" s="139">
        <v>40121123</v>
      </c>
      <c r="H73" s="133" t="s">
        <v>7957</v>
      </c>
      <c r="I73" s="133" t="s">
        <v>7230</v>
      </c>
      <c r="J73" s="181" t="s">
        <v>7102</v>
      </c>
      <c r="K73" s="133"/>
      <c r="L73" s="133">
        <v>784</v>
      </c>
      <c r="M73" s="133">
        <v>2</v>
      </c>
      <c r="N73" s="133">
        <v>2.968</v>
      </c>
      <c r="O73" s="168" t="s">
        <v>7240</v>
      </c>
      <c r="P73" s="148"/>
    </row>
    <row r="74" spans="2:16" x14ac:dyDescent="0.35">
      <c r="B74" s="21" t="s">
        <v>7022</v>
      </c>
      <c r="C74" s="21" t="s">
        <v>7174</v>
      </c>
      <c r="D74" s="21" t="s">
        <v>50</v>
      </c>
      <c r="E74" s="21"/>
      <c r="F74" s="21">
        <v>1</v>
      </c>
      <c r="G74" s="139">
        <v>40121116</v>
      </c>
      <c r="H74" s="133" t="s">
        <v>8171</v>
      </c>
      <c r="I74" s="133">
        <v>72</v>
      </c>
      <c r="J74" s="181" t="s">
        <v>7102</v>
      </c>
      <c r="K74" s="134"/>
      <c r="L74" s="133">
        <v>532</v>
      </c>
      <c r="M74" s="133">
        <v>4</v>
      </c>
      <c r="N74" s="133">
        <v>4.0279999999999996</v>
      </c>
      <c r="O74" s="168" t="s">
        <v>7240</v>
      </c>
      <c r="P74" s="148"/>
    </row>
    <row r="75" spans="2:16" x14ac:dyDescent="0.35">
      <c r="B75" s="21" t="s">
        <v>7022</v>
      </c>
      <c r="C75" s="21" t="s">
        <v>7174</v>
      </c>
      <c r="D75" s="21" t="s">
        <v>50</v>
      </c>
      <c r="E75" s="21"/>
      <c r="F75" s="21">
        <v>1</v>
      </c>
      <c r="G75" s="139">
        <v>40121064</v>
      </c>
      <c r="H75" s="133" t="s">
        <v>8099</v>
      </c>
      <c r="I75" s="133" t="s">
        <v>7231</v>
      </c>
      <c r="J75" s="181" t="s">
        <v>7232</v>
      </c>
      <c r="K75" s="133"/>
      <c r="L75" s="133">
        <v>171</v>
      </c>
      <c r="M75" s="167">
        <v>2</v>
      </c>
      <c r="N75" s="172">
        <v>1.3080000000000001</v>
      </c>
      <c r="O75" s="148" t="s">
        <v>7240</v>
      </c>
      <c r="P75" s="148"/>
    </row>
    <row r="76" spans="2:16" x14ac:dyDescent="0.35">
      <c r="B76" s="21" t="s">
        <v>7022</v>
      </c>
      <c r="C76" s="21" t="s">
        <v>7174</v>
      </c>
      <c r="D76" s="21" t="s">
        <v>50</v>
      </c>
      <c r="E76" s="21"/>
      <c r="F76" s="21">
        <v>1</v>
      </c>
      <c r="G76" s="139">
        <v>40121065</v>
      </c>
      <c r="H76" s="133" t="s">
        <v>8098</v>
      </c>
      <c r="I76" s="133" t="s">
        <v>7233</v>
      </c>
      <c r="J76" s="181" t="s">
        <v>7225</v>
      </c>
      <c r="K76" s="133"/>
      <c r="L76" s="133">
        <v>171</v>
      </c>
      <c r="M76" s="139">
        <v>2</v>
      </c>
      <c r="N76" s="148">
        <v>1.3080000000000001</v>
      </c>
      <c r="O76" s="148" t="s">
        <v>7240</v>
      </c>
      <c r="P76" s="148"/>
    </row>
    <row r="77" spans="2:16" x14ac:dyDescent="0.35">
      <c r="B77" s="21" t="s">
        <v>7022</v>
      </c>
      <c r="C77" s="21" t="s">
        <v>7174</v>
      </c>
      <c r="D77" s="21" t="s">
        <v>50</v>
      </c>
      <c r="E77" s="21"/>
      <c r="F77" s="21">
        <v>1</v>
      </c>
      <c r="G77" s="139">
        <v>40121100</v>
      </c>
      <c r="H77" s="133" t="s">
        <v>8113</v>
      </c>
      <c r="I77" s="133">
        <v>30</v>
      </c>
      <c r="J77" s="181" t="s">
        <v>6972</v>
      </c>
      <c r="K77" s="133"/>
      <c r="L77" s="133">
        <v>130</v>
      </c>
      <c r="M77" s="139">
        <v>2</v>
      </c>
      <c r="N77" s="148">
        <v>1.1080000000000001</v>
      </c>
      <c r="O77" s="148" t="s">
        <v>7240</v>
      </c>
      <c r="P77" s="148"/>
    </row>
    <row r="78" spans="2:16" x14ac:dyDescent="0.35">
      <c r="B78" s="21" t="s">
        <v>7022</v>
      </c>
      <c r="C78" s="21" t="s">
        <v>7174</v>
      </c>
      <c r="D78" s="21" t="s">
        <v>50</v>
      </c>
      <c r="E78" s="21"/>
      <c r="F78" s="21">
        <v>1</v>
      </c>
      <c r="G78" s="41">
        <v>40121088</v>
      </c>
      <c r="H78" s="59" t="s">
        <v>8126</v>
      </c>
      <c r="I78" s="133">
        <v>31</v>
      </c>
      <c r="J78" s="181" t="s">
        <v>7184</v>
      </c>
      <c r="K78" s="133"/>
      <c r="L78" s="133">
        <v>280</v>
      </c>
      <c r="M78" s="139">
        <v>2</v>
      </c>
      <c r="N78" s="148">
        <v>4.6159999999999997</v>
      </c>
      <c r="O78" s="148" t="s">
        <v>7240</v>
      </c>
      <c r="P78" s="148"/>
    </row>
    <row r="79" spans="2:16" x14ac:dyDescent="0.35">
      <c r="B79" s="21" t="s">
        <v>7022</v>
      </c>
      <c r="C79" s="21" t="s">
        <v>7174</v>
      </c>
      <c r="D79" s="21" t="s">
        <v>50</v>
      </c>
      <c r="E79" s="21"/>
      <c r="F79" s="21">
        <v>1</v>
      </c>
      <c r="G79" s="21">
        <v>40121074</v>
      </c>
      <c r="H79" s="39" t="s">
        <v>8137</v>
      </c>
      <c r="I79" s="133">
        <v>32</v>
      </c>
      <c r="J79" s="181" t="s">
        <v>7184</v>
      </c>
      <c r="K79" s="133"/>
      <c r="L79" s="133">
        <v>169</v>
      </c>
      <c r="M79" s="139">
        <v>2</v>
      </c>
      <c r="N79" s="148">
        <v>2.786</v>
      </c>
      <c r="O79" s="148" t="s">
        <v>7240</v>
      </c>
      <c r="P79" s="148"/>
    </row>
    <row r="80" spans="2:16" x14ac:dyDescent="0.35">
      <c r="B80" s="21" t="s">
        <v>7022</v>
      </c>
      <c r="C80" s="21" t="s">
        <v>7174</v>
      </c>
      <c r="D80" s="21" t="s">
        <v>50</v>
      </c>
      <c r="E80" s="21"/>
      <c r="F80" s="21">
        <v>1</v>
      </c>
      <c r="G80" s="21">
        <v>40121059</v>
      </c>
      <c r="H80" s="39" t="s">
        <v>8160</v>
      </c>
      <c r="I80" s="133">
        <v>35</v>
      </c>
      <c r="J80" s="181" t="s">
        <v>7234</v>
      </c>
      <c r="K80" s="133"/>
      <c r="L80" s="133">
        <v>361</v>
      </c>
      <c r="M80" s="139">
        <v>2</v>
      </c>
      <c r="N80" s="148">
        <v>8.65</v>
      </c>
      <c r="O80" s="148" t="s">
        <v>7240</v>
      </c>
      <c r="P80" s="148"/>
    </row>
    <row r="81" spans="2:16" x14ac:dyDescent="0.35">
      <c r="B81" s="21" t="s">
        <v>7022</v>
      </c>
      <c r="C81" s="21" t="s">
        <v>7174</v>
      </c>
      <c r="D81" s="21" t="s">
        <v>50</v>
      </c>
      <c r="E81" s="21"/>
      <c r="F81" s="21">
        <v>1</v>
      </c>
      <c r="G81" s="21">
        <v>40121093</v>
      </c>
      <c r="H81" s="39" t="s">
        <v>8133</v>
      </c>
      <c r="I81" s="133">
        <v>36</v>
      </c>
      <c r="J81" s="181" t="s">
        <v>7234</v>
      </c>
      <c r="K81" s="133"/>
      <c r="L81" s="133">
        <v>186</v>
      </c>
      <c r="M81" s="139">
        <v>2</v>
      </c>
      <c r="N81" s="148">
        <v>4.0739999999999998</v>
      </c>
      <c r="O81" s="148" t="s">
        <v>7240</v>
      </c>
      <c r="P81" s="148"/>
    </row>
    <row r="82" spans="2:16" x14ac:dyDescent="0.35">
      <c r="B82" s="21" t="s">
        <v>7022</v>
      </c>
      <c r="C82" s="21" t="s">
        <v>7174</v>
      </c>
      <c r="D82" s="21" t="s">
        <v>50</v>
      </c>
      <c r="E82" s="21"/>
      <c r="F82" s="21">
        <v>1</v>
      </c>
      <c r="G82" s="139">
        <v>40121103</v>
      </c>
      <c r="H82" s="133" t="s">
        <v>8110</v>
      </c>
      <c r="I82" s="133">
        <v>37</v>
      </c>
      <c r="J82" s="181" t="s">
        <v>7184</v>
      </c>
      <c r="K82" s="133"/>
      <c r="L82" s="133">
        <v>93</v>
      </c>
      <c r="M82" s="139">
        <v>4</v>
      </c>
      <c r="N82" s="148">
        <v>1.1479999999999999</v>
      </c>
      <c r="O82" s="148" t="s">
        <v>7240</v>
      </c>
      <c r="P82" s="148"/>
    </row>
    <row r="83" spans="2:16" x14ac:dyDescent="0.35">
      <c r="B83" s="21" t="s">
        <v>7022</v>
      </c>
      <c r="C83" s="21" t="s">
        <v>7174</v>
      </c>
      <c r="D83" s="21" t="s">
        <v>50</v>
      </c>
      <c r="E83" s="21"/>
      <c r="F83" s="21">
        <v>1</v>
      </c>
      <c r="G83" s="139">
        <v>40121060</v>
      </c>
      <c r="H83" s="133" t="s">
        <v>8124</v>
      </c>
      <c r="I83" s="133">
        <v>38</v>
      </c>
      <c r="J83" s="181" t="s">
        <v>7184</v>
      </c>
      <c r="K83" s="133"/>
      <c r="L83" s="133">
        <v>306</v>
      </c>
      <c r="M83" s="139">
        <v>2</v>
      </c>
      <c r="N83" s="148">
        <v>5.0119999999999996</v>
      </c>
      <c r="O83" s="148" t="s">
        <v>7240</v>
      </c>
      <c r="P83" s="148"/>
    </row>
    <row r="84" spans="2:16" x14ac:dyDescent="0.35">
      <c r="B84" s="21" t="s">
        <v>7022</v>
      </c>
      <c r="C84" s="21" t="s">
        <v>7174</v>
      </c>
      <c r="D84" s="21" t="s">
        <v>50</v>
      </c>
      <c r="E84" s="21"/>
      <c r="F84" s="21">
        <v>1</v>
      </c>
      <c r="G84" s="139">
        <v>40121097</v>
      </c>
      <c r="H84" s="133" t="s">
        <v>8150</v>
      </c>
      <c r="I84" s="133">
        <v>57</v>
      </c>
      <c r="J84" s="181" t="s">
        <v>6972</v>
      </c>
      <c r="K84" s="133"/>
      <c r="L84" s="133">
        <v>132</v>
      </c>
      <c r="M84" s="139">
        <v>2</v>
      </c>
      <c r="N84" s="148">
        <v>1.3280000000000001</v>
      </c>
      <c r="O84" s="148" t="s">
        <v>7240</v>
      </c>
      <c r="P84" s="148"/>
    </row>
    <row r="85" spans="2:16" x14ac:dyDescent="0.35">
      <c r="B85" s="21" t="s">
        <v>7022</v>
      </c>
      <c r="C85" s="21" t="s">
        <v>7174</v>
      </c>
      <c r="D85" s="21" t="s">
        <v>50</v>
      </c>
      <c r="E85" s="21"/>
      <c r="F85" s="21">
        <v>1</v>
      </c>
      <c r="G85" s="139">
        <v>40121085</v>
      </c>
      <c r="H85" s="133" t="s">
        <v>8146</v>
      </c>
      <c r="I85" s="133">
        <v>41</v>
      </c>
      <c r="J85" s="181" t="s">
        <v>7235</v>
      </c>
      <c r="K85" s="134"/>
      <c r="L85" s="133">
        <v>180</v>
      </c>
      <c r="M85" s="139">
        <v>4</v>
      </c>
      <c r="N85" s="148">
        <v>4.452</v>
      </c>
      <c r="O85" s="148" t="s">
        <v>7240</v>
      </c>
      <c r="P85" s="148"/>
    </row>
    <row r="86" spans="2:16" x14ac:dyDescent="0.35">
      <c r="B86" s="21" t="s">
        <v>7022</v>
      </c>
      <c r="C86" s="21" t="s">
        <v>7174</v>
      </c>
      <c r="D86" s="21" t="s">
        <v>50</v>
      </c>
      <c r="E86" s="21"/>
      <c r="F86" s="21">
        <v>1</v>
      </c>
      <c r="G86" s="139">
        <v>40121087</v>
      </c>
      <c r="H86" s="133" t="s">
        <v>8139</v>
      </c>
      <c r="I86" s="133">
        <v>43</v>
      </c>
      <c r="J86" s="181" t="s">
        <v>7235</v>
      </c>
      <c r="K86" s="133"/>
      <c r="L86" s="133">
        <v>180</v>
      </c>
      <c r="M86" s="139">
        <v>4</v>
      </c>
      <c r="N86" s="148">
        <v>4.452</v>
      </c>
      <c r="O86" s="148" t="s">
        <v>7240</v>
      </c>
      <c r="P86" s="148"/>
    </row>
    <row r="87" spans="2:16" x14ac:dyDescent="0.35">
      <c r="B87" s="21" t="s">
        <v>7022</v>
      </c>
      <c r="C87" s="21" t="s">
        <v>7174</v>
      </c>
      <c r="D87" s="21" t="s">
        <v>50</v>
      </c>
      <c r="E87" s="21"/>
      <c r="F87" s="21">
        <v>1</v>
      </c>
      <c r="G87" s="139">
        <v>40121084</v>
      </c>
      <c r="H87" s="133" t="s">
        <v>8141</v>
      </c>
      <c r="I87" s="133">
        <v>45</v>
      </c>
      <c r="J87" s="181" t="s">
        <v>7235</v>
      </c>
      <c r="K87" s="133"/>
      <c r="L87" s="133">
        <v>180</v>
      </c>
      <c r="M87" s="139">
        <v>4</v>
      </c>
      <c r="N87" s="148">
        <v>4.452</v>
      </c>
      <c r="O87" s="148" t="s">
        <v>7240</v>
      </c>
      <c r="P87" s="148"/>
    </row>
    <row r="88" spans="2:16" x14ac:dyDescent="0.35">
      <c r="B88" s="21" t="s">
        <v>7022</v>
      </c>
      <c r="C88" s="21" t="s">
        <v>7174</v>
      </c>
      <c r="D88" s="21" t="s">
        <v>50</v>
      </c>
      <c r="E88" s="21"/>
      <c r="F88" s="21">
        <v>1</v>
      </c>
      <c r="G88" s="139">
        <v>40121091</v>
      </c>
      <c r="H88" s="133" t="s">
        <v>8156</v>
      </c>
      <c r="I88" s="133">
        <v>47</v>
      </c>
      <c r="J88" s="181" t="s">
        <v>7235</v>
      </c>
      <c r="K88" s="133"/>
      <c r="L88" s="133">
        <v>383</v>
      </c>
      <c r="M88" s="139">
        <v>4</v>
      </c>
      <c r="N88" s="148">
        <v>17.047999999999998</v>
      </c>
      <c r="O88" s="148" t="s">
        <v>7240</v>
      </c>
      <c r="P88" s="148"/>
    </row>
    <row r="89" spans="2:16" x14ac:dyDescent="0.35">
      <c r="B89" s="21" t="s">
        <v>7022</v>
      </c>
      <c r="C89" s="21" t="s">
        <v>7174</v>
      </c>
      <c r="D89" s="21" t="s">
        <v>50</v>
      </c>
      <c r="E89" s="21"/>
      <c r="F89" s="21">
        <v>1</v>
      </c>
      <c r="G89" s="139">
        <v>40121068</v>
      </c>
      <c r="H89" s="133" t="s">
        <v>8152</v>
      </c>
      <c r="I89" s="133" t="s">
        <v>6847</v>
      </c>
      <c r="J89" s="181" t="s">
        <v>7236</v>
      </c>
      <c r="K89" s="133"/>
      <c r="L89" s="133">
        <v>448</v>
      </c>
      <c r="M89" s="139">
        <v>2</v>
      </c>
      <c r="N89" s="148">
        <v>26.608000000000001</v>
      </c>
      <c r="O89" s="148" t="s">
        <v>7240</v>
      </c>
      <c r="P89" s="148"/>
    </row>
    <row r="90" spans="2:16" x14ac:dyDescent="0.35">
      <c r="B90" s="21" t="s">
        <v>7022</v>
      </c>
      <c r="C90" s="21" t="s">
        <v>7174</v>
      </c>
      <c r="D90" s="21" t="s">
        <v>50</v>
      </c>
      <c r="E90" s="21"/>
      <c r="F90" s="21">
        <v>1</v>
      </c>
      <c r="G90" s="139">
        <v>40121069</v>
      </c>
      <c r="H90" s="133" t="s">
        <v>8153</v>
      </c>
      <c r="I90" s="133" t="s">
        <v>6848</v>
      </c>
      <c r="J90" s="181" t="s">
        <v>7236</v>
      </c>
      <c r="K90" s="133"/>
      <c r="L90" s="133">
        <v>448</v>
      </c>
      <c r="M90" s="139">
        <v>2</v>
      </c>
      <c r="N90" s="148">
        <v>26.608000000000001</v>
      </c>
      <c r="O90" s="148" t="s">
        <v>7240</v>
      </c>
      <c r="P90" s="148"/>
    </row>
    <row r="91" spans="2:16" x14ac:dyDescent="0.35">
      <c r="B91" s="21" t="s">
        <v>7022</v>
      </c>
      <c r="C91" s="21" t="s">
        <v>7174</v>
      </c>
      <c r="D91" s="21" t="s">
        <v>50</v>
      </c>
      <c r="E91" s="21"/>
      <c r="F91" s="21">
        <v>1</v>
      </c>
      <c r="G91" s="139">
        <v>40121086</v>
      </c>
      <c r="H91" s="133" t="s">
        <v>8147</v>
      </c>
      <c r="I91" s="133">
        <v>51</v>
      </c>
      <c r="J91" s="181" t="s">
        <v>7236</v>
      </c>
      <c r="K91" s="133"/>
      <c r="L91" s="133">
        <v>180</v>
      </c>
      <c r="M91" s="139">
        <v>4</v>
      </c>
      <c r="N91" s="148">
        <v>4.1719999999999997</v>
      </c>
      <c r="O91" s="148" t="s">
        <v>7240</v>
      </c>
      <c r="P91" s="148"/>
    </row>
    <row r="92" spans="2:16" x14ac:dyDescent="0.35">
      <c r="B92" s="21" t="s">
        <v>7022</v>
      </c>
      <c r="C92" s="21" t="s">
        <v>7174</v>
      </c>
      <c r="D92" s="21" t="s">
        <v>50</v>
      </c>
      <c r="E92" s="21"/>
      <c r="F92" s="21">
        <v>1</v>
      </c>
      <c r="G92" s="21">
        <v>40121083</v>
      </c>
      <c r="H92" s="39" t="s">
        <v>8129</v>
      </c>
      <c r="I92" s="133">
        <v>60</v>
      </c>
      <c r="J92" s="181" t="s">
        <v>7184</v>
      </c>
      <c r="K92" s="133"/>
      <c r="L92" s="133">
        <v>185</v>
      </c>
      <c r="M92" s="139">
        <v>4</v>
      </c>
      <c r="N92" s="148">
        <v>6.2160000000000002</v>
      </c>
      <c r="O92" s="148" t="s">
        <v>7240</v>
      </c>
      <c r="P92" s="148"/>
    </row>
    <row r="93" spans="2:16" x14ac:dyDescent="0.35">
      <c r="B93" s="21" t="s">
        <v>7022</v>
      </c>
      <c r="C93" s="21" t="s">
        <v>7174</v>
      </c>
      <c r="D93" s="21" t="s">
        <v>50</v>
      </c>
      <c r="E93" s="21"/>
      <c r="F93" s="21">
        <v>1</v>
      </c>
      <c r="G93" s="139">
        <v>40121078</v>
      </c>
      <c r="H93" s="133" t="s">
        <v>8140</v>
      </c>
      <c r="I93" s="133">
        <v>62</v>
      </c>
      <c r="J93" s="181" t="s">
        <v>7184</v>
      </c>
      <c r="K93" s="133"/>
      <c r="L93" s="133">
        <v>185</v>
      </c>
      <c r="M93" s="139">
        <v>4</v>
      </c>
      <c r="N93" s="148">
        <v>4.5759999999999996</v>
      </c>
      <c r="O93" s="148" t="s">
        <v>7240</v>
      </c>
      <c r="P93" s="148"/>
    </row>
    <row r="94" spans="2:16" x14ac:dyDescent="0.35">
      <c r="B94" s="21" t="s">
        <v>7022</v>
      </c>
      <c r="C94" s="21" t="s">
        <v>7174</v>
      </c>
      <c r="D94" s="21" t="s">
        <v>50</v>
      </c>
      <c r="E94" s="21"/>
      <c r="F94" s="21">
        <v>1</v>
      </c>
      <c r="G94" s="139">
        <v>40121080</v>
      </c>
      <c r="H94" s="133" t="s">
        <v>8142</v>
      </c>
      <c r="I94" s="134">
        <v>64</v>
      </c>
      <c r="J94" s="189" t="s">
        <v>7237</v>
      </c>
      <c r="K94" s="133"/>
      <c r="L94" s="133">
        <v>180</v>
      </c>
      <c r="M94" s="184">
        <v>4</v>
      </c>
      <c r="N94" s="148">
        <v>4.452</v>
      </c>
      <c r="O94" s="148" t="s">
        <v>7240</v>
      </c>
      <c r="P94" s="148"/>
    </row>
    <row r="95" spans="2:16" x14ac:dyDescent="0.35">
      <c r="B95" s="21" t="s">
        <v>7022</v>
      </c>
      <c r="C95" s="21" t="s">
        <v>7174</v>
      </c>
      <c r="D95" s="21" t="s">
        <v>50</v>
      </c>
      <c r="E95" s="21"/>
      <c r="F95" s="21">
        <v>1</v>
      </c>
      <c r="G95" s="139">
        <v>40121106</v>
      </c>
      <c r="H95" s="133" t="s">
        <v>8145</v>
      </c>
      <c r="I95" s="133">
        <v>66</v>
      </c>
      <c r="J95" s="181" t="s">
        <v>7237</v>
      </c>
      <c r="K95" s="133"/>
      <c r="L95" s="133">
        <v>180</v>
      </c>
      <c r="M95" s="184">
        <v>4</v>
      </c>
      <c r="N95" s="148">
        <v>4.452</v>
      </c>
      <c r="O95" s="148" t="s">
        <v>7240</v>
      </c>
      <c r="P95" s="148"/>
    </row>
    <row r="96" spans="2:16" x14ac:dyDescent="0.35">
      <c r="B96" s="21" t="s">
        <v>7022</v>
      </c>
      <c r="C96" s="21" t="s">
        <v>7174</v>
      </c>
      <c r="D96" s="21" t="s">
        <v>50</v>
      </c>
      <c r="E96" s="21"/>
      <c r="F96" s="21">
        <v>1</v>
      </c>
      <c r="G96" s="139">
        <v>40121063</v>
      </c>
      <c r="H96" s="133" t="s">
        <v>8123</v>
      </c>
      <c r="I96" s="133">
        <v>68</v>
      </c>
      <c r="J96" s="181" t="s">
        <v>7237</v>
      </c>
      <c r="K96" s="134"/>
      <c r="L96" s="133">
        <v>288</v>
      </c>
      <c r="M96" s="184">
        <v>2</v>
      </c>
      <c r="N96" s="148">
        <v>7.18</v>
      </c>
      <c r="O96" s="148" t="s">
        <v>7240</v>
      </c>
      <c r="P96" s="148"/>
    </row>
    <row r="97" spans="2:16" x14ac:dyDescent="0.35">
      <c r="B97" s="21" t="s">
        <v>7022</v>
      </c>
      <c r="C97" s="21" t="s">
        <v>7174</v>
      </c>
      <c r="D97" s="21" t="s">
        <v>50</v>
      </c>
      <c r="E97" s="21"/>
      <c r="F97" s="21">
        <v>1</v>
      </c>
      <c r="G97" s="21">
        <v>40121057</v>
      </c>
      <c r="H97" s="59" t="s">
        <v>8158</v>
      </c>
      <c r="I97" s="133" t="s">
        <v>7238</v>
      </c>
      <c r="J97" s="181" t="s">
        <v>7236</v>
      </c>
      <c r="K97" s="133"/>
      <c r="L97" s="133">
        <v>354</v>
      </c>
      <c r="M97" s="184">
        <v>2</v>
      </c>
      <c r="N97" s="148">
        <v>9.0340000000000007</v>
      </c>
      <c r="O97" s="148" t="s">
        <v>7240</v>
      </c>
      <c r="P97" s="148"/>
    </row>
    <row r="98" spans="2:16" x14ac:dyDescent="0.35">
      <c r="B98" s="21" t="s">
        <v>7022</v>
      </c>
      <c r="C98" s="21" t="s">
        <v>7174</v>
      </c>
      <c r="D98" s="21" t="s">
        <v>50</v>
      </c>
      <c r="E98" s="21"/>
      <c r="F98" s="21">
        <v>1</v>
      </c>
      <c r="G98" s="139">
        <v>40121058</v>
      </c>
      <c r="H98" s="133" t="s">
        <v>8157</v>
      </c>
      <c r="I98" s="133" t="s">
        <v>7239</v>
      </c>
      <c r="J98" s="181" t="s">
        <v>7236</v>
      </c>
      <c r="K98" s="133"/>
      <c r="L98" s="133">
        <v>354</v>
      </c>
      <c r="M98" s="184">
        <v>2</v>
      </c>
      <c r="N98" s="148">
        <v>9.0340000000000007</v>
      </c>
      <c r="O98" s="148" t="s">
        <v>7240</v>
      </c>
      <c r="P98" s="148"/>
    </row>
    <row r="99" spans="2:16" x14ac:dyDescent="0.35">
      <c r="B99" s="21" t="s">
        <v>7022</v>
      </c>
      <c r="C99" s="21" t="s">
        <v>7174</v>
      </c>
      <c r="D99" s="21" t="s">
        <v>50</v>
      </c>
      <c r="E99" s="21"/>
      <c r="F99" s="21">
        <v>1</v>
      </c>
      <c r="G99" s="139">
        <v>40121105</v>
      </c>
      <c r="H99" s="133" t="s">
        <v>8131</v>
      </c>
      <c r="I99" s="133">
        <v>76</v>
      </c>
      <c r="J99" s="181" t="s">
        <v>6972</v>
      </c>
      <c r="K99" s="133"/>
      <c r="L99" s="133">
        <v>185</v>
      </c>
      <c r="M99" s="184">
        <v>4</v>
      </c>
      <c r="N99" s="148">
        <v>4.3</v>
      </c>
      <c r="O99" s="148" t="s">
        <v>7240</v>
      </c>
      <c r="P99" s="148"/>
    </row>
    <row r="100" spans="2:16" x14ac:dyDescent="0.35">
      <c r="B100" s="21" t="s">
        <v>7022</v>
      </c>
      <c r="C100" s="21" t="s">
        <v>7174</v>
      </c>
      <c r="D100" s="21" t="s">
        <v>50</v>
      </c>
      <c r="E100" s="21"/>
      <c r="F100" s="21">
        <v>1</v>
      </c>
      <c r="G100" s="139">
        <v>40121104</v>
      </c>
      <c r="H100" s="133" t="s">
        <v>8130</v>
      </c>
      <c r="I100" s="133">
        <v>79</v>
      </c>
      <c r="J100" s="181" t="s">
        <v>6972</v>
      </c>
      <c r="K100" s="133"/>
      <c r="L100" s="133">
        <v>176</v>
      </c>
      <c r="M100" s="184">
        <v>4</v>
      </c>
      <c r="N100" s="148">
        <v>4.7720000000000002</v>
      </c>
      <c r="O100" s="148" t="s">
        <v>7240</v>
      </c>
      <c r="P100" s="148"/>
    </row>
    <row r="101" spans="2:16" x14ac:dyDescent="0.35">
      <c r="B101" s="21" t="s">
        <v>7022</v>
      </c>
      <c r="C101" s="21" t="s">
        <v>7174</v>
      </c>
      <c r="D101" s="21" t="s">
        <v>50</v>
      </c>
      <c r="E101" s="21"/>
      <c r="F101" s="21">
        <v>1</v>
      </c>
      <c r="G101" s="139">
        <v>40121121</v>
      </c>
      <c r="H101" s="133" t="s">
        <v>7962</v>
      </c>
      <c r="I101" s="133">
        <v>78</v>
      </c>
      <c r="J101" s="181" t="s">
        <v>7222</v>
      </c>
      <c r="K101" s="133"/>
      <c r="L101" s="133">
        <v>748</v>
      </c>
      <c r="M101" s="184">
        <v>2</v>
      </c>
      <c r="N101" s="148">
        <v>2.8319999999999999</v>
      </c>
      <c r="O101" s="148" t="s">
        <v>7240</v>
      </c>
      <c r="P101" s="148"/>
    </row>
    <row r="102" spans="2:16" x14ac:dyDescent="0.35">
      <c r="B102" s="21" t="s">
        <v>7022</v>
      </c>
      <c r="C102" s="21" t="s">
        <v>7174</v>
      </c>
      <c r="D102" s="21" t="s">
        <v>49</v>
      </c>
      <c r="E102" s="21"/>
      <c r="F102" s="21"/>
      <c r="G102" s="139">
        <v>40120944</v>
      </c>
      <c r="H102" s="133" t="s">
        <v>8227</v>
      </c>
      <c r="I102" s="134">
        <v>96</v>
      </c>
      <c r="J102" s="189" t="s">
        <v>7198</v>
      </c>
      <c r="K102" s="134"/>
      <c r="L102" s="134">
        <v>2010</v>
      </c>
      <c r="M102" s="184">
        <v>1</v>
      </c>
      <c r="N102" s="148">
        <v>5.7</v>
      </c>
      <c r="O102" s="148" t="s">
        <v>7257</v>
      </c>
      <c r="P102" s="148"/>
    </row>
    <row r="103" spans="2:16" x14ac:dyDescent="0.35">
      <c r="B103" s="21" t="s">
        <v>7022</v>
      </c>
      <c r="C103" s="21" t="s">
        <v>7174</v>
      </c>
      <c r="D103" s="21" t="s">
        <v>49</v>
      </c>
      <c r="E103" s="21"/>
      <c r="F103" s="21"/>
      <c r="G103" s="139">
        <v>40120945</v>
      </c>
      <c r="H103" s="133" t="s">
        <v>8228</v>
      </c>
      <c r="I103" s="133" t="s">
        <v>7241</v>
      </c>
      <c r="J103" s="181" t="s">
        <v>7198</v>
      </c>
      <c r="K103" s="134"/>
      <c r="L103" s="133">
        <v>2010</v>
      </c>
      <c r="M103" s="184">
        <v>1</v>
      </c>
      <c r="N103" s="148">
        <v>5.7</v>
      </c>
      <c r="O103" s="148" t="s">
        <v>7257</v>
      </c>
      <c r="P103" s="148"/>
    </row>
    <row r="104" spans="2:16" x14ac:dyDescent="0.35">
      <c r="B104" s="21" t="s">
        <v>7022</v>
      </c>
      <c r="C104" s="21" t="s">
        <v>7174</v>
      </c>
      <c r="D104" s="21" t="s">
        <v>49</v>
      </c>
      <c r="E104" s="21"/>
      <c r="F104" s="21"/>
      <c r="G104" s="139">
        <v>40120946</v>
      </c>
      <c r="H104" s="133" t="s">
        <v>8067</v>
      </c>
      <c r="I104" s="133">
        <v>98</v>
      </c>
      <c r="J104" s="181" t="s">
        <v>7198</v>
      </c>
      <c r="K104" s="133"/>
      <c r="L104" s="133">
        <v>2191</v>
      </c>
      <c r="M104" s="184">
        <v>1</v>
      </c>
      <c r="N104" s="148">
        <v>6.2130000000000001</v>
      </c>
      <c r="O104" s="148" t="s">
        <v>7257</v>
      </c>
      <c r="P104" s="148"/>
    </row>
    <row r="105" spans="2:16" x14ac:dyDescent="0.35">
      <c r="B105" s="21" t="s">
        <v>7022</v>
      </c>
      <c r="C105" s="21" t="s">
        <v>7174</v>
      </c>
      <c r="D105" s="21" t="s">
        <v>49</v>
      </c>
      <c r="E105" s="21"/>
      <c r="F105" s="21"/>
      <c r="G105" s="139">
        <v>40120946</v>
      </c>
      <c r="H105" s="133" t="s">
        <v>8067</v>
      </c>
      <c r="I105" s="133" t="s">
        <v>7242</v>
      </c>
      <c r="J105" s="181" t="s">
        <v>7198</v>
      </c>
      <c r="K105" s="133"/>
      <c r="L105" s="133">
        <v>2191</v>
      </c>
      <c r="M105" s="184">
        <v>1</v>
      </c>
      <c r="N105" s="148">
        <v>6.2130000000000001</v>
      </c>
      <c r="O105" s="148" t="s">
        <v>7257</v>
      </c>
      <c r="P105" s="148"/>
    </row>
    <row r="106" spans="2:16" x14ac:dyDescent="0.35">
      <c r="B106" s="21" t="s">
        <v>7022</v>
      </c>
      <c r="C106" s="21" t="s">
        <v>7174</v>
      </c>
      <c r="D106" s="21" t="s">
        <v>49</v>
      </c>
      <c r="E106" s="21"/>
      <c r="F106" s="21"/>
      <c r="G106" s="139">
        <v>40120947</v>
      </c>
      <c r="H106" s="133" t="s">
        <v>8165</v>
      </c>
      <c r="I106" s="133">
        <v>100</v>
      </c>
      <c r="J106" s="181" t="s">
        <v>7198</v>
      </c>
      <c r="K106" s="133"/>
      <c r="L106" s="133">
        <v>977</v>
      </c>
      <c r="M106" s="184">
        <v>1</v>
      </c>
      <c r="N106" s="148">
        <v>2.77</v>
      </c>
      <c r="O106" s="148" t="s">
        <v>7257</v>
      </c>
      <c r="P106" s="148"/>
    </row>
    <row r="107" spans="2:16" x14ac:dyDescent="0.35">
      <c r="B107" s="21" t="s">
        <v>7022</v>
      </c>
      <c r="C107" s="21" t="s">
        <v>7174</v>
      </c>
      <c r="D107" s="21" t="s">
        <v>49</v>
      </c>
      <c r="E107" s="21"/>
      <c r="F107" s="21"/>
      <c r="G107" s="139">
        <v>40120958</v>
      </c>
      <c r="H107" s="133" t="s">
        <v>7945</v>
      </c>
      <c r="I107" s="133" t="s">
        <v>7243</v>
      </c>
      <c r="J107" s="181" t="s">
        <v>7198</v>
      </c>
      <c r="K107" s="133"/>
      <c r="L107" s="133">
        <v>977</v>
      </c>
      <c r="M107" s="133">
        <v>1</v>
      </c>
      <c r="N107" s="148">
        <v>2.77</v>
      </c>
      <c r="O107" s="148" t="s">
        <v>7257</v>
      </c>
      <c r="P107" s="148"/>
    </row>
    <row r="108" spans="2:16" x14ac:dyDescent="0.35">
      <c r="B108" s="21" t="s">
        <v>7022</v>
      </c>
      <c r="C108" s="21" t="s">
        <v>7174</v>
      </c>
      <c r="D108" s="21" t="s">
        <v>49</v>
      </c>
      <c r="E108" s="21"/>
      <c r="F108" s="21"/>
      <c r="G108" s="139">
        <v>40120939</v>
      </c>
      <c r="H108" s="133" t="s">
        <v>8035</v>
      </c>
      <c r="I108" s="133" t="s">
        <v>7244</v>
      </c>
      <c r="J108" s="181" t="s">
        <v>7167</v>
      </c>
      <c r="K108" s="133"/>
      <c r="L108" s="133">
        <v>4107</v>
      </c>
      <c r="M108" s="133">
        <v>1</v>
      </c>
      <c r="N108" s="148">
        <v>30.988</v>
      </c>
      <c r="O108" s="148" t="s">
        <v>7257</v>
      </c>
      <c r="P108" s="148"/>
    </row>
    <row r="109" spans="2:16" x14ac:dyDescent="0.35">
      <c r="B109" s="21" t="s">
        <v>7022</v>
      </c>
      <c r="C109" s="21" t="s">
        <v>7174</v>
      </c>
      <c r="D109" s="21" t="s">
        <v>49</v>
      </c>
      <c r="E109" s="21"/>
      <c r="F109" s="21"/>
      <c r="G109" s="139">
        <v>40120940</v>
      </c>
      <c r="H109" s="133" t="s">
        <v>8034</v>
      </c>
      <c r="I109" s="133" t="s">
        <v>7245</v>
      </c>
      <c r="J109" s="181" t="s">
        <v>7167</v>
      </c>
      <c r="K109" s="134"/>
      <c r="L109" s="133">
        <v>4107</v>
      </c>
      <c r="M109" s="184">
        <v>1</v>
      </c>
      <c r="N109" s="148">
        <v>30.988</v>
      </c>
      <c r="O109" s="148" t="s">
        <v>7257</v>
      </c>
      <c r="P109" s="148"/>
    </row>
    <row r="110" spans="2:16" x14ac:dyDescent="0.35">
      <c r="B110" s="21" t="s">
        <v>7022</v>
      </c>
      <c r="C110" s="21" t="s">
        <v>7174</v>
      </c>
      <c r="D110" s="21" t="s">
        <v>49</v>
      </c>
      <c r="E110" s="21"/>
      <c r="F110" s="21"/>
      <c r="G110" s="139">
        <v>40120564</v>
      </c>
      <c r="H110" s="133" t="s">
        <v>8047</v>
      </c>
      <c r="I110" s="133" t="s">
        <v>6862</v>
      </c>
      <c r="J110" s="181" t="s">
        <v>7246</v>
      </c>
      <c r="K110" s="134"/>
      <c r="L110" s="133">
        <v>1472</v>
      </c>
      <c r="M110" s="133">
        <v>2</v>
      </c>
      <c r="N110" s="148">
        <v>22.212</v>
      </c>
      <c r="O110" s="148" t="s">
        <v>7257</v>
      </c>
      <c r="P110" s="148"/>
    </row>
    <row r="111" spans="2:16" x14ac:dyDescent="0.35">
      <c r="B111" s="21" t="s">
        <v>7022</v>
      </c>
      <c r="C111" s="21" t="s">
        <v>7174</v>
      </c>
      <c r="D111" s="21" t="s">
        <v>49</v>
      </c>
      <c r="E111" s="21"/>
      <c r="F111" s="21"/>
      <c r="G111" s="139">
        <v>40120941</v>
      </c>
      <c r="H111" s="133" t="s">
        <v>8200</v>
      </c>
      <c r="I111" s="133">
        <v>92</v>
      </c>
      <c r="J111" s="181" t="s">
        <v>6950</v>
      </c>
      <c r="K111" s="133"/>
      <c r="L111" s="133">
        <v>1573</v>
      </c>
      <c r="M111" s="184">
        <v>2</v>
      </c>
      <c r="N111" s="148">
        <v>5.9580000000000002</v>
      </c>
      <c r="O111" s="148" t="s">
        <v>7257</v>
      </c>
      <c r="P111" s="148"/>
    </row>
    <row r="112" spans="2:16" x14ac:dyDescent="0.35">
      <c r="B112" s="21" t="s">
        <v>7022</v>
      </c>
      <c r="C112" s="21" t="s">
        <v>7174</v>
      </c>
      <c r="D112" s="21" t="s">
        <v>49</v>
      </c>
      <c r="E112" s="21"/>
      <c r="F112" s="21"/>
      <c r="G112" s="21">
        <v>40120942</v>
      </c>
      <c r="H112" s="59" t="s">
        <v>8001</v>
      </c>
      <c r="I112" s="133" t="s">
        <v>7247</v>
      </c>
      <c r="J112" s="181" t="s">
        <v>6964</v>
      </c>
      <c r="K112" s="133"/>
      <c r="L112" s="133">
        <v>1093</v>
      </c>
      <c r="M112" s="184">
        <v>2</v>
      </c>
      <c r="N112" s="148">
        <v>4.1399999999999997</v>
      </c>
      <c r="O112" s="148" t="s">
        <v>7257</v>
      </c>
      <c r="P112" s="148"/>
    </row>
    <row r="113" spans="2:16" x14ac:dyDescent="0.35">
      <c r="B113" s="21" t="s">
        <v>7022</v>
      </c>
      <c r="C113" s="21" t="s">
        <v>7174</v>
      </c>
      <c r="D113" s="21" t="s">
        <v>49</v>
      </c>
      <c r="E113" s="21"/>
      <c r="F113" s="21"/>
      <c r="G113" s="139">
        <v>40120943</v>
      </c>
      <c r="H113" s="133" t="s">
        <v>8005</v>
      </c>
      <c r="I113" s="133" t="s">
        <v>7248</v>
      </c>
      <c r="J113" s="181" t="s">
        <v>6964</v>
      </c>
      <c r="K113" s="133"/>
      <c r="L113" s="133">
        <v>1080</v>
      </c>
      <c r="M113" s="184">
        <v>2</v>
      </c>
      <c r="N113" s="148">
        <v>4.09</v>
      </c>
      <c r="O113" s="148" t="s">
        <v>7257</v>
      </c>
      <c r="P113" s="148"/>
    </row>
    <row r="114" spans="2:16" x14ac:dyDescent="0.35">
      <c r="B114" s="21" t="s">
        <v>7022</v>
      </c>
      <c r="C114" s="21" t="s">
        <v>7174</v>
      </c>
      <c r="D114" s="21" t="s">
        <v>49</v>
      </c>
      <c r="E114" s="21"/>
      <c r="F114" s="21"/>
      <c r="G114" s="139">
        <v>40120562</v>
      </c>
      <c r="H114" s="133" t="s">
        <v>8189</v>
      </c>
      <c r="I114" s="133" t="s">
        <v>7249</v>
      </c>
      <c r="J114" s="181" t="s">
        <v>7214</v>
      </c>
      <c r="K114" s="133"/>
      <c r="L114" s="133">
        <v>4242</v>
      </c>
      <c r="M114" s="184">
        <v>1</v>
      </c>
      <c r="N114" s="148">
        <v>15.936999999999999</v>
      </c>
      <c r="O114" s="148" t="s">
        <v>7257</v>
      </c>
      <c r="P114" s="148"/>
    </row>
    <row r="115" spans="2:16" x14ac:dyDescent="0.35">
      <c r="B115" s="21" t="s">
        <v>7022</v>
      </c>
      <c r="C115" s="21" t="s">
        <v>7174</v>
      </c>
      <c r="D115" s="21" t="s">
        <v>49</v>
      </c>
      <c r="E115" s="21"/>
      <c r="F115" s="21"/>
      <c r="G115" s="139">
        <v>40120563</v>
      </c>
      <c r="H115" s="163" t="s">
        <v>8188</v>
      </c>
      <c r="I115" s="133" t="s">
        <v>7250</v>
      </c>
      <c r="J115" s="181" t="s">
        <v>7214</v>
      </c>
      <c r="K115" s="133"/>
      <c r="L115" s="133">
        <v>4242</v>
      </c>
      <c r="M115" s="184">
        <v>1</v>
      </c>
      <c r="N115" s="148">
        <v>15.936999999999999</v>
      </c>
      <c r="O115" s="148" t="s">
        <v>7257</v>
      </c>
      <c r="P115" s="148"/>
    </row>
    <row r="116" spans="2:16" x14ac:dyDescent="0.35">
      <c r="B116" s="21" t="s">
        <v>7022</v>
      </c>
      <c r="C116" s="21" t="s">
        <v>7174</v>
      </c>
      <c r="D116" s="21" t="s">
        <v>49</v>
      </c>
      <c r="E116" s="21"/>
      <c r="F116" s="21"/>
      <c r="G116" s="139">
        <v>40121112</v>
      </c>
      <c r="H116" s="163" t="s">
        <v>8154</v>
      </c>
      <c r="I116" s="133">
        <v>101</v>
      </c>
      <c r="J116" s="181" t="s">
        <v>7184</v>
      </c>
      <c r="K116" s="133"/>
      <c r="L116" s="133">
        <v>390</v>
      </c>
      <c r="M116" s="184">
        <v>1</v>
      </c>
      <c r="N116" s="148">
        <v>6.3890000000000002</v>
      </c>
      <c r="O116" s="148" t="s">
        <v>7257</v>
      </c>
      <c r="P116" s="148"/>
    </row>
    <row r="117" spans="2:16" x14ac:dyDescent="0.35">
      <c r="B117" s="21" t="s">
        <v>7022</v>
      </c>
      <c r="C117" s="21" t="s">
        <v>7174</v>
      </c>
      <c r="D117" s="21" t="s">
        <v>49</v>
      </c>
      <c r="E117" s="21"/>
      <c r="F117" s="21"/>
      <c r="G117" s="21">
        <v>40121082</v>
      </c>
      <c r="H117" s="59" t="s">
        <v>8136</v>
      </c>
      <c r="I117" s="133">
        <v>95</v>
      </c>
      <c r="J117" s="181" t="s">
        <v>7237</v>
      </c>
      <c r="K117" s="133"/>
      <c r="L117" s="133">
        <v>175</v>
      </c>
      <c r="M117" s="184">
        <v>2</v>
      </c>
      <c r="N117" s="148">
        <v>2.2799999999999998</v>
      </c>
      <c r="O117" s="148" t="s">
        <v>7257</v>
      </c>
      <c r="P117" s="148"/>
    </row>
    <row r="118" spans="2:16" x14ac:dyDescent="0.35">
      <c r="B118" s="21" t="s">
        <v>7022</v>
      </c>
      <c r="C118" s="21" t="s">
        <v>7174</v>
      </c>
      <c r="D118" s="21" t="s">
        <v>49</v>
      </c>
      <c r="E118" s="21"/>
      <c r="F118" s="21"/>
      <c r="G118" s="139">
        <v>40121079</v>
      </c>
      <c r="H118" s="163" t="s">
        <v>8144</v>
      </c>
      <c r="I118" s="133">
        <v>97</v>
      </c>
      <c r="J118" s="181" t="s">
        <v>6972</v>
      </c>
      <c r="K118" s="133"/>
      <c r="L118" s="133">
        <v>196</v>
      </c>
      <c r="M118" s="184">
        <v>2</v>
      </c>
      <c r="N118" s="148">
        <v>1.8520000000000001</v>
      </c>
      <c r="O118" s="148" t="s">
        <v>7257</v>
      </c>
      <c r="P118" s="148"/>
    </row>
    <row r="119" spans="2:16" x14ac:dyDescent="0.35">
      <c r="B119" s="21" t="s">
        <v>7022</v>
      </c>
      <c r="C119" s="21" t="s">
        <v>7174</v>
      </c>
      <c r="D119" s="21" t="s">
        <v>49</v>
      </c>
      <c r="E119" s="21"/>
      <c r="F119" s="21"/>
      <c r="G119" s="21">
        <v>40121071</v>
      </c>
      <c r="H119" s="59" t="s">
        <v>8134</v>
      </c>
      <c r="I119" s="133">
        <v>99</v>
      </c>
      <c r="J119" s="181" t="s">
        <v>6972</v>
      </c>
      <c r="K119" s="133"/>
      <c r="L119" s="133">
        <v>202</v>
      </c>
      <c r="M119" s="184">
        <v>2</v>
      </c>
      <c r="N119" s="148">
        <v>1.9079999999999999</v>
      </c>
      <c r="O119" s="148" t="s">
        <v>7257</v>
      </c>
      <c r="P119" s="148"/>
    </row>
    <row r="120" spans="2:16" x14ac:dyDescent="0.35">
      <c r="B120" s="21" t="s">
        <v>7022</v>
      </c>
      <c r="C120" s="21" t="s">
        <v>7174</v>
      </c>
      <c r="D120" s="21" t="s">
        <v>49</v>
      </c>
      <c r="E120" s="21"/>
      <c r="F120" s="21"/>
      <c r="G120" s="139">
        <v>40121113</v>
      </c>
      <c r="H120" s="163" t="s">
        <v>8122</v>
      </c>
      <c r="I120" s="133">
        <v>119</v>
      </c>
      <c r="J120" s="181" t="s">
        <v>7251</v>
      </c>
      <c r="K120" s="133"/>
      <c r="L120" s="133">
        <v>320</v>
      </c>
      <c r="M120" s="184">
        <v>2</v>
      </c>
      <c r="N120" s="148">
        <v>6.56</v>
      </c>
      <c r="O120" s="148" t="s">
        <v>7257</v>
      </c>
      <c r="P120" s="148"/>
    </row>
    <row r="121" spans="2:16" x14ac:dyDescent="0.35">
      <c r="B121" s="21" t="s">
        <v>7022</v>
      </c>
      <c r="C121" s="21" t="s">
        <v>7174</v>
      </c>
      <c r="D121" s="21" t="s">
        <v>49</v>
      </c>
      <c r="E121" s="21"/>
      <c r="F121" s="21"/>
      <c r="G121" s="139">
        <v>40121137</v>
      </c>
      <c r="H121" s="163" t="s">
        <v>8101</v>
      </c>
      <c r="I121" s="133" t="s">
        <v>7252</v>
      </c>
      <c r="J121" s="181" t="s">
        <v>7253</v>
      </c>
      <c r="K121" s="133"/>
      <c r="L121" s="133">
        <v>194</v>
      </c>
      <c r="M121" s="184">
        <v>2</v>
      </c>
      <c r="N121" s="148">
        <v>5.8540000000000001</v>
      </c>
      <c r="O121" s="148" t="s">
        <v>7257</v>
      </c>
      <c r="P121" s="148"/>
    </row>
    <row r="122" spans="2:16" x14ac:dyDescent="0.35">
      <c r="B122" s="21" t="s">
        <v>7022</v>
      </c>
      <c r="C122" s="21" t="s">
        <v>7174</v>
      </c>
      <c r="D122" s="21" t="s">
        <v>49</v>
      </c>
      <c r="E122" s="21"/>
      <c r="F122" s="21"/>
      <c r="G122" s="21">
        <v>40121061</v>
      </c>
      <c r="H122" s="59" t="s">
        <v>8097</v>
      </c>
      <c r="I122" s="133" t="s">
        <v>6861</v>
      </c>
      <c r="J122" s="181" t="s">
        <v>7254</v>
      </c>
      <c r="K122" s="133"/>
      <c r="L122" s="133">
        <v>130</v>
      </c>
      <c r="M122" s="184">
        <v>2</v>
      </c>
      <c r="N122" s="148">
        <v>1.96</v>
      </c>
      <c r="O122" s="148" t="s">
        <v>7257</v>
      </c>
      <c r="P122" s="148"/>
    </row>
    <row r="123" spans="2:16" x14ac:dyDescent="0.35">
      <c r="B123" s="21" t="s">
        <v>7022</v>
      </c>
      <c r="C123" s="21" t="s">
        <v>7174</v>
      </c>
      <c r="D123" s="21" t="s">
        <v>49</v>
      </c>
      <c r="E123" s="21"/>
      <c r="F123" s="21"/>
      <c r="G123" s="139">
        <v>40121136</v>
      </c>
      <c r="H123" s="163" t="s">
        <v>8100</v>
      </c>
      <c r="I123" s="133" t="s">
        <v>7255</v>
      </c>
      <c r="J123" s="181" t="s">
        <v>7256</v>
      </c>
      <c r="K123" s="133"/>
      <c r="L123" s="133">
        <v>194</v>
      </c>
      <c r="M123" s="184">
        <v>2</v>
      </c>
      <c r="N123" s="148">
        <v>5.8540000000000001</v>
      </c>
      <c r="O123" s="148" t="s">
        <v>7257</v>
      </c>
      <c r="P123" s="148"/>
    </row>
    <row r="124" spans="2:16" x14ac:dyDescent="0.35">
      <c r="B124" s="21" t="s">
        <v>7022</v>
      </c>
      <c r="C124" s="21" t="s">
        <v>7174</v>
      </c>
      <c r="D124" s="21" t="s">
        <v>47</v>
      </c>
      <c r="E124" s="21"/>
      <c r="F124" s="21"/>
      <c r="G124" s="21">
        <v>40120951</v>
      </c>
      <c r="H124" s="59" t="s">
        <v>8096</v>
      </c>
      <c r="I124" s="133">
        <v>111</v>
      </c>
      <c r="J124" s="181" t="s">
        <v>7198</v>
      </c>
      <c r="K124" s="133"/>
      <c r="L124" s="133">
        <v>2528</v>
      </c>
      <c r="M124" s="184">
        <v>2</v>
      </c>
      <c r="N124" s="148">
        <v>14.336</v>
      </c>
      <c r="O124" s="148" t="s">
        <v>7257</v>
      </c>
      <c r="P124" s="148"/>
    </row>
    <row r="125" spans="2:16" x14ac:dyDescent="0.35">
      <c r="B125" s="21" t="s">
        <v>7022</v>
      </c>
      <c r="C125" s="21" t="s">
        <v>7174</v>
      </c>
      <c r="D125" s="21" t="s">
        <v>47</v>
      </c>
      <c r="E125" s="21"/>
      <c r="F125" s="21"/>
      <c r="G125" s="139">
        <v>40120952</v>
      </c>
      <c r="H125" s="163" t="s">
        <v>8212</v>
      </c>
      <c r="I125" s="133" t="s">
        <v>4166</v>
      </c>
      <c r="J125" s="181" t="s">
        <v>7198</v>
      </c>
      <c r="K125" s="133"/>
      <c r="L125" s="133">
        <v>2528</v>
      </c>
      <c r="M125" s="184">
        <v>2</v>
      </c>
      <c r="N125" s="148">
        <v>14.336</v>
      </c>
      <c r="O125" s="148" t="s">
        <v>7257</v>
      </c>
      <c r="P125" s="148"/>
    </row>
    <row r="126" spans="2:16" x14ac:dyDescent="0.35">
      <c r="B126" s="21" t="s">
        <v>7022</v>
      </c>
      <c r="C126" s="21" t="s">
        <v>7174</v>
      </c>
      <c r="D126" s="21" t="s">
        <v>47</v>
      </c>
      <c r="E126" s="21"/>
      <c r="F126" s="21"/>
      <c r="G126" s="21">
        <v>40120954</v>
      </c>
      <c r="H126" s="59" t="s">
        <v>8267</v>
      </c>
      <c r="I126" s="133">
        <v>114</v>
      </c>
      <c r="J126" s="181" t="s">
        <v>7198</v>
      </c>
      <c r="K126" s="133"/>
      <c r="L126" s="133">
        <v>2696</v>
      </c>
      <c r="M126" s="184">
        <v>2</v>
      </c>
      <c r="N126" s="148">
        <v>15.292</v>
      </c>
      <c r="O126" s="148" t="s">
        <v>7257</v>
      </c>
      <c r="P126" s="148"/>
    </row>
    <row r="127" spans="2:16" x14ac:dyDescent="0.35">
      <c r="B127" s="21" t="s">
        <v>7022</v>
      </c>
      <c r="C127" s="21" t="s">
        <v>7174</v>
      </c>
      <c r="D127" s="21" t="s">
        <v>47</v>
      </c>
      <c r="E127" s="21"/>
      <c r="F127" s="21"/>
      <c r="G127" s="139">
        <v>40120955</v>
      </c>
      <c r="H127" s="163" t="s">
        <v>8268</v>
      </c>
      <c r="I127" s="133" t="s">
        <v>4348</v>
      </c>
      <c r="J127" s="181" t="s">
        <v>7198</v>
      </c>
      <c r="K127" s="133"/>
      <c r="L127" s="133">
        <v>2696</v>
      </c>
      <c r="M127" s="184">
        <v>2</v>
      </c>
      <c r="N127" s="148">
        <v>15.292</v>
      </c>
      <c r="O127" s="148" t="s">
        <v>7257</v>
      </c>
      <c r="P127" s="148"/>
    </row>
    <row r="128" spans="2:16" x14ac:dyDescent="0.35">
      <c r="B128" s="21" t="s">
        <v>7022</v>
      </c>
      <c r="C128" s="21" t="s">
        <v>7174</v>
      </c>
      <c r="D128" s="21" t="s">
        <v>47</v>
      </c>
      <c r="E128" s="21"/>
      <c r="F128" s="21"/>
      <c r="G128" s="139">
        <v>40120956</v>
      </c>
      <c r="H128" s="163" t="s">
        <v>8175</v>
      </c>
      <c r="I128" s="133">
        <v>116</v>
      </c>
      <c r="J128" s="181" t="s">
        <v>7198</v>
      </c>
      <c r="K128" s="133"/>
      <c r="L128" s="133">
        <v>1209</v>
      </c>
      <c r="M128" s="184">
        <v>2</v>
      </c>
      <c r="N128" s="148">
        <v>6.8559999999999999</v>
      </c>
      <c r="O128" s="148" t="s">
        <v>7257</v>
      </c>
      <c r="P128" s="148"/>
    </row>
    <row r="129" spans="2:16" x14ac:dyDescent="0.35">
      <c r="B129" s="21" t="s">
        <v>7022</v>
      </c>
      <c r="C129" s="21" t="s">
        <v>7174</v>
      </c>
      <c r="D129" s="21" t="s">
        <v>47</v>
      </c>
      <c r="E129" s="21"/>
      <c r="F129" s="21"/>
      <c r="G129" s="21">
        <v>40120957</v>
      </c>
      <c r="H129" s="59" t="s">
        <v>7989</v>
      </c>
      <c r="I129" s="133" t="s">
        <v>7258</v>
      </c>
      <c r="J129" s="181" t="s">
        <v>7198</v>
      </c>
      <c r="K129" s="133"/>
      <c r="L129" s="133">
        <v>1209</v>
      </c>
      <c r="M129" s="184">
        <v>2</v>
      </c>
      <c r="N129" s="148">
        <v>6.8559999999999999</v>
      </c>
      <c r="O129" s="148" t="s">
        <v>7257</v>
      </c>
      <c r="P129" s="148"/>
    </row>
    <row r="130" spans="2:16" x14ac:dyDescent="0.35">
      <c r="B130" s="21" t="s">
        <v>7022</v>
      </c>
      <c r="C130" s="21" t="s">
        <v>7174</v>
      </c>
      <c r="D130" s="21" t="s">
        <v>47</v>
      </c>
      <c r="E130" s="21"/>
      <c r="F130" s="21"/>
      <c r="G130" s="139">
        <v>40120569</v>
      </c>
      <c r="H130" s="163" t="s">
        <v>8068</v>
      </c>
      <c r="I130" s="133" t="s">
        <v>7259</v>
      </c>
      <c r="J130" s="181" t="s">
        <v>7167</v>
      </c>
      <c r="K130" s="133"/>
      <c r="L130" s="133">
        <v>2157</v>
      </c>
      <c r="M130" s="184">
        <v>4</v>
      </c>
      <c r="N130" s="148">
        <v>65.096000000000004</v>
      </c>
      <c r="O130" s="148" t="s">
        <v>7257</v>
      </c>
      <c r="P130" s="148"/>
    </row>
    <row r="131" spans="2:16" x14ac:dyDescent="0.35">
      <c r="B131" s="21" t="s">
        <v>7022</v>
      </c>
      <c r="C131" s="21" t="s">
        <v>7174</v>
      </c>
      <c r="D131" s="21" t="s">
        <v>47</v>
      </c>
      <c r="E131" s="21"/>
      <c r="F131" s="21"/>
      <c r="G131" s="139">
        <v>40120949</v>
      </c>
      <c r="H131" s="163" t="s">
        <v>7944</v>
      </c>
      <c r="I131" s="133">
        <v>108</v>
      </c>
      <c r="J131" s="181" t="s">
        <v>6950</v>
      </c>
      <c r="K131" s="133"/>
      <c r="L131" s="133">
        <v>979</v>
      </c>
      <c r="M131" s="184">
        <v>4</v>
      </c>
      <c r="N131" s="148">
        <v>7.4160000000000004</v>
      </c>
      <c r="O131" s="148" t="s">
        <v>7257</v>
      </c>
      <c r="P131" s="148"/>
    </row>
    <row r="132" spans="2:16" x14ac:dyDescent="0.35">
      <c r="B132" s="21" t="s">
        <v>7022</v>
      </c>
      <c r="C132" s="21" t="s">
        <v>7174</v>
      </c>
      <c r="D132" s="21" t="s">
        <v>47</v>
      </c>
      <c r="E132" s="21"/>
      <c r="F132" s="21"/>
      <c r="G132" s="139">
        <v>40120950</v>
      </c>
      <c r="H132" s="163" t="s">
        <v>8166</v>
      </c>
      <c r="I132" s="133">
        <v>109</v>
      </c>
      <c r="J132" s="181" t="s">
        <v>6950</v>
      </c>
      <c r="K132" s="133"/>
      <c r="L132" s="133">
        <v>965</v>
      </c>
      <c r="M132" s="184">
        <v>4</v>
      </c>
      <c r="N132" s="148">
        <v>7.3079999999999998</v>
      </c>
      <c r="O132" s="148" t="s">
        <v>7257</v>
      </c>
      <c r="P132" s="148"/>
    </row>
    <row r="133" spans="2:16" x14ac:dyDescent="0.35">
      <c r="B133" s="21" t="s">
        <v>7022</v>
      </c>
      <c r="C133" s="21" t="s">
        <v>7174</v>
      </c>
      <c r="D133" s="21" t="s">
        <v>47</v>
      </c>
      <c r="E133" s="21"/>
      <c r="F133" s="21"/>
      <c r="G133" s="139">
        <v>40120953</v>
      </c>
      <c r="H133" s="133" t="s">
        <v>7981</v>
      </c>
      <c r="I133" s="133" t="s">
        <v>7260</v>
      </c>
      <c r="J133" s="181" t="s">
        <v>6964</v>
      </c>
      <c r="K133" s="133"/>
      <c r="L133" s="133">
        <v>1098</v>
      </c>
      <c r="M133" s="184">
        <v>8</v>
      </c>
      <c r="N133" s="148">
        <v>16.632000000000001</v>
      </c>
      <c r="O133" s="148" t="s">
        <v>7257</v>
      </c>
      <c r="P133" s="148"/>
    </row>
    <row r="134" spans="2:16" x14ac:dyDescent="0.35">
      <c r="B134" s="21" t="s">
        <v>7022</v>
      </c>
      <c r="C134" s="21" t="s">
        <v>7174</v>
      </c>
      <c r="D134" s="21" t="s">
        <v>47</v>
      </c>
      <c r="E134" s="21"/>
      <c r="F134" s="21"/>
      <c r="G134" s="21">
        <v>40120948</v>
      </c>
      <c r="H134" s="39" t="s">
        <v>8039</v>
      </c>
      <c r="I134" s="133" t="s">
        <v>7261</v>
      </c>
      <c r="J134" s="181" t="s">
        <v>6955</v>
      </c>
      <c r="K134" s="133"/>
      <c r="L134" s="133">
        <v>1755</v>
      </c>
      <c r="M134" s="184">
        <v>4</v>
      </c>
      <c r="N134" s="148">
        <v>15.464</v>
      </c>
      <c r="O134" s="148" t="s">
        <v>7257</v>
      </c>
      <c r="P134" s="148"/>
    </row>
    <row r="135" spans="2:16" x14ac:dyDescent="0.35">
      <c r="B135" s="21" t="s">
        <v>7022</v>
      </c>
      <c r="C135" s="21" t="s">
        <v>7174</v>
      </c>
      <c r="D135" s="21" t="s">
        <v>47</v>
      </c>
      <c r="E135" s="21"/>
      <c r="F135" s="21"/>
      <c r="G135" s="21">
        <v>40120565</v>
      </c>
      <c r="H135" s="59" t="s">
        <v>8183</v>
      </c>
      <c r="I135" s="133" t="s">
        <v>7262</v>
      </c>
      <c r="J135" s="181" t="s">
        <v>7214</v>
      </c>
      <c r="K135" s="133"/>
      <c r="L135" s="133">
        <v>4242</v>
      </c>
      <c r="M135" s="184">
        <v>2</v>
      </c>
      <c r="N135" s="148">
        <v>31.873999999999999</v>
      </c>
      <c r="O135" s="148" t="s">
        <v>7257</v>
      </c>
      <c r="P135" s="148"/>
    </row>
    <row r="136" spans="2:16" x14ac:dyDescent="0.35">
      <c r="B136" s="21" t="s">
        <v>7022</v>
      </c>
      <c r="C136" s="21" t="s">
        <v>7174</v>
      </c>
      <c r="D136" s="21" t="s">
        <v>47</v>
      </c>
      <c r="E136" s="21"/>
      <c r="F136" s="21"/>
      <c r="G136" s="139">
        <v>40120566</v>
      </c>
      <c r="H136" s="133" t="s">
        <v>8021</v>
      </c>
      <c r="I136" s="133" t="s">
        <v>7263</v>
      </c>
      <c r="J136" s="181" t="s">
        <v>7214</v>
      </c>
      <c r="K136" s="133"/>
      <c r="L136" s="133">
        <v>4242</v>
      </c>
      <c r="M136" s="184">
        <v>2</v>
      </c>
      <c r="N136" s="148">
        <v>31.873999999999999</v>
      </c>
      <c r="O136" s="148" t="s">
        <v>7257</v>
      </c>
      <c r="P136" s="148"/>
    </row>
    <row r="137" spans="2:16" ht="16" customHeight="1" x14ac:dyDescent="0.35">
      <c r="B137" s="21" t="s">
        <v>7022</v>
      </c>
      <c r="C137" s="21" t="s">
        <v>7174</v>
      </c>
      <c r="D137" s="21" t="s">
        <v>47</v>
      </c>
      <c r="E137" s="21"/>
      <c r="F137" s="21"/>
      <c r="G137" s="139">
        <v>40120567</v>
      </c>
      <c r="H137" s="133" t="s">
        <v>8191</v>
      </c>
      <c r="I137" s="133" t="s">
        <v>7264</v>
      </c>
      <c r="J137" s="181" t="s">
        <v>7212</v>
      </c>
      <c r="K137" s="133"/>
      <c r="L137" s="133">
        <v>4106</v>
      </c>
      <c r="M137" s="184">
        <v>2</v>
      </c>
      <c r="N137" s="148">
        <v>51.845999999999997</v>
      </c>
      <c r="O137" s="148" t="s">
        <v>7257</v>
      </c>
      <c r="P137" s="148"/>
    </row>
    <row r="138" spans="2:16" x14ac:dyDescent="0.35">
      <c r="B138" s="21" t="s">
        <v>7022</v>
      </c>
      <c r="C138" s="21" t="s">
        <v>7174</v>
      </c>
      <c r="D138" s="21" t="s">
        <v>47</v>
      </c>
      <c r="E138" s="21"/>
      <c r="F138" s="21"/>
      <c r="G138" s="139">
        <v>40120568</v>
      </c>
      <c r="H138" s="133" t="s">
        <v>8190</v>
      </c>
      <c r="I138" s="133" t="s">
        <v>7265</v>
      </c>
      <c r="J138" s="181" t="s">
        <v>7212</v>
      </c>
      <c r="K138" s="133"/>
      <c r="L138" s="133">
        <v>4106</v>
      </c>
      <c r="M138" s="184">
        <v>2</v>
      </c>
      <c r="N138" s="148">
        <v>51.845999999999997</v>
      </c>
      <c r="O138" s="148" t="s">
        <v>7257</v>
      </c>
      <c r="P138" s="148"/>
    </row>
    <row r="139" spans="2:16" x14ac:dyDescent="0.35">
      <c r="B139" s="21" t="s">
        <v>7022</v>
      </c>
      <c r="C139" s="21" t="s">
        <v>7174</v>
      </c>
      <c r="D139" s="21" t="s">
        <v>47</v>
      </c>
      <c r="E139" s="21"/>
      <c r="F139" s="21"/>
      <c r="G139" s="139">
        <v>40121061</v>
      </c>
      <c r="H139" s="133" t="s">
        <v>8097</v>
      </c>
      <c r="I139" s="133" t="s">
        <v>6861</v>
      </c>
      <c r="J139" s="181" t="s">
        <v>7266</v>
      </c>
      <c r="K139" s="133"/>
      <c r="L139" s="133">
        <v>130</v>
      </c>
      <c r="M139" s="184">
        <v>4</v>
      </c>
      <c r="N139" s="148">
        <v>3.92</v>
      </c>
      <c r="O139" s="148" t="s">
        <v>7257</v>
      </c>
      <c r="P139" s="148"/>
    </row>
    <row r="140" spans="2:16" x14ac:dyDescent="0.35">
      <c r="B140" s="21" t="s">
        <v>7022</v>
      </c>
      <c r="C140" s="21" t="s">
        <v>7174</v>
      </c>
      <c r="D140" s="21" t="s">
        <v>47</v>
      </c>
      <c r="E140" s="21"/>
      <c r="F140" s="21"/>
      <c r="G140" s="139">
        <v>40121137</v>
      </c>
      <c r="H140" s="133" t="s">
        <v>8101</v>
      </c>
      <c r="I140" s="133" t="s">
        <v>7252</v>
      </c>
      <c r="J140" s="181" t="s">
        <v>7267</v>
      </c>
      <c r="K140" s="133"/>
      <c r="L140" s="133">
        <v>194</v>
      </c>
      <c r="M140" s="184">
        <v>4</v>
      </c>
      <c r="N140" s="148">
        <v>11.708</v>
      </c>
      <c r="O140" s="148" t="s">
        <v>7257</v>
      </c>
      <c r="P140" s="148"/>
    </row>
    <row r="141" spans="2:16" x14ac:dyDescent="0.35">
      <c r="B141" s="21" t="s">
        <v>7022</v>
      </c>
      <c r="C141" s="21" t="s">
        <v>7174</v>
      </c>
      <c r="D141" s="21" t="s">
        <v>47</v>
      </c>
      <c r="E141" s="21"/>
      <c r="F141" s="21"/>
      <c r="G141" s="139">
        <v>40121136</v>
      </c>
      <c r="H141" s="133" t="s">
        <v>8100</v>
      </c>
      <c r="I141" s="133" t="s">
        <v>7255</v>
      </c>
      <c r="J141" s="181" t="s">
        <v>7267</v>
      </c>
      <c r="K141" s="133"/>
      <c r="L141" s="133">
        <v>194</v>
      </c>
      <c r="M141" s="184">
        <v>4</v>
      </c>
      <c r="N141" s="148">
        <v>11.708</v>
      </c>
      <c r="O141" s="148" t="s">
        <v>7257</v>
      </c>
      <c r="P141" s="148"/>
    </row>
    <row r="142" spans="2:16" x14ac:dyDescent="0.35">
      <c r="B142" s="21" t="s">
        <v>7022</v>
      </c>
      <c r="C142" s="21" t="s">
        <v>7174</v>
      </c>
      <c r="D142" s="21" t="s">
        <v>47</v>
      </c>
      <c r="E142" s="21"/>
      <c r="F142" s="21"/>
      <c r="G142" s="21">
        <v>40121077</v>
      </c>
      <c r="H142" s="39" t="s">
        <v>8132</v>
      </c>
      <c r="I142" s="133">
        <v>110</v>
      </c>
      <c r="J142" s="181" t="s">
        <v>6972</v>
      </c>
      <c r="K142" s="133"/>
      <c r="L142" s="133">
        <v>185</v>
      </c>
      <c r="M142" s="184">
        <v>4</v>
      </c>
      <c r="N142" s="148">
        <v>4.2720000000000002</v>
      </c>
      <c r="O142" s="148" t="s">
        <v>7257</v>
      </c>
      <c r="P142" s="148"/>
    </row>
    <row r="143" spans="2:16" x14ac:dyDescent="0.35">
      <c r="B143" s="21" t="s">
        <v>7022</v>
      </c>
      <c r="C143" s="21" t="s">
        <v>7174</v>
      </c>
      <c r="D143" s="21" t="s">
        <v>47</v>
      </c>
      <c r="E143" s="21"/>
      <c r="F143" s="21"/>
      <c r="G143" s="21">
        <v>40121062</v>
      </c>
      <c r="H143" s="59" t="s">
        <v>8143</v>
      </c>
      <c r="I143" s="133">
        <v>113</v>
      </c>
      <c r="J143" s="181" t="s">
        <v>7268</v>
      </c>
      <c r="K143" s="134"/>
      <c r="L143" s="133">
        <v>185</v>
      </c>
      <c r="M143" s="184">
        <v>4</v>
      </c>
      <c r="N143" s="148">
        <v>3.1560000000000001</v>
      </c>
      <c r="O143" s="148" t="s">
        <v>7257</v>
      </c>
      <c r="P143" s="148"/>
    </row>
    <row r="144" spans="2:16" x14ac:dyDescent="0.35">
      <c r="B144" s="21" t="s">
        <v>7022</v>
      </c>
      <c r="C144" s="21" t="s">
        <v>7174</v>
      </c>
      <c r="D144" s="21" t="s">
        <v>47</v>
      </c>
      <c r="E144" s="21"/>
      <c r="F144" s="21"/>
      <c r="G144" s="139">
        <v>40121070</v>
      </c>
      <c r="H144" s="133" t="s">
        <v>8135</v>
      </c>
      <c r="I144" s="133">
        <v>115</v>
      </c>
      <c r="J144" s="181" t="s">
        <v>7268</v>
      </c>
      <c r="K144" s="133"/>
      <c r="L144" s="133">
        <v>190</v>
      </c>
      <c r="M144" s="184">
        <v>4</v>
      </c>
      <c r="N144" s="148">
        <v>3.2360000000000002</v>
      </c>
      <c r="O144" s="148" t="s">
        <v>7257</v>
      </c>
      <c r="P144" s="148"/>
    </row>
    <row r="145" spans="2:16" x14ac:dyDescent="0.35">
      <c r="B145" s="21" t="s">
        <v>7022</v>
      </c>
      <c r="C145" s="21" t="s">
        <v>7174</v>
      </c>
      <c r="D145" s="21" t="s">
        <v>47</v>
      </c>
      <c r="E145" s="21"/>
      <c r="F145" s="21"/>
      <c r="G145" s="139">
        <v>40121107</v>
      </c>
      <c r="H145" s="133" t="s">
        <v>8253</v>
      </c>
      <c r="I145" s="133">
        <v>117</v>
      </c>
      <c r="J145" s="181" t="s">
        <v>7184</v>
      </c>
      <c r="K145" s="133"/>
      <c r="L145" s="133">
        <v>480</v>
      </c>
      <c r="M145" s="184">
        <v>2</v>
      </c>
      <c r="N145" s="148">
        <v>15.728</v>
      </c>
      <c r="O145" s="148" t="s">
        <v>7257</v>
      </c>
      <c r="P145" s="148"/>
    </row>
    <row r="146" spans="2:16" x14ac:dyDescent="0.35">
      <c r="B146" s="21" t="s">
        <v>7022</v>
      </c>
      <c r="C146" s="21" t="s">
        <v>7174</v>
      </c>
      <c r="D146" s="21" t="s">
        <v>47</v>
      </c>
      <c r="E146" s="21"/>
      <c r="F146" s="21"/>
      <c r="G146" s="139">
        <v>40121113</v>
      </c>
      <c r="H146" s="133" t="s">
        <v>8122</v>
      </c>
      <c r="I146" s="133">
        <v>119</v>
      </c>
      <c r="J146" s="181" t="s">
        <v>7184</v>
      </c>
      <c r="K146" s="133"/>
      <c r="L146" s="133">
        <v>320</v>
      </c>
      <c r="M146" s="184">
        <v>4</v>
      </c>
      <c r="N146" s="148">
        <v>13.12</v>
      </c>
      <c r="O146" s="148" t="s">
        <v>7257</v>
      </c>
      <c r="P146" s="148"/>
    </row>
    <row r="147" spans="2:16" x14ac:dyDescent="0.35">
      <c r="B147" s="21" t="s">
        <v>7022</v>
      </c>
      <c r="C147" s="21" t="s">
        <v>7174</v>
      </c>
      <c r="D147" s="21" t="s">
        <v>7269</v>
      </c>
      <c r="E147" s="21"/>
      <c r="F147" s="21">
        <v>1</v>
      </c>
      <c r="G147" s="139">
        <v>40120574</v>
      </c>
      <c r="H147" s="133" t="s">
        <v>8064</v>
      </c>
      <c r="I147" s="133">
        <v>145</v>
      </c>
      <c r="J147" s="181" t="s">
        <v>7270</v>
      </c>
      <c r="K147" s="133"/>
      <c r="L147" s="133">
        <v>2375</v>
      </c>
      <c r="M147" s="184">
        <v>4</v>
      </c>
      <c r="N147" s="148">
        <v>44.932000000000002</v>
      </c>
      <c r="O147" s="148" t="s">
        <v>7290</v>
      </c>
      <c r="P147" s="148"/>
    </row>
    <row r="148" spans="2:16" x14ac:dyDescent="0.35">
      <c r="B148" s="21" t="s">
        <v>7022</v>
      </c>
      <c r="C148" s="21" t="s">
        <v>7174</v>
      </c>
      <c r="D148" s="21" t="s">
        <v>7269</v>
      </c>
      <c r="E148" s="21"/>
      <c r="F148" s="21">
        <v>1</v>
      </c>
      <c r="G148" s="139">
        <v>40120575</v>
      </c>
      <c r="H148" s="133" t="s">
        <v>8063</v>
      </c>
      <c r="I148" s="133" t="s">
        <v>2137</v>
      </c>
      <c r="J148" s="181" t="s">
        <v>7270</v>
      </c>
      <c r="K148" s="133"/>
      <c r="L148" s="133">
        <v>2375</v>
      </c>
      <c r="M148" s="184">
        <v>4</v>
      </c>
      <c r="N148" s="148">
        <v>44.932000000000002</v>
      </c>
      <c r="O148" s="148" t="s">
        <v>7290</v>
      </c>
      <c r="P148" s="148"/>
    </row>
    <row r="149" spans="2:16" x14ac:dyDescent="0.35">
      <c r="B149" s="21" t="s">
        <v>7022</v>
      </c>
      <c r="C149" s="21" t="s">
        <v>7174</v>
      </c>
      <c r="D149" s="21" t="s">
        <v>7269</v>
      </c>
      <c r="E149" s="21"/>
      <c r="F149" s="21">
        <v>1</v>
      </c>
      <c r="G149" s="139">
        <v>40120959</v>
      </c>
      <c r="H149" s="133" t="s">
        <v>8062</v>
      </c>
      <c r="I149" s="133" t="s">
        <v>7271</v>
      </c>
      <c r="J149" s="181" t="s">
        <v>7068</v>
      </c>
      <c r="K149" s="133"/>
      <c r="L149" s="133">
        <v>1351</v>
      </c>
      <c r="M149" s="184">
        <v>4</v>
      </c>
      <c r="N149" s="148">
        <v>20.692</v>
      </c>
      <c r="O149" s="148" t="s">
        <v>7290</v>
      </c>
      <c r="P149" s="148"/>
    </row>
    <row r="150" spans="2:16" x14ac:dyDescent="0.35">
      <c r="B150" s="21" t="s">
        <v>7022</v>
      </c>
      <c r="C150" s="21" t="s">
        <v>7174</v>
      </c>
      <c r="D150" s="21" t="s">
        <v>7269</v>
      </c>
      <c r="E150" s="21"/>
      <c r="F150" s="21">
        <v>1</v>
      </c>
      <c r="G150" s="139">
        <v>40120960</v>
      </c>
      <c r="H150" s="133" t="s">
        <v>8061</v>
      </c>
      <c r="I150" s="133" t="s">
        <v>7272</v>
      </c>
      <c r="J150" s="181" t="s">
        <v>7068</v>
      </c>
      <c r="K150" s="133"/>
      <c r="L150" s="133">
        <v>1351</v>
      </c>
      <c r="M150" s="184">
        <v>4</v>
      </c>
      <c r="N150" s="148">
        <v>20.692</v>
      </c>
      <c r="O150" s="148" t="s">
        <v>7290</v>
      </c>
      <c r="P150" s="148"/>
    </row>
    <row r="151" spans="2:16" x14ac:dyDescent="0.35">
      <c r="B151" s="21" t="s">
        <v>7022</v>
      </c>
      <c r="C151" s="21" t="s">
        <v>7174</v>
      </c>
      <c r="D151" s="21" t="s">
        <v>7269</v>
      </c>
      <c r="E151" s="21"/>
      <c r="F151" s="21">
        <v>1</v>
      </c>
      <c r="G151" s="139">
        <v>40120961</v>
      </c>
      <c r="H151" s="133" t="s">
        <v>8254</v>
      </c>
      <c r="I151" s="133" t="s">
        <v>7273</v>
      </c>
      <c r="J151" s="181" t="s">
        <v>7068</v>
      </c>
      <c r="K151" s="134"/>
      <c r="L151" s="133">
        <v>3426</v>
      </c>
      <c r="M151" s="184">
        <v>4</v>
      </c>
      <c r="N151" s="148">
        <v>52.48</v>
      </c>
      <c r="O151" s="148" t="s">
        <v>7290</v>
      </c>
      <c r="P151" s="148"/>
    </row>
    <row r="152" spans="2:16" x14ac:dyDescent="0.35">
      <c r="B152" s="21" t="s">
        <v>7022</v>
      </c>
      <c r="C152" s="21" t="s">
        <v>7174</v>
      </c>
      <c r="D152" s="21" t="s">
        <v>7269</v>
      </c>
      <c r="E152" s="21"/>
      <c r="F152" s="21">
        <v>1</v>
      </c>
      <c r="G152" s="21">
        <v>40120962</v>
      </c>
      <c r="H152" s="59" t="s">
        <v>8089</v>
      </c>
      <c r="I152" s="133" t="s">
        <v>7274</v>
      </c>
      <c r="J152" s="181" t="s">
        <v>7068</v>
      </c>
      <c r="K152" s="133"/>
      <c r="L152" s="133">
        <v>3426</v>
      </c>
      <c r="M152" s="184">
        <v>4</v>
      </c>
      <c r="N152" s="148">
        <v>52.48</v>
      </c>
      <c r="O152" s="148" t="s">
        <v>7290</v>
      </c>
      <c r="P152" s="148"/>
    </row>
    <row r="153" spans="2:16" x14ac:dyDescent="0.35">
      <c r="B153" s="21" t="s">
        <v>7022</v>
      </c>
      <c r="C153" s="21" t="s">
        <v>7174</v>
      </c>
      <c r="D153" s="21" t="s">
        <v>7269</v>
      </c>
      <c r="E153" s="21"/>
      <c r="F153" s="21">
        <v>1</v>
      </c>
      <c r="G153" s="139">
        <v>40120570</v>
      </c>
      <c r="H153" s="133" t="s">
        <v>8030</v>
      </c>
      <c r="I153" s="133" t="s">
        <v>7275</v>
      </c>
      <c r="J153" s="181" t="s">
        <v>7276</v>
      </c>
      <c r="K153" s="133"/>
      <c r="L153" s="133">
        <v>4512</v>
      </c>
      <c r="M153" s="184">
        <v>3</v>
      </c>
      <c r="N153" s="148">
        <v>170.91899999999998</v>
      </c>
      <c r="O153" s="148" t="s">
        <v>7290</v>
      </c>
      <c r="P153" s="148"/>
    </row>
    <row r="154" spans="2:16" x14ac:dyDescent="0.35">
      <c r="B154" s="21" t="s">
        <v>7022</v>
      </c>
      <c r="C154" s="21" t="s">
        <v>7174</v>
      </c>
      <c r="D154" s="21" t="s">
        <v>7269</v>
      </c>
      <c r="E154" s="21"/>
      <c r="F154" s="21">
        <v>1</v>
      </c>
      <c r="G154" s="139">
        <v>40120571</v>
      </c>
      <c r="H154" s="133" t="s">
        <v>8029</v>
      </c>
      <c r="I154" s="133" t="s">
        <v>7277</v>
      </c>
      <c r="J154" s="181" t="s">
        <v>7276</v>
      </c>
      <c r="K154" s="133"/>
      <c r="L154" s="133">
        <v>4512</v>
      </c>
      <c r="M154" s="184">
        <v>1</v>
      </c>
      <c r="N154" s="148">
        <v>56.972999999999999</v>
      </c>
      <c r="O154" s="148" t="s">
        <v>7290</v>
      </c>
      <c r="P154" s="148"/>
    </row>
    <row r="155" spans="2:16" x14ac:dyDescent="0.35">
      <c r="B155" s="21" t="s">
        <v>7022</v>
      </c>
      <c r="C155" s="21" t="s">
        <v>7174</v>
      </c>
      <c r="D155" s="21" t="s">
        <v>7269</v>
      </c>
      <c r="E155" s="21"/>
      <c r="F155" s="21">
        <v>1</v>
      </c>
      <c r="G155" s="139">
        <v>40120963</v>
      </c>
      <c r="H155" s="133" t="s">
        <v>7946</v>
      </c>
      <c r="I155" s="133">
        <v>141</v>
      </c>
      <c r="J155" s="181" t="s">
        <v>6950</v>
      </c>
      <c r="K155" s="133"/>
      <c r="L155" s="133">
        <v>956</v>
      </c>
      <c r="M155" s="184">
        <v>8</v>
      </c>
      <c r="N155" s="148">
        <v>14.48</v>
      </c>
      <c r="O155" s="148" t="s">
        <v>7290</v>
      </c>
      <c r="P155" s="148"/>
    </row>
    <row r="156" spans="2:16" x14ac:dyDescent="0.35">
      <c r="B156" s="21" t="s">
        <v>7022</v>
      </c>
      <c r="C156" s="21" t="s">
        <v>7174</v>
      </c>
      <c r="D156" s="21" t="s">
        <v>7269</v>
      </c>
      <c r="E156" s="21"/>
      <c r="F156" s="21">
        <v>1</v>
      </c>
      <c r="G156" s="21">
        <v>40120572</v>
      </c>
      <c r="H156" s="59" t="s">
        <v>8000</v>
      </c>
      <c r="I156" s="133">
        <v>142</v>
      </c>
      <c r="J156" s="181" t="s">
        <v>6950</v>
      </c>
      <c r="K156" s="133"/>
      <c r="L156" s="133">
        <v>1110</v>
      </c>
      <c r="M156" s="184">
        <v>8</v>
      </c>
      <c r="N156" s="148">
        <v>16.815999999999999</v>
      </c>
      <c r="O156" s="148" t="s">
        <v>7290</v>
      </c>
      <c r="P156" s="148"/>
    </row>
    <row r="157" spans="2:16" x14ac:dyDescent="0.35">
      <c r="B157" s="21" t="s">
        <v>7022</v>
      </c>
      <c r="C157" s="21" t="s">
        <v>7174</v>
      </c>
      <c r="D157" s="21" t="s">
        <v>7269</v>
      </c>
      <c r="E157" s="21"/>
      <c r="F157" s="21">
        <v>1</v>
      </c>
      <c r="G157" s="139">
        <v>40120573</v>
      </c>
      <c r="H157" s="133" t="s">
        <v>7953</v>
      </c>
      <c r="I157" s="133" t="s">
        <v>7278</v>
      </c>
      <c r="J157" s="181" t="s">
        <v>6964</v>
      </c>
      <c r="K157" s="133"/>
      <c r="L157" s="133">
        <v>871</v>
      </c>
      <c r="M157" s="184">
        <v>8</v>
      </c>
      <c r="N157" s="148">
        <v>13.192</v>
      </c>
      <c r="O157" s="148" t="s">
        <v>7290</v>
      </c>
      <c r="P157" s="148"/>
    </row>
    <row r="158" spans="2:16" x14ac:dyDescent="0.35">
      <c r="B158" s="21" t="s">
        <v>7022</v>
      </c>
      <c r="C158" s="21" t="s">
        <v>7174</v>
      </c>
      <c r="D158" s="21" t="s">
        <v>7269</v>
      </c>
      <c r="E158" s="21"/>
      <c r="F158" s="21">
        <v>1</v>
      </c>
      <c r="G158" s="139">
        <v>40120576</v>
      </c>
      <c r="H158" s="133" t="s">
        <v>8060</v>
      </c>
      <c r="I158" s="133" t="s">
        <v>7279</v>
      </c>
      <c r="J158" s="181" t="s">
        <v>6964</v>
      </c>
      <c r="K158" s="133"/>
      <c r="L158" s="133">
        <v>1354</v>
      </c>
      <c r="M158" s="184">
        <v>8</v>
      </c>
      <c r="N158" s="148">
        <v>20.512</v>
      </c>
      <c r="O158" s="148" t="s">
        <v>7290</v>
      </c>
      <c r="P158" s="148"/>
    </row>
    <row r="159" spans="2:16" x14ac:dyDescent="0.35">
      <c r="B159" s="21" t="s">
        <v>7022</v>
      </c>
      <c r="C159" s="21" t="s">
        <v>7174</v>
      </c>
      <c r="D159" s="21" t="s">
        <v>7269</v>
      </c>
      <c r="E159" s="21"/>
      <c r="F159" s="21">
        <v>1</v>
      </c>
      <c r="G159" s="21">
        <v>40120577</v>
      </c>
      <c r="H159" s="59" t="s">
        <v>8252</v>
      </c>
      <c r="I159" s="133" t="s">
        <v>7280</v>
      </c>
      <c r="J159" s="181" t="s">
        <v>6992</v>
      </c>
      <c r="K159" s="133"/>
      <c r="L159" s="133">
        <v>3464</v>
      </c>
      <c r="M159" s="184">
        <v>4</v>
      </c>
      <c r="N159" s="148">
        <v>43.88</v>
      </c>
      <c r="O159" s="148" t="s">
        <v>7290</v>
      </c>
      <c r="P159" s="148"/>
    </row>
    <row r="160" spans="2:16" x14ac:dyDescent="0.35">
      <c r="B160" s="21" t="s">
        <v>7022</v>
      </c>
      <c r="C160" s="21" t="s">
        <v>7174</v>
      </c>
      <c r="D160" s="21" t="s">
        <v>7269</v>
      </c>
      <c r="E160" s="21"/>
      <c r="F160" s="21">
        <v>1</v>
      </c>
      <c r="G160" s="139">
        <v>40121115</v>
      </c>
      <c r="H160" s="133" t="s">
        <v>7969</v>
      </c>
      <c r="I160" s="133">
        <v>138</v>
      </c>
      <c r="J160" s="181" t="s">
        <v>7222</v>
      </c>
      <c r="K160" s="133"/>
      <c r="L160" s="133">
        <v>534</v>
      </c>
      <c r="M160" s="184">
        <v>8</v>
      </c>
      <c r="N160" s="148">
        <v>8.0879999999999992</v>
      </c>
      <c r="O160" s="148" t="s">
        <v>7290</v>
      </c>
      <c r="P160" s="148"/>
    </row>
    <row r="161" spans="2:16" x14ac:dyDescent="0.35">
      <c r="B161" s="21" t="s">
        <v>7022</v>
      </c>
      <c r="C161" s="21" t="s">
        <v>7174</v>
      </c>
      <c r="D161" s="21" t="s">
        <v>7269</v>
      </c>
      <c r="E161" s="21"/>
      <c r="F161" s="21">
        <v>1</v>
      </c>
      <c r="G161" s="21">
        <v>40121120</v>
      </c>
      <c r="H161" s="59" t="s">
        <v>8168</v>
      </c>
      <c r="I161" s="133">
        <v>143</v>
      </c>
      <c r="J161" s="181" t="s">
        <v>7222</v>
      </c>
      <c r="K161" s="133"/>
      <c r="L161" s="133">
        <v>753</v>
      </c>
      <c r="M161" s="184">
        <v>8</v>
      </c>
      <c r="N161" s="148">
        <v>11.4</v>
      </c>
      <c r="O161" s="148" t="s">
        <v>7290</v>
      </c>
      <c r="P161" s="148"/>
    </row>
    <row r="162" spans="2:16" x14ac:dyDescent="0.35">
      <c r="B162" s="21" t="s">
        <v>7022</v>
      </c>
      <c r="C162" s="21" t="s">
        <v>7174</v>
      </c>
      <c r="D162" s="21" t="s">
        <v>7269</v>
      </c>
      <c r="E162" s="21"/>
      <c r="F162" s="21">
        <v>1</v>
      </c>
      <c r="G162" s="139">
        <v>40121047</v>
      </c>
      <c r="H162" s="133" t="s">
        <v>8125</v>
      </c>
      <c r="I162" s="133">
        <v>148</v>
      </c>
      <c r="J162" s="181" t="s">
        <v>7184</v>
      </c>
      <c r="K162" s="134"/>
      <c r="L162" s="133">
        <v>269</v>
      </c>
      <c r="M162" s="186">
        <v>4</v>
      </c>
      <c r="N162" s="148">
        <v>13.084</v>
      </c>
      <c r="O162" s="148" t="s">
        <v>7290</v>
      </c>
      <c r="P162" s="148"/>
    </row>
    <row r="163" spans="2:16" x14ac:dyDescent="0.35">
      <c r="B163" s="21" t="s">
        <v>7022</v>
      </c>
      <c r="C163" s="21" t="s">
        <v>7174</v>
      </c>
      <c r="D163" s="21" t="s">
        <v>7269</v>
      </c>
      <c r="E163" s="21"/>
      <c r="F163" s="21">
        <v>1</v>
      </c>
      <c r="G163" s="139">
        <v>40121056</v>
      </c>
      <c r="H163" s="133" t="s">
        <v>7976</v>
      </c>
      <c r="I163" s="133" t="s">
        <v>7281</v>
      </c>
      <c r="J163" s="181" t="s">
        <v>7282</v>
      </c>
      <c r="K163" s="133"/>
      <c r="L163" s="133">
        <v>348</v>
      </c>
      <c r="M163" s="133">
        <v>4</v>
      </c>
      <c r="N163" s="148">
        <v>17.576000000000001</v>
      </c>
      <c r="O163" s="148" t="s">
        <v>7290</v>
      </c>
      <c r="P163" s="148"/>
    </row>
    <row r="164" spans="2:16" x14ac:dyDescent="0.35">
      <c r="B164" s="21" t="s">
        <v>7022</v>
      </c>
      <c r="C164" s="21" t="s">
        <v>7174</v>
      </c>
      <c r="D164" s="21" t="s">
        <v>7269</v>
      </c>
      <c r="E164" s="21"/>
      <c r="F164" s="21">
        <v>1</v>
      </c>
      <c r="G164" s="139">
        <v>40121135</v>
      </c>
      <c r="H164" s="133" t="s">
        <v>8138</v>
      </c>
      <c r="I164" s="133">
        <v>139</v>
      </c>
      <c r="J164" s="181" t="s">
        <v>7184</v>
      </c>
      <c r="K164" s="134"/>
      <c r="L164" s="133">
        <v>163</v>
      </c>
      <c r="M164" s="184">
        <v>8</v>
      </c>
      <c r="N164" s="148">
        <v>9.6080000000000005</v>
      </c>
      <c r="O164" s="148" t="s">
        <v>7290</v>
      </c>
      <c r="P164" s="148"/>
    </row>
    <row r="165" spans="2:16" x14ac:dyDescent="0.35">
      <c r="B165" s="21" t="s">
        <v>7022</v>
      </c>
      <c r="C165" s="21" t="s">
        <v>7174</v>
      </c>
      <c r="D165" s="21" t="s">
        <v>7269</v>
      </c>
      <c r="E165" s="21"/>
      <c r="F165" s="21">
        <v>1</v>
      </c>
      <c r="G165" s="139">
        <v>40121134</v>
      </c>
      <c r="H165" s="133" t="s">
        <v>8161</v>
      </c>
      <c r="I165" s="133">
        <v>149</v>
      </c>
      <c r="J165" s="181" t="s">
        <v>7184</v>
      </c>
      <c r="K165" s="133"/>
      <c r="L165" s="133">
        <v>336</v>
      </c>
      <c r="M165" s="133">
        <v>4</v>
      </c>
      <c r="N165" s="148">
        <v>13.292</v>
      </c>
      <c r="O165" s="148" t="s">
        <v>7290</v>
      </c>
      <c r="P165" s="148"/>
    </row>
    <row r="166" spans="2:16" x14ac:dyDescent="0.35">
      <c r="B166" s="21" t="s">
        <v>7022</v>
      </c>
      <c r="C166" s="21" t="s">
        <v>7174</v>
      </c>
      <c r="D166" s="21" t="s">
        <v>7269</v>
      </c>
      <c r="E166" s="21"/>
      <c r="F166" s="21">
        <v>1</v>
      </c>
      <c r="G166" s="139">
        <v>40120964</v>
      </c>
      <c r="H166" s="133" t="s">
        <v>8025</v>
      </c>
      <c r="I166" s="133" t="s">
        <v>7283</v>
      </c>
      <c r="J166" s="181" t="s">
        <v>7214</v>
      </c>
      <c r="K166" s="133"/>
      <c r="L166" s="133">
        <v>5117</v>
      </c>
      <c r="M166" s="133">
        <v>4</v>
      </c>
      <c r="N166" s="148">
        <v>76.896000000000001</v>
      </c>
      <c r="O166" s="148" t="s">
        <v>7290</v>
      </c>
      <c r="P166" s="148"/>
    </row>
    <row r="167" spans="2:16" x14ac:dyDescent="0.35">
      <c r="B167" s="21" t="s">
        <v>7022</v>
      </c>
      <c r="C167" s="21" t="s">
        <v>7174</v>
      </c>
      <c r="D167" s="21" t="s">
        <v>7269</v>
      </c>
      <c r="E167" s="21"/>
      <c r="F167" s="21">
        <v>1</v>
      </c>
      <c r="G167" s="139">
        <v>40120578</v>
      </c>
      <c r="H167" s="133" t="s">
        <v>8262</v>
      </c>
      <c r="I167" s="133" t="s">
        <v>7284</v>
      </c>
      <c r="J167" s="181" t="s">
        <v>7285</v>
      </c>
      <c r="K167" s="133"/>
      <c r="L167" s="133">
        <v>2922</v>
      </c>
      <c r="M167" s="133">
        <v>4</v>
      </c>
      <c r="N167" s="148">
        <v>29.76</v>
      </c>
      <c r="O167" s="148" t="s">
        <v>7290</v>
      </c>
      <c r="P167" s="148"/>
    </row>
    <row r="168" spans="2:16" x14ac:dyDescent="0.35">
      <c r="B168" s="21" t="s">
        <v>7022</v>
      </c>
      <c r="C168" s="21" t="s">
        <v>7174</v>
      </c>
      <c r="D168" s="21" t="s">
        <v>7269</v>
      </c>
      <c r="E168" s="21"/>
      <c r="F168" s="21">
        <v>1</v>
      </c>
      <c r="G168" s="139">
        <v>40120579</v>
      </c>
      <c r="H168" s="133" t="s">
        <v>8261</v>
      </c>
      <c r="I168" s="133" t="s">
        <v>7286</v>
      </c>
      <c r="J168" s="181" t="s">
        <v>7285</v>
      </c>
      <c r="K168" s="133"/>
      <c r="L168" s="133">
        <v>2922</v>
      </c>
      <c r="M168" s="133">
        <v>4</v>
      </c>
      <c r="N168" s="148">
        <v>29.76</v>
      </c>
      <c r="O168" s="148" t="s">
        <v>7290</v>
      </c>
      <c r="P168" s="148"/>
    </row>
    <row r="169" spans="2:16" x14ac:dyDescent="0.35">
      <c r="B169" s="21" t="s">
        <v>7022</v>
      </c>
      <c r="C169" s="21" t="s">
        <v>7174</v>
      </c>
      <c r="D169" s="21" t="s">
        <v>7269</v>
      </c>
      <c r="E169" s="21"/>
      <c r="F169" s="21">
        <v>1</v>
      </c>
      <c r="G169" s="139">
        <v>40120580</v>
      </c>
      <c r="H169" s="133" t="s">
        <v>7993</v>
      </c>
      <c r="I169" s="133" t="s">
        <v>7287</v>
      </c>
      <c r="J169" s="181" t="s">
        <v>7066</v>
      </c>
      <c r="K169" s="134"/>
      <c r="L169" s="133">
        <v>1182</v>
      </c>
      <c r="M169" s="133">
        <v>4</v>
      </c>
      <c r="N169" s="148">
        <v>10.472</v>
      </c>
      <c r="O169" s="148" t="s">
        <v>7290</v>
      </c>
      <c r="P169" s="148"/>
    </row>
    <row r="170" spans="2:16" x14ac:dyDescent="0.35">
      <c r="B170" s="21" t="s">
        <v>7022</v>
      </c>
      <c r="C170" s="21" t="s">
        <v>7174</v>
      </c>
      <c r="D170" s="21" t="s">
        <v>7269</v>
      </c>
      <c r="E170" s="21"/>
      <c r="F170" s="21">
        <v>1</v>
      </c>
      <c r="G170" s="139">
        <v>40120581</v>
      </c>
      <c r="H170" s="133" t="s">
        <v>8052</v>
      </c>
      <c r="I170" s="133" t="s">
        <v>6902</v>
      </c>
      <c r="J170" s="181" t="s">
        <v>7066</v>
      </c>
      <c r="K170" s="134"/>
      <c r="L170" s="133">
        <v>1444</v>
      </c>
      <c r="M170" s="133">
        <v>4</v>
      </c>
      <c r="N170" s="148">
        <v>12.792</v>
      </c>
      <c r="O170" s="148" t="s">
        <v>7290</v>
      </c>
      <c r="P170" s="148"/>
    </row>
    <row r="171" spans="2:16" x14ac:dyDescent="0.35">
      <c r="B171" s="21" t="s">
        <v>7022</v>
      </c>
      <c r="C171" s="21" t="s">
        <v>7174</v>
      </c>
      <c r="D171" s="21" t="s">
        <v>7269</v>
      </c>
      <c r="E171" s="21"/>
      <c r="F171" s="21">
        <v>1</v>
      </c>
      <c r="G171" s="139">
        <v>40121126</v>
      </c>
      <c r="H171" s="133" t="s">
        <v>7963</v>
      </c>
      <c r="I171" s="133">
        <v>155</v>
      </c>
      <c r="J171" s="181" t="s">
        <v>7288</v>
      </c>
      <c r="K171" s="133"/>
      <c r="L171" s="133">
        <v>727</v>
      </c>
      <c r="M171" s="133">
        <v>8</v>
      </c>
      <c r="N171" s="148">
        <v>11.016</v>
      </c>
      <c r="O171" s="148" t="s">
        <v>7290</v>
      </c>
      <c r="P171" s="148"/>
    </row>
    <row r="172" spans="2:16" x14ac:dyDescent="0.35">
      <c r="B172" s="21" t="s">
        <v>7022</v>
      </c>
      <c r="C172" s="21" t="s">
        <v>7174</v>
      </c>
      <c r="D172" s="21" t="s">
        <v>7269</v>
      </c>
      <c r="E172" s="21"/>
      <c r="F172" s="21">
        <v>1</v>
      </c>
      <c r="G172" s="139">
        <v>40120965</v>
      </c>
      <c r="H172" s="133" t="s">
        <v>8024</v>
      </c>
      <c r="I172" s="133" t="s">
        <v>7289</v>
      </c>
      <c r="J172" s="181" t="s">
        <v>7214</v>
      </c>
      <c r="K172" s="133"/>
      <c r="L172" s="133">
        <v>5117</v>
      </c>
      <c r="M172" s="133">
        <v>4</v>
      </c>
      <c r="N172" s="148">
        <v>76.896000000000001</v>
      </c>
      <c r="O172" s="148" t="s">
        <v>7290</v>
      </c>
      <c r="P172" s="148"/>
    </row>
    <row r="173" spans="2:16" x14ac:dyDescent="0.35">
      <c r="B173" s="21" t="s">
        <v>7022</v>
      </c>
      <c r="C173" s="21" t="s">
        <v>7174</v>
      </c>
      <c r="D173" s="21" t="s">
        <v>6947</v>
      </c>
      <c r="E173" s="21"/>
      <c r="F173" s="21">
        <v>2</v>
      </c>
      <c r="G173" s="139">
        <v>40120966</v>
      </c>
      <c r="H173" s="133" t="s">
        <v>8077</v>
      </c>
      <c r="I173" s="133" t="s">
        <v>6885</v>
      </c>
      <c r="J173" s="181" t="s">
        <v>7291</v>
      </c>
      <c r="K173" s="133"/>
      <c r="L173" s="133">
        <v>5661</v>
      </c>
      <c r="M173" s="133">
        <v>3</v>
      </c>
      <c r="N173" s="148">
        <v>256.27800000000002</v>
      </c>
      <c r="O173" s="148" t="s">
        <v>7300</v>
      </c>
      <c r="P173" s="148"/>
    </row>
    <row r="174" spans="2:16" x14ac:dyDescent="0.35">
      <c r="B174" s="21" t="s">
        <v>7022</v>
      </c>
      <c r="C174" s="21" t="s">
        <v>7174</v>
      </c>
      <c r="D174" s="21" t="s">
        <v>6947</v>
      </c>
      <c r="E174" s="21"/>
      <c r="F174" s="21">
        <v>2</v>
      </c>
      <c r="G174" s="139">
        <v>40120967</v>
      </c>
      <c r="H174" s="133" t="s">
        <v>8076</v>
      </c>
      <c r="I174" s="134" t="s">
        <v>7292</v>
      </c>
      <c r="J174" s="189" t="s">
        <v>7276</v>
      </c>
      <c r="K174" s="133"/>
      <c r="L174" s="134">
        <v>5661</v>
      </c>
      <c r="M174" s="184">
        <v>1</v>
      </c>
      <c r="N174" s="148">
        <v>85.426000000000002</v>
      </c>
      <c r="O174" s="148" t="s">
        <v>7300</v>
      </c>
      <c r="P174" s="148"/>
    </row>
    <row r="175" spans="2:16" x14ac:dyDescent="0.35">
      <c r="B175" s="21" t="s">
        <v>7022</v>
      </c>
      <c r="C175" s="21" t="s">
        <v>7174</v>
      </c>
      <c r="D175" s="21" t="s">
        <v>6947</v>
      </c>
      <c r="E175" s="21"/>
      <c r="F175" s="21">
        <v>2</v>
      </c>
      <c r="G175" s="139">
        <v>40120583</v>
      </c>
      <c r="H175" s="133" t="s">
        <v>8090</v>
      </c>
      <c r="I175" s="133" t="s">
        <v>7293</v>
      </c>
      <c r="J175" s="181" t="s">
        <v>7294</v>
      </c>
      <c r="K175" s="133"/>
      <c r="L175" s="133">
        <v>3282</v>
      </c>
      <c r="M175" s="184">
        <v>4</v>
      </c>
      <c r="N175" s="148">
        <v>75</v>
      </c>
      <c r="O175" s="148" t="s">
        <v>7300</v>
      </c>
      <c r="P175" s="148"/>
    </row>
    <row r="176" spans="2:16" x14ac:dyDescent="0.35">
      <c r="B176" s="21" t="s">
        <v>7022</v>
      </c>
      <c r="C176" s="21" t="s">
        <v>7174</v>
      </c>
      <c r="D176" s="21" t="s">
        <v>6947</v>
      </c>
      <c r="E176" s="21"/>
      <c r="F176" s="21">
        <v>2</v>
      </c>
      <c r="G176" s="139">
        <v>40120968</v>
      </c>
      <c r="H176" s="133" t="s">
        <v>8082</v>
      </c>
      <c r="I176" s="133">
        <v>173</v>
      </c>
      <c r="J176" s="181" t="s">
        <v>7294</v>
      </c>
      <c r="K176" s="133"/>
      <c r="L176" s="133">
        <v>3775</v>
      </c>
      <c r="M176" s="184">
        <v>4</v>
      </c>
      <c r="N176" s="148">
        <v>86.268000000000001</v>
      </c>
      <c r="O176" s="148" t="s">
        <v>7300</v>
      </c>
      <c r="P176" s="148"/>
    </row>
    <row r="177" spans="2:16" x14ac:dyDescent="0.35">
      <c r="B177" s="21" t="s">
        <v>7022</v>
      </c>
      <c r="C177" s="21" t="s">
        <v>7174</v>
      </c>
      <c r="D177" s="21" t="s">
        <v>6947</v>
      </c>
      <c r="E177" s="21"/>
      <c r="F177" s="21">
        <v>2</v>
      </c>
      <c r="G177" s="139">
        <v>40167143</v>
      </c>
      <c r="H177" s="133" t="s">
        <v>8327</v>
      </c>
      <c r="I177" s="133">
        <v>174</v>
      </c>
      <c r="J177" s="181" t="s">
        <v>7294</v>
      </c>
      <c r="K177" s="134"/>
      <c r="L177" s="133">
        <v>3775</v>
      </c>
      <c r="M177" s="186">
        <v>4</v>
      </c>
      <c r="N177" s="148">
        <v>86.268000000000001</v>
      </c>
      <c r="O177" s="148" t="s">
        <v>7300</v>
      </c>
      <c r="P177" s="148"/>
    </row>
    <row r="178" spans="2:16" x14ac:dyDescent="0.35">
      <c r="B178" s="21" t="s">
        <v>7022</v>
      </c>
      <c r="C178" s="21" t="s">
        <v>7174</v>
      </c>
      <c r="D178" s="21" t="s">
        <v>6947</v>
      </c>
      <c r="E178" s="21"/>
      <c r="F178" s="21">
        <v>2</v>
      </c>
      <c r="G178" s="139">
        <v>40120969</v>
      </c>
      <c r="H178" s="133" t="s">
        <v>8206</v>
      </c>
      <c r="I178" s="133">
        <v>175</v>
      </c>
      <c r="J178" s="181" t="s">
        <v>6950</v>
      </c>
      <c r="K178" s="133"/>
      <c r="L178" s="133">
        <v>1489</v>
      </c>
      <c r="M178" s="133">
        <v>8</v>
      </c>
      <c r="N178" s="148">
        <v>22.552</v>
      </c>
      <c r="O178" s="148" t="s">
        <v>7300</v>
      </c>
      <c r="P178" s="148"/>
    </row>
    <row r="179" spans="2:16" x14ac:dyDescent="0.35">
      <c r="B179" s="21" t="s">
        <v>7022</v>
      </c>
      <c r="C179" s="21" t="s">
        <v>7174</v>
      </c>
      <c r="D179" s="21" t="s">
        <v>6947</v>
      </c>
      <c r="E179" s="21"/>
      <c r="F179" s="21">
        <v>2</v>
      </c>
      <c r="G179" s="139">
        <v>40120937</v>
      </c>
      <c r="H179" s="133" t="s">
        <v>7951</v>
      </c>
      <c r="I179" s="133" t="s">
        <v>7295</v>
      </c>
      <c r="J179" s="181" t="s">
        <v>6964</v>
      </c>
      <c r="K179" s="133"/>
      <c r="L179" s="133">
        <v>874</v>
      </c>
      <c r="M179" s="184">
        <v>8</v>
      </c>
      <c r="N179" s="148">
        <v>13.24</v>
      </c>
      <c r="O179" s="148" t="s">
        <v>7300</v>
      </c>
      <c r="P179" s="148"/>
    </row>
    <row r="180" spans="2:16" x14ac:dyDescent="0.35">
      <c r="B180" s="21" t="s">
        <v>7022</v>
      </c>
      <c r="C180" s="21" t="s">
        <v>7174</v>
      </c>
      <c r="D180" s="21" t="s">
        <v>6947</v>
      </c>
      <c r="E180" s="21"/>
      <c r="F180" s="21">
        <v>2</v>
      </c>
      <c r="G180" s="139">
        <v>40120970</v>
      </c>
      <c r="H180" s="133" t="s">
        <v>8013</v>
      </c>
      <c r="I180" s="133" t="s">
        <v>7296</v>
      </c>
      <c r="J180" s="181" t="s">
        <v>6964</v>
      </c>
      <c r="K180" s="133"/>
      <c r="L180" s="133">
        <v>1023</v>
      </c>
      <c r="M180" s="184">
        <v>8</v>
      </c>
      <c r="N180" s="148">
        <v>15.504</v>
      </c>
      <c r="O180" s="148" t="s">
        <v>7300</v>
      </c>
      <c r="P180" s="148"/>
    </row>
    <row r="181" spans="2:16" x14ac:dyDescent="0.35">
      <c r="B181" s="21" t="s">
        <v>7022</v>
      </c>
      <c r="C181" s="21" t="s">
        <v>7174</v>
      </c>
      <c r="D181" s="21" t="s">
        <v>6947</v>
      </c>
      <c r="E181" s="21"/>
      <c r="F181" s="21">
        <v>2</v>
      </c>
      <c r="G181" s="139">
        <v>40120971</v>
      </c>
      <c r="H181" s="133" t="s">
        <v>8066</v>
      </c>
      <c r="I181" s="133">
        <v>178</v>
      </c>
      <c r="J181" s="181" t="s">
        <v>6950</v>
      </c>
      <c r="K181" s="133"/>
      <c r="L181" s="133">
        <v>2262</v>
      </c>
      <c r="M181" s="184">
        <v>8</v>
      </c>
      <c r="N181" s="148">
        <v>34.271999999999998</v>
      </c>
      <c r="O181" s="148" t="s">
        <v>7300</v>
      </c>
      <c r="P181" s="148"/>
    </row>
    <row r="182" spans="2:16" x14ac:dyDescent="0.35">
      <c r="B182" s="21" t="s">
        <v>7022</v>
      </c>
      <c r="C182" s="21" t="s">
        <v>7174</v>
      </c>
      <c r="D182" s="21" t="s">
        <v>6947</v>
      </c>
      <c r="E182" s="21"/>
      <c r="F182" s="21">
        <v>2</v>
      </c>
      <c r="G182" s="139">
        <v>40120972</v>
      </c>
      <c r="H182" s="133" t="s">
        <v>8003</v>
      </c>
      <c r="I182" s="134">
        <v>179</v>
      </c>
      <c r="J182" s="189" t="s">
        <v>6950</v>
      </c>
      <c r="K182" s="144"/>
      <c r="L182" s="133">
        <v>1086</v>
      </c>
      <c r="M182" s="184">
        <v>8</v>
      </c>
      <c r="N182" s="148">
        <v>16.456</v>
      </c>
      <c r="O182" s="148" t="s">
        <v>7300</v>
      </c>
      <c r="P182" s="148"/>
    </row>
    <row r="183" spans="2:16" x14ac:dyDescent="0.35">
      <c r="B183" s="21" t="s">
        <v>7022</v>
      </c>
      <c r="C183" s="21" t="s">
        <v>7174</v>
      </c>
      <c r="D183" s="21" t="s">
        <v>6947</v>
      </c>
      <c r="E183" s="21"/>
      <c r="F183" s="21">
        <v>2</v>
      </c>
      <c r="G183" s="139">
        <v>40120585</v>
      </c>
      <c r="H183" s="133" t="s">
        <v>7992</v>
      </c>
      <c r="I183" s="133">
        <v>181</v>
      </c>
      <c r="J183" s="181" t="s">
        <v>6950</v>
      </c>
      <c r="K183" s="133"/>
      <c r="L183" s="144">
        <v>1184</v>
      </c>
      <c r="M183" s="184">
        <v>2</v>
      </c>
      <c r="N183" s="148">
        <v>4.484</v>
      </c>
      <c r="O183" s="148" t="s">
        <v>7300</v>
      </c>
      <c r="P183" s="148"/>
    </row>
    <row r="184" spans="2:16" x14ac:dyDescent="0.35">
      <c r="B184" s="21" t="s">
        <v>7022</v>
      </c>
      <c r="C184" s="21" t="s">
        <v>7174</v>
      </c>
      <c r="D184" s="21" t="s">
        <v>6947</v>
      </c>
      <c r="E184" s="21"/>
      <c r="F184" s="21">
        <v>2</v>
      </c>
      <c r="G184" s="139">
        <v>40120586</v>
      </c>
      <c r="H184" s="133" t="s">
        <v>8044</v>
      </c>
      <c r="I184" s="133">
        <v>183</v>
      </c>
      <c r="J184" s="181" t="s">
        <v>6950</v>
      </c>
      <c r="K184" s="134"/>
      <c r="L184" s="133">
        <v>1507</v>
      </c>
      <c r="M184" s="184">
        <v>2</v>
      </c>
      <c r="N184" s="148">
        <v>5.7060000000000004</v>
      </c>
      <c r="O184" s="148" t="s">
        <v>7300</v>
      </c>
      <c r="P184" s="148"/>
    </row>
    <row r="185" spans="2:16" x14ac:dyDescent="0.35">
      <c r="B185" s="21" t="s">
        <v>7022</v>
      </c>
      <c r="C185" s="21" t="s">
        <v>7174</v>
      </c>
      <c r="D185" s="21" t="s">
        <v>6947</v>
      </c>
      <c r="E185" s="21"/>
      <c r="F185" s="21">
        <v>2</v>
      </c>
      <c r="G185" s="139">
        <v>40121128</v>
      </c>
      <c r="H185" s="133" t="s">
        <v>7968</v>
      </c>
      <c r="I185" s="133">
        <v>180</v>
      </c>
      <c r="J185" s="181" t="s">
        <v>7297</v>
      </c>
      <c r="K185" s="133"/>
      <c r="L185" s="133">
        <v>575</v>
      </c>
      <c r="M185" s="188">
        <v>8</v>
      </c>
      <c r="N185" s="148">
        <v>8.7119999999999997</v>
      </c>
      <c r="O185" s="148" t="s">
        <v>7300</v>
      </c>
      <c r="P185" s="148"/>
    </row>
    <row r="186" spans="2:16" x14ac:dyDescent="0.35">
      <c r="B186" s="21" t="s">
        <v>7022</v>
      </c>
      <c r="C186" s="21" t="s">
        <v>7174</v>
      </c>
      <c r="D186" s="21" t="s">
        <v>6947</v>
      </c>
      <c r="E186" s="21"/>
      <c r="F186" s="21">
        <v>2</v>
      </c>
      <c r="G186" s="139">
        <v>40121040</v>
      </c>
      <c r="H186" s="133" t="s">
        <v>8120</v>
      </c>
      <c r="I186" s="133">
        <v>182</v>
      </c>
      <c r="J186" s="181" t="s">
        <v>7298</v>
      </c>
      <c r="K186" s="134"/>
      <c r="L186" s="133">
        <v>291</v>
      </c>
      <c r="M186" s="184">
        <v>4</v>
      </c>
      <c r="N186" s="148">
        <v>20.696000000000002</v>
      </c>
      <c r="O186" s="148" t="s">
        <v>7300</v>
      </c>
      <c r="P186" s="148"/>
    </row>
    <row r="187" spans="2:16" x14ac:dyDescent="0.35">
      <c r="B187" s="21" t="s">
        <v>7022</v>
      </c>
      <c r="C187" s="21" t="s">
        <v>7174</v>
      </c>
      <c r="D187" s="21" t="s">
        <v>6947</v>
      </c>
      <c r="E187" s="21"/>
      <c r="F187" s="21">
        <v>2</v>
      </c>
      <c r="G187" s="139">
        <v>40120582</v>
      </c>
      <c r="H187" s="133" t="s">
        <v>8091</v>
      </c>
      <c r="I187" s="133">
        <v>172</v>
      </c>
      <c r="J187" s="181" t="s">
        <v>7299</v>
      </c>
      <c r="K187" s="133"/>
      <c r="L187" s="133">
        <v>3282</v>
      </c>
      <c r="M187" s="184">
        <v>4</v>
      </c>
      <c r="N187" s="148">
        <v>75</v>
      </c>
      <c r="O187" s="148" t="s">
        <v>7300</v>
      </c>
      <c r="P187" s="148"/>
    </row>
    <row r="188" spans="2:16" x14ac:dyDescent="0.35">
      <c r="B188" s="21" t="s">
        <v>7022</v>
      </c>
      <c r="C188" s="21" t="s">
        <v>7174</v>
      </c>
      <c r="D188" s="21" t="s">
        <v>6947</v>
      </c>
      <c r="E188" s="21"/>
      <c r="F188" s="21">
        <v>2</v>
      </c>
      <c r="G188" s="139">
        <v>40121038</v>
      </c>
      <c r="H188" s="133" t="s">
        <v>7972</v>
      </c>
      <c r="I188" s="133" t="s">
        <v>6886</v>
      </c>
      <c r="J188" s="181" t="s">
        <v>7256</v>
      </c>
      <c r="K188" s="133"/>
      <c r="L188" s="133">
        <v>408</v>
      </c>
      <c r="M188" s="184">
        <v>4</v>
      </c>
      <c r="N188" s="148">
        <v>24.623999999999999</v>
      </c>
      <c r="O188" s="148" t="s">
        <v>7300</v>
      </c>
      <c r="P188" s="148"/>
    </row>
    <row r="189" spans="2:16" x14ac:dyDescent="0.35">
      <c r="B189" s="21" t="s">
        <v>7022</v>
      </c>
      <c r="C189" s="21" t="s">
        <v>7174</v>
      </c>
      <c r="D189" s="21" t="s">
        <v>6976</v>
      </c>
      <c r="E189" s="21"/>
      <c r="F189" s="21"/>
      <c r="G189" s="139">
        <v>40120589</v>
      </c>
      <c r="H189" s="133" t="s">
        <v>7980</v>
      </c>
      <c r="I189" s="133" t="s">
        <v>7301</v>
      </c>
      <c r="J189" s="181" t="s">
        <v>6950</v>
      </c>
      <c r="K189" s="133"/>
      <c r="L189" s="133">
        <v>1061</v>
      </c>
      <c r="M189" s="184">
        <v>4</v>
      </c>
      <c r="N189" s="148">
        <v>8.0359999999999996</v>
      </c>
      <c r="O189" s="148" t="s">
        <v>7318</v>
      </c>
      <c r="P189" s="148"/>
    </row>
    <row r="190" spans="2:16" x14ac:dyDescent="0.35">
      <c r="B190" s="21" t="s">
        <v>7022</v>
      </c>
      <c r="C190" s="21" t="s">
        <v>7174</v>
      </c>
      <c r="D190" s="21" t="s">
        <v>6976</v>
      </c>
      <c r="E190" s="21"/>
      <c r="F190" s="21"/>
      <c r="G190" s="139">
        <v>40120590</v>
      </c>
      <c r="H190" s="133" t="s">
        <v>8008</v>
      </c>
      <c r="I190" s="133" t="s">
        <v>7302</v>
      </c>
      <c r="J190" s="181" t="s">
        <v>6950</v>
      </c>
      <c r="K190" s="133"/>
      <c r="L190" s="133">
        <v>1061</v>
      </c>
      <c r="M190" s="184">
        <v>4</v>
      </c>
      <c r="N190" s="148">
        <v>8.0359999999999996</v>
      </c>
      <c r="O190" s="148" t="s">
        <v>7318</v>
      </c>
      <c r="P190" s="148"/>
    </row>
    <row r="191" spans="2:16" x14ac:dyDescent="0.35">
      <c r="B191" s="21" t="s">
        <v>7022</v>
      </c>
      <c r="C191" s="21" t="s">
        <v>7174</v>
      </c>
      <c r="D191" s="21" t="s">
        <v>6976</v>
      </c>
      <c r="E191" s="21"/>
      <c r="F191" s="21"/>
      <c r="G191" s="139">
        <v>40120593</v>
      </c>
      <c r="H191" s="133" t="s">
        <v>8017</v>
      </c>
      <c r="I191" s="133">
        <v>210</v>
      </c>
      <c r="J191" s="181" t="s">
        <v>6950</v>
      </c>
      <c r="K191" s="133"/>
      <c r="L191" s="133">
        <v>1014</v>
      </c>
      <c r="M191" s="184">
        <v>2</v>
      </c>
      <c r="N191" s="148">
        <v>3.84</v>
      </c>
      <c r="O191" s="148" t="s">
        <v>7318</v>
      </c>
      <c r="P191" s="148"/>
    </row>
    <row r="192" spans="2:16" x14ac:dyDescent="0.35">
      <c r="B192" s="21" t="s">
        <v>7022</v>
      </c>
      <c r="C192" s="21" t="s">
        <v>7174</v>
      </c>
      <c r="D192" s="21" t="s">
        <v>6976</v>
      </c>
      <c r="E192" s="21"/>
      <c r="F192" s="21"/>
      <c r="G192" s="139">
        <v>40120587</v>
      </c>
      <c r="H192" s="133" t="s">
        <v>7983</v>
      </c>
      <c r="I192" s="133" t="s">
        <v>6916</v>
      </c>
      <c r="J192" s="181" t="s">
        <v>7066</v>
      </c>
      <c r="K192" s="133"/>
      <c r="L192" s="133">
        <v>1297</v>
      </c>
      <c r="M192" s="184">
        <v>8</v>
      </c>
      <c r="N192" s="148">
        <v>22.975999999999999</v>
      </c>
      <c r="O192" s="148" t="s">
        <v>7318</v>
      </c>
      <c r="P192" s="148"/>
    </row>
    <row r="193" spans="2:16" x14ac:dyDescent="0.35">
      <c r="B193" s="21" t="s">
        <v>7022</v>
      </c>
      <c r="C193" s="21" t="s">
        <v>7174</v>
      </c>
      <c r="D193" s="21" t="s">
        <v>6976</v>
      </c>
      <c r="E193" s="21"/>
      <c r="F193" s="21"/>
      <c r="G193" s="155"/>
      <c r="H193" s="145"/>
      <c r="I193" s="134" t="s">
        <v>7303</v>
      </c>
      <c r="J193" s="189" t="s">
        <v>7066</v>
      </c>
      <c r="K193" s="134"/>
      <c r="L193" s="133">
        <v>1519</v>
      </c>
      <c r="M193" s="184">
        <v>8</v>
      </c>
      <c r="N193" s="148">
        <v>26.911999999999999</v>
      </c>
      <c r="O193" s="148" t="s">
        <v>7318</v>
      </c>
      <c r="P193" s="148"/>
    </row>
    <row r="194" spans="2:16" x14ac:dyDescent="0.35">
      <c r="B194" s="21" t="s">
        <v>7022</v>
      </c>
      <c r="C194" s="21" t="s">
        <v>7174</v>
      </c>
      <c r="D194" s="21" t="s">
        <v>6976</v>
      </c>
      <c r="E194" s="21"/>
      <c r="F194" s="21"/>
      <c r="G194" s="139">
        <v>40120591</v>
      </c>
      <c r="H194" s="133" t="s">
        <v>8208</v>
      </c>
      <c r="I194" s="133" t="s">
        <v>7304</v>
      </c>
      <c r="J194" s="181" t="s">
        <v>7066</v>
      </c>
      <c r="K194" s="134"/>
      <c r="L194" s="133">
        <v>2651</v>
      </c>
      <c r="M194" s="184">
        <v>8</v>
      </c>
      <c r="N194" s="148">
        <v>46.975999999999999</v>
      </c>
      <c r="O194" s="148" t="s">
        <v>7318</v>
      </c>
      <c r="P194" s="148"/>
    </row>
    <row r="195" spans="2:16" x14ac:dyDescent="0.35">
      <c r="B195" s="21" t="s">
        <v>7022</v>
      </c>
      <c r="C195" s="21" t="s">
        <v>7174</v>
      </c>
      <c r="D195" s="21" t="s">
        <v>6976</v>
      </c>
      <c r="E195" s="21"/>
      <c r="F195" s="21"/>
      <c r="G195" s="139">
        <v>40121038</v>
      </c>
      <c r="H195" s="133" t="s">
        <v>7972</v>
      </c>
      <c r="I195" s="133" t="s">
        <v>6886</v>
      </c>
      <c r="J195" s="181" t="s">
        <v>7305</v>
      </c>
      <c r="K195" s="133"/>
      <c r="L195" s="134">
        <v>408</v>
      </c>
      <c r="M195" s="184">
        <v>4</v>
      </c>
      <c r="N195" s="148">
        <v>24.623999999999999</v>
      </c>
      <c r="O195" s="148" t="s">
        <v>7318</v>
      </c>
      <c r="P195" s="148"/>
    </row>
    <row r="196" spans="2:16" x14ac:dyDescent="0.35">
      <c r="B196" s="21" t="s">
        <v>7022</v>
      </c>
      <c r="C196" s="21" t="s">
        <v>7174</v>
      </c>
      <c r="D196" s="21" t="s">
        <v>6976</v>
      </c>
      <c r="E196" s="21"/>
      <c r="F196" s="21"/>
      <c r="G196" s="139">
        <v>40121076</v>
      </c>
      <c r="H196" s="133" t="s">
        <v>8148</v>
      </c>
      <c r="I196" s="133">
        <v>209</v>
      </c>
      <c r="J196" s="181" t="s">
        <v>7306</v>
      </c>
      <c r="K196" s="133"/>
      <c r="L196" s="133">
        <v>149</v>
      </c>
      <c r="M196" s="184">
        <v>8</v>
      </c>
      <c r="N196" s="148">
        <v>5.72</v>
      </c>
      <c r="O196" s="148" t="s">
        <v>7318</v>
      </c>
      <c r="P196" s="148"/>
    </row>
    <row r="197" spans="2:16" x14ac:dyDescent="0.35">
      <c r="B197" s="21" t="s">
        <v>7022</v>
      </c>
      <c r="C197" s="21" t="s">
        <v>7174</v>
      </c>
      <c r="D197" s="21" t="s">
        <v>6976</v>
      </c>
      <c r="E197" s="21"/>
      <c r="F197" s="21"/>
      <c r="G197" s="21">
        <v>40167170</v>
      </c>
      <c r="H197" s="59" t="s">
        <v>8286</v>
      </c>
      <c r="I197" s="133" t="s">
        <v>7307</v>
      </c>
      <c r="J197" s="181" t="s">
        <v>7066</v>
      </c>
      <c r="K197" s="133"/>
      <c r="L197" s="133">
        <v>1231</v>
      </c>
      <c r="M197" s="184">
        <v>8</v>
      </c>
      <c r="N197" s="148">
        <v>21.808</v>
      </c>
      <c r="O197" s="148" t="s">
        <v>7318</v>
      </c>
      <c r="P197" s="148"/>
    </row>
    <row r="198" spans="2:16" x14ac:dyDescent="0.35">
      <c r="B198" s="21" t="s">
        <v>7022</v>
      </c>
      <c r="C198" s="21" t="s">
        <v>7174</v>
      </c>
      <c r="D198" s="21" t="s">
        <v>6976</v>
      </c>
      <c r="E198" s="21"/>
      <c r="F198" s="21"/>
      <c r="G198" s="139">
        <v>40167166</v>
      </c>
      <c r="H198" s="133" t="s">
        <v>8282</v>
      </c>
      <c r="I198" s="133" t="s">
        <v>7308</v>
      </c>
      <c r="J198" s="181" t="s">
        <v>7309</v>
      </c>
      <c r="K198" s="133"/>
      <c r="L198" s="133">
        <v>4586</v>
      </c>
      <c r="M198" s="184">
        <v>3</v>
      </c>
      <c r="N198" s="148">
        <v>207.60900000000001</v>
      </c>
      <c r="O198" s="148" t="s">
        <v>7318</v>
      </c>
      <c r="P198" s="148"/>
    </row>
    <row r="199" spans="2:16" x14ac:dyDescent="0.35">
      <c r="B199" s="21" t="s">
        <v>7022</v>
      </c>
      <c r="C199" s="21" t="s">
        <v>7174</v>
      </c>
      <c r="D199" s="21" t="s">
        <v>6976</v>
      </c>
      <c r="E199" s="21"/>
      <c r="F199" s="21"/>
      <c r="G199" s="139">
        <v>40167167</v>
      </c>
      <c r="H199" s="133" t="s">
        <v>8283</v>
      </c>
      <c r="I199" s="133" t="s">
        <v>7310</v>
      </c>
      <c r="J199" s="181" t="s">
        <v>7309</v>
      </c>
      <c r="K199" s="133"/>
      <c r="L199" s="133">
        <v>4586</v>
      </c>
      <c r="M199" s="133">
        <v>1</v>
      </c>
      <c r="N199" s="148">
        <v>69.203000000000003</v>
      </c>
      <c r="O199" s="148" t="s">
        <v>7318</v>
      </c>
      <c r="P199" s="148"/>
    </row>
    <row r="200" spans="2:16" x14ac:dyDescent="0.35">
      <c r="B200" s="21" t="s">
        <v>7022</v>
      </c>
      <c r="C200" s="21" t="s">
        <v>7174</v>
      </c>
      <c r="D200" s="21" t="s">
        <v>6976</v>
      </c>
      <c r="E200" s="21"/>
      <c r="F200" s="21"/>
      <c r="G200" s="139">
        <v>40167168</v>
      </c>
      <c r="H200" s="133" t="s">
        <v>8284</v>
      </c>
      <c r="I200" s="133" t="s">
        <v>7311</v>
      </c>
      <c r="J200" s="181" t="s">
        <v>7312</v>
      </c>
      <c r="K200" s="134"/>
      <c r="L200" s="133">
        <v>3751</v>
      </c>
      <c r="M200" s="133">
        <v>4</v>
      </c>
      <c r="N200" s="148">
        <v>83.388000000000005</v>
      </c>
      <c r="O200" s="148" t="s">
        <v>7318</v>
      </c>
      <c r="P200" s="148"/>
    </row>
    <row r="201" spans="2:16" x14ac:dyDescent="0.35">
      <c r="B201" s="21" t="s">
        <v>7022</v>
      </c>
      <c r="C201" s="21" t="s">
        <v>7174</v>
      </c>
      <c r="D201" s="21" t="s">
        <v>6976</v>
      </c>
      <c r="E201" s="21"/>
      <c r="F201" s="21"/>
      <c r="G201" s="139">
        <v>40167169</v>
      </c>
      <c r="H201" s="133" t="s">
        <v>8285</v>
      </c>
      <c r="I201" s="133" t="s">
        <v>7313</v>
      </c>
      <c r="J201" s="181" t="s">
        <v>7312</v>
      </c>
      <c r="K201" s="134"/>
      <c r="L201" s="133">
        <v>3751</v>
      </c>
      <c r="M201" s="133">
        <v>4</v>
      </c>
      <c r="N201" s="148">
        <v>83.388000000000005</v>
      </c>
      <c r="O201" s="148" t="s">
        <v>7318</v>
      </c>
      <c r="P201" s="148"/>
    </row>
    <row r="202" spans="2:16" x14ac:dyDescent="0.35">
      <c r="B202" s="21" t="s">
        <v>7022</v>
      </c>
      <c r="C202" s="21" t="s">
        <v>7174</v>
      </c>
      <c r="D202" s="21" t="s">
        <v>6976</v>
      </c>
      <c r="E202" s="21"/>
      <c r="F202" s="21"/>
      <c r="G202" s="139">
        <v>40167142</v>
      </c>
      <c r="H202" s="133" t="s">
        <v>8312</v>
      </c>
      <c r="I202" s="133">
        <v>197</v>
      </c>
      <c r="J202" s="181" t="s">
        <v>7314</v>
      </c>
      <c r="K202" s="133"/>
      <c r="L202" s="133">
        <v>1658</v>
      </c>
      <c r="M202" s="133">
        <v>8</v>
      </c>
      <c r="N202" s="148">
        <v>29.376000000000001</v>
      </c>
      <c r="O202" s="148" t="s">
        <v>7318</v>
      </c>
      <c r="P202" s="148"/>
    </row>
    <row r="203" spans="2:16" x14ac:dyDescent="0.35">
      <c r="B203" s="21" t="s">
        <v>7022</v>
      </c>
      <c r="C203" s="21" t="s">
        <v>7174</v>
      </c>
      <c r="D203" s="21" t="s">
        <v>6976</v>
      </c>
      <c r="E203" s="21"/>
      <c r="F203" s="21"/>
      <c r="G203" s="139">
        <v>40167171</v>
      </c>
      <c r="H203" s="133" t="s">
        <v>8287</v>
      </c>
      <c r="I203" s="133" t="s">
        <v>6913</v>
      </c>
      <c r="J203" s="181" t="s">
        <v>7315</v>
      </c>
      <c r="K203" s="133"/>
      <c r="L203" s="133">
        <v>3093</v>
      </c>
      <c r="M203" s="133">
        <v>8</v>
      </c>
      <c r="N203" s="148">
        <v>92.96</v>
      </c>
      <c r="O203" s="148" t="s">
        <v>7318</v>
      </c>
      <c r="P203" s="148"/>
    </row>
    <row r="204" spans="2:16" x14ac:dyDescent="0.35">
      <c r="B204" s="21" t="s">
        <v>7022</v>
      </c>
      <c r="C204" s="21" t="s">
        <v>7174</v>
      </c>
      <c r="D204" s="21" t="s">
        <v>6976</v>
      </c>
      <c r="E204" s="21"/>
      <c r="F204" s="21"/>
      <c r="G204" s="139">
        <v>40167172</v>
      </c>
      <c r="H204" s="133" t="s">
        <v>8288</v>
      </c>
      <c r="I204" s="133" t="s">
        <v>6908</v>
      </c>
      <c r="J204" s="181" t="s">
        <v>6806</v>
      </c>
      <c r="K204" s="133"/>
      <c r="L204" s="133">
        <v>1510</v>
      </c>
      <c r="M204" s="133">
        <v>8</v>
      </c>
      <c r="N204" s="148">
        <v>26.751999999999999</v>
      </c>
      <c r="O204" s="148" t="s">
        <v>7318</v>
      </c>
      <c r="P204" s="148"/>
    </row>
    <row r="205" spans="2:16" x14ac:dyDescent="0.35">
      <c r="B205" s="21" t="s">
        <v>7022</v>
      </c>
      <c r="C205" s="21" t="s">
        <v>7174</v>
      </c>
      <c r="D205" s="21" t="s">
        <v>6976</v>
      </c>
      <c r="E205" s="21"/>
      <c r="F205" s="21"/>
      <c r="G205" s="139">
        <v>40167144</v>
      </c>
      <c r="H205" s="133" t="s">
        <v>8275</v>
      </c>
      <c r="I205" s="133">
        <v>206</v>
      </c>
      <c r="J205" s="181" t="s">
        <v>7316</v>
      </c>
      <c r="K205" s="133"/>
      <c r="L205" s="133">
        <v>2030</v>
      </c>
      <c r="M205" s="133">
        <v>16</v>
      </c>
      <c r="N205" s="148">
        <v>71.936000000000007</v>
      </c>
      <c r="O205" s="148" t="s">
        <v>7318</v>
      </c>
      <c r="P205" s="148"/>
    </row>
    <row r="206" spans="2:16" x14ac:dyDescent="0.35">
      <c r="B206" s="21" t="s">
        <v>7022</v>
      </c>
      <c r="C206" s="21" t="s">
        <v>7174</v>
      </c>
      <c r="D206" s="21" t="s">
        <v>6976</v>
      </c>
      <c r="E206" s="21"/>
      <c r="F206" s="21"/>
      <c r="G206" s="155"/>
      <c r="H206" s="145"/>
      <c r="I206" s="133" t="s">
        <v>6917</v>
      </c>
      <c r="J206" s="181" t="s">
        <v>6950</v>
      </c>
      <c r="K206" s="133"/>
      <c r="L206" s="133">
        <v>1223</v>
      </c>
      <c r="M206" s="133">
        <v>4</v>
      </c>
      <c r="N206" s="148">
        <v>10.836</v>
      </c>
      <c r="O206" s="148" t="s">
        <v>7318</v>
      </c>
      <c r="P206" s="148"/>
    </row>
    <row r="207" spans="2:16" x14ac:dyDescent="0.35">
      <c r="B207" s="21" t="s">
        <v>7022</v>
      </c>
      <c r="C207" s="21" t="s">
        <v>7174</v>
      </c>
      <c r="D207" s="21" t="s">
        <v>6976</v>
      </c>
      <c r="E207" s="21"/>
      <c r="F207" s="21"/>
      <c r="G207" s="139">
        <v>40167285</v>
      </c>
      <c r="H207" s="133" t="s">
        <v>8164</v>
      </c>
      <c r="I207" s="134">
        <v>199</v>
      </c>
      <c r="J207" s="189" t="s">
        <v>7317</v>
      </c>
      <c r="K207" s="133"/>
      <c r="L207" s="134">
        <v>174</v>
      </c>
      <c r="M207" s="133">
        <v>4</v>
      </c>
      <c r="N207" s="148">
        <v>6.86</v>
      </c>
      <c r="O207" s="148" t="s">
        <v>7318</v>
      </c>
      <c r="P207" s="148"/>
    </row>
    <row r="208" spans="2:16" x14ac:dyDescent="0.35">
      <c r="B208" s="21" t="s">
        <v>7022</v>
      </c>
      <c r="C208" s="21" t="s">
        <v>7174</v>
      </c>
      <c r="D208" s="21" t="s">
        <v>6976</v>
      </c>
      <c r="E208" s="21"/>
      <c r="F208" s="21"/>
      <c r="G208" s="139">
        <v>40167145</v>
      </c>
      <c r="H208" s="133" t="s">
        <v>8328</v>
      </c>
      <c r="I208" s="133">
        <v>208</v>
      </c>
      <c r="J208" s="181" t="s">
        <v>7317</v>
      </c>
      <c r="K208" s="133"/>
      <c r="L208" s="133">
        <v>307</v>
      </c>
      <c r="M208" s="133">
        <v>8</v>
      </c>
      <c r="N208" s="148">
        <v>38.128</v>
      </c>
      <c r="O208" s="148" t="s">
        <v>7318</v>
      </c>
      <c r="P208" s="148"/>
    </row>
    <row r="209" spans="2:16" x14ac:dyDescent="0.35">
      <c r="B209" s="21" t="s">
        <v>7022</v>
      </c>
      <c r="C209" s="21" t="s">
        <v>7174</v>
      </c>
      <c r="D209" s="21" t="s">
        <v>7319</v>
      </c>
      <c r="E209" s="21"/>
      <c r="F209" s="21"/>
      <c r="G209" s="155"/>
      <c r="H209" s="145"/>
      <c r="I209" s="133" t="s">
        <v>7320</v>
      </c>
      <c r="J209" s="181" t="s">
        <v>6806</v>
      </c>
      <c r="K209" s="133"/>
      <c r="L209" s="133">
        <v>2079</v>
      </c>
      <c r="M209" s="133">
        <v>4</v>
      </c>
      <c r="N209" s="148">
        <v>18.420000000000002</v>
      </c>
      <c r="O209" s="148" t="s">
        <v>7332</v>
      </c>
      <c r="P209" s="148"/>
    </row>
    <row r="210" spans="2:16" x14ac:dyDescent="0.35">
      <c r="B210" s="21" t="s">
        <v>7022</v>
      </c>
      <c r="C210" s="21" t="s">
        <v>7174</v>
      </c>
      <c r="D210" s="21" t="s">
        <v>7319</v>
      </c>
      <c r="E210" s="21"/>
      <c r="F210" s="21"/>
      <c r="G210" s="139">
        <v>40167183</v>
      </c>
      <c r="H210" s="133" t="s">
        <v>8265</v>
      </c>
      <c r="I210" s="133" t="s">
        <v>7321</v>
      </c>
      <c r="J210" s="181" t="s">
        <v>7314</v>
      </c>
      <c r="K210" s="133"/>
      <c r="L210" s="133">
        <v>2079</v>
      </c>
      <c r="M210" s="133">
        <v>4</v>
      </c>
      <c r="N210" s="148">
        <v>18.420000000000002</v>
      </c>
      <c r="O210" s="148" t="s">
        <v>7332</v>
      </c>
      <c r="P210" s="148"/>
    </row>
    <row r="211" spans="2:16" x14ac:dyDescent="0.35">
      <c r="B211" s="21" t="s">
        <v>7022</v>
      </c>
      <c r="C211" s="21" t="s">
        <v>7174</v>
      </c>
      <c r="D211" s="21" t="s">
        <v>7319</v>
      </c>
      <c r="E211" s="21"/>
      <c r="F211" s="21"/>
      <c r="G211" s="139">
        <v>40167184</v>
      </c>
      <c r="H211" s="133" t="s">
        <v>8295</v>
      </c>
      <c r="I211" s="133" t="s">
        <v>7322</v>
      </c>
      <c r="J211" s="181" t="s">
        <v>7017</v>
      </c>
      <c r="K211" s="133"/>
      <c r="L211" s="133">
        <v>3344</v>
      </c>
      <c r="M211" s="133">
        <v>4</v>
      </c>
      <c r="N211" s="148">
        <v>34.055999999999997</v>
      </c>
      <c r="O211" s="148" t="s">
        <v>7332</v>
      </c>
      <c r="P211" s="148"/>
    </row>
    <row r="212" spans="2:16" x14ac:dyDescent="0.35">
      <c r="B212" s="21" t="s">
        <v>7022</v>
      </c>
      <c r="C212" s="21" t="s">
        <v>7174</v>
      </c>
      <c r="D212" s="21" t="s">
        <v>7319</v>
      </c>
      <c r="E212" s="21"/>
      <c r="F212" s="21"/>
      <c r="G212" s="155"/>
      <c r="H212" s="145"/>
      <c r="I212" s="133" t="s">
        <v>7323</v>
      </c>
      <c r="J212" s="181" t="s">
        <v>7017</v>
      </c>
      <c r="K212" s="133"/>
      <c r="L212" s="133">
        <v>3344</v>
      </c>
      <c r="M212" s="184">
        <v>4</v>
      </c>
      <c r="N212" s="148">
        <v>34.055999999999997</v>
      </c>
      <c r="O212" s="148" t="s">
        <v>7332</v>
      </c>
      <c r="P212" s="148"/>
    </row>
    <row r="213" spans="2:16" x14ac:dyDescent="0.35">
      <c r="B213" s="21" t="s">
        <v>7022</v>
      </c>
      <c r="C213" s="21" t="s">
        <v>7174</v>
      </c>
      <c r="D213" s="21" t="s">
        <v>7319</v>
      </c>
      <c r="E213" s="21"/>
      <c r="F213" s="21"/>
      <c r="G213" s="139">
        <v>40167146</v>
      </c>
      <c r="H213" s="133" t="s">
        <v>8319</v>
      </c>
      <c r="I213" s="133">
        <v>228</v>
      </c>
      <c r="J213" s="181" t="s">
        <v>7324</v>
      </c>
      <c r="K213" s="133"/>
      <c r="L213" s="133">
        <v>120</v>
      </c>
      <c r="M213" s="184">
        <v>16</v>
      </c>
      <c r="N213" s="148">
        <v>7.44</v>
      </c>
      <c r="O213" s="148" t="s">
        <v>7332</v>
      </c>
      <c r="P213" s="148"/>
    </row>
    <row r="214" spans="2:16" x14ac:dyDescent="0.35">
      <c r="B214" s="21" t="s">
        <v>7022</v>
      </c>
      <c r="C214" s="21" t="s">
        <v>7174</v>
      </c>
      <c r="D214" s="21" t="s">
        <v>7319</v>
      </c>
      <c r="E214" s="21"/>
      <c r="F214" s="21"/>
      <c r="G214" s="139">
        <v>40167173</v>
      </c>
      <c r="H214" s="133" t="s">
        <v>8289</v>
      </c>
      <c r="I214" s="133" t="s">
        <v>7325</v>
      </c>
      <c r="J214" s="181" t="s">
        <v>7017</v>
      </c>
      <c r="K214" s="134"/>
      <c r="L214" s="133">
        <v>5910</v>
      </c>
      <c r="M214" s="133">
        <v>4</v>
      </c>
      <c r="N214" s="148">
        <v>60.188000000000002</v>
      </c>
      <c r="O214" s="148" t="s">
        <v>7332</v>
      </c>
      <c r="P214" s="148"/>
    </row>
    <row r="215" spans="2:16" x14ac:dyDescent="0.35">
      <c r="B215" s="21" t="s">
        <v>7022</v>
      </c>
      <c r="C215" s="21" t="s">
        <v>7174</v>
      </c>
      <c r="D215" s="21" t="s">
        <v>7319</v>
      </c>
      <c r="E215" s="21"/>
      <c r="F215" s="21"/>
      <c r="G215" s="139">
        <v>40167179</v>
      </c>
      <c r="H215" s="133" t="s">
        <v>8292</v>
      </c>
      <c r="I215" s="133" t="s">
        <v>7326</v>
      </c>
      <c r="J215" s="181" t="s">
        <v>6964</v>
      </c>
      <c r="K215" s="134"/>
      <c r="L215" s="133">
        <v>1350</v>
      </c>
      <c r="M215" s="133">
        <v>4</v>
      </c>
      <c r="N215" s="148">
        <v>11.96</v>
      </c>
      <c r="O215" s="148" t="s">
        <v>7332</v>
      </c>
      <c r="P215" s="148"/>
    </row>
    <row r="216" spans="2:16" x14ac:dyDescent="0.35">
      <c r="B216" s="21" t="s">
        <v>7022</v>
      </c>
      <c r="C216" s="21" t="s">
        <v>7174</v>
      </c>
      <c r="D216" s="21" t="s">
        <v>7319</v>
      </c>
      <c r="E216" s="21"/>
      <c r="F216" s="21"/>
      <c r="G216" s="139">
        <v>40167180</v>
      </c>
      <c r="H216" s="133" t="s">
        <v>8293</v>
      </c>
      <c r="I216" s="133" t="s">
        <v>7327</v>
      </c>
      <c r="J216" s="181" t="s">
        <v>7316</v>
      </c>
      <c r="K216" s="133"/>
      <c r="L216" s="133">
        <v>852</v>
      </c>
      <c r="M216" s="133">
        <v>8</v>
      </c>
      <c r="N216" s="148">
        <v>12.912000000000001</v>
      </c>
      <c r="O216" s="148" t="s">
        <v>7332</v>
      </c>
      <c r="P216" s="148"/>
    </row>
    <row r="217" spans="2:16" x14ac:dyDescent="0.35">
      <c r="B217" s="21" t="s">
        <v>7022</v>
      </c>
      <c r="C217" s="21" t="s">
        <v>7174</v>
      </c>
      <c r="D217" s="21" t="s">
        <v>7319</v>
      </c>
      <c r="E217" s="21"/>
      <c r="F217" s="21"/>
      <c r="G217" s="139">
        <v>40167181</v>
      </c>
      <c r="H217" s="133" t="s">
        <v>8294</v>
      </c>
      <c r="I217" s="133" t="s">
        <v>7328</v>
      </c>
      <c r="J217" s="181" t="s">
        <v>6806</v>
      </c>
      <c r="K217" s="133"/>
      <c r="L217" s="133">
        <v>1544</v>
      </c>
      <c r="M217" s="133">
        <v>4</v>
      </c>
      <c r="N217" s="148">
        <v>13.68</v>
      </c>
      <c r="O217" s="148" t="s">
        <v>7332</v>
      </c>
      <c r="P217" s="148"/>
    </row>
    <row r="218" spans="2:16" x14ac:dyDescent="0.35">
      <c r="B218" s="21" t="s">
        <v>7022</v>
      </c>
      <c r="C218" s="21" t="s">
        <v>7174</v>
      </c>
      <c r="D218" s="21" t="s">
        <v>7319</v>
      </c>
      <c r="E218" s="21"/>
      <c r="F218" s="21"/>
      <c r="G218" s="139">
        <v>40167177</v>
      </c>
      <c r="H218" s="133" t="s">
        <v>8290</v>
      </c>
      <c r="I218" s="133" t="s">
        <v>7329</v>
      </c>
      <c r="J218" s="181" t="s">
        <v>6992</v>
      </c>
      <c r="K218" s="133"/>
      <c r="L218" s="133">
        <v>3329</v>
      </c>
      <c r="M218" s="133">
        <v>4</v>
      </c>
      <c r="N218" s="148">
        <v>42.171999999999997</v>
      </c>
      <c r="O218" s="148" t="s">
        <v>7332</v>
      </c>
      <c r="P218" s="148"/>
    </row>
    <row r="219" spans="2:16" x14ac:dyDescent="0.35">
      <c r="B219" s="21" t="s">
        <v>7022</v>
      </c>
      <c r="C219" s="21" t="s">
        <v>7174</v>
      </c>
      <c r="D219" s="21" t="s">
        <v>7319</v>
      </c>
      <c r="E219" s="21"/>
      <c r="F219" s="21"/>
      <c r="G219" s="139">
        <v>40167178</v>
      </c>
      <c r="H219" s="133" t="s">
        <v>8291</v>
      </c>
      <c r="I219" s="133" t="s">
        <v>7330</v>
      </c>
      <c r="J219" s="181" t="s">
        <v>7331</v>
      </c>
      <c r="K219" s="133"/>
      <c r="L219" s="133">
        <v>3329</v>
      </c>
      <c r="M219" s="133">
        <v>4</v>
      </c>
      <c r="N219" s="148">
        <v>42.171999999999997</v>
      </c>
      <c r="O219" s="148" t="s">
        <v>7332</v>
      </c>
      <c r="P219" s="148"/>
    </row>
    <row r="220" spans="2:16" x14ac:dyDescent="0.35">
      <c r="B220" s="21" t="s">
        <v>7022</v>
      </c>
      <c r="C220" s="21" t="s">
        <v>7174</v>
      </c>
      <c r="D220" s="21" t="s">
        <v>7357</v>
      </c>
      <c r="E220" s="21"/>
      <c r="F220" s="21">
        <v>1</v>
      </c>
      <c r="G220" s="139">
        <v>40120973</v>
      </c>
      <c r="H220" s="133" t="s">
        <v>8023</v>
      </c>
      <c r="I220" s="133" t="s">
        <v>7334</v>
      </c>
      <c r="J220" s="181" t="s">
        <v>7291</v>
      </c>
      <c r="K220" s="133"/>
      <c r="L220" s="133">
        <v>5240</v>
      </c>
      <c r="M220" s="133">
        <v>3</v>
      </c>
      <c r="N220" s="148">
        <v>237.21899999999999</v>
      </c>
      <c r="O220" s="148" t="s">
        <v>7356</v>
      </c>
      <c r="P220" s="148"/>
    </row>
    <row r="221" spans="2:16" x14ac:dyDescent="0.35">
      <c r="B221" s="21" t="s">
        <v>7022</v>
      </c>
      <c r="C221" s="21" t="s">
        <v>7174</v>
      </c>
      <c r="D221" s="21" t="s">
        <v>7357</v>
      </c>
      <c r="E221" s="21"/>
      <c r="F221" s="21">
        <v>1</v>
      </c>
      <c r="G221" s="139">
        <v>40120974</v>
      </c>
      <c r="H221" s="133" t="s">
        <v>8181</v>
      </c>
      <c r="I221" s="133" t="s">
        <v>7335</v>
      </c>
      <c r="J221" s="181" t="s">
        <v>7291</v>
      </c>
      <c r="K221" s="133"/>
      <c r="L221" s="133">
        <v>5240</v>
      </c>
      <c r="M221" s="133">
        <v>1</v>
      </c>
      <c r="N221" s="148">
        <v>79.072999999999993</v>
      </c>
      <c r="O221" s="148" t="s">
        <v>7356</v>
      </c>
      <c r="P221" s="148"/>
    </row>
    <row r="222" spans="2:16" x14ac:dyDescent="0.35">
      <c r="B222" s="21" t="s">
        <v>7022</v>
      </c>
      <c r="C222" s="21" t="s">
        <v>7174</v>
      </c>
      <c r="D222" s="21" t="s">
        <v>7005</v>
      </c>
      <c r="E222" s="21"/>
      <c r="F222" s="21">
        <v>1</v>
      </c>
      <c r="G222" s="139">
        <v>40120597</v>
      </c>
      <c r="H222" s="133" t="s">
        <v>8037</v>
      </c>
      <c r="I222" s="133" t="s">
        <v>7336</v>
      </c>
      <c r="J222" s="181" t="s">
        <v>7337</v>
      </c>
      <c r="K222" s="134"/>
      <c r="L222" s="133">
        <v>1828</v>
      </c>
      <c r="M222" s="133">
        <v>8</v>
      </c>
      <c r="N222" s="148">
        <v>37.223999999999997</v>
      </c>
      <c r="O222" s="148" t="s">
        <v>7356</v>
      </c>
      <c r="P222" s="148"/>
    </row>
    <row r="223" spans="2:16" x14ac:dyDescent="0.35">
      <c r="B223" s="21" t="s">
        <v>7022</v>
      </c>
      <c r="C223" s="21" t="s">
        <v>7174</v>
      </c>
      <c r="D223" s="21" t="s">
        <v>7005</v>
      </c>
      <c r="E223" s="21"/>
      <c r="F223" s="21">
        <v>1</v>
      </c>
      <c r="G223" s="139">
        <v>40120980</v>
      </c>
      <c r="H223" s="133" t="s">
        <v>8205</v>
      </c>
      <c r="I223" s="133" t="s">
        <v>7338</v>
      </c>
      <c r="J223" s="181" t="s">
        <v>7337</v>
      </c>
      <c r="K223" s="133"/>
      <c r="L223" s="133">
        <v>1515</v>
      </c>
      <c r="M223" s="133">
        <v>4</v>
      </c>
      <c r="N223" s="148">
        <v>15.423999999999999</v>
      </c>
      <c r="O223" s="148" t="s">
        <v>7356</v>
      </c>
      <c r="P223" s="148"/>
    </row>
    <row r="224" spans="2:16" x14ac:dyDescent="0.35">
      <c r="B224" s="21" t="s">
        <v>7022</v>
      </c>
      <c r="C224" s="21" t="s">
        <v>7174</v>
      </c>
      <c r="D224" s="21" t="s">
        <v>7005</v>
      </c>
      <c r="E224" s="21"/>
      <c r="F224" s="21">
        <v>1</v>
      </c>
      <c r="G224" s="139">
        <v>40120594</v>
      </c>
      <c r="H224" s="133" t="s">
        <v>7947</v>
      </c>
      <c r="I224" s="133" t="s">
        <v>7339</v>
      </c>
      <c r="J224" s="181" t="s">
        <v>6964</v>
      </c>
      <c r="K224" s="133"/>
      <c r="L224" s="133">
        <v>936</v>
      </c>
      <c r="M224" s="133">
        <v>8</v>
      </c>
      <c r="N224" s="148">
        <v>14.176</v>
      </c>
      <c r="O224" s="148" t="s">
        <v>7356</v>
      </c>
      <c r="P224" s="148"/>
    </row>
    <row r="225" spans="2:16" x14ac:dyDescent="0.35">
      <c r="B225" s="21" t="s">
        <v>7022</v>
      </c>
      <c r="C225" s="21" t="s">
        <v>7174</v>
      </c>
      <c r="D225" s="21" t="s">
        <v>7005</v>
      </c>
      <c r="E225" s="21"/>
      <c r="F225" s="21">
        <v>1</v>
      </c>
      <c r="G225" s="139">
        <v>40120595</v>
      </c>
      <c r="H225" s="133" t="s">
        <v>8053</v>
      </c>
      <c r="I225" s="133" t="s">
        <v>7340</v>
      </c>
      <c r="J225" s="181" t="s">
        <v>6964</v>
      </c>
      <c r="K225" s="134"/>
      <c r="L225" s="133">
        <v>1440</v>
      </c>
      <c r="M225" s="133">
        <v>8</v>
      </c>
      <c r="N225" s="148">
        <v>21.815999999999999</v>
      </c>
      <c r="O225" s="148" t="s">
        <v>7356</v>
      </c>
      <c r="P225" s="148"/>
    </row>
    <row r="226" spans="2:16" x14ac:dyDescent="0.35">
      <c r="B226" s="21" t="s">
        <v>7022</v>
      </c>
      <c r="C226" s="21" t="s">
        <v>7174</v>
      </c>
      <c r="D226" s="21" t="s">
        <v>7005</v>
      </c>
      <c r="E226" s="21"/>
      <c r="F226" s="21">
        <v>1</v>
      </c>
      <c r="G226" s="139">
        <v>40120600</v>
      </c>
      <c r="H226" s="133" t="s">
        <v>8055</v>
      </c>
      <c r="I226" s="133">
        <v>247</v>
      </c>
      <c r="J226" s="181" t="s">
        <v>6950</v>
      </c>
      <c r="K226" s="133"/>
      <c r="L226" s="133">
        <v>1399</v>
      </c>
      <c r="M226" s="133">
        <v>8</v>
      </c>
      <c r="N226" s="148">
        <v>21.2</v>
      </c>
      <c r="O226" s="148" t="s">
        <v>7356</v>
      </c>
      <c r="P226" s="148"/>
    </row>
    <row r="227" spans="2:16" x14ac:dyDescent="0.35">
      <c r="B227" s="21" t="s">
        <v>7022</v>
      </c>
      <c r="C227" s="21" t="s">
        <v>7174</v>
      </c>
      <c r="D227" s="21" t="s">
        <v>7005</v>
      </c>
      <c r="E227" s="21"/>
      <c r="F227" s="21">
        <v>1</v>
      </c>
      <c r="G227" s="139">
        <v>40120602</v>
      </c>
      <c r="H227" s="133" t="s">
        <v>7991</v>
      </c>
      <c r="I227" s="133">
        <v>249</v>
      </c>
      <c r="J227" s="181" t="s">
        <v>6950</v>
      </c>
      <c r="K227" s="133"/>
      <c r="L227" s="133">
        <v>1188</v>
      </c>
      <c r="M227" s="133">
        <v>8</v>
      </c>
      <c r="N227" s="148">
        <v>18</v>
      </c>
      <c r="O227" s="148" t="s">
        <v>7356</v>
      </c>
      <c r="P227" s="148"/>
    </row>
    <row r="228" spans="2:16" x14ac:dyDescent="0.35">
      <c r="B228" s="21" t="s">
        <v>7022</v>
      </c>
      <c r="C228" s="21" t="s">
        <v>7174</v>
      </c>
      <c r="D228" s="21" t="s">
        <v>7005</v>
      </c>
      <c r="E228" s="21"/>
      <c r="F228" s="21">
        <v>1</v>
      </c>
      <c r="G228" s="139">
        <v>40120975</v>
      </c>
      <c r="H228" s="133" t="s">
        <v>8006</v>
      </c>
      <c r="I228" s="133">
        <v>251</v>
      </c>
      <c r="J228" s="181" t="s">
        <v>6950</v>
      </c>
      <c r="K228" s="133"/>
      <c r="L228" s="133">
        <v>1068</v>
      </c>
      <c r="M228" s="184">
        <v>8</v>
      </c>
      <c r="N228" s="148">
        <v>16.175999999999998</v>
      </c>
      <c r="O228" s="148" t="s">
        <v>7356</v>
      </c>
      <c r="P228" s="148"/>
    </row>
    <row r="229" spans="2:16" x14ac:dyDescent="0.35">
      <c r="B229" s="21" t="s">
        <v>7022</v>
      </c>
      <c r="C229" s="21" t="s">
        <v>7174</v>
      </c>
      <c r="D229" s="21" t="s">
        <v>7005</v>
      </c>
      <c r="E229" s="21"/>
      <c r="F229" s="21">
        <v>1</v>
      </c>
      <c r="G229" s="139">
        <v>40120606</v>
      </c>
      <c r="H229" s="133" t="s">
        <v>8016</v>
      </c>
      <c r="I229" s="133">
        <v>258</v>
      </c>
      <c r="J229" s="181" t="s">
        <v>6950</v>
      </c>
      <c r="K229" s="133"/>
      <c r="L229" s="133">
        <v>1016</v>
      </c>
      <c r="M229" s="184">
        <v>8</v>
      </c>
      <c r="N229" s="148">
        <v>15.391999999999999</v>
      </c>
      <c r="O229" s="148" t="s">
        <v>7356</v>
      </c>
      <c r="P229" s="148"/>
    </row>
    <row r="230" spans="2:16" x14ac:dyDescent="0.35">
      <c r="B230" s="21" t="s">
        <v>7022</v>
      </c>
      <c r="C230" s="21" t="s">
        <v>7174</v>
      </c>
      <c r="D230" s="21" t="s">
        <v>7005</v>
      </c>
      <c r="E230" s="21"/>
      <c r="F230" s="21">
        <v>1</v>
      </c>
      <c r="G230" s="139">
        <v>40120979</v>
      </c>
      <c r="H230" s="133" t="s">
        <v>7995</v>
      </c>
      <c r="I230" s="134" t="s">
        <v>7341</v>
      </c>
      <c r="J230" s="189" t="s">
        <v>6964</v>
      </c>
      <c r="K230" s="133"/>
      <c r="L230" s="134">
        <v>1155</v>
      </c>
      <c r="M230" s="133">
        <v>4</v>
      </c>
      <c r="N230" s="148">
        <v>8.7479999999999993</v>
      </c>
      <c r="O230" s="148" t="s">
        <v>7356</v>
      </c>
      <c r="P230" s="148"/>
    </row>
    <row r="231" spans="2:16" x14ac:dyDescent="0.35">
      <c r="B231" s="21" t="s">
        <v>7022</v>
      </c>
      <c r="C231" s="21" t="s">
        <v>7174</v>
      </c>
      <c r="D231" s="21" t="s">
        <v>7005</v>
      </c>
      <c r="E231" s="21"/>
      <c r="F231" s="21">
        <v>1</v>
      </c>
      <c r="G231" s="139">
        <v>40120596</v>
      </c>
      <c r="H231" s="133" t="s">
        <v>8210</v>
      </c>
      <c r="I231" s="133">
        <v>243</v>
      </c>
      <c r="J231" s="181" t="s">
        <v>7314</v>
      </c>
      <c r="K231" s="133"/>
      <c r="L231" s="133">
        <v>2557</v>
      </c>
      <c r="M231" s="133">
        <v>8</v>
      </c>
      <c r="N231" s="148">
        <v>45.295999999999999</v>
      </c>
      <c r="O231" s="148" t="s">
        <v>7356</v>
      </c>
      <c r="P231" s="148"/>
    </row>
    <row r="232" spans="2:16" x14ac:dyDescent="0.35">
      <c r="B232" s="21" t="s">
        <v>7022</v>
      </c>
      <c r="C232" s="21" t="s">
        <v>7174</v>
      </c>
      <c r="D232" s="21" t="s">
        <v>7005</v>
      </c>
      <c r="E232" s="21"/>
      <c r="F232" s="21">
        <v>1</v>
      </c>
      <c r="G232" s="139">
        <v>40120598</v>
      </c>
      <c r="H232" s="133" t="s">
        <v>8196</v>
      </c>
      <c r="I232" s="133" t="s">
        <v>7342</v>
      </c>
      <c r="J232" s="181" t="s">
        <v>7066</v>
      </c>
      <c r="K232" s="133"/>
      <c r="L232" s="133">
        <v>1668</v>
      </c>
      <c r="M232" s="133">
        <v>8</v>
      </c>
      <c r="N232" s="148">
        <v>29.552</v>
      </c>
      <c r="O232" s="148" t="s">
        <v>7356</v>
      </c>
      <c r="P232" s="148"/>
    </row>
    <row r="233" spans="2:16" x14ac:dyDescent="0.35">
      <c r="B233" s="21" t="s">
        <v>7022</v>
      </c>
      <c r="C233" s="21" t="s">
        <v>7174</v>
      </c>
      <c r="D233" s="21" t="s">
        <v>7005</v>
      </c>
      <c r="E233" s="21"/>
      <c r="F233" s="21">
        <v>1</v>
      </c>
      <c r="G233" s="139">
        <v>40120599</v>
      </c>
      <c r="H233" s="133" t="s">
        <v>8051</v>
      </c>
      <c r="I233" s="133" t="s">
        <v>7343</v>
      </c>
      <c r="J233" s="181" t="s">
        <v>7066</v>
      </c>
      <c r="K233" s="133"/>
      <c r="L233" s="133">
        <v>1460</v>
      </c>
      <c r="M233" s="133">
        <v>8</v>
      </c>
      <c r="N233" s="148">
        <v>25.864000000000001</v>
      </c>
      <c r="O233" s="148" t="s">
        <v>7356</v>
      </c>
      <c r="P233" s="148"/>
    </row>
    <row r="234" spans="2:16" x14ac:dyDescent="0.35">
      <c r="B234" s="21" t="s">
        <v>7022</v>
      </c>
      <c r="C234" s="21" t="s">
        <v>7174</v>
      </c>
      <c r="D234" s="21" t="s">
        <v>7005</v>
      </c>
      <c r="E234" s="21"/>
      <c r="F234" s="21">
        <v>1</v>
      </c>
      <c r="G234" s="139">
        <v>40120601</v>
      </c>
      <c r="H234" s="133" t="s">
        <v>8002</v>
      </c>
      <c r="I234" s="133">
        <v>248</v>
      </c>
      <c r="J234" s="181" t="s">
        <v>7314</v>
      </c>
      <c r="K234" s="133"/>
      <c r="L234" s="133">
        <v>1093</v>
      </c>
      <c r="M234" s="133">
        <v>8</v>
      </c>
      <c r="N234" s="148">
        <v>19.367999999999999</v>
      </c>
      <c r="O234" s="148" t="s">
        <v>7356</v>
      </c>
      <c r="P234" s="148"/>
    </row>
    <row r="235" spans="2:16" x14ac:dyDescent="0.35">
      <c r="B235" s="21" t="s">
        <v>7022</v>
      </c>
      <c r="C235" s="21" t="s">
        <v>7174</v>
      </c>
      <c r="D235" s="21" t="s">
        <v>7005</v>
      </c>
      <c r="E235" s="21"/>
      <c r="F235" s="21">
        <v>1</v>
      </c>
      <c r="G235" s="139">
        <v>40120605</v>
      </c>
      <c r="H235" s="133" t="s">
        <v>8266</v>
      </c>
      <c r="I235" s="133" t="s">
        <v>6924</v>
      </c>
      <c r="J235" s="181" t="s">
        <v>7066</v>
      </c>
      <c r="K235" s="133"/>
      <c r="L235" s="133">
        <v>2734</v>
      </c>
      <c r="M235" s="133">
        <v>8</v>
      </c>
      <c r="N235" s="148">
        <v>48.44</v>
      </c>
      <c r="O235" s="148" t="s">
        <v>7356</v>
      </c>
      <c r="P235" s="148"/>
    </row>
    <row r="236" spans="2:16" x14ac:dyDescent="0.35">
      <c r="B236" s="21" t="s">
        <v>7022</v>
      </c>
      <c r="C236" s="21" t="s">
        <v>7174</v>
      </c>
      <c r="D236" s="21" t="s">
        <v>7005</v>
      </c>
      <c r="E236" s="21"/>
      <c r="F236" s="21">
        <v>1</v>
      </c>
      <c r="G236" s="139">
        <v>40120607</v>
      </c>
      <c r="H236" s="133" t="s">
        <v>8211</v>
      </c>
      <c r="I236" s="133" t="s">
        <v>7344</v>
      </c>
      <c r="J236" s="181" t="s">
        <v>7066</v>
      </c>
      <c r="K236" s="134"/>
      <c r="L236" s="133">
        <v>2555</v>
      </c>
      <c r="M236" s="134">
        <v>4</v>
      </c>
      <c r="N236" s="148">
        <v>22.632000000000001</v>
      </c>
      <c r="O236" s="148" t="s">
        <v>7356</v>
      </c>
      <c r="P236" s="148"/>
    </row>
    <row r="237" spans="2:16" x14ac:dyDescent="0.35">
      <c r="B237" s="21" t="s">
        <v>7022</v>
      </c>
      <c r="C237" s="21" t="s">
        <v>7174</v>
      </c>
      <c r="D237" s="21" t="s">
        <v>7005</v>
      </c>
      <c r="E237" s="21"/>
      <c r="F237" s="21">
        <v>1</v>
      </c>
      <c r="G237" s="139">
        <v>40120978</v>
      </c>
      <c r="H237" s="133" t="s">
        <v>8260</v>
      </c>
      <c r="I237" s="133" t="s">
        <v>7345</v>
      </c>
      <c r="J237" s="181" t="s">
        <v>7066</v>
      </c>
      <c r="K237" s="133"/>
      <c r="L237" s="133">
        <v>3016</v>
      </c>
      <c r="M237" s="133">
        <v>4</v>
      </c>
      <c r="N237" s="148">
        <v>26.72</v>
      </c>
      <c r="O237" s="148" t="s">
        <v>7356</v>
      </c>
      <c r="P237" s="148"/>
    </row>
    <row r="238" spans="2:16" x14ac:dyDescent="0.35">
      <c r="B238" s="21" t="s">
        <v>7022</v>
      </c>
      <c r="C238" s="21" t="s">
        <v>7174</v>
      </c>
      <c r="D238" s="21" t="s">
        <v>7005</v>
      </c>
      <c r="E238" s="21"/>
      <c r="F238" s="21">
        <v>1</v>
      </c>
      <c r="G238" s="139">
        <v>40120981</v>
      </c>
      <c r="H238" s="133" t="s">
        <v>8226</v>
      </c>
      <c r="I238" s="133">
        <v>263</v>
      </c>
      <c r="J238" s="181" t="s">
        <v>7314</v>
      </c>
      <c r="K238" s="134"/>
      <c r="L238" s="133">
        <v>2021</v>
      </c>
      <c r="M238" s="133">
        <v>4</v>
      </c>
      <c r="N238" s="148">
        <v>17.899999999999999</v>
      </c>
      <c r="O238" s="148" t="s">
        <v>7356</v>
      </c>
      <c r="P238" s="148"/>
    </row>
    <row r="239" spans="2:16" x14ac:dyDescent="0.35">
      <c r="B239" s="21" t="s">
        <v>7022</v>
      </c>
      <c r="C239" s="21" t="s">
        <v>7174</v>
      </c>
      <c r="D239" s="21" t="s">
        <v>7005</v>
      </c>
      <c r="E239" s="21"/>
      <c r="F239" s="21">
        <v>1</v>
      </c>
      <c r="G239" s="139">
        <v>40120976</v>
      </c>
      <c r="H239" s="133" t="s">
        <v>8187</v>
      </c>
      <c r="I239" s="133" t="s">
        <v>6919</v>
      </c>
      <c r="J239" s="181" t="s">
        <v>7346</v>
      </c>
      <c r="K239" s="133"/>
      <c r="L239" s="133">
        <v>4250</v>
      </c>
      <c r="M239" s="133">
        <v>4</v>
      </c>
      <c r="N239" s="148">
        <v>70.731999999999999</v>
      </c>
      <c r="O239" s="168" t="s">
        <v>7356</v>
      </c>
      <c r="P239" s="148"/>
    </row>
    <row r="240" spans="2:16" x14ac:dyDescent="0.35">
      <c r="B240" s="21" t="s">
        <v>7022</v>
      </c>
      <c r="C240" s="21" t="s">
        <v>7174</v>
      </c>
      <c r="D240" s="21" t="s">
        <v>7005</v>
      </c>
      <c r="E240" s="21"/>
      <c r="F240" s="21">
        <v>1</v>
      </c>
      <c r="G240" s="139">
        <v>40120977</v>
      </c>
      <c r="H240" s="133" t="s">
        <v>8186</v>
      </c>
      <c r="I240" s="134" t="s">
        <v>6921</v>
      </c>
      <c r="J240" s="189" t="s">
        <v>7346</v>
      </c>
      <c r="K240" s="133"/>
      <c r="L240" s="133">
        <v>4250</v>
      </c>
      <c r="M240" s="133">
        <v>4</v>
      </c>
      <c r="N240" s="148">
        <v>70.731999999999999</v>
      </c>
      <c r="O240" s="168" t="s">
        <v>7356</v>
      </c>
      <c r="P240" s="148"/>
    </row>
    <row r="241" spans="2:16" x14ac:dyDescent="0.35">
      <c r="B241" s="21" t="s">
        <v>7022</v>
      </c>
      <c r="C241" s="21" t="s">
        <v>7174</v>
      </c>
      <c r="D241" s="21" t="s">
        <v>7005</v>
      </c>
      <c r="E241" s="21"/>
      <c r="F241" s="21">
        <v>1</v>
      </c>
      <c r="G241" s="139">
        <v>40120603</v>
      </c>
      <c r="H241" s="133" t="s">
        <v>8251</v>
      </c>
      <c r="I241" s="133" t="s">
        <v>7347</v>
      </c>
      <c r="J241" s="181" t="s">
        <v>7346</v>
      </c>
      <c r="K241" s="133"/>
      <c r="L241" s="144">
        <v>3554</v>
      </c>
      <c r="M241" s="133">
        <v>4</v>
      </c>
      <c r="N241" s="148">
        <v>59.148000000000003</v>
      </c>
      <c r="O241" s="168" t="s">
        <v>7356</v>
      </c>
      <c r="P241" s="148"/>
    </row>
    <row r="242" spans="2:16" x14ac:dyDescent="0.35">
      <c r="B242" s="21" t="s">
        <v>7022</v>
      </c>
      <c r="C242" s="21" t="s">
        <v>7174</v>
      </c>
      <c r="D242" s="21" t="s">
        <v>7005</v>
      </c>
      <c r="E242" s="21"/>
      <c r="F242" s="21">
        <v>1</v>
      </c>
      <c r="G242" s="139">
        <v>40120604</v>
      </c>
      <c r="H242" s="133" t="s">
        <v>8088</v>
      </c>
      <c r="I242" s="133" t="s">
        <v>7348</v>
      </c>
      <c r="J242" s="181" t="s">
        <v>7346</v>
      </c>
      <c r="K242" s="133"/>
      <c r="L242" s="133">
        <v>3554</v>
      </c>
      <c r="M242" s="133">
        <v>4</v>
      </c>
      <c r="N242" s="148">
        <v>59.148000000000003</v>
      </c>
      <c r="O242" s="168" t="s">
        <v>7356</v>
      </c>
      <c r="P242" s="148"/>
    </row>
    <row r="243" spans="2:16" x14ac:dyDescent="0.35">
      <c r="B243" s="21" t="s">
        <v>7022</v>
      </c>
      <c r="C243" s="21" t="s">
        <v>7174</v>
      </c>
      <c r="D243" s="21" t="s">
        <v>7005</v>
      </c>
      <c r="E243" s="21"/>
      <c r="F243" s="21">
        <v>1</v>
      </c>
      <c r="G243" s="139">
        <v>40121043</v>
      </c>
      <c r="H243" s="133" t="s">
        <v>8115</v>
      </c>
      <c r="I243" s="133">
        <v>265</v>
      </c>
      <c r="J243" s="181" t="s">
        <v>7349</v>
      </c>
      <c r="K243" s="133"/>
      <c r="L243" s="133">
        <v>118</v>
      </c>
      <c r="M243" s="133">
        <v>40</v>
      </c>
      <c r="N243" s="148">
        <v>18.240000000000002</v>
      </c>
      <c r="O243" s="168" t="s">
        <v>7356</v>
      </c>
      <c r="P243" s="148"/>
    </row>
    <row r="244" spans="2:16" x14ac:dyDescent="0.35">
      <c r="B244" s="21" t="s">
        <v>7022</v>
      </c>
      <c r="C244" s="21" t="s">
        <v>7174</v>
      </c>
      <c r="D244" s="21" t="s">
        <v>7005</v>
      </c>
      <c r="E244" s="21"/>
      <c r="F244" s="21">
        <v>1</v>
      </c>
      <c r="G244" s="139">
        <v>40121119</v>
      </c>
      <c r="H244" s="133" t="s">
        <v>7964</v>
      </c>
      <c r="I244" s="133">
        <v>250</v>
      </c>
      <c r="J244" s="181" t="s">
        <v>7297</v>
      </c>
      <c r="K244" s="133"/>
      <c r="L244" s="134">
        <v>725</v>
      </c>
      <c r="M244" s="133">
        <v>8</v>
      </c>
      <c r="N244" s="148">
        <v>10.976000000000001</v>
      </c>
      <c r="O244" s="168" t="s">
        <v>7356</v>
      </c>
      <c r="P244" s="148"/>
    </row>
    <row r="245" spans="2:16" x14ac:dyDescent="0.35">
      <c r="B245" s="21" t="s">
        <v>7022</v>
      </c>
      <c r="C245" s="21" t="s">
        <v>7174</v>
      </c>
      <c r="D245" s="21" t="s">
        <v>7005</v>
      </c>
      <c r="E245" s="21"/>
      <c r="F245" s="21">
        <v>1</v>
      </c>
      <c r="G245" s="139">
        <v>40121130</v>
      </c>
      <c r="H245" s="133" t="s">
        <v>7974</v>
      </c>
      <c r="I245" s="133">
        <v>252</v>
      </c>
      <c r="J245" s="181" t="s">
        <v>7297</v>
      </c>
      <c r="K245" s="133"/>
      <c r="L245" s="133">
        <v>357</v>
      </c>
      <c r="M245" s="133">
        <v>8</v>
      </c>
      <c r="N245" s="148">
        <v>5.4080000000000004</v>
      </c>
      <c r="O245" s="168" t="s">
        <v>7356</v>
      </c>
      <c r="P245" s="148"/>
    </row>
    <row r="246" spans="2:16" x14ac:dyDescent="0.35">
      <c r="B246" s="21" t="s">
        <v>7022</v>
      </c>
      <c r="C246" s="21" t="s">
        <v>7174</v>
      </c>
      <c r="D246" s="21" t="s">
        <v>7005</v>
      </c>
      <c r="E246" s="21"/>
      <c r="F246" s="21">
        <v>1</v>
      </c>
      <c r="G246" s="139">
        <v>40121053</v>
      </c>
      <c r="H246" s="133" t="s">
        <v>7979</v>
      </c>
      <c r="I246" s="133" t="s">
        <v>7350</v>
      </c>
      <c r="J246" s="181" t="s">
        <v>7351</v>
      </c>
      <c r="K246" s="133"/>
      <c r="L246" s="133">
        <v>286</v>
      </c>
      <c r="M246" s="133">
        <v>4</v>
      </c>
      <c r="N246" s="148">
        <v>4.7560000000000002</v>
      </c>
      <c r="O246" s="168" t="s">
        <v>7356</v>
      </c>
      <c r="P246" s="148"/>
    </row>
    <row r="247" spans="2:16" x14ac:dyDescent="0.35">
      <c r="B247" s="21" t="s">
        <v>7022</v>
      </c>
      <c r="C247" s="21" t="s">
        <v>7174</v>
      </c>
      <c r="D247" s="21" t="s">
        <v>7005</v>
      </c>
      <c r="E247" s="21"/>
      <c r="F247" s="21">
        <v>1</v>
      </c>
      <c r="G247" s="139">
        <v>40121052</v>
      </c>
      <c r="H247" s="133" t="s">
        <v>7978</v>
      </c>
      <c r="I247" s="133" t="s">
        <v>7352</v>
      </c>
      <c r="J247" s="181" t="s">
        <v>7353</v>
      </c>
      <c r="K247" s="134"/>
      <c r="L247" s="133">
        <v>286</v>
      </c>
      <c r="M247" s="133">
        <v>4</v>
      </c>
      <c r="N247" s="148">
        <v>4.7560000000000002</v>
      </c>
      <c r="O247" s="168" t="s">
        <v>7356</v>
      </c>
      <c r="P247" s="148"/>
    </row>
    <row r="248" spans="2:16" x14ac:dyDescent="0.35">
      <c r="B248" s="21" t="s">
        <v>7022</v>
      </c>
      <c r="C248" s="21" t="s">
        <v>7174</v>
      </c>
      <c r="D248" s="21" t="s">
        <v>7005</v>
      </c>
      <c r="E248" s="21"/>
      <c r="F248" s="21">
        <v>1</v>
      </c>
      <c r="G248" s="139">
        <v>40121110</v>
      </c>
      <c r="H248" s="133" t="s">
        <v>8169</v>
      </c>
      <c r="I248" s="133" t="s">
        <v>7354</v>
      </c>
      <c r="J248" s="181" t="s">
        <v>7355</v>
      </c>
      <c r="K248" s="133"/>
      <c r="L248" s="133">
        <v>735</v>
      </c>
      <c r="M248" s="144">
        <v>4</v>
      </c>
      <c r="N248" s="148">
        <v>5.5679999999999996</v>
      </c>
      <c r="O248" s="168" t="s">
        <v>7356</v>
      </c>
      <c r="P248" s="148"/>
    </row>
    <row r="249" spans="2:16" x14ac:dyDescent="0.35">
      <c r="B249" s="21" t="s">
        <v>7022</v>
      </c>
      <c r="C249" s="21" t="s">
        <v>7174</v>
      </c>
      <c r="D249" s="21" t="s">
        <v>7005</v>
      </c>
      <c r="E249" s="21"/>
      <c r="F249" s="21">
        <v>1</v>
      </c>
      <c r="G249" s="21">
        <v>40121118</v>
      </c>
      <c r="H249" s="39" t="s">
        <v>7960</v>
      </c>
      <c r="I249" s="133" t="s">
        <v>6927</v>
      </c>
      <c r="J249" s="181" t="s">
        <v>7355</v>
      </c>
      <c r="K249" s="133"/>
      <c r="L249" s="133">
        <v>776</v>
      </c>
      <c r="M249" s="21">
        <v>8</v>
      </c>
      <c r="N249" s="21">
        <v>11.76</v>
      </c>
      <c r="O249" s="21" t="s">
        <v>7356</v>
      </c>
      <c r="P249" s="20"/>
    </row>
    <row r="250" spans="2:16" x14ac:dyDescent="0.35">
      <c r="B250" s="21" t="s">
        <v>7022</v>
      </c>
      <c r="C250" s="21" t="s">
        <v>7174</v>
      </c>
      <c r="D250" s="21" t="s">
        <v>7005</v>
      </c>
      <c r="E250" s="21"/>
      <c r="F250" s="21">
        <v>1</v>
      </c>
      <c r="G250" s="139">
        <v>40121038</v>
      </c>
      <c r="H250" s="133" t="s">
        <v>7972</v>
      </c>
      <c r="I250" s="133" t="s">
        <v>6886</v>
      </c>
      <c r="J250" s="181" t="s">
        <v>7256</v>
      </c>
      <c r="K250" s="133"/>
      <c r="L250" s="133">
        <v>408</v>
      </c>
      <c r="M250" s="21">
        <v>4</v>
      </c>
      <c r="N250" s="21">
        <v>24.623999999999999</v>
      </c>
      <c r="O250" s="21" t="s">
        <v>7356</v>
      </c>
      <c r="P250" s="20"/>
    </row>
    <row r="251" spans="2:16" x14ac:dyDescent="0.35">
      <c r="B251" s="21" t="s">
        <v>7022</v>
      </c>
      <c r="C251" s="21" t="s">
        <v>7174</v>
      </c>
      <c r="D251" s="21" t="s">
        <v>7005</v>
      </c>
      <c r="E251" s="21"/>
      <c r="F251" s="21">
        <v>2</v>
      </c>
      <c r="G251" s="21">
        <v>40120610</v>
      </c>
      <c r="H251" s="39" t="s">
        <v>8065</v>
      </c>
      <c r="I251" s="133">
        <v>277</v>
      </c>
      <c r="J251" s="181" t="s">
        <v>7314</v>
      </c>
      <c r="K251" s="133"/>
      <c r="L251" s="133">
        <v>2298</v>
      </c>
      <c r="M251" s="21">
        <v>16</v>
      </c>
      <c r="N251" s="21">
        <v>81.424000000000007</v>
      </c>
      <c r="O251" s="21" t="s">
        <v>7364</v>
      </c>
      <c r="P251" s="20"/>
    </row>
    <row r="252" spans="2:16" x14ac:dyDescent="0.35">
      <c r="B252" s="21" t="s">
        <v>7022</v>
      </c>
      <c r="C252" s="21" t="s">
        <v>7174</v>
      </c>
      <c r="D252" s="21" t="s">
        <v>7005</v>
      </c>
      <c r="E252" s="21"/>
      <c r="F252" s="21">
        <v>2</v>
      </c>
      <c r="G252" s="21">
        <v>40120611</v>
      </c>
      <c r="H252" s="39" t="s">
        <v>8203</v>
      </c>
      <c r="I252" s="133" t="s">
        <v>7358</v>
      </c>
      <c r="J252" s="181" t="s">
        <v>7066</v>
      </c>
      <c r="K252" s="133"/>
      <c r="L252" s="133">
        <v>1524</v>
      </c>
      <c r="M252" s="21">
        <v>8</v>
      </c>
      <c r="N252" s="21">
        <v>27</v>
      </c>
      <c r="O252" s="21" t="s">
        <v>7364</v>
      </c>
      <c r="P252" s="20"/>
    </row>
    <row r="253" spans="2:16" x14ac:dyDescent="0.35">
      <c r="B253" s="21" t="s">
        <v>7022</v>
      </c>
      <c r="C253" s="21" t="s">
        <v>7174</v>
      </c>
      <c r="D253" s="21" t="s">
        <v>7005</v>
      </c>
      <c r="E253" s="21"/>
      <c r="F253" s="21">
        <v>2</v>
      </c>
      <c r="G253" s="139">
        <v>40120982</v>
      </c>
      <c r="H253" s="133" t="s">
        <v>8081</v>
      </c>
      <c r="I253" s="134" t="s">
        <v>7359</v>
      </c>
      <c r="J253" s="189" t="s">
        <v>7360</v>
      </c>
      <c r="K253" s="133"/>
      <c r="L253" s="134">
        <v>3933</v>
      </c>
      <c r="M253" s="21">
        <v>3</v>
      </c>
      <c r="N253" s="21">
        <v>178.05</v>
      </c>
      <c r="O253" s="21" t="s">
        <v>7364</v>
      </c>
      <c r="P253" s="20"/>
    </row>
    <row r="254" spans="2:16" x14ac:dyDescent="0.35">
      <c r="B254" s="21" t="s">
        <v>7022</v>
      </c>
      <c r="C254" s="21" t="s">
        <v>7174</v>
      </c>
      <c r="D254" s="21" t="s">
        <v>7005</v>
      </c>
      <c r="E254" s="21"/>
      <c r="F254" s="21">
        <v>2</v>
      </c>
      <c r="G254" s="21">
        <v>40120608</v>
      </c>
      <c r="H254" s="39" t="s">
        <v>8020</v>
      </c>
      <c r="I254" s="133" t="s">
        <v>7361</v>
      </c>
      <c r="J254" s="181" t="s">
        <v>7360</v>
      </c>
      <c r="K254" s="133"/>
      <c r="L254" s="133">
        <v>3933</v>
      </c>
      <c r="M254" s="21">
        <v>1</v>
      </c>
      <c r="N254" s="21">
        <v>59.35</v>
      </c>
      <c r="O254" s="21" t="s">
        <v>7364</v>
      </c>
      <c r="P254" s="20"/>
    </row>
    <row r="255" spans="2:16" x14ac:dyDescent="0.35">
      <c r="B255" s="21" t="s">
        <v>7022</v>
      </c>
      <c r="C255" s="21" t="s">
        <v>7174</v>
      </c>
      <c r="D255" s="21" t="s">
        <v>7005</v>
      </c>
      <c r="E255" s="21"/>
      <c r="F255" s="21">
        <v>2</v>
      </c>
      <c r="G255" s="21">
        <v>40121051</v>
      </c>
      <c r="H255" s="39" t="s">
        <v>8128</v>
      </c>
      <c r="I255" s="133">
        <v>279</v>
      </c>
      <c r="J255" s="181" t="s">
        <v>7298</v>
      </c>
      <c r="K255" s="133"/>
      <c r="L255" s="133">
        <v>194</v>
      </c>
      <c r="M255" s="21">
        <v>4</v>
      </c>
      <c r="N255" s="21">
        <v>8.1479999999999997</v>
      </c>
      <c r="O255" s="21" t="s">
        <v>7364</v>
      </c>
      <c r="P255" s="20"/>
    </row>
    <row r="256" spans="2:16" x14ac:dyDescent="0.35">
      <c r="B256" s="21" t="s">
        <v>7022</v>
      </c>
      <c r="C256" s="21" t="s">
        <v>7174</v>
      </c>
      <c r="D256" s="21" t="s">
        <v>7005</v>
      </c>
      <c r="E256" s="21"/>
      <c r="F256" s="21">
        <v>2</v>
      </c>
      <c r="G256" s="21">
        <v>40121048</v>
      </c>
      <c r="H256" s="39" t="s">
        <v>8119</v>
      </c>
      <c r="I256" s="133">
        <v>280</v>
      </c>
      <c r="J256" s="181" t="s">
        <v>7298</v>
      </c>
      <c r="K256" s="133"/>
      <c r="L256" s="133">
        <v>284</v>
      </c>
      <c r="M256" s="21">
        <v>8</v>
      </c>
      <c r="N256" s="21">
        <v>35.271999999999998</v>
      </c>
      <c r="O256" s="21" t="s">
        <v>7364</v>
      </c>
      <c r="P256" s="20"/>
    </row>
    <row r="257" spans="2:16" x14ac:dyDescent="0.35">
      <c r="B257" s="21" t="s">
        <v>7022</v>
      </c>
      <c r="C257" s="21" t="s">
        <v>7174</v>
      </c>
      <c r="D257" s="21" t="s">
        <v>7005</v>
      </c>
      <c r="E257" s="21"/>
      <c r="F257" s="21">
        <v>2</v>
      </c>
      <c r="G257" s="139">
        <v>40120587</v>
      </c>
      <c r="H257" s="133" t="s">
        <v>7983</v>
      </c>
      <c r="I257" s="133" t="s">
        <v>6916</v>
      </c>
      <c r="J257" s="181" t="s">
        <v>7066</v>
      </c>
      <c r="K257" s="133"/>
      <c r="L257" s="133">
        <v>1297</v>
      </c>
      <c r="M257" s="21">
        <v>8</v>
      </c>
      <c r="N257" s="21">
        <v>22.975999999999999</v>
      </c>
      <c r="O257" s="21" t="s">
        <v>7364</v>
      </c>
      <c r="P257" s="20"/>
    </row>
    <row r="258" spans="2:16" x14ac:dyDescent="0.35">
      <c r="B258" s="21" t="s">
        <v>7022</v>
      </c>
      <c r="C258" s="21" t="s">
        <v>7174</v>
      </c>
      <c r="D258" s="21" t="s">
        <v>7005</v>
      </c>
      <c r="E258" s="21"/>
      <c r="F258" s="21">
        <v>2</v>
      </c>
      <c r="G258" s="139">
        <v>40120589</v>
      </c>
      <c r="H258" s="133" t="s">
        <v>7980</v>
      </c>
      <c r="I258" s="133" t="s">
        <v>7301</v>
      </c>
      <c r="J258" s="181" t="s">
        <v>6950</v>
      </c>
      <c r="K258" s="133"/>
      <c r="L258" s="133">
        <v>1061</v>
      </c>
      <c r="M258" s="21">
        <v>4</v>
      </c>
      <c r="N258" s="21">
        <v>8.0359999999999996</v>
      </c>
      <c r="O258" s="21" t="s">
        <v>7364</v>
      </c>
      <c r="P258" s="20"/>
    </row>
    <row r="259" spans="2:16" x14ac:dyDescent="0.35">
      <c r="B259" s="21" t="s">
        <v>7022</v>
      </c>
      <c r="C259" s="21" t="s">
        <v>7174</v>
      </c>
      <c r="D259" s="21" t="s">
        <v>7005</v>
      </c>
      <c r="E259" s="21"/>
      <c r="F259" s="21">
        <v>2</v>
      </c>
      <c r="G259" s="139">
        <v>40120590</v>
      </c>
      <c r="H259" s="133" t="s">
        <v>8008</v>
      </c>
      <c r="I259" s="133" t="s">
        <v>7302</v>
      </c>
      <c r="J259" s="181" t="s">
        <v>6950</v>
      </c>
      <c r="K259" s="133"/>
      <c r="L259" s="133">
        <v>1061</v>
      </c>
      <c r="M259" s="21">
        <v>4</v>
      </c>
      <c r="N259" s="21">
        <v>8.0359999999999996</v>
      </c>
      <c r="O259" s="21" t="s">
        <v>7364</v>
      </c>
      <c r="P259" s="20"/>
    </row>
    <row r="260" spans="2:16" x14ac:dyDescent="0.35">
      <c r="B260" s="21" t="s">
        <v>7022</v>
      </c>
      <c r="C260" s="21" t="s">
        <v>7174</v>
      </c>
      <c r="D260" s="21" t="s">
        <v>7005</v>
      </c>
      <c r="E260" s="21"/>
      <c r="F260" s="21">
        <v>2</v>
      </c>
      <c r="G260" s="155"/>
      <c r="H260" s="145"/>
      <c r="I260" s="133" t="s">
        <v>7303</v>
      </c>
      <c r="J260" s="181" t="s">
        <v>7066</v>
      </c>
      <c r="K260" s="133"/>
      <c r="L260" s="133">
        <v>1519</v>
      </c>
      <c r="M260" s="21">
        <v>8</v>
      </c>
      <c r="N260" s="21">
        <v>26.911999999999999</v>
      </c>
      <c r="O260" s="21" t="s">
        <v>7364</v>
      </c>
      <c r="P260" s="20"/>
    </row>
    <row r="261" spans="2:16" x14ac:dyDescent="0.35">
      <c r="B261" s="21" t="s">
        <v>7022</v>
      </c>
      <c r="C261" s="21" t="s">
        <v>7174</v>
      </c>
      <c r="D261" s="21" t="s">
        <v>7005</v>
      </c>
      <c r="E261" s="21"/>
      <c r="F261" s="21">
        <v>2</v>
      </c>
      <c r="G261" s="139">
        <v>40120591</v>
      </c>
      <c r="H261" s="133" t="s">
        <v>8208</v>
      </c>
      <c r="I261" s="133" t="s">
        <v>7304</v>
      </c>
      <c r="J261" s="181" t="s">
        <v>7066</v>
      </c>
      <c r="K261" s="133"/>
      <c r="L261" s="133">
        <v>2651</v>
      </c>
      <c r="M261" s="21">
        <v>8</v>
      </c>
      <c r="N261" s="21">
        <v>46.975999999999999</v>
      </c>
      <c r="O261" s="21" t="s">
        <v>7364</v>
      </c>
      <c r="P261" s="20"/>
    </row>
    <row r="262" spans="2:16" x14ac:dyDescent="0.35">
      <c r="B262" s="21" t="s">
        <v>7022</v>
      </c>
      <c r="C262" s="21" t="s">
        <v>7174</v>
      </c>
      <c r="D262" s="21" t="s">
        <v>7005</v>
      </c>
      <c r="E262" s="21"/>
      <c r="F262" s="21">
        <v>2</v>
      </c>
      <c r="G262" s="139">
        <v>40120593</v>
      </c>
      <c r="H262" s="133" t="s">
        <v>8017</v>
      </c>
      <c r="I262" s="133">
        <v>210</v>
      </c>
      <c r="J262" s="181" t="s">
        <v>6950</v>
      </c>
      <c r="K262" s="133"/>
      <c r="L262" s="133">
        <v>1014</v>
      </c>
      <c r="M262" s="21">
        <v>2</v>
      </c>
      <c r="N262" s="21">
        <v>3.84</v>
      </c>
      <c r="O262" s="21" t="s">
        <v>7364</v>
      </c>
      <c r="P262" s="20"/>
    </row>
    <row r="263" spans="2:16" x14ac:dyDescent="0.35">
      <c r="B263" s="21" t="s">
        <v>7022</v>
      </c>
      <c r="C263" s="21" t="s">
        <v>7174</v>
      </c>
      <c r="D263" s="21" t="s">
        <v>7005</v>
      </c>
      <c r="E263" s="21"/>
      <c r="F263" s="21">
        <v>2</v>
      </c>
      <c r="G263" s="21">
        <v>40120609</v>
      </c>
      <c r="H263" s="39" t="s">
        <v>8259</v>
      </c>
      <c r="I263" s="133">
        <v>276</v>
      </c>
      <c r="J263" s="181" t="s">
        <v>7031</v>
      </c>
      <c r="K263" s="133"/>
      <c r="L263" s="133">
        <v>3093</v>
      </c>
      <c r="M263" s="21">
        <v>8</v>
      </c>
      <c r="N263" s="21">
        <v>62.991999999999997</v>
      </c>
      <c r="O263" s="21" t="s">
        <v>7364</v>
      </c>
      <c r="P263" s="20"/>
    </row>
    <row r="264" spans="2:16" x14ac:dyDescent="0.35">
      <c r="B264" s="21" t="s">
        <v>7022</v>
      </c>
      <c r="C264" s="21" t="s">
        <v>7174</v>
      </c>
      <c r="D264" s="21" t="s">
        <v>7005</v>
      </c>
      <c r="E264" s="21"/>
      <c r="F264" s="21">
        <v>2</v>
      </c>
      <c r="G264" s="21">
        <v>40120612</v>
      </c>
      <c r="H264" s="39" t="s">
        <v>8182</v>
      </c>
      <c r="I264" s="133" t="s">
        <v>7362</v>
      </c>
      <c r="J264" s="181" t="s">
        <v>7068</v>
      </c>
      <c r="K264" s="133"/>
      <c r="L264" s="133">
        <v>2533</v>
      </c>
      <c r="M264" s="21">
        <v>4</v>
      </c>
      <c r="N264" s="21">
        <v>38.799999999999997</v>
      </c>
      <c r="O264" s="21" t="s">
        <v>7364</v>
      </c>
      <c r="P264" s="20"/>
    </row>
    <row r="265" spans="2:16" x14ac:dyDescent="0.35">
      <c r="B265" s="21" t="s">
        <v>7022</v>
      </c>
      <c r="C265" s="21" t="s">
        <v>7174</v>
      </c>
      <c r="D265" s="21" t="s">
        <v>7005</v>
      </c>
      <c r="E265" s="21"/>
      <c r="F265" s="21">
        <v>2</v>
      </c>
      <c r="G265" s="139">
        <v>40121076</v>
      </c>
      <c r="H265" s="133" t="s">
        <v>8148</v>
      </c>
      <c r="I265" s="133">
        <v>209</v>
      </c>
      <c r="J265" s="181" t="s">
        <v>7324</v>
      </c>
      <c r="K265" s="133"/>
      <c r="L265" s="133">
        <v>149</v>
      </c>
      <c r="M265" s="21">
        <v>8</v>
      </c>
      <c r="N265" s="21">
        <v>5.72</v>
      </c>
      <c r="O265" s="21" t="s">
        <v>7364</v>
      </c>
      <c r="P265" s="20"/>
    </row>
    <row r="266" spans="2:16" x14ac:dyDescent="0.35">
      <c r="B266" s="21" t="s">
        <v>7022</v>
      </c>
      <c r="C266" s="21" t="s">
        <v>7174</v>
      </c>
      <c r="D266" s="21" t="s">
        <v>7005</v>
      </c>
      <c r="E266" s="21"/>
      <c r="F266" s="21">
        <v>2</v>
      </c>
      <c r="G266" s="139">
        <v>40121038</v>
      </c>
      <c r="H266" s="133" t="s">
        <v>7972</v>
      </c>
      <c r="I266" s="133" t="s">
        <v>6886</v>
      </c>
      <c r="J266" s="181" t="s">
        <v>7363</v>
      </c>
      <c r="K266" s="133"/>
      <c r="L266" s="133">
        <v>408</v>
      </c>
      <c r="M266" s="21">
        <v>4</v>
      </c>
      <c r="N266" s="21">
        <v>24.623999999999999</v>
      </c>
      <c r="O266" s="21" t="s">
        <v>7364</v>
      </c>
      <c r="P266" s="20"/>
    </row>
    <row r="267" spans="2:16" x14ac:dyDescent="0.35">
      <c r="B267" s="21" t="s">
        <v>7022</v>
      </c>
      <c r="C267" s="21" t="s">
        <v>7174</v>
      </c>
      <c r="D267" s="21" t="s">
        <v>7372</v>
      </c>
      <c r="E267" s="21"/>
      <c r="F267" s="21"/>
      <c r="G267" s="139">
        <v>40167186</v>
      </c>
      <c r="H267" s="133" t="s">
        <v>8244</v>
      </c>
      <c r="I267" s="133" t="s">
        <v>7365</v>
      </c>
      <c r="J267" s="181" t="s">
        <v>7315</v>
      </c>
      <c r="K267" s="133"/>
      <c r="L267" s="133">
        <v>4025</v>
      </c>
      <c r="M267" s="21">
        <v>4</v>
      </c>
      <c r="N267" s="21">
        <v>60.484000000000002</v>
      </c>
      <c r="O267" s="21" t="s">
        <v>7371</v>
      </c>
      <c r="P267" s="20"/>
    </row>
    <row r="268" spans="2:16" x14ac:dyDescent="0.35">
      <c r="B268" s="21" t="s">
        <v>7022</v>
      </c>
      <c r="C268" s="21" t="s">
        <v>7174</v>
      </c>
      <c r="D268" s="21" t="s">
        <v>7372</v>
      </c>
      <c r="E268" s="21"/>
      <c r="F268" s="21"/>
      <c r="G268" s="139">
        <v>40120985</v>
      </c>
      <c r="H268" s="133" t="s">
        <v>8193</v>
      </c>
      <c r="I268" s="133" t="s">
        <v>7366</v>
      </c>
      <c r="J268" s="181" t="s">
        <v>7315</v>
      </c>
      <c r="K268" s="133"/>
      <c r="L268" s="133">
        <v>4025</v>
      </c>
      <c r="M268" s="21">
        <v>4</v>
      </c>
      <c r="N268" s="21">
        <v>60.484000000000002</v>
      </c>
      <c r="O268" s="21" t="s">
        <v>7371</v>
      </c>
      <c r="P268" s="20"/>
    </row>
    <row r="269" spans="2:16" x14ac:dyDescent="0.35">
      <c r="B269" s="21" t="s">
        <v>7022</v>
      </c>
      <c r="C269" s="21" t="s">
        <v>7174</v>
      </c>
      <c r="D269" s="21" t="s">
        <v>7372</v>
      </c>
      <c r="E269" s="21"/>
      <c r="F269" s="21"/>
      <c r="G269" s="21">
        <v>40120613</v>
      </c>
      <c r="H269" s="173" t="s">
        <v>8197</v>
      </c>
      <c r="I269" s="133" t="s">
        <v>7367</v>
      </c>
      <c r="J269" s="181" t="s">
        <v>7017</v>
      </c>
      <c r="K269" s="133"/>
      <c r="L269" s="133">
        <v>1652</v>
      </c>
      <c r="M269" s="21">
        <v>4</v>
      </c>
      <c r="N269" s="21">
        <v>16.82</v>
      </c>
      <c r="O269" s="21" t="s">
        <v>7371</v>
      </c>
      <c r="P269" s="20"/>
    </row>
    <row r="270" spans="2:16" x14ac:dyDescent="0.35">
      <c r="B270" s="21" t="s">
        <v>7022</v>
      </c>
      <c r="C270" s="21" t="s">
        <v>7174</v>
      </c>
      <c r="D270" s="21" t="s">
        <v>7372</v>
      </c>
      <c r="E270" s="21"/>
      <c r="F270" s="21"/>
      <c r="G270" s="21">
        <v>40120983</v>
      </c>
      <c r="H270" s="173" t="s">
        <v>8087</v>
      </c>
      <c r="I270" s="133">
        <v>300</v>
      </c>
      <c r="J270" s="181" t="s">
        <v>7068</v>
      </c>
      <c r="K270" s="133"/>
      <c r="L270" s="144">
        <v>3607</v>
      </c>
      <c r="M270" s="21">
        <v>4</v>
      </c>
      <c r="N270" s="21">
        <v>55.247999999999998</v>
      </c>
      <c r="O270" s="205" t="s">
        <v>7371</v>
      </c>
      <c r="P270" s="20"/>
    </row>
    <row r="271" spans="2:16" x14ac:dyDescent="0.35">
      <c r="B271" s="21" t="s">
        <v>7022</v>
      </c>
      <c r="C271" s="21" t="s">
        <v>7174</v>
      </c>
      <c r="D271" s="21" t="s">
        <v>7372</v>
      </c>
      <c r="E271" s="21"/>
      <c r="F271" s="21"/>
      <c r="G271" s="21">
        <v>40120984</v>
      </c>
      <c r="H271" s="173" t="s">
        <v>8084</v>
      </c>
      <c r="I271" s="133">
        <v>301</v>
      </c>
      <c r="J271" s="181" t="s">
        <v>7068</v>
      </c>
      <c r="K271" s="133"/>
      <c r="L271" s="144">
        <v>3607</v>
      </c>
      <c r="M271" s="21">
        <v>4</v>
      </c>
      <c r="N271" s="21">
        <v>55.247999999999998</v>
      </c>
      <c r="O271" s="205" t="s">
        <v>7371</v>
      </c>
      <c r="P271" s="20"/>
    </row>
    <row r="272" spans="2:16" x14ac:dyDescent="0.35">
      <c r="B272" s="21" t="s">
        <v>7022</v>
      </c>
      <c r="C272" s="21" t="s">
        <v>7174</v>
      </c>
      <c r="D272" s="21" t="s">
        <v>7372</v>
      </c>
      <c r="E272" s="21"/>
      <c r="F272" s="21"/>
      <c r="G272" s="21">
        <v>40120614</v>
      </c>
      <c r="H272" s="173" t="s">
        <v>8010</v>
      </c>
      <c r="I272" s="133" t="s">
        <v>6981</v>
      </c>
      <c r="J272" s="181" t="s">
        <v>7316</v>
      </c>
      <c r="K272" s="133"/>
      <c r="L272" s="144">
        <v>1041</v>
      </c>
      <c r="M272" s="21">
        <v>8</v>
      </c>
      <c r="N272" s="21">
        <v>15.776</v>
      </c>
      <c r="O272" s="205" t="s">
        <v>7371</v>
      </c>
      <c r="P272" s="20"/>
    </row>
    <row r="273" spans="2:16" x14ac:dyDescent="0.35">
      <c r="B273" s="21" t="s">
        <v>7022</v>
      </c>
      <c r="C273" s="21" t="s">
        <v>7174</v>
      </c>
      <c r="D273" s="21" t="s">
        <v>7372</v>
      </c>
      <c r="E273" s="21"/>
      <c r="F273" s="21"/>
      <c r="G273" s="21">
        <v>40120615</v>
      </c>
      <c r="H273" s="173" t="s">
        <v>8241</v>
      </c>
      <c r="I273" s="133" t="s">
        <v>7368</v>
      </c>
      <c r="J273" s="181" t="s">
        <v>7017</v>
      </c>
      <c r="K273" s="133"/>
      <c r="L273" s="144">
        <v>1844</v>
      </c>
      <c r="M273" s="21">
        <v>4</v>
      </c>
      <c r="N273" s="21">
        <v>18.78</v>
      </c>
      <c r="O273" s="205" t="s">
        <v>7371</v>
      </c>
      <c r="P273" s="20"/>
    </row>
    <row r="274" spans="2:16" x14ac:dyDescent="0.35">
      <c r="B274" s="21" t="s">
        <v>7022</v>
      </c>
      <c r="C274" s="21" t="s">
        <v>7174</v>
      </c>
      <c r="D274" s="21" t="s">
        <v>7372</v>
      </c>
      <c r="E274" s="21"/>
      <c r="F274" s="21"/>
      <c r="G274" s="21">
        <v>40120616</v>
      </c>
      <c r="H274" s="173" t="s">
        <v>8230</v>
      </c>
      <c r="I274" s="133" t="s">
        <v>6977</v>
      </c>
      <c r="J274" s="181" t="s">
        <v>7314</v>
      </c>
      <c r="K274" s="133"/>
      <c r="L274" s="144">
        <v>2010</v>
      </c>
      <c r="M274" s="21">
        <v>4</v>
      </c>
      <c r="N274" s="21">
        <v>17.808</v>
      </c>
      <c r="O274" s="205" t="s">
        <v>7371</v>
      </c>
      <c r="P274" s="20"/>
    </row>
    <row r="275" spans="2:16" x14ac:dyDescent="0.35">
      <c r="B275" s="21" t="s">
        <v>7022</v>
      </c>
      <c r="C275" s="21" t="s">
        <v>7174</v>
      </c>
      <c r="D275" s="21" t="s">
        <v>7372</v>
      </c>
      <c r="E275" s="21"/>
      <c r="F275" s="21"/>
      <c r="G275" s="21">
        <v>40120617</v>
      </c>
      <c r="H275" s="173" t="s">
        <v>8229</v>
      </c>
      <c r="I275" s="133" t="s">
        <v>6978</v>
      </c>
      <c r="J275" s="181" t="s">
        <v>7314</v>
      </c>
      <c r="K275" s="133"/>
      <c r="L275" s="144">
        <v>2010</v>
      </c>
      <c r="M275" s="21">
        <v>4</v>
      </c>
      <c r="N275" s="21">
        <v>17.808</v>
      </c>
      <c r="O275" s="205" t="s">
        <v>7371</v>
      </c>
      <c r="P275" s="20"/>
    </row>
    <row r="276" spans="2:16" x14ac:dyDescent="0.35">
      <c r="B276" s="21" t="s">
        <v>7022</v>
      </c>
      <c r="C276" s="21" t="s">
        <v>7174</v>
      </c>
      <c r="D276" s="21" t="s">
        <v>7372</v>
      </c>
      <c r="E276" s="21"/>
      <c r="F276" s="21"/>
      <c r="G276" s="21">
        <v>40120986</v>
      </c>
      <c r="H276" s="173" t="s">
        <v>8184</v>
      </c>
      <c r="I276" s="133" t="s">
        <v>7369</v>
      </c>
      <c r="J276" s="181" t="s">
        <v>7017</v>
      </c>
      <c r="K276" s="133"/>
      <c r="L276" s="144">
        <v>3554</v>
      </c>
      <c r="M276" s="21">
        <v>4</v>
      </c>
      <c r="N276" s="21">
        <v>36.192</v>
      </c>
      <c r="O276" s="205" t="s">
        <v>7371</v>
      </c>
      <c r="P276" s="20"/>
    </row>
    <row r="277" spans="2:16" x14ac:dyDescent="0.35">
      <c r="B277" s="21" t="s">
        <v>7022</v>
      </c>
      <c r="C277" s="21" t="s">
        <v>7174</v>
      </c>
      <c r="D277" s="21" t="s">
        <v>7372</v>
      </c>
      <c r="E277" s="21"/>
      <c r="F277" s="21"/>
      <c r="G277" s="21">
        <v>40120987</v>
      </c>
      <c r="H277" s="173" t="s">
        <v>8250</v>
      </c>
      <c r="I277" s="133" t="s">
        <v>7370</v>
      </c>
      <c r="J277" s="181" t="s">
        <v>7017</v>
      </c>
      <c r="K277" s="133"/>
      <c r="L277" s="144">
        <v>3554</v>
      </c>
      <c r="M277" s="21">
        <v>4</v>
      </c>
      <c r="N277" s="21">
        <v>36.192</v>
      </c>
      <c r="O277" s="205" t="s">
        <v>7371</v>
      </c>
      <c r="P277" s="20"/>
    </row>
    <row r="278" spans="2:16" x14ac:dyDescent="0.35">
      <c r="B278" s="21" t="s">
        <v>7022</v>
      </c>
      <c r="C278" s="21" t="s">
        <v>7174</v>
      </c>
      <c r="D278" s="21" t="s">
        <v>7372</v>
      </c>
      <c r="E278" s="21"/>
      <c r="F278" s="21"/>
      <c r="G278" s="21">
        <v>40121044</v>
      </c>
      <c r="H278" s="173" t="s">
        <v>8118</v>
      </c>
      <c r="I278" s="133">
        <v>309</v>
      </c>
      <c r="J278" s="181" t="s">
        <v>7324</v>
      </c>
      <c r="K278" s="133"/>
      <c r="L278" s="144">
        <v>120</v>
      </c>
      <c r="M278" s="21">
        <v>16</v>
      </c>
      <c r="N278" s="21">
        <v>7.44</v>
      </c>
      <c r="O278" s="205" t="s">
        <v>7371</v>
      </c>
      <c r="P278" s="20"/>
    </row>
    <row r="279" spans="2:16" x14ac:dyDescent="0.35">
      <c r="B279" s="21" t="s">
        <v>7022</v>
      </c>
      <c r="C279" s="21" t="s">
        <v>7174</v>
      </c>
      <c r="D279" s="21" t="s">
        <v>7373</v>
      </c>
      <c r="E279" s="21"/>
      <c r="F279" s="21"/>
      <c r="G279" s="155"/>
      <c r="H279" s="145"/>
      <c r="I279" s="133" t="s">
        <v>7320</v>
      </c>
      <c r="J279" s="181" t="s">
        <v>6806</v>
      </c>
      <c r="K279" s="133"/>
      <c r="L279" s="133">
        <v>2079</v>
      </c>
      <c r="M279" s="133">
        <v>4</v>
      </c>
      <c r="N279" s="148">
        <v>18.420000000000002</v>
      </c>
      <c r="O279" s="148" t="s">
        <v>7332</v>
      </c>
      <c r="P279" s="20"/>
    </row>
    <row r="280" spans="2:16" x14ac:dyDescent="0.35">
      <c r="B280" s="21" t="s">
        <v>7022</v>
      </c>
      <c r="C280" s="21" t="s">
        <v>7174</v>
      </c>
      <c r="D280" s="21" t="s">
        <v>7373</v>
      </c>
      <c r="E280" s="21"/>
      <c r="F280" s="21"/>
      <c r="G280" s="139">
        <v>40167183</v>
      </c>
      <c r="H280" s="133" t="s">
        <v>8265</v>
      </c>
      <c r="I280" s="133" t="s">
        <v>7321</v>
      </c>
      <c r="J280" s="181" t="s">
        <v>7314</v>
      </c>
      <c r="K280" s="133"/>
      <c r="L280" s="133">
        <v>2079</v>
      </c>
      <c r="M280" s="133">
        <v>4</v>
      </c>
      <c r="N280" s="148">
        <v>18.420000000000002</v>
      </c>
      <c r="O280" s="148" t="s">
        <v>7332</v>
      </c>
      <c r="P280" s="20"/>
    </row>
    <row r="281" spans="2:16" x14ac:dyDescent="0.35">
      <c r="B281" s="21" t="s">
        <v>7022</v>
      </c>
      <c r="C281" s="21" t="s">
        <v>7174</v>
      </c>
      <c r="D281" s="21" t="s">
        <v>7373</v>
      </c>
      <c r="E281" s="21"/>
      <c r="F281" s="21"/>
      <c r="G281" s="155"/>
      <c r="H281" s="145"/>
      <c r="I281" s="133" t="s">
        <v>7320</v>
      </c>
      <c r="J281" s="181" t="s">
        <v>7017</v>
      </c>
      <c r="K281" s="133"/>
      <c r="L281" s="133">
        <v>3344</v>
      </c>
      <c r="M281" s="133">
        <v>4</v>
      </c>
      <c r="N281" s="148">
        <v>34.055999999999997</v>
      </c>
      <c r="O281" s="148" t="s">
        <v>7332</v>
      </c>
      <c r="P281" s="20"/>
    </row>
    <row r="282" spans="2:16" x14ac:dyDescent="0.35">
      <c r="B282" s="21" t="s">
        <v>7022</v>
      </c>
      <c r="C282" s="21" t="s">
        <v>7174</v>
      </c>
      <c r="D282" s="21" t="s">
        <v>7373</v>
      </c>
      <c r="E282" s="21"/>
      <c r="F282" s="21"/>
      <c r="G282" s="139">
        <v>40167183</v>
      </c>
      <c r="H282" s="133" t="s">
        <v>8265</v>
      </c>
      <c r="I282" s="133" t="s">
        <v>7321</v>
      </c>
      <c r="J282" s="181" t="s">
        <v>7017</v>
      </c>
      <c r="K282" s="133"/>
      <c r="L282" s="133">
        <v>3344</v>
      </c>
      <c r="M282" s="184">
        <v>4</v>
      </c>
      <c r="N282" s="148">
        <v>34.055999999999997</v>
      </c>
      <c r="O282" s="148" t="s">
        <v>7332</v>
      </c>
      <c r="P282" s="20"/>
    </row>
    <row r="283" spans="2:16" x14ac:dyDescent="0.35">
      <c r="B283" s="21" t="s">
        <v>7022</v>
      </c>
      <c r="C283" s="21" t="s">
        <v>7174</v>
      </c>
      <c r="D283" s="21" t="s">
        <v>7373</v>
      </c>
      <c r="E283" s="21"/>
      <c r="F283" s="21"/>
      <c r="G283" s="139">
        <v>40167184</v>
      </c>
      <c r="H283" s="133" t="s">
        <v>8295</v>
      </c>
      <c r="I283" s="133" t="s">
        <v>7322</v>
      </c>
      <c r="J283" s="181" t="s">
        <v>7324</v>
      </c>
      <c r="K283" s="133"/>
      <c r="L283" s="133">
        <v>120</v>
      </c>
      <c r="M283" s="184">
        <v>16</v>
      </c>
      <c r="N283" s="148">
        <v>7.44</v>
      </c>
      <c r="O283" s="148" t="s">
        <v>7332</v>
      </c>
      <c r="P283" s="20"/>
    </row>
    <row r="284" spans="2:16" x14ac:dyDescent="0.35">
      <c r="B284" s="21" t="s">
        <v>7022</v>
      </c>
      <c r="C284" s="21" t="s">
        <v>7174</v>
      </c>
      <c r="D284" s="21" t="s">
        <v>7373</v>
      </c>
      <c r="E284" s="21"/>
      <c r="F284" s="21"/>
      <c r="G284" s="155"/>
      <c r="H284" s="145"/>
      <c r="I284" s="133" t="s">
        <v>7323</v>
      </c>
      <c r="J284" s="181" t="s">
        <v>7017</v>
      </c>
      <c r="K284" s="134"/>
      <c r="L284" s="133">
        <v>5910</v>
      </c>
      <c r="M284" s="133">
        <v>4</v>
      </c>
      <c r="N284" s="148">
        <v>60.188000000000002</v>
      </c>
      <c r="O284" s="148" t="s">
        <v>7332</v>
      </c>
      <c r="P284" s="20"/>
    </row>
    <row r="285" spans="2:16" x14ac:dyDescent="0.35">
      <c r="B285" s="21" t="s">
        <v>7022</v>
      </c>
      <c r="C285" s="21" t="s">
        <v>7174</v>
      </c>
      <c r="D285" s="21" t="s">
        <v>7373</v>
      </c>
      <c r="E285" s="21"/>
      <c r="F285" s="21"/>
      <c r="G285" s="139">
        <v>40167146</v>
      </c>
      <c r="H285" s="133" t="s">
        <v>8319</v>
      </c>
      <c r="I285" s="133">
        <v>228</v>
      </c>
      <c r="J285" s="181" t="s">
        <v>6964</v>
      </c>
      <c r="K285" s="134"/>
      <c r="L285" s="133">
        <v>1350</v>
      </c>
      <c r="M285" s="133">
        <v>4</v>
      </c>
      <c r="N285" s="148">
        <v>11.96</v>
      </c>
      <c r="O285" s="148" t="s">
        <v>7332</v>
      </c>
      <c r="P285" s="20"/>
    </row>
    <row r="286" spans="2:16" x14ac:dyDescent="0.35">
      <c r="B286" s="21" t="s">
        <v>7022</v>
      </c>
      <c r="C286" s="21" t="s">
        <v>7174</v>
      </c>
      <c r="D286" s="21" t="s">
        <v>7373</v>
      </c>
      <c r="E286" s="21"/>
      <c r="F286" s="21"/>
      <c r="G286" s="139">
        <v>40167173</v>
      </c>
      <c r="H286" s="133" t="s">
        <v>8289</v>
      </c>
      <c r="I286" s="133" t="s">
        <v>7325</v>
      </c>
      <c r="J286" s="181" t="s">
        <v>7316</v>
      </c>
      <c r="K286" s="133"/>
      <c r="L286" s="133">
        <v>852</v>
      </c>
      <c r="M286" s="133">
        <v>8</v>
      </c>
      <c r="N286" s="148">
        <v>12.912000000000001</v>
      </c>
      <c r="O286" s="148" t="s">
        <v>7332</v>
      </c>
      <c r="P286" s="20"/>
    </row>
    <row r="287" spans="2:16" x14ac:dyDescent="0.35">
      <c r="B287" s="21" t="s">
        <v>7022</v>
      </c>
      <c r="C287" s="21" t="s">
        <v>7174</v>
      </c>
      <c r="D287" s="21" t="s">
        <v>7373</v>
      </c>
      <c r="E287" s="21"/>
      <c r="F287" s="21"/>
      <c r="G287" s="139">
        <v>40167179</v>
      </c>
      <c r="H287" s="133" t="s">
        <v>8292</v>
      </c>
      <c r="I287" s="133" t="s">
        <v>7326</v>
      </c>
      <c r="J287" s="181" t="s">
        <v>6806</v>
      </c>
      <c r="K287" s="133"/>
      <c r="L287" s="133">
        <v>1544</v>
      </c>
      <c r="M287" s="133">
        <v>4</v>
      </c>
      <c r="N287" s="148">
        <v>13.68</v>
      </c>
      <c r="O287" s="148" t="s">
        <v>7332</v>
      </c>
      <c r="P287" s="20"/>
    </row>
    <row r="288" spans="2:16" x14ac:dyDescent="0.35">
      <c r="B288" s="21" t="s">
        <v>7022</v>
      </c>
      <c r="C288" s="21" t="s">
        <v>7174</v>
      </c>
      <c r="D288" s="21" t="s">
        <v>7373</v>
      </c>
      <c r="E288" s="21"/>
      <c r="F288" s="21"/>
      <c r="G288" s="139">
        <v>40167180</v>
      </c>
      <c r="H288" s="133" t="s">
        <v>8293</v>
      </c>
      <c r="I288" s="133" t="s">
        <v>7327</v>
      </c>
      <c r="J288" s="181" t="s">
        <v>6992</v>
      </c>
      <c r="K288" s="133"/>
      <c r="L288" s="133">
        <v>3329</v>
      </c>
      <c r="M288" s="133">
        <v>4</v>
      </c>
      <c r="N288" s="148">
        <v>42.171999999999997</v>
      </c>
      <c r="O288" s="148" t="s">
        <v>7332</v>
      </c>
      <c r="P288" s="20"/>
    </row>
    <row r="289" spans="2:16" x14ac:dyDescent="0.35">
      <c r="B289" s="21" t="s">
        <v>7022</v>
      </c>
      <c r="C289" s="21" t="s">
        <v>7174</v>
      </c>
      <c r="D289" s="21" t="s">
        <v>7373</v>
      </c>
      <c r="E289" s="21"/>
      <c r="F289" s="21"/>
      <c r="G289" s="139">
        <v>40167181</v>
      </c>
      <c r="H289" s="133" t="s">
        <v>8294</v>
      </c>
      <c r="I289" s="133" t="s">
        <v>7328</v>
      </c>
      <c r="J289" s="181" t="s">
        <v>7331</v>
      </c>
      <c r="K289" s="133"/>
      <c r="L289" s="133">
        <v>3329</v>
      </c>
      <c r="M289" s="133">
        <v>4</v>
      </c>
      <c r="N289" s="148">
        <v>42.171999999999997</v>
      </c>
      <c r="O289" s="148" t="s">
        <v>7332</v>
      </c>
      <c r="P289" s="20"/>
    </row>
    <row r="290" spans="2:16" x14ac:dyDescent="0.35">
      <c r="B290" s="21" t="s">
        <v>7022</v>
      </c>
      <c r="C290" s="21" t="s">
        <v>7174</v>
      </c>
      <c r="D290" s="21" t="s">
        <v>7373</v>
      </c>
      <c r="E290" s="21"/>
      <c r="F290" s="21"/>
      <c r="G290" s="139">
        <v>40167177</v>
      </c>
      <c r="H290" s="133" t="s">
        <v>8290</v>
      </c>
      <c r="I290" s="133" t="s">
        <v>7329</v>
      </c>
      <c r="J290" s="181" t="s">
        <v>6950</v>
      </c>
      <c r="K290" s="133"/>
      <c r="L290" s="133">
        <v>1061</v>
      </c>
      <c r="M290" s="184">
        <v>4</v>
      </c>
      <c r="N290" s="148">
        <v>8.0359999999999996</v>
      </c>
      <c r="O290" s="148" t="s">
        <v>7318</v>
      </c>
      <c r="P290" s="148"/>
    </row>
    <row r="291" spans="2:16" x14ac:dyDescent="0.35">
      <c r="B291" s="21" t="s">
        <v>7022</v>
      </c>
      <c r="C291" s="21" t="s">
        <v>7174</v>
      </c>
      <c r="D291" s="21" t="s">
        <v>7373</v>
      </c>
      <c r="E291" s="21"/>
      <c r="F291" s="21"/>
      <c r="G291" s="139">
        <v>40167178</v>
      </c>
      <c r="H291" s="133" t="s">
        <v>8291</v>
      </c>
      <c r="I291" s="133" t="s">
        <v>7330</v>
      </c>
      <c r="J291" s="181" t="s">
        <v>6950</v>
      </c>
      <c r="K291" s="133"/>
      <c r="L291" s="133">
        <v>1014</v>
      </c>
      <c r="M291" s="184">
        <v>2</v>
      </c>
      <c r="N291" s="148">
        <v>3.84</v>
      </c>
      <c r="O291" s="148" t="s">
        <v>7318</v>
      </c>
      <c r="P291" s="148"/>
    </row>
    <row r="292" spans="2:16" x14ac:dyDescent="0.35">
      <c r="B292" s="21" t="s">
        <v>7022</v>
      </c>
      <c r="C292" s="21" t="s">
        <v>7174</v>
      </c>
      <c r="D292" s="21" t="s">
        <v>7006</v>
      </c>
      <c r="E292" s="21"/>
      <c r="F292" s="21"/>
      <c r="G292" s="139">
        <v>40120589</v>
      </c>
      <c r="H292" s="133" t="s">
        <v>7980</v>
      </c>
      <c r="I292" s="133" t="s">
        <v>7301</v>
      </c>
      <c r="J292" s="181" t="s">
        <v>6950</v>
      </c>
      <c r="K292" s="133"/>
      <c r="L292" s="133">
        <v>1061</v>
      </c>
      <c r="M292" s="184">
        <v>4</v>
      </c>
      <c r="N292" s="148">
        <v>8.0359999999999996</v>
      </c>
      <c r="O292" s="148" t="s">
        <v>7318</v>
      </c>
      <c r="P292" s="148"/>
    </row>
    <row r="293" spans="2:16" x14ac:dyDescent="0.35">
      <c r="B293" s="21" t="s">
        <v>7022</v>
      </c>
      <c r="C293" s="21" t="s">
        <v>7174</v>
      </c>
      <c r="D293" s="21" t="s">
        <v>7006</v>
      </c>
      <c r="E293" s="21"/>
      <c r="F293" s="21"/>
      <c r="G293" s="139">
        <v>40120590</v>
      </c>
      <c r="H293" s="133" t="s">
        <v>8008</v>
      </c>
      <c r="I293" s="133" t="s">
        <v>7302</v>
      </c>
      <c r="J293" s="181" t="s">
        <v>6950</v>
      </c>
      <c r="K293" s="133"/>
      <c r="L293" s="133">
        <v>1061</v>
      </c>
      <c r="M293" s="184">
        <v>4</v>
      </c>
      <c r="N293" s="148">
        <v>8.0359999999999996</v>
      </c>
      <c r="O293" s="148" t="s">
        <v>7318</v>
      </c>
      <c r="P293" s="148"/>
    </row>
    <row r="294" spans="2:16" x14ac:dyDescent="0.35">
      <c r="B294" s="21" t="s">
        <v>7022</v>
      </c>
      <c r="C294" s="21" t="s">
        <v>7174</v>
      </c>
      <c r="D294" s="21" t="s">
        <v>7006</v>
      </c>
      <c r="E294" s="21"/>
      <c r="F294" s="21"/>
      <c r="G294" s="139">
        <v>40120593</v>
      </c>
      <c r="H294" s="133" t="s">
        <v>8017</v>
      </c>
      <c r="I294" s="133">
        <v>210</v>
      </c>
      <c r="J294" s="181" t="s">
        <v>6950</v>
      </c>
      <c r="K294" s="133"/>
      <c r="L294" s="133">
        <v>1014</v>
      </c>
      <c r="M294" s="184">
        <v>2</v>
      </c>
      <c r="N294" s="148">
        <v>3.84</v>
      </c>
      <c r="O294" s="148" t="s">
        <v>7318</v>
      </c>
      <c r="P294" s="148"/>
    </row>
    <row r="295" spans="2:16" x14ac:dyDescent="0.35">
      <c r="B295" s="21" t="s">
        <v>7022</v>
      </c>
      <c r="C295" s="21" t="s">
        <v>7174</v>
      </c>
      <c r="D295" s="21" t="s">
        <v>7006</v>
      </c>
      <c r="E295" s="21"/>
      <c r="F295" s="21"/>
      <c r="G295" s="139">
        <v>40120587</v>
      </c>
      <c r="H295" s="133" t="s">
        <v>7983</v>
      </c>
      <c r="I295" s="133" t="s">
        <v>6916</v>
      </c>
      <c r="J295" s="181" t="s">
        <v>7066</v>
      </c>
      <c r="K295" s="133"/>
      <c r="L295" s="133">
        <v>1297</v>
      </c>
      <c r="M295" s="184">
        <v>8</v>
      </c>
      <c r="N295" s="148">
        <v>22.975999999999999</v>
      </c>
      <c r="O295" s="148" t="s">
        <v>7318</v>
      </c>
      <c r="P295" s="148"/>
    </row>
    <row r="296" spans="2:16" x14ac:dyDescent="0.35">
      <c r="B296" s="21" t="s">
        <v>7022</v>
      </c>
      <c r="C296" s="21" t="s">
        <v>7174</v>
      </c>
      <c r="D296" s="21" t="s">
        <v>7006</v>
      </c>
      <c r="E296" s="21"/>
      <c r="F296" s="21"/>
      <c r="G296" s="155"/>
      <c r="H296" s="145"/>
      <c r="I296" s="134" t="s">
        <v>7303</v>
      </c>
      <c r="J296" s="189" t="s">
        <v>7066</v>
      </c>
      <c r="K296" s="134"/>
      <c r="L296" s="133">
        <v>1519</v>
      </c>
      <c r="M296" s="184">
        <v>8</v>
      </c>
      <c r="N296" s="148">
        <v>26.911999999999999</v>
      </c>
      <c r="O296" s="148" t="s">
        <v>7318</v>
      </c>
      <c r="P296" s="148"/>
    </row>
    <row r="297" spans="2:16" x14ac:dyDescent="0.35">
      <c r="B297" s="21" t="s">
        <v>7022</v>
      </c>
      <c r="C297" s="21" t="s">
        <v>7174</v>
      </c>
      <c r="D297" s="21" t="s">
        <v>7006</v>
      </c>
      <c r="E297" s="21"/>
      <c r="F297" s="21"/>
      <c r="G297" s="139">
        <v>40120591</v>
      </c>
      <c r="H297" s="133" t="s">
        <v>8208</v>
      </c>
      <c r="I297" s="133" t="s">
        <v>7304</v>
      </c>
      <c r="J297" s="181" t="s">
        <v>7066</v>
      </c>
      <c r="K297" s="134"/>
      <c r="L297" s="133">
        <v>2651</v>
      </c>
      <c r="M297" s="184">
        <v>8</v>
      </c>
      <c r="N297" s="148">
        <v>46.975999999999999</v>
      </c>
      <c r="O297" s="148" t="s">
        <v>7318</v>
      </c>
      <c r="P297" s="148"/>
    </row>
    <row r="298" spans="2:16" x14ac:dyDescent="0.35">
      <c r="B298" s="21" t="s">
        <v>7022</v>
      </c>
      <c r="C298" s="21" t="s">
        <v>7174</v>
      </c>
      <c r="D298" s="21" t="s">
        <v>7006</v>
      </c>
      <c r="E298" s="21"/>
      <c r="F298" s="21"/>
      <c r="G298" s="139">
        <v>40121038</v>
      </c>
      <c r="H298" s="133" t="s">
        <v>7972</v>
      </c>
      <c r="I298" s="133" t="s">
        <v>6886</v>
      </c>
      <c r="J298" s="181" t="s">
        <v>7305</v>
      </c>
      <c r="K298" s="133"/>
      <c r="L298" s="134">
        <v>408</v>
      </c>
      <c r="M298" s="184">
        <v>4</v>
      </c>
      <c r="N298" s="148">
        <v>24.623999999999999</v>
      </c>
      <c r="O298" s="148" t="s">
        <v>7318</v>
      </c>
      <c r="P298" s="148"/>
    </row>
    <row r="299" spans="2:16" x14ac:dyDescent="0.35">
      <c r="B299" s="21" t="s">
        <v>7022</v>
      </c>
      <c r="C299" s="21" t="s">
        <v>7174</v>
      </c>
      <c r="D299" s="21" t="s">
        <v>7006</v>
      </c>
      <c r="E299" s="21"/>
      <c r="F299" s="21"/>
      <c r="G299" s="139">
        <v>40121076</v>
      </c>
      <c r="H299" s="133" t="s">
        <v>8148</v>
      </c>
      <c r="I299" s="133">
        <v>209</v>
      </c>
      <c r="J299" s="181" t="s">
        <v>7306</v>
      </c>
      <c r="K299" s="133"/>
      <c r="L299" s="133">
        <v>149</v>
      </c>
      <c r="M299" s="184">
        <v>8</v>
      </c>
      <c r="N299" s="148">
        <v>5.72</v>
      </c>
      <c r="O299" s="148" t="s">
        <v>7318</v>
      </c>
      <c r="P299" s="148"/>
    </row>
    <row r="300" spans="2:16" x14ac:dyDescent="0.35">
      <c r="B300" s="21" t="s">
        <v>7022</v>
      </c>
      <c r="C300" s="21" t="s">
        <v>7174</v>
      </c>
      <c r="D300" s="21" t="s">
        <v>7006</v>
      </c>
      <c r="E300" s="21"/>
      <c r="F300" s="21"/>
      <c r="G300" s="21">
        <v>40167170</v>
      </c>
      <c r="H300" s="59" t="s">
        <v>8286</v>
      </c>
      <c r="I300" s="133" t="s">
        <v>7307</v>
      </c>
      <c r="J300" s="181" t="s">
        <v>7066</v>
      </c>
      <c r="K300" s="133"/>
      <c r="L300" s="133">
        <v>1231</v>
      </c>
      <c r="M300" s="184">
        <v>8</v>
      </c>
      <c r="N300" s="148">
        <v>21.808</v>
      </c>
      <c r="O300" s="148" t="s">
        <v>7318</v>
      </c>
      <c r="P300" s="148"/>
    </row>
    <row r="301" spans="2:16" x14ac:dyDescent="0.35">
      <c r="B301" s="21" t="s">
        <v>7022</v>
      </c>
      <c r="C301" s="21" t="s">
        <v>7174</v>
      </c>
      <c r="D301" s="21" t="s">
        <v>7006</v>
      </c>
      <c r="E301" s="21"/>
      <c r="F301" s="21"/>
      <c r="G301" s="139">
        <v>40167166</v>
      </c>
      <c r="H301" s="133" t="s">
        <v>8282</v>
      </c>
      <c r="I301" s="133" t="s">
        <v>7308</v>
      </c>
      <c r="J301" s="181" t="s">
        <v>7309</v>
      </c>
      <c r="K301" s="133"/>
      <c r="L301" s="133">
        <v>4586</v>
      </c>
      <c r="M301" s="184">
        <v>3</v>
      </c>
      <c r="N301" s="148">
        <v>207.60900000000001</v>
      </c>
      <c r="O301" s="148" t="s">
        <v>7318</v>
      </c>
      <c r="P301" s="148"/>
    </row>
    <row r="302" spans="2:16" x14ac:dyDescent="0.35">
      <c r="B302" s="21" t="s">
        <v>7022</v>
      </c>
      <c r="C302" s="21" t="s">
        <v>7174</v>
      </c>
      <c r="D302" s="21" t="s">
        <v>7006</v>
      </c>
      <c r="E302" s="21"/>
      <c r="F302" s="21"/>
      <c r="G302" s="139">
        <v>40167167</v>
      </c>
      <c r="H302" s="133" t="s">
        <v>8283</v>
      </c>
      <c r="I302" s="133" t="s">
        <v>7310</v>
      </c>
      <c r="J302" s="181" t="s">
        <v>7309</v>
      </c>
      <c r="K302" s="133"/>
      <c r="L302" s="133">
        <v>4586</v>
      </c>
      <c r="M302" s="133">
        <v>1</v>
      </c>
      <c r="N302" s="148">
        <v>69.203000000000003</v>
      </c>
      <c r="O302" s="148" t="s">
        <v>7318</v>
      </c>
      <c r="P302" s="148"/>
    </row>
    <row r="303" spans="2:16" x14ac:dyDescent="0.35">
      <c r="B303" s="21" t="s">
        <v>7022</v>
      </c>
      <c r="C303" s="21" t="s">
        <v>7174</v>
      </c>
      <c r="D303" s="21" t="s">
        <v>7006</v>
      </c>
      <c r="E303" s="21"/>
      <c r="F303" s="21"/>
      <c r="G303" s="139">
        <v>40167168</v>
      </c>
      <c r="H303" s="133" t="s">
        <v>8284</v>
      </c>
      <c r="I303" s="133" t="s">
        <v>7311</v>
      </c>
      <c r="J303" s="181" t="s">
        <v>7312</v>
      </c>
      <c r="K303" s="134"/>
      <c r="L303" s="133">
        <v>3751</v>
      </c>
      <c r="M303" s="133">
        <v>4</v>
      </c>
      <c r="N303" s="148">
        <v>83.388000000000005</v>
      </c>
      <c r="O303" s="148" t="s">
        <v>7318</v>
      </c>
      <c r="P303" s="148"/>
    </row>
    <row r="304" spans="2:16" x14ac:dyDescent="0.35">
      <c r="B304" s="21" t="s">
        <v>7022</v>
      </c>
      <c r="C304" s="21" t="s">
        <v>7174</v>
      </c>
      <c r="D304" s="21" t="s">
        <v>7006</v>
      </c>
      <c r="E304" s="21"/>
      <c r="F304" s="21"/>
      <c r="G304" s="139">
        <v>40167169</v>
      </c>
      <c r="H304" s="133" t="s">
        <v>8285</v>
      </c>
      <c r="I304" s="133" t="s">
        <v>7313</v>
      </c>
      <c r="J304" s="181" t="s">
        <v>7312</v>
      </c>
      <c r="K304" s="134"/>
      <c r="L304" s="133">
        <v>3751</v>
      </c>
      <c r="M304" s="133">
        <v>4</v>
      </c>
      <c r="N304" s="148">
        <v>83.388000000000005</v>
      </c>
      <c r="O304" s="148" t="s">
        <v>7318</v>
      </c>
      <c r="P304" s="148"/>
    </row>
    <row r="305" spans="2:16" x14ac:dyDescent="0.35">
      <c r="B305" s="21" t="s">
        <v>7022</v>
      </c>
      <c r="C305" s="21" t="s">
        <v>7174</v>
      </c>
      <c r="D305" s="21" t="s">
        <v>7006</v>
      </c>
      <c r="E305" s="21"/>
      <c r="F305" s="21"/>
      <c r="G305" s="139">
        <v>40167142</v>
      </c>
      <c r="H305" s="133" t="s">
        <v>8312</v>
      </c>
      <c r="I305" s="133">
        <v>197</v>
      </c>
      <c r="J305" s="181" t="s">
        <v>7314</v>
      </c>
      <c r="K305" s="133"/>
      <c r="L305" s="133">
        <v>1658</v>
      </c>
      <c r="M305" s="133">
        <v>8</v>
      </c>
      <c r="N305" s="148">
        <v>29.376000000000001</v>
      </c>
      <c r="O305" s="148" t="s">
        <v>7318</v>
      </c>
      <c r="P305" s="148"/>
    </row>
    <row r="306" spans="2:16" x14ac:dyDescent="0.35">
      <c r="B306" s="21" t="s">
        <v>7022</v>
      </c>
      <c r="C306" s="21" t="s">
        <v>7174</v>
      </c>
      <c r="D306" s="21" t="s">
        <v>7006</v>
      </c>
      <c r="E306" s="21"/>
      <c r="F306" s="21"/>
      <c r="G306" s="139">
        <v>40167171</v>
      </c>
      <c r="H306" s="133" t="s">
        <v>8287</v>
      </c>
      <c r="I306" s="133" t="s">
        <v>6913</v>
      </c>
      <c r="J306" s="181" t="s">
        <v>7315</v>
      </c>
      <c r="K306" s="133"/>
      <c r="L306" s="133">
        <v>3093</v>
      </c>
      <c r="M306" s="133">
        <v>8</v>
      </c>
      <c r="N306" s="148">
        <v>92.96</v>
      </c>
      <c r="O306" s="148" t="s">
        <v>7318</v>
      </c>
      <c r="P306" s="148"/>
    </row>
    <row r="307" spans="2:16" x14ac:dyDescent="0.35">
      <c r="B307" s="21" t="s">
        <v>7022</v>
      </c>
      <c r="C307" s="21" t="s">
        <v>7174</v>
      </c>
      <c r="D307" s="21" t="s">
        <v>7006</v>
      </c>
      <c r="E307" s="21"/>
      <c r="F307" s="21"/>
      <c r="G307" s="139">
        <v>40167172</v>
      </c>
      <c r="H307" s="133" t="s">
        <v>8288</v>
      </c>
      <c r="I307" s="133" t="s">
        <v>6908</v>
      </c>
      <c r="J307" s="181" t="s">
        <v>6806</v>
      </c>
      <c r="K307" s="133"/>
      <c r="L307" s="133">
        <v>1510</v>
      </c>
      <c r="M307" s="133">
        <v>8</v>
      </c>
      <c r="N307" s="148">
        <v>26.751999999999999</v>
      </c>
      <c r="O307" s="148" t="s">
        <v>7318</v>
      </c>
      <c r="P307" s="148"/>
    </row>
    <row r="308" spans="2:16" x14ac:dyDescent="0.35">
      <c r="B308" s="21" t="s">
        <v>7022</v>
      </c>
      <c r="C308" s="21" t="s">
        <v>7174</v>
      </c>
      <c r="D308" s="21" t="s">
        <v>7006</v>
      </c>
      <c r="E308" s="21"/>
      <c r="F308" s="21"/>
      <c r="G308" s="139">
        <v>40167144</v>
      </c>
      <c r="H308" s="133" t="s">
        <v>8275</v>
      </c>
      <c r="I308" s="133">
        <v>206</v>
      </c>
      <c r="J308" s="181" t="s">
        <v>7316</v>
      </c>
      <c r="K308" s="133"/>
      <c r="L308" s="133">
        <v>2030</v>
      </c>
      <c r="M308" s="133">
        <v>16</v>
      </c>
      <c r="N308" s="148">
        <v>71.936000000000007</v>
      </c>
      <c r="O308" s="148" t="s">
        <v>7318</v>
      </c>
      <c r="P308" s="148"/>
    </row>
    <row r="309" spans="2:16" x14ac:dyDescent="0.35">
      <c r="B309" s="21" t="s">
        <v>7022</v>
      </c>
      <c r="C309" s="21" t="s">
        <v>7174</v>
      </c>
      <c r="D309" s="21" t="s">
        <v>7006</v>
      </c>
      <c r="E309" s="21"/>
      <c r="F309" s="21"/>
      <c r="G309" s="155"/>
      <c r="H309" s="145"/>
      <c r="I309" s="133" t="s">
        <v>6917</v>
      </c>
      <c r="J309" s="181" t="s">
        <v>6950</v>
      </c>
      <c r="K309" s="133"/>
      <c r="L309" s="133">
        <v>1223</v>
      </c>
      <c r="M309" s="133">
        <v>4</v>
      </c>
      <c r="N309" s="148">
        <v>10.836</v>
      </c>
      <c r="O309" s="148" t="s">
        <v>7318</v>
      </c>
      <c r="P309" s="148"/>
    </row>
    <row r="310" spans="2:16" x14ac:dyDescent="0.35">
      <c r="B310" s="21" t="s">
        <v>7022</v>
      </c>
      <c r="C310" s="21" t="s">
        <v>7174</v>
      </c>
      <c r="D310" s="21" t="s">
        <v>7006</v>
      </c>
      <c r="E310" s="21"/>
      <c r="F310" s="21"/>
      <c r="G310" s="139">
        <v>40167285</v>
      </c>
      <c r="H310" s="133" t="s">
        <v>8164</v>
      </c>
      <c r="I310" s="134">
        <v>199</v>
      </c>
      <c r="J310" s="189" t="s">
        <v>7317</v>
      </c>
      <c r="K310" s="133"/>
      <c r="L310" s="134">
        <v>174</v>
      </c>
      <c r="M310" s="133">
        <v>4</v>
      </c>
      <c r="N310" s="148">
        <v>6.86</v>
      </c>
      <c r="O310" s="148" t="s">
        <v>7318</v>
      </c>
      <c r="P310" s="148"/>
    </row>
    <row r="311" spans="2:16" x14ac:dyDescent="0.35">
      <c r="B311" s="21" t="s">
        <v>7022</v>
      </c>
      <c r="C311" s="21" t="s">
        <v>7174</v>
      </c>
      <c r="D311" s="21" t="s">
        <v>7006</v>
      </c>
      <c r="E311" s="21"/>
      <c r="F311" s="21"/>
      <c r="G311" s="139">
        <v>40167145</v>
      </c>
      <c r="H311" s="133" t="s">
        <v>8328</v>
      </c>
      <c r="I311" s="133">
        <v>208</v>
      </c>
      <c r="J311" s="181" t="s">
        <v>7317</v>
      </c>
      <c r="K311" s="133"/>
      <c r="L311" s="133">
        <v>307</v>
      </c>
      <c r="M311" s="133">
        <v>8</v>
      </c>
      <c r="N311" s="148">
        <v>38.128</v>
      </c>
      <c r="O311" s="148" t="s">
        <v>7318</v>
      </c>
      <c r="P311" s="148"/>
    </row>
    <row r="312" spans="2:16" x14ac:dyDescent="0.35">
      <c r="B312" s="21" t="s">
        <v>7022</v>
      </c>
      <c r="C312" s="21" t="s">
        <v>7174</v>
      </c>
      <c r="D312" s="21" t="s">
        <v>7006</v>
      </c>
      <c r="E312" s="21"/>
      <c r="F312" s="21">
        <v>2</v>
      </c>
      <c r="G312" s="139">
        <v>40120973</v>
      </c>
      <c r="H312" s="133" t="s">
        <v>8023</v>
      </c>
      <c r="I312" s="133" t="s">
        <v>7334</v>
      </c>
      <c r="J312" s="181" t="s">
        <v>7291</v>
      </c>
      <c r="K312" s="133"/>
      <c r="L312" s="133">
        <v>5240</v>
      </c>
      <c r="M312" s="133">
        <v>3</v>
      </c>
      <c r="N312" s="148">
        <v>237.21899999999999</v>
      </c>
      <c r="O312" s="148" t="s">
        <v>7356</v>
      </c>
      <c r="P312" s="20"/>
    </row>
    <row r="313" spans="2:16" x14ac:dyDescent="0.35">
      <c r="B313" s="21" t="s">
        <v>7022</v>
      </c>
      <c r="C313" s="21" t="s">
        <v>7174</v>
      </c>
      <c r="D313" s="21" t="s">
        <v>7006</v>
      </c>
      <c r="E313" s="21"/>
      <c r="F313" s="21">
        <v>2</v>
      </c>
      <c r="G313" s="139">
        <v>40120974</v>
      </c>
      <c r="H313" s="133" t="s">
        <v>8181</v>
      </c>
      <c r="I313" s="133" t="s">
        <v>7335</v>
      </c>
      <c r="J313" s="181" t="s">
        <v>7291</v>
      </c>
      <c r="K313" s="133"/>
      <c r="L313" s="133">
        <v>5240</v>
      </c>
      <c r="M313" s="133">
        <v>1</v>
      </c>
      <c r="N313" s="148">
        <v>79.072999999999993</v>
      </c>
      <c r="O313" s="148" t="s">
        <v>7356</v>
      </c>
      <c r="P313" s="20"/>
    </row>
    <row r="314" spans="2:16" x14ac:dyDescent="0.35">
      <c r="B314" s="21" t="s">
        <v>7022</v>
      </c>
      <c r="C314" s="21" t="s">
        <v>7174</v>
      </c>
      <c r="D314" s="21" t="s">
        <v>7006</v>
      </c>
      <c r="E314" s="21"/>
      <c r="F314" s="21">
        <v>2</v>
      </c>
      <c r="G314" s="139">
        <v>40120597</v>
      </c>
      <c r="H314" s="133" t="s">
        <v>8037</v>
      </c>
      <c r="I314" s="133" t="s">
        <v>7336</v>
      </c>
      <c r="J314" s="181" t="s">
        <v>7337</v>
      </c>
      <c r="K314" s="134"/>
      <c r="L314" s="133">
        <v>1828</v>
      </c>
      <c r="M314" s="133">
        <v>8</v>
      </c>
      <c r="N314" s="148">
        <v>37.223999999999997</v>
      </c>
      <c r="O314" s="148" t="s">
        <v>7356</v>
      </c>
      <c r="P314" s="20"/>
    </row>
    <row r="315" spans="2:16" x14ac:dyDescent="0.35">
      <c r="B315" s="21" t="s">
        <v>7022</v>
      </c>
      <c r="C315" s="21" t="s">
        <v>7174</v>
      </c>
      <c r="D315" s="21" t="s">
        <v>7006</v>
      </c>
      <c r="E315" s="21"/>
      <c r="F315" s="21">
        <v>2</v>
      </c>
      <c r="G315" s="139">
        <v>40120980</v>
      </c>
      <c r="H315" s="133" t="s">
        <v>8205</v>
      </c>
      <c r="I315" s="133" t="s">
        <v>7338</v>
      </c>
      <c r="J315" s="181" t="s">
        <v>7337</v>
      </c>
      <c r="K315" s="133"/>
      <c r="L315" s="133">
        <v>1515</v>
      </c>
      <c r="M315" s="133">
        <v>4</v>
      </c>
      <c r="N315" s="148">
        <v>15.423999999999999</v>
      </c>
      <c r="O315" s="148" t="s">
        <v>7356</v>
      </c>
      <c r="P315" s="20"/>
    </row>
    <row r="316" spans="2:16" x14ac:dyDescent="0.35">
      <c r="B316" s="21" t="s">
        <v>7022</v>
      </c>
      <c r="C316" s="21" t="s">
        <v>7174</v>
      </c>
      <c r="D316" s="21" t="s">
        <v>7006</v>
      </c>
      <c r="E316" s="21"/>
      <c r="F316" s="21">
        <v>2</v>
      </c>
      <c r="G316" s="139">
        <v>40120594</v>
      </c>
      <c r="H316" s="133" t="s">
        <v>7947</v>
      </c>
      <c r="I316" s="133" t="s">
        <v>7339</v>
      </c>
      <c r="J316" s="181" t="s">
        <v>6964</v>
      </c>
      <c r="K316" s="133"/>
      <c r="L316" s="133">
        <v>936</v>
      </c>
      <c r="M316" s="133">
        <v>8</v>
      </c>
      <c r="N316" s="148">
        <v>14.176</v>
      </c>
      <c r="O316" s="148" t="s">
        <v>7356</v>
      </c>
      <c r="P316" s="20"/>
    </row>
    <row r="317" spans="2:16" x14ac:dyDescent="0.35">
      <c r="B317" s="21" t="s">
        <v>7022</v>
      </c>
      <c r="C317" s="21" t="s">
        <v>7174</v>
      </c>
      <c r="D317" s="21" t="s">
        <v>7006</v>
      </c>
      <c r="E317" s="21"/>
      <c r="F317" s="21">
        <v>2</v>
      </c>
      <c r="G317" s="139">
        <v>40120595</v>
      </c>
      <c r="H317" s="133" t="s">
        <v>8053</v>
      </c>
      <c r="I317" s="133" t="s">
        <v>7340</v>
      </c>
      <c r="J317" s="181" t="s">
        <v>6964</v>
      </c>
      <c r="K317" s="134"/>
      <c r="L317" s="133">
        <v>1440</v>
      </c>
      <c r="M317" s="133">
        <v>8</v>
      </c>
      <c r="N317" s="148">
        <v>21.815999999999999</v>
      </c>
      <c r="O317" s="148" t="s">
        <v>7356</v>
      </c>
      <c r="P317" s="20"/>
    </row>
    <row r="318" spans="2:16" x14ac:dyDescent="0.35">
      <c r="B318" s="21" t="s">
        <v>7022</v>
      </c>
      <c r="C318" s="21" t="s">
        <v>7174</v>
      </c>
      <c r="D318" s="21" t="s">
        <v>7006</v>
      </c>
      <c r="E318" s="21"/>
      <c r="F318" s="21">
        <v>2</v>
      </c>
      <c r="G318" s="139">
        <v>40120600</v>
      </c>
      <c r="H318" s="133" t="s">
        <v>8055</v>
      </c>
      <c r="I318" s="133">
        <v>247</v>
      </c>
      <c r="J318" s="181" t="s">
        <v>6950</v>
      </c>
      <c r="K318" s="133"/>
      <c r="L318" s="133">
        <v>1399</v>
      </c>
      <c r="M318" s="133">
        <v>8</v>
      </c>
      <c r="N318" s="148">
        <v>21.2</v>
      </c>
      <c r="O318" s="148" t="s">
        <v>7356</v>
      </c>
      <c r="P318" s="20"/>
    </row>
    <row r="319" spans="2:16" x14ac:dyDescent="0.35">
      <c r="B319" s="21" t="s">
        <v>7022</v>
      </c>
      <c r="C319" s="21" t="s">
        <v>7174</v>
      </c>
      <c r="D319" s="21" t="s">
        <v>7006</v>
      </c>
      <c r="E319" s="21"/>
      <c r="F319" s="21">
        <v>2</v>
      </c>
      <c r="G319" s="139">
        <v>40120602</v>
      </c>
      <c r="H319" s="133" t="s">
        <v>7991</v>
      </c>
      <c r="I319" s="133">
        <v>249</v>
      </c>
      <c r="J319" s="181" t="s">
        <v>6950</v>
      </c>
      <c r="K319" s="133"/>
      <c r="L319" s="133">
        <v>1188</v>
      </c>
      <c r="M319" s="133">
        <v>8</v>
      </c>
      <c r="N319" s="148">
        <v>18</v>
      </c>
      <c r="O319" s="148" t="s">
        <v>7356</v>
      </c>
      <c r="P319" s="20"/>
    </row>
    <row r="320" spans="2:16" x14ac:dyDescent="0.35">
      <c r="B320" s="21" t="s">
        <v>7022</v>
      </c>
      <c r="C320" s="21" t="s">
        <v>7174</v>
      </c>
      <c r="D320" s="21" t="s">
        <v>7006</v>
      </c>
      <c r="E320" s="21"/>
      <c r="F320" s="21">
        <v>2</v>
      </c>
      <c r="G320" s="139">
        <v>40120975</v>
      </c>
      <c r="H320" s="133" t="s">
        <v>8006</v>
      </c>
      <c r="I320" s="133">
        <v>251</v>
      </c>
      <c r="J320" s="181" t="s">
        <v>6950</v>
      </c>
      <c r="K320" s="133"/>
      <c r="L320" s="133">
        <v>1068</v>
      </c>
      <c r="M320" s="184">
        <v>8</v>
      </c>
      <c r="N320" s="148">
        <v>16.175999999999998</v>
      </c>
      <c r="O320" s="148" t="s">
        <v>7356</v>
      </c>
      <c r="P320" s="20"/>
    </row>
    <row r="321" spans="2:16" x14ac:dyDescent="0.35">
      <c r="B321" s="21" t="s">
        <v>7022</v>
      </c>
      <c r="C321" s="21" t="s">
        <v>7174</v>
      </c>
      <c r="D321" s="21" t="s">
        <v>7006</v>
      </c>
      <c r="E321" s="21"/>
      <c r="F321" s="21">
        <v>2</v>
      </c>
      <c r="G321" s="139">
        <v>40120606</v>
      </c>
      <c r="H321" s="133" t="s">
        <v>8016</v>
      </c>
      <c r="I321" s="133">
        <v>258</v>
      </c>
      <c r="J321" s="181" t="s">
        <v>6950</v>
      </c>
      <c r="K321" s="133"/>
      <c r="L321" s="133">
        <v>1016</v>
      </c>
      <c r="M321" s="184">
        <v>8</v>
      </c>
      <c r="N321" s="148">
        <v>15.391999999999999</v>
      </c>
      <c r="O321" s="148" t="s">
        <v>7356</v>
      </c>
      <c r="P321" s="20"/>
    </row>
    <row r="322" spans="2:16" x14ac:dyDescent="0.35">
      <c r="B322" s="21" t="s">
        <v>7022</v>
      </c>
      <c r="C322" s="21" t="s">
        <v>7174</v>
      </c>
      <c r="D322" s="21" t="s">
        <v>7006</v>
      </c>
      <c r="E322" s="21"/>
      <c r="F322" s="21">
        <v>2</v>
      </c>
      <c r="G322" s="139">
        <v>40120979</v>
      </c>
      <c r="H322" s="133" t="s">
        <v>7995</v>
      </c>
      <c r="I322" s="134" t="s">
        <v>7341</v>
      </c>
      <c r="J322" s="189" t="s">
        <v>6964</v>
      </c>
      <c r="K322" s="133"/>
      <c r="L322" s="134">
        <v>1155</v>
      </c>
      <c r="M322" s="133">
        <v>4</v>
      </c>
      <c r="N322" s="148">
        <v>8.7479999999999993</v>
      </c>
      <c r="O322" s="148" t="s">
        <v>7356</v>
      </c>
      <c r="P322" s="20"/>
    </row>
    <row r="323" spans="2:16" x14ac:dyDescent="0.35">
      <c r="B323" s="21" t="s">
        <v>7022</v>
      </c>
      <c r="C323" s="21" t="s">
        <v>7174</v>
      </c>
      <c r="D323" s="21" t="s">
        <v>7006</v>
      </c>
      <c r="E323" s="21"/>
      <c r="F323" s="21">
        <v>2</v>
      </c>
      <c r="G323" s="139">
        <v>40120596</v>
      </c>
      <c r="H323" s="133" t="s">
        <v>8210</v>
      </c>
      <c r="I323" s="133">
        <v>243</v>
      </c>
      <c r="J323" s="181" t="s">
        <v>7314</v>
      </c>
      <c r="K323" s="133"/>
      <c r="L323" s="133">
        <v>2557</v>
      </c>
      <c r="M323" s="133">
        <v>8</v>
      </c>
      <c r="N323" s="148">
        <v>45.295999999999999</v>
      </c>
      <c r="O323" s="148" t="s">
        <v>7356</v>
      </c>
      <c r="P323" s="20"/>
    </row>
    <row r="324" spans="2:16" x14ac:dyDescent="0.35">
      <c r="B324" s="21" t="s">
        <v>7022</v>
      </c>
      <c r="C324" s="21" t="s">
        <v>7174</v>
      </c>
      <c r="D324" s="21" t="s">
        <v>7006</v>
      </c>
      <c r="E324" s="21"/>
      <c r="F324" s="21">
        <v>2</v>
      </c>
      <c r="G324" s="139">
        <v>40120598</v>
      </c>
      <c r="H324" s="133" t="s">
        <v>8196</v>
      </c>
      <c r="I324" s="133" t="s">
        <v>7342</v>
      </c>
      <c r="J324" s="181" t="s">
        <v>7066</v>
      </c>
      <c r="K324" s="133"/>
      <c r="L324" s="133">
        <v>1668</v>
      </c>
      <c r="M324" s="133">
        <v>8</v>
      </c>
      <c r="N324" s="148">
        <v>29.552</v>
      </c>
      <c r="O324" s="148" t="s">
        <v>7356</v>
      </c>
      <c r="P324" s="20"/>
    </row>
    <row r="325" spans="2:16" x14ac:dyDescent="0.35">
      <c r="B325" s="21" t="s">
        <v>7022</v>
      </c>
      <c r="C325" s="21" t="s">
        <v>7174</v>
      </c>
      <c r="D325" s="21" t="s">
        <v>7006</v>
      </c>
      <c r="E325" s="21"/>
      <c r="F325" s="21">
        <v>2</v>
      </c>
      <c r="G325" s="139">
        <v>40120599</v>
      </c>
      <c r="H325" s="133" t="s">
        <v>8051</v>
      </c>
      <c r="I325" s="133" t="s">
        <v>7343</v>
      </c>
      <c r="J325" s="181" t="s">
        <v>7066</v>
      </c>
      <c r="K325" s="133"/>
      <c r="L325" s="133">
        <v>1460</v>
      </c>
      <c r="M325" s="133">
        <v>8</v>
      </c>
      <c r="N325" s="148">
        <v>25.864000000000001</v>
      </c>
      <c r="O325" s="148" t="s">
        <v>7356</v>
      </c>
      <c r="P325" s="20"/>
    </row>
    <row r="326" spans="2:16" x14ac:dyDescent="0.35">
      <c r="B326" s="21" t="s">
        <v>7022</v>
      </c>
      <c r="C326" s="21" t="s">
        <v>7174</v>
      </c>
      <c r="D326" s="21" t="s">
        <v>7006</v>
      </c>
      <c r="E326" s="21"/>
      <c r="F326" s="21">
        <v>2</v>
      </c>
      <c r="G326" s="139">
        <v>40120601</v>
      </c>
      <c r="H326" s="133" t="s">
        <v>8002</v>
      </c>
      <c r="I326" s="133">
        <v>248</v>
      </c>
      <c r="J326" s="181" t="s">
        <v>7314</v>
      </c>
      <c r="K326" s="133"/>
      <c r="L326" s="133">
        <v>1093</v>
      </c>
      <c r="M326" s="133">
        <v>8</v>
      </c>
      <c r="N326" s="148">
        <v>19.367999999999999</v>
      </c>
      <c r="O326" s="148" t="s">
        <v>7356</v>
      </c>
      <c r="P326" s="20"/>
    </row>
    <row r="327" spans="2:16" x14ac:dyDescent="0.35">
      <c r="B327" s="21" t="s">
        <v>7022</v>
      </c>
      <c r="C327" s="21" t="s">
        <v>7174</v>
      </c>
      <c r="D327" s="21" t="s">
        <v>7006</v>
      </c>
      <c r="E327" s="21"/>
      <c r="F327" s="21">
        <v>2</v>
      </c>
      <c r="G327" s="139">
        <v>40120605</v>
      </c>
      <c r="H327" s="133" t="s">
        <v>8266</v>
      </c>
      <c r="I327" s="133" t="s">
        <v>6924</v>
      </c>
      <c r="J327" s="181" t="s">
        <v>7066</v>
      </c>
      <c r="K327" s="133"/>
      <c r="L327" s="133">
        <v>2734</v>
      </c>
      <c r="M327" s="133">
        <v>8</v>
      </c>
      <c r="N327" s="148">
        <v>48.44</v>
      </c>
      <c r="O327" s="148" t="s">
        <v>7356</v>
      </c>
      <c r="P327" s="20"/>
    </row>
    <row r="328" spans="2:16" x14ac:dyDescent="0.35">
      <c r="B328" s="21" t="s">
        <v>7022</v>
      </c>
      <c r="C328" s="21" t="s">
        <v>7174</v>
      </c>
      <c r="D328" s="21" t="s">
        <v>7006</v>
      </c>
      <c r="E328" s="21"/>
      <c r="F328" s="21">
        <v>2</v>
      </c>
      <c r="G328" s="139">
        <v>40120607</v>
      </c>
      <c r="H328" s="133" t="s">
        <v>8211</v>
      </c>
      <c r="I328" s="133" t="s">
        <v>7344</v>
      </c>
      <c r="J328" s="181" t="s">
        <v>7066</v>
      </c>
      <c r="K328" s="134"/>
      <c r="L328" s="133">
        <v>2555</v>
      </c>
      <c r="M328" s="134">
        <v>4</v>
      </c>
      <c r="N328" s="148">
        <v>22.632000000000001</v>
      </c>
      <c r="O328" s="148" t="s">
        <v>7356</v>
      </c>
      <c r="P328" s="20"/>
    </row>
    <row r="329" spans="2:16" x14ac:dyDescent="0.35">
      <c r="B329" s="21" t="s">
        <v>7022</v>
      </c>
      <c r="C329" s="21" t="s">
        <v>7174</v>
      </c>
      <c r="D329" s="21" t="s">
        <v>7006</v>
      </c>
      <c r="E329" s="21"/>
      <c r="F329" s="21">
        <v>2</v>
      </c>
      <c r="G329" s="139">
        <v>40120978</v>
      </c>
      <c r="H329" s="133" t="s">
        <v>8260</v>
      </c>
      <c r="I329" s="133" t="s">
        <v>7345</v>
      </c>
      <c r="J329" s="181" t="s">
        <v>7066</v>
      </c>
      <c r="K329" s="133"/>
      <c r="L329" s="133">
        <v>3016</v>
      </c>
      <c r="M329" s="133">
        <v>4</v>
      </c>
      <c r="N329" s="148">
        <v>26.72</v>
      </c>
      <c r="O329" s="148" t="s">
        <v>7356</v>
      </c>
      <c r="P329" s="20"/>
    </row>
    <row r="330" spans="2:16" x14ac:dyDescent="0.35">
      <c r="B330" s="21" t="s">
        <v>7022</v>
      </c>
      <c r="C330" s="21" t="s">
        <v>7174</v>
      </c>
      <c r="D330" s="21" t="s">
        <v>7006</v>
      </c>
      <c r="E330" s="21"/>
      <c r="F330" s="21">
        <v>2</v>
      </c>
      <c r="G330" s="139">
        <v>40120981</v>
      </c>
      <c r="H330" s="133" t="s">
        <v>8226</v>
      </c>
      <c r="I330" s="133">
        <v>263</v>
      </c>
      <c r="J330" s="181" t="s">
        <v>7314</v>
      </c>
      <c r="K330" s="134"/>
      <c r="L330" s="133">
        <v>2021</v>
      </c>
      <c r="M330" s="133">
        <v>4</v>
      </c>
      <c r="N330" s="148">
        <v>17.899999999999999</v>
      </c>
      <c r="O330" s="148" t="s">
        <v>7356</v>
      </c>
      <c r="P330" s="20"/>
    </row>
    <row r="331" spans="2:16" x14ac:dyDescent="0.35">
      <c r="B331" s="21" t="s">
        <v>7022</v>
      </c>
      <c r="C331" s="21" t="s">
        <v>7174</v>
      </c>
      <c r="D331" s="21" t="s">
        <v>7006</v>
      </c>
      <c r="E331" s="21"/>
      <c r="F331" s="21">
        <v>2</v>
      </c>
      <c r="G331" s="139">
        <v>40120976</v>
      </c>
      <c r="H331" s="133" t="s">
        <v>8187</v>
      </c>
      <c r="I331" s="133" t="s">
        <v>6919</v>
      </c>
      <c r="J331" s="181" t="s">
        <v>7346</v>
      </c>
      <c r="K331" s="133"/>
      <c r="L331" s="133">
        <v>4250</v>
      </c>
      <c r="M331" s="133">
        <v>4</v>
      </c>
      <c r="N331" s="148">
        <v>70.731999999999999</v>
      </c>
      <c r="O331" s="168" t="s">
        <v>7356</v>
      </c>
      <c r="P331" s="20"/>
    </row>
    <row r="332" spans="2:16" x14ac:dyDescent="0.35">
      <c r="B332" s="21" t="s">
        <v>7022</v>
      </c>
      <c r="C332" s="21" t="s">
        <v>7174</v>
      </c>
      <c r="D332" s="21" t="s">
        <v>7006</v>
      </c>
      <c r="E332" s="21"/>
      <c r="F332" s="21">
        <v>2</v>
      </c>
      <c r="G332" s="139">
        <v>40120977</v>
      </c>
      <c r="H332" s="133" t="s">
        <v>8186</v>
      </c>
      <c r="I332" s="134" t="s">
        <v>6921</v>
      </c>
      <c r="J332" s="189" t="s">
        <v>7346</v>
      </c>
      <c r="K332" s="133"/>
      <c r="L332" s="133">
        <v>4250</v>
      </c>
      <c r="M332" s="133">
        <v>4</v>
      </c>
      <c r="N332" s="148">
        <v>70.731999999999999</v>
      </c>
      <c r="O332" s="168" t="s">
        <v>7356</v>
      </c>
      <c r="P332" s="20"/>
    </row>
    <row r="333" spans="2:16" x14ac:dyDescent="0.35">
      <c r="B333" s="21" t="s">
        <v>7022</v>
      </c>
      <c r="C333" s="21" t="s">
        <v>7174</v>
      </c>
      <c r="D333" s="21" t="s">
        <v>7006</v>
      </c>
      <c r="E333" s="21"/>
      <c r="F333" s="21">
        <v>2</v>
      </c>
      <c r="G333" s="139">
        <v>40120603</v>
      </c>
      <c r="H333" s="133" t="s">
        <v>8251</v>
      </c>
      <c r="I333" s="133" t="s">
        <v>7347</v>
      </c>
      <c r="J333" s="181" t="s">
        <v>7346</v>
      </c>
      <c r="K333" s="133"/>
      <c r="L333" s="144">
        <v>3554</v>
      </c>
      <c r="M333" s="133">
        <v>4</v>
      </c>
      <c r="N333" s="148">
        <v>59.148000000000003</v>
      </c>
      <c r="O333" s="168" t="s">
        <v>7356</v>
      </c>
      <c r="P333" s="20"/>
    </row>
    <row r="334" spans="2:16" x14ac:dyDescent="0.35">
      <c r="B334" s="21" t="s">
        <v>7022</v>
      </c>
      <c r="C334" s="21" t="s">
        <v>7174</v>
      </c>
      <c r="D334" s="21" t="s">
        <v>7006</v>
      </c>
      <c r="E334" s="21"/>
      <c r="F334" s="21">
        <v>2</v>
      </c>
      <c r="G334" s="139">
        <v>40120604</v>
      </c>
      <c r="H334" s="133" t="s">
        <v>8088</v>
      </c>
      <c r="I334" s="133" t="s">
        <v>7348</v>
      </c>
      <c r="J334" s="181" t="s">
        <v>7346</v>
      </c>
      <c r="K334" s="133"/>
      <c r="L334" s="133">
        <v>3554</v>
      </c>
      <c r="M334" s="133">
        <v>4</v>
      </c>
      <c r="N334" s="148">
        <v>59.148000000000003</v>
      </c>
      <c r="O334" s="168" t="s">
        <v>7356</v>
      </c>
      <c r="P334" s="20"/>
    </row>
    <row r="335" spans="2:16" x14ac:dyDescent="0.35">
      <c r="B335" s="21" t="s">
        <v>7022</v>
      </c>
      <c r="C335" s="21" t="s">
        <v>7174</v>
      </c>
      <c r="D335" s="21" t="s">
        <v>7006</v>
      </c>
      <c r="E335" s="21"/>
      <c r="F335" s="21">
        <v>2</v>
      </c>
      <c r="G335" s="139">
        <v>40121043</v>
      </c>
      <c r="H335" s="133" t="s">
        <v>8115</v>
      </c>
      <c r="I335" s="133">
        <v>265</v>
      </c>
      <c r="J335" s="181" t="s">
        <v>7349</v>
      </c>
      <c r="K335" s="133"/>
      <c r="L335" s="133">
        <v>118</v>
      </c>
      <c r="M335" s="133">
        <v>40</v>
      </c>
      <c r="N335" s="148">
        <v>18.240000000000002</v>
      </c>
      <c r="O335" s="168" t="s">
        <v>7356</v>
      </c>
      <c r="P335" s="20"/>
    </row>
    <row r="336" spans="2:16" x14ac:dyDescent="0.35">
      <c r="B336" s="21" t="s">
        <v>7022</v>
      </c>
      <c r="C336" s="21" t="s">
        <v>7174</v>
      </c>
      <c r="D336" s="21" t="s">
        <v>7006</v>
      </c>
      <c r="E336" s="21"/>
      <c r="F336" s="21">
        <v>2</v>
      </c>
      <c r="G336" s="139">
        <v>40121119</v>
      </c>
      <c r="H336" s="133" t="s">
        <v>7964</v>
      </c>
      <c r="I336" s="133">
        <v>250</v>
      </c>
      <c r="J336" s="181" t="s">
        <v>7297</v>
      </c>
      <c r="K336" s="133"/>
      <c r="L336" s="134">
        <v>725</v>
      </c>
      <c r="M336" s="133">
        <v>8</v>
      </c>
      <c r="N336" s="148">
        <v>10.976000000000001</v>
      </c>
      <c r="O336" s="168" t="s">
        <v>7356</v>
      </c>
      <c r="P336" s="20"/>
    </row>
    <row r="337" spans="2:16" x14ac:dyDescent="0.35">
      <c r="B337" s="21" t="s">
        <v>7022</v>
      </c>
      <c r="C337" s="21" t="s">
        <v>7174</v>
      </c>
      <c r="D337" s="21" t="s">
        <v>7006</v>
      </c>
      <c r="E337" s="21"/>
      <c r="F337" s="21">
        <v>2</v>
      </c>
      <c r="G337" s="139">
        <v>40121130</v>
      </c>
      <c r="H337" s="133" t="s">
        <v>7974</v>
      </c>
      <c r="I337" s="133">
        <v>252</v>
      </c>
      <c r="J337" s="181" t="s">
        <v>7297</v>
      </c>
      <c r="K337" s="133"/>
      <c r="L337" s="133">
        <v>357</v>
      </c>
      <c r="M337" s="133">
        <v>8</v>
      </c>
      <c r="N337" s="148">
        <v>5.4080000000000004</v>
      </c>
      <c r="O337" s="168" t="s">
        <v>7356</v>
      </c>
      <c r="P337" s="20"/>
    </row>
    <row r="338" spans="2:16" x14ac:dyDescent="0.35">
      <c r="B338" s="21" t="s">
        <v>7022</v>
      </c>
      <c r="C338" s="21" t="s">
        <v>7174</v>
      </c>
      <c r="D338" s="21" t="s">
        <v>7006</v>
      </c>
      <c r="E338" s="21"/>
      <c r="F338" s="21">
        <v>2</v>
      </c>
      <c r="G338" s="139">
        <v>40121053</v>
      </c>
      <c r="H338" s="133" t="s">
        <v>7979</v>
      </c>
      <c r="I338" s="133" t="s">
        <v>7350</v>
      </c>
      <c r="J338" s="181" t="s">
        <v>7351</v>
      </c>
      <c r="K338" s="133"/>
      <c r="L338" s="133">
        <v>286</v>
      </c>
      <c r="M338" s="133">
        <v>4</v>
      </c>
      <c r="N338" s="148">
        <v>4.7560000000000002</v>
      </c>
      <c r="O338" s="168" t="s">
        <v>7356</v>
      </c>
      <c r="P338" s="20"/>
    </row>
    <row r="339" spans="2:16" x14ac:dyDescent="0.35">
      <c r="B339" s="21" t="s">
        <v>7022</v>
      </c>
      <c r="C339" s="21" t="s">
        <v>7174</v>
      </c>
      <c r="D339" s="21" t="s">
        <v>7006</v>
      </c>
      <c r="E339" s="21"/>
      <c r="F339" s="21">
        <v>2</v>
      </c>
      <c r="G339" s="139">
        <v>40121052</v>
      </c>
      <c r="H339" s="133" t="s">
        <v>7978</v>
      </c>
      <c r="I339" s="133" t="s">
        <v>7352</v>
      </c>
      <c r="J339" s="181" t="s">
        <v>7353</v>
      </c>
      <c r="K339" s="134"/>
      <c r="L339" s="133">
        <v>286</v>
      </c>
      <c r="M339" s="133">
        <v>4</v>
      </c>
      <c r="N339" s="148">
        <v>4.7560000000000002</v>
      </c>
      <c r="O339" s="168" t="s">
        <v>7356</v>
      </c>
      <c r="P339" s="20"/>
    </row>
    <row r="340" spans="2:16" x14ac:dyDescent="0.35">
      <c r="B340" s="21" t="s">
        <v>7022</v>
      </c>
      <c r="C340" s="21" t="s">
        <v>7174</v>
      </c>
      <c r="D340" s="21" t="s">
        <v>7006</v>
      </c>
      <c r="E340" s="21"/>
      <c r="F340" s="21">
        <v>2</v>
      </c>
      <c r="G340" s="139">
        <v>40121110</v>
      </c>
      <c r="H340" s="133" t="s">
        <v>8169</v>
      </c>
      <c r="I340" s="133" t="s">
        <v>7354</v>
      </c>
      <c r="J340" s="181" t="s">
        <v>7355</v>
      </c>
      <c r="K340" s="133"/>
      <c r="L340" s="133">
        <v>735</v>
      </c>
      <c r="M340" s="144">
        <v>4</v>
      </c>
      <c r="N340" s="148">
        <v>5.5679999999999996</v>
      </c>
      <c r="O340" s="168" t="s">
        <v>7356</v>
      </c>
      <c r="P340" s="20"/>
    </row>
    <row r="341" spans="2:16" x14ac:dyDescent="0.35">
      <c r="B341" s="21" t="s">
        <v>7022</v>
      </c>
      <c r="C341" s="21" t="s">
        <v>7174</v>
      </c>
      <c r="D341" s="21" t="s">
        <v>7006</v>
      </c>
      <c r="E341" s="21"/>
      <c r="F341" s="21">
        <v>2</v>
      </c>
      <c r="G341" s="21">
        <v>40121118</v>
      </c>
      <c r="H341" s="39" t="s">
        <v>7960</v>
      </c>
      <c r="I341" s="133" t="s">
        <v>6927</v>
      </c>
      <c r="J341" s="181" t="s">
        <v>7355</v>
      </c>
      <c r="K341" s="133"/>
      <c r="L341" s="133">
        <v>776</v>
      </c>
      <c r="M341" s="21">
        <v>8</v>
      </c>
      <c r="N341" s="21">
        <v>11.76</v>
      </c>
      <c r="O341" s="21" t="s">
        <v>7356</v>
      </c>
      <c r="P341" s="20"/>
    </row>
    <row r="342" spans="2:16" x14ac:dyDescent="0.35">
      <c r="B342" s="21" t="s">
        <v>7022</v>
      </c>
      <c r="C342" s="21" t="s">
        <v>7174</v>
      </c>
      <c r="D342" s="21" t="s">
        <v>7006</v>
      </c>
      <c r="E342" s="21"/>
      <c r="F342" s="21">
        <v>2</v>
      </c>
      <c r="G342" s="139">
        <v>40121038</v>
      </c>
      <c r="H342" s="133" t="s">
        <v>7972</v>
      </c>
      <c r="I342" s="133" t="s">
        <v>6886</v>
      </c>
      <c r="J342" s="181" t="s">
        <v>7256</v>
      </c>
      <c r="K342" s="133"/>
      <c r="L342" s="133">
        <v>408</v>
      </c>
      <c r="M342" s="21">
        <v>4</v>
      </c>
      <c r="N342" s="21">
        <v>24.623999999999999</v>
      </c>
      <c r="O342" s="21" t="s">
        <v>7356</v>
      </c>
      <c r="P342" s="20"/>
    </row>
    <row r="343" spans="2:16" x14ac:dyDescent="0.35">
      <c r="B343" s="21" t="s">
        <v>7022</v>
      </c>
      <c r="C343" s="21" t="s">
        <v>7174</v>
      </c>
      <c r="D343" s="21" t="s">
        <v>7006</v>
      </c>
      <c r="E343" s="21"/>
      <c r="F343" s="21">
        <v>3</v>
      </c>
      <c r="G343" s="139">
        <v>40167187</v>
      </c>
      <c r="H343" s="133" t="s">
        <v>8296</v>
      </c>
      <c r="I343" s="133" t="s">
        <v>6994</v>
      </c>
      <c r="J343" s="181" t="s">
        <v>7066</v>
      </c>
      <c r="K343" s="133"/>
      <c r="L343" s="144">
        <v>1523</v>
      </c>
      <c r="M343" s="133">
        <v>8</v>
      </c>
      <c r="N343" s="148">
        <v>26.984000000000002</v>
      </c>
      <c r="O343" s="168" t="s">
        <v>7379</v>
      </c>
      <c r="P343" s="20"/>
    </row>
    <row r="344" spans="2:16" x14ac:dyDescent="0.35">
      <c r="B344" s="21" t="s">
        <v>7022</v>
      </c>
      <c r="C344" s="21" t="s">
        <v>7174</v>
      </c>
      <c r="D344" s="21" t="s">
        <v>7006</v>
      </c>
      <c r="E344" s="21"/>
      <c r="F344" s="21">
        <v>3</v>
      </c>
      <c r="G344" s="139">
        <v>40167188</v>
      </c>
      <c r="H344" s="133" t="s">
        <v>8297</v>
      </c>
      <c r="I344" s="133" t="s">
        <v>7003</v>
      </c>
      <c r="J344" s="181" t="s">
        <v>7314</v>
      </c>
      <c r="K344" s="133"/>
      <c r="L344" s="144">
        <v>2672</v>
      </c>
      <c r="M344" s="133">
        <v>8</v>
      </c>
      <c r="N344" s="148">
        <v>47.344000000000001</v>
      </c>
      <c r="O344" s="168" t="s">
        <v>7379</v>
      </c>
      <c r="P344" s="20"/>
    </row>
    <row r="345" spans="2:16" x14ac:dyDescent="0.35">
      <c r="B345" s="21" t="s">
        <v>7022</v>
      </c>
      <c r="C345" s="21" t="s">
        <v>7174</v>
      </c>
      <c r="D345" s="21" t="s">
        <v>7006</v>
      </c>
      <c r="E345" s="21"/>
      <c r="F345" s="21">
        <v>3</v>
      </c>
      <c r="G345" s="139">
        <v>40167147</v>
      </c>
      <c r="H345" s="133" t="s">
        <v>8276</v>
      </c>
      <c r="I345" s="133">
        <v>320</v>
      </c>
      <c r="J345" s="181" t="s">
        <v>7031</v>
      </c>
      <c r="K345" s="133"/>
      <c r="L345" s="144">
        <v>2668</v>
      </c>
      <c r="M345" s="133">
        <v>16</v>
      </c>
      <c r="N345" s="148">
        <v>108.688</v>
      </c>
      <c r="O345" s="168" t="s">
        <v>7379</v>
      </c>
      <c r="P345" s="20"/>
    </row>
    <row r="346" spans="2:16" x14ac:dyDescent="0.35">
      <c r="B346" s="21" t="s">
        <v>7022</v>
      </c>
      <c r="C346" s="21" t="s">
        <v>7174</v>
      </c>
      <c r="D346" s="21" t="s">
        <v>7006</v>
      </c>
      <c r="E346" s="21"/>
      <c r="F346" s="21">
        <v>3</v>
      </c>
      <c r="G346" s="139">
        <v>40167148</v>
      </c>
      <c r="H346" s="133" t="s">
        <v>8329</v>
      </c>
      <c r="I346" s="133">
        <v>324</v>
      </c>
      <c r="J346" s="181" t="s">
        <v>7317</v>
      </c>
      <c r="K346" s="133"/>
      <c r="L346" s="144">
        <v>267</v>
      </c>
      <c r="M346" s="133">
        <v>4</v>
      </c>
      <c r="N346" s="148">
        <v>11.42</v>
      </c>
      <c r="O346" s="168" t="s">
        <v>7379</v>
      </c>
      <c r="P346" s="20"/>
    </row>
    <row r="347" spans="2:16" x14ac:dyDescent="0.35">
      <c r="B347" s="21" t="s">
        <v>7022</v>
      </c>
      <c r="C347" s="21" t="s">
        <v>7174</v>
      </c>
      <c r="D347" s="21" t="s">
        <v>7006</v>
      </c>
      <c r="E347" s="21"/>
      <c r="F347" s="21">
        <v>3</v>
      </c>
      <c r="G347" s="139">
        <v>40167150</v>
      </c>
      <c r="H347" s="133" t="s">
        <v>8320</v>
      </c>
      <c r="I347" s="133">
        <v>325</v>
      </c>
      <c r="J347" s="181" t="s">
        <v>7317</v>
      </c>
      <c r="K347" s="133"/>
      <c r="L347" s="144">
        <v>272</v>
      </c>
      <c r="M347" s="133">
        <v>8</v>
      </c>
      <c r="N347" s="148">
        <v>36.728000000000002</v>
      </c>
      <c r="O347" s="168" t="s">
        <v>7379</v>
      </c>
      <c r="P347" s="20"/>
    </row>
    <row r="348" spans="2:16" x14ac:dyDescent="0.35">
      <c r="B348" s="21" t="s">
        <v>7022</v>
      </c>
      <c r="C348" s="21" t="s">
        <v>7174</v>
      </c>
      <c r="D348" s="21" t="s">
        <v>7006</v>
      </c>
      <c r="E348" s="21"/>
      <c r="F348" s="21">
        <v>3</v>
      </c>
      <c r="G348" s="139">
        <v>40167171</v>
      </c>
      <c r="H348" s="133" t="s">
        <v>8287</v>
      </c>
      <c r="I348" s="133" t="s">
        <v>6913</v>
      </c>
      <c r="J348" s="181" t="s">
        <v>7374</v>
      </c>
      <c r="K348" s="133"/>
      <c r="L348" s="144">
        <v>3093</v>
      </c>
      <c r="M348" s="133">
        <v>8</v>
      </c>
      <c r="N348" s="148">
        <v>92.96</v>
      </c>
      <c r="O348" s="168" t="s">
        <v>7379</v>
      </c>
      <c r="P348" s="20"/>
    </row>
    <row r="349" spans="2:16" x14ac:dyDescent="0.35">
      <c r="B349" s="21" t="s">
        <v>7022</v>
      </c>
      <c r="C349" s="21" t="s">
        <v>7174</v>
      </c>
      <c r="D349" s="21" t="s">
        <v>7006</v>
      </c>
      <c r="E349" s="21"/>
      <c r="F349" s="21">
        <v>3</v>
      </c>
      <c r="G349" s="139">
        <v>40120587</v>
      </c>
      <c r="H349" s="133" t="s">
        <v>7983</v>
      </c>
      <c r="I349" s="133" t="s">
        <v>6916</v>
      </c>
      <c r="J349" s="181" t="s">
        <v>7008</v>
      </c>
      <c r="K349" s="133"/>
      <c r="L349" s="144">
        <v>1297</v>
      </c>
      <c r="M349" s="133">
        <v>8</v>
      </c>
      <c r="N349" s="148">
        <v>22.975999999999999</v>
      </c>
      <c r="O349" s="168" t="s">
        <v>7379</v>
      </c>
      <c r="P349" s="20"/>
    </row>
    <row r="350" spans="2:16" x14ac:dyDescent="0.35">
      <c r="B350" s="21" t="s">
        <v>7022</v>
      </c>
      <c r="C350" s="21" t="s">
        <v>7174</v>
      </c>
      <c r="D350" s="21" t="s">
        <v>7006</v>
      </c>
      <c r="E350" s="21"/>
      <c r="F350" s="21">
        <v>3</v>
      </c>
      <c r="G350" s="155"/>
      <c r="H350" s="145"/>
      <c r="I350" s="133" t="s">
        <v>7303</v>
      </c>
      <c r="J350" s="181" t="s">
        <v>7008</v>
      </c>
      <c r="K350" s="133"/>
      <c r="L350" s="144">
        <v>1519</v>
      </c>
      <c r="M350" s="133">
        <v>8</v>
      </c>
      <c r="N350" s="148">
        <v>26.911999999999999</v>
      </c>
      <c r="O350" s="168" t="s">
        <v>7379</v>
      </c>
      <c r="P350" s="20"/>
    </row>
    <row r="351" spans="2:16" x14ac:dyDescent="0.35">
      <c r="B351" s="21" t="s">
        <v>7022</v>
      </c>
      <c r="C351" s="21" t="s">
        <v>7174</v>
      </c>
      <c r="D351" s="21" t="s">
        <v>7006</v>
      </c>
      <c r="E351" s="21"/>
      <c r="F351" s="21">
        <v>3</v>
      </c>
      <c r="G351" s="139">
        <v>40120589</v>
      </c>
      <c r="H351" s="133" t="s">
        <v>7980</v>
      </c>
      <c r="I351" s="133" t="s">
        <v>7301</v>
      </c>
      <c r="J351" s="181" t="s">
        <v>7375</v>
      </c>
      <c r="K351" s="133"/>
      <c r="L351" s="144">
        <v>1061</v>
      </c>
      <c r="M351" s="133">
        <v>4</v>
      </c>
      <c r="N351" s="148">
        <v>8.0359999999999996</v>
      </c>
      <c r="O351" s="168" t="s">
        <v>7379</v>
      </c>
      <c r="P351" s="20"/>
    </row>
    <row r="352" spans="2:16" x14ac:dyDescent="0.35">
      <c r="B352" s="21" t="s">
        <v>7022</v>
      </c>
      <c r="C352" s="21" t="s">
        <v>7174</v>
      </c>
      <c r="D352" s="21" t="s">
        <v>7006</v>
      </c>
      <c r="E352" s="21"/>
      <c r="F352" s="21">
        <v>3</v>
      </c>
      <c r="G352" s="139">
        <v>40120590</v>
      </c>
      <c r="H352" s="133" t="s">
        <v>8008</v>
      </c>
      <c r="I352" s="133" t="s">
        <v>7302</v>
      </c>
      <c r="J352" s="181" t="s">
        <v>7375</v>
      </c>
      <c r="K352" s="133"/>
      <c r="L352" s="144">
        <v>1061</v>
      </c>
      <c r="M352" s="133">
        <v>4</v>
      </c>
      <c r="N352" s="148">
        <v>8.0359999999999996</v>
      </c>
      <c r="O352" s="168" t="s">
        <v>7379</v>
      </c>
      <c r="P352" s="20"/>
    </row>
    <row r="353" spans="2:16" x14ac:dyDescent="0.35">
      <c r="B353" s="21" t="s">
        <v>7022</v>
      </c>
      <c r="C353" s="21" t="s">
        <v>7174</v>
      </c>
      <c r="D353" s="21" t="s">
        <v>7006</v>
      </c>
      <c r="E353" s="21"/>
      <c r="F353" s="21">
        <v>3</v>
      </c>
      <c r="G353" s="139">
        <v>40120593</v>
      </c>
      <c r="H353" s="133" t="s">
        <v>8017</v>
      </c>
      <c r="I353" s="133">
        <v>210</v>
      </c>
      <c r="J353" s="181" t="s">
        <v>7376</v>
      </c>
      <c r="K353" s="133"/>
      <c r="L353" s="144">
        <v>1014</v>
      </c>
      <c r="M353" s="133">
        <v>2</v>
      </c>
      <c r="N353" s="148">
        <v>3.84</v>
      </c>
      <c r="O353" s="168" t="s">
        <v>7379</v>
      </c>
      <c r="P353" s="20"/>
    </row>
    <row r="354" spans="2:16" x14ac:dyDescent="0.35">
      <c r="B354" s="21" t="s">
        <v>7022</v>
      </c>
      <c r="C354" s="21" t="s">
        <v>7174</v>
      </c>
      <c r="D354" s="21" t="s">
        <v>7006</v>
      </c>
      <c r="E354" s="21"/>
      <c r="F354" s="21">
        <v>3</v>
      </c>
      <c r="G354" s="139">
        <v>40120982</v>
      </c>
      <c r="H354" s="133" t="s">
        <v>8081</v>
      </c>
      <c r="I354" s="133" t="s">
        <v>7359</v>
      </c>
      <c r="J354" s="181" t="s">
        <v>7309</v>
      </c>
      <c r="K354" s="133"/>
      <c r="L354" s="144">
        <v>3933</v>
      </c>
      <c r="M354" s="133">
        <v>3</v>
      </c>
      <c r="N354" s="148">
        <v>178.05</v>
      </c>
      <c r="O354" s="168" t="s">
        <v>7379</v>
      </c>
      <c r="P354" s="20"/>
    </row>
    <row r="355" spans="2:16" x14ac:dyDescent="0.35">
      <c r="B355" s="21" t="s">
        <v>7022</v>
      </c>
      <c r="C355" s="21" t="s">
        <v>7174</v>
      </c>
      <c r="D355" s="21" t="s">
        <v>7006</v>
      </c>
      <c r="E355" s="21"/>
      <c r="F355" s="21">
        <v>3</v>
      </c>
      <c r="G355" s="21">
        <v>40120608</v>
      </c>
      <c r="H355" s="39" t="s">
        <v>8020</v>
      </c>
      <c r="I355" s="133" t="s">
        <v>7361</v>
      </c>
      <c r="J355" s="181" t="s">
        <v>7309</v>
      </c>
      <c r="K355" s="133"/>
      <c r="L355" s="144">
        <v>3933</v>
      </c>
      <c r="M355" s="133">
        <v>1</v>
      </c>
      <c r="N355" s="148">
        <v>59.35</v>
      </c>
      <c r="O355" s="168" t="s">
        <v>7379</v>
      </c>
      <c r="P355" s="20"/>
    </row>
    <row r="356" spans="2:16" x14ac:dyDescent="0.35">
      <c r="B356" s="21" t="s">
        <v>7022</v>
      </c>
      <c r="C356" s="21" t="s">
        <v>7174</v>
      </c>
      <c r="D356" s="21" t="s">
        <v>7006</v>
      </c>
      <c r="E356" s="21"/>
      <c r="F356" s="21">
        <v>3</v>
      </c>
      <c r="G356" s="139">
        <v>40121038</v>
      </c>
      <c r="H356" s="133" t="s">
        <v>7972</v>
      </c>
      <c r="I356" s="133" t="s">
        <v>6886</v>
      </c>
      <c r="J356" s="181" t="s">
        <v>7253</v>
      </c>
      <c r="K356" s="133"/>
      <c r="L356" s="144">
        <v>408</v>
      </c>
      <c r="M356" s="133">
        <v>4</v>
      </c>
      <c r="N356" s="148">
        <v>24.623999999999999</v>
      </c>
      <c r="O356" s="168" t="s">
        <v>7379</v>
      </c>
      <c r="P356" s="20"/>
    </row>
    <row r="357" spans="2:16" x14ac:dyDescent="0.35">
      <c r="B357" s="21" t="s">
        <v>7022</v>
      </c>
      <c r="C357" s="21" t="s">
        <v>7174</v>
      </c>
      <c r="D357" s="21" t="s">
        <v>7006</v>
      </c>
      <c r="E357" s="21"/>
      <c r="F357" s="21">
        <v>3</v>
      </c>
      <c r="G357" s="139">
        <v>40121076</v>
      </c>
      <c r="H357" s="133" t="s">
        <v>8148</v>
      </c>
      <c r="I357" s="133">
        <v>209</v>
      </c>
      <c r="J357" s="181" t="s">
        <v>7377</v>
      </c>
      <c r="K357" s="133"/>
      <c r="L357" s="144">
        <v>149</v>
      </c>
      <c r="M357" s="133">
        <v>8</v>
      </c>
      <c r="N357" s="148">
        <v>5.72</v>
      </c>
      <c r="O357" s="168" t="s">
        <v>7379</v>
      </c>
      <c r="P357" s="20"/>
    </row>
    <row r="358" spans="2:16" x14ac:dyDescent="0.35">
      <c r="B358" s="21" t="s">
        <v>7022</v>
      </c>
      <c r="C358" s="21" t="s">
        <v>7174</v>
      </c>
      <c r="D358" s="21" t="s">
        <v>7006</v>
      </c>
      <c r="E358" s="21"/>
      <c r="F358" s="21">
        <v>3</v>
      </c>
      <c r="G358" s="139">
        <v>40120618</v>
      </c>
      <c r="H358" s="133" t="s">
        <v>8236</v>
      </c>
      <c r="I358" s="133">
        <v>322</v>
      </c>
      <c r="J358" s="181" t="s">
        <v>7314</v>
      </c>
      <c r="K358" s="133"/>
      <c r="L358" s="144">
        <v>1954</v>
      </c>
      <c r="M358" s="133">
        <v>4</v>
      </c>
      <c r="N358" s="148">
        <v>17.308</v>
      </c>
      <c r="O358" s="168" t="s">
        <v>7379</v>
      </c>
      <c r="P358" s="20"/>
    </row>
    <row r="359" spans="2:16" x14ac:dyDescent="0.35">
      <c r="B359" s="21" t="s">
        <v>7022</v>
      </c>
      <c r="C359" s="21" t="s">
        <v>7174</v>
      </c>
      <c r="D359" s="21" t="s">
        <v>7006</v>
      </c>
      <c r="E359" s="21"/>
      <c r="F359" s="21">
        <v>3</v>
      </c>
      <c r="G359" s="139">
        <v>40120619</v>
      </c>
      <c r="H359" s="133" t="s">
        <v>8249</v>
      </c>
      <c r="I359" s="133" t="s">
        <v>7378</v>
      </c>
      <c r="J359" s="181" t="s">
        <v>7214</v>
      </c>
      <c r="K359" s="133"/>
      <c r="L359" s="144">
        <v>3800</v>
      </c>
      <c r="M359" s="133">
        <v>4</v>
      </c>
      <c r="N359" s="148">
        <v>57.107999999999997</v>
      </c>
      <c r="O359" s="168" t="s">
        <v>7379</v>
      </c>
      <c r="P359" s="20"/>
    </row>
    <row r="360" spans="2:16" x14ac:dyDescent="0.35">
      <c r="B360" s="21" t="s">
        <v>7022</v>
      </c>
      <c r="C360" s="21" t="s">
        <v>7174</v>
      </c>
      <c r="D360" s="21" t="s">
        <v>7391</v>
      </c>
      <c r="E360" s="21"/>
      <c r="F360" s="21"/>
      <c r="G360" s="139">
        <v>40167151</v>
      </c>
      <c r="H360" s="133" t="s">
        <v>8277</v>
      </c>
      <c r="I360" s="133">
        <v>345</v>
      </c>
      <c r="J360" s="181" t="s">
        <v>7312</v>
      </c>
      <c r="K360" s="133"/>
      <c r="L360" s="144">
        <v>4262</v>
      </c>
      <c r="M360" s="133">
        <v>4</v>
      </c>
      <c r="N360" s="148">
        <v>94.748000000000005</v>
      </c>
      <c r="O360" s="168" t="s">
        <v>7390</v>
      </c>
      <c r="P360" s="20"/>
    </row>
    <row r="361" spans="2:16" x14ac:dyDescent="0.35">
      <c r="B361" s="21" t="s">
        <v>7022</v>
      </c>
      <c r="C361" s="21" t="s">
        <v>7174</v>
      </c>
      <c r="D361" s="21" t="s">
        <v>7391</v>
      </c>
      <c r="E361" s="21"/>
      <c r="F361" s="21"/>
      <c r="G361" s="139">
        <v>40167152</v>
      </c>
      <c r="H361" s="133" t="s">
        <v>8278</v>
      </c>
      <c r="I361" s="133">
        <v>346</v>
      </c>
      <c r="J361" s="181" t="s">
        <v>7312</v>
      </c>
      <c r="K361" s="133"/>
      <c r="L361" s="144">
        <v>4262</v>
      </c>
      <c r="M361" s="133">
        <v>4</v>
      </c>
      <c r="N361" s="148">
        <v>94.748000000000005</v>
      </c>
      <c r="O361" s="168" t="s">
        <v>7390</v>
      </c>
      <c r="P361" s="20"/>
    </row>
    <row r="362" spans="2:16" x14ac:dyDescent="0.35">
      <c r="B362" s="21" t="s">
        <v>7022</v>
      </c>
      <c r="C362" s="21" t="s">
        <v>7174</v>
      </c>
      <c r="D362" s="21" t="s">
        <v>7391</v>
      </c>
      <c r="E362" s="21"/>
      <c r="F362" s="21"/>
      <c r="G362" s="139">
        <v>40167190</v>
      </c>
      <c r="H362" s="133" t="s">
        <v>8299</v>
      </c>
      <c r="I362" s="133" t="s">
        <v>7381</v>
      </c>
      <c r="J362" s="181" t="s">
        <v>6992</v>
      </c>
      <c r="K362" s="133"/>
      <c r="L362" s="144">
        <v>1987</v>
      </c>
      <c r="M362" s="133">
        <v>4</v>
      </c>
      <c r="N362" s="148">
        <v>25.172000000000001</v>
      </c>
      <c r="O362" s="168" t="s">
        <v>7390</v>
      </c>
      <c r="P362" s="20"/>
    </row>
    <row r="363" spans="2:16" x14ac:dyDescent="0.35">
      <c r="B363" s="21" t="s">
        <v>7022</v>
      </c>
      <c r="C363" s="21" t="s">
        <v>7174</v>
      </c>
      <c r="D363" s="21" t="s">
        <v>7391</v>
      </c>
      <c r="E363" s="21"/>
      <c r="F363" s="21"/>
      <c r="G363" s="139">
        <v>40167191</v>
      </c>
      <c r="H363" s="133" t="s">
        <v>8300</v>
      </c>
      <c r="I363" s="133" t="s">
        <v>7382</v>
      </c>
      <c r="J363" s="181" t="s">
        <v>7066</v>
      </c>
      <c r="K363" s="133"/>
      <c r="L363" s="144">
        <v>1342</v>
      </c>
      <c r="M363" s="133">
        <v>8</v>
      </c>
      <c r="N363" s="148">
        <v>23.768000000000001</v>
      </c>
      <c r="O363" s="168" t="s">
        <v>7390</v>
      </c>
      <c r="P363" s="20"/>
    </row>
    <row r="364" spans="2:16" x14ac:dyDescent="0.35">
      <c r="B364" s="21" t="s">
        <v>7022</v>
      </c>
      <c r="C364" s="21" t="s">
        <v>7174</v>
      </c>
      <c r="D364" s="21" t="s">
        <v>7391</v>
      </c>
      <c r="E364" s="21"/>
      <c r="F364" s="21"/>
      <c r="G364" s="139">
        <v>40167192</v>
      </c>
      <c r="H364" s="133" t="s">
        <v>8301</v>
      </c>
      <c r="I364" s="133" t="s">
        <v>7383</v>
      </c>
      <c r="J364" s="181" t="s">
        <v>7337</v>
      </c>
      <c r="K364" s="133"/>
      <c r="L364" s="144">
        <v>1844</v>
      </c>
      <c r="M364" s="133">
        <v>4</v>
      </c>
      <c r="N364" s="148">
        <v>18.78</v>
      </c>
      <c r="O364" s="168" t="s">
        <v>7390</v>
      </c>
      <c r="P364" s="20"/>
    </row>
    <row r="365" spans="2:16" x14ac:dyDescent="0.35">
      <c r="B365" s="21" t="s">
        <v>7022</v>
      </c>
      <c r="C365" s="21" t="s">
        <v>7174</v>
      </c>
      <c r="D365" s="21" t="s">
        <v>7391</v>
      </c>
      <c r="E365" s="21"/>
      <c r="F365" s="21"/>
      <c r="G365" s="139">
        <v>40167189</v>
      </c>
      <c r="H365" s="133" t="s">
        <v>8298</v>
      </c>
      <c r="I365" s="133" t="s">
        <v>7384</v>
      </c>
      <c r="J365" s="181" t="s">
        <v>7385</v>
      </c>
      <c r="K365" s="133"/>
      <c r="L365" s="144">
        <v>4742</v>
      </c>
      <c r="M365" s="133">
        <v>8</v>
      </c>
      <c r="N365" s="148">
        <v>145.304</v>
      </c>
      <c r="O365" s="168" t="s">
        <v>7390</v>
      </c>
      <c r="P365" s="20"/>
    </row>
    <row r="366" spans="2:16" x14ac:dyDescent="0.35">
      <c r="B366" s="21" t="s">
        <v>7022</v>
      </c>
      <c r="C366" s="21" t="s">
        <v>7174</v>
      </c>
      <c r="D366" s="21" t="s">
        <v>7391</v>
      </c>
      <c r="E366" s="21"/>
      <c r="F366" s="21"/>
      <c r="G366" s="139">
        <v>40167193</v>
      </c>
      <c r="H366" s="133" t="s">
        <v>8302</v>
      </c>
      <c r="I366" s="133" t="s">
        <v>7386</v>
      </c>
      <c r="J366" s="181" t="s">
        <v>7314</v>
      </c>
      <c r="K366" s="133"/>
      <c r="L366" s="144">
        <v>1979</v>
      </c>
      <c r="M366" s="133">
        <v>4</v>
      </c>
      <c r="N366" s="148">
        <v>17.532</v>
      </c>
      <c r="O366" s="168" t="s">
        <v>7390</v>
      </c>
      <c r="P366" s="20"/>
    </row>
    <row r="367" spans="2:16" x14ac:dyDescent="0.35">
      <c r="B367" s="21" t="s">
        <v>7022</v>
      </c>
      <c r="C367" s="21" t="s">
        <v>7174</v>
      </c>
      <c r="D367" s="21" t="s">
        <v>7391</v>
      </c>
      <c r="E367" s="21"/>
      <c r="F367" s="21"/>
      <c r="G367" s="139">
        <v>40167194</v>
      </c>
      <c r="H367" s="133" t="s">
        <v>8303</v>
      </c>
      <c r="I367" s="133" t="s">
        <v>7387</v>
      </c>
      <c r="J367" s="181" t="s">
        <v>7314</v>
      </c>
      <c r="K367" s="133"/>
      <c r="L367" s="144">
        <v>1979</v>
      </c>
      <c r="M367" s="133">
        <v>4</v>
      </c>
      <c r="N367" s="148">
        <v>17.532</v>
      </c>
      <c r="O367" s="168" t="s">
        <v>7390</v>
      </c>
      <c r="P367" s="20"/>
    </row>
    <row r="368" spans="2:16" x14ac:dyDescent="0.35">
      <c r="B368" s="21" t="s">
        <v>7022</v>
      </c>
      <c r="C368" s="21" t="s">
        <v>7174</v>
      </c>
      <c r="D368" s="21" t="s">
        <v>7391</v>
      </c>
      <c r="E368" s="21"/>
      <c r="F368" s="21"/>
      <c r="G368" s="139">
        <v>40167195</v>
      </c>
      <c r="H368" s="133" t="s">
        <v>8304</v>
      </c>
      <c r="I368" s="133" t="s">
        <v>7388</v>
      </c>
      <c r="J368" s="181" t="s">
        <v>7337</v>
      </c>
      <c r="K368" s="133"/>
      <c r="L368" s="144">
        <v>3772</v>
      </c>
      <c r="M368" s="133">
        <v>4</v>
      </c>
      <c r="N368" s="148">
        <v>38.415999999999997</v>
      </c>
      <c r="O368" s="168" t="s">
        <v>7390</v>
      </c>
      <c r="P368" s="20"/>
    </row>
    <row r="369" spans="2:16" x14ac:dyDescent="0.35">
      <c r="B369" s="21" t="s">
        <v>7022</v>
      </c>
      <c r="C369" s="21" t="s">
        <v>7174</v>
      </c>
      <c r="D369" s="21" t="s">
        <v>7391</v>
      </c>
      <c r="E369" s="21"/>
      <c r="F369" s="21"/>
      <c r="G369" s="139">
        <v>40167286</v>
      </c>
      <c r="H369" s="133" t="s">
        <v>8162</v>
      </c>
      <c r="I369" s="133" t="s">
        <v>7389</v>
      </c>
      <c r="J369" s="181" t="s">
        <v>7337</v>
      </c>
      <c r="K369" s="133"/>
      <c r="L369" s="144">
        <v>3772</v>
      </c>
      <c r="M369" s="133">
        <v>4</v>
      </c>
      <c r="N369" s="148">
        <v>38.415999999999997</v>
      </c>
      <c r="O369" s="168" t="s">
        <v>7390</v>
      </c>
      <c r="P369" s="20"/>
    </row>
    <row r="370" spans="2:16" x14ac:dyDescent="0.35">
      <c r="B370" s="21" t="s">
        <v>7022</v>
      </c>
      <c r="C370" s="21" t="s">
        <v>7174</v>
      </c>
      <c r="D370" s="21" t="s">
        <v>7391</v>
      </c>
      <c r="E370" s="21"/>
      <c r="F370" s="21"/>
      <c r="G370" s="139">
        <v>40167153</v>
      </c>
      <c r="H370" s="133" t="s">
        <v>8321</v>
      </c>
      <c r="I370" s="133">
        <v>353</v>
      </c>
      <c r="J370" s="181" t="s">
        <v>7324</v>
      </c>
      <c r="K370" s="133"/>
      <c r="L370" s="144">
        <v>120</v>
      </c>
      <c r="M370" s="133">
        <v>16</v>
      </c>
      <c r="N370" s="148">
        <v>7.44</v>
      </c>
      <c r="O370" s="168" t="s">
        <v>7390</v>
      </c>
      <c r="P370" s="20"/>
    </row>
    <row r="371" spans="2:16" x14ac:dyDescent="0.35">
      <c r="B371" s="21" t="s">
        <v>7022</v>
      </c>
      <c r="C371" s="21" t="s">
        <v>7174</v>
      </c>
      <c r="D371" s="21" t="s">
        <v>7007</v>
      </c>
      <c r="E371" s="21"/>
      <c r="F371" s="21">
        <v>1</v>
      </c>
      <c r="G371" s="139">
        <v>40120973</v>
      </c>
      <c r="H371" s="133" t="s">
        <v>8023</v>
      </c>
      <c r="I371" s="133" t="s">
        <v>7334</v>
      </c>
      <c r="J371" s="181" t="s">
        <v>7291</v>
      </c>
      <c r="K371" s="133"/>
      <c r="L371" s="133">
        <v>5240</v>
      </c>
      <c r="M371" s="133">
        <v>3</v>
      </c>
      <c r="N371" s="148">
        <v>237.21899999999999</v>
      </c>
      <c r="O371" s="148" t="s">
        <v>7356</v>
      </c>
      <c r="P371" s="20"/>
    </row>
    <row r="372" spans="2:16" x14ac:dyDescent="0.35">
      <c r="B372" s="21" t="s">
        <v>7022</v>
      </c>
      <c r="C372" s="21" t="s">
        <v>7174</v>
      </c>
      <c r="D372" s="21" t="s">
        <v>7007</v>
      </c>
      <c r="E372" s="21"/>
      <c r="F372" s="21">
        <v>1</v>
      </c>
      <c r="G372" s="139">
        <v>40120974</v>
      </c>
      <c r="H372" s="133" t="s">
        <v>8181</v>
      </c>
      <c r="I372" s="133" t="s">
        <v>7335</v>
      </c>
      <c r="J372" s="181" t="s">
        <v>7291</v>
      </c>
      <c r="K372" s="133"/>
      <c r="L372" s="133">
        <v>5240</v>
      </c>
      <c r="M372" s="133">
        <v>1</v>
      </c>
      <c r="N372" s="148">
        <v>79.072999999999993</v>
      </c>
      <c r="O372" s="148" t="s">
        <v>7356</v>
      </c>
      <c r="P372" s="20"/>
    </row>
    <row r="373" spans="2:16" x14ac:dyDescent="0.35">
      <c r="B373" s="21" t="s">
        <v>7022</v>
      </c>
      <c r="C373" s="21" t="s">
        <v>7174</v>
      </c>
      <c r="D373" s="21" t="s">
        <v>7007</v>
      </c>
      <c r="E373" s="21"/>
      <c r="F373" s="21">
        <v>1</v>
      </c>
      <c r="G373" s="139">
        <v>40120597</v>
      </c>
      <c r="H373" s="133" t="s">
        <v>8037</v>
      </c>
      <c r="I373" s="133" t="s">
        <v>7336</v>
      </c>
      <c r="J373" s="181" t="s">
        <v>7337</v>
      </c>
      <c r="K373" s="134"/>
      <c r="L373" s="133">
        <v>1828</v>
      </c>
      <c r="M373" s="133">
        <v>8</v>
      </c>
      <c r="N373" s="148">
        <v>37.223999999999997</v>
      </c>
      <c r="O373" s="148" t="s">
        <v>7356</v>
      </c>
      <c r="P373" s="20"/>
    </row>
    <row r="374" spans="2:16" x14ac:dyDescent="0.35">
      <c r="B374" s="21" t="s">
        <v>7022</v>
      </c>
      <c r="C374" s="21" t="s">
        <v>7174</v>
      </c>
      <c r="D374" s="21" t="s">
        <v>7007</v>
      </c>
      <c r="E374" s="21"/>
      <c r="F374" s="21">
        <v>1</v>
      </c>
      <c r="G374" s="139">
        <v>40120980</v>
      </c>
      <c r="H374" s="133" t="s">
        <v>8205</v>
      </c>
      <c r="I374" s="133" t="s">
        <v>7338</v>
      </c>
      <c r="J374" s="181" t="s">
        <v>7337</v>
      </c>
      <c r="K374" s="133"/>
      <c r="L374" s="133">
        <v>1515</v>
      </c>
      <c r="M374" s="133">
        <v>4</v>
      </c>
      <c r="N374" s="148">
        <v>15.423999999999999</v>
      </c>
      <c r="O374" s="148" t="s">
        <v>7356</v>
      </c>
      <c r="P374" s="20"/>
    </row>
    <row r="375" spans="2:16" x14ac:dyDescent="0.35">
      <c r="B375" s="21" t="s">
        <v>7022</v>
      </c>
      <c r="C375" s="21" t="s">
        <v>7174</v>
      </c>
      <c r="D375" s="21" t="s">
        <v>7007</v>
      </c>
      <c r="E375" s="21"/>
      <c r="F375" s="21">
        <v>1</v>
      </c>
      <c r="G375" s="139">
        <v>40120594</v>
      </c>
      <c r="H375" s="133" t="s">
        <v>7947</v>
      </c>
      <c r="I375" s="133" t="s">
        <v>7339</v>
      </c>
      <c r="J375" s="181" t="s">
        <v>6964</v>
      </c>
      <c r="K375" s="133"/>
      <c r="L375" s="133">
        <v>936</v>
      </c>
      <c r="M375" s="133">
        <v>8</v>
      </c>
      <c r="N375" s="148">
        <v>14.176</v>
      </c>
      <c r="O375" s="148" t="s">
        <v>7356</v>
      </c>
      <c r="P375" s="20"/>
    </row>
    <row r="376" spans="2:16" x14ac:dyDescent="0.35">
      <c r="B376" s="21" t="s">
        <v>7022</v>
      </c>
      <c r="C376" s="21" t="s">
        <v>7174</v>
      </c>
      <c r="D376" s="21" t="s">
        <v>7007</v>
      </c>
      <c r="E376" s="21"/>
      <c r="F376" s="21">
        <v>1</v>
      </c>
      <c r="G376" s="139">
        <v>40120595</v>
      </c>
      <c r="H376" s="133" t="s">
        <v>8053</v>
      </c>
      <c r="I376" s="133" t="s">
        <v>7340</v>
      </c>
      <c r="J376" s="181" t="s">
        <v>6964</v>
      </c>
      <c r="K376" s="134"/>
      <c r="L376" s="133">
        <v>1440</v>
      </c>
      <c r="M376" s="133">
        <v>8</v>
      </c>
      <c r="N376" s="148">
        <v>21.815999999999999</v>
      </c>
      <c r="O376" s="148" t="s">
        <v>7356</v>
      </c>
      <c r="P376" s="20"/>
    </row>
    <row r="377" spans="2:16" x14ac:dyDescent="0.35">
      <c r="B377" s="21" t="s">
        <v>7022</v>
      </c>
      <c r="C377" s="21" t="s">
        <v>7174</v>
      </c>
      <c r="D377" s="21" t="s">
        <v>7007</v>
      </c>
      <c r="E377" s="21"/>
      <c r="F377" s="21">
        <v>1</v>
      </c>
      <c r="G377" s="139">
        <v>40120600</v>
      </c>
      <c r="H377" s="133" t="s">
        <v>8055</v>
      </c>
      <c r="I377" s="133">
        <v>247</v>
      </c>
      <c r="J377" s="181" t="s">
        <v>6950</v>
      </c>
      <c r="K377" s="133"/>
      <c r="L377" s="133">
        <v>1399</v>
      </c>
      <c r="M377" s="133">
        <v>8</v>
      </c>
      <c r="N377" s="148">
        <v>21.2</v>
      </c>
      <c r="O377" s="148" t="s">
        <v>7356</v>
      </c>
      <c r="P377" s="20"/>
    </row>
    <row r="378" spans="2:16" x14ac:dyDescent="0.35">
      <c r="B378" s="21" t="s">
        <v>7022</v>
      </c>
      <c r="C378" s="21" t="s">
        <v>7174</v>
      </c>
      <c r="D378" s="21" t="s">
        <v>7007</v>
      </c>
      <c r="E378" s="21"/>
      <c r="F378" s="21">
        <v>1</v>
      </c>
      <c r="G378" s="139">
        <v>40120602</v>
      </c>
      <c r="H378" s="133" t="s">
        <v>7991</v>
      </c>
      <c r="I378" s="133">
        <v>249</v>
      </c>
      <c r="J378" s="181" t="s">
        <v>6950</v>
      </c>
      <c r="K378" s="133"/>
      <c r="L378" s="133">
        <v>1188</v>
      </c>
      <c r="M378" s="133">
        <v>8</v>
      </c>
      <c r="N378" s="148">
        <v>18</v>
      </c>
      <c r="O378" s="148" t="s">
        <v>7356</v>
      </c>
      <c r="P378" s="20"/>
    </row>
    <row r="379" spans="2:16" x14ac:dyDescent="0.35">
      <c r="B379" s="21" t="s">
        <v>7022</v>
      </c>
      <c r="C379" s="21" t="s">
        <v>7174</v>
      </c>
      <c r="D379" s="21" t="s">
        <v>7007</v>
      </c>
      <c r="E379" s="21"/>
      <c r="F379" s="21">
        <v>1</v>
      </c>
      <c r="G379" s="139">
        <v>40120975</v>
      </c>
      <c r="H379" s="133" t="s">
        <v>8006</v>
      </c>
      <c r="I379" s="133">
        <v>251</v>
      </c>
      <c r="J379" s="181" t="s">
        <v>6950</v>
      </c>
      <c r="K379" s="133"/>
      <c r="L379" s="133">
        <v>1068</v>
      </c>
      <c r="M379" s="184">
        <v>8</v>
      </c>
      <c r="N379" s="148">
        <v>16.175999999999998</v>
      </c>
      <c r="O379" s="148" t="s">
        <v>7356</v>
      </c>
      <c r="P379" s="20"/>
    </row>
    <row r="380" spans="2:16" x14ac:dyDescent="0.35">
      <c r="B380" s="21" t="s">
        <v>7022</v>
      </c>
      <c r="C380" s="21" t="s">
        <v>7174</v>
      </c>
      <c r="D380" s="21" t="s">
        <v>7007</v>
      </c>
      <c r="E380" s="21"/>
      <c r="F380" s="21">
        <v>1</v>
      </c>
      <c r="G380" s="139">
        <v>40120606</v>
      </c>
      <c r="H380" s="133" t="s">
        <v>8016</v>
      </c>
      <c r="I380" s="133">
        <v>258</v>
      </c>
      <c r="J380" s="181" t="s">
        <v>6950</v>
      </c>
      <c r="K380" s="133"/>
      <c r="L380" s="133">
        <v>1016</v>
      </c>
      <c r="M380" s="184">
        <v>8</v>
      </c>
      <c r="N380" s="148">
        <v>15.391999999999999</v>
      </c>
      <c r="O380" s="148" t="s">
        <v>7356</v>
      </c>
      <c r="P380" s="20"/>
    </row>
    <row r="381" spans="2:16" x14ac:dyDescent="0.35">
      <c r="B381" s="21" t="s">
        <v>7022</v>
      </c>
      <c r="C381" s="21" t="s">
        <v>7174</v>
      </c>
      <c r="D381" s="21" t="s">
        <v>7007</v>
      </c>
      <c r="E381" s="21"/>
      <c r="F381" s="21">
        <v>1</v>
      </c>
      <c r="G381" s="139">
        <v>40120979</v>
      </c>
      <c r="H381" s="133" t="s">
        <v>7995</v>
      </c>
      <c r="I381" s="134" t="s">
        <v>7341</v>
      </c>
      <c r="J381" s="189" t="s">
        <v>6964</v>
      </c>
      <c r="K381" s="133"/>
      <c r="L381" s="134">
        <v>1155</v>
      </c>
      <c r="M381" s="133">
        <v>4</v>
      </c>
      <c r="N381" s="148">
        <v>8.7479999999999993</v>
      </c>
      <c r="O381" s="148" t="s">
        <v>7356</v>
      </c>
      <c r="P381" s="20"/>
    </row>
    <row r="382" spans="2:16" x14ac:dyDescent="0.35">
      <c r="B382" s="21" t="s">
        <v>7022</v>
      </c>
      <c r="C382" s="21" t="s">
        <v>7174</v>
      </c>
      <c r="D382" s="21" t="s">
        <v>7007</v>
      </c>
      <c r="E382" s="21"/>
      <c r="F382" s="21">
        <v>1</v>
      </c>
      <c r="G382" s="139">
        <v>40120596</v>
      </c>
      <c r="H382" s="133" t="s">
        <v>8210</v>
      </c>
      <c r="I382" s="133">
        <v>243</v>
      </c>
      <c r="J382" s="181" t="s">
        <v>7314</v>
      </c>
      <c r="K382" s="133"/>
      <c r="L382" s="133">
        <v>2557</v>
      </c>
      <c r="M382" s="133">
        <v>8</v>
      </c>
      <c r="N382" s="148">
        <v>45.295999999999999</v>
      </c>
      <c r="O382" s="148" t="s">
        <v>7356</v>
      </c>
      <c r="P382" s="20"/>
    </row>
    <row r="383" spans="2:16" x14ac:dyDescent="0.35">
      <c r="B383" s="21" t="s">
        <v>7022</v>
      </c>
      <c r="C383" s="21" t="s">
        <v>7174</v>
      </c>
      <c r="D383" s="21" t="s">
        <v>7007</v>
      </c>
      <c r="E383" s="21"/>
      <c r="F383" s="21">
        <v>1</v>
      </c>
      <c r="G383" s="139">
        <v>40120598</v>
      </c>
      <c r="H383" s="133" t="s">
        <v>8196</v>
      </c>
      <c r="I383" s="133" t="s">
        <v>7342</v>
      </c>
      <c r="J383" s="181" t="s">
        <v>7066</v>
      </c>
      <c r="K383" s="133"/>
      <c r="L383" s="133">
        <v>1668</v>
      </c>
      <c r="M383" s="133">
        <v>8</v>
      </c>
      <c r="N383" s="148">
        <v>29.552</v>
      </c>
      <c r="O383" s="148" t="s">
        <v>7356</v>
      </c>
      <c r="P383" s="20"/>
    </row>
    <row r="384" spans="2:16" x14ac:dyDescent="0.35">
      <c r="B384" s="21" t="s">
        <v>7022</v>
      </c>
      <c r="C384" s="21" t="s">
        <v>7174</v>
      </c>
      <c r="D384" s="21" t="s">
        <v>7007</v>
      </c>
      <c r="E384" s="21"/>
      <c r="F384" s="21">
        <v>1</v>
      </c>
      <c r="G384" s="139">
        <v>40120599</v>
      </c>
      <c r="H384" s="133" t="s">
        <v>8051</v>
      </c>
      <c r="I384" s="133" t="s">
        <v>7343</v>
      </c>
      <c r="J384" s="181" t="s">
        <v>7066</v>
      </c>
      <c r="K384" s="133"/>
      <c r="L384" s="133">
        <v>1460</v>
      </c>
      <c r="M384" s="133">
        <v>8</v>
      </c>
      <c r="N384" s="148">
        <v>25.864000000000001</v>
      </c>
      <c r="O384" s="148" t="s">
        <v>7356</v>
      </c>
      <c r="P384" s="20"/>
    </row>
    <row r="385" spans="2:16" x14ac:dyDescent="0.35">
      <c r="B385" s="21" t="s">
        <v>7022</v>
      </c>
      <c r="C385" s="21" t="s">
        <v>7174</v>
      </c>
      <c r="D385" s="21" t="s">
        <v>7007</v>
      </c>
      <c r="E385" s="21"/>
      <c r="F385" s="21">
        <v>1</v>
      </c>
      <c r="G385" s="139">
        <v>40120601</v>
      </c>
      <c r="H385" s="133" t="s">
        <v>8002</v>
      </c>
      <c r="I385" s="133">
        <v>248</v>
      </c>
      <c r="J385" s="181" t="s">
        <v>7314</v>
      </c>
      <c r="K385" s="133"/>
      <c r="L385" s="133">
        <v>1093</v>
      </c>
      <c r="M385" s="133">
        <v>8</v>
      </c>
      <c r="N385" s="148">
        <v>19.367999999999999</v>
      </c>
      <c r="O385" s="148" t="s">
        <v>7356</v>
      </c>
      <c r="P385" s="20"/>
    </row>
    <row r="386" spans="2:16" x14ac:dyDescent="0.35">
      <c r="B386" s="21" t="s">
        <v>7022</v>
      </c>
      <c r="C386" s="21" t="s">
        <v>7174</v>
      </c>
      <c r="D386" s="21" t="s">
        <v>7007</v>
      </c>
      <c r="E386" s="21"/>
      <c r="F386" s="21">
        <v>1</v>
      </c>
      <c r="G386" s="139">
        <v>40120605</v>
      </c>
      <c r="H386" s="133" t="s">
        <v>8266</v>
      </c>
      <c r="I386" s="133" t="s">
        <v>6924</v>
      </c>
      <c r="J386" s="181" t="s">
        <v>7066</v>
      </c>
      <c r="K386" s="133"/>
      <c r="L386" s="133">
        <v>2734</v>
      </c>
      <c r="M386" s="133">
        <v>8</v>
      </c>
      <c r="N386" s="148">
        <v>48.44</v>
      </c>
      <c r="O386" s="148" t="s">
        <v>7356</v>
      </c>
      <c r="P386" s="20"/>
    </row>
    <row r="387" spans="2:16" x14ac:dyDescent="0.35">
      <c r="B387" s="21" t="s">
        <v>7022</v>
      </c>
      <c r="C387" s="21" t="s">
        <v>7174</v>
      </c>
      <c r="D387" s="21" t="s">
        <v>7007</v>
      </c>
      <c r="E387" s="21"/>
      <c r="F387" s="21">
        <v>1</v>
      </c>
      <c r="G387" s="139">
        <v>40120607</v>
      </c>
      <c r="H387" s="133" t="s">
        <v>8211</v>
      </c>
      <c r="I387" s="133" t="s">
        <v>7344</v>
      </c>
      <c r="J387" s="181" t="s">
        <v>7066</v>
      </c>
      <c r="K387" s="134"/>
      <c r="L387" s="133">
        <v>2555</v>
      </c>
      <c r="M387" s="134">
        <v>4</v>
      </c>
      <c r="N387" s="148">
        <v>22.632000000000001</v>
      </c>
      <c r="O387" s="148" t="s">
        <v>7356</v>
      </c>
      <c r="P387" s="20"/>
    </row>
    <row r="388" spans="2:16" x14ac:dyDescent="0.35">
      <c r="B388" s="21" t="s">
        <v>7022</v>
      </c>
      <c r="C388" s="21" t="s">
        <v>7174</v>
      </c>
      <c r="D388" s="21" t="s">
        <v>7007</v>
      </c>
      <c r="E388" s="21"/>
      <c r="F388" s="21">
        <v>1</v>
      </c>
      <c r="G388" s="139">
        <v>40120978</v>
      </c>
      <c r="H388" s="133" t="s">
        <v>8260</v>
      </c>
      <c r="I388" s="133" t="s">
        <v>7345</v>
      </c>
      <c r="J388" s="181" t="s">
        <v>7066</v>
      </c>
      <c r="K388" s="133"/>
      <c r="L388" s="133">
        <v>3016</v>
      </c>
      <c r="M388" s="133">
        <v>4</v>
      </c>
      <c r="N388" s="148">
        <v>26.72</v>
      </c>
      <c r="O388" s="148" t="s">
        <v>7356</v>
      </c>
      <c r="P388" s="20"/>
    </row>
    <row r="389" spans="2:16" x14ac:dyDescent="0.35">
      <c r="B389" s="21" t="s">
        <v>7022</v>
      </c>
      <c r="C389" s="21" t="s">
        <v>7174</v>
      </c>
      <c r="D389" s="21" t="s">
        <v>7007</v>
      </c>
      <c r="E389" s="21"/>
      <c r="F389" s="21">
        <v>1</v>
      </c>
      <c r="G389" s="139">
        <v>40120981</v>
      </c>
      <c r="H389" s="133" t="s">
        <v>8226</v>
      </c>
      <c r="I389" s="133">
        <v>263</v>
      </c>
      <c r="J389" s="181" t="s">
        <v>7314</v>
      </c>
      <c r="K389" s="134"/>
      <c r="L389" s="133">
        <v>2021</v>
      </c>
      <c r="M389" s="133">
        <v>4</v>
      </c>
      <c r="N389" s="148">
        <v>17.899999999999999</v>
      </c>
      <c r="O389" s="148" t="s">
        <v>7356</v>
      </c>
      <c r="P389" s="20"/>
    </row>
    <row r="390" spans="2:16" x14ac:dyDescent="0.35">
      <c r="B390" s="21" t="s">
        <v>7022</v>
      </c>
      <c r="C390" s="21" t="s">
        <v>7174</v>
      </c>
      <c r="D390" s="21" t="s">
        <v>7007</v>
      </c>
      <c r="E390" s="21"/>
      <c r="F390" s="21">
        <v>1</v>
      </c>
      <c r="G390" s="139">
        <v>40120976</v>
      </c>
      <c r="H390" s="133" t="s">
        <v>8187</v>
      </c>
      <c r="I390" s="133" t="s">
        <v>6919</v>
      </c>
      <c r="J390" s="181" t="s">
        <v>7346</v>
      </c>
      <c r="K390" s="133"/>
      <c r="L390" s="133">
        <v>4250</v>
      </c>
      <c r="M390" s="133">
        <v>4</v>
      </c>
      <c r="N390" s="148">
        <v>70.731999999999999</v>
      </c>
      <c r="O390" s="168" t="s">
        <v>7356</v>
      </c>
      <c r="P390" s="20"/>
    </row>
    <row r="391" spans="2:16" x14ac:dyDescent="0.35">
      <c r="B391" s="21" t="s">
        <v>7022</v>
      </c>
      <c r="C391" s="21" t="s">
        <v>7174</v>
      </c>
      <c r="D391" s="21" t="s">
        <v>7007</v>
      </c>
      <c r="E391" s="21"/>
      <c r="F391" s="21">
        <v>1</v>
      </c>
      <c r="G391" s="139">
        <v>40120977</v>
      </c>
      <c r="H391" s="133" t="s">
        <v>8186</v>
      </c>
      <c r="I391" s="134" t="s">
        <v>6921</v>
      </c>
      <c r="J391" s="189" t="s">
        <v>7346</v>
      </c>
      <c r="K391" s="133"/>
      <c r="L391" s="133">
        <v>4250</v>
      </c>
      <c r="M391" s="133">
        <v>4</v>
      </c>
      <c r="N391" s="148">
        <v>70.731999999999999</v>
      </c>
      <c r="O391" s="168" t="s">
        <v>7356</v>
      </c>
      <c r="P391" s="20"/>
    </row>
    <row r="392" spans="2:16" x14ac:dyDescent="0.35">
      <c r="B392" s="21" t="s">
        <v>7022</v>
      </c>
      <c r="C392" s="21" t="s">
        <v>7174</v>
      </c>
      <c r="D392" s="21" t="s">
        <v>7007</v>
      </c>
      <c r="E392" s="21"/>
      <c r="F392" s="21">
        <v>1</v>
      </c>
      <c r="G392" s="139">
        <v>40120603</v>
      </c>
      <c r="H392" s="133" t="s">
        <v>8251</v>
      </c>
      <c r="I392" s="133" t="s">
        <v>7347</v>
      </c>
      <c r="J392" s="181" t="s">
        <v>7346</v>
      </c>
      <c r="K392" s="133"/>
      <c r="L392" s="144">
        <v>3554</v>
      </c>
      <c r="M392" s="133">
        <v>4</v>
      </c>
      <c r="N392" s="148">
        <v>59.148000000000003</v>
      </c>
      <c r="O392" s="168" t="s">
        <v>7356</v>
      </c>
      <c r="P392" s="20"/>
    </row>
    <row r="393" spans="2:16" x14ac:dyDescent="0.35">
      <c r="B393" s="21" t="s">
        <v>7022</v>
      </c>
      <c r="C393" s="21" t="s">
        <v>7174</v>
      </c>
      <c r="D393" s="21" t="s">
        <v>7007</v>
      </c>
      <c r="E393" s="21"/>
      <c r="F393" s="21">
        <v>1</v>
      </c>
      <c r="G393" s="139">
        <v>40120604</v>
      </c>
      <c r="H393" s="133" t="s">
        <v>8088</v>
      </c>
      <c r="I393" s="133" t="s">
        <v>7348</v>
      </c>
      <c r="J393" s="181" t="s">
        <v>7346</v>
      </c>
      <c r="K393" s="133"/>
      <c r="L393" s="133">
        <v>3554</v>
      </c>
      <c r="M393" s="133">
        <v>4</v>
      </c>
      <c r="N393" s="148">
        <v>59.148000000000003</v>
      </c>
      <c r="O393" s="168" t="s">
        <v>7356</v>
      </c>
      <c r="P393" s="20"/>
    </row>
    <row r="394" spans="2:16" x14ac:dyDescent="0.35">
      <c r="B394" s="21" t="s">
        <v>7022</v>
      </c>
      <c r="C394" s="21" t="s">
        <v>7174</v>
      </c>
      <c r="D394" s="21" t="s">
        <v>7007</v>
      </c>
      <c r="E394" s="21"/>
      <c r="F394" s="21">
        <v>1</v>
      </c>
      <c r="G394" s="139">
        <v>40121043</v>
      </c>
      <c r="H394" s="133" t="s">
        <v>8115</v>
      </c>
      <c r="I394" s="133">
        <v>265</v>
      </c>
      <c r="J394" s="181" t="s">
        <v>7349</v>
      </c>
      <c r="K394" s="133"/>
      <c r="L394" s="133">
        <v>118</v>
      </c>
      <c r="M394" s="133">
        <v>40</v>
      </c>
      <c r="N394" s="148">
        <v>18.240000000000002</v>
      </c>
      <c r="O394" s="168" t="s">
        <v>7356</v>
      </c>
      <c r="P394" s="20"/>
    </row>
    <row r="395" spans="2:16" x14ac:dyDescent="0.35">
      <c r="B395" s="21" t="s">
        <v>7022</v>
      </c>
      <c r="C395" s="21" t="s">
        <v>7174</v>
      </c>
      <c r="D395" s="21" t="s">
        <v>7007</v>
      </c>
      <c r="E395" s="21"/>
      <c r="F395" s="21">
        <v>1</v>
      </c>
      <c r="G395" s="139">
        <v>40121119</v>
      </c>
      <c r="H395" s="133" t="s">
        <v>7964</v>
      </c>
      <c r="I395" s="133">
        <v>250</v>
      </c>
      <c r="J395" s="181" t="s">
        <v>7297</v>
      </c>
      <c r="K395" s="133"/>
      <c r="L395" s="134">
        <v>725</v>
      </c>
      <c r="M395" s="133">
        <v>8</v>
      </c>
      <c r="N395" s="148">
        <v>10.976000000000001</v>
      </c>
      <c r="O395" s="168" t="s">
        <v>7356</v>
      </c>
      <c r="P395" s="20"/>
    </row>
    <row r="396" spans="2:16" x14ac:dyDescent="0.35">
      <c r="B396" s="21" t="s">
        <v>7022</v>
      </c>
      <c r="C396" s="21" t="s">
        <v>7174</v>
      </c>
      <c r="D396" s="21" t="s">
        <v>7007</v>
      </c>
      <c r="E396" s="21"/>
      <c r="F396" s="21">
        <v>1</v>
      </c>
      <c r="G396" s="139">
        <v>40121130</v>
      </c>
      <c r="H396" s="133" t="s">
        <v>7974</v>
      </c>
      <c r="I396" s="133">
        <v>252</v>
      </c>
      <c r="J396" s="181" t="s">
        <v>7297</v>
      </c>
      <c r="K396" s="133"/>
      <c r="L396" s="133">
        <v>357</v>
      </c>
      <c r="M396" s="133">
        <v>8</v>
      </c>
      <c r="N396" s="148">
        <v>5.4080000000000004</v>
      </c>
      <c r="O396" s="168" t="s">
        <v>7356</v>
      </c>
      <c r="P396" s="20"/>
    </row>
    <row r="397" spans="2:16" x14ac:dyDescent="0.35">
      <c r="B397" s="21" t="s">
        <v>7022</v>
      </c>
      <c r="C397" s="21" t="s">
        <v>7174</v>
      </c>
      <c r="D397" s="21" t="s">
        <v>7007</v>
      </c>
      <c r="E397" s="21"/>
      <c r="F397" s="21">
        <v>1</v>
      </c>
      <c r="G397" s="139">
        <v>40121053</v>
      </c>
      <c r="H397" s="133" t="s">
        <v>7979</v>
      </c>
      <c r="I397" s="133" t="s">
        <v>7350</v>
      </c>
      <c r="J397" s="181" t="s">
        <v>7351</v>
      </c>
      <c r="K397" s="133"/>
      <c r="L397" s="133">
        <v>286</v>
      </c>
      <c r="M397" s="133">
        <v>4</v>
      </c>
      <c r="N397" s="148">
        <v>4.7560000000000002</v>
      </c>
      <c r="O397" s="168" t="s">
        <v>7356</v>
      </c>
      <c r="P397" s="166"/>
    </row>
    <row r="398" spans="2:16" x14ac:dyDescent="0.35">
      <c r="B398" s="21" t="s">
        <v>7022</v>
      </c>
      <c r="C398" s="21" t="s">
        <v>7174</v>
      </c>
      <c r="D398" s="21" t="s">
        <v>7007</v>
      </c>
      <c r="E398" s="21"/>
      <c r="F398" s="21">
        <v>1</v>
      </c>
      <c r="G398" s="139">
        <v>40121052</v>
      </c>
      <c r="H398" s="133" t="s">
        <v>7978</v>
      </c>
      <c r="I398" s="133" t="s">
        <v>7352</v>
      </c>
      <c r="J398" s="181" t="s">
        <v>7353</v>
      </c>
      <c r="K398" s="134"/>
      <c r="L398" s="133">
        <v>286</v>
      </c>
      <c r="M398" s="133">
        <v>4</v>
      </c>
      <c r="N398" s="148">
        <v>4.7560000000000002</v>
      </c>
      <c r="O398" s="168" t="s">
        <v>7356</v>
      </c>
      <c r="P398" s="166"/>
    </row>
    <row r="399" spans="2:16" x14ac:dyDescent="0.35">
      <c r="B399" s="21" t="s">
        <v>7022</v>
      </c>
      <c r="C399" s="21" t="s">
        <v>7174</v>
      </c>
      <c r="D399" s="21" t="s">
        <v>7007</v>
      </c>
      <c r="E399" s="21"/>
      <c r="F399" s="21">
        <v>1</v>
      </c>
      <c r="G399" s="139">
        <v>40121110</v>
      </c>
      <c r="H399" s="133" t="s">
        <v>8169</v>
      </c>
      <c r="I399" s="133" t="s">
        <v>7354</v>
      </c>
      <c r="J399" s="181" t="s">
        <v>7355</v>
      </c>
      <c r="K399" s="133"/>
      <c r="L399" s="133">
        <v>735</v>
      </c>
      <c r="M399" s="144">
        <v>4</v>
      </c>
      <c r="N399" s="148">
        <v>5.5679999999999996</v>
      </c>
      <c r="O399" s="168" t="s">
        <v>7356</v>
      </c>
      <c r="P399" s="166"/>
    </row>
    <row r="400" spans="2:16" x14ac:dyDescent="0.35">
      <c r="B400" s="21" t="s">
        <v>7022</v>
      </c>
      <c r="C400" s="21" t="s">
        <v>7174</v>
      </c>
      <c r="D400" s="21" t="s">
        <v>7007</v>
      </c>
      <c r="E400" s="21"/>
      <c r="F400" s="21">
        <v>1</v>
      </c>
      <c r="G400" s="21">
        <v>40121118</v>
      </c>
      <c r="H400" s="39" t="s">
        <v>7960</v>
      </c>
      <c r="I400" s="133" t="s">
        <v>6927</v>
      </c>
      <c r="J400" s="181" t="s">
        <v>7355</v>
      </c>
      <c r="K400" s="133"/>
      <c r="L400" s="133">
        <v>776</v>
      </c>
      <c r="M400" s="21">
        <v>8</v>
      </c>
      <c r="N400" s="21">
        <v>11.76</v>
      </c>
      <c r="O400" s="21" t="s">
        <v>7356</v>
      </c>
      <c r="P400" s="166"/>
    </row>
    <row r="401" spans="2:17" x14ac:dyDescent="0.35">
      <c r="B401" s="21" t="s">
        <v>7022</v>
      </c>
      <c r="C401" s="21" t="s">
        <v>7174</v>
      </c>
      <c r="D401" s="21" t="s">
        <v>7007</v>
      </c>
      <c r="E401" s="21"/>
      <c r="F401" s="21">
        <v>1</v>
      </c>
      <c r="G401" s="139">
        <v>40121038</v>
      </c>
      <c r="H401" s="133" t="s">
        <v>7972</v>
      </c>
      <c r="I401" s="133" t="s">
        <v>6886</v>
      </c>
      <c r="J401" s="181" t="s">
        <v>7256</v>
      </c>
      <c r="K401" s="133"/>
      <c r="L401" s="133">
        <v>408</v>
      </c>
      <c r="M401" s="21">
        <v>4</v>
      </c>
      <c r="N401" s="21">
        <v>24.623999999999999</v>
      </c>
      <c r="O401" s="21" t="s">
        <v>7356</v>
      </c>
      <c r="P401" s="166"/>
    </row>
    <row r="402" spans="2:17" x14ac:dyDescent="0.35">
      <c r="B402" s="21" t="s">
        <v>7022</v>
      </c>
      <c r="C402" s="21" t="s">
        <v>7174</v>
      </c>
      <c r="D402" s="21" t="s">
        <v>7007</v>
      </c>
      <c r="E402" s="21"/>
      <c r="F402" s="21">
        <v>2</v>
      </c>
      <c r="G402" s="21">
        <v>40120610</v>
      </c>
      <c r="H402" s="39" t="s">
        <v>8065</v>
      </c>
      <c r="I402" s="133">
        <v>277</v>
      </c>
      <c r="J402" s="181" t="s">
        <v>7314</v>
      </c>
      <c r="K402" s="133"/>
      <c r="L402" s="133">
        <v>2298</v>
      </c>
      <c r="M402" s="21">
        <v>16</v>
      </c>
      <c r="N402" s="21">
        <v>81.424000000000007</v>
      </c>
      <c r="O402" s="21" t="s">
        <v>7364</v>
      </c>
      <c r="P402" s="166"/>
    </row>
    <row r="403" spans="2:17" x14ac:dyDescent="0.35">
      <c r="B403" s="21" t="s">
        <v>7022</v>
      </c>
      <c r="C403" s="21" t="s">
        <v>7174</v>
      </c>
      <c r="D403" s="21" t="s">
        <v>7007</v>
      </c>
      <c r="E403" s="21"/>
      <c r="F403" s="21">
        <v>2</v>
      </c>
      <c r="G403" s="21">
        <v>40120611</v>
      </c>
      <c r="H403" s="39" t="s">
        <v>8203</v>
      </c>
      <c r="I403" s="133" t="s">
        <v>7358</v>
      </c>
      <c r="J403" s="181" t="s">
        <v>7066</v>
      </c>
      <c r="K403" s="133"/>
      <c r="L403" s="133">
        <v>1524</v>
      </c>
      <c r="M403" s="21">
        <v>8</v>
      </c>
      <c r="N403" s="21">
        <v>27</v>
      </c>
      <c r="O403" s="21" t="s">
        <v>7364</v>
      </c>
      <c r="P403" s="166"/>
    </row>
    <row r="404" spans="2:17" x14ac:dyDescent="0.35">
      <c r="B404" s="21" t="s">
        <v>7022</v>
      </c>
      <c r="C404" s="21" t="s">
        <v>7174</v>
      </c>
      <c r="D404" s="21" t="s">
        <v>7007</v>
      </c>
      <c r="E404" s="21"/>
      <c r="F404" s="21">
        <v>2</v>
      </c>
      <c r="G404" s="139">
        <v>40120982</v>
      </c>
      <c r="H404" s="133" t="s">
        <v>8081</v>
      </c>
      <c r="I404" s="134" t="s">
        <v>7359</v>
      </c>
      <c r="J404" s="189" t="s">
        <v>7360</v>
      </c>
      <c r="K404" s="133"/>
      <c r="L404" s="134">
        <v>3933</v>
      </c>
      <c r="M404" s="21">
        <v>3</v>
      </c>
      <c r="N404" s="21">
        <v>178.05</v>
      </c>
      <c r="O404" s="21" t="s">
        <v>7364</v>
      </c>
      <c r="P404" s="166"/>
    </row>
    <row r="405" spans="2:17" x14ac:dyDescent="0.35">
      <c r="B405" s="21" t="s">
        <v>7022</v>
      </c>
      <c r="C405" s="21" t="s">
        <v>7174</v>
      </c>
      <c r="D405" s="21" t="s">
        <v>7007</v>
      </c>
      <c r="E405" s="21"/>
      <c r="F405" s="21">
        <v>2</v>
      </c>
      <c r="G405" s="21">
        <v>40120608</v>
      </c>
      <c r="H405" s="39" t="s">
        <v>8020</v>
      </c>
      <c r="I405" s="133" t="s">
        <v>7361</v>
      </c>
      <c r="J405" s="181" t="s">
        <v>7360</v>
      </c>
      <c r="K405" s="133"/>
      <c r="L405" s="133">
        <v>3933</v>
      </c>
      <c r="M405" s="21">
        <v>1</v>
      </c>
      <c r="N405" s="21">
        <v>59.35</v>
      </c>
      <c r="O405" s="21" t="s">
        <v>7364</v>
      </c>
      <c r="P405" s="166"/>
    </row>
    <row r="406" spans="2:17" x14ac:dyDescent="0.35">
      <c r="B406" s="21" t="s">
        <v>7022</v>
      </c>
      <c r="C406" s="21" t="s">
        <v>7174</v>
      </c>
      <c r="D406" s="21" t="s">
        <v>7007</v>
      </c>
      <c r="E406" s="21"/>
      <c r="F406" s="21">
        <v>2</v>
      </c>
      <c r="G406" s="21">
        <v>40121051</v>
      </c>
      <c r="H406" s="39" t="s">
        <v>8128</v>
      </c>
      <c r="I406" s="133">
        <v>279</v>
      </c>
      <c r="J406" s="181" t="s">
        <v>7298</v>
      </c>
      <c r="K406" s="133"/>
      <c r="L406" s="133">
        <v>194</v>
      </c>
      <c r="M406" s="21">
        <v>4</v>
      </c>
      <c r="N406" s="21">
        <v>8.1479999999999997</v>
      </c>
      <c r="O406" s="21" t="s">
        <v>7364</v>
      </c>
      <c r="P406" s="166"/>
    </row>
    <row r="407" spans="2:17" x14ac:dyDescent="0.35">
      <c r="B407" s="21" t="s">
        <v>7022</v>
      </c>
      <c r="C407" s="21" t="s">
        <v>7174</v>
      </c>
      <c r="D407" s="21" t="s">
        <v>7007</v>
      </c>
      <c r="E407" s="21"/>
      <c r="F407" s="21">
        <v>2</v>
      </c>
      <c r="G407" s="21">
        <v>40121048</v>
      </c>
      <c r="H407" s="39" t="s">
        <v>8119</v>
      </c>
      <c r="I407" s="133">
        <v>280</v>
      </c>
      <c r="J407" s="181" t="s">
        <v>7298</v>
      </c>
      <c r="K407" s="133"/>
      <c r="L407" s="133">
        <v>284</v>
      </c>
      <c r="M407" s="21">
        <v>8</v>
      </c>
      <c r="N407" s="21">
        <v>35.271999999999998</v>
      </c>
      <c r="O407" s="21" t="s">
        <v>7364</v>
      </c>
      <c r="P407" s="166"/>
    </row>
    <row r="408" spans="2:17" x14ac:dyDescent="0.35">
      <c r="B408" s="21" t="s">
        <v>7022</v>
      </c>
      <c r="C408" s="21" t="s">
        <v>7174</v>
      </c>
      <c r="D408" s="21" t="s">
        <v>7007</v>
      </c>
      <c r="E408" s="21"/>
      <c r="F408" s="21">
        <v>2</v>
      </c>
      <c r="G408" s="139">
        <v>40120587</v>
      </c>
      <c r="H408" s="133" t="s">
        <v>7983</v>
      </c>
      <c r="I408" s="133" t="s">
        <v>6916</v>
      </c>
      <c r="J408" s="181" t="s">
        <v>7066</v>
      </c>
      <c r="K408" s="133"/>
      <c r="L408" s="133">
        <v>1297</v>
      </c>
      <c r="M408" s="21">
        <v>8</v>
      </c>
      <c r="N408" s="21">
        <v>22.975999999999999</v>
      </c>
      <c r="O408" s="21" t="s">
        <v>7364</v>
      </c>
      <c r="P408" s="166"/>
    </row>
    <row r="409" spans="2:17" s="40" customFormat="1" x14ac:dyDescent="0.35">
      <c r="B409" s="21" t="s">
        <v>7022</v>
      </c>
      <c r="C409" s="21" t="s">
        <v>7174</v>
      </c>
      <c r="D409" s="21" t="s">
        <v>7007</v>
      </c>
      <c r="E409" s="21"/>
      <c r="F409" s="21">
        <v>2</v>
      </c>
      <c r="G409" s="139">
        <v>40120589</v>
      </c>
      <c r="H409" s="133" t="s">
        <v>7980</v>
      </c>
      <c r="I409" s="133" t="s">
        <v>7301</v>
      </c>
      <c r="J409" s="181" t="s">
        <v>6950</v>
      </c>
      <c r="K409" s="133"/>
      <c r="L409" s="133">
        <v>1061</v>
      </c>
      <c r="M409" s="21">
        <v>4</v>
      </c>
      <c r="N409" s="21">
        <v>8.0359999999999996</v>
      </c>
      <c r="O409" s="21" t="s">
        <v>7364</v>
      </c>
      <c r="P409" s="166"/>
      <c r="Q409"/>
    </row>
    <row r="410" spans="2:17" s="40" customFormat="1" x14ac:dyDescent="0.35">
      <c r="B410" s="21" t="s">
        <v>7022</v>
      </c>
      <c r="C410" s="21" t="s">
        <v>7174</v>
      </c>
      <c r="D410" s="21" t="s">
        <v>7007</v>
      </c>
      <c r="E410" s="21"/>
      <c r="F410" s="21">
        <v>2</v>
      </c>
      <c r="G410" s="139">
        <v>40120590</v>
      </c>
      <c r="H410" s="133" t="s">
        <v>8008</v>
      </c>
      <c r="I410" s="133" t="s">
        <v>7302</v>
      </c>
      <c r="J410" s="181" t="s">
        <v>6950</v>
      </c>
      <c r="K410" s="133"/>
      <c r="L410" s="133">
        <v>1061</v>
      </c>
      <c r="M410" s="21">
        <v>4</v>
      </c>
      <c r="N410" s="21">
        <v>8.0359999999999996</v>
      </c>
      <c r="O410" s="21" t="s">
        <v>7364</v>
      </c>
      <c r="P410" s="166"/>
      <c r="Q410"/>
    </row>
    <row r="411" spans="2:17" s="40" customFormat="1" x14ac:dyDescent="0.35">
      <c r="B411" s="21" t="s">
        <v>7022</v>
      </c>
      <c r="C411" s="21" t="s">
        <v>7174</v>
      </c>
      <c r="D411" s="21" t="s">
        <v>7007</v>
      </c>
      <c r="E411" s="21"/>
      <c r="F411" s="21">
        <v>2</v>
      </c>
      <c r="G411" s="155"/>
      <c r="H411" s="145"/>
      <c r="I411" s="133" t="s">
        <v>7303</v>
      </c>
      <c r="J411" s="181" t="s">
        <v>7066</v>
      </c>
      <c r="K411" s="133"/>
      <c r="L411" s="133">
        <v>1519</v>
      </c>
      <c r="M411" s="21">
        <v>8</v>
      </c>
      <c r="N411" s="21">
        <v>26.911999999999999</v>
      </c>
      <c r="O411" s="21" t="s">
        <v>7364</v>
      </c>
      <c r="P411" s="166"/>
      <c r="Q411"/>
    </row>
    <row r="412" spans="2:17" s="40" customFormat="1" x14ac:dyDescent="0.35">
      <c r="B412" s="21" t="s">
        <v>7022</v>
      </c>
      <c r="C412" s="21" t="s">
        <v>7174</v>
      </c>
      <c r="D412" s="21" t="s">
        <v>7007</v>
      </c>
      <c r="E412" s="21"/>
      <c r="F412" s="21">
        <v>2</v>
      </c>
      <c r="G412" s="139">
        <v>40120591</v>
      </c>
      <c r="H412" s="133" t="s">
        <v>8208</v>
      </c>
      <c r="I412" s="133" t="s">
        <v>7304</v>
      </c>
      <c r="J412" s="181" t="s">
        <v>7066</v>
      </c>
      <c r="K412" s="133"/>
      <c r="L412" s="133">
        <v>2651</v>
      </c>
      <c r="M412" s="21">
        <v>8</v>
      </c>
      <c r="N412" s="21">
        <v>46.975999999999999</v>
      </c>
      <c r="O412" s="21" t="s">
        <v>7364</v>
      </c>
      <c r="P412" s="166"/>
      <c r="Q412"/>
    </row>
    <row r="413" spans="2:17" s="40" customFormat="1" x14ac:dyDescent="0.35">
      <c r="B413" s="21" t="s">
        <v>7022</v>
      </c>
      <c r="C413" s="21" t="s">
        <v>7174</v>
      </c>
      <c r="D413" s="21" t="s">
        <v>7007</v>
      </c>
      <c r="E413" s="21"/>
      <c r="F413" s="21">
        <v>2</v>
      </c>
      <c r="G413" s="139">
        <v>40120593</v>
      </c>
      <c r="H413" s="133" t="s">
        <v>8017</v>
      </c>
      <c r="I413" s="133">
        <v>210</v>
      </c>
      <c r="J413" s="181" t="s">
        <v>6950</v>
      </c>
      <c r="K413" s="133"/>
      <c r="L413" s="133">
        <v>1014</v>
      </c>
      <c r="M413" s="21">
        <v>2</v>
      </c>
      <c r="N413" s="21">
        <v>3.84</v>
      </c>
      <c r="O413" s="21" t="s">
        <v>7364</v>
      </c>
      <c r="P413" s="166"/>
      <c r="Q413"/>
    </row>
    <row r="414" spans="2:17" s="40" customFormat="1" x14ac:dyDescent="0.35">
      <c r="B414" s="21" t="s">
        <v>7022</v>
      </c>
      <c r="C414" s="21" t="s">
        <v>7174</v>
      </c>
      <c r="D414" s="21" t="s">
        <v>7007</v>
      </c>
      <c r="E414" s="21"/>
      <c r="F414" s="21">
        <v>2</v>
      </c>
      <c r="G414" s="21">
        <v>40120609</v>
      </c>
      <c r="H414" s="39" t="s">
        <v>8259</v>
      </c>
      <c r="I414" s="133">
        <v>276</v>
      </c>
      <c r="J414" s="181" t="s">
        <v>7031</v>
      </c>
      <c r="K414" s="133"/>
      <c r="L414" s="133">
        <v>3093</v>
      </c>
      <c r="M414" s="21">
        <v>8</v>
      </c>
      <c r="N414" s="21">
        <v>62.991999999999997</v>
      </c>
      <c r="O414" s="21" t="s">
        <v>7364</v>
      </c>
      <c r="P414" s="166"/>
      <c r="Q414"/>
    </row>
    <row r="415" spans="2:17" s="40" customFormat="1" x14ac:dyDescent="0.35">
      <c r="B415" s="21" t="s">
        <v>7022</v>
      </c>
      <c r="C415" s="21" t="s">
        <v>7174</v>
      </c>
      <c r="D415" s="21" t="s">
        <v>7007</v>
      </c>
      <c r="E415" s="21"/>
      <c r="F415" s="21">
        <v>2</v>
      </c>
      <c r="G415" s="21">
        <v>40120612</v>
      </c>
      <c r="H415" s="39" t="s">
        <v>8182</v>
      </c>
      <c r="I415" s="133" t="s">
        <v>7362</v>
      </c>
      <c r="J415" s="181" t="s">
        <v>7068</v>
      </c>
      <c r="K415" s="133"/>
      <c r="L415" s="133">
        <v>2533</v>
      </c>
      <c r="M415" s="21">
        <v>4</v>
      </c>
      <c r="N415" s="21">
        <v>38.799999999999997</v>
      </c>
      <c r="O415" s="21" t="s">
        <v>7364</v>
      </c>
      <c r="P415" s="166"/>
      <c r="Q415"/>
    </row>
    <row r="416" spans="2:17" s="40" customFormat="1" x14ac:dyDescent="0.35">
      <c r="B416" s="21" t="s">
        <v>7022</v>
      </c>
      <c r="C416" s="21" t="s">
        <v>7174</v>
      </c>
      <c r="D416" s="21" t="s">
        <v>7007</v>
      </c>
      <c r="E416" s="21"/>
      <c r="F416" s="21">
        <v>2</v>
      </c>
      <c r="G416" s="139">
        <v>40121076</v>
      </c>
      <c r="H416" s="133" t="s">
        <v>8148</v>
      </c>
      <c r="I416" s="133">
        <v>209</v>
      </c>
      <c r="J416" s="181" t="s">
        <v>7324</v>
      </c>
      <c r="K416" s="133"/>
      <c r="L416" s="133">
        <v>149</v>
      </c>
      <c r="M416" s="21">
        <v>8</v>
      </c>
      <c r="N416" s="21">
        <v>5.72</v>
      </c>
      <c r="O416" s="21" t="s">
        <v>7364</v>
      </c>
      <c r="P416" s="166"/>
      <c r="Q416"/>
    </row>
    <row r="417" spans="2:17" s="40" customFormat="1" x14ac:dyDescent="0.35">
      <c r="B417" s="21" t="s">
        <v>7022</v>
      </c>
      <c r="C417" s="21" t="s">
        <v>7174</v>
      </c>
      <c r="D417" s="21" t="s">
        <v>7007</v>
      </c>
      <c r="E417" s="21"/>
      <c r="F417" s="21">
        <v>2</v>
      </c>
      <c r="G417" s="139">
        <v>40121038</v>
      </c>
      <c r="H417" s="133" t="s">
        <v>7972</v>
      </c>
      <c r="I417" s="133" t="s">
        <v>6886</v>
      </c>
      <c r="J417" s="181" t="s">
        <v>7363</v>
      </c>
      <c r="K417" s="133"/>
      <c r="L417" s="133">
        <v>408</v>
      </c>
      <c r="M417" s="21">
        <v>4</v>
      </c>
      <c r="N417" s="21">
        <v>24.623999999999999</v>
      </c>
      <c r="O417" s="21" t="s">
        <v>7364</v>
      </c>
      <c r="P417" s="166"/>
      <c r="Q417"/>
    </row>
    <row r="418" spans="2:17" s="40" customFormat="1" x14ac:dyDescent="0.35">
      <c r="B418" s="21" t="s">
        <v>7022</v>
      </c>
      <c r="C418" s="21" t="s">
        <v>7174</v>
      </c>
      <c r="D418" s="21" t="s">
        <v>7007</v>
      </c>
      <c r="E418" s="21"/>
      <c r="F418" s="21">
        <v>3</v>
      </c>
      <c r="G418" s="139">
        <v>40120973</v>
      </c>
      <c r="H418" s="133" t="s">
        <v>8023</v>
      </c>
      <c r="I418" s="133" t="s">
        <v>7334</v>
      </c>
      <c r="J418" s="181" t="s">
        <v>7291</v>
      </c>
      <c r="K418" s="133"/>
      <c r="L418" s="133">
        <v>5240</v>
      </c>
      <c r="M418" s="133">
        <v>3</v>
      </c>
      <c r="N418" s="148">
        <v>237.21899999999999</v>
      </c>
      <c r="O418" s="148" t="s">
        <v>7356</v>
      </c>
      <c r="P418" s="166"/>
      <c r="Q418"/>
    </row>
    <row r="419" spans="2:17" s="40" customFormat="1" x14ac:dyDescent="0.35">
      <c r="B419" s="21" t="s">
        <v>7022</v>
      </c>
      <c r="C419" s="21" t="s">
        <v>7174</v>
      </c>
      <c r="D419" s="21" t="s">
        <v>7007</v>
      </c>
      <c r="E419" s="21"/>
      <c r="F419" s="21">
        <v>3</v>
      </c>
      <c r="G419" s="139">
        <v>40120974</v>
      </c>
      <c r="H419" s="133" t="s">
        <v>8181</v>
      </c>
      <c r="I419" s="133" t="s">
        <v>7335</v>
      </c>
      <c r="J419" s="181" t="s">
        <v>7291</v>
      </c>
      <c r="K419" s="133"/>
      <c r="L419" s="133">
        <v>5240</v>
      </c>
      <c r="M419" s="133">
        <v>1</v>
      </c>
      <c r="N419" s="148">
        <v>79.072999999999993</v>
      </c>
      <c r="O419" s="148" t="s">
        <v>7356</v>
      </c>
      <c r="P419" s="166"/>
      <c r="Q419"/>
    </row>
    <row r="420" spans="2:17" s="40" customFormat="1" x14ac:dyDescent="0.35">
      <c r="B420" s="21" t="s">
        <v>7022</v>
      </c>
      <c r="C420" s="21" t="s">
        <v>7174</v>
      </c>
      <c r="D420" s="21" t="s">
        <v>7007</v>
      </c>
      <c r="E420" s="21"/>
      <c r="F420" s="21">
        <v>3</v>
      </c>
      <c r="G420" s="139">
        <v>40120597</v>
      </c>
      <c r="H420" s="133" t="s">
        <v>8037</v>
      </c>
      <c r="I420" s="133" t="s">
        <v>7336</v>
      </c>
      <c r="J420" s="181" t="s">
        <v>7337</v>
      </c>
      <c r="K420" s="134"/>
      <c r="L420" s="133">
        <v>1828</v>
      </c>
      <c r="M420" s="133">
        <v>8</v>
      </c>
      <c r="N420" s="148">
        <v>37.223999999999997</v>
      </c>
      <c r="O420" s="148" t="s">
        <v>7356</v>
      </c>
      <c r="P420" s="166"/>
      <c r="Q420"/>
    </row>
    <row r="421" spans="2:17" s="40" customFormat="1" x14ac:dyDescent="0.35">
      <c r="B421" s="21" t="s">
        <v>7022</v>
      </c>
      <c r="C421" s="21" t="s">
        <v>7174</v>
      </c>
      <c r="D421" s="21" t="s">
        <v>7007</v>
      </c>
      <c r="E421" s="21"/>
      <c r="F421" s="21">
        <v>3</v>
      </c>
      <c r="G421" s="139">
        <v>40120980</v>
      </c>
      <c r="H421" s="133" t="s">
        <v>8205</v>
      </c>
      <c r="I421" s="133" t="s">
        <v>7338</v>
      </c>
      <c r="J421" s="181" t="s">
        <v>7337</v>
      </c>
      <c r="K421" s="133"/>
      <c r="L421" s="133">
        <v>1515</v>
      </c>
      <c r="M421" s="133">
        <v>4</v>
      </c>
      <c r="N421" s="148">
        <v>15.423999999999999</v>
      </c>
      <c r="O421" s="148" t="s">
        <v>7356</v>
      </c>
      <c r="P421" s="166"/>
      <c r="Q421"/>
    </row>
    <row r="422" spans="2:17" s="40" customFormat="1" x14ac:dyDescent="0.35">
      <c r="B422" s="21" t="s">
        <v>7022</v>
      </c>
      <c r="C422" s="21" t="s">
        <v>7174</v>
      </c>
      <c r="D422" s="21" t="s">
        <v>7007</v>
      </c>
      <c r="E422" s="21"/>
      <c r="F422" s="21">
        <v>3</v>
      </c>
      <c r="G422" s="139">
        <v>40120594</v>
      </c>
      <c r="H422" s="133" t="s">
        <v>7947</v>
      </c>
      <c r="I422" s="133" t="s">
        <v>7339</v>
      </c>
      <c r="J422" s="181" t="s">
        <v>6964</v>
      </c>
      <c r="K422" s="133"/>
      <c r="L422" s="133">
        <v>936</v>
      </c>
      <c r="M422" s="133">
        <v>8</v>
      </c>
      <c r="N422" s="148">
        <v>14.176</v>
      </c>
      <c r="O422" s="148" t="s">
        <v>7356</v>
      </c>
      <c r="P422" s="166"/>
      <c r="Q422"/>
    </row>
    <row r="423" spans="2:17" s="40" customFormat="1" x14ac:dyDescent="0.35">
      <c r="B423" s="21" t="s">
        <v>7022</v>
      </c>
      <c r="C423" s="21" t="s">
        <v>7174</v>
      </c>
      <c r="D423" s="21" t="s">
        <v>7007</v>
      </c>
      <c r="E423" s="21"/>
      <c r="F423" s="21">
        <v>3</v>
      </c>
      <c r="G423" s="139">
        <v>40120595</v>
      </c>
      <c r="H423" s="133" t="s">
        <v>8053</v>
      </c>
      <c r="I423" s="133" t="s">
        <v>7340</v>
      </c>
      <c r="J423" s="181" t="s">
        <v>6964</v>
      </c>
      <c r="K423" s="134"/>
      <c r="L423" s="133">
        <v>1440</v>
      </c>
      <c r="M423" s="133">
        <v>8</v>
      </c>
      <c r="N423" s="148">
        <v>21.815999999999999</v>
      </c>
      <c r="O423" s="148" t="s">
        <v>7356</v>
      </c>
      <c r="P423" s="166"/>
      <c r="Q423"/>
    </row>
    <row r="424" spans="2:17" s="40" customFormat="1" x14ac:dyDescent="0.35">
      <c r="B424" s="21" t="s">
        <v>7022</v>
      </c>
      <c r="C424" s="21" t="s">
        <v>7174</v>
      </c>
      <c r="D424" s="21" t="s">
        <v>7007</v>
      </c>
      <c r="E424" s="21"/>
      <c r="F424" s="21">
        <v>3</v>
      </c>
      <c r="G424" s="139">
        <v>40120600</v>
      </c>
      <c r="H424" s="133" t="s">
        <v>8055</v>
      </c>
      <c r="I424" s="133">
        <v>247</v>
      </c>
      <c r="J424" s="181" t="s">
        <v>6950</v>
      </c>
      <c r="K424" s="133"/>
      <c r="L424" s="133">
        <v>1399</v>
      </c>
      <c r="M424" s="133">
        <v>8</v>
      </c>
      <c r="N424" s="148">
        <v>21.2</v>
      </c>
      <c r="O424" s="148" t="s">
        <v>7356</v>
      </c>
      <c r="P424" s="166"/>
      <c r="Q424"/>
    </row>
    <row r="425" spans="2:17" s="40" customFormat="1" x14ac:dyDescent="0.35">
      <c r="B425" s="21" t="s">
        <v>7022</v>
      </c>
      <c r="C425" s="21" t="s">
        <v>7174</v>
      </c>
      <c r="D425" s="21" t="s">
        <v>7007</v>
      </c>
      <c r="E425" s="21"/>
      <c r="F425" s="21">
        <v>3</v>
      </c>
      <c r="G425" s="139">
        <v>40120602</v>
      </c>
      <c r="H425" s="133" t="s">
        <v>7991</v>
      </c>
      <c r="I425" s="133">
        <v>249</v>
      </c>
      <c r="J425" s="181" t="s">
        <v>6950</v>
      </c>
      <c r="K425" s="133"/>
      <c r="L425" s="133">
        <v>1188</v>
      </c>
      <c r="M425" s="133">
        <v>8</v>
      </c>
      <c r="N425" s="148">
        <v>18</v>
      </c>
      <c r="O425" s="148" t="s">
        <v>7356</v>
      </c>
      <c r="P425" s="166"/>
      <c r="Q425"/>
    </row>
    <row r="426" spans="2:17" s="40" customFormat="1" x14ac:dyDescent="0.35">
      <c r="B426" s="21" t="s">
        <v>7022</v>
      </c>
      <c r="C426" s="21" t="s">
        <v>7174</v>
      </c>
      <c r="D426" s="21" t="s">
        <v>7007</v>
      </c>
      <c r="E426" s="21"/>
      <c r="F426" s="21">
        <v>3</v>
      </c>
      <c r="G426" s="139">
        <v>40120975</v>
      </c>
      <c r="H426" s="133" t="s">
        <v>8006</v>
      </c>
      <c r="I426" s="133">
        <v>251</v>
      </c>
      <c r="J426" s="181" t="s">
        <v>6950</v>
      </c>
      <c r="K426" s="133"/>
      <c r="L426" s="133">
        <v>1068</v>
      </c>
      <c r="M426" s="184">
        <v>8</v>
      </c>
      <c r="N426" s="148">
        <v>16.175999999999998</v>
      </c>
      <c r="O426" s="148" t="s">
        <v>7356</v>
      </c>
      <c r="P426" s="166"/>
      <c r="Q426"/>
    </row>
    <row r="427" spans="2:17" s="40" customFormat="1" x14ac:dyDescent="0.35">
      <c r="B427" s="21" t="s">
        <v>7022</v>
      </c>
      <c r="C427" s="21" t="s">
        <v>7174</v>
      </c>
      <c r="D427" s="21" t="s">
        <v>7007</v>
      </c>
      <c r="E427" s="21"/>
      <c r="F427" s="21">
        <v>3</v>
      </c>
      <c r="G427" s="139">
        <v>40120606</v>
      </c>
      <c r="H427" s="133" t="s">
        <v>8016</v>
      </c>
      <c r="I427" s="133">
        <v>258</v>
      </c>
      <c r="J427" s="181" t="s">
        <v>6950</v>
      </c>
      <c r="K427" s="133"/>
      <c r="L427" s="133">
        <v>1016</v>
      </c>
      <c r="M427" s="184">
        <v>8</v>
      </c>
      <c r="N427" s="148">
        <v>15.391999999999999</v>
      </c>
      <c r="O427" s="148" t="s">
        <v>7356</v>
      </c>
      <c r="P427" s="166"/>
      <c r="Q427"/>
    </row>
    <row r="428" spans="2:17" s="40" customFormat="1" x14ac:dyDescent="0.35">
      <c r="B428" s="21" t="s">
        <v>7022</v>
      </c>
      <c r="C428" s="21" t="s">
        <v>7174</v>
      </c>
      <c r="D428" s="21" t="s">
        <v>7007</v>
      </c>
      <c r="E428" s="21"/>
      <c r="F428" s="21">
        <v>3</v>
      </c>
      <c r="G428" s="139">
        <v>40120979</v>
      </c>
      <c r="H428" s="133" t="s">
        <v>7995</v>
      </c>
      <c r="I428" s="134" t="s">
        <v>7341</v>
      </c>
      <c r="J428" s="189" t="s">
        <v>6964</v>
      </c>
      <c r="K428" s="133"/>
      <c r="L428" s="134">
        <v>1155</v>
      </c>
      <c r="M428" s="133">
        <v>4</v>
      </c>
      <c r="N428" s="148">
        <v>8.7479999999999993</v>
      </c>
      <c r="O428" s="148" t="s">
        <v>7356</v>
      </c>
      <c r="P428" s="166"/>
      <c r="Q428"/>
    </row>
    <row r="429" spans="2:17" s="40" customFormat="1" x14ac:dyDescent="0.35">
      <c r="B429" s="21" t="s">
        <v>7022</v>
      </c>
      <c r="C429" s="21" t="s">
        <v>7174</v>
      </c>
      <c r="D429" s="21" t="s">
        <v>7007</v>
      </c>
      <c r="E429" s="21"/>
      <c r="F429" s="21">
        <v>3</v>
      </c>
      <c r="G429" s="139">
        <v>40120596</v>
      </c>
      <c r="H429" s="133" t="s">
        <v>8210</v>
      </c>
      <c r="I429" s="133">
        <v>243</v>
      </c>
      <c r="J429" s="181" t="s">
        <v>7314</v>
      </c>
      <c r="K429" s="133"/>
      <c r="L429" s="133">
        <v>2557</v>
      </c>
      <c r="M429" s="133">
        <v>8</v>
      </c>
      <c r="N429" s="148">
        <v>45.295999999999999</v>
      </c>
      <c r="O429" s="148" t="s">
        <v>7356</v>
      </c>
      <c r="P429" s="166"/>
      <c r="Q429"/>
    </row>
    <row r="430" spans="2:17" s="40" customFormat="1" x14ac:dyDescent="0.35">
      <c r="B430" s="21" t="s">
        <v>7022</v>
      </c>
      <c r="C430" s="21" t="s">
        <v>7174</v>
      </c>
      <c r="D430" s="21" t="s">
        <v>7007</v>
      </c>
      <c r="E430" s="21"/>
      <c r="F430" s="21">
        <v>3</v>
      </c>
      <c r="G430" s="139">
        <v>40120598</v>
      </c>
      <c r="H430" s="133" t="s">
        <v>8196</v>
      </c>
      <c r="I430" s="133" t="s">
        <v>7342</v>
      </c>
      <c r="J430" s="181" t="s">
        <v>7066</v>
      </c>
      <c r="K430" s="133"/>
      <c r="L430" s="133">
        <v>1668</v>
      </c>
      <c r="M430" s="133">
        <v>8</v>
      </c>
      <c r="N430" s="148">
        <v>29.552</v>
      </c>
      <c r="O430" s="148" t="s">
        <v>7356</v>
      </c>
      <c r="P430" s="166"/>
      <c r="Q430"/>
    </row>
    <row r="431" spans="2:17" s="40" customFormat="1" x14ac:dyDescent="0.35">
      <c r="B431" s="21" t="s">
        <v>7022</v>
      </c>
      <c r="C431" s="21" t="s">
        <v>7174</v>
      </c>
      <c r="D431" s="21" t="s">
        <v>7007</v>
      </c>
      <c r="E431" s="21"/>
      <c r="F431" s="21">
        <v>3</v>
      </c>
      <c r="G431" s="139">
        <v>40120599</v>
      </c>
      <c r="H431" s="133" t="s">
        <v>8051</v>
      </c>
      <c r="I431" s="133" t="s">
        <v>7343</v>
      </c>
      <c r="J431" s="181" t="s">
        <v>7066</v>
      </c>
      <c r="K431" s="133"/>
      <c r="L431" s="133">
        <v>1460</v>
      </c>
      <c r="M431" s="133">
        <v>8</v>
      </c>
      <c r="N431" s="148">
        <v>25.864000000000001</v>
      </c>
      <c r="O431" s="148" t="s">
        <v>7356</v>
      </c>
      <c r="P431" s="166"/>
      <c r="Q431"/>
    </row>
    <row r="432" spans="2:17" s="40" customFormat="1" x14ac:dyDescent="0.35">
      <c r="B432" s="21" t="s">
        <v>7022</v>
      </c>
      <c r="C432" s="21" t="s">
        <v>7174</v>
      </c>
      <c r="D432" s="21" t="s">
        <v>7007</v>
      </c>
      <c r="E432" s="21"/>
      <c r="F432" s="21">
        <v>3</v>
      </c>
      <c r="G432" s="139">
        <v>40120601</v>
      </c>
      <c r="H432" s="133" t="s">
        <v>8002</v>
      </c>
      <c r="I432" s="133">
        <v>248</v>
      </c>
      <c r="J432" s="181" t="s">
        <v>7314</v>
      </c>
      <c r="K432" s="133"/>
      <c r="L432" s="133">
        <v>1093</v>
      </c>
      <c r="M432" s="133">
        <v>8</v>
      </c>
      <c r="N432" s="148">
        <v>19.367999999999999</v>
      </c>
      <c r="O432" s="148" t="s">
        <v>7356</v>
      </c>
      <c r="P432" s="166"/>
      <c r="Q432"/>
    </row>
    <row r="433" spans="2:17" s="40" customFormat="1" x14ac:dyDescent="0.35">
      <c r="B433" s="21" t="s">
        <v>7022</v>
      </c>
      <c r="C433" s="21" t="s">
        <v>7174</v>
      </c>
      <c r="D433" s="21" t="s">
        <v>7007</v>
      </c>
      <c r="E433" s="21"/>
      <c r="F433" s="21">
        <v>3</v>
      </c>
      <c r="G433" s="139">
        <v>40120605</v>
      </c>
      <c r="H433" s="133" t="s">
        <v>8266</v>
      </c>
      <c r="I433" s="133" t="s">
        <v>6924</v>
      </c>
      <c r="J433" s="181" t="s">
        <v>7066</v>
      </c>
      <c r="K433" s="133"/>
      <c r="L433" s="133">
        <v>2734</v>
      </c>
      <c r="M433" s="133">
        <v>8</v>
      </c>
      <c r="N433" s="148">
        <v>48.44</v>
      </c>
      <c r="O433" s="148" t="s">
        <v>7356</v>
      </c>
      <c r="P433" s="166"/>
      <c r="Q433"/>
    </row>
    <row r="434" spans="2:17" s="40" customFormat="1" x14ac:dyDescent="0.35">
      <c r="B434" s="21" t="s">
        <v>7022</v>
      </c>
      <c r="C434" s="21" t="s">
        <v>7174</v>
      </c>
      <c r="D434" s="21" t="s">
        <v>7007</v>
      </c>
      <c r="E434" s="21"/>
      <c r="F434" s="21">
        <v>3</v>
      </c>
      <c r="G434" s="139">
        <v>40120607</v>
      </c>
      <c r="H434" s="133" t="s">
        <v>8211</v>
      </c>
      <c r="I434" s="133" t="s">
        <v>7344</v>
      </c>
      <c r="J434" s="181" t="s">
        <v>7066</v>
      </c>
      <c r="K434" s="134"/>
      <c r="L434" s="133">
        <v>2555</v>
      </c>
      <c r="M434" s="134">
        <v>4</v>
      </c>
      <c r="N434" s="148">
        <v>22.632000000000001</v>
      </c>
      <c r="O434" s="148" t="s">
        <v>7356</v>
      </c>
      <c r="P434" s="166"/>
      <c r="Q434"/>
    </row>
    <row r="435" spans="2:17" s="40" customFormat="1" x14ac:dyDescent="0.35">
      <c r="B435" s="21" t="s">
        <v>7022</v>
      </c>
      <c r="C435" s="21" t="s">
        <v>7174</v>
      </c>
      <c r="D435" s="21" t="s">
        <v>7007</v>
      </c>
      <c r="E435" s="21"/>
      <c r="F435" s="21">
        <v>3</v>
      </c>
      <c r="G435" s="139">
        <v>40120978</v>
      </c>
      <c r="H435" s="133" t="s">
        <v>8260</v>
      </c>
      <c r="I435" s="133" t="s">
        <v>7345</v>
      </c>
      <c r="J435" s="181" t="s">
        <v>7066</v>
      </c>
      <c r="K435" s="133"/>
      <c r="L435" s="133">
        <v>3016</v>
      </c>
      <c r="M435" s="133">
        <v>4</v>
      </c>
      <c r="N435" s="148">
        <v>26.72</v>
      </c>
      <c r="O435" s="148" t="s">
        <v>7356</v>
      </c>
      <c r="P435" s="166"/>
      <c r="Q435"/>
    </row>
    <row r="436" spans="2:17" s="40" customFormat="1" x14ac:dyDescent="0.35">
      <c r="B436" s="21" t="s">
        <v>7022</v>
      </c>
      <c r="C436" s="21" t="s">
        <v>7174</v>
      </c>
      <c r="D436" s="21" t="s">
        <v>7007</v>
      </c>
      <c r="E436" s="21"/>
      <c r="F436" s="21">
        <v>3</v>
      </c>
      <c r="G436" s="139">
        <v>40120981</v>
      </c>
      <c r="H436" s="133" t="s">
        <v>8226</v>
      </c>
      <c r="I436" s="133">
        <v>263</v>
      </c>
      <c r="J436" s="181" t="s">
        <v>7314</v>
      </c>
      <c r="K436" s="134"/>
      <c r="L436" s="133">
        <v>2021</v>
      </c>
      <c r="M436" s="133">
        <v>4</v>
      </c>
      <c r="N436" s="148">
        <v>17.899999999999999</v>
      </c>
      <c r="O436" s="148" t="s">
        <v>7356</v>
      </c>
      <c r="P436" s="166"/>
      <c r="Q436"/>
    </row>
    <row r="437" spans="2:17" s="40" customFormat="1" x14ac:dyDescent="0.35">
      <c r="B437" s="21" t="s">
        <v>7022</v>
      </c>
      <c r="C437" s="21" t="s">
        <v>7174</v>
      </c>
      <c r="D437" s="21" t="s">
        <v>7007</v>
      </c>
      <c r="E437" s="21"/>
      <c r="F437" s="21">
        <v>3</v>
      </c>
      <c r="G437" s="139">
        <v>40120976</v>
      </c>
      <c r="H437" s="133" t="s">
        <v>8187</v>
      </c>
      <c r="I437" s="133" t="s">
        <v>6919</v>
      </c>
      <c r="J437" s="181" t="s">
        <v>7346</v>
      </c>
      <c r="K437" s="133"/>
      <c r="L437" s="133">
        <v>4250</v>
      </c>
      <c r="M437" s="133">
        <v>4</v>
      </c>
      <c r="N437" s="148">
        <v>70.731999999999999</v>
      </c>
      <c r="O437" s="168" t="s">
        <v>7356</v>
      </c>
      <c r="P437" s="166"/>
      <c r="Q437"/>
    </row>
    <row r="438" spans="2:17" s="40" customFormat="1" x14ac:dyDescent="0.35">
      <c r="B438" s="21" t="s">
        <v>7022</v>
      </c>
      <c r="C438" s="21" t="s">
        <v>7174</v>
      </c>
      <c r="D438" s="21" t="s">
        <v>7007</v>
      </c>
      <c r="E438" s="21"/>
      <c r="F438" s="21">
        <v>3</v>
      </c>
      <c r="G438" s="139">
        <v>40120977</v>
      </c>
      <c r="H438" s="133" t="s">
        <v>8186</v>
      </c>
      <c r="I438" s="134" t="s">
        <v>6921</v>
      </c>
      <c r="J438" s="189" t="s">
        <v>7346</v>
      </c>
      <c r="K438" s="133"/>
      <c r="L438" s="133">
        <v>4250</v>
      </c>
      <c r="M438" s="133">
        <v>4</v>
      </c>
      <c r="N438" s="148">
        <v>70.731999999999999</v>
      </c>
      <c r="O438" s="168" t="s">
        <v>7356</v>
      </c>
      <c r="P438" s="166"/>
      <c r="Q438"/>
    </row>
    <row r="439" spans="2:17" s="40" customFormat="1" x14ac:dyDescent="0.35">
      <c r="B439" s="21" t="s">
        <v>7022</v>
      </c>
      <c r="C439" s="21" t="s">
        <v>7174</v>
      </c>
      <c r="D439" s="21" t="s">
        <v>7007</v>
      </c>
      <c r="E439" s="21"/>
      <c r="F439" s="21">
        <v>3</v>
      </c>
      <c r="G439" s="139">
        <v>40120603</v>
      </c>
      <c r="H439" s="133" t="s">
        <v>8251</v>
      </c>
      <c r="I439" s="133" t="s">
        <v>7347</v>
      </c>
      <c r="J439" s="181" t="s">
        <v>7346</v>
      </c>
      <c r="K439" s="133"/>
      <c r="L439" s="144">
        <v>3554</v>
      </c>
      <c r="M439" s="133">
        <v>4</v>
      </c>
      <c r="N439" s="148">
        <v>59.148000000000003</v>
      </c>
      <c r="O439" s="168" t="s">
        <v>7356</v>
      </c>
      <c r="P439" s="166"/>
      <c r="Q439"/>
    </row>
    <row r="440" spans="2:17" s="40" customFormat="1" x14ac:dyDescent="0.35">
      <c r="B440" s="21" t="s">
        <v>7022</v>
      </c>
      <c r="C440" s="21" t="s">
        <v>7174</v>
      </c>
      <c r="D440" s="21" t="s">
        <v>7007</v>
      </c>
      <c r="E440" s="21"/>
      <c r="F440" s="21">
        <v>3</v>
      </c>
      <c r="G440" s="139">
        <v>40120604</v>
      </c>
      <c r="H440" s="133" t="s">
        <v>8088</v>
      </c>
      <c r="I440" s="133" t="s">
        <v>7348</v>
      </c>
      <c r="J440" s="181" t="s">
        <v>7346</v>
      </c>
      <c r="K440" s="133"/>
      <c r="L440" s="133">
        <v>3554</v>
      </c>
      <c r="M440" s="133">
        <v>4</v>
      </c>
      <c r="N440" s="148">
        <v>59.148000000000003</v>
      </c>
      <c r="O440" s="168" t="s">
        <v>7356</v>
      </c>
      <c r="P440" s="166"/>
      <c r="Q440"/>
    </row>
    <row r="441" spans="2:17" s="40" customFormat="1" x14ac:dyDescent="0.35">
      <c r="B441" s="21" t="s">
        <v>7022</v>
      </c>
      <c r="C441" s="21" t="s">
        <v>7174</v>
      </c>
      <c r="D441" s="21" t="s">
        <v>7007</v>
      </c>
      <c r="E441" s="21"/>
      <c r="F441" s="21">
        <v>3</v>
      </c>
      <c r="G441" s="139">
        <v>40121043</v>
      </c>
      <c r="H441" s="133" t="s">
        <v>8115</v>
      </c>
      <c r="I441" s="133">
        <v>265</v>
      </c>
      <c r="J441" s="181" t="s">
        <v>7349</v>
      </c>
      <c r="K441" s="133"/>
      <c r="L441" s="133">
        <v>118</v>
      </c>
      <c r="M441" s="133">
        <v>40</v>
      </c>
      <c r="N441" s="148">
        <v>18.240000000000002</v>
      </c>
      <c r="O441" s="168" t="s">
        <v>7356</v>
      </c>
      <c r="P441" s="166"/>
      <c r="Q441"/>
    </row>
    <row r="442" spans="2:17" s="40" customFormat="1" x14ac:dyDescent="0.35">
      <c r="B442" s="21" t="s">
        <v>7022</v>
      </c>
      <c r="C442" s="21" t="s">
        <v>7174</v>
      </c>
      <c r="D442" s="21" t="s">
        <v>7007</v>
      </c>
      <c r="E442" s="21"/>
      <c r="F442" s="21">
        <v>3</v>
      </c>
      <c r="G442" s="139">
        <v>40121119</v>
      </c>
      <c r="H442" s="133" t="s">
        <v>7964</v>
      </c>
      <c r="I442" s="133">
        <v>250</v>
      </c>
      <c r="J442" s="181" t="s">
        <v>7297</v>
      </c>
      <c r="K442" s="133"/>
      <c r="L442" s="134">
        <v>725</v>
      </c>
      <c r="M442" s="133">
        <v>8</v>
      </c>
      <c r="N442" s="148">
        <v>10.976000000000001</v>
      </c>
      <c r="O442" s="168" t="s">
        <v>7356</v>
      </c>
      <c r="P442" s="166"/>
      <c r="Q442"/>
    </row>
    <row r="443" spans="2:17" s="40" customFormat="1" x14ac:dyDescent="0.35">
      <c r="B443" s="21" t="s">
        <v>7022</v>
      </c>
      <c r="C443" s="21" t="s">
        <v>7174</v>
      </c>
      <c r="D443" s="21" t="s">
        <v>7007</v>
      </c>
      <c r="E443" s="21"/>
      <c r="F443" s="21">
        <v>3</v>
      </c>
      <c r="G443" s="139">
        <v>40121130</v>
      </c>
      <c r="H443" s="133" t="s">
        <v>7974</v>
      </c>
      <c r="I443" s="133">
        <v>252</v>
      </c>
      <c r="J443" s="181" t="s">
        <v>7297</v>
      </c>
      <c r="K443" s="133"/>
      <c r="L443" s="133">
        <v>357</v>
      </c>
      <c r="M443" s="133">
        <v>8</v>
      </c>
      <c r="N443" s="148">
        <v>5.4080000000000004</v>
      </c>
      <c r="O443" s="168" t="s">
        <v>7356</v>
      </c>
      <c r="P443" s="20"/>
      <c r="Q443"/>
    </row>
    <row r="444" spans="2:17" s="40" customFormat="1" x14ac:dyDescent="0.35">
      <c r="B444" s="21" t="s">
        <v>7022</v>
      </c>
      <c r="C444" s="21" t="s">
        <v>7174</v>
      </c>
      <c r="D444" s="21" t="s">
        <v>7007</v>
      </c>
      <c r="E444" s="21"/>
      <c r="F444" s="21">
        <v>3</v>
      </c>
      <c r="G444" s="139">
        <v>40121053</v>
      </c>
      <c r="H444" s="133" t="s">
        <v>7979</v>
      </c>
      <c r="I444" s="133" t="s">
        <v>7350</v>
      </c>
      <c r="J444" s="181" t="s">
        <v>7351</v>
      </c>
      <c r="K444" s="133"/>
      <c r="L444" s="133">
        <v>286</v>
      </c>
      <c r="M444" s="133">
        <v>4</v>
      </c>
      <c r="N444" s="148">
        <v>4.7560000000000002</v>
      </c>
      <c r="O444" s="168" t="s">
        <v>7356</v>
      </c>
      <c r="P444" s="20"/>
      <c r="Q444"/>
    </row>
    <row r="445" spans="2:17" s="40" customFormat="1" x14ac:dyDescent="0.35">
      <c r="B445" s="21" t="s">
        <v>7022</v>
      </c>
      <c r="C445" s="21" t="s">
        <v>7174</v>
      </c>
      <c r="D445" s="21" t="s">
        <v>7007</v>
      </c>
      <c r="E445" s="21"/>
      <c r="F445" s="21">
        <v>3</v>
      </c>
      <c r="G445" s="139">
        <v>40121052</v>
      </c>
      <c r="H445" s="133" t="s">
        <v>7978</v>
      </c>
      <c r="I445" s="133" t="s">
        <v>7352</v>
      </c>
      <c r="J445" s="181" t="s">
        <v>7353</v>
      </c>
      <c r="K445" s="134"/>
      <c r="L445" s="133">
        <v>286</v>
      </c>
      <c r="M445" s="133">
        <v>4</v>
      </c>
      <c r="N445" s="148">
        <v>4.7560000000000002</v>
      </c>
      <c r="O445" s="168" t="s">
        <v>7356</v>
      </c>
      <c r="P445" s="20"/>
      <c r="Q445"/>
    </row>
    <row r="446" spans="2:17" s="40" customFormat="1" x14ac:dyDescent="0.35">
      <c r="B446" s="21" t="s">
        <v>7022</v>
      </c>
      <c r="C446" s="21" t="s">
        <v>7174</v>
      </c>
      <c r="D446" s="21" t="s">
        <v>7007</v>
      </c>
      <c r="E446" s="21"/>
      <c r="F446" s="21">
        <v>3</v>
      </c>
      <c r="G446" s="139">
        <v>40121110</v>
      </c>
      <c r="H446" s="133" t="s">
        <v>8169</v>
      </c>
      <c r="I446" s="133" t="s">
        <v>7354</v>
      </c>
      <c r="J446" s="181" t="s">
        <v>7355</v>
      </c>
      <c r="K446" s="133"/>
      <c r="L446" s="133">
        <v>735</v>
      </c>
      <c r="M446" s="144">
        <v>4</v>
      </c>
      <c r="N446" s="148">
        <v>5.5679999999999996</v>
      </c>
      <c r="O446" s="168" t="s">
        <v>7356</v>
      </c>
      <c r="P446" s="20"/>
      <c r="Q446"/>
    </row>
    <row r="447" spans="2:17" s="40" customFormat="1" x14ac:dyDescent="0.35">
      <c r="B447" s="21" t="s">
        <v>7022</v>
      </c>
      <c r="C447" s="21" t="s">
        <v>7174</v>
      </c>
      <c r="D447" s="21" t="s">
        <v>7007</v>
      </c>
      <c r="E447" s="21"/>
      <c r="F447" s="21">
        <v>3</v>
      </c>
      <c r="G447" s="21">
        <v>40121118</v>
      </c>
      <c r="H447" s="39" t="s">
        <v>7960</v>
      </c>
      <c r="I447" s="133" t="s">
        <v>6927</v>
      </c>
      <c r="J447" s="181" t="s">
        <v>7355</v>
      </c>
      <c r="K447" s="133"/>
      <c r="L447" s="133">
        <v>776</v>
      </c>
      <c r="M447" s="21">
        <v>8</v>
      </c>
      <c r="N447" s="21">
        <v>11.76</v>
      </c>
      <c r="O447" s="21" t="s">
        <v>7356</v>
      </c>
      <c r="P447" s="20"/>
      <c r="Q447"/>
    </row>
    <row r="448" spans="2:17" s="40" customFormat="1" x14ac:dyDescent="0.35">
      <c r="B448" s="21" t="s">
        <v>7022</v>
      </c>
      <c r="C448" s="21" t="s">
        <v>7174</v>
      </c>
      <c r="D448" s="21" t="s">
        <v>7007</v>
      </c>
      <c r="E448" s="21"/>
      <c r="F448" s="21">
        <v>3</v>
      </c>
      <c r="G448" s="139">
        <v>40121038</v>
      </c>
      <c r="H448" s="133" t="s">
        <v>7972</v>
      </c>
      <c r="I448" s="133" t="s">
        <v>6886</v>
      </c>
      <c r="J448" s="181" t="s">
        <v>7256</v>
      </c>
      <c r="K448" s="133"/>
      <c r="L448" s="133">
        <v>408</v>
      </c>
      <c r="M448" s="21">
        <v>4</v>
      </c>
      <c r="N448" s="21">
        <v>24.623999999999999</v>
      </c>
      <c r="O448" s="21" t="s">
        <v>7356</v>
      </c>
      <c r="P448" s="20"/>
      <c r="Q448"/>
    </row>
    <row r="449" spans="2:17" s="40" customFormat="1" x14ac:dyDescent="0.35">
      <c r="B449" s="21" t="s">
        <v>7022</v>
      </c>
      <c r="C449" s="21" t="s">
        <v>7174</v>
      </c>
      <c r="D449" s="21" t="s">
        <v>7007</v>
      </c>
      <c r="E449" s="21"/>
      <c r="F449" s="21">
        <v>4</v>
      </c>
      <c r="G449" s="21">
        <v>40120988</v>
      </c>
      <c r="H449" s="39" t="s">
        <v>8258</v>
      </c>
      <c r="I449" s="133" t="s">
        <v>7392</v>
      </c>
      <c r="J449" s="181" t="s">
        <v>7139</v>
      </c>
      <c r="K449" s="133"/>
      <c r="L449" s="133">
        <v>3093</v>
      </c>
      <c r="M449" s="21">
        <v>4</v>
      </c>
      <c r="N449" s="21">
        <v>47.38</v>
      </c>
      <c r="O449" s="21" t="s">
        <v>7399</v>
      </c>
      <c r="P449" s="20"/>
      <c r="Q449"/>
    </row>
    <row r="450" spans="2:17" s="40" customFormat="1" x14ac:dyDescent="0.35">
      <c r="B450" s="21" t="s">
        <v>7022</v>
      </c>
      <c r="C450" s="21" t="s">
        <v>7174</v>
      </c>
      <c r="D450" s="21" t="s">
        <v>7007</v>
      </c>
      <c r="E450" s="21"/>
      <c r="F450" s="21">
        <v>4</v>
      </c>
      <c r="G450" s="21">
        <v>40120989</v>
      </c>
      <c r="H450" s="39" t="s">
        <v>8257</v>
      </c>
      <c r="I450" s="133" t="s">
        <v>7393</v>
      </c>
      <c r="J450" s="181" t="s">
        <v>7139</v>
      </c>
      <c r="K450" s="133"/>
      <c r="L450" s="133">
        <v>3093</v>
      </c>
      <c r="M450" s="21">
        <v>4</v>
      </c>
      <c r="N450" s="21">
        <v>47.38</v>
      </c>
      <c r="O450" s="21" t="s">
        <v>7399</v>
      </c>
      <c r="P450" s="20"/>
      <c r="Q450"/>
    </row>
    <row r="451" spans="2:17" s="40" customFormat="1" x14ac:dyDescent="0.35">
      <c r="B451" s="21" t="s">
        <v>7022</v>
      </c>
      <c r="C451" s="21" t="s">
        <v>7174</v>
      </c>
      <c r="D451" s="21" t="s">
        <v>7007</v>
      </c>
      <c r="E451" s="21"/>
      <c r="F451" s="21">
        <v>4</v>
      </c>
      <c r="G451" s="21">
        <v>40120621</v>
      </c>
      <c r="H451" s="39" t="s">
        <v>8256</v>
      </c>
      <c r="I451" s="133">
        <v>369</v>
      </c>
      <c r="J451" s="181" t="s">
        <v>6990</v>
      </c>
      <c r="K451" s="133"/>
      <c r="L451" s="133">
        <v>3110</v>
      </c>
      <c r="M451" s="21">
        <v>16</v>
      </c>
      <c r="N451" s="21">
        <v>157.584</v>
      </c>
      <c r="O451" s="21" t="s">
        <v>7399</v>
      </c>
      <c r="P451" s="20"/>
      <c r="Q451"/>
    </row>
    <row r="452" spans="2:17" s="40" customFormat="1" x14ac:dyDescent="0.35">
      <c r="B452" s="21" t="s">
        <v>7022</v>
      </c>
      <c r="C452" s="21" t="s">
        <v>7174</v>
      </c>
      <c r="D452" s="21" t="s">
        <v>7007</v>
      </c>
      <c r="E452" s="21"/>
      <c r="F452" s="21">
        <v>4</v>
      </c>
      <c r="G452" s="155"/>
      <c r="H452" s="145"/>
      <c r="I452" s="133" t="s">
        <v>7303</v>
      </c>
      <c r="J452" s="181" t="s">
        <v>7066</v>
      </c>
      <c r="K452" s="133"/>
      <c r="L452" s="133">
        <v>1519</v>
      </c>
      <c r="M452" s="21">
        <v>8</v>
      </c>
      <c r="N452" s="21">
        <v>26.911999999999999</v>
      </c>
      <c r="O452" s="21" t="s">
        <v>7399</v>
      </c>
      <c r="P452" s="20"/>
      <c r="Q452"/>
    </row>
    <row r="453" spans="2:17" s="40" customFormat="1" x14ac:dyDescent="0.35">
      <c r="B453" s="21" t="s">
        <v>7022</v>
      </c>
      <c r="C453" s="21" t="s">
        <v>7174</v>
      </c>
      <c r="D453" s="21" t="s">
        <v>7007</v>
      </c>
      <c r="E453" s="21"/>
      <c r="F453" s="21">
        <v>4</v>
      </c>
      <c r="G453" s="139">
        <v>40120591</v>
      </c>
      <c r="H453" s="133" t="s">
        <v>8208</v>
      </c>
      <c r="I453" s="133" t="s">
        <v>7304</v>
      </c>
      <c r="J453" s="181" t="s">
        <v>7066</v>
      </c>
      <c r="K453" s="133"/>
      <c r="L453" s="133">
        <v>2651</v>
      </c>
      <c r="M453" s="21">
        <v>8</v>
      </c>
      <c r="N453" s="21">
        <v>46.975999999999999</v>
      </c>
      <c r="O453" s="21" t="s">
        <v>7399</v>
      </c>
      <c r="P453" s="20"/>
      <c r="Q453"/>
    </row>
    <row r="454" spans="2:17" s="40" customFormat="1" x14ac:dyDescent="0.35">
      <c r="B454" s="21" t="s">
        <v>7022</v>
      </c>
      <c r="C454" s="21" t="s">
        <v>7174</v>
      </c>
      <c r="D454" s="21" t="s">
        <v>7007</v>
      </c>
      <c r="E454" s="21"/>
      <c r="F454" s="21">
        <v>4</v>
      </c>
      <c r="G454" s="21">
        <v>40120625</v>
      </c>
      <c r="H454" s="39" t="s">
        <v>8009</v>
      </c>
      <c r="I454" s="133">
        <v>374</v>
      </c>
      <c r="J454" s="181" t="s">
        <v>7222</v>
      </c>
      <c r="K454" s="133"/>
      <c r="L454" s="133">
        <v>1060</v>
      </c>
      <c r="M454" s="21">
        <v>8</v>
      </c>
      <c r="N454" s="21">
        <v>16.056000000000001</v>
      </c>
      <c r="O454" s="21" t="s">
        <v>7399</v>
      </c>
      <c r="P454" s="20"/>
      <c r="Q454"/>
    </row>
    <row r="455" spans="2:17" s="40" customFormat="1" x14ac:dyDescent="0.35">
      <c r="B455" s="21" t="s">
        <v>7022</v>
      </c>
      <c r="C455" s="21" t="s">
        <v>7174</v>
      </c>
      <c r="D455" s="21" t="s">
        <v>7007</v>
      </c>
      <c r="E455" s="21"/>
      <c r="F455" s="21">
        <v>4</v>
      </c>
      <c r="G455" s="21">
        <v>40120626</v>
      </c>
      <c r="H455" s="39" t="s">
        <v>7942</v>
      </c>
      <c r="I455" s="133">
        <v>375</v>
      </c>
      <c r="J455" s="181" t="s">
        <v>7222</v>
      </c>
      <c r="K455" s="133"/>
      <c r="L455" s="133">
        <v>1003</v>
      </c>
      <c r="M455" s="21">
        <v>2</v>
      </c>
      <c r="N455" s="21">
        <v>3.798</v>
      </c>
      <c r="O455" s="21" t="s">
        <v>7399</v>
      </c>
      <c r="P455" s="20"/>
      <c r="Q455"/>
    </row>
    <row r="456" spans="2:17" s="40" customFormat="1" x14ac:dyDescent="0.35">
      <c r="B456" s="21" t="s">
        <v>7022</v>
      </c>
      <c r="C456" s="21" t="s">
        <v>7174</v>
      </c>
      <c r="D456" s="21" t="s">
        <v>7007</v>
      </c>
      <c r="E456" s="21"/>
      <c r="F456" s="21">
        <v>4</v>
      </c>
      <c r="G456" s="21">
        <v>40120624</v>
      </c>
      <c r="H456" s="39" t="s">
        <v>7986</v>
      </c>
      <c r="I456" s="133" t="s">
        <v>7394</v>
      </c>
      <c r="J456" s="181" t="s">
        <v>7395</v>
      </c>
      <c r="K456" s="133"/>
      <c r="L456" s="133">
        <v>1283</v>
      </c>
      <c r="M456" s="21">
        <v>8</v>
      </c>
      <c r="N456" s="21">
        <v>22.728000000000002</v>
      </c>
      <c r="O456" s="21" t="s">
        <v>7399</v>
      </c>
      <c r="P456" s="20"/>
      <c r="Q456"/>
    </row>
    <row r="457" spans="2:17" s="40" customFormat="1" x14ac:dyDescent="0.35">
      <c r="B457" s="21" t="s">
        <v>7022</v>
      </c>
      <c r="C457" s="21" t="s">
        <v>7174</v>
      </c>
      <c r="D457" s="21" t="s">
        <v>7007</v>
      </c>
      <c r="E457" s="21"/>
      <c r="F457" s="21">
        <v>4</v>
      </c>
      <c r="G457" s="21">
        <v>40121073</v>
      </c>
      <c r="H457" s="39" t="s">
        <v>8149</v>
      </c>
      <c r="I457" s="133">
        <v>365</v>
      </c>
      <c r="J457" s="181" t="s">
        <v>7306</v>
      </c>
      <c r="K457" s="133"/>
      <c r="L457" s="133">
        <v>137</v>
      </c>
      <c r="M457" s="21">
        <v>8</v>
      </c>
      <c r="N457" s="21">
        <v>5.7679999999999998</v>
      </c>
      <c r="O457" s="21" t="s">
        <v>7399</v>
      </c>
      <c r="P457" s="20"/>
      <c r="Q457"/>
    </row>
    <row r="458" spans="2:17" s="40" customFormat="1" x14ac:dyDescent="0.35">
      <c r="B458" s="21" t="s">
        <v>7022</v>
      </c>
      <c r="C458" s="21" t="s">
        <v>7174</v>
      </c>
      <c r="D458" s="21" t="s">
        <v>7007</v>
      </c>
      <c r="E458" s="21"/>
      <c r="F458" s="21">
        <v>4</v>
      </c>
      <c r="G458" s="21">
        <v>40121072</v>
      </c>
      <c r="H458" s="39" t="s">
        <v>8159</v>
      </c>
      <c r="I458" s="133">
        <v>366</v>
      </c>
      <c r="J458" s="181" t="s">
        <v>7298</v>
      </c>
      <c r="K458" s="133"/>
      <c r="L458" s="133">
        <v>343</v>
      </c>
      <c r="M458" s="21">
        <v>4</v>
      </c>
      <c r="N458" s="21">
        <v>14.936</v>
      </c>
      <c r="O458" s="21" t="s">
        <v>7399</v>
      </c>
      <c r="P458" s="20"/>
      <c r="Q458"/>
    </row>
    <row r="459" spans="2:17" s="40" customFormat="1" x14ac:dyDescent="0.35">
      <c r="B459" s="21" t="s">
        <v>7022</v>
      </c>
      <c r="C459" s="21" t="s">
        <v>7174</v>
      </c>
      <c r="D459" s="21" t="s">
        <v>7007</v>
      </c>
      <c r="E459" s="21"/>
      <c r="F459" s="21">
        <v>4</v>
      </c>
      <c r="G459" s="21">
        <v>40121039</v>
      </c>
      <c r="H459" s="39" t="s">
        <v>8121</v>
      </c>
      <c r="I459" s="133">
        <v>371</v>
      </c>
      <c r="J459" s="181" t="s">
        <v>7317</v>
      </c>
      <c r="K459" s="133"/>
      <c r="L459" s="133">
        <v>289</v>
      </c>
      <c r="M459" s="21">
        <v>8</v>
      </c>
      <c r="N459" s="21">
        <v>40.064</v>
      </c>
      <c r="O459" s="21" t="s">
        <v>7399</v>
      </c>
      <c r="P459" s="20"/>
      <c r="Q459"/>
    </row>
    <row r="460" spans="2:17" s="40" customFormat="1" x14ac:dyDescent="0.35">
      <c r="B460" s="21" t="s">
        <v>7022</v>
      </c>
      <c r="C460" s="21" t="s">
        <v>7174</v>
      </c>
      <c r="D460" s="21" t="s">
        <v>7007</v>
      </c>
      <c r="E460" s="21"/>
      <c r="F460" s="21">
        <v>4</v>
      </c>
      <c r="G460" s="21">
        <v>40120622</v>
      </c>
      <c r="H460" s="39" t="s">
        <v>8235</v>
      </c>
      <c r="I460" s="133">
        <v>370</v>
      </c>
      <c r="J460" s="181" t="s">
        <v>7314</v>
      </c>
      <c r="K460" s="133"/>
      <c r="L460" s="133">
        <v>1956</v>
      </c>
      <c r="M460" s="21">
        <v>4</v>
      </c>
      <c r="N460" s="21">
        <v>17.324000000000002</v>
      </c>
      <c r="O460" s="21" t="s">
        <v>7399</v>
      </c>
      <c r="P460" s="20"/>
      <c r="Q460"/>
    </row>
    <row r="461" spans="2:17" s="40" customFormat="1" x14ac:dyDescent="0.35">
      <c r="B461" s="21" t="s">
        <v>7022</v>
      </c>
      <c r="C461" s="21" t="s">
        <v>7174</v>
      </c>
      <c r="D461" s="21" t="s">
        <v>7007</v>
      </c>
      <c r="E461" s="21"/>
      <c r="F461" s="21">
        <v>4</v>
      </c>
      <c r="G461" s="21">
        <v>40120623</v>
      </c>
      <c r="H461" s="39" t="s">
        <v>8026</v>
      </c>
      <c r="I461" s="133">
        <v>372</v>
      </c>
      <c r="J461" s="181" t="s">
        <v>7396</v>
      </c>
      <c r="K461" s="133"/>
      <c r="L461" s="133">
        <v>5058</v>
      </c>
      <c r="M461" s="21">
        <v>4</v>
      </c>
      <c r="N461" s="21">
        <v>112.44799999999999</v>
      </c>
      <c r="O461" s="21" t="s">
        <v>7399</v>
      </c>
      <c r="P461" s="20"/>
      <c r="Q461"/>
    </row>
    <row r="462" spans="2:17" s="40" customFormat="1" x14ac:dyDescent="0.35">
      <c r="B462" s="21" t="s">
        <v>7022</v>
      </c>
      <c r="C462" s="21" t="s">
        <v>7174</v>
      </c>
      <c r="D462" s="21" t="s">
        <v>7007</v>
      </c>
      <c r="E462" s="21"/>
      <c r="F462" s="21">
        <v>4</v>
      </c>
      <c r="G462" s="139">
        <v>40121038</v>
      </c>
      <c r="H462" s="133" t="s">
        <v>7972</v>
      </c>
      <c r="I462" s="133" t="s">
        <v>6886</v>
      </c>
      <c r="J462" s="181" t="s">
        <v>7256</v>
      </c>
      <c r="K462" s="133"/>
      <c r="L462" s="133">
        <v>408</v>
      </c>
      <c r="M462" s="21">
        <v>4</v>
      </c>
      <c r="N462" s="21">
        <v>24.623999999999999</v>
      </c>
      <c r="O462" s="21" t="s">
        <v>7399</v>
      </c>
      <c r="P462" s="20"/>
      <c r="Q462"/>
    </row>
    <row r="463" spans="2:17" s="40" customFormat="1" x14ac:dyDescent="0.35">
      <c r="B463" s="21" t="s">
        <v>7022</v>
      </c>
      <c r="C463" s="21" t="s">
        <v>7174</v>
      </c>
      <c r="D463" s="21" t="s">
        <v>7007</v>
      </c>
      <c r="E463" s="21"/>
      <c r="F463" s="21">
        <v>4</v>
      </c>
      <c r="G463" s="139">
        <v>40167181</v>
      </c>
      <c r="H463" s="133" t="s">
        <v>8294</v>
      </c>
      <c r="I463" s="133" t="s">
        <v>7328</v>
      </c>
      <c r="J463" s="181" t="s">
        <v>7397</v>
      </c>
      <c r="K463" s="133"/>
      <c r="L463" s="133">
        <v>1544</v>
      </c>
      <c r="M463" s="21">
        <v>3</v>
      </c>
      <c r="N463" s="21">
        <v>10.26</v>
      </c>
      <c r="O463" s="21" t="s">
        <v>7399</v>
      </c>
      <c r="P463" s="20"/>
      <c r="Q463"/>
    </row>
    <row r="464" spans="2:17" s="40" customFormat="1" x14ac:dyDescent="0.35">
      <c r="B464" s="21" t="s">
        <v>7022</v>
      </c>
      <c r="C464" s="21" t="s">
        <v>7174</v>
      </c>
      <c r="D464" s="21" t="s">
        <v>7007</v>
      </c>
      <c r="E464" s="21"/>
      <c r="F464" s="21">
        <v>4</v>
      </c>
      <c r="G464" s="117"/>
      <c r="H464" s="198"/>
      <c r="I464" s="133" t="s">
        <v>7398</v>
      </c>
      <c r="J464" s="181" t="s">
        <v>7397</v>
      </c>
      <c r="K464" s="133"/>
      <c r="L464" s="133">
        <v>1544</v>
      </c>
      <c r="M464" s="21">
        <v>3</v>
      </c>
      <c r="N464" s="21">
        <v>10.26</v>
      </c>
      <c r="O464" s="21" t="s">
        <v>7399</v>
      </c>
      <c r="P464" s="20"/>
      <c r="Q464"/>
    </row>
    <row r="465" spans="2:17" s="40" customFormat="1" x14ac:dyDescent="0.35">
      <c r="B465" s="21" t="s">
        <v>7022</v>
      </c>
      <c r="C465" s="21" t="s">
        <v>7174</v>
      </c>
      <c r="D465" s="21" t="s">
        <v>7380</v>
      </c>
      <c r="E465" s="21"/>
      <c r="F465" s="21"/>
      <c r="G465" s="139">
        <v>40167186</v>
      </c>
      <c r="H465" s="133" t="s">
        <v>8244</v>
      </c>
      <c r="I465" s="133" t="s">
        <v>7365</v>
      </c>
      <c r="J465" s="181" t="s">
        <v>7315</v>
      </c>
      <c r="K465" s="133"/>
      <c r="L465" s="133">
        <v>4025</v>
      </c>
      <c r="M465" s="21">
        <v>4</v>
      </c>
      <c r="N465" s="21">
        <v>60.484000000000002</v>
      </c>
      <c r="O465" s="21" t="s">
        <v>7371</v>
      </c>
      <c r="P465" s="20"/>
      <c r="Q465"/>
    </row>
    <row r="466" spans="2:17" s="40" customFormat="1" x14ac:dyDescent="0.35">
      <c r="B466" s="21" t="s">
        <v>7022</v>
      </c>
      <c r="C466" s="21" t="s">
        <v>7174</v>
      </c>
      <c r="D466" s="21" t="s">
        <v>7380</v>
      </c>
      <c r="E466" s="21"/>
      <c r="F466" s="21"/>
      <c r="G466" s="139">
        <v>40120985</v>
      </c>
      <c r="H466" s="133" t="s">
        <v>8193</v>
      </c>
      <c r="I466" s="133" t="s">
        <v>7366</v>
      </c>
      <c r="J466" s="181" t="s">
        <v>7315</v>
      </c>
      <c r="K466" s="133"/>
      <c r="L466" s="133">
        <v>4025</v>
      </c>
      <c r="M466" s="21">
        <v>4</v>
      </c>
      <c r="N466" s="21">
        <v>60.484000000000002</v>
      </c>
      <c r="O466" s="21" t="s">
        <v>7371</v>
      </c>
      <c r="P466" s="20"/>
      <c r="Q466"/>
    </row>
    <row r="467" spans="2:17" s="40" customFormat="1" x14ac:dyDescent="0.35">
      <c r="B467" s="21" t="s">
        <v>7022</v>
      </c>
      <c r="C467" s="21" t="s">
        <v>7174</v>
      </c>
      <c r="D467" s="21" t="s">
        <v>7380</v>
      </c>
      <c r="E467" s="21"/>
      <c r="F467" s="21"/>
      <c r="G467" s="21">
        <v>40120613</v>
      </c>
      <c r="H467" s="173" t="s">
        <v>8197</v>
      </c>
      <c r="I467" s="133" t="s">
        <v>7367</v>
      </c>
      <c r="J467" s="181" t="s">
        <v>7017</v>
      </c>
      <c r="K467" s="133"/>
      <c r="L467" s="133">
        <v>1652</v>
      </c>
      <c r="M467" s="21">
        <v>4</v>
      </c>
      <c r="N467" s="21">
        <v>16.82</v>
      </c>
      <c r="O467" s="21" t="s">
        <v>7371</v>
      </c>
      <c r="P467" s="20"/>
      <c r="Q467"/>
    </row>
    <row r="468" spans="2:17" s="40" customFormat="1" x14ac:dyDescent="0.35">
      <c r="B468" s="21" t="s">
        <v>7022</v>
      </c>
      <c r="C468" s="21" t="s">
        <v>7174</v>
      </c>
      <c r="D468" s="21" t="s">
        <v>7380</v>
      </c>
      <c r="E468" s="21"/>
      <c r="F468" s="21"/>
      <c r="G468" s="21">
        <v>40120983</v>
      </c>
      <c r="H468" s="173" t="s">
        <v>8087</v>
      </c>
      <c r="I468" s="133">
        <v>300</v>
      </c>
      <c r="J468" s="181" t="s">
        <v>7068</v>
      </c>
      <c r="K468" s="133"/>
      <c r="L468" s="144">
        <v>3607</v>
      </c>
      <c r="M468" s="21">
        <v>4</v>
      </c>
      <c r="N468" s="21">
        <v>55.247999999999998</v>
      </c>
      <c r="O468" s="205" t="s">
        <v>7371</v>
      </c>
      <c r="P468" s="20"/>
      <c r="Q468"/>
    </row>
    <row r="469" spans="2:17" s="40" customFormat="1" x14ac:dyDescent="0.35">
      <c r="B469" s="21" t="s">
        <v>7022</v>
      </c>
      <c r="C469" s="21" t="s">
        <v>7174</v>
      </c>
      <c r="D469" s="21" t="s">
        <v>7380</v>
      </c>
      <c r="E469" s="21"/>
      <c r="F469" s="21"/>
      <c r="G469" s="21">
        <v>40120984</v>
      </c>
      <c r="H469" s="173" t="s">
        <v>8084</v>
      </c>
      <c r="I469" s="133">
        <v>301</v>
      </c>
      <c r="J469" s="181" t="s">
        <v>7068</v>
      </c>
      <c r="K469" s="133"/>
      <c r="L469" s="144">
        <v>3607</v>
      </c>
      <c r="M469" s="21">
        <v>4</v>
      </c>
      <c r="N469" s="21">
        <v>55.247999999999998</v>
      </c>
      <c r="O469" s="205" t="s">
        <v>7371</v>
      </c>
      <c r="P469" s="20"/>
      <c r="Q469"/>
    </row>
    <row r="470" spans="2:17" s="40" customFormat="1" x14ac:dyDescent="0.35">
      <c r="B470" s="21" t="s">
        <v>7022</v>
      </c>
      <c r="C470" s="21" t="s">
        <v>7174</v>
      </c>
      <c r="D470" s="21" t="s">
        <v>7380</v>
      </c>
      <c r="E470" s="21"/>
      <c r="F470" s="21"/>
      <c r="G470" s="21">
        <v>40120614</v>
      </c>
      <c r="H470" s="173" t="s">
        <v>8010</v>
      </c>
      <c r="I470" s="133" t="s">
        <v>6981</v>
      </c>
      <c r="J470" s="181" t="s">
        <v>7316</v>
      </c>
      <c r="K470" s="133"/>
      <c r="L470" s="144">
        <v>1041</v>
      </c>
      <c r="M470" s="21">
        <v>8</v>
      </c>
      <c r="N470" s="21">
        <v>15.776</v>
      </c>
      <c r="O470" s="205" t="s">
        <v>7371</v>
      </c>
      <c r="P470" s="20"/>
      <c r="Q470"/>
    </row>
    <row r="471" spans="2:17" s="40" customFormat="1" x14ac:dyDescent="0.35">
      <c r="B471" s="21" t="s">
        <v>7022</v>
      </c>
      <c r="C471" s="21" t="s">
        <v>7174</v>
      </c>
      <c r="D471" s="21" t="s">
        <v>7380</v>
      </c>
      <c r="E471" s="21"/>
      <c r="F471" s="21"/>
      <c r="G471" s="21">
        <v>40120615</v>
      </c>
      <c r="H471" s="173" t="s">
        <v>8241</v>
      </c>
      <c r="I471" s="133" t="s">
        <v>7368</v>
      </c>
      <c r="J471" s="181" t="s">
        <v>7017</v>
      </c>
      <c r="K471" s="133"/>
      <c r="L471" s="144">
        <v>1844</v>
      </c>
      <c r="M471" s="21">
        <v>4</v>
      </c>
      <c r="N471" s="21">
        <v>18.78</v>
      </c>
      <c r="O471" s="205" t="s">
        <v>7371</v>
      </c>
      <c r="P471" s="20"/>
      <c r="Q471"/>
    </row>
    <row r="472" spans="2:17" s="40" customFormat="1" x14ac:dyDescent="0.35">
      <c r="B472" s="21" t="s">
        <v>7022</v>
      </c>
      <c r="C472" s="21" t="s">
        <v>7174</v>
      </c>
      <c r="D472" s="21" t="s">
        <v>7380</v>
      </c>
      <c r="E472" s="21"/>
      <c r="F472" s="21"/>
      <c r="G472" s="21">
        <v>40120616</v>
      </c>
      <c r="H472" s="173" t="s">
        <v>8230</v>
      </c>
      <c r="I472" s="133" t="s">
        <v>6977</v>
      </c>
      <c r="J472" s="181" t="s">
        <v>7314</v>
      </c>
      <c r="K472" s="133"/>
      <c r="L472" s="144">
        <v>2010</v>
      </c>
      <c r="M472" s="21">
        <v>4</v>
      </c>
      <c r="N472" s="21">
        <v>17.808</v>
      </c>
      <c r="O472" s="205" t="s">
        <v>7371</v>
      </c>
      <c r="P472" s="20"/>
      <c r="Q472"/>
    </row>
    <row r="473" spans="2:17" s="40" customFormat="1" x14ac:dyDescent="0.35">
      <c r="B473" s="21" t="s">
        <v>7022</v>
      </c>
      <c r="C473" s="21" t="s">
        <v>7174</v>
      </c>
      <c r="D473" s="21" t="s">
        <v>7380</v>
      </c>
      <c r="E473" s="21"/>
      <c r="F473" s="21"/>
      <c r="G473" s="21">
        <v>40120617</v>
      </c>
      <c r="H473" s="173" t="s">
        <v>8229</v>
      </c>
      <c r="I473" s="133" t="s">
        <v>6978</v>
      </c>
      <c r="J473" s="181" t="s">
        <v>7314</v>
      </c>
      <c r="K473" s="133"/>
      <c r="L473" s="144">
        <v>2010</v>
      </c>
      <c r="M473" s="21">
        <v>4</v>
      </c>
      <c r="N473" s="21">
        <v>17.808</v>
      </c>
      <c r="O473" s="205" t="s">
        <v>7371</v>
      </c>
      <c r="P473" s="20"/>
      <c r="Q473"/>
    </row>
    <row r="474" spans="2:17" s="40" customFormat="1" x14ac:dyDescent="0.35">
      <c r="B474" s="21" t="s">
        <v>7022</v>
      </c>
      <c r="C474" s="21" t="s">
        <v>7174</v>
      </c>
      <c r="D474" s="21" t="s">
        <v>7380</v>
      </c>
      <c r="E474" s="21"/>
      <c r="F474" s="21"/>
      <c r="G474" s="21">
        <v>40120986</v>
      </c>
      <c r="H474" s="173" t="s">
        <v>8184</v>
      </c>
      <c r="I474" s="133" t="s">
        <v>7369</v>
      </c>
      <c r="J474" s="181" t="s">
        <v>7017</v>
      </c>
      <c r="K474" s="133"/>
      <c r="L474" s="144">
        <v>3554</v>
      </c>
      <c r="M474" s="21">
        <v>4</v>
      </c>
      <c r="N474" s="21">
        <v>36.192</v>
      </c>
      <c r="O474" s="205" t="s">
        <v>7371</v>
      </c>
      <c r="P474" s="20"/>
      <c r="Q474"/>
    </row>
    <row r="475" spans="2:17" s="40" customFormat="1" x14ac:dyDescent="0.35">
      <c r="B475" s="21" t="s">
        <v>7022</v>
      </c>
      <c r="C475" s="21" t="s">
        <v>7174</v>
      </c>
      <c r="D475" s="21" t="s">
        <v>7380</v>
      </c>
      <c r="E475" s="21"/>
      <c r="F475" s="21"/>
      <c r="G475" s="21">
        <v>40120987</v>
      </c>
      <c r="H475" s="173" t="s">
        <v>8250</v>
      </c>
      <c r="I475" s="133" t="s">
        <v>7370</v>
      </c>
      <c r="J475" s="181" t="s">
        <v>7017</v>
      </c>
      <c r="K475" s="133"/>
      <c r="L475" s="144">
        <v>3554</v>
      </c>
      <c r="M475" s="21">
        <v>4</v>
      </c>
      <c r="N475" s="21">
        <v>36.192</v>
      </c>
      <c r="O475" s="205" t="s">
        <v>7371</v>
      </c>
      <c r="P475" s="20"/>
      <c r="Q475"/>
    </row>
    <row r="476" spans="2:17" s="40" customFormat="1" x14ac:dyDescent="0.35">
      <c r="B476" s="21" t="s">
        <v>7022</v>
      </c>
      <c r="C476" s="21" t="s">
        <v>7174</v>
      </c>
      <c r="D476" s="21" t="s">
        <v>7380</v>
      </c>
      <c r="E476" s="21"/>
      <c r="F476" s="21"/>
      <c r="G476" s="21">
        <v>40121044</v>
      </c>
      <c r="H476" s="173" t="s">
        <v>8118</v>
      </c>
      <c r="I476" s="133">
        <v>309</v>
      </c>
      <c r="J476" s="181" t="s">
        <v>7324</v>
      </c>
      <c r="K476" s="133"/>
      <c r="L476" s="144">
        <v>120</v>
      </c>
      <c r="M476" s="21">
        <v>16</v>
      </c>
      <c r="N476" s="21">
        <v>7.44</v>
      </c>
      <c r="O476" s="205" t="s">
        <v>7371</v>
      </c>
      <c r="P476" s="20"/>
      <c r="Q476"/>
    </row>
    <row r="477" spans="2:17" s="40" customFormat="1" x14ac:dyDescent="0.35">
      <c r="B477" s="21" t="s">
        <v>7022</v>
      </c>
      <c r="C477" s="21" t="s">
        <v>7174</v>
      </c>
      <c r="D477" s="21" t="s">
        <v>7409</v>
      </c>
      <c r="E477" s="21"/>
      <c r="F477" s="21"/>
      <c r="G477" s="21">
        <v>40120628</v>
      </c>
      <c r="H477" s="39" t="s">
        <v>8217</v>
      </c>
      <c r="I477" s="133" t="s">
        <v>7400</v>
      </c>
      <c r="J477" s="181" t="s">
        <v>6992</v>
      </c>
      <c r="K477" s="21"/>
      <c r="L477" s="21">
        <v>2295</v>
      </c>
      <c r="M477" s="21">
        <v>4</v>
      </c>
      <c r="N477" s="151">
        <v>29.071999999999999</v>
      </c>
      <c r="O477" s="133" t="s">
        <v>7408</v>
      </c>
      <c r="P477" s="20"/>
      <c r="Q477"/>
    </row>
    <row r="478" spans="2:17" s="40" customFormat="1" x14ac:dyDescent="0.35">
      <c r="B478" s="21" t="s">
        <v>7022</v>
      </c>
      <c r="C478" s="21" t="s">
        <v>7174</v>
      </c>
      <c r="D478" s="21" t="s">
        <v>7409</v>
      </c>
      <c r="E478" s="21"/>
      <c r="F478" s="21"/>
      <c r="G478" s="21">
        <v>40120990</v>
      </c>
      <c r="H478" s="39" t="s">
        <v>8028</v>
      </c>
      <c r="I478" s="133">
        <v>390</v>
      </c>
      <c r="J478" s="181" t="s">
        <v>7401</v>
      </c>
      <c r="K478" s="21"/>
      <c r="L478" s="21">
        <v>4917</v>
      </c>
      <c r="M478" s="21">
        <v>4</v>
      </c>
      <c r="N478" s="151">
        <v>112.364</v>
      </c>
      <c r="O478" s="133" t="s">
        <v>7408</v>
      </c>
      <c r="P478" s="20"/>
      <c r="Q478"/>
    </row>
    <row r="479" spans="2:17" s="40" customFormat="1" x14ac:dyDescent="0.35">
      <c r="B479" s="21" t="s">
        <v>7022</v>
      </c>
      <c r="C479" s="21" t="s">
        <v>7174</v>
      </c>
      <c r="D479" s="21" t="s">
        <v>7409</v>
      </c>
      <c r="E479" s="21"/>
      <c r="F479" s="21"/>
      <c r="G479" s="21">
        <v>40120991</v>
      </c>
      <c r="H479" s="39" t="s">
        <v>8027</v>
      </c>
      <c r="I479" s="133">
        <v>391</v>
      </c>
      <c r="J479" s="181" t="s">
        <v>7401</v>
      </c>
      <c r="K479" s="21"/>
      <c r="L479" s="21">
        <v>4917</v>
      </c>
      <c r="M479" s="21">
        <v>4</v>
      </c>
      <c r="N479" s="151">
        <v>112.364</v>
      </c>
      <c r="O479" s="133" t="s">
        <v>7408</v>
      </c>
      <c r="P479" s="20"/>
      <c r="Q479"/>
    </row>
    <row r="480" spans="2:17" s="40" customFormat="1" x14ac:dyDescent="0.35">
      <c r="B480" s="21" t="s">
        <v>7022</v>
      </c>
      <c r="C480" s="21" t="s">
        <v>7174</v>
      </c>
      <c r="D480" s="21" t="s">
        <v>7409</v>
      </c>
      <c r="E480" s="21"/>
      <c r="F480" s="21"/>
      <c r="G480" s="21">
        <v>40120629</v>
      </c>
      <c r="H480" s="39" t="s">
        <v>8046</v>
      </c>
      <c r="I480" s="133" t="s">
        <v>7040</v>
      </c>
      <c r="J480" s="181" t="s">
        <v>7395</v>
      </c>
      <c r="K480" s="21"/>
      <c r="L480" s="21">
        <v>1497</v>
      </c>
      <c r="M480" s="21">
        <v>8</v>
      </c>
      <c r="N480" s="151">
        <v>26.52</v>
      </c>
      <c r="O480" s="133" t="s">
        <v>7408</v>
      </c>
      <c r="P480" s="20"/>
      <c r="Q480"/>
    </row>
    <row r="481" spans="2:17" s="40" customFormat="1" x14ac:dyDescent="0.35">
      <c r="B481" s="21" t="s">
        <v>7022</v>
      </c>
      <c r="C481" s="21" t="s">
        <v>7174</v>
      </c>
      <c r="D481" s="21" t="s">
        <v>7409</v>
      </c>
      <c r="E481" s="21"/>
      <c r="F481" s="21"/>
      <c r="G481" s="21">
        <v>40120627</v>
      </c>
      <c r="H481" s="39" t="s">
        <v>8185</v>
      </c>
      <c r="I481" s="133" t="s">
        <v>7402</v>
      </c>
      <c r="J481" s="181" t="s">
        <v>7351</v>
      </c>
      <c r="K481" s="21"/>
      <c r="L481" s="21">
        <v>5467</v>
      </c>
      <c r="M481" s="21">
        <v>8</v>
      </c>
      <c r="N481" s="151">
        <v>181.96799999999999</v>
      </c>
      <c r="O481" s="133" t="s">
        <v>7408</v>
      </c>
      <c r="P481" s="20"/>
      <c r="Q481"/>
    </row>
    <row r="482" spans="2:17" s="40" customFormat="1" x14ac:dyDescent="0.35">
      <c r="B482" s="21" t="s">
        <v>7022</v>
      </c>
      <c r="C482" s="21" t="s">
        <v>7174</v>
      </c>
      <c r="D482" s="21" t="s">
        <v>7409</v>
      </c>
      <c r="E482" s="21"/>
      <c r="F482" s="21"/>
      <c r="G482" s="21">
        <v>40120630</v>
      </c>
      <c r="H482" s="39" t="s">
        <v>8222</v>
      </c>
      <c r="I482" s="133" t="s">
        <v>7403</v>
      </c>
      <c r="J482" s="181" t="s">
        <v>7404</v>
      </c>
      <c r="K482" s="21"/>
      <c r="L482" s="21">
        <v>2244</v>
      </c>
      <c r="M482" s="21">
        <v>4</v>
      </c>
      <c r="N482" s="151">
        <v>28.423999999999999</v>
      </c>
      <c r="O482" s="133" t="s">
        <v>7408</v>
      </c>
      <c r="P482" s="20"/>
      <c r="Q482"/>
    </row>
    <row r="483" spans="2:17" s="40" customFormat="1" x14ac:dyDescent="0.35">
      <c r="B483" s="21" t="s">
        <v>7022</v>
      </c>
      <c r="C483" s="21" t="s">
        <v>7174</v>
      </c>
      <c r="D483" s="21" t="s">
        <v>7409</v>
      </c>
      <c r="E483" s="21"/>
      <c r="F483" s="21"/>
      <c r="G483" s="21">
        <v>40120992</v>
      </c>
      <c r="H483" s="39" t="s">
        <v>8195</v>
      </c>
      <c r="I483" s="133">
        <v>397</v>
      </c>
      <c r="J483" s="181" t="s">
        <v>7139</v>
      </c>
      <c r="K483" s="21"/>
      <c r="L483" s="21">
        <v>3989</v>
      </c>
      <c r="M483" s="21">
        <v>4</v>
      </c>
      <c r="N483" s="151">
        <v>61.103999999999999</v>
      </c>
      <c r="O483" s="133" t="s">
        <v>7408</v>
      </c>
      <c r="P483" s="20"/>
      <c r="Q483"/>
    </row>
    <row r="484" spans="2:17" s="40" customFormat="1" x14ac:dyDescent="0.35">
      <c r="B484" s="21" t="s">
        <v>7022</v>
      </c>
      <c r="C484" s="21" t="s">
        <v>7174</v>
      </c>
      <c r="D484" s="21" t="s">
        <v>7409</v>
      </c>
      <c r="E484" s="21"/>
      <c r="F484" s="21"/>
      <c r="G484" s="21">
        <v>40120993</v>
      </c>
      <c r="H484" s="39" t="s">
        <v>8194</v>
      </c>
      <c r="I484" s="133" t="s">
        <v>7042</v>
      </c>
      <c r="J484" s="181" t="s">
        <v>7139</v>
      </c>
      <c r="K484" s="21"/>
      <c r="L484" s="21">
        <v>3989</v>
      </c>
      <c r="M484" s="21">
        <v>4</v>
      </c>
      <c r="N484" s="151">
        <v>61.103999999999999</v>
      </c>
      <c r="O484" s="133" t="s">
        <v>7408</v>
      </c>
      <c r="P484" s="20"/>
      <c r="Q484"/>
    </row>
    <row r="485" spans="2:17" s="40" customFormat="1" x14ac:dyDescent="0.35">
      <c r="B485" s="21" t="s">
        <v>7022</v>
      </c>
      <c r="C485" s="21" t="s">
        <v>7174</v>
      </c>
      <c r="D485" s="21" t="s">
        <v>7409</v>
      </c>
      <c r="E485" s="21"/>
      <c r="F485" s="21"/>
      <c r="G485" s="21">
        <v>40120631</v>
      </c>
      <c r="H485" s="39" t="s">
        <v>8232</v>
      </c>
      <c r="I485" s="39" t="s">
        <v>7405</v>
      </c>
      <c r="J485" s="20" t="s">
        <v>7406</v>
      </c>
      <c r="K485" s="21"/>
      <c r="L485" s="21">
        <v>1990</v>
      </c>
      <c r="M485" s="21">
        <v>4</v>
      </c>
      <c r="N485" s="21">
        <v>17.628</v>
      </c>
      <c r="O485" s="21" t="s">
        <v>7408</v>
      </c>
      <c r="P485" s="20"/>
      <c r="Q485"/>
    </row>
    <row r="486" spans="2:17" s="40" customFormat="1" x14ac:dyDescent="0.35">
      <c r="B486" s="21" t="s">
        <v>7022</v>
      </c>
      <c r="C486" s="21" t="s">
        <v>7174</v>
      </c>
      <c r="D486" s="21" t="s">
        <v>7409</v>
      </c>
      <c r="E486" s="21"/>
      <c r="F486" s="21"/>
      <c r="G486" s="21">
        <v>40120632</v>
      </c>
      <c r="H486" s="39" t="s">
        <v>8231</v>
      </c>
      <c r="I486" s="39" t="s">
        <v>7407</v>
      </c>
      <c r="J486" s="20" t="s">
        <v>7406</v>
      </c>
      <c r="K486" s="21"/>
      <c r="L486" s="21">
        <v>1990</v>
      </c>
      <c r="M486" s="21">
        <v>4</v>
      </c>
      <c r="N486" s="21">
        <v>17.628</v>
      </c>
      <c r="O486" s="21" t="s">
        <v>7408</v>
      </c>
      <c r="P486" s="20"/>
      <c r="Q486"/>
    </row>
    <row r="487" spans="2:17" s="40" customFormat="1" x14ac:dyDescent="0.35">
      <c r="B487" s="21" t="s">
        <v>7022</v>
      </c>
      <c r="C487" s="21" t="s">
        <v>7174</v>
      </c>
      <c r="D487" s="21" t="s">
        <v>7409</v>
      </c>
      <c r="E487" s="21"/>
      <c r="F487" s="21"/>
      <c r="G487" s="21">
        <v>40121041</v>
      </c>
      <c r="H487" s="39" t="s">
        <v>8116</v>
      </c>
      <c r="I487" s="39">
        <v>398</v>
      </c>
      <c r="J487" s="20" t="s">
        <v>6972</v>
      </c>
      <c r="K487" s="21"/>
      <c r="L487" s="21">
        <v>123</v>
      </c>
      <c r="M487" s="21">
        <v>16</v>
      </c>
      <c r="N487" s="21">
        <v>7.6159999999999997</v>
      </c>
      <c r="O487" s="21" t="s">
        <v>7408</v>
      </c>
      <c r="P487" s="20"/>
      <c r="Q487"/>
    </row>
    <row r="488" spans="2:17" s="40" customFormat="1" x14ac:dyDescent="0.35">
      <c r="B488" s="21" t="s">
        <v>7022</v>
      </c>
      <c r="C488" s="21" t="s">
        <v>7174</v>
      </c>
      <c r="D488" s="21" t="s">
        <v>7098</v>
      </c>
      <c r="E488" s="21"/>
      <c r="F488" s="21"/>
      <c r="G488" s="21">
        <v>40167203</v>
      </c>
      <c r="H488" s="39" t="s">
        <v>8310</v>
      </c>
      <c r="I488" s="39" t="s">
        <v>7410</v>
      </c>
      <c r="J488" s="20" t="s">
        <v>7066</v>
      </c>
      <c r="K488" s="21"/>
      <c r="L488" s="21">
        <v>2227</v>
      </c>
      <c r="M488" s="21">
        <v>8</v>
      </c>
      <c r="N488" s="21">
        <v>39.456000000000003</v>
      </c>
      <c r="O488" s="21" t="s">
        <v>7421</v>
      </c>
      <c r="P488" s="20"/>
      <c r="Q488"/>
    </row>
    <row r="489" spans="2:17" s="40" customFormat="1" x14ac:dyDescent="0.35">
      <c r="B489" s="21" t="s">
        <v>7022</v>
      </c>
      <c r="C489" s="21" t="s">
        <v>7174</v>
      </c>
      <c r="D489" s="21" t="s">
        <v>7098</v>
      </c>
      <c r="E489" s="21"/>
      <c r="F489" s="21"/>
      <c r="G489" s="21">
        <v>40167204</v>
      </c>
      <c r="H489" s="39" t="s">
        <v>8311</v>
      </c>
      <c r="I489" s="39" t="s">
        <v>7411</v>
      </c>
      <c r="J489" s="20" t="s">
        <v>7066</v>
      </c>
      <c r="K489" s="21"/>
      <c r="L489" s="21">
        <v>2145</v>
      </c>
      <c r="M489" s="21">
        <v>4</v>
      </c>
      <c r="N489" s="21">
        <v>19.004000000000001</v>
      </c>
      <c r="O489" s="21" t="s">
        <v>7421</v>
      </c>
      <c r="P489" s="20"/>
      <c r="Q489"/>
    </row>
    <row r="490" spans="2:17" x14ac:dyDescent="0.35">
      <c r="B490" s="21" t="s">
        <v>7022</v>
      </c>
      <c r="C490" s="21" t="s">
        <v>7174</v>
      </c>
      <c r="D490" s="21" t="s">
        <v>7098</v>
      </c>
      <c r="E490" s="21"/>
      <c r="F490" s="21"/>
      <c r="G490" s="21">
        <v>40167197</v>
      </c>
      <c r="H490" s="39" t="s">
        <v>8305</v>
      </c>
      <c r="I490" s="39" t="s">
        <v>7412</v>
      </c>
      <c r="J490" s="20" t="s">
        <v>7413</v>
      </c>
      <c r="K490" s="21"/>
      <c r="L490" s="21">
        <v>4206</v>
      </c>
      <c r="M490" s="21">
        <v>4</v>
      </c>
      <c r="N490" s="21">
        <v>79.575999999999993</v>
      </c>
      <c r="O490" s="21" t="s">
        <v>7421</v>
      </c>
      <c r="P490" s="20"/>
    </row>
    <row r="491" spans="2:17" x14ac:dyDescent="0.35">
      <c r="B491" s="21" t="s">
        <v>7022</v>
      </c>
      <c r="C491" s="21" t="s">
        <v>7174</v>
      </c>
      <c r="D491" s="21" t="s">
        <v>7098</v>
      </c>
      <c r="E491" s="21"/>
      <c r="F491" s="21"/>
      <c r="G491" s="21">
        <v>40167199</v>
      </c>
      <c r="H491" s="39" t="s">
        <v>8306</v>
      </c>
      <c r="I491" s="39" t="s">
        <v>7414</v>
      </c>
      <c r="J491" s="20" t="s">
        <v>7413</v>
      </c>
      <c r="K491" s="21"/>
      <c r="L491" s="21">
        <v>4206</v>
      </c>
      <c r="M491" s="21">
        <v>4</v>
      </c>
      <c r="N491" s="21">
        <v>79.575999999999993</v>
      </c>
      <c r="O491" s="21" t="s">
        <v>7421</v>
      </c>
      <c r="P491" s="20"/>
    </row>
    <row r="492" spans="2:17" x14ac:dyDescent="0.35">
      <c r="B492" s="21" t="s">
        <v>7022</v>
      </c>
      <c r="C492" s="21" t="s">
        <v>7174</v>
      </c>
      <c r="D492" s="21" t="s">
        <v>7098</v>
      </c>
      <c r="E492" s="21"/>
      <c r="F492" s="21"/>
      <c r="G492" s="21">
        <v>40167200</v>
      </c>
      <c r="H492" s="39" t="s">
        <v>8307</v>
      </c>
      <c r="I492" s="39" t="s">
        <v>7415</v>
      </c>
      <c r="J492" s="20" t="s">
        <v>6950</v>
      </c>
      <c r="K492" s="21"/>
      <c r="L492" s="21">
        <v>1988</v>
      </c>
      <c r="M492" s="21">
        <v>4</v>
      </c>
      <c r="N492" s="21">
        <v>15.06</v>
      </c>
      <c r="O492" s="21" t="s">
        <v>7421</v>
      </c>
      <c r="P492" s="20"/>
    </row>
    <row r="493" spans="2:17" x14ac:dyDescent="0.35">
      <c r="B493" s="21" t="s">
        <v>7022</v>
      </c>
      <c r="C493" s="21" t="s">
        <v>7174</v>
      </c>
      <c r="D493" s="21" t="s">
        <v>7098</v>
      </c>
      <c r="E493" s="21"/>
      <c r="F493" s="21"/>
      <c r="G493" s="21">
        <v>40167201</v>
      </c>
      <c r="H493" s="39" t="s">
        <v>8308</v>
      </c>
      <c r="I493" s="39" t="s">
        <v>7416</v>
      </c>
      <c r="J493" s="20" t="s">
        <v>6950</v>
      </c>
      <c r="K493" s="21"/>
      <c r="L493" s="21">
        <v>1988</v>
      </c>
      <c r="M493" s="21">
        <v>4</v>
      </c>
      <c r="N493" s="21">
        <v>15.06</v>
      </c>
      <c r="O493" s="21" t="s">
        <v>7421</v>
      </c>
      <c r="P493" s="20"/>
    </row>
    <row r="494" spans="2:17" x14ac:dyDescent="0.35">
      <c r="B494" s="21" t="s">
        <v>7022</v>
      </c>
      <c r="C494" s="21" t="s">
        <v>7174</v>
      </c>
      <c r="D494" s="21" t="s">
        <v>7098</v>
      </c>
      <c r="E494" s="21"/>
      <c r="F494" s="21"/>
      <c r="G494" s="21">
        <v>40167155</v>
      </c>
      <c r="H494" s="39" t="s">
        <v>8280</v>
      </c>
      <c r="I494" s="39">
        <v>432</v>
      </c>
      <c r="J494" s="20" t="s">
        <v>6950</v>
      </c>
      <c r="K494" s="21"/>
      <c r="L494" s="21">
        <v>1269</v>
      </c>
      <c r="M494" s="21">
        <v>8</v>
      </c>
      <c r="N494" s="21">
        <v>19.224</v>
      </c>
      <c r="O494" s="21" t="s">
        <v>7421</v>
      </c>
      <c r="P494" s="20"/>
    </row>
    <row r="495" spans="2:17" x14ac:dyDescent="0.35">
      <c r="B495" s="21" t="s">
        <v>7022</v>
      </c>
      <c r="C495" s="21" t="s">
        <v>7174</v>
      </c>
      <c r="D495" s="21" t="s">
        <v>7098</v>
      </c>
      <c r="E495" s="21"/>
      <c r="F495" s="21"/>
      <c r="G495" s="21">
        <v>40167202</v>
      </c>
      <c r="H495" s="39" t="s">
        <v>8309</v>
      </c>
      <c r="I495" s="39" t="s">
        <v>7417</v>
      </c>
      <c r="J495" s="20" t="s">
        <v>6964</v>
      </c>
      <c r="K495" s="21"/>
      <c r="L495" s="21">
        <v>1076</v>
      </c>
      <c r="M495" s="21">
        <v>8</v>
      </c>
      <c r="N495" s="21">
        <v>16.303999999999998</v>
      </c>
      <c r="O495" s="21" t="s">
        <v>7421</v>
      </c>
      <c r="P495" s="20"/>
    </row>
    <row r="496" spans="2:17" x14ac:dyDescent="0.35">
      <c r="B496" s="21" t="s">
        <v>7022</v>
      </c>
      <c r="C496" s="21" t="s">
        <v>7174</v>
      </c>
      <c r="D496" s="21" t="s">
        <v>7098</v>
      </c>
      <c r="E496" s="21"/>
      <c r="F496" s="21"/>
      <c r="G496" s="21">
        <v>40167287</v>
      </c>
      <c r="H496" s="39" t="s">
        <v>8163</v>
      </c>
      <c r="I496" s="39" t="s">
        <v>7418</v>
      </c>
      <c r="J496" s="20" t="s">
        <v>7419</v>
      </c>
      <c r="K496" s="21"/>
      <c r="L496" s="21">
        <v>2890</v>
      </c>
      <c r="M496" s="21">
        <v>4</v>
      </c>
      <c r="N496" s="21">
        <v>174.44399999999999</v>
      </c>
      <c r="O496" s="21" t="s">
        <v>7421</v>
      </c>
      <c r="P496" s="20"/>
    </row>
    <row r="497" spans="2:16" x14ac:dyDescent="0.35">
      <c r="B497" s="21" t="s">
        <v>7022</v>
      </c>
      <c r="C497" s="21" t="s">
        <v>7174</v>
      </c>
      <c r="D497" s="21" t="s">
        <v>7098</v>
      </c>
      <c r="E497" s="21"/>
      <c r="F497" s="21"/>
      <c r="G497" s="21">
        <v>40167161</v>
      </c>
      <c r="H497" s="39" t="s">
        <v>8326</v>
      </c>
      <c r="I497" s="39">
        <v>442</v>
      </c>
      <c r="J497" s="20" t="s">
        <v>7377</v>
      </c>
      <c r="K497" s="21"/>
      <c r="L497" s="21">
        <v>115</v>
      </c>
      <c r="M497" s="21">
        <v>16</v>
      </c>
      <c r="N497" s="21">
        <v>7.12</v>
      </c>
      <c r="O497" s="21" t="s">
        <v>7421</v>
      </c>
      <c r="P497" s="20"/>
    </row>
    <row r="498" spans="2:16" x14ac:dyDescent="0.35">
      <c r="B498" s="21" t="s">
        <v>7022</v>
      </c>
      <c r="C498" s="21" t="s">
        <v>7174</v>
      </c>
      <c r="D498" s="21" t="s">
        <v>7098</v>
      </c>
      <c r="E498" s="21"/>
      <c r="F498" s="21"/>
      <c r="G498" s="139">
        <v>40121038</v>
      </c>
      <c r="H498" s="133" t="s">
        <v>7972</v>
      </c>
      <c r="I498" s="39" t="s">
        <v>6886</v>
      </c>
      <c r="J498" s="20" t="s">
        <v>7253</v>
      </c>
      <c r="K498" s="21"/>
      <c r="L498" s="21">
        <v>408</v>
      </c>
      <c r="M498" s="21">
        <v>4</v>
      </c>
      <c r="N498" s="21">
        <v>24.623999999999999</v>
      </c>
      <c r="O498" s="21" t="s">
        <v>7421</v>
      </c>
      <c r="P498" s="20"/>
    </row>
    <row r="499" spans="2:16" x14ac:dyDescent="0.35">
      <c r="B499" s="21" t="s">
        <v>7022</v>
      </c>
      <c r="C499" s="21" t="s">
        <v>7174</v>
      </c>
      <c r="D499" s="21" t="s">
        <v>7098</v>
      </c>
      <c r="E499" s="21"/>
      <c r="F499" s="21"/>
      <c r="G499" s="21">
        <v>40167154</v>
      </c>
      <c r="H499" s="39" t="s">
        <v>8279</v>
      </c>
      <c r="I499" s="39">
        <v>431</v>
      </c>
      <c r="J499" s="20" t="s">
        <v>7288</v>
      </c>
      <c r="K499" s="21"/>
      <c r="L499" s="21">
        <v>591</v>
      </c>
      <c r="M499" s="21">
        <v>8</v>
      </c>
      <c r="N499" s="21">
        <v>8.952</v>
      </c>
      <c r="O499" s="21" t="s">
        <v>7421</v>
      </c>
      <c r="P499" s="20"/>
    </row>
    <row r="500" spans="2:16" x14ac:dyDescent="0.35">
      <c r="B500" s="21" t="s">
        <v>7022</v>
      </c>
      <c r="C500" s="21" t="s">
        <v>7174</v>
      </c>
      <c r="D500" s="21" t="s">
        <v>7098</v>
      </c>
      <c r="E500" s="21"/>
      <c r="F500" s="21"/>
      <c r="G500" s="21">
        <v>40167156</v>
      </c>
      <c r="H500" s="39" t="s">
        <v>8322</v>
      </c>
      <c r="I500" s="39">
        <v>434</v>
      </c>
      <c r="J500" s="20" t="s">
        <v>7420</v>
      </c>
      <c r="K500" s="21"/>
      <c r="L500" s="21">
        <v>591</v>
      </c>
      <c r="M500" s="21">
        <v>8</v>
      </c>
      <c r="N500" s="21">
        <v>7.7119999999999997</v>
      </c>
      <c r="O500" s="21" t="s">
        <v>7421</v>
      </c>
      <c r="P500" s="20"/>
    </row>
    <row r="501" spans="2:16" x14ac:dyDescent="0.35">
      <c r="B501" s="21" t="s">
        <v>7022</v>
      </c>
      <c r="C501" s="21" t="s">
        <v>7174</v>
      </c>
      <c r="D501" s="21" t="s">
        <v>7098</v>
      </c>
      <c r="E501" s="21"/>
      <c r="F501" s="21"/>
      <c r="G501" s="21">
        <v>40167157</v>
      </c>
      <c r="H501" s="39" t="s">
        <v>8323</v>
      </c>
      <c r="I501" s="39">
        <v>435</v>
      </c>
      <c r="J501" s="20" t="s">
        <v>7420</v>
      </c>
      <c r="K501" s="21"/>
      <c r="L501" s="21">
        <v>298</v>
      </c>
      <c r="M501" s="21">
        <v>8</v>
      </c>
      <c r="N501" s="21">
        <v>4.0880000000000001</v>
      </c>
      <c r="O501" s="21" t="s">
        <v>7421</v>
      </c>
      <c r="P501" s="20"/>
    </row>
    <row r="502" spans="2:16" x14ac:dyDescent="0.35">
      <c r="B502" s="21" t="s">
        <v>7022</v>
      </c>
      <c r="C502" s="21" t="s">
        <v>7174</v>
      </c>
      <c r="D502" s="21" t="s">
        <v>7098</v>
      </c>
      <c r="E502" s="21"/>
      <c r="F502" s="21"/>
      <c r="G502" s="21">
        <v>40167158</v>
      </c>
      <c r="H502" s="39" t="s">
        <v>8281</v>
      </c>
      <c r="I502" s="39">
        <v>437</v>
      </c>
      <c r="J502" s="20" t="s">
        <v>7288</v>
      </c>
      <c r="K502" s="21"/>
      <c r="L502" s="21">
        <v>702</v>
      </c>
      <c r="M502" s="21">
        <v>8</v>
      </c>
      <c r="N502" s="21">
        <v>10.632</v>
      </c>
      <c r="O502" s="21" t="s">
        <v>7421</v>
      </c>
      <c r="P502" s="20"/>
    </row>
    <row r="503" spans="2:16" x14ac:dyDescent="0.35">
      <c r="B503" s="21" t="s">
        <v>7022</v>
      </c>
      <c r="C503" s="21" t="s">
        <v>7174</v>
      </c>
      <c r="D503" s="21" t="s">
        <v>7098</v>
      </c>
      <c r="E503" s="21"/>
      <c r="F503" s="21"/>
      <c r="G503" s="21">
        <v>40167159</v>
      </c>
      <c r="H503" s="39" t="s">
        <v>8324</v>
      </c>
      <c r="I503" s="39">
        <v>439</v>
      </c>
      <c r="J503" s="20" t="s">
        <v>7107</v>
      </c>
      <c r="K503" s="21"/>
      <c r="L503" s="21">
        <v>573</v>
      </c>
      <c r="M503" s="21">
        <v>4</v>
      </c>
      <c r="N503" s="21">
        <v>3.9359999999999999</v>
      </c>
      <c r="O503" s="21" t="s">
        <v>7421</v>
      </c>
      <c r="P503" s="20"/>
    </row>
    <row r="504" spans="2:16" x14ac:dyDescent="0.35">
      <c r="B504" s="21" t="s">
        <v>7022</v>
      </c>
      <c r="C504" s="21" t="s">
        <v>7174</v>
      </c>
      <c r="D504" s="21" t="s">
        <v>7098</v>
      </c>
      <c r="E504" s="21"/>
      <c r="F504" s="21"/>
      <c r="G504" s="21">
        <v>40167160</v>
      </c>
      <c r="H504" s="39" t="s">
        <v>8325</v>
      </c>
      <c r="I504" s="39">
        <v>440</v>
      </c>
      <c r="J504" s="20" t="s">
        <v>7107</v>
      </c>
      <c r="K504" s="21"/>
      <c r="L504" s="21">
        <v>311</v>
      </c>
      <c r="M504" s="21">
        <v>4</v>
      </c>
      <c r="N504" s="21">
        <v>2.1360000000000001</v>
      </c>
      <c r="O504" s="21" t="s">
        <v>7421</v>
      </c>
      <c r="P504" s="20"/>
    </row>
    <row r="505" spans="2:16" x14ac:dyDescent="0.35">
      <c r="B505" s="21" t="s">
        <v>7022</v>
      </c>
      <c r="C505" s="21" t="s">
        <v>7174</v>
      </c>
      <c r="D505" s="21" t="s">
        <v>74</v>
      </c>
      <c r="E505" s="21"/>
      <c r="F505" s="21"/>
      <c r="G505" s="21">
        <v>40120994</v>
      </c>
      <c r="H505" s="39" t="s">
        <v>8313</v>
      </c>
      <c r="I505" s="39" t="s">
        <v>7422</v>
      </c>
      <c r="J505" s="20" t="s">
        <v>7419</v>
      </c>
      <c r="K505" s="21"/>
      <c r="L505" s="21">
        <v>4422</v>
      </c>
      <c r="M505" s="21">
        <v>4</v>
      </c>
      <c r="N505" s="21">
        <v>266.916</v>
      </c>
      <c r="O505" s="21" t="s">
        <v>7421</v>
      </c>
      <c r="P505" s="20"/>
    </row>
    <row r="506" spans="2:16" x14ac:dyDescent="0.35">
      <c r="B506" s="21" t="s">
        <v>7022</v>
      </c>
      <c r="C506" s="21" t="s">
        <v>7174</v>
      </c>
      <c r="D506" s="21" t="s">
        <v>74</v>
      </c>
      <c r="E506" s="21"/>
      <c r="F506" s="21"/>
      <c r="G506" s="21">
        <v>40120995</v>
      </c>
      <c r="H506" s="39" t="s">
        <v>8317</v>
      </c>
      <c r="I506" s="39" t="s">
        <v>7423</v>
      </c>
      <c r="J506" s="20" t="s">
        <v>7353</v>
      </c>
      <c r="K506" s="21"/>
      <c r="L506" s="21">
        <v>5512</v>
      </c>
      <c r="M506" s="21">
        <v>4</v>
      </c>
      <c r="N506" s="21">
        <v>91.736000000000004</v>
      </c>
      <c r="O506" s="21" t="s">
        <v>7421</v>
      </c>
      <c r="P506" s="20"/>
    </row>
    <row r="507" spans="2:16" x14ac:dyDescent="0.35">
      <c r="B507" s="21" t="s">
        <v>7022</v>
      </c>
      <c r="C507" s="21" t="s">
        <v>7174</v>
      </c>
      <c r="D507" s="21" t="s">
        <v>74</v>
      </c>
      <c r="E507" s="21"/>
      <c r="F507" s="21"/>
      <c r="G507" s="21">
        <v>40120996</v>
      </c>
      <c r="H507" s="39" t="s">
        <v>8318</v>
      </c>
      <c r="I507" s="39" t="s">
        <v>7424</v>
      </c>
      <c r="J507" s="20" t="s">
        <v>7353</v>
      </c>
      <c r="K507" s="21"/>
      <c r="L507" s="21">
        <v>5512</v>
      </c>
      <c r="M507" s="21">
        <v>4</v>
      </c>
      <c r="N507" s="21">
        <v>91.736000000000004</v>
      </c>
      <c r="O507" s="21" t="s">
        <v>7421</v>
      </c>
      <c r="P507" s="20"/>
    </row>
    <row r="508" spans="2:16" x14ac:dyDescent="0.35">
      <c r="B508" s="21" t="s">
        <v>7022</v>
      </c>
      <c r="C508" s="21" t="s">
        <v>7174</v>
      </c>
      <c r="D508" s="21" t="s">
        <v>74</v>
      </c>
      <c r="E508" s="21"/>
      <c r="F508" s="21"/>
      <c r="G508" s="117"/>
      <c r="H508" s="198"/>
      <c r="I508" s="39" t="s">
        <v>7425</v>
      </c>
      <c r="J508" s="20" t="s">
        <v>7426</v>
      </c>
      <c r="K508" s="21"/>
      <c r="L508" s="21">
        <v>2229</v>
      </c>
      <c r="M508" s="21">
        <v>4</v>
      </c>
      <c r="N508" s="21">
        <v>16.888000000000002</v>
      </c>
      <c r="O508" s="21" t="s">
        <v>7421</v>
      </c>
      <c r="P508" s="20"/>
    </row>
    <row r="509" spans="2:16" x14ac:dyDescent="0.35">
      <c r="B509" s="21" t="s">
        <v>7022</v>
      </c>
      <c r="C509" s="21" t="s">
        <v>7174</v>
      </c>
      <c r="D509" s="21" t="s">
        <v>74</v>
      </c>
      <c r="E509" s="21"/>
      <c r="F509" s="21"/>
      <c r="G509" s="117"/>
      <c r="H509" s="198"/>
      <c r="I509" s="39" t="s">
        <v>7427</v>
      </c>
      <c r="J509" s="20" t="s">
        <v>7426</v>
      </c>
      <c r="K509" s="21"/>
      <c r="L509" s="21">
        <v>2229</v>
      </c>
      <c r="M509" s="21">
        <v>4</v>
      </c>
      <c r="N509" s="21">
        <v>16.888000000000002</v>
      </c>
      <c r="O509" s="21" t="s">
        <v>7421</v>
      </c>
      <c r="P509" s="20"/>
    </row>
    <row r="510" spans="2:16" x14ac:dyDescent="0.35">
      <c r="B510" s="21" t="s">
        <v>7022</v>
      </c>
      <c r="C510" s="21" t="s">
        <v>7174</v>
      </c>
      <c r="D510" s="21" t="s">
        <v>74</v>
      </c>
      <c r="E510" s="21"/>
      <c r="F510" s="21"/>
      <c r="G510" s="21">
        <v>40120997</v>
      </c>
      <c r="H510" s="39" t="s">
        <v>8178</v>
      </c>
      <c r="I510" s="39" t="s">
        <v>7428</v>
      </c>
      <c r="J510" s="20" t="s">
        <v>7429</v>
      </c>
      <c r="K510" s="21"/>
      <c r="L510" s="21">
        <v>1237</v>
      </c>
      <c r="M510" s="21">
        <v>8</v>
      </c>
      <c r="N510" s="21">
        <v>18.736000000000001</v>
      </c>
      <c r="O510" s="21" t="s">
        <v>7421</v>
      </c>
      <c r="P510" s="20"/>
    </row>
    <row r="511" spans="2:16" x14ac:dyDescent="0.35">
      <c r="B511" s="21" t="s">
        <v>7022</v>
      </c>
      <c r="C511" s="21" t="s">
        <v>7174</v>
      </c>
      <c r="D511" s="21" t="s">
        <v>74</v>
      </c>
      <c r="E511" s="21"/>
      <c r="F511" s="21"/>
      <c r="G511" s="21">
        <v>40120998</v>
      </c>
      <c r="H511" s="39" t="s">
        <v>8204</v>
      </c>
      <c r="I511" s="39" t="s">
        <v>7430</v>
      </c>
      <c r="J511" s="20" t="s">
        <v>6879</v>
      </c>
      <c r="K511" s="21"/>
      <c r="L511" s="21">
        <v>1515</v>
      </c>
      <c r="M511" s="21">
        <v>8</v>
      </c>
      <c r="N511" s="21">
        <v>30.847999999999999</v>
      </c>
      <c r="O511" s="21" t="s">
        <v>7421</v>
      </c>
      <c r="P511" s="20"/>
    </row>
    <row r="512" spans="2:16" x14ac:dyDescent="0.35">
      <c r="B512" s="21" t="s">
        <v>7022</v>
      </c>
      <c r="C512" s="21" t="s">
        <v>7174</v>
      </c>
      <c r="D512" s="21" t="s">
        <v>74</v>
      </c>
      <c r="E512" s="21"/>
      <c r="F512" s="21"/>
      <c r="G512" s="21">
        <v>40120999</v>
      </c>
      <c r="H512" s="39" t="s">
        <v>8177</v>
      </c>
      <c r="I512" s="39" t="s">
        <v>7431</v>
      </c>
      <c r="J512" s="20" t="s">
        <v>7429</v>
      </c>
      <c r="K512" s="21"/>
      <c r="L512" s="21">
        <v>1276</v>
      </c>
      <c r="M512" s="21">
        <v>8</v>
      </c>
      <c r="N512" s="21">
        <v>19.335999999999999</v>
      </c>
      <c r="O512" s="21" t="s">
        <v>7421</v>
      </c>
      <c r="P512" s="20"/>
    </row>
    <row r="513" spans="2:16" x14ac:dyDescent="0.35">
      <c r="B513" s="21" t="s">
        <v>7022</v>
      </c>
      <c r="C513" s="21" t="s">
        <v>7174</v>
      </c>
      <c r="D513" s="21" t="s">
        <v>74</v>
      </c>
      <c r="E513" s="21"/>
      <c r="F513" s="21"/>
      <c r="G513" s="21">
        <v>40121000</v>
      </c>
      <c r="H513" s="39" t="s">
        <v>8018</v>
      </c>
      <c r="I513" s="39" t="s">
        <v>7432</v>
      </c>
      <c r="J513" s="20" t="s">
        <v>7429</v>
      </c>
      <c r="K513" s="21"/>
      <c r="L513" s="21">
        <v>1006</v>
      </c>
      <c r="M513" s="21">
        <v>8</v>
      </c>
      <c r="N513" s="21">
        <v>15.231999999999999</v>
      </c>
      <c r="O513" s="21" t="s">
        <v>7421</v>
      </c>
      <c r="P513" s="20"/>
    </row>
    <row r="514" spans="2:16" x14ac:dyDescent="0.35">
      <c r="B514" s="21" t="s">
        <v>7022</v>
      </c>
      <c r="C514" s="21" t="s">
        <v>7174</v>
      </c>
      <c r="D514" s="21" t="s">
        <v>74</v>
      </c>
      <c r="E514" s="21"/>
      <c r="F514" s="21"/>
      <c r="G514" s="117"/>
      <c r="H514" s="198"/>
      <c r="I514" s="39">
        <v>418</v>
      </c>
      <c r="J514" s="20" t="s">
        <v>7426</v>
      </c>
      <c r="K514" s="21"/>
      <c r="L514" s="21">
        <v>1009</v>
      </c>
      <c r="M514" s="21">
        <v>8</v>
      </c>
      <c r="N514" s="21">
        <v>15.288</v>
      </c>
      <c r="O514" s="21" t="s">
        <v>7421</v>
      </c>
      <c r="P514" s="20"/>
    </row>
    <row r="515" spans="2:16" x14ac:dyDescent="0.35">
      <c r="B515" s="21" t="s">
        <v>7022</v>
      </c>
      <c r="C515" s="21" t="s">
        <v>7174</v>
      </c>
      <c r="D515" s="21" t="s">
        <v>74</v>
      </c>
      <c r="E515" s="21"/>
      <c r="F515" s="21"/>
      <c r="G515" s="21">
        <v>40121001</v>
      </c>
      <c r="H515" s="39" t="s">
        <v>8209</v>
      </c>
      <c r="I515" s="39" t="s">
        <v>7433</v>
      </c>
      <c r="J515" s="20" t="s">
        <v>7434</v>
      </c>
      <c r="K515" s="21"/>
      <c r="L515" s="21">
        <v>2639</v>
      </c>
      <c r="M515" s="21">
        <v>8</v>
      </c>
      <c r="N515" s="21">
        <v>46.76</v>
      </c>
      <c r="O515" s="21" t="s">
        <v>7421</v>
      </c>
      <c r="P515" s="20"/>
    </row>
    <row r="516" spans="2:16" x14ac:dyDescent="0.35">
      <c r="B516" s="21" t="s">
        <v>7022</v>
      </c>
      <c r="C516" s="21" t="s">
        <v>7174</v>
      </c>
      <c r="D516" s="21" t="s">
        <v>74</v>
      </c>
      <c r="E516" s="21"/>
      <c r="F516" s="21"/>
      <c r="G516" s="21">
        <v>40121002</v>
      </c>
      <c r="H516" s="39" t="s">
        <v>7952</v>
      </c>
      <c r="I516" s="39">
        <v>423</v>
      </c>
      <c r="J516" s="20" t="s">
        <v>7426</v>
      </c>
      <c r="K516" s="21"/>
      <c r="L516" s="21">
        <v>873</v>
      </c>
      <c r="M516" s="21">
        <v>8</v>
      </c>
      <c r="N516" s="21">
        <v>13.224</v>
      </c>
      <c r="O516" s="21" t="s">
        <v>7421</v>
      </c>
      <c r="P516" s="20"/>
    </row>
    <row r="517" spans="2:16" x14ac:dyDescent="0.35">
      <c r="B517" s="21" t="s">
        <v>7022</v>
      </c>
      <c r="C517" s="21" t="s">
        <v>7174</v>
      </c>
      <c r="D517" s="21" t="s">
        <v>74</v>
      </c>
      <c r="E517" s="21"/>
      <c r="F517" s="21"/>
      <c r="G517" s="21">
        <v>40121003</v>
      </c>
      <c r="H517" s="39" t="s">
        <v>8316</v>
      </c>
      <c r="I517" s="39" t="s">
        <v>7435</v>
      </c>
      <c r="J517" s="20" t="s">
        <v>7434</v>
      </c>
      <c r="K517" s="21"/>
      <c r="L517" s="21">
        <v>2112</v>
      </c>
      <c r="M517" s="21">
        <v>4</v>
      </c>
      <c r="N517" s="21">
        <v>18.707999999999998</v>
      </c>
      <c r="O517" s="21" t="s">
        <v>7421</v>
      </c>
      <c r="P517" s="20"/>
    </row>
    <row r="518" spans="2:16" x14ac:dyDescent="0.35">
      <c r="B518" s="21" t="s">
        <v>7022</v>
      </c>
      <c r="C518" s="21" t="s">
        <v>7174</v>
      </c>
      <c r="D518" s="21" t="s">
        <v>74</v>
      </c>
      <c r="E518" s="21"/>
      <c r="F518" s="21"/>
      <c r="G518" s="21">
        <v>40121004</v>
      </c>
      <c r="H518" s="39" t="s">
        <v>8315</v>
      </c>
      <c r="I518" s="39" t="s">
        <v>7436</v>
      </c>
      <c r="J518" s="20" t="s">
        <v>6879</v>
      </c>
      <c r="K518" s="21"/>
      <c r="L518" s="21">
        <v>2241</v>
      </c>
      <c r="M518" s="21">
        <v>4</v>
      </c>
      <c r="N518" s="21">
        <v>22.82</v>
      </c>
      <c r="O518" s="21" t="s">
        <v>7421</v>
      </c>
      <c r="P518" s="20"/>
    </row>
    <row r="519" spans="2:16" x14ac:dyDescent="0.35">
      <c r="B519" s="21" t="s">
        <v>7022</v>
      </c>
      <c r="C519" s="21" t="s">
        <v>7174</v>
      </c>
      <c r="D519" s="21" t="s">
        <v>74</v>
      </c>
      <c r="E519" s="21"/>
      <c r="F519" s="21"/>
      <c r="G519" s="21">
        <v>40121005</v>
      </c>
      <c r="H519" s="39" t="s">
        <v>8180</v>
      </c>
      <c r="I519" s="39" t="s">
        <v>7065</v>
      </c>
      <c r="J519" s="20" t="s">
        <v>7434</v>
      </c>
      <c r="K519" s="21"/>
      <c r="L519" s="21">
        <v>1031</v>
      </c>
      <c r="M519" s="21">
        <v>4</v>
      </c>
      <c r="N519" s="21">
        <v>9.1319999999999997</v>
      </c>
      <c r="O519" s="21" t="s">
        <v>7421</v>
      </c>
      <c r="P519" s="20"/>
    </row>
    <row r="520" spans="2:16" x14ac:dyDescent="0.35">
      <c r="B520" s="21" t="s">
        <v>7022</v>
      </c>
      <c r="C520" s="21" t="s">
        <v>7174</v>
      </c>
      <c r="D520" s="21" t="s">
        <v>74</v>
      </c>
      <c r="E520" s="21"/>
      <c r="F520" s="21"/>
      <c r="G520" s="21">
        <v>40121045</v>
      </c>
      <c r="H520" s="39" t="s">
        <v>8105</v>
      </c>
      <c r="I520" s="39">
        <v>441</v>
      </c>
      <c r="J520" s="20" t="s">
        <v>7377</v>
      </c>
      <c r="K520" s="21"/>
      <c r="L520" s="21">
        <v>118</v>
      </c>
      <c r="M520" s="21">
        <v>32</v>
      </c>
      <c r="N520" s="21">
        <v>14.592000000000001</v>
      </c>
      <c r="O520" s="21" t="s">
        <v>7421</v>
      </c>
      <c r="P520" s="20"/>
    </row>
    <row r="521" spans="2:16" x14ac:dyDescent="0.35">
      <c r="B521" s="21" t="s">
        <v>7022</v>
      </c>
      <c r="C521" s="21" t="s">
        <v>7174</v>
      </c>
      <c r="D521" s="21" t="s">
        <v>74</v>
      </c>
      <c r="E521" s="21"/>
      <c r="F521" s="21"/>
      <c r="G521" s="139">
        <v>40121038</v>
      </c>
      <c r="H521" s="133" t="s">
        <v>7972</v>
      </c>
      <c r="I521" s="39" t="s">
        <v>6886</v>
      </c>
      <c r="J521" s="20" t="s">
        <v>7253</v>
      </c>
      <c r="K521" s="21"/>
      <c r="L521" s="21">
        <v>408</v>
      </c>
      <c r="M521" s="21">
        <v>4</v>
      </c>
      <c r="N521" s="21">
        <v>24.623999999999999</v>
      </c>
      <c r="O521" s="21" t="s">
        <v>7421</v>
      </c>
      <c r="P521" s="20"/>
    </row>
    <row r="522" spans="2:16" x14ac:dyDescent="0.35">
      <c r="B522" s="21" t="s">
        <v>7022</v>
      </c>
      <c r="C522" s="21" t="s">
        <v>7174</v>
      </c>
      <c r="D522" s="21" t="s">
        <v>74</v>
      </c>
      <c r="E522" s="21"/>
      <c r="F522" s="21"/>
      <c r="G522" s="21">
        <v>40121109</v>
      </c>
      <c r="H522" s="39" t="s">
        <v>7959</v>
      </c>
      <c r="I522" s="39">
        <v>413</v>
      </c>
      <c r="J522" s="20" t="s">
        <v>7288</v>
      </c>
      <c r="K522" s="21"/>
      <c r="L522" s="21">
        <v>780</v>
      </c>
      <c r="M522" s="21">
        <v>8</v>
      </c>
      <c r="N522" s="21">
        <v>11.816000000000001</v>
      </c>
      <c r="O522" s="21" t="s">
        <v>7421</v>
      </c>
      <c r="P522" s="20"/>
    </row>
    <row r="523" spans="2:16" x14ac:dyDescent="0.35">
      <c r="B523" s="21" t="s">
        <v>7022</v>
      </c>
      <c r="C523" s="21" t="s">
        <v>7174</v>
      </c>
      <c r="D523" s="21" t="s">
        <v>74</v>
      </c>
      <c r="E523" s="21"/>
      <c r="F523" s="21"/>
      <c r="G523" s="21">
        <v>40121132</v>
      </c>
      <c r="H523" s="39" t="s">
        <v>7970</v>
      </c>
      <c r="I523" s="39">
        <v>419</v>
      </c>
      <c r="J523" s="20" t="s">
        <v>7288</v>
      </c>
      <c r="K523" s="21"/>
      <c r="L523" s="21">
        <v>496</v>
      </c>
      <c r="M523" s="21">
        <v>8</v>
      </c>
      <c r="N523" s="21">
        <v>7.5119999999999996</v>
      </c>
      <c r="O523" s="21" t="s">
        <v>7421</v>
      </c>
      <c r="P523" s="20"/>
    </row>
    <row r="524" spans="2:16" x14ac:dyDescent="0.35">
      <c r="B524" s="21" t="s">
        <v>7022</v>
      </c>
      <c r="C524" s="21" t="s">
        <v>7174</v>
      </c>
      <c r="D524" s="21" t="s">
        <v>74</v>
      </c>
      <c r="E524" s="21"/>
      <c r="F524" s="21"/>
      <c r="G524" s="21">
        <v>40121131</v>
      </c>
      <c r="H524" s="39" t="s">
        <v>7967</v>
      </c>
      <c r="I524" s="39">
        <v>422</v>
      </c>
      <c r="J524" s="20" t="s">
        <v>7288</v>
      </c>
      <c r="K524" s="21"/>
      <c r="L524" s="21">
        <v>643</v>
      </c>
      <c r="M524" s="21">
        <v>8</v>
      </c>
      <c r="N524" s="21">
        <v>9.7360000000000007</v>
      </c>
      <c r="O524" s="21" t="s">
        <v>7421</v>
      </c>
      <c r="P524" s="20"/>
    </row>
    <row r="525" spans="2:16" x14ac:dyDescent="0.35">
      <c r="B525" s="21" t="s">
        <v>7022</v>
      </c>
      <c r="C525" s="21" t="s">
        <v>7174</v>
      </c>
      <c r="D525" s="21" t="s">
        <v>74</v>
      </c>
      <c r="E525" s="21"/>
      <c r="F525" s="21"/>
      <c r="G525" s="117"/>
      <c r="H525" s="198"/>
      <c r="I525" s="39">
        <v>420</v>
      </c>
      <c r="J525" s="20" t="s">
        <v>7420</v>
      </c>
      <c r="K525" s="21"/>
      <c r="L525" s="21">
        <v>373</v>
      </c>
      <c r="M525" s="21">
        <v>8</v>
      </c>
      <c r="N525" s="21">
        <v>5.1280000000000001</v>
      </c>
      <c r="O525" s="21" t="s">
        <v>7421</v>
      </c>
      <c r="P525" s="20"/>
    </row>
    <row r="526" spans="2:16" x14ac:dyDescent="0.35">
      <c r="B526" s="21" t="s">
        <v>7022</v>
      </c>
      <c r="C526" s="21" t="s">
        <v>7174</v>
      </c>
      <c r="D526" s="21" t="s">
        <v>74</v>
      </c>
      <c r="E526" s="21"/>
      <c r="F526" s="21"/>
      <c r="G526" s="117"/>
      <c r="H526" s="198"/>
      <c r="I526" s="39">
        <v>427</v>
      </c>
      <c r="J526" s="20" t="s">
        <v>7420</v>
      </c>
      <c r="K526" s="21"/>
      <c r="L526" s="21">
        <v>386</v>
      </c>
      <c r="M526" s="21">
        <v>4</v>
      </c>
      <c r="N526" s="21">
        <v>2.6480000000000001</v>
      </c>
      <c r="O526" s="21" t="s">
        <v>7421</v>
      </c>
      <c r="P526" s="20"/>
    </row>
    <row r="527" spans="2:16" x14ac:dyDescent="0.35">
      <c r="B527" s="21" t="s">
        <v>7022</v>
      </c>
      <c r="C527" s="21" t="s">
        <v>7174</v>
      </c>
      <c r="D527" s="21" t="s">
        <v>7116</v>
      </c>
      <c r="E527" s="21"/>
      <c r="F527" s="21"/>
      <c r="G527" s="21">
        <v>40121006</v>
      </c>
      <c r="H527" s="39" t="s">
        <v>8314</v>
      </c>
      <c r="I527" s="39" t="s">
        <v>7437</v>
      </c>
      <c r="J527" s="20" t="s">
        <v>7438</v>
      </c>
      <c r="K527" s="21"/>
      <c r="L527" s="21">
        <v>2489</v>
      </c>
      <c r="M527" s="21">
        <v>4</v>
      </c>
      <c r="N527" s="21">
        <v>22.047999999999998</v>
      </c>
      <c r="O527" s="21" t="s">
        <v>7454</v>
      </c>
      <c r="P527" s="20"/>
    </row>
    <row r="528" spans="2:16" x14ac:dyDescent="0.35">
      <c r="B528" s="21" t="s">
        <v>7022</v>
      </c>
      <c r="C528" s="21" t="s">
        <v>7174</v>
      </c>
      <c r="D528" s="21" t="s">
        <v>7116</v>
      </c>
      <c r="E528" s="21"/>
      <c r="F528" s="21"/>
      <c r="G528" s="21">
        <v>40121007</v>
      </c>
      <c r="H528" s="39" t="s">
        <v>8273</v>
      </c>
      <c r="I528" s="39" t="s">
        <v>7439</v>
      </c>
      <c r="J528" s="20" t="s">
        <v>7438</v>
      </c>
      <c r="K528" s="21"/>
      <c r="L528" s="21">
        <v>2489</v>
      </c>
      <c r="M528" s="21">
        <v>4</v>
      </c>
      <c r="N528" s="21">
        <v>22.047999999999998</v>
      </c>
      <c r="O528" s="21" t="s">
        <v>7454</v>
      </c>
      <c r="P528" s="20"/>
    </row>
    <row r="529" spans="2:16" x14ac:dyDescent="0.35">
      <c r="B529" s="21" t="s">
        <v>7022</v>
      </c>
      <c r="C529" s="21" t="s">
        <v>7174</v>
      </c>
      <c r="D529" s="21" t="s">
        <v>7116</v>
      </c>
      <c r="E529" s="21"/>
      <c r="F529" s="21"/>
      <c r="G529" s="21">
        <v>40167207</v>
      </c>
      <c r="H529" s="39" t="s">
        <v>8074</v>
      </c>
      <c r="I529" s="39" t="s">
        <v>7081</v>
      </c>
      <c r="J529" s="20" t="s">
        <v>7066</v>
      </c>
      <c r="K529" s="21"/>
      <c r="L529" s="21">
        <v>1531</v>
      </c>
      <c r="M529" s="21">
        <v>8</v>
      </c>
      <c r="N529" s="21">
        <v>27.128</v>
      </c>
      <c r="O529" s="21" t="s">
        <v>7454</v>
      </c>
      <c r="P529" s="20"/>
    </row>
    <row r="530" spans="2:16" x14ac:dyDescent="0.35">
      <c r="B530" s="21" t="s">
        <v>7022</v>
      </c>
      <c r="C530" s="21" t="s">
        <v>7174</v>
      </c>
      <c r="D530" s="21" t="s">
        <v>7116</v>
      </c>
      <c r="E530" s="21"/>
      <c r="F530" s="21"/>
      <c r="G530" s="21">
        <v>40121011</v>
      </c>
      <c r="H530" s="39" t="s">
        <v>7982</v>
      </c>
      <c r="I530" s="39" t="s">
        <v>7440</v>
      </c>
      <c r="J530" s="20" t="s">
        <v>7066</v>
      </c>
      <c r="K530" s="21"/>
      <c r="L530" s="21">
        <v>1281</v>
      </c>
      <c r="M530" s="21">
        <v>8</v>
      </c>
      <c r="N530" s="21">
        <v>22.696000000000002</v>
      </c>
      <c r="O530" s="21" t="s">
        <v>7454</v>
      </c>
      <c r="P530" s="20"/>
    </row>
    <row r="531" spans="2:16" x14ac:dyDescent="0.35">
      <c r="B531" s="21" t="s">
        <v>7022</v>
      </c>
      <c r="C531" s="21" t="s">
        <v>7174</v>
      </c>
      <c r="D531" s="21" t="s">
        <v>7116</v>
      </c>
      <c r="E531" s="21"/>
      <c r="F531" s="21"/>
      <c r="G531" s="21">
        <v>40121015</v>
      </c>
      <c r="H531" s="39" t="s">
        <v>8264</v>
      </c>
      <c r="I531" s="39" t="s">
        <v>7441</v>
      </c>
      <c r="J531" s="20" t="s">
        <v>7066</v>
      </c>
      <c r="K531" s="21"/>
      <c r="L531" s="21">
        <v>2763</v>
      </c>
      <c r="M531" s="21">
        <v>8</v>
      </c>
      <c r="N531" s="21">
        <v>48.951999999999998</v>
      </c>
      <c r="O531" s="21" t="s">
        <v>7454</v>
      </c>
      <c r="P531" s="20"/>
    </row>
    <row r="532" spans="2:16" x14ac:dyDescent="0.35">
      <c r="B532" s="21" t="s">
        <v>7022</v>
      </c>
      <c r="C532" s="21" t="s">
        <v>7174</v>
      </c>
      <c r="D532" s="21" t="s">
        <v>7116</v>
      </c>
      <c r="E532" s="21"/>
      <c r="F532" s="21"/>
      <c r="G532" s="21">
        <v>40121017</v>
      </c>
      <c r="H532" s="39" t="s">
        <v>8243</v>
      </c>
      <c r="I532" s="39" t="s">
        <v>7442</v>
      </c>
      <c r="J532" s="20" t="s">
        <v>7066</v>
      </c>
      <c r="K532" s="21"/>
      <c r="L532" s="21">
        <v>1389</v>
      </c>
      <c r="M532" s="21">
        <v>4</v>
      </c>
      <c r="N532" s="21">
        <v>21.164000000000001</v>
      </c>
      <c r="O532" s="21" t="s">
        <v>7454</v>
      </c>
      <c r="P532" s="20"/>
    </row>
    <row r="533" spans="2:16" x14ac:dyDescent="0.35">
      <c r="B533" s="21" t="s">
        <v>7022</v>
      </c>
      <c r="C533" s="21" t="s">
        <v>7174</v>
      </c>
      <c r="D533" s="21" t="s">
        <v>7116</v>
      </c>
      <c r="E533" s="21"/>
      <c r="F533" s="21"/>
      <c r="G533" s="21">
        <v>40171163</v>
      </c>
      <c r="H533" s="39" t="s">
        <v>8242</v>
      </c>
      <c r="I533" s="39" t="s">
        <v>7443</v>
      </c>
      <c r="J533" s="20" t="s">
        <v>7066</v>
      </c>
      <c r="K533" s="21"/>
      <c r="L533" s="21">
        <v>2883</v>
      </c>
      <c r="M533" s="21">
        <v>4</v>
      </c>
      <c r="N533" s="21">
        <v>25.54</v>
      </c>
      <c r="O533" s="21" t="s">
        <v>7454</v>
      </c>
      <c r="P533" s="20"/>
    </row>
    <row r="534" spans="2:16" x14ac:dyDescent="0.35">
      <c r="B534" s="21" t="s">
        <v>7022</v>
      </c>
      <c r="C534" s="21" t="s">
        <v>7174</v>
      </c>
      <c r="D534" s="21" t="s">
        <v>7116</v>
      </c>
      <c r="E534" s="21"/>
      <c r="F534" s="21"/>
      <c r="G534" s="21">
        <v>40121019</v>
      </c>
      <c r="H534" s="39" t="s">
        <v>8174</v>
      </c>
      <c r="I534" s="39" t="s">
        <v>7444</v>
      </c>
      <c r="J534" s="20" t="s">
        <v>7066</v>
      </c>
      <c r="K534" s="21"/>
      <c r="L534" s="21">
        <v>1173</v>
      </c>
      <c r="M534" s="21">
        <v>4</v>
      </c>
      <c r="N534" s="21">
        <v>10.391999999999999</v>
      </c>
      <c r="O534" s="21" t="s">
        <v>7454</v>
      </c>
      <c r="P534" s="20"/>
    </row>
    <row r="535" spans="2:16" x14ac:dyDescent="0.35">
      <c r="B535" s="21" t="s">
        <v>7022</v>
      </c>
      <c r="C535" s="21" t="s">
        <v>7174</v>
      </c>
      <c r="D535" s="21" t="s">
        <v>7116</v>
      </c>
      <c r="E535" s="21"/>
      <c r="F535" s="21"/>
      <c r="G535" s="21">
        <v>40167288</v>
      </c>
      <c r="H535" s="39" t="s">
        <v>8245</v>
      </c>
      <c r="I535" s="39" t="s">
        <v>7445</v>
      </c>
      <c r="J535" s="20" t="s">
        <v>7446</v>
      </c>
      <c r="K535" s="21"/>
      <c r="L535" s="21">
        <v>6929</v>
      </c>
      <c r="M535" s="21">
        <v>4</v>
      </c>
      <c r="N535" s="21">
        <v>115.316</v>
      </c>
      <c r="O535" s="21" t="s">
        <v>7454</v>
      </c>
      <c r="P535" s="20"/>
    </row>
    <row r="536" spans="2:16" x14ac:dyDescent="0.35">
      <c r="B536" s="21" t="s">
        <v>7022</v>
      </c>
      <c r="C536" s="21" t="s">
        <v>7174</v>
      </c>
      <c r="D536" s="21" t="s">
        <v>7116</v>
      </c>
      <c r="E536" s="21"/>
      <c r="F536" s="21"/>
      <c r="G536" s="21">
        <v>40167289</v>
      </c>
      <c r="H536" s="39" t="s">
        <v>8246</v>
      </c>
      <c r="I536" s="39" t="s">
        <v>7447</v>
      </c>
      <c r="J536" s="20" t="s">
        <v>7446</v>
      </c>
      <c r="K536" s="21"/>
      <c r="L536" s="21">
        <v>6929</v>
      </c>
      <c r="M536" s="21">
        <v>4</v>
      </c>
      <c r="N536" s="21">
        <v>115.316</v>
      </c>
      <c r="O536" s="21" t="s">
        <v>7454</v>
      </c>
      <c r="P536" s="20"/>
    </row>
    <row r="537" spans="2:16" x14ac:dyDescent="0.35">
      <c r="B537" s="21" t="s">
        <v>7022</v>
      </c>
      <c r="C537" s="21" t="s">
        <v>7174</v>
      </c>
      <c r="D537" s="21" t="s">
        <v>7116</v>
      </c>
      <c r="E537" s="21"/>
      <c r="F537" s="21"/>
      <c r="G537" s="21">
        <v>40121010</v>
      </c>
      <c r="H537" s="39" t="s">
        <v>8041</v>
      </c>
      <c r="I537" s="39" t="s">
        <v>7448</v>
      </c>
      <c r="J537" s="20" t="s">
        <v>7337</v>
      </c>
      <c r="K537" s="21"/>
      <c r="L537" s="21">
        <v>1711</v>
      </c>
      <c r="M537" s="21">
        <v>8</v>
      </c>
      <c r="N537" s="21">
        <v>34.847999999999999</v>
      </c>
      <c r="O537" s="21" t="s">
        <v>7454</v>
      </c>
      <c r="P537" s="20"/>
    </row>
    <row r="538" spans="2:16" x14ac:dyDescent="0.35">
      <c r="B538" s="21" t="s">
        <v>7022</v>
      </c>
      <c r="C538" s="21" t="s">
        <v>7174</v>
      </c>
      <c r="D538" s="21" t="s">
        <v>7116</v>
      </c>
      <c r="E538" s="21"/>
      <c r="F538" s="21"/>
      <c r="G538" s="21">
        <v>40121008</v>
      </c>
      <c r="H538" s="39" t="s">
        <v>7950</v>
      </c>
      <c r="I538" s="39" t="s">
        <v>7082</v>
      </c>
      <c r="J538" s="20" t="s">
        <v>6964</v>
      </c>
      <c r="K538" s="21"/>
      <c r="L538" s="21">
        <v>877</v>
      </c>
      <c r="M538" s="21">
        <v>8</v>
      </c>
      <c r="N538" s="21">
        <v>13.28</v>
      </c>
      <c r="O538" s="21" t="s">
        <v>7454</v>
      </c>
      <c r="P538" s="20"/>
    </row>
    <row r="539" spans="2:16" x14ac:dyDescent="0.35">
      <c r="B539" s="21" t="s">
        <v>7022</v>
      </c>
      <c r="C539" s="21" t="s">
        <v>7174</v>
      </c>
      <c r="D539" s="21" t="s">
        <v>7116</v>
      </c>
      <c r="E539" s="21"/>
      <c r="F539" s="21"/>
      <c r="G539" s="21">
        <v>40121009</v>
      </c>
      <c r="H539" s="39" t="s">
        <v>8057</v>
      </c>
      <c r="I539" s="39" t="s">
        <v>7449</v>
      </c>
      <c r="J539" s="20" t="s">
        <v>6964</v>
      </c>
      <c r="K539" s="21"/>
      <c r="L539" s="21">
        <v>1389</v>
      </c>
      <c r="M539" s="21">
        <v>8</v>
      </c>
      <c r="N539" s="21">
        <v>21.04</v>
      </c>
      <c r="O539" s="21" t="s">
        <v>7454</v>
      </c>
      <c r="P539" s="20"/>
    </row>
    <row r="540" spans="2:16" x14ac:dyDescent="0.35">
      <c r="B540" s="21" t="s">
        <v>7022</v>
      </c>
      <c r="C540" s="21" t="s">
        <v>7174</v>
      </c>
      <c r="D540" s="21" t="s">
        <v>7116</v>
      </c>
      <c r="E540" s="21"/>
      <c r="F540" s="21"/>
      <c r="G540" s="21">
        <v>40121012</v>
      </c>
      <c r="H540" s="39" t="s">
        <v>7987</v>
      </c>
      <c r="I540" s="39">
        <v>453</v>
      </c>
      <c r="J540" s="20" t="s">
        <v>6950</v>
      </c>
      <c r="K540" s="21"/>
      <c r="L540" s="21">
        <v>1252</v>
      </c>
      <c r="M540" s="21">
        <v>8</v>
      </c>
      <c r="N540" s="21">
        <v>18.968</v>
      </c>
      <c r="O540" s="21" t="s">
        <v>7454</v>
      </c>
      <c r="P540" s="20"/>
    </row>
    <row r="541" spans="2:16" x14ac:dyDescent="0.35">
      <c r="B541" s="21" t="s">
        <v>7022</v>
      </c>
      <c r="C541" s="21" t="s">
        <v>7174</v>
      </c>
      <c r="D541" s="21" t="s">
        <v>7116</v>
      </c>
      <c r="E541" s="21"/>
      <c r="F541" s="21"/>
      <c r="G541" s="21">
        <v>40121013</v>
      </c>
      <c r="H541" s="39" t="s">
        <v>7954</v>
      </c>
      <c r="I541" s="39" t="s">
        <v>7450</v>
      </c>
      <c r="J541" s="20" t="s">
        <v>6964</v>
      </c>
      <c r="K541" s="21"/>
      <c r="L541" s="21">
        <v>851</v>
      </c>
      <c r="M541" s="21">
        <v>8</v>
      </c>
      <c r="N541" s="21">
        <v>12.888</v>
      </c>
      <c r="O541" s="21" t="s">
        <v>7454</v>
      </c>
      <c r="P541" s="20"/>
    </row>
    <row r="542" spans="2:16" x14ac:dyDescent="0.35">
      <c r="B542" s="21" t="s">
        <v>7022</v>
      </c>
      <c r="C542" s="21" t="s">
        <v>7174</v>
      </c>
      <c r="D542" s="21" t="s">
        <v>7116</v>
      </c>
      <c r="E542" s="21"/>
      <c r="F542" s="21"/>
      <c r="G542" s="21">
        <v>40121014</v>
      </c>
      <c r="H542" s="39" t="s">
        <v>8173</v>
      </c>
      <c r="I542" s="39">
        <v>455</v>
      </c>
      <c r="J542" s="20" t="s">
        <v>6950</v>
      </c>
      <c r="K542" s="21"/>
      <c r="L542" s="21">
        <v>1081</v>
      </c>
      <c r="M542" s="21">
        <v>8</v>
      </c>
      <c r="N542" s="21">
        <v>16.376000000000001</v>
      </c>
      <c r="O542" s="21" t="s">
        <v>7454</v>
      </c>
      <c r="P542" s="20"/>
    </row>
    <row r="543" spans="2:16" x14ac:dyDescent="0.35">
      <c r="B543" s="21" t="s">
        <v>7022</v>
      </c>
      <c r="C543" s="21" t="s">
        <v>7174</v>
      </c>
      <c r="D543" s="21" t="s">
        <v>7116</v>
      </c>
      <c r="E543" s="21"/>
      <c r="F543" s="21"/>
      <c r="G543" s="21">
        <v>40121016</v>
      </c>
      <c r="H543" s="39" t="s">
        <v>7943</v>
      </c>
      <c r="I543" s="39">
        <v>460</v>
      </c>
      <c r="J543" s="20" t="s">
        <v>6950</v>
      </c>
      <c r="K543" s="21"/>
      <c r="L543" s="21">
        <v>981</v>
      </c>
      <c r="M543" s="21">
        <v>8</v>
      </c>
      <c r="N543" s="21">
        <v>14.864000000000001</v>
      </c>
      <c r="O543" s="21" t="s">
        <v>7454</v>
      </c>
      <c r="P543" s="20"/>
    </row>
    <row r="544" spans="2:16" x14ac:dyDescent="0.35">
      <c r="B544" s="21" t="s">
        <v>7022</v>
      </c>
      <c r="C544" s="21" t="s">
        <v>7174</v>
      </c>
      <c r="D544" s="21" t="s">
        <v>7116</v>
      </c>
      <c r="E544" s="21"/>
      <c r="F544" s="21"/>
      <c r="G544" s="21">
        <v>40167164</v>
      </c>
      <c r="H544" s="39" t="s">
        <v>8073</v>
      </c>
      <c r="I544" s="39">
        <v>456</v>
      </c>
      <c r="J544" s="20" t="s">
        <v>7102</v>
      </c>
      <c r="K544" s="21"/>
      <c r="L544" s="21">
        <v>421</v>
      </c>
      <c r="M544" s="21">
        <v>8</v>
      </c>
      <c r="N544" s="21">
        <v>6.3760000000000003</v>
      </c>
      <c r="O544" s="21" t="s">
        <v>7454</v>
      </c>
      <c r="P544" s="20"/>
    </row>
    <row r="545" spans="2:16" x14ac:dyDescent="0.35">
      <c r="B545" s="21" t="s">
        <v>7022</v>
      </c>
      <c r="C545" s="21" t="s">
        <v>7174</v>
      </c>
      <c r="D545" s="21" t="s">
        <v>7116</v>
      </c>
      <c r="E545" s="21"/>
      <c r="F545" s="21"/>
      <c r="G545" s="21">
        <v>40121117</v>
      </c>
      <c r="H545" s="39" t="s">
        <v>8075</v>
      </c>
      <c r="I545" s="39">
        <v>459</v>
      </c>
      <c r="J545" s="20" t="s">
        <v>7102</v>
      </c>
      <c r="K545" s="21"/>
      <c r="L545" s="21">
        <v>727</v>
      </c>
      <c r="M545" s="21">
        <v>8</v>
      </c>
      <c r="N545" s="21">
        <v>11.016</v>
      </c>
      <c r="O545" s="21" t="s">
        <v>7454</v>
      </c>
      <c r="P545" s="20"/>
    </row>
    <row r="546" spans="2:16" x14ac:dyDescent="0.35">
      <c r="B546" s="21" t="s">
        <v>7022</v>
      </c>
      <c r="C546" s="21" t="s">
        <v>7174</v>
      </c>
      <c r="D546" s="21" t="s">
        <v>7116</v>
      </c>
      <c r="E546" s="21"/>
      <c r="F546" s="21"/>
      <c r="G546" s="21">
        <v>40167165</v>
      </c>
      <c r="H546" s="39" t="s">
        <v>8334</v>
      </c>
      <c r="I546" s="39">
        <v>465</v>
      </c>
      <c r="J546" s="20" t="s">
        <v>7107</v>
      </c>
      <c r="K546" s="21"/>
      <c r="L546" s="21">
        <v>289</v>
      </c>
      <c r="M546" s="21">
        <v>8</v>
      </c>
      <c r="N546" s="21">
        <v>3.968</v>
      </c>
      <c r="O546" s="21" t="s">
        <v>7454</v>
      </c>
      <c r="P546" s="20"/>
    </row>
    <row r="547" spans="2:16" x14ac:dyDescent="0.35">
      <c r="B547" s="21" t="s">
        <v>7022</v>
      </c>
      <c r="C547" s="21" t="s">
        <v>7174</v>
      </c>
      <c r="D547" s="21" t="s">
        <v>7116</v>
      </c>
      <c r="E547" s="21"/>
      <c r="F547" s="21"/>
      <c r="G547" s="21">
        <v>40121096</v>
      </c>
      <c r="H547" s="39" t="s">
        <v>8335</v>
      </c>
      <c r="I547" s="39">
        <v>466</v>
      </c>
      <c r="J547" s="20" t="s">
        <v>7107</v>
      </c>
      <c r="K547" s="21"/>
      <c r="L547" s="21">
        <v>304</v>
      </c>
      <c r="M547" s="21">
        <v>8</v>
      </c>
      <c r="N547" s="21">
        <v>4.1760000000000002</v>
      </c>
      <c r="O547" s="21" t="s">
        <v>7454</v>
      </c>
      <c r="P547" s="20"/>
    </row>
    <row r="548" spans="2:16" x14ac:dyDescent="0.35">
      <c r="B548" s="21" t="s">
        <v>7022</v>
      </c>
      <c r="C548" s="21" t="s">
        <v>7174</v>
      </c>
      <c r="D548" s="21" t="s">
        <v>7116</v>
      </c>
      <c r="E548" s="21"/>
      <c r="F548" s="21"/>
      <c r="G548" s="21">
        <v>40121046</v>
      </c>
      <c r="H548" s="39" t="s">
        <v>8106</v>
      </c>
      <c r="I548" s="39">
        <v>467</v>
      </c>
      <c r="J548" s="20" t="s">
        <v>7324</v>
      </c>
      <c r="K548" s="21"/>
      <c r="L548" s="21">
        <v>118</v>
      </c>
      <c r="M548" s="21">
        <v>32</v>
      </c>
      <c r="N548" s="21">
        <v>14.592000000000001</v>
      </c>
      <c r="O548" s="21" t="s">
        <v>7454</v>
      </c>
      <c r="P548" s="20"/>
    </row>
    <row r="549" spans="2:16" x14ac:dyDescent="0.35">
      <c r="B549" s="21" t="s">
        <v>7022</v>
      </c>
      <c r="C549" s="21" t="s">
        <v>7174</v>
      </c>
      <c r="D549" s="21" t="s">
        <v>7116</v>
      </c>
      <c r="E549" s="21"/>
      <c r="F549" s="21"/>
      <c r="G549" s="21">
        <v>40167205</v>
      </c>
      <c r="H549" s="39" t="s">
        <v>8019</v>
      </c>
      <c r="I549" s="39" t="s">
        <v>7451</v>
      </c>
      <c r="J549" s="20" t="s">
        <v>7452</v>
      </c>
      <c r="K549" s="21"/>
      <c r="L549" s="21">
        <v>5953</v>
      </c>
      <c r="M549" s="21">
        <v>4</v>
      </c>
      <c r="N549" s="21">
        <v>359.32799999999997</v>
      </c>
      <c r="O549" s="21" t="s">
        <v>7454</v>
      </c>
      <c r="P549" s="20"/>
    </row>
    <row r="550" spans="2:16" x14ac:dyDescent="0.35">
      <c r="B550" s="21" t="s">
        <v>7022</v>
      </c>
      <c r="C550" s="21" t="s">
        <v>7174</v>
      </c>
      <c r="D550" s="21" t="s">
        <v>7116</v>
      </c>
      <c r="E550" s="21"/>
      <c r="F550" s="21"/>
      <c r="G550" s="21">
        <v>40121018</v>
      </c>
      <c r="H550" s="39" t="s">
        <v>8011</v>
      </c>
      <c r="I550" s="39">
        <v>463</v>
      </c>
      <c r="J550" s="20" t="s">
        <v>7453</v>
      </c>
      <c r="K550" s="21"/>
      <c r="L550" s="21">
        <v>1041</v>
      </c>
      <c r="M550" s="21">
        <v>4</v>
      </c>
      <c r="N550" s="21">
        <v>7.8879999999999999</v>
      </c>
      <c r="O550" s="21" t="s">
        <v>7454</v>
      </c>
      <c r="P550" s="20"/>
    </row>
    <row r="551" spans="2:16" x14ac:dyDescent="0.35">
      <c r="B551" s="21" t="s">
        <v>7022</v>
      </c>
      <c r="C551" s="21" t="s">
        <v>7174</v>
      </c>
      <c r="D551" s="21" t="s">
        <v>7116</v>
      </c>
      <c r="E551" s="21"/>
      <c r="F551" s="21"/>
      <c r="G551" s="139">
        <v>40121038</v>
      </c>
      <c r="H551" s="133" t="s">
        <v>7972</v>
      </c>
      <c r="I551" s="39" t="s">
        <v>6886</v>
      </c>
      <c r="J551" s="20" t="s">
        <v>7253</v>
      </c>
      <c r="K551" s="21"/>
      <c r="L551" s="21">
        <v>408</v>
      </c>
      <c r="M551" s="21">
        <v>4</v>
      </c>
      <c r="N551" s="21">
        <v>24.623999999999999</v>
      </c>
      <c r="O551" s="21" t="s">
        <v>7454</v>
      </c>
      <c r="P551" s="20"/>
    </row>
    <row r="552" spans="2:16" x14ac:dyDescent="0.35">
      <c r="B552" s="21" t="s">
        <v>7022</v>
      </c>
      <c r="C552" s="21" t="s">
        <v>7174</v>
      </c>
      <c r="D552" s="21" t="s">
        <v>76</v>
      </c>
      <c r="E552" s="21"/>
      <c r="F552" s="21"/>
      <c r="G552" s="139">
        <v>40121053</v>
      </c>
      <c r="H552" s="133" t="s">
        <v>7979</v>
      </c>
      <c r="I552" s="39" t="s">
        <v>7350</v>
      </c>
      <c r="J552" s="20" t="s">
        <v>7455</v>
      </c>
      <c r="K552" s="21"/>
      <c r="L552" s="21">
        <v>286</v>
      </c>
      <c r="M552" s="21">
        <v>4</v>
      </c>
      <c r="N552" s="21">
        <v>4.7560000000000002</v>
      </c>
      <c r="O552" s="21" t="s">
        <v>7477</v>
      </c>
      <c r="P552" s="20"/>
    </row>
    <row r="553" spans="2:16" x14ac:dyDescent="0.35">
      <c r="B553" s="21" t="s">
        <v>7022</v>
      </c>
      <c r="C553" s="21" t="s">
        <v>7174</v>
      </c>
      <c r="D553" s="21" t="s">
        <v>76</v>
      </c>
      <c r="E553" s="21"/>
      <c r="F553" s="21"/>
      <c r="G553" s="139">
        <v>40121052</v>
      </c>
      <c r="H553" s="133" t="s">
        <v>7978</v>
      </c>
      <c r="I553" s="39" t="s">
        <v>7352</v>
      </c>
      <c r="J553" s="20" t="s">
        <v>7455</v>
      </c>
      <c r="K553" s="21"/>
      <c r="L553" s="21">
        <v>286</v>
      </c>
      <c r="M553" s="21">
        <v>4</v>
      </c>
      <c r="N553" s="21">
        <v>4.7560000000000002</v>
      </c>
      <c r="O553" s="21" t="s">
        <v>7477</v>
      </c>
      <c r="P553" s="20"/>
    </row>
    <row r="554" spans="2:16" x14ac:dyDescent="0.35">
      <c r="B554" s="21" t="s">
        <v>7022</v>
      </c>
      <c r="C554" s="21" t="s">
        <v>7174</v>
      </c>
      <c r="D554" s="21" t="s">
        <v>76</v>
      </c>
      <c r="E554" s="21"/>
      <c r="F554" s="21"/>
      <c r="G554" s="117"/>
      <c r="H554" s="198"/>
      <c r="I554" s="39">
        <v>495</v>
      </c>
      <c r="J554" s="20" t="s">
        <v>7288</v>
      </c>
      <c r="K554" s="21"/>
      <c r="L554" s="21">
        <v>631</v>
      </c>
      <c r="M554" s="21">
        <v>8</v>
      </c>
      <c r="N554" s="21">
        <v>9.5519999999999996</v>
      </c>
      <c r="O554" s="21" t="s">
        <v>7477</v>
      </c>
      <c r="P554" s="20"/>
    </row>
    <row r="555" spans="2:16" x14ac:dyDescent="0.35">
      <c r="B555" s="21" t="s">
        <v>7022</v>
      </c>
      <c r="C555" s="21" t="s">
        <v>7174</v>
      </c>
      <c r="D555" s="21" t="s">
        <v>76</v>
      </c>
      <c r="E555" s="21"/>
      <c r="F555" s="21"/>
      <c r="G555" s="117"/>
      <c r="H555" s="198"/>
      <c r="I555" s="39">
        <v>497</v>
      </c>
      <c r="J555" s="20" t="s">
        <v>7288</v>
      </c>
      <c r="K555" s="21"/>
      <c r="L555" s="21">
        <v>310</v>
      </c>
      <c r="M555" s="21">
        <v>8</v>
      </c>
      <c r="N555" s="21">
        <v>4.6959999999999997</v>
      </c>
      <c r="O555" s="21" t="s">
        <v>7477</v>
      </c>
      <c r="P555" s="20"/>
    </row>
    <row r="556" spans="2:16" x14ac:dyDescent="0.35">
      <c r="B556" s="21" t="s">
        <v>7022</v>
      </c>
      <c r="C556" s="21" t="s">
        <v>7174</v>
      </c>
      <c r="D556" s="21" t="s">
        <v>76</v>
      </c>
      <c r="E556" s="21"/>
      <c r="F556" s="21"/>
      <c r="G556" s="117"/>
      <c r="H556" s="198"/>
      <c r="I556" s="39">
        <v>508</v>
      </c>
      <c r="J556" s="20" t="s">
        <v>7288</v>
      </c>
      <c r="K556" s="21"/>
      <c r="L556" s="21">
        <v>412</v>
      </c>
      <c r="M556" s="21">
        <v>4</v>
      </c>
      <c r="N556" s="21">
        <v>3.1160000000000001</v>
      </c>
      <c r="O556" s="21" t="s">
        <v>7477</v>
      </c>
      <c r="P556" s="20"/>
    </row>
    <row r="557" spans="2:16" x14ac:dyDescent="0.35">
      <c r="B557" s="21" t="s">
        <v>7022</v>
      </c>
      <c r="C557" s="21" t="s">
        <v>7174</v>
      </c>
      <c r="D557" s="21" t="s">
        <v>76</v>
      </c>
      <c r="E557" s="21"/>
      <c r="F557" s="21"/>
      <c r="G557" s="139">
        <v>40121038</v>
      </c>
      <c r="H557" s="133" t="s">
        <v>7972</v>
      </c>
      <c r="I557" s="39" t="s">
        <v>6886</v>
      </c>
      <c r="J557" s="20" t="s">
        <v>7456</v>
      </c>
      <c r="K557" s="21"/>
      <c r="L557" s="21">
        <v>408</v>
      </c>
      <c r="M557" s="21">
        <v>4</v>
      </c>
      <c r="N557" s="21">
        <v>24.623999999999999</v>
      </c>
      <c r="O557" s="21" t="s">
        <v>7477</v>
      </c>
      <c r="P557" s="20"/>
    </row>
    <row r="558" spans="2:16" x14ac:dyDescent="0.35">
      <c r="B558" s="21" t="s">
        <v>7022</v>
      </c>
      <c r="C558" s="21" t="s">
        <v>7174</v>
      </c>
      <c r="D558" s="21" t="s">
        <v>76</v>
      </c>
      <c r="E558" s="21"/>
      <c r="F558" s="21"/>
      <c r="G558" s="117"/>
      <c r="H558" s="198"/>
      <c r="I558" s="39">
        <v>509</v>
      </c>
      <c r="J558" s="20" t="s">
        <v>7377</v>
      </c>
      <c r="K558" s="21"/>
      <c r="L558" s="21">
        <v>116</v>
      </c>
      <c r="M558" s="21">
        <v>48</v>
      </c>
      <c r="N558" s="21">
        <v>21.552</v>
      </c>
      <c r="O558" s="21" t="s">
        <v>7477</v>
      </c>
      <c r="P558" s="20"/>
    </row>
    <row r="559" spans="2:16" x14ac:dyDescent="0.35">
      <c r="B559" s="21" t="s">
        <v>7022</v>
      </c>
      <c r="C559" s="21" t="s">
        <v>7174</v>
      </c>
      <c r="D559" s="21" t="s">
        <v>76</v>
      </c>
      <c r="E559" s="21"/>
      <c r="F559" s="21"/>
      <c r="G559" s="117"/>
      <c r="H559" s="198"/>
      <c r="I559" s="39">
        <v>510</v>
      </c>
      <c r="J559" s="20" t="s">
        <v>7420</v>
      </c>
      <c r="K559" s="21"/>
      <c r="L559" s="21">
        <v>245</v>
      </c>
      <c r="M559" s="21">
        <v>4</v>
      </c>
      <c r="N559" s="21">
        <v>1.68</v>
      </c>
      <c r="O559" s="21" t="s">
        <v>7477</v>
      </c>
      <c r="P559" s="20"/>
    </row>
    <row r="560" spans="2:16" x14ac:dyDescent="0.35">
      <c r="B560" s="21" t="s">
        <v>7022</v>
      </c>
      <c r="C560" s="21" t="s">
        <v>7174</v>
      </c>
      <c r="D560" s="21" t="s">
        <v>76</v>
      </c>
      <c r="E560" s="21"/>
      <c r="F560" s="21"/>
      <c r="G560" s="117"/>
      <c r="H560" s="198"/>
      <c r="I560" s="39">
        <v>511</v>
      </c>
      <c r="J560" s="20" t="s">
        <v>7420</v>
      </c>
      <c r="K560" s="21"/>
      <c r="L560" s="21">
        <v>228</v>
      </c>
      <c r="M560" s="21">
        <v>8</v>
      </c>
      <c r="N560" s="21">
        <v>3.1280000000000001</v>
      </c>
      <c r="O560" s="21" t="s">
        <v>7477</v>
      </c>
      <c r="P560" s="20"/>
    </row>
    <row r="561" spans="2:16" x14ac:dyDescent="0.35">
      <c r="B561" s="21" t="s">
        <v>7022</v>
      </c>
      <c r="C561" s="21" t="s">
        <v>7174</v>
      </c>
      <c r="D561" s="21" t="s">
        <v>76</v>
      </c>
      <c r="E561" s="21"/>
      <c r="F561" s="21"/>
      <c r="G561" s="117"/>
      <c r="H561" s="198"/>
      <c r="I561" s="39" t="s">
        <v>7457</v>
      </c>
      <c r="J561" s="20" t="s">
        <v>7314</v>
      </c>
      <c r="K561" s="21"/>
      <c r="L561" s="21">
        <v>2524</v>
      </c>
      <c r="M561" s="21">
        <v>4</v>
      </c>
      <c r="N561" s="21">
        <v>22.36</v>
      </c>
      <c r="O561" s="21" t="s">
        <v>7477</v>
      </c>
      <c r="P561" s="20"/>
    </row>
    <row r="562" spans="2:16" x14ac:dyDescent="0.35">
      <c r="B562" s="21" t="s">
        <v>7022</v>
      </c>
      <c r="C562" s="21" t="s">
        <v>7174</v>
      </c>
      <c r="D562" s="21" t="s">
        <v>76</v>
      </c>
      <c r="E562" s="21"/>
      <c r="F562" s="21"/>
      <c r="G562" s="117"/>
      <c r="H562" s="198"/>
      <c r="I562" s="39" t="s">
        <v>7458</v>
      </c>
      <c r="J562" s="20" t="s">
        <v>7314</v>
      </c>
      <c r="K562" s="21"/>
      <c r="L562" s="21">
        <v>2524</v>
      </c>
      <c r="M562" s="21">
        <v>4</v>
      </c>
      <c r="N562" s="21">
        <v>22.36</v>
      </c>
      <c r="O562" s="21" t="s">
        <v>7477</v>
      </c>
      <c r="P562" s="20"/>
    </row>
    <row r="563" spans="2:16" x14ac:dyDescent="0.35">
      <c r="B563" s="21" t="s">
        <v>7022</v>
      </c>
      <c r="C563" s="21" t="s">
        <v>7174</v>
      </c>
      <c r="D563" s="21" t="s">
        <v>76</v>
      </c>
      <c r="E563" s="21"/>
      <c r="F563" s="21"/>
      <c r="G563" s="117"/>
      <c r="H563" s="198"/>
      <c r="I563" s="39" t="s">
        <v>7099</v>
      </c>
      <c r="J563" s="20" t="s">
        <v>7066</v>
      </c>
      <c r="K563" s="21"/>
      <c r="L563" s="21">
        <v>1428</v>
      </c>
      <c r="M563" s="21">
        <v>8</v>
      </c>
      <c r="N563" s="21">
        <v>25.295999999999999</v>
      </c>
      <c r="O563" s="21" t="s">
        <v>7477</v>
      </c>
      <c r="P563" s="20"/>
    </row>
    <row r="564" spans="2:16" x14ac:dyDescent="0.35">
      <c r="B564" s="21" t="s">
        <v>7022</v>
      </c>
      <c r="C564" s="21" t="s">
        <v>7174</v>
      </c>
      <c r="D564" s="21" t="s">
        <v>76</v>
      </c>
      <c r="E564" s="21"/>
      <c r="F564" s="21"/>
      <c r="G564" s="117"/>
      <c r="H564" s="198"/>
      <c r="I564" s="39" t="s">
        <v>7459</v>
      </c>
      <c r="J564" s="20" t="s">
        <v>7066</v>
      </c>
      <c r="K564" s="21"/>
      <c r="L564" s="21">
        <v>1747</v>
      </c>
      <c r="M564" s="21">
        <v>8</v>
      </c>
      <c r="N564" s="21">
        <v>30.952000000000002</v>
      </c>
      <c r="O564" s="21" t="s">
        <v>7477</v>
      </c>
      <c r="P564" s="20"/>
    </row>
    <row r="565" spans="2:16" x14ac:dyDescent="0.35">
      <c r="B565" s="21" t="s">
        <v>7022</v>
      </c>
      <c r="C565" s="21" t="s">
        <v>7174</v>
      </c>
      <c r="D565" s="21" t="s">
        <v>76</v>
      </c>
      <c r="E565" s="21"/>
      <c r="F565" s="21"/>
      <c r="G565" s="117"/>
      <c r="H565" s="198"/>
      <c r="I565" s="39" t="s">
        <v>7460</v>
      </c>
      <c r="J565" s="20" t="s">
        <v>7066</v>
      </c>
      <c r="K565" s="21"/>
      <c r="L565" s="21">
        <v>1491</v>
      </c>
      <c r="M565" s="21">
        <v>8</v>
      </c>
      <c r="N565" s="21">
        <v>26.416</v>
      </c>
      <c r="O565" s="21" t="s">
        <v>7477</v>
      </c>
      <c r="P565" s="20"/>
    </row>
    <row r="566" spans="2:16" x14ac:dyDescent="0.35">
      <c r="B566" s="21" t="s">
        <v>7022</v>
      </c>
      <c r="C566" s="21" t="s">
        <v>7174</v>
      </c>
      <c r="D566" s="21" t="s">
        <v>76</v>
      </c>
      <c r="E566" s="21"/>
      <c r="F566" s="21"/>
      <c r="G566" s="117"/>
      <c r="H566" s="198"/>
      <c r="I566" s="39" t="s">
        <v>7461</v>
      </c>
      <c r="J566" s="20" t="s">
        <v>7066</v>
      </c>
      <c r="K566" s="21"/>
      <c r="L566" s="21">
        <v>1274</v>
      </c>
      <c r="M566" s="21">
        <v>8</v>
      </c>
      <c r="N566" s="21">
        <v>22.568000000000001</v>
      </c>
      <c r="O566" s="21" t="s">
        <v>7477</v>
      </c>
      <c r="P566" s="20"/>
    </row>
    <row r="567" spans="2:16" x14ac:dyDescent="0.35">
      <c r="B567" s="21" t="s">
        <v>7022</v>
      </c>
      <c r="C567" s="21" t="s">
        <v>7174</v>
      </c>
      <c r="D567" s="21" t="s">
        <v>76</v>
      </c>
      <c r="E567" s="21"/>
      <c r="F567" s="21"/>
      <c r="G567" s="117"/>
      <c r="H567" s="198"/>
      <c r="I567" s="39" t="s">
        <v>7462</v>
      </c>
      <c r="J567" s="20" t="s">
        <v>7066</v>
      </c>
      <c r="K567" s="21"/>
      <c r="L567" s="21">
        <v>2622</v>
      </c>
      <c r="M567" s="21">
        <v>8</v>
      </c>
      <c r="N567" s="21">
        <v>46.456000000000003</v>
      </c>
      <c r="O567" s="21" t="s">
        <v>7477</v>
      </c>
      <c r="P567" s="20"/>
    </row>
    <row r="568" spans="2:16" x14ac:dyDescent="0.35">
      <c r="B568" s="21" t="s">
        <v>7022</v>
      </c>
      <c r="C568" s="21" t="s">
        <v>7174</v>
      </c>
      <c r="D568" s="21" t="s">
        <v>76</v>
      </c>
      <c r="E568" s="21"/>
      <c r="F568" s="21"/>
      <c r="G568" s="117"/>
      <c r="H568" s="198"/>
      <c r="I568" s="39" t="s">
        <v>7463</v>
      </c>
      <c r="J568" s="20" t="s">
        <v>7066</v>
      </c>
      <c r="K568" s="21"/>
      <c r="L568" s="21">
        <v>2685</v>
      </c>
      <c r="M568" s="21">
        <v>4</v>
      </c>
      <c r="N568" s="21">
        <v>23.783999999999999</v>
      </c>
      <c r="O568" s="21" t="s">
        <v>7477</v>
      </c>
      <c r="P568" s="20"/>
    </row>
    <row r="569" spans="2:16" x14ac:dyDescent="0.35">
      <c r="B569" s="21" t="s">
        <v>7022</v>
      </c>
      <c r="C569" s="21" t="s">
        <v>7174</v>
      </c>
      <c r="D569" s="21" t="s">
        <v>76</v>
      </c>
      <c r="E569" s="21"/>
      <c r="F569" s="21"/>
      <c r="G569" s="117"/>
      <c r="H569" s="198"/>
      <c r="I569" s="39" t="s">
        <v>7464</v>
      </c>
      <c r="J569" s="20" t="s">
        <v>7066</v>
      </c>
      <c r="K569" s="21"/>
      <c r="L569" s="21">
        <v>3044</v>
      </c>
      <c r="M569" s="21">
        <v>4</v>
      </c>
      <c r="N569" s="21">
        <v>26.968</v>
      </c>
      <c r="O569" s="21" t="s">
        <v>7477</v>
      </c>
      <c r="P569" s="20"/>
    </row>
    <row r="570" spans="2:16" x14ac:dyDescent="0.35">
      <c r="B570" s="21" t="s">
        <v>7022</v>
      </c>
      <c r="C570" s="21" t="s">
        <v>7174</v>
      </c>
      <c r="D570" s="21" t="s">
        <v>76</v>
      </c>
      <c r="E570" s="21"/>
      <c r="F570" s="21"/>
      <c r="G570" s="117"/>
      <c r="H570" s="198"/>
      <c r="I570" s="39" t="s">
        <v>7465</v>
      </c>
      <c r="J570" s="20" t="s">
        <v>7066</v>
      </c>
      <c r="K570" s="21"/>
      <c r="L570" s="21">
        <v>1094</v>
      </c>
      <c r="M570" s="21">
        <v>4</v>
      </c>
      <c r="N570" s="21">
        <v>9.6920000000000002</v>
      </c>
      <c r="O570" s="21" t="s">
        <v>7477</v>
      </c>
      <c r="P570" s="20"/>
    </row>
    <row r="571" spans="2:16" x14ac:dyDescent="0.35">
      <c r="B571" s="21" t="s">
        <v>7022</v>
      </c>
      <c r="C571" s="21" t="s">
        <v>7174</v>
      </c>
      <c r="D571" s="21" t="s">
        <v>76</v>
      </c>
      <c r="E571" s="21"/>
      <c r="F571" s="21"/>
      <c r="G571" s="117"/>
      <c r="H571" s="198"/>
      <c r="I571" s="39" t="s">
        <v>7466</v>
      </c>
      <c r="J571" s="20" t="s">
        <v>7446</v>
      </c>
      <c r="K571" s="21"/>
      <c r="L571" s="21">
        <v>3907</v>
      </c>
      <c r="M571" s="21">
        <v>4</v>
      </c>
      <c r="N571" s="21">
        <v>65.024000000000001</v>
      </c>
      <c r="O571" s="21" t="s">
        <v>7477</v>
      </c>
      <c r="P571" s="20"/>
    </row>
    <row r="572" spans="2:16" x14ac:dyDescent="0.35">
      <c r="B572" s="21" t="s">
        <v>7022</v>
      </c>
      <c r="C572" s="21" t="s">
        <v>7174</v>
      </c>
      <c r="D572" s="21" t="s">
        <v>76</v>
      </c>
      <c r="E572" s="21"/>
      <c r="F572" s="21"/>
      <c r="G572" s="117"/>
      <c r="H572" s="198"/>
      <c r="I572" s="39" t="s">
        <v>7467</v>
      </c>
      <c r="J572" s="20" t="s">
        <v>7446</v>
      </c>
      <c r="K572" s="21"/>
      <c r="L572" s="21">
        <v>3907</v>
      </c>
      <c r="M572" s="21">
        <v>4</v>
      </c>
      <c r="N572" s="21">
        <v>65.024000000000001</v>
      </c>
      <c r="O572" s="21" t="s">
        <v>7477</v>
      </c>
      <c r="P572" s="20"/>
    </row>
    <row r="573" spans="2:16" x14ac:dyDescent="0.35">
      <c r="B573" s="21" t="s">
        <v>7022</v>
      </c>
      <c r="C573" s="21" t="s">
        <v>7174</v>
      </c>
      <c r="D573" s="21" t="s">
        <v>76</v>
      </c>
      <c r="E573" s="21"/>
      <c r="F573" s="21"/>
      <c r="G573" s="117"/>
      <c r="H573" s="198"/>
      <c r="I573" s="39" t="s">
        <v>7468</v>
      </c>
      <c r="J573" s="20" t="s">
        <v>7446</v>
      </c>
      <c r="K573" s="21"/>
      <c r="L573" s="21">
        <v>4460</v>
      </c>
      <c r="M573" s="21">
        <v>4</v>
      </c>
      <c r="N573" s="21">
        <v>74.227999999999994</v>
      </c>
      <c r="O573" s="21" t="s">
        <v>7477</v>
      </c>
      <c r="P573" s="20"/>
    </row>
    <row r="574" spans="2:16" x14ac:dyDescent="0.35">
      <c r="B574" s="21" t="s">
        <v>7022</v>
      </c>
      <c r="C574" s="21" t="s">
        <v>7174</v>
      </c>
      <c r="D574" s="21" t="s">
        <v>76</v>
      </c>
      <c r="E574" s="21"/>
      <c r="F574" s="21"/>
      <c r="G574" s="117"/>
      <c r="H574" s="198"/>
      <c r="I574" s="39" t="s">
        <v>7469</v>
      </c>
      <c r="J574" s="20" t="s">
        <v>7446</v>
      </c>
      <c r="K574" s="21"/>
      <c r="L574" s="21">
        <v>4460</v>
      </c>
      <c r="M574" s="21">
        <v>4</v>
      </c>
      <c r="N574" s="21">
        <v>74.227999999999994</v>
      </c>
      <c r="O574" s="21" t="s">
        <v>7477</v>
      </c>
      <c r="P574" s="20"/>
    </row>
    <row r="575" spans="2:16" x14ac:dyDescent="0.35">
      <c r="B575" s="21" t="s">
        <v>7022</v>
      </c>
      <c r="C575" s="21" t="s">
        <v>7174</v>
      </c>
      <c r="D575" s="21" t="s">
        <v>76</v>
      </c>
      <c r="E575" s="21"/>
      <c r="F575" s="21"/>
      <c r="G575" s="117"/>
      <c r="H575" s="198"/>
      <c r="I575" s="39" t="s">
        <v>7100</v>
      </c>
      <c r="J575" s="20" t="s">
        <v>7337</v>
      </c>
      <c r="K575" s="21"/>
      <c r="L575" s="21">
        <v>1917</v>
      </c>
      <c r="M575" s="21">
        <v>8</v>
      </c>
      <c r="N575" s="21">
        <v>39.04</v>
      </c>
      <c r="O575" s="21" t="s">
        <v>7477</v>
      </c>
      <c r="P575" s="20"/>
    </row>
    <row r="576" spans="2:16" x14ac:dyDescent="0.35">
      <c r="B576" s="21" t="s">
        <v>7022</v>
      </c>
      <c r="C576" s="21" t="s">
        <v>7174</v>
      </c>
      <c r="D576" s="21" t="s">
        <v>76</v>
      </c>
      <c r="E576" s="21"/>
      <c r="F576" s="21"/>
      <c r="G576" s="117"/>
      <c r="H576" s="198"/>
      <c r="I576" s="39" t="s">
        <v>7103</v>
      </c>
      <c r="J576" s="20" t="s">
        <v>7337</v>
      </c>
      <c r="K576" s="21"/>
      <c r="L576" s="21">
        <v>1596</v>
      </c>
      <c r="M576" s="21">
        <v>8</v>
      </c>
      <c r="N576" s="21">
        <v>32.503999999999998</v>
      </c>
      <c r="O576" s="21" t="s">
        <v>7477</v>
      </c>
      <c r="P576" s="20"/>
    </row>
    <row r="577" spans="2:16" x14ac:dyDescent="0.35">
      <c r="B577" s="21" t="s">
        <v>7022</v>
      </c>
      <c r="C577" s="21" t="s">
        <v>7174</v>
      </c>
      <c r="D577" s="21" t="s">
        <v>76</v>
      </c>
      <c r="E577" s="21"/>
      <c r="F577" s="21"/>
      <c r="G577" s="117"/>
      <c r="H577" s="198"/>
      <c r="I577" s="39" t="s">
        <v>7470</v>
      </c>
      <c r="J577" s="20" t="s">
        <v>7337</v>
      </c>
      <c r="K577" s="21"/>
      <c r="L577" s="21">
        <v>1776</v>
      </c>
      <c r="M577" s="21">
        <v>4</v>
      </c>
      <c r="N577" s="21">
        <v>18.084</v>
      </c>
      <c r="O577" s="21" t="s">
        <v>7477</v>
      </c>
      <c r="P577" s="20"/>
    </row>
    <row r="578" spans="2:16" x14ac:dyDescent="0.35">
      <c r="B578" s="21" t="s">
        <v>7022</v>
      </c>
      <c r="C578" s="21" t="s">
        <v>7174</v>
      </c>
      <c r="D578" s="21" t="s">
        <v>76</v>
      </c>
      <c r="E578" s="21"/>
      <c r="F578" s="21"/>
      <c r="G578" s="117"/>
      <c r="H578" s="198"/>
      <c r="I578" s="39" t="s">
        <v>7471</v>
      </c>
      <c r="J578" s="20" t="s">
        <v>7337</v>
      </c>
      <c r="K578" s="21"/>
      <c r="L578" s="21">
        <v>2120</v>
      </c>
      <c r="M578" s="21">
        <v>4</v>
      </c>
      <c r="N578" s="21">
        <v>21.591999999999999</v>
      </c>
      <c r="O578" s="21" t="s">
        <v>7477</v>
      </c>
      <c r="P578" s="20"/>
    </row>
    <row r="579" spans="2:16" x14ac:dyDescent="0.35">
      <c r="B579" s="21" t="s">
        <v>7022</v>
      </c>
      <c r="C579" s="21" t="s">
        <v>7174</v>
      </c>
      <c r="D579" s="21" t="s">
        <v>76</v>
      </c>
      <c r="E579" s="21"/>
      <c r="F579" s="21"/>
      <c r="G579" s="117"/>
      <c r="H579" s="198"/>
      <c r="I579" s="39" t="s">
        <v>7105</v>
      </c>
      <c r="J579" s="20" t="s">
        <v>6964</v>
      </c>
      <c r="K579" s="21"/>
      <c r="L579" s="21">
        <v>981</v>
      </c>
      <c r="M579" s="21">
        <v>8</v>
      </c>
      <c r="N579" s="21">
        <v>14.864000000000001</v>
      </c>
      <c r="O579" s="21" t="s">
        <v>7477</v>
      </c>
      <c r="P579" s="20"/>
    </row>
    <row r="580" spans="2:16" x14ac:dyDescent="0.35">
      <c r="B580" s="21" t="s">
        <v>7022</v>
      </c>
      <c r="C580" s="21" t="s">
        <v>7174</v>
      </c>
      <c r="D580" s="21" t="s">
        <v>76</v>
      </c>
      <c r="E580" s="21"/>
      <c r="F580" s="21"/>
      <c r="G580" s="117"/>
      <c r="H580" s="198"/>
      <c r="I580" s="39">
        <v>492</v>
      </c>
      <c r="J580" s="20" t="s">
        <v>6950</v>
      </c>
      <c r="K580" s="21"/>
      <c r="L580" s="21">
        <v>1266</v>
      </c>
      <c r="M580" s="21">
        <v>8</v>
      </c>
      <c r="N580" s="21">
        <v>19.175999999999998</v>
      </c>
      <c r="O580" s="21" t="s">
        <v>7477</v>
      </c>
      <c r="P580" s="20"/>
    </row>
    <row r="581" spans="2:16" x14ac:dyDescent="0.35">
      <c r="B581" s="21" t="s">
        <v>7022</v>
      </c>
      <c r="C581" s="21" t="s">
        <v>7174</v>
      </c>
      <c r="D581" s="21" t="s">
        <v>76</v>
      </c>
      <c r="E581" s="21"/>
      <c r="F581" s="21"/>
      <c r="G581" s="117"/>
      <c r="H581" s="198"/>
      <c r="I581" s="39" t="s">
        <v>7472</v>
      </c>
      <c r="J581" s="20" t="s">
        <v>6964</v>
      </c>
      <c r="K581" s="21"/>
      <c r="L581" s="21">
        <v>953</v>
      </c>
      <c r="M581" s="21">
        <v>8</v>
      </c>
      <c r="N581" s="21">
        <v>14.432</v>
      </c>
      <c r="O581" s="21" t="s">
        <v>7477</v>
      </c>
      <c r="P581" s="20"/>
    </row>
    <row r="582" spans="2:16" x14ac:dyDescent="0.35">
      <c r="B582" s="21" t="s">
        <v>7022</v>
      </c>
      <c r="C582" s="21" t="s">
        <v>7174</v>
      </c>
      <c r="D582" s="21" t="s">
        <v>76</v>
      </c>
      <c r="E582" s="21"/>
      <c r="F582" s="21"/>
      <c r="G582" s="117"/>
      <c r="H582" s="198"/>
      <c r="I582" s="39">
        <v>494</v>
      </c>
      <c r="J582" s="20" t="s">
        <v>6950</v>
      </c>
      <c r="K582" s="21"/>
      <c r="L582" s="21">
        <v>1093</v>
      </c>
      <c r="M582" s="21">
        <v>8</v>
      </c>
      <c r="N582" s="21">
        <v>16.559999999999999</v>
      </c>
      <c r="O582" s="21" t="s">
        <v>7477</v>
      </c>
      <c r="P582" s="20"/>
    </row>
    <row r="583" spans="2:16" x14ac:dyDescent="0.35">
      <c r="B583" s="21" t="s">
        <v>7022</v>
      </c>
      <c r="C583" s="21" t="s">
        <v>7174</v>
      </c>
      <c r="D583" s="21" t="s">
        <v>76</v>
      </c>
      <c r="E583" s="21"/>
      <c r="F583" s="21"/>
      <c r="G583" s="117"/>
      <c r="H583" s="198"/>
      <c r="I583" s="39">
        <v>496</v>
      </c>
      <c r="J583" s="20" t="s">
        <v>6950</v>
      </c>
      <c r="K583" s="21"/>
      <c r="L583" s="21">
        <v>1000</v>
      </c>
      <c r="M583" s="21">
        <v>8</v>
      </c>
      <c r="N583" s="21">
        <v>15.151999999999999</v>
      </c>
      <c r="O583" s="21" t="s">
        <v>7477</v>
      </c>
      <c r="P583" s="20"/>
    </row>
    <row r="584" spans="2:16" x14ac:dyDescent="0.35">
      <c r="B584" s="21" t="s">
        <v>7022</v>
      </c>
      <c r="C584" s="21" t="s">
        <v>7174</v>
      </c>
      <c r="D584" s="21" t="s">
        <v>76</v>
      </c>
      <c r="E584" s="21"/>
      <c r="F584" s="21"/>
      <c r="G584" s="117"/>
      <c r="H584" s="198"/>
      <c r="I584" s="39" t="s">
        <v>7473</v>
      </c>
      <c r="J584" s="20" t="s">
        <v>6964</v>
      </c>
      <c r="K584" s="21"/>
      <c r="L584" s="21">
        <v>815</v>
      </c>
      <c r="M584" s="21">
        <v>8</v>
      </c>
      <c r="N584" s="21">
        <v>12.343999999999999</v>
      </c>
      <c r="O584" s="21" t="s">
        <v>7477</v>
      </c>
      <c r="P584" s="20"/>
    </row>
    <row r="585" spans="2:16" x14ac:dyDescent="0.35">
      <c r="B585" s="21" t="s">
        <v>7022</v>
      </c>
      <c r="C585" s="21" t="s">
        <v>7174</v>
      </c>
      <c r="D585" s="21" t="s">
        <v>76</v>
      </c>
      <c r="E585" s="21"/>
      <c r="F585" s="21"/>
      <c r="G585" s="117"/>
      <c r="H585" s="198"/>
      <c r="I585" s="39">
        <v>500</v>
      </c>
      <c r="J585" s="20" t="s">
        <v>6950</v>
      </c>
      <c r="K585" s="21"/>
      <c r="L585" s="21">
        <v>1012</v>
      </c>
      <c r="M585" s="21">
        <v>8</v>
      </c>
      <c r="N585" s="21">
        <v>15.327999999999999</v>
      </c>
      <c r="O585" s="21" t="s">
        <v>7477</v>
      </c>
      <c r="P585" s="20"/>
    </row>
    <row r="586" spans="2:16" x14ac:dyDescent="0.35">
      <c r="B586" s="21" t="s">
        <v>7022</v>
      </c>
      <c r="C586" s="21" t="s">
        <v>7174</v>
      </c>
      <c r="D586" s="21" t="s">
        <v>76</v>
      </c>
      <c r="E586" s="21"/>
      <c r="F586" s="21"/>
      <c r="G586" s="117"/>
      <c r="H586" s="198"/>
      <c r="I586" s="39" t="s">
        <v>7474</v>
      </c>
      <c r="J586" s="20" t="s">
        <v>6964</v>
      </c>
      <c r="K586" s="21"/>
      <c r="L586" s="21">
        <v>1232</v>
      </c>
      <c r="M586" s="21">
        <v>4</v>
      </c>
      <c r="N586" s="21">
        <v>9.3320000000000007</v>
      </c>
      <c r="O586" s="21" t="s">
        <v>7477</v>
      </c>
      <c r="P586" s="20"/>
    </row>
    <row r="587" spans="2:16" x14ac:dyDescent="0.35">
      <c r="B587" s="21" t="s">
        <v>7022</v>
      </c>
      <c r="C587" s="21" t="s">
        <v>7174</v>
      </c>
      <c r="D587" s="21" t="s">
        <v>76</v>
      </c>
      <c r="E587" s="21"/>
      <c r="F587" s="21"/>
      <c r="G587" s="117"/>
      <c r="H587" s="198"/>
      <c r="I587" s="39">
        <v>507</v>
      </c>
      <c r="J587" s="20" t="s">
        <v>6950</v>
      </c>
      <c r="K587" s="21"/>
      <c r="L587" s="21">
        <v>1740</v>
      </c>
      <c r="M587" s="21">
        <v>4</v>
      </c>
      <c r="N587" s="21">
        <v>13.18</v>
      </c>
      <c r="O587" s="21" t="s">
        <v>7477</v>
      </c>
      <c r="P587" s="20"/>
    </row>
    <row r="588" spans="2:16" x14ac:dyDescent="0.35">
      <c r="B588" s="21" t="s">
        <v>7022</v>
      </c>
      <c r="C588" s="21" t="s">
        <v>7174</v>
      </c>
      <c r="D588" s="21" t="s">
        <v>76</v>
      </c>
      <c r="E588" s="21"/>
      <c r="F588" s="21"/>
      <c r="G588" s="117"/>
      <c r="H588" s="198"/>
      <c r="I588" s="39" t="s">
        <v>7475</v>
      </c>
      <c r="J588" s="20" t="s">
        <v>7309</v>
      </c>
      <c r="K588" s="21"/>
      <c r="L588" s="21">
        <v>3013</v>
      </c>
      <c r="M588" s="21">
        <v>4</v>
      </c>
      <c r="N588" s="21">
        <v>181.86799999999999</v>
      </c>
      <c r="O588" s="21" t="s">
        <v>7477</v>
      </c>
      <c r="P588" s="20"/>
    </row>
    <row r="589" spans="2:16" x14ac:dyDescent="0.35">
      <c r="B589" s="21" t="s">
        <v>7022</v>
      </c>
      <c r="C589" s="21" t="s">
        <v>7174</v>
      </c>
      <c r="D589" s="21" t="s">
        <v>76</v>
      </c>
      <c r="E589" s="21"/>
      <c r="F589" s="21"/>
      <c r="G589" s="117"/>
      <c r="H589" s="198"/>
      <c r="I589" s="39" t="s">
        <v>7476</v>
      </c>
      <c r="J589" s="20" t="s">
        <v>7309</v>
      </c>
      <c r="K589" s="21"/>
      <c r="L589" s="21">
        <v>4462</v>
      </c>
      <c r="M589" s="21">
        <v>4</v>
      </c>
      <c r="N589" s="21">
        <v>269.32799999999997</v>
      </c>
      <c r="O589" s="21" t="s">
        <v>7477</v>
      </c>
      <c r="P589" s="20"/>
    </row>
    <row r="590" spans="2:16" x14ac:dyDescent="0.35">
      <c r="B590" s="21" t="s">
        <v>7022</v>
      </c>
      <c r="C590" s="21" t="s">
        <v>7174</v>
      </c>
      <c r="D590" s="21" t="s">
        <v>7141</v>
      </c>
      <c r="E590" s="21"/>
      <c r="F590" s="21"/>
      <c r="G590" s="139">
        <v>40121052</v>
      </c>
      <c r="H590" s="133" t="s">
        <v>7978</v>
      </c>
      <c r="I590" s="39" t="s">
        <v>7352</v>
      </c>
      <c r="J590" s="20" t="s">
        <v>7478</v>
      </c>
      <c r="K590" s="21"/>
      <c r="L590" s="21">
        <v>286</v>
      </c>
      <c r="M590" s="21">
        <v>4</v>
      </c>
      <c r="N590" s="21">
        <v>4.7560000000000002</v>
      </c>
      <c r="O590" s="21" t="s">
        <v>7504</v>
      </c>
      <c r="P590" s="20"/>
    </row>
    <row r="591" spans="2:16" x14ac:dyDescent="0.35">
      <c r="B591" s="21" t="s">
        <v>7022</v>
      </c>
      <c r="C591" s="21" t="s">
        <v>7174</v>
      </c>
      <c r="D591" s="21" t="s">
        <v>7141</v>
      </c>
      <c r="E591" s="21"/>
      <c r="F591" s="21"/>
      <c r="G591" s="139">
        <v>40121053</v>
      </c>
      <c r="H591" s="133" t="s">
        <v>7979</v>
      </c>
      <c r="I591" s="39" t="s">
        <v>7350</v>
      </c>
      <c r="J591" s="20" t="s">
        <v>7478</v>
      </c>
      <c r="K591" s="21"/>
      <c r="L591" s="21">
        <v>286</v>
      </c>
      <c r="M591" s="21">
        <v>4</v>
      </c>
      <c r="N591" s="21">
        <v>4.7560000000000002</v>
      </c>
      <c r="O591" s="21" t="s">
        <v>7504</v>
      </c>
      <c r="P591" s="20"/>
    </row>
    <row r="592" spans="2:16" x14ac:dyDescent="0.35">
      <c r="B592" s="21" t="s">
        <v>7022</v>
      </c>
      <c r="C592" s="21" t="s">
        <v>7174</v>
      </c>
      <c r="D592" s="21" t="s">
        <v>7141</v>
      </c>
      <c r="E592" s="21"/>
      <c r="F592" s="21"/>
      <c r="G592" s="139">
        <v>40121038</v>
      </c>
      <c r="H592" s="133" t="s">
        <v>7972</v>
      </c>
      <c r="I592" s="39" t="s">
        <v>6886</v>
      </c>
      <c r="J592" s="20" t="s">
        <v>7456</v>
      </c>
      <c r="K592" s="21"/>
      <c r="L592" s="21">
        <v>408</v>
      </c>
      <c r="M592" s="21">
        <v>4</v>
      </c>
      <c r="N592" s="21">
        <v>24.623999999999999</v>
      </c>
      <c r="O592" s="21" t="s">
        <v>7504</v>
      </c>
      <c r="P592" s="20"/>
    </row>
    <row r="593" spans="2:16" x14ac:dyDescent="0.35">
      <c r="B593" s="21" t="s">
        <v>7022</v>
      </c>
      <c r="C593" s="21" t="s">
        <v>7174</v>
      </c>
      <c r="D593" s="21" t="s">
        <v>7141</v>
      </c>
      <c r="E593" s="21"/>
      <c r="F593" s="21"/>
      <c r="G593" s="21">
        <v>40121023</v>
      </c>
      <c r="H593" s="39" t="s">
        <v>8022</v>
      </c>
      <c r="I593" s="39" t="s">
        <v>7479</v>
      </c>
      <c r="J593" s="20" t="s">
        <v>7256</v>
      </c>
      <c r="K593" s="21"/>
      <c r="L593" s="21">
        <v>5247</v>
      </c>
      <c r="M593" s="21">
        <v>4</v>
      </c>
      <c r="N593" s="21">
        <v>316.71600000000001</v>
      </c>
      <c r="O593" s="21" t="s">
        <v>7504</v>
      </c>
      <c r="P593" s="20"/>
    </row>
    <row r="594" spans="2:16" x14ac:dyDescent="0.35">
      <c r="B594" s="21" t="s">
        <v>7022</v>
      </c>
      <c r="C594" s="21" t="s">
        <v>7174</v>
      </c>
      <c r="D594" s="21" t="s">
        <v>7141</v>
      </c>
      <c r="E594" s="21"/>
      <c r="F594" s="21"/>
      <c r="G594" s="21">
        <v>40121024</v>
      </c>
      <c r="H594" s="39" t="s">
        <v>8083</v>
      </c>
      <c r="I594" s="39" t="s">
        <v>7480</v>
      </c>
      <c r="J594" s="20" t="s">
        <v>7256</v>
      </c>
      <c r="K594" s="21"/>
      <c r="L594" s="21">
        <v>3761</v>
      </c>
      <c r="M594" s="21">
        <v>4</v>
      </c>
      <c r="N594" s="21">
        <v>227.01599999999999</v>
      </c>
      <c r="O594" s="21" t="s">
        <v>7504</v>
      </c>
      <c r="P594" s="20"/>
    </row>
    <row r="595" spans="2:16" x14ac:dyDescent="0.35">
      <c r="B595" s="21" t="s">
        <v>7022</v>
      </c>
      <c r="C595" s="21" t="s">
        <v>7174</v>
      </c>
      <c r="D595" s="21" t="s">
        <v>7141</v>
      </c>
      <c r="E595" s="21"/>
      <c r="F595" s="21"/>
      <c r="G595" s="21">
        <v>40120637</v>
      </c>
      <c r="H595" s="39" t="s">
        <v>8015</v>
      </c>
      <c r="I595" s="39" t="s">
        <v>7481</v>
      </c>
      <c r="J595" s="20" t="s">
        <v>7482</v>
      </c>
      <c r="K595" s="21"/>
      <c r="L595" s="21">
        <v>1016</v>
      </c>
      <c r="M595" s="21">
        <v>8</v>
      </c>
      <c r="N595" s="21">
        <v>15.391999999999999</v>
      </c>
      <c r="O595" s="21" t="s">
        <v>7504</v>
      </c>
      <c r="P595" s="20"/>
    </row>
    <row r="596" spans="2:16" x14ac:dyDescent="0.35">
      <c r="B596" s="21" t="s">
        <v>7022</v>
      </c>
      <c r="C596" s="21" t="s">
        <v>7174</v>
      </c>
      <c r="D596" s="21" t="s">
        <v>7141</v>
      </c>
      <c r="E596" s="21"/>
      <c r="F596" s="21"/>
      <c r="G596" s="21">
        <v>40121032</v>
      </c>
      <c r="H596" s="39" t="s">
        <v>8207</v>
      </c>
      <c r="I596" s="39" t="s">
        <v>7114</v>
      </c>
      <c r="J596" s="20" t="s">
        <v>7482</v>
      </c>
      <c r="K596" s="21"/>
      <c r="L596" s="21">
        <v>1426</v>
      </c>
      <c r="M596" s="21">
        <v>8</v>
      </c>
      <c r="N596" s="21">
        <v>21.6</v>
      </c>
      <c r="O596" s="21" t="s">
        <v>7504</v>
      </c>
      <c r="P596" s="20"/>
    </row>
    <row r="597" spans="2:16" x14ac:dyDescent="0.35">
      <c r="B597" s="21" t="s">
        <v>7022</v>
      </c>
      <c r="C597" s="21" t="s">
        <v>7174</v>
      </c>
      <c r="D597" s="21" t="s">
        <v>7141</v>
      </c>
      <c r="E597" s="21"/>
      <c r="F597" s="21"/>
      <c r="G597" s="21">
        <v>40120640</v>
      </c>
      <c r="H597" s="39" t="s">
        <v>7988</v>
      </c>
      <c r="I597" s="39">
        <v>534</v>
      </c>
      <c r="J597" s="20" t="s">
        <v>7222</v>
      </c>
      <c r="K597" s="21"/>
      <c r="L597" s="21">
        <v>1249</v>
      </c>
      <c r="M597" s="21">
        <v>8</v>
      </c>
      <c r="N597" s="21">
        <v>18.920000000000002</v>
      </c>
      <c r="O597" s="21" t="s">
        <v>7504</v>
      </c>
      <c r="P597" s="20"/>
    </row>
    <row r="598" spans="2:16" x14ac:dyDescent="0.35">
      <c r="B598" s="21" t="s">
        <v>7022</v>
      </c>
      <c r="C598" s="21" t="s">
        <v>7174</v>
      </c>
      <c r="D598" s="21" t="s">
        <v>7141</v>
      </c>
      <c r="E598" s="21"/>
      <c r="F598" s="21"/>
      <c r="G598" s="21">
        <v>40120641</v>
      </c>
      <c r="H598" s="39" t="s">
        <v>7955</v>
      </c>
      <c r="I598" s="39" t="s">
        <v>7483</v>
      </c>
      <c r="J598" s="20" t="s">
        <v>7482</v>
      </c>
      <c r="K598" s="21"/>
      <c r="L598" s="21">
        <v>847</v>
      </c>
      <c r="M598" s="21">
        <v>8</v>
      </c>
      <c r="N598" s="21">
        <v>12.832000000000001</v>
      </c>
      <c r="O598" s="21" t="s">
        <v>7504</v>
      </c>
      <c r="P598" s="20"/>
    </row>
    <row r="599" spans="2:16" x14ac:dyDescent="0.35">
      <c r="B599" s="21" t="s">
        <v>7022</v>
      </c>
      <c r="C599" s="21" t="s">
        <v>7174</v>
      </c>
      <c r="D599" s="21" t="s">
        <v>7141</v>
      </c>
      <c r="E599" s="21"/>
      <c r="F599" s="21"/>
      <c r="G599" s="21">
        <v>40120642</v>
      </c>
      <c r="H599" s="39" t="s">
        <v>7998</v>
      </c>
      <c r="I599" s="39">
        <v>536</v>
      </c>
      <c r="J599" s="20" t="s">
        <v>7484</v>
      </c>
      <c r="K599" s="21"/>
      <c r="L599" s="21">
        <v>1121</v>
      </c>
      <c r="M599" s="21">
        <v>8</v>
      </c>
      <c r="N599" s="21">
        <v>16.984000000000002</v>
      </c>
      <c r="O599" s="21" t="s">
        <v>7504</v>
      </c>
      <c r="P599" s="20"/>
    </row>
    <row r="600" spans="2:16" x14ac:dyDescent="0.35">
      <c r="B600" s="21" t="s">
        <v>7022</v>
      </c>
      <c r="C600" s="21" t="s">
        <v>7174</v>
      </c>
      <c r="D600" s="21" t="s">
        <v>7141</v>
      </c>
      <c r="E600" s="21"/>
      <c r="F600" s="21"/>
      <c r="G600" s="21">
        <v>40120643</v>
      </c>
      <c r="H600" s="39" t="s">
        <v>8012</v>
      </c>
      <c r="I600" s="39">
        <v>538</v>
      </c>
      <c r="J600" s="20" t="s">
        <v>7484</v>
      </c>
      <c r="K600" s="21"/>
      <c r="L600" s="21">
        <v>1058</v>
      </c>
      <c r="M600" s="21">
        <v>8</v>
      </c>
      <c r="N600" s="21">
        <v>16.032</v>
      </c>
      <c r="O600" s="21" t="s">
        <v>7504</v>
      </c>
      <c r="P600" s="20"/>
    </row>
    <row r="601" spans="2:16" x14ac:dyDescent="0.35">
      <c r="B601" s="21" t="s">
        <v>7022</v>
      </c>
      <c r="C601" s="21" t="s">
        <v>7174</v>
      </c>
      <c r="D601" s="21" t="s">
        <v>7141</v>
      </c>
      <c r="E601" s="21"/>
      <c r="F601" s="21"/>
      <c r="G601" s="21">
        <v>40120644</v>
      </c>
      <c r="H601" s="39" t="s">
        <v>8270</v>
      </c>
      <c r="I601" s="39">
        <v>540</v>
      </c>
      <c r="J601" s="20" t="s">
        <v>7484</v>
      </c>
      <c r="K601" s="21"/>
      <c r="L601" s="21">
        <v>2675</v>
      </c>
      <c r="M601" s="21">
        <v>8</v>
      </c>
      <c r="N601" s="21">
        <v>40.527999999999999</v>
      </c>
      <c r="O601" s="21" t="s">
        <v>7504</v>
      </c>
      <c r="P601" s="20"/>
    </row>
    <row r="602" spans="2:16" x14ac:dyDescent="0.35">
      <c r="B602" s="21" t="s">
        <v>7022</v>
      </c>
      <c r="C602" s="21" t="s">
        <v>7174</v>
      </c>
      <c r="D602" s="21" t="s">
        <v>7141</v>
      </c>
      <c r="E602" s="21"/>
      <c r="F602" s="21"/>
      <c r="G602" s="21">
        <v>40121033</v>
      </c>
      <c r="H602" s="39" t="s">
        <v>7956</v>
      </c>
      <c r="I602" s="39" t="s">
        <v>7485</v>
      </c>
      <c r="J602" s="20" t="s">
        <v>7482</v>
      </c>
      <c r="K602" s="21"/>
      <c r="L602" s="21">
        <v>841</v>
      </c>
      <c r="M602" s="21">
        <v>8</v>
      </c>
      <c r="N602" s="21">
        <v>12.744</v>
      </c>
      <c r="O602" s="21" t="s">
        <v>7504</v>
      </c>
      <c r="P602" s="20"/>
    </row>
    <row r="603" spans="2:16" x14ac:dyDescent="0.35">
      <c r="B603" s="21" t="s">
        <v>7022</v>
      </c>
      <c r="C603" s="21" t="s">
        <v>7174</v>
      </c>
      <c r="D603" s="21" t="s">
        <v>7141</v>
      </c>
      <c r="E603" s="21"/>
      <c r="F603" s="21"/>
      <c r="G603" s="21">
        <v>40121034</v>
      </c>
      <c r="H603" s="39" t="s">
        <v>8007</v>
      </c>
      <c r="I603" s="39">
        <v>542</v>
      </c>
      <c r="J603" s="20" t="s">
        <v>7484</v>
      </c>
      <c r="K603" s="21"/>
      <c r="L603" s="21">
        <v>1065</v>
      </c>
      <c r="M603" s="21">
        <v>8</v>
      </c>
      <c r="N603" s="21">
        <v>16.128</v>
      </c>
      <c r="O603" s="21" t="s">
        <v>7504</v>
      </c>
      <c r="P603" s="20"/>
    </row>
    <row r="604" spans="2:16" x14ac:dyDescent="0.35">
      <c r="B604" s="21" t="s">
        <v>7022</v>
      </c>
      <c r="C604" s="21" t="s">
        <v>7174</v>
      </c>
      <c r="D604" s="21" t="s">
        <v>7141</v>
      </c>
      <c r="E604" s="21"/>
      <c r="F604" s="21"/>
      <c r="G604" s="21">
        <v>40121037</v>
      </c>
      <c r="H604" s="39" t="s">
        <v>8059</v>
      </c>
      <c r="I604" s="39">
        <v>545</v>
      </c>
      <c r="J604" s="20" t="s">
        <v>7484</v>
      </c>
      <c r="K604" s="21"/>
      <c r="L604" s="21">
        <v>1362</v>
      </c>
      <c r="M604" s="21">
        <v>4</v>
      </c>
      <c r="N604" s="21">
        <v>10.316000000000001</v>
      </c>
      <c r="O604" s="21" t="s">
        <v>7504</v>
      </c>
      <c r="P604" s="20"/>
    </row>
    <row r="605" spans="2:16" x14ac:dyDescent="0.35">
      <c r="B605" s="21" t="s">
        <v>7022</v>
      </c>
      <c r="C605" s="21" t="s">
        <v>7174</v>
      </c>
      <c r="D605" s="21" t="s">
        <v>7141</v>
      </c>
      <c r="E605" s="21"/>
      <c r="F605" s="21"/>
      <c r="G605" s="21">
        <v>40120646</v>
      </c>
      <c r="H605" s="39" t="s">
        <v>8269</v>
      </c>
      <c r="I605" s="39">
        <v>547</v>
      </c>
      <c r="J605" s="20" t="s">
        <v>7484</v>
      </c>
      <c r="K605" s="21"/>
      <c r="L605" s="21">
        <v>2680</v>
      </c>
      <c r="M605" s="21">
        <v>4</v>
      </c>
      <c r="N605" s="21">
        <v>20.303999999999998</v>
      </c>
      <c r="O605" s="21" t="s">
        <v>7504</v>
      </c>
      <c r="P605" s="20"/>
    </row>
    <row r="606" spans="2:16" x14ac:dyDescent="0.35">
      <c r="B606" s="21" t="s">
        <v>7022</v>
      </c>
      <c r="C606" s="21" t="s">
        <v>7174</v>
      </c>
      <c r="D606" s="21" t="s">
        <v>7141</v>
      </c>
      <c r="E606" s="21"/>
      <c r="F606" s="21"/>
      <c r="G606" s="21">
        <v>40120647</v>
      </c>
      <c r="H606" s="39" t="s">
        <v>8179</v>
      </c>
      <c r="I606" s="39">
        <v>548</v>
      </c>
      <c r="J606" s="20" t="s">
        <v>7484</v>
      </c>
      <c r="K606" s="21"/>
      <c r="L606" s="21">
        <v>1044</v>
      </c>
      <c r="M606" s="21">
        <v>4</v>
      </c>
      <c r="N606" s="21">
        <v>7.9080000000000004</v>
      </c>
      <c r="O606" s="21" t="s">
        <v>7504</v>
      </c>
      <c r="P606" s="20"/>
    </row>
    <row r="607" spans="2:16" x14ac:dyDescent="0.35">
      <c r="B607" s="21" t="s">
        <v>7022</v>
      </c>
      <c r="C607" s="21" t="s">
        <v>7174</v>
      </c>
      <c r="D607" s="21" t="s">
        <v>7141</v>
      </c>
      <c r="E607" s="21"/>
      <c r="F607" s="21"/>
      <c r="G607" s="21">
        <v>40120650</v>
      </c>
      <c r="H607" s="39" t="s">
        <v>8240</v>
      </c>
      <c r="I607" s="39">
        <v>550</v>
      </c>
      <c r="J607" s="20" t="s">
        <v>7484</v>
      </c>
      <c r="K607" s="21"/>
      <c r="L607" s="21">
        <v>1853</v>
      </c>
      <c r="M607" s="21">
        <v>4</v>
      </c>
      <c r="N607" s="21">
        <v>14.036</v>
      </c>
      <c r="O607" s="21" t="s">
        <v>7504</v>
      </c>
      <c r="P607" s="20"/>
    </row>
    <row r="608" spans="2:16" x14ac:dyDescent="0.35">
      <c r="B608" s="21" t="s">
        <v>7022</v>
      </c>
      <c r="C608" s="21" t="s">
        <v>7174</v>
      </c>
      <c r="D608" s="21" t="s">
        <v>7141</v>
      </c>
      <c r="E608" s="21"/>
      <c r="F608" s="21"/>
      <c r="G608" s="21">
        <v>40120635</v>
      </c>
      <c r="H608" s="39" t="s">
        <v>8272</v>
      </c>
      <c r="I608" s="39" t="s">
        <v>7486</v>
      </c>
      <c r="J608" s="20" t="s">
        <v>7406</v>
      </c>
      <c r="K608" s="21"/>
      <c r="L608" s="21">
        <v>2655</v>
      </c>
      <c r="M608" s="21">
        <v>4</v>
      </c>
      <c r="N608" s="21">
        <v>23.52</v>
      </c>
      <c r="O608" s="21" t="s">
        <v>7504</v>
      </c>
      <c r="P608" s="20"/>
    </row>
    <row r="609" spans="2:16" x14ac:dyDescent="0.35">
      <c r="B609" s="21" t="s">
        <v>7022</v>
      </c>
      <c r="C609" s="21" t="s">
        <v>7174</v>
      </c>
      <c r="D609" s="21" t="s">
        <v>7141</v>
      </c>
      <c r="E609" s="21"/>
      <c r="F609" s="21"/>
      <c r="G609" s="21">
        <v>40120636</v>
      </c>
      <c r="H609" s="39" t="s">
        <v>8271</v>
      </c>
      <c r="I609" s="39" t="s">
        <v>7487</v>
      </c>
      <c r="J609" s="20" t="s">
        <v>7406</v>
      </c>
      <c r="K609" s="21"/>
      <c r="L609" s="21">
        <v>2655</v>
      </c>
      <c r="M609" s="21">
        <v>4</v>
      </c>
      <c r="N609" s="21">
        <v>23.52</v>
      </c>
      <c r="O609" s="21" t="s">
        <v>7504</v>
      </c>
      <c r="P609" s="20"/>
    </row>
    <row r="610" spans="2:16" x14ac:dyDescent="0.35">
      <c r="B610" s="21" t="s">
        <v>7022</v>
      </c>
      <c r="C610" s="21" t="s">
        <v>7174</v>
      </c>
      <c r="D610" s="21" t="s">
        <v>7141</v>
      </c>
      <c r="E610" s="21"/>
      <c r="F610" s="21"/>
      <c r="G610" s="21">
        <v>40120638</v>
      </c>
      <c r="H610" s="39" t="s">
        <v>8045</v>
      </c>
      <c r="I610" s="39" t="s">
        <v>7488</v>
      </c>
      <c r="J610" s="20" t="s">
        <v>7395</v>
      </c>
      <c r="K610" s="21"/>
      <c r="L610" s="21">
        <v>1501</v>
      </c>
      <c r="M610" s="21">
        <v>8</v>
      </c>
      <c r="N610" s="21">
        <v>26.591999999999999</v>
      </c>
      <c r="O610" s="21" t="s">
        <v>7504</v>
      </c>
      <c r="P610" s="20"/>
    </row>
    <row r="611" spans="2:16" x14ac:dyDescent="0.35">
      <c r="B611" s="21" t="s">
        <v>7022</v>
      </c>
      <c r="C611" s="21" t="s">
        <v>7174</v>
      </c>
      <c r="D611" s="21" t="s">
        <v>7141</v>
      </c>
      <c r="E611" s="21"/>
      <c r="F611" s="21"/>
      <c r="G611" s="21">
        <v>40121030</v>
      </c>
      <c r="H611" s="39" t="s">
        <v>8198</v>
      </c>
      <c r="I611" s="39" t="s">
        <v>7489</v>
      </c>
      <c r="J611" s="20" t="s">
        <v>7395</v>
      </c>
      <c r="K611" s="21"/>
      <c r="L611" s="21">
        <v>1634</v>
      </c>
      <c r="M611" s="21">
        <v>8</v>
      </c>
      <c r="N611" s="21">
        <v>28.943999999999999</v>
      </c>
      <c r="O611" s="21" t="s">
        <v>7504</v>
      </c>
      <c r="P611" s="20"/>
    </row>
    <row r="612" spans="2:16" x14ac:dyDescent="0.35">
      <c r="B612" s="21" t="s">
        <v>7022</v>
      </c>
      <c r="C612" s="21" t="s">
        <v>7174</v>
      </c>
      <c r="D612" s="21" t="s">
        <v>7141</v>
      </c>
      <c r="E612" s="21"/>
      <c r="F612" s="21"/>
      <c r="G612" s="21">
        <v>40121031</v>
      </c>
      <c r="H612" s="39" t="s">
        <v>8056</v>
      </c>
      <c r="I612" s="39" t="s">
        <v>7490</v>
      </c>
      <c r="J612" s="20" t="s">
        <v>7395</v>
      </c>
      <c r="K612" s="21"/>
      <c r="L612" s="21">
        <v>1417</v>
      </c>
      <c r="M612" s="21">
        <v>8</v>
      </c>
      <c r="N612" s="21">
        <v>25.103999999999999</v>
      </c>
      <c r="O612" s="21" t="s">
        <v>7504</v>
      </c>
      <c r="P612" s="20"/>
    </row>
    <row r="613" spans="2:16" x14ac:dyDescent="0.35">
      <c r="B613" s="21" t="s">
        <v>7022</v>
      </c>
      <c r="C613" s="21" t="s">
        <v>7174</v>
      </c>
      <c r="D613" s="21" t="s">
        <v>7141</v>
      </c>
      <c r="E613" s="21"/>
      <c r="F613" s="21"/>
      <c r="G613" s="21">
        <v>40120639</v>
      </c>
      <c r="H613" s="39" t="s">
        <v>7997</v>
      </c>
      <c r="I613" s="39" t="s">
        <v>7112</v>
      </c>
      <c r="J613" s="20" t="s">
        <v>7395</v>
      </c>
      <c r="K613" s="21"/>
      <c r="L613" s="21">
        <v>1132</v>
      </c>
      <c r="M613" s="21">
        <v>8</v>
      </c>
      <c r="N613" s="21">
        <v>20.056000000000001</v>
      </c>
      <c r="O613" s="21" t="s">
        <v>7504</v>
      </c>
      <c r="P613" s="20"/>
    </row>
    <row r="614" spans="2:16" x14ac:dyDescent="0.35">
      <c r="B614" s="21" t="s">
        <v>7022</v>
      </c>
      <c r="C614" s="21" t="s">
        <v>7174</v>
      </c>
      <c r="D614" s="21" t="s">
        <v>7141</v>
      </c>
      <c r="E614" s="21"/>
      <c r="F614" s="21"/>
      <c r="G614" s="21">
        <v>40121035</v>
      </c>
      <c r="H614" s="39" t="s">
        <v>8263</v>
      </c>
      <c r="I614" s="39" t="s">
        <v>7491</v>
      </c>
      <c r="J614" s="20" t="s">
        <v>7395</v>
      </c>
      <c r="K614" s="21"/>
      <c r="L614" s="21">
        <v>2765</v>
      </c>
      <c r="M614" s="21">
        <v>4</v>
      </c>
      <c r="N614" s="21">
        <v>24.495999999999999</v>
      </c>
      <c r="O614" s="21" t="s">
        <v>7504</v>
      </c>
      <c r="P614" s="20"/>
    </row>
    <row r="615" spans="2:16" x14ac:dyDescent="0.35">
      <c r="B615" s="21" t="s">
        <v>7022</v>
      </c>
      <c r="C615" s="21" t="s">
        <v>7174</v>
      </c>
      <c r="D615" s="21" t="s">
        <v>7141</v>
      </c>
      <c r="E615" s="21"/>
      <c r="F615" s="21"/>
      <c r="G615" s="21">
        <v>40120648</v>
      </c>
      <c r="H615" s="39" t="s">
        <v>7996</v>
      </c>
      <c r="I615" s="39" t="s">
        <v>7169</v>
      </c>
      <c r="J615" s="20" t="s">
        <v>7395</v>
      </c>
      <c r="K615" s="21"/>
      <c r="L615" s="21">
        <v>1152</v>
      </c>
      <c r="M615" s="21">
        <v>4</v>
      </c>
      <c r="N615" s="21">
        <v>10.204000000000001</v>
      </c>
      <c r="O615" s="21" t="s">
        <v>7504</v>
      </c>
      <c r="P615" s="20"/>
    </row>
    <row r="616" spans="2:16" x14ac:dyDescent="0.35">
      <c r="B616" s="21" t="s">
        <v>7022</v>
      </c>
      <c r="C616" s="21" t="s">
        <v>7174</v>
      </c>
      <c r="D616" s="21" t="s">
        <v>7141</v>
      </c>
      <c r="E616" s="21"/>
      <c r="F616" s="21"/>
      <c r="G616" s="21">
        <v>40121036</v>
      </c>
      <c r="H616" s="39" t="s">
        <v>8255</v>
      </c>
      <c r="I616" s="39" t="s">
        <v>7492</v>
      </c>
      <c r="J616" s="20" t="s">
        <v>7395</v>
      </c>
      <c r="K616" s="21"/>
      <c r="L616" s="21">
        <v>3212</v>
      </c>
      <c r="M616" s="21">
        <v>4</v>
      </c>
      <c r="N616" s="21">
        <v>28.456</v>
      </c>
      <c r="O616" s="21" t="s">
        <v>7504</v>
      </c>
      <c r="P616" s="20"/>
    </row>
    <row r="617" spans="2:16" x14ac:dyDescent="0.35">
      <c r="B617" s="21" t="s">
        <v>7022</v>
      </c>
      <c r="C617" s="21" t="s">
        <v>7174</v>
      </c>
      <c r="D617" s="21" t="s">
        <v>7141</v>
      </c>
      <c r="E617" s="21"/>
      <c r="F617" s="21"/>
      <c r="G617" s="21">
        <v>40120633</v>
      </c>
      <c r="H617" s="39" t="s">
        <v>8036</v>
      </c>
      <c r="I617" s="39" t="s">
        <v>7493</v>
      </c>
      <c r="J617" s="20" t="s">
        <v>7351</v>
      </c>
      <c r="K617" s="21"/>
      <c r="L617" s="21">
        <v>4091</v>
      </c>
      <c r="M617" s="21">
        <v>4</v>
      </c>
      <c r="N617" s="21">
        <v>68.084000000000003</v>
      </c>
      <c r="O617" s="21" t="s">
        <v>7504</v>
      </c>
      <c r="P617" s="20"/>
    </row>
    <row r="618" spans="2:16" x14ac:dyDescent="0.35">
      <c r="B618" s="21" t="s">
        <v>7022</v>
      </c>
      <c r="C618" s="21" t="s">
        <v>7174</v>
      </c>
      <c r="D618" s="21" t="s">
        <v>7141</v>
      </c>
      <c r="E618" s="21"/>
      <c r="F618" s="21"/>
      <c r="G618" s="21">
        <v>40120634</v>
      </c>
      <c r="H618" s="39" t="s">
        <v>8192</v>
      </c>
      <c r="I618" s="39" t="s">
        <v>7494</v>
      </c>
      <c r="J618" s="20" t="s">
        <v>7351</v>
      </c>
      <c r="K618" s="21"/>
      <c r="L618" s="21">
        <v>4091</v>
      </c>
      <c r="M618" s="21">
        <v>4</v>
      </c>
      <c r="N618" s="21">
        <v>68.084000000000003</v>
      </c>
      <c r="O618" s="21" t="s">
        <v>7504</v>
      </c>
      <c r="P618" s="20"/>
    </row>
    <row r="619" spans="2:16" x14ac:dyDescent="0.35">
      <c r="B619" s="21" t="s">
        <v>7022</v>
      </c>
      <c r="C619" s="21" t="s">
        <v>7174</v>
      </c>
      <c r="D619" s="21" t="s">
        <v>7141</v>
      </c>
      <c r="E619" s="21"/>
      <c r="F619" s="21"/>
      <c r="G619" s="21">
        <v>40121025</v>
      </c>
      <c r="H619" s="39" t="s">
        <v>8248</v>
      </c>
      <c r="I619" s="39" t="s">
        <v>7495</v>
      </c>
      <c r="J619" s="20" t="s">
        <v>7351</v>
      </c>
      <c r="K619" s="21"/>
      <c r="L619" s="21">
        <v>5746</v>
      </c>
      <c r="M619" s="21">
        <v>4</v>
      </c>
      <c r="N619" s="21">
        <v>95.623999999999995</v>
      </c>
      <c r="O619" s="21" t="s">
        <v>7504</v>
      </c>
      <c r="P619" s="20"/>
    </row>
    <row r="620" spans="2:16" x14ac:dyDescent="0.35">
      <c r="B620" s="21" t="s">
        <v>7022</v>
      </c>
      <c r="C620" s="21" t="s">
        <v>7174</v>
      </c>
      <c r="D620" s="21" t="s">
        <v>7141</v>
      </c>
      <c r="E620" s="21"/>
      <c r="F620" s="21"/>
      <c r="G620" s="21">
        <v>40121026</v>
      </c>
      <c r="H620" s="39" t="s">
        <v>8247</v>
      </c>
      <c r="I620" s="39" t="s">
        <v>7496</v>
      </c>
      <c r="J620" s="20" t="s">
        <v>7351</v>
      </c>
      <c r="K620" s="21"/>
      <c r="L620" s="21">
        <v>5746</v>
      </c>
      <c r="M620" s="21">
        <v>4</v>
      </c>
      <c r="N620" s="21">
        <v>95.623999999999995</v>
      </c>
      <c r="O620" s="21" t="s">
        <v>7504</v>
      </c>
      <c r="P620" s="20"/>
    </row>
    <row r="621" spans="2:16" x14ac:dyDescent="0.35">
      <c r="B621" s="21" t="s">
        <v>7022</v>
      </c>
      <c r="C621" s="21" t="s">
        <v>7174</v>
      </c>
      <c r="D621" s="21" t="s">
        <v>7141</v>
      </c>
      <c r="E621" s="21"/>
      <c r="F621" s="21"/>
      <c r="G621" s="21">
        <v>40121028</v>
      </c>
      <c r="H621" s="39" t="s">
        <v>8239</v>
      </c>
      <c r="I621" s="39" t="s">
        <v>7497</v>
      </c>
      <c r="J621" s="20" t="s">
        <v>7498</v>
      </c>
      <c r="K621" s="21"/>
      <c r="L621" s="21">
        <v>1863</v>
      </c>
      <c r="M621" s="21">
        <v>8</v>
      </c>
      <c r="N621" s="21">
        <v>37.936</v>
      </c>
      <c r="O621" s="21" t="s">
        <v>7504</v>
      </c>
      <c r="P621" s="20"/>
    </row>
    <row r="622" spans="2:16" x14ac:dyDescent="0.35">
      <c r="B622" s="21" t="s">
        <v>7022</v>
      </c>
      <c r="C622" s="21" t="s">
        <v>7174</v>
      </c>
      <c r="D622" s="21" t="s">
        <v>7141</v>
      </c>
      <c r="E622" s="21"/>
      <c r="F622" s="21"/>
      <c r="G622" s="21">
        <v>40121029</v>
      </c>
      <c r="H622" s="39" t="s">
        <v>8042</v>
      </c>
      <c r="I622" s="39" t="s">
        <v>7499</v>
      </c>
      <c r="J622" s="20" t="s">
        <v>7498</v>
      </c>
      <c r="K622" s="21"/>
      <c r="L622" s="21">
        <v>1702</v>
      </c>
      <c r="M622" s="21">
        <v>8</v>
      </c>
      <c r="N622" s="21">
        <v>34.664000000000001</v>
      </c>
      <c r="O622" s="21" t="s">
        <v>7504</v>
      </c>
      <c r="P622" s="20"/>
    </row>
    <row r="623" spans="2:16" x14ac:dyDescent="0.35">
      <c r="B623" s="21" t="s">
        <v>7022</v>
      </c>
      <c r="C623" s="21" t="s">
        <v>7174</v>
      </c>
      <c r="D623" s="21" t="s">
        <v>7141</v>
      </c>
      <c r="E623" s="21"/>
      <c r="F623" s="21"/>
      <c r="G623" s="21">
        <v>40120645</v>
      </c>
      <c r="H623" s="39" t="s">
        <v>8234</v>
      </c>
      <c r="I623" s="39" t="s">
        <v>7500</v>
      </c>
      <c r="J623" s="20" t="s">
        <v>7404</v>
      </c>
      <c r="K623" s="21"/>
      <c r="L623" s="21">
        <v>1959</v>
      </c>
      <c r="M623" s="21">
        <v>4</v>
      </c>
      <c r="N623" s="21">
        <v>24.815999999999999</v>
      </c>
      <c r="O623" s="21" t="s">
        <v>7504</v>
      </c>
      <c r="P623" s="20"/>
    </row>
    <row r="624" spans="2:16" x14ac:dyDescent="0.35">
      <c r="B624" s="21" t="s">
        <v>7022</v>
      </c>
      <c r="C624" s="21" t="s">
        <v>7174</v>
      </c>
      <c r="D624" s="21" t="s">
        <v>7141</v>
      </c>
      <c r="E624" s="21"/>
      <c r="F624" s="21"/>
      <c r="G624" s="21">
        <v>40121108</v>
      </c>
      <c r="H624" s="39" t="s">
        <v>7971</v>
      </c>
      <c r="I624" s="39">
        <v>551</v>
      </c>
      <c r="J624" s="20" t="s">
        <v>7019</v>
      </c>
      <c r="K624" s="21"/>
      <c r="L624" s="21">
        <v>547</v>
      </c>
      <c r="M624" s="21">
        <v>4</v>
      </c>
      <c r="N624" s="21">
        <v>4.1440000000000001</v>
      </c>
      <c r="O624" s="21" t="s">
        <v>7504</v>
      </c>
      <c r="P624" s="20"/>
    </row>
    <row r="625" spans="2:16" x14ac:dyDescent="0.35">
      <c r="B625" s="21" t="s">
        <v>7022</v>
      </c>
      <c r="C625" s="21" t="s">
        <v>7174</v>
      </c>
      <c r="D625" s="21" t="s">
        <v>7141</v>
      </c>
      <c r="E625" s="21"/>
      <c r="F625" s="21"/>
      <c r="G625" s="21">
        <v>40121114</v>
      </c>
      <c r="H625" s="39" t="s">
        <v>8170</v>
      </c>
      <c r="I625" s="39">
        <v>537</v>
      </c>
      <c r="J625" s="20" t="s">
        <v>7019</v>
      </c>
      <c r="K625" s="21"/>
      <c r="L625" s="21">
        <v>562</v>
      </c>
      <c r="M625" s="21">
        <v>8</v>
      </c>
      <c r="N625" s="21">
        <v>8.5120000000000005</v>
      </c>
      <c r="O625" s="21" t="s">
        <v>7504</v>
      </c>
      <c r="P625" s="20"/>
    </row>
    <row r="626" spans="2:16" x14ac:dyDescent="0.35">
      <c r="B626" s="21" t="s">
        <v>7022</v>
      </c>
      <c r="C626" s="21" t="s">
        <v>7174</v>
      </c>
      <c r="D626" s="21" t="s">
        <v>7141</v>
      </c>
      <c r="E626" s="21"/>
      <c r="F626" s="21"/>
      <c r="G626" s="21">
        <v>40121133</v>
      </c>
      <c r="H626" s="39" t="s">
        <v>8114</v>
      </c>
      <c r="I626" s="39">
        <v>539</v>
      </c>
      <c r="J626" s="20" t="s">
        <v>7019</v>
      </c>
      <c r="K626" s="21"/>
      <c r="L626" s="21">
        <v>276</v>
      </c>
      <c r="M626" s="21">
        <v>8</v>
      </c>
      <c r="N626" s="21">
        <v>4.1840000000000002</v>
      </c>
      <c r="O626" s="21" t="s">
        <v>7504</v>
      </c>
      <c r="P626" s="20"/>
    </row>
    <row r="627" spans="2:16" x14ac:dyDescent="0.35">
      <c r="B627" s="21" t="s">
        <v>7022</v>
      </c>
      <c r="C627" s="21" t="s">
        <v>7174</v>
      </c>
      <c r="D627" s="21" t="s">
        <v>7141</v>
      </c>
      <c r="E627" s="21"/>
      <c r="F627" s="21"/>
      <c r="G627" s="21">
        <v>40121049</v>
      </c>
      <c r="H627" s="39" t="s">
        <v>8102</v>
      </c>
      <c r="I627" s="39">
        <v>552</v>
      </c>
      <c r="J627" s="20" t="s">
        <v>7501</v>
      </c>
      <c r="K627" s="21"/>
      <c r="L627" s="21">
        <v>193</v>
      </c>
      <c r="M627" s="21">
        <v>4</v>
      </c>
      <c r="N627" s="21">
        <v>1.244</v>
      </c>
      <c r="O627" s="21" t="s">
        <v>7504</v>
      </c>
      <c r="P627" s="20"/>
    </row>
    <row r="628" spans="2:16" x14ac:dyDescent="0.35">
      <c r="B628" s="21" t="s">
        <v>7022</v>
      </c>
      <c r="C628" s="21" t="s">
        <v>7174</v>
      </c>
      <c r="D628" s="21" t="s">
        <v>7141</v>
      </c>
      <c r="E628" s="21"/>
      <c r="F628" s="21"/>
      <c r="G628" s="21">
        <v>40121050</v>
      </c>
      <c r="H628" s="39" t="s">
        <v>8103</v>
      </c>
      <c r="I628" s="39">
        <v>553</v>
      </c>
      <c r="J628" s="20" t="s">
        <v>7501</v>
      </c>
      <c r="K628" s="21"/>
      <c r="L628" s="21">
        <v>212</v>
      </c>
      <c r="M628" s="21">
        <v>4</v>
      </c>
      <c r="N628" s="21">
        <v>1.452</v>
      </c>
      <c r="O628" s="21" t="s">
        <v>7504</v>
      </c>
      <c r="P628" s="20"/>
    </row>
    <row r="629" spans="2:16" x14ac:dyDescent="0.35">
      <c r="B629" s="21" t="s">
        <v>7022</v>
      </c>
      <c r="C629" s="21" t="s">
        <v>7174</v>
      </c>
      <c r="D629" s="21" t="s">
        <v>7141</v>
      </c>
      <c r="E629" s="21"/>
      <c r="F629" s="21"/>
      <c r="G629" s="21">
        <v>40121027</v>
      </c>
      <c r="H629" s="39" t="s">
        <v>8233</v>
      </c>
      <c r="I629" s="39" t="s">
        <v>7502</v>
      </c>
      <c r="J629" s="20" t="s">
        <v>7503</v>
      </c>
      <c r="K629" s="21"/>
      <c r="L629" s="21">
        <v>1987</v>
      </c>
      <c r="M629" s="21">
        <v>8</v>
      </c>
      <c r="N629" s="21">
        <v>50.344000000000001</v>
      </c>
      <c r="O629" s="21" t="s">
        <v>7504</v>
      </c>
      <c r="P629" s="20"/>
    </row>
    <row r="630" spans="2:16" x14ac:dyDescent="0.35">
      <c r="B630" s="21" t="s">
        <v>7022</v>
      </c>
      <c r="C630" s="21" t="s">
        <v>7174</v>
      </c>
      <c r="D630" s="21" t="s">
        <v>7141</v>
      </c>
      <c r="E630" s="21"/>
      <c r="F630" s="21"/>
      <c r="G630" s="21">
        <v>40121042</v>
      </c>
      <c r="H630" s="39" t="s">
        <v>8117</v>
      </c>
      <c r="I630" s="39">
        <v>554</v>
      </c>
      <c r="J630" s="20" t="s">
        <v>6972</v>
      </c>
      <c r="K630" s="21"/>
      <c r="L630" s="21">
        <v>126</v>
      </c>
      <c r="M630" s="21">
        <v>48</v>
      </c>
      <c r="N630" s="21">
        <v>23.375999999999998</v>
      </c>
      <c r="O630" s="21" t="s">
        <v>7504</v>
      </c>
      <c r="P630" s="20"/>
    </row>
    <row r="631" spans="2:16" x14ac:dyDescent="0.35">
      <c r="B631" s="21" t="s">
        <v>7022</v>
      </c>
      <c r="C631" s="21" t="s">
        <v>7174</v>
      </c>
      <c r="D631" s="21" t="s">
        <v>7173</v>
      </c>
      <c r="E631" s="21"/>
      <c r="F631" s="21"/>
      <c r="G631" s="21">
        <v>40121020</v>
      </c>
      <c r="H631" s="39" t="s">
        <v>7990</v>
      </c>
      <c r="I631" s="39" t="s">
        <v>7505</v>
      </c>
      <c r="J631" s="20" t="s">
        <v>7506</v>
      </c>
      <c r="K631" s="21"/>
      <c r="L631" s="21">
        <v>1205</v>
      </c>
      <c r="M631" s="21">
        <v>4</v>
      </c>
      <c r="N631" s="21">
        <v>72.731999999999999</v>
      </c>
      <c r="O631" s="21" t="s">
        <v>7454</v>
      </c>
      <c r="P631" s="20"/>
    </row>
    <row r="632" spans="2:16" x14ac:dyDescent="0.35">
      <c r="B632" s="21" t="s">
        <v>7022</v>
      </c>
      <c r="C632" s="21" t="s">
        <v>7174</v>
      </c>
      <c r="D632" s="21" t="s">
        <v>7173</v>
      </c>
      <c r="E632" s="21"/>
      <c r="F632" s="21"/>
      <c r="G632" s="21">
        <v>40121022</v>
      </c>
      <c r="H632" s="39" t="s">
        <v>8038</v>
      </c>
      <c r="I632" s="39" t="s">
        <v>7507</v>
      </c>
      <c r="J632" s="20" t="s">
        <v>7309</v>
      </c>
      <c r="K632" s="21"/>
      <c r="L632" s="21">
        <v>1789</v>
      </c>
      <c r="M632" s="21">
        <v>4</v>
      </c>
      <c r="N632" s="21">
        <v>107.98399999999999</v>
      </c>
      <c r="O632" s="21" t="s">
        <v>7454</v>
      </c>
      <c r="P632" s="20"/>
    </row>
    <row r="633" spans="2:16" x14ac:dyDescent="0.35">
      <c r="B633" s="21" t="s">
        <v>7022</v>
      </c>
      <c r="C633" s="21" t="s">
        <v>7174</v>
      </c>
      <c r="D633" s="21" t="s">
        <v>7173</v>
      </c>
      <c r="E633" s="21"/>
      <c r="F633" s="21"/>
      <c r="G633" s="21">
        <v>40121055</v>
      </c>
      <c r="H633" s="39" t="s">
        <v>8104</v>
      </c>
      <c r="I633" s="39" t="s">
        <v>7096</v>
      </c>
      <c r="J633" s="20" t="s">
        <v>7256</v>
      </c>
      <c r="K633" s="21"/>
      <c r="L633" s="21">
        <v>100</v>
      </c>
      <c r="M633" s="21">
        <v>40</v>
      </c>
      <c r="N633" s="21">
        <v>60.36</v>
      </c>
      <c r="O633" s="21" t="s">
        <v>7454</v>
      </c>
      <c r="P633" s="20"/>
    </row>
    <row r="634" spans="2:16" x14ac:dyDescent="0.35">
      <c r="B634" s="21" t="s">
        <v>7022</v>
      </c>
      <c r="C634" s="21" t="s">
        <v>7174</v>
      </c>
      <c r="D634" s="21" t="s">
        <v>7173</v>
      </c>
      <c r="E634" s="21"/>
      <c r="F634" s="21"/>
      <c r="G634" s="139">
        <v>40121038</v>
      </c>
      <c r="H634" s="133" t="s">
        <v>7972</v>
      </c>
      <c r="I634" s="39" t="s">
        <v>6886</v>
      </c>
      <c r="J634" s="20" t="s">
        <v>7256</v>
      </c>
      <c r="K634" s="21"/>
      <c r="L634" s="21">
        <v>408</v>
      </c>
      <c r="M634" s="21">
        <v>4</v>
      </c>
      <c r="N634" s="21">
        <v>24.623999999999999</v>
      </c>
      <c r="O634" s="21" t="s">
        <v>7454</v>
      </c>
      <c r="P634" s="20"/>
    </row>
  </sheetData>
  <autoFilter ref="B3:P743" xr:uid="{72F60603-0A7B-4534-B512-096610E22CB6}"/>
  <mergeCells count="2">
    <mergeCell ref="C1:I1"/>
    <mergeCell ref="C2:I2"/>
  </mergeCells>
  <phoneticPr fontId="3" type="noConversion"/>
  <conditionalFormatting sqref="I24:I34 I41:I50 I57:I111 I165:I248">
    <cfRule type="expression" dxfId="821" priority="65">
      <formula>AND(XDU24="ESTRUCTURA",I24="")</formula>
    </cfRule>
  </conditionalFormatting>
  <conditionalFormatting sqref="I96:I101">
    <cfRule type="expression" dxfId="820" priority="66">
      <formula>AND(XDV149="ESTRUCTURA",I96="")</formula>
    </cfRule>
  </conditionalFormatting>
  <conditionalFormatting sqref="I102:I111">
    <cfRule type="expression" dxfId="819" priority="67">
      <formula>AND(XDU155="ESTRUCTURA",I102="")</formula>
    </cfRule>
  </conditionalFormatting>
  <conditionalFormatting sqref="I112:I126">
    <cfRule type="expression" dxfId="818" priority="71">
      <formula>AND(XDV97="ESTRUCTURA",I112="")</formula>
    </cfRule>
  </conditionalFormatting>
  <conditionalFormatting sqref="I127 K127 M127">
    <cfRule type="expression" dxfId="817" priority="72">
      <formula>AND(#REF!="ESTRUCTURA",I127="")</formula>
    </cfRule>
  </conditionalFormatting>
  <conditionalFormatting sqref="I128:I130 I132:I151 I153:I164">
    <cfRule type="expression" dxfId="816" priority="64">
      <formula>AND(XDV112="ESTRUCTURA",I128="")</formula>
    </cfRule>
  </conditionalFormatting>
  <conditionalFormatting sqref="I131 I152">
    <cfRule type="expression" dxfId="815" priority="60">
      <formula>AND(XDU115="ESTRUCTURA",I131="")</formula>
    </cfRule>
  </conditionalFormatting>
  <conditionalFormatting sqref="I279:I340">
    <cfRule type="expression" dxfId="814" priority="3">
      <formula>AND(XDU279="ESTRUCTURA",I279="")</formula>
    </cfRule>
  </conditionalFormatting>
  <conditionalFormatting sqref="I343">
    <cfRule type="expression" dxfId="813" priority="145">
      <formula>AND(XDU383="ESTRUCTURA",I343="")</formula>
    </cfRule>
  </conditionalFormatting>
  <conditionalFormatting sqref="I344">
    <cfRule type="expression" dxfId="812" priority="142">
      <formula>AND(XDU383="ESTRUCTURA",I344="")</formula>
    </cfRule>
  </conditionalFormatting>
  <conditionalFormatting sqref="I345">
    <cfRule type="expression" dxfId="811" priority="139">
      <formula>AND(XDU383="ESTRUCTURA",I345="")</formula>
    </cfRule>
  </conditionalFormatting>
  <conditionalFormatting sqref="I346">
    <cfRule type="expression" dxfId="810" priority="136">
      <formula>AND(XDU383="ESTRUCTURA",I346="")</formula>
    </cfRule>
  </conditionalFormatting>
  <conditionalFormatting sqref="I347">
    <cfRule type="expression" dxfId="809" priority="133">
      <formula>AND(XDU383="ESTRUCTURA",I347="")</formula>
    </cfRule>
  </conditionalFormatting>
  <conditionalFormatting sqref="I348">
    <cfRule type="expression" dxfId="808" priority="130">
      <formula>AND(XDU383="ESTRUCTURA",I348="")</formula>
    </cfRule>
  </conditionalFormatting>
  <conditionalFormatting sqref="I349">
    <cfRule type="expression" dxfId="807" priority="127">
      <formula>AND(XDU383="ESTRUCTURA",I349="")</formula>
    </cfRule>
  </conditionalFormatting>
  <conditionalFormatting sqref="I350">
    <cfRule type="expression" dxfId="806" priority="124">
      <formula>AND(XDU383="ESTRUCTURA",I350="")</formula>
    </cfRule>
  </conditionalFormatting>
  <conditionalFormatting sqref="I351">
    <cfRule type="expression" dxfId="805" priority="121">
      <formula>AND(XDU383="ESTRUCTURA",I351="")</formula>
    </cfRule>
  </conditionalFormatting>
  <conditionalFormatting sqref="I352">
    <cfRule type="expression" dxfId="804" priority="118">
      <formula>AND(XDU383="ESTRUCTURA",I352="")</formula>
    </cfRule>
  </conditionalFormatting>
  <conditionalFormatting sqref="I353">
    <cfRule type="expression" dxfId="803" priority="115">
      <formula>AND(XDU383="ESTRUCTURA",I353="")</formula>
    </cfRule>
  </conditionalFormatting>
  <conditionalFormatting sqref="I354">
    <cfRule type="expression" dxfId="802" priority="112">
      <formula>AND(XDU383="ESTRUCTURA",I354="")</formula>
    </cfRule>
  </conditionalFormatting>
  <conditionalFormatting sqref="I355">
    <cfRule type="expression" dxfId="801" priority="109">
      <formula>AND(XDU383="ESTRUCTURA",I355="")</formula>
    </cfRule>
  </conditionalFormatting>
  <conditionalFormatting sqref="I356">
    <cfRule type="expression" dxfId="800" priority="106">
      <formula>AND(XDU383="ESTRUCTURA",I356="")</formula>
    </cfRule>
  </conditionalFormatting>
  <conditionalFormatting sqref="I357">
    <cfRule type="expression" dxfId="799" priority="103">
      <formula>AND(XDU383="ESTRUCTURA",I357="")</formula>
    </cfRule>
  </conditionalFormatting>
  <conditionalFormatting sqref="I358">
    <cfRule type="expression" dxfId="798" priority="100">
      <formula>AND(XDU383="ESTRUCTURA",I358="")</formula>
    </cfRule>
  </conditionalFormatting>
  <conditionalFormatting sqref="I359:I360">
    <cfRule type="expression" dxfId="797" priority="392">
      <formula>AND(XDU383="ESTRUCTURA",I359="")</formula>
    </cfRule>
  </conditionalFormatting>
  <conditionalFormatting sqref="I361">
    <cfRule type="expression" dxfId="796" priority="387">
      <formula>AND(XDU384="ESTRUCTURA",I361="")</formula>
    </cfRule>
  </conditionalFormatting>
  <conditionalFormatting sqref="I362">
    <cfRule type="expression" dxfId="795" priority="382">
      <formula>AND(XDU384="ESTRUCTURA",I362="")</formula>
    </cfRule>
  </conditionalFormatting>
  <conditionalFormatting sqref="I363">
    <cfRule type="expression" dxfId="794" priority="377">
      <formula>AND(XDU384="ESTRUCTURA",I363="")</formula>
    </cfRule>
  </conditionalFormatting>
  <conditionalFormatting sqref="I364">
    <cfRule type="expression" dxfId="793" priority="372">
      <formula>AND(XDU384="ESTRUCTURA",I364="")</formula>
    </cfRule>
  </conditionalFormatting>
  <conditionalFormatting sqref="I365">
    <cfRule type="expression" dxfId="792" priority="367">
      <formula>AND(XDU384="ESTRUCTURA",I365="")</formula>
    </cfRule>
  </conditionalFormatting>
  <conditionalFormatting sqref="I366">
    <cfRule type="expression" dxfId="791" priority="362">
      <formula>AND(XDU384="ESTRUCTURA",I366="")</formula>
    </cfRule>
  </conditionalFormatting>
  <conditionalFormatting sqref="I367">
    <cfRule type="expression" dxfId="790" priority="357">
      <formula>AND(XDU384="ESTRUCTURA",I367="")</formula>
    </cfRule>
  </conditionalFormatting>
  <conditionalFormatting sqref="I368">
    <cfRule type="expression" dxfId="789" priority="352">
      <formula>AND(XDU384="ESTRUCTURA",I368="")</formula>
    </cfRule>
  </conditionalFormatting>
  <conditionalFormatting sqref="I369">
    <cfRule type="expression" dxfId="788" priority="347">
      <formula>AND(XDU384="ESTRUCTURA",I369="")</formula>
    </cfRule>
  </conditionalFormatting>
  <conditionalFormatting sqref="I370">
    <cfRule type="expression" dxfId="787" priority="342">
      <formula>AND(XDU384="ESTRUCTURA",I370="")</formula>
    </cfRule>
  </conditionalFormatting>
  <conditionalFormatting sqref="I371:I399">
    <cfRule type="expression" dxfId="786" priority="17">
      <formula>AND(XDU371="ESTRUCTURA",I371="")</formula>
    </cfRule>
  </conditionalFormatting>
  <conditionalFormatting sqref="I418:I446">
    <cfRule type="expression" dxfId="785" priority="13">
      <formula>AND(XDU418="ESTRUCTURA",I418="")</formula>
    </cfRule>
  </conditionalFormatting>
  <conditionalFormatting sqref="J25:K26">
    <cfRule type="expression" dxfId="784" priority="47">
      <formula>AND(XDT25="ESTRUCTURA",J25="")</formula>
    </cfRule>
  </conditionalFormatting>
  <conditionalFormatting sqref="J42:K42">
    <cfRule type="expression" dxfId="783" priority="39">
      <formula>AND(XDT42="ESTRUCTURA",J42="")</formula>
    </cfRule>
  </conditionalFormatting>
  <conditionalFormatting sqref="J58:K58">
    <cfRule type="expression" dxfId="782" priority="37">
      <formula>AND(XDT58="ESTRUCTURA",J58="")</formula>
    </cfRule>
  </conditionalFormatting>
  <conditionalFormatting sqref="J66:K66">
    <cfRule type="expression" dxfId="781" priority="42">
      <formula>AND(XDT66="ESTRUCTURA",J66="")</formula>
    </cfRule>
  </conditionalFormatting>
  <conditionalFormatting sqref="K4:K21 K30:K38 K46:K54 K62:K65 K70:K74 K78:K111 M187">
    <cfRule type="expression" dxfId="780" priority="63">
      <formula>AND(XDT4="ESTRUCTURA",K4="")</formula>
    </cfRule>
  </conditionalFormatting>
  <conditionalFormatting sqref="K96:K101">
    <cfRule type="expression" dxfId="779" priority="68">
      <formula>AND(XDU149="ESTRUCTURA",K96="")</formula>
    </cfRule>
  </conditionalFormatting>
  <conditionalFormatting sqref="K112:K126">
    <cfRule type="expression" dxfId="778" priority="73">
      <formula>AND(XDU97="ESTRUCTURA",K112="")</formula>
    </cfRule>
  </conditionalFormatting>
  <conditionalFormatting sqref="K128:K130 K133:K151 K154:K164">
    <cfRule type="expression" dxfId="777" priority="55">
      <formula>AND(XDU112="ESTRUCTURA",K128="")</formula>
    </cfRule>
  </conditionalFormatting>
  <conditionalFormatting sqref="K131:K132 M132:M146 K152:K153 M159 M164">
    <cfRule type="expression" dxfId="776" priority="59">
      <formula>AND(XDT115="ESTRUCTURA",K131="")</formula>
    </cfRule>
  </conditionalFormatting>
  <conditionalFormatting sqref="K165">
    <cfRule type="expression" dxfId="775" priority="49">
      <formula>AND(XDU165="ESTRUCTURA",K165="")</formula>
    </cfRule>
  </conditionalFormatting>
  <conditionalFormatting sqref="K166:K198">
    <cfRule type="expression" dxfId="774" priority="56">
      <formula>AND(XDT166="ESTRUCTURA",K166="")</formula>
    </cfRule>
  </conditionalFormatting>
  <conditionalFormatting sqref="K199">
    <cfRule type="expression" dxfId="773" priority="48">
      <formula>AND(XDU199="ESTRUCTURA",K199="")</formula>
    </cfRule>
  </conditionalFormatting>
  <conditionalFormatting sqref="K200:K248">
    <cfRule type="expression" dxfId="772" priority="41">
      <formula>AND(XDT200="ESTRUCTURA",K200="")</formula>
    </cfRule>
  </conditionalFormatting>
  <conditionalFormatting sqref="K279:K301">
    <cfRule type="expression" dxfId="771" priority="2">
      <formula>AND(XDT279="ESTRUCTURA",K279="")</formula>
    </cfRule>
  </conditionalFormatting>
  <conditionalFormatting sqref="K302">
    <cfRule type="expression" dxfId="770" priority="6">
      <formula>AND(XDU302="ESTRUCTURA",K302="")</formula>
    </cfRule>
  </conditionalFormatting>
  <conditionalFormatting sqref="K303:K340">
    <cfRule type="expression" dxfId="769" priority="5">
      <formula>AND(XDT303="ESTRUCTURA",K303="")</formula>
    </cfRule>
  </conditionalFormatting>
  <conditionalFormatting sqref="K343">
    <cfRule type="expression" dxfId="768" priority="146">
      <formula>AND(XDT383="ESTRUCTURA",K343="")</formula>
    </cfRule>
  </conditionalFormatting>
  <conditionalFormatting sqref="K344">
    <cfRule type="expression" dxfId="767" priority="143">
      <formula>AND(XDT383="ESTRUCTURA",K344="")</formula>
    </cfRule>
  </conditionalFormatting>
  <conditionalFormatting sqref="K345">
    <cfRule type="expression" dxfId="766" priority="140">
      <formula>AND(XDT383="ESTRUCTURA",K345="")</formula>
    </cfRule>
  </conditionalFormatting>
  <conditionalFormatting sqref="K346">
    <cfRule type="expression" dxfId="765" priority="137">
      <formula>AND(XDT383="ESTRUCTURA",K346="")</formula>
    </cfRule>
  </conditionalFormatting>
  <conditionalFormatting sqref="K347">
    <cfRule type="expression" dxfId="764" priority="134">
      <formula>AND(XDT383="ESTRUCTURA",K347="")</formula>
    </cfRule>
  </conditionalFormatting>
  <conditionalFormatting sqref="K348">
    <cfRule type="expression" dxfId="763" priority="131">
      <formula>AND(XDT383="ESTRUCTURA",K348="")</formula>
    </cfRule>
  </conditionalFormatting>
  <conditionalFormatting sqref="K349">
    <cfRule type="expression" dxfId="762" priority="128">
      <formula>AND(XDT383="ESTRUCTURA",K349="")</formula>
    </cfRule>
  </conditionalFormatting>
  <conditionalFormatting sqref="K350">
    <cfRule type="expression" dxfId="761" priority="125">
      <formula>AND(XDT383="ESTRUCTURA",K350="")</formula>
    </cfRule>
  </conditionalFormatting>
  <conditionalFormatting sqref="K351">
    <cfRule type="expression" dxfId="760" priority="122">
      <formula>AND(XDT383="ESTRUCTURA",K351="")</formula>
    </cfRule>
  </conditionalFormatting>
  <conditionalFormatting sqref="K352">
    <cfRule type="expression" dxfId="759" priority="119">
      <formula>AND(XDT383="ESTRUCTURA",K352="")</formula>
    </cfRule>
  </conditionalFormatting>
  <conditionalFormatting sqref="K353">
    <cfRule type="expression" dxfId="758" priority="116">
      <formula>AND(XDT383="ESTRUCTURA",K353="")</formula>
    </cfRule>
  </conditionalFormatting>
  <conditionalFormatting sqref="K354">
    <cfRule type="expression" dxfId="757" priority="113">
      <formula>AND(XDT383="ESTRUCTURA",K354="")</formula>
    </cfRule>
  </conditionalFormatting>
  <conditionalFormatting sqref="K355">
    <cfRule type="expression" dxfId="756" priority="110">
      <formula>AND(XDT383="ESTRUCTURA",K355="")</formula>
    </cfRule>
  </conditionalFormatting>
  <conditionalFormatting sqref="K356">
    <cfRule type="expression" dxfId="755" priority="107">
      <formula>AND(XDT383="ESTRUCTURA",K356="")</formula>
    </cfRule>
  </conditionalFormatting>
  <conditionalFormatting sqref="K357">
    <cfRule type="expression" dxfId="754" priority="104">
      <formula>AND(XDT383="ESTRUCTURA",K357="")</formula>
    </cfRule>
  </conditionalFormatting>
  <conditionalFormatting sqref="K358">
    <cfRule type="expression" dxfId="753" priority="101">
      <formula>AND(XDT383="ESTRUCTURA",K358="")</formula>
    </cfRule>
  </conditionalFormatting>
  <conditionalFormatting sqref="K359:K360">
    <cfRule type="expression" dxfId="752" priority="394">
      <formula>AND(XDT383="ESTRUCTURA",K359="")</formula>
    </cfRule>
  </conditionalFormatting>
  <conditionalFormatting sqref="K361">
    <cfRule type="expression" dxfId="751" priority="389">
      <formula>AND(XDT384="ESTRUCTURA",K361="")</formula>
    </cfRule>
  </conditionalFormatting>
  <conditionalFormatting sqref="K362">
    <cfRule type="expression" dxfId="750" priority="384">
      <formula>AND(XDT384="ESTRUCTURA",K362="")</formula>
    </cfRule>
  </conditionalFormatting>
  <conditionalFormatting sqref="K363">
    <cfRule type="expression" dxfId="749" priority="379">
      <formula>AND(XDT384="ESTRUCTURA",K363="")</formula>
    </cfRule>
  </conditionalFormatting>
  <conditionalFormatting sqref="K364">
    <cfRule type="expression" dxfId="748" priority="374">
      <formula>AND(XDT384="ESTRUCTURA",K364="")</formula>
    </cfRule>
  </conditionalFormatting>
  <conditionalFormatting sqref="K365">
    <cfRule type="expression" dxfId="747" priority="369">
      <formula>AND(XDT384="ESTRUCTURA",K365="")</formula>
    </cfRule>
  </conditionalFormatting>
  <conditionalFormatting sqref="K366">
    <cfRule type="expression" dxfId="746" priority="364">
      <formula>AND(XDT384="ESTRUCTURA",K366="")</formula>
    </cfRule>
  </conditionalFormatting>
  <conditionalFormatting sqref="K367">
    <cfRule type="expression" dxfId="745" priority="359">
      <formula>AND(XDT384="ESTRUCTURA",K367="")</formula>
    </cfRule>
  </conditionalFormatting>
  <conditionalFormatting sqref="K368">
    <cfRule type="expression" dxfId="744" priority="354">
      <formula>AND(XDT384="ESTRUCTURA",K368="")</formula>
    </cfRule>
  </conditionalFormatting>
  <conditionalFormatting sqref="K369">
    <cfRule type="expression" dxfId="743" priority="349">
      <formula>AND(XDT384="ESTRUCTURA",K369="")</formula>
    </cfRule>
  </conditionalFormatting>
  <conditionalFormatting sqref="K370">
    <cfRule type="expression" dxfId="742" priority="344">
      <formula>AND(XDT384="ESTRUCTURA",K370="")</formula>
    </cfRule>
  </conditionalFormatting>
  <conditionalFormatting sqref="K371:K399">
    <cfRule type="expression" dxfId="741" priority="14">
      <formula>AND(XDT371="ESTRUCTURA",K371="")</formula>
    </cfRule>
  </conditionalFormatting>
  <conditionalFormatting sqref="K418:K446">
    <cfRule type="expression" dxfId="740" priority="10">
      <formula>AND(XDT418="ESTRUCTURA",K418="")</formula>
    </cfRule>
  </conditionalFormatting>
  <conditionalFormatting sqref="L214:L216">
    <cfRule type="expression" dxfId="739" priority="44">
      <formula>AND(XDU214="ESTRUCTURA",L214="")</formula>
    </cfRule>
  </conditionalFormatting>
  <conditionalFormatting sqref="L284:L286">
    <cfRule type="expression" dxfId="738" priority="23">
      <formula>AND(XDU284="ESTRUCTURA",L284="")</formula>
    </cfRule>
  </conditionalFormatting>
  <conditionalFormatting sqref="M4:M25 M94:M111 M165:M173 L174 M177 M179:M182 M213:M227 M229:M236 M238:M248">
    <cfRule type="expression" dxfId="737" priority="57">
      <formula>AND(XDT4="ESTRUCTURA",L4="")</formula>
    </cfRule>
  </conditionalFormatting>
  <conditionalFormatting sqref="M35:M41">
    <cfRule type="expression" dxfId="736" priority="40">
      <formula>AND(XDU35="ESTRUCTURA",M35="")</formula>
    </cfRule>
  </conditionalFormatting>
  <conditionalFormatting sqref="M51:M57">
    <cfRule type="expression" dxfId="735" priority="38">
      <formula>AND(XDU51="ESTRUCTURA",M51="")</formula>
    </cfRule>
  </conditionalFormatting>
  <conditionalFormatting sqref="M96:M97 K102:K111">
    <cfRule type="expression" dxfId="734" priority="69">
      <formula>AND(XDT149="ESTRUCTURA",K96="")</formula>
    </cfRule>
  </conditionalFormatting>
  <conditionalFormatting sqref="M98:M111">
    <cfRule type="expression" dxfId="733" priority="70">
      <formula>AND(XDU151="ESTRUCTURA",M98="")</formula>
    </cfRule>
  </conditionalFormatting>
  <conditionalFormatting sqref="M112:M113 M115:M122">
    <cfRule type="expression" dxfId="732" priority="74">
      <formula>AND(XDV97="ESTRUCTURA",M112="")</formula>
    </cfRule>
  </conditionalFormatting>
  <conditionalFormatting sqref="M114 M123:M126">
    <cfRule type="expression" dxfId="731" priority="75">
      <formula>AND(XDU99="ESTRUCTURA",M114="")</formula>
    </cfRule>
  </conditionalFormatting>
  <conditionalFormatting sqref="M128:M131 M160">
    <cfRule type="expression" dxfId="730" priority="50">
      <formula>AND(XDU112="ESTRUCTURA",M128="")</formula>
    </cfRule>
  </conditionalFormatting>
  <conditionalFormatting sqref="M147:M148">
    <cfRule type="expression" dxfId="729" priority="53">
      <formula>AND(XDU131="ESTRUCTURA",M147="")</formula>
    </cfRule>
  </conditionalFormatting>
  <conditionalFormatting sqref="M149:M151">
    <cfRule type="expression" dxfId="728" priority="62">
      <formula>AND(XDV133="ESTRUCTURA",M149="")</formula>
    </cfRule>
  </conditionalFormatting>
  <conditionalFormatting sqref="M152:M158">
    <cfRule type="expression" dxfId="727" priority="46">
      <formula>AND(XDU136="ESTRUCTURA",M152="")</formula>
    </cfRule>
  </conditionalFormatting>
  <conditionalFormatting sqref="M161:M162">
    <cfRule type="expression" dxfId="726" priority="61">
      <formula>AND(XDV145="ESTRUCTURA",M161="")</formula>
    </cfRule>
  </conditionalFormatting>
  <conditionalFormatting sqref="M174:M176">
    <cfRule type="expression" dxfId="725" priority="51">
      <formula>AND(XDV174="ESTRUCTURA",M174="")</formula>
    </cfRule>
  </conditionalFormatting>
  <conditionalFormatting sqref="M183:M185">
    <cfRule type="expression" dxfId="724" priority="52">
      <formula>AND(XDV183="ESTRUCTURA",M183="")</formula>
    </cfRule>
  </conditionalFormatting>
  <conditionalFormatting sqref="M186">
    <cfRule type="expression" dxfId="723" priority="58">
      <formula>AND(XDU186="ESTRUCTURA",M186="")</formula>
    </cfRule>
  </conditionalFormatting>
  <conditionalFormatting sqref="M188:M211">
    <cfRule type="expression" dxfId="722" priority="54">
      <formula>AND(XDU188="ESTRUCTURA",M188="")</formula>
    </cfRule>
  </conditionalFormatting>
  <conditionalFormatting sqref="M212">
    <cfRule type="expression" dxfId="721" priority="45">
      <formula>AND(XDV212="ESTRUCTURA",M212="")</formula>
    </cfRule>
  </conditionalFormatting>
  <conditionalFormatting sqref="M228">
    <cfRule type="expression" dxfId="720" priority="43">
      <formula>AND(XDV228="ESTRUCTURA",M228="")</formula>
    </cfRule>
  </conditionalFormatting>
  <conditionalFormatting sqref="M279:M281">
    <cfRule type="expression" dxfId="719" priority="25">
      <formula>AND(XDU279="ESTRUCTURA",M279="")</formula>
    </cfRule>
  </conditionalFormatting>
  <conditionalFormatting sqref="M282">
    <cfRule type="expression" dxfId="718" priority="24">
      <formula>AND(XDV282="ESTRUCTURA",M282="")</formula>
    </cfRule>
  </conditionalFormatting>
  <conditionalFormatting sqref="M283:M319">
    <cfRule type="expression" dxfId="717" priority="1">
      <formula>AND(XDU283="ESTRUCTURA",M283="")</formula>
    </cfRule>
  </conditionalFormatting>
  <conditionalFormatting sqref="M320">
    <cfRule type="expression" dxfId="716" priority="19">
      <formula>AND(XDV320="ESTRUCTURA",M320="")</formula>
    </cfRule>
  </conditionalFormatting>
  <conditionalFormatting sqref="M321:M328 M330:M340">
    <cfRule type="expression" dxfId="715" priority="20">
      <formula>AND(XDU321="ESTRUCTURA",M321="")</formula>
    </cfRule>
  </conditionalFormatting>
  <conditionalFormatting sqref="M343">
    <cfRule type="expression" dxfId="714" priority="147">
      <formula>AND(XDU383="ESTRUCTURA",M343="")</formula>
    </cfRule>
  </conditionalFormatting>
  <conditionalFormatting sqref="M344">
    <cfRule type="expression" dxfId="713" priority="144">
      <formula>AND(XDU383="ESTRUCTURA",M344="")</formula>
    </cfRule>
  </conditionalFormatting>
  <conditionalFormatting sqref="M345">
    <cfRule type="expression" dxfId="712" priority="141">
      <formula>AND(XDU383="ESTRUCTURA",M345="")</formula>
    </cfRule>
  </conditionalFormatting>
  <conditionalFormatting sqref="M346">
    <cfRule type="expression" dxfId="711" priority="138">
      <formula>AND(XDU383="ESTRUCTURA",M346="")</formula>
    </cfRule>
  </conditionalFormatting>
  <conditionalFormatting sqref="M347">
    <cfRule type="expression" dxfId="710" priority="135">
      <formula>AND(XDU383="ESTRUCTURA",M347="")</formula>
    </cfRule>
  </conditionalFormatting>
  <conditionalFormatting sqref="M348">
    <cfRule type="expression" dxfId="709" priority="132">
      <formula>AND(XDU383="ESTRUCTURA",M348="")</formula>
    </cfRule>
  </conditionalFormatting>
  <conditionalFormatting sqref="M349">
    <cfRule type="expression" dxfId="708" priority="129">
      <formula>AND(XDU383="ESTRUCTURA",M349="")</formula>
    </cfRule>
  </conditionalFormatting>
  <conditionalFormatting sqref="M350">
    <cfRule type="expression" dxfId="707" priority="126">
      <formula>AND(XDU383="ESTRUCTURA",M350="")</formula>
    </cfRule>
  </conditionalFormatting>
  <conditionalFormatting sqref="M351">
    <cfRule type="expression" dxfId="706" priority="123">
      <formula>AND(XDU383="ESTRUCTURA",M351="")</formula>
    </cfRule>
  </conditionalFormatting>
  <conditionalFormatting sqref="M352">
    <cfRule type="expression" dxfId="705" priority="120">
      <formula>AND(XDU383="ESTRUCTURA",M352="")</formula>
    </cfRule>
  </conditionalFormatting>
  <conditionalFormatting sqref="M353">
    <cfRule type="expression" dxfId="704" priority="117">
      <formula>AND(XDU383="ESTRUCTURA",M353="")</formula>
    </cfRule>
  </conditionalFormatting>
  <conditionalFormatting sqref="M354">
    <cfRule type="expression" dxfId="703" priority="114">
      <formula>AND(XDU383="ESTRUCTURA",M354="")</formula>
    </cfRule>
  </conditionalFormatting>
  <conditionalFormatting sqref="M355">
    <cfRule type="expression" dxfId="702" priority="111">
      <formula>AND(XDU383="ESTRUCTURA",M355="")</formula>
    </cfRule>
  </conditionalFormatting>
  <conditionalFormatting sqref="M356">
    <cfRule type="expression" dxfId="701" priority="108">
      <formula>AND(XDU383="ESTRUCTURA",M356="")</formula>
    </cfRule>
  </conditionalFormatting>
  <conditionalFormatting sqref="M357">
    <cfRule type="expression" dxfId="700" priority="105">
      <formula>AND(XDU383="ESTRUCTURA",M357="")</formula>
    </cfRule>
  </conditionalFormatting>
  <conditionalFormatting sqref="M358">
    <cfRule type="expression" dxfId="699" priority="102">
      <formula>AND(XDU383="ESTRUCTURA",M358="")</formula>
    </cfRule>
  </conditionalFormatting>
  <conditionalFormatting sqref="M359:M360">
    <cfRule type="expression" dxfId="698" priority="396">
      <formula>AND(XDU383="ESTRUCTURA",M359="")</formula>
    </cfRule>
  </conditionalFormatting>
  <conditionalFormatting sqref="M361">
    <cfRule type="expression" dxfId="697" priority="391">
      <formula>AND(XDU384="ESTRUCTURA",M361="")</formula>
    </cfRule>
  </conditionalFormatting>
  <conditionalFormatting sqref="M362">
    <cfRule type="expression" dxfId="696" priority="386">
      <formula>AND(XDU384="ESTRUCTURA",M362="")</formula>
    </cfRule>
  </conditionalFormatting>
  <conditionalFormatting sqref="M363">
    <cfRule type="expression" dxfId="695" priority="381">
      <formula>AND(XDU384="ESTRUCTURA",M363="")</formula>
    </cfRule>
  </conditionalFormatting>
  <conditionalFormatting sqref="M364">
    <cfRule type="expression" dxfId="694" priority="376">
      <formula>AND(XDU384="ESTRUCTURA",M364="")</formula>
    </cfRule>
  </conditionalFormatting>
  <conditionalFormatting sqref="M365">
    <cfRule type="expression" dxfId="693" priority="371">
      <formula>AND(XDU384="ESTRUCTURA",M365="")</formula>
    </cfRule>
  </conditionalFormatting>
  <conditionalFormatting sqref="M366">
    <cfRule type="expression" dxfId="692" priority="366">
      <formula>AND(XDU384="ESTRUCTURA",M366="")</formula>
    </cfRule>
  </conditionalFormatting>
  <conditionalFormatting sqref="M367">
    <cfRule type="expression" dxfId="691" priority="361">
      <formula>AND(XDU384="ESTRUCTURA",M367="")</formula>
    </cfRule>
  </conditionalFormatting>
  <conditionalFormatting sqref="M368">
    <cfRule type="expression" dxfId="690" priority="356">
      <formula>AND(XDU384="ESTRUCTURA",M368="")</formula>
    </cfRule>
  </conditionalFormatting>
  <conditionalFormatting sqref="M369">
    <cfRule type="expression" dxfId="689" priority="351">
      <formula>AND(XDU384="ESTRUCTURA",M369="")</formula>
    </cfRule>
  </conditionalFormatting>
  <conditionalFormatting sqref="M370">
    <cfRule type="expression" dxfId="688" priority="346">
      <formula>AND(XDU384="ESTRUCTURA",M370="")</formula>
    </cfRule>
  </conditionalFormatting>
  <conditionalFormatting sqref="M371:M378 M380:M387 M389:M399">
    <cfRule type="expression" dxfId="687" priority="16">
      <formula>AND(XDU371="ESTRUCTURA",M371="")</formula>
    </cfRule>
  </conditionalFormatting>
  <conditionalFormatting sqref="M379">
    <cfRule type="expression" dxfId="686" priority="15">
      <formula>AND(XDV379="ESTRUCTURA",M379="")</formula>
    </cfRule>
  </conditionalFormatting>
  <conditionalFormatting sqref="M418:M425 M427:M434 M436:M446">
    <cfRule type="expression" dxfId="685" priority="12">
      <formula>AND(XDU418="ESTRUCTURA",M418="")</formula>
    </cfRule>
  </conditionalFormatting>
  <conditionalFormatting sqref="M426">
    <cfRule type="expression" dxfId="684" priority="11">
      <formula>AND(XDV426="ESTRUCTURA",M426="")</formula>
    </cfRule>
  </conditionalFormatting>
  <dataValidations count="25">
    <dataValidation type="list" allowBlank="1" showInputMessage="1" showErrorMessage="1" sqref="G343" xr:uid="{095258AE-D719-45AE-93EF-F54846987C5C}">
      <formula1>INDIRECT(XDZ383)</formula1>
    </dataValidation>
    <dataValidation type="list" allowBlank="1" showInputMessage="1" showErrorMessage="1" sqref="G344" xr:uid="{94C0CF3C-679A-477A-BFD8-46231F8AFE73}">
      <formula1>INDIRECT(XDZ383)</formula1>
    </dataValidation>
    <dataValidation type="list" allowBlank="1" showInputMessage="1" showErrorMessage="1" sqref="G345" xr:uid="{E8C9ED5B-6487-4A82-B8B7-B5BB86AEBEFA}">
      <formula1>INDIRECT(XDZ383)</formula1>
    </dataValidation>
    <dataValidation type="list" allowBlank="1" showInputMessage="1" showErrorMessage="1" sqref="G346" xr:uid="{DF4313E0-84CC-4C6F-A2D8-C81BF401881A}">
      <formula1>INDIRECT(XDZ383)</formula1>
    </dataValidation>
    <dataValidation type="list" allowBlank="1" showInputMessage="1" showErrorMessage="1" sqref="G347" xr:uid="{625C76DC-1BA0-40A2-8513-A2146CF0CC92}">
      <formula1>INDIRECT(XDZ383)</formula1>
    </dataValidation>
    <dataValidation type="list" allowBlank="1" showInputMessage="1" showErrorMessage="1" sqref="G267:G268 G365 G465:G466" xr:uid="{DB453FF2-7BAD-44D1-A9EC-41FC99DB03CD}">
      <formula1>INDIRECT(XDZ286)</formula1>
    </dataValidation>
    <dataValidation type="list" allowBlank="1" showInputMessage="1" showErrorMessage="1" sqref="G121 G114:G116" xr:uid="{3977DA81-6D83-4ECF-91BC-BD99BA336E9C}">
      <formula1>INDIRECT(XDZ99)</formula1>
    </dataValidation>
    <dataValidation type="list" allowBlank="1" showInputMessage="1" showErrorMessage="1" sqref="G198 G301" xr:uid="{63B92CA3-C3E6-4FE7-9823-78CE7BF63CAA}">
      <formula1>INDIRECT(XDZ197)</formula1>
    </dataValidation>
    <dataValidation type="list" allowBlank="1" showInputMessage="1" showErrorMessage="1" sqref="G99:G111 G96" xr:uid="{DFF32FDA-09A4-4185-A848-44A25076F2ED}">
      <formula1>INDIRECT(XDZ149)</formula1>
    </dataValidation>
    <dataValidation type="list" allowBlank="1" showInputMessage="1" showErrorMessage="1" sqref="G98" xr:uid="{E53FFF54-C0AE-4B9E-BA9F-BEBD2F268170}">
      <formula1>INDIRECT(XDZ150)</formula1>
    </dataValidation>
    <dataValidation type="list" allowBlank="1" showInputMessage="1" showErrorMessage="1" sqref="G158 G154:G155 G144:G151 G136:G141 G131:G133 G163:G164 G113 G118 G120 G123 G125 G127:G128" xr:uid="{A79E86E7-AF6A-4808-B647-8174823C0C9F}">
      <formula1>INDIRECT(XDZ97)</formula1>
    </dataValidation>
    <dataValidation type="list" allowBlank="1" showInputMessage="1" showErrorMessage="1" sqref="I4:I23 G20:G77 G4:G11 G13 G16:G17 I35:I40 G79 I51:I56 G82:G111 G199:G248 G279:G299 G253 G404 G371:G399 G452:G453 G265:G266 G165:G196 G250 G342 G356:G357 G302:G340 G401 G462:G463 G498 G521 G551:G553 G557 G634 G257:G262 G348:G354 G408:G413 G416:G446 G448 G590:G592" xr:uid="{5BB32C33-3D68-407A-9D99-39489CE9F6B8}">
      <formula1>INDIRECT(XDZ4)</formula1>
    </dataValidation>
    <dataValidation type="list" allowBlank="1" showInputMessage="1" showErrorMessage="1" sqref="G162 G160 G157 G153 G130" xr:uid="{6DE1F913-D3FA-4778-9EA3-7FEA2CEB415B}">
      <formula1>INDIRECT(XDZ113)</formula1>
    </dataValidation>
    <dataValidation type="list" allowBlank="1" showInputMessage="1" showErrorMessage="1" sqref="G12" xr:uid="{B76C133F-83BB-422F-8744-663F6CAD4730}">
      <formula1>INDIRECT(XDZ14)</formula1>
    </dataValidation>
    <dataValidation type="list" allowBlank="1" showInputMessage="1" showErrorMessage="1" sqref="G358" xr:uid="{D25099D9-2D34-4F20-8BA9-F0B146F35289}">
      <formula1>INDIRECT(XDZ383)</formula1>
    </dataValidation>
    <dataValidation type="list" allowBlank="1" showInputMessage="1" showErrorMessage="1" sqref="G370" xr:uid="{3C7E7DD3-B1B9-4608-B883-E6BC29E37DAD}">
      <formula1>INDIRECT(XDZ384)</formula1>
    </dataValidation>
    <dataValidation type="list" allowBlank="1" showInputMessage="1" showErrorMessage="1" sqref="G369" xr:uid="{F86870D1-2B52-431D-BD2E-78A000F401F8}">
      <formula1>INDIRECT(XDZ384)</formula1>
    </dataValidation>
    <dataValidation type="list" allowBlank="1" showInputMessage="1" showErrorMessage="1" sqref="G368" xr:uid="{52DB940C-9477-469E-9C90-528C187FAF3B}">
      <formula1>INDIRECT(XDZ384)</formula1>
    </dataValidation>
    <dataValidation type="list" allowBlank="1" showInputMessage="1" showErrorMessage="1" sqref="G367" xr:uid="{A4BAFF3C-0BA8-4153-8EEE-02EA9058BF8F}">
      <formula1>INDIRECT(XDZ384)</formula1>
    </dataValidation>
    <dataValidation type="list" allowBlank="1" showInputMessage="1" showErrorMessage="1" sqref="G366" xr:uid="{3096BB42-3F44-47A0-AEFD-04D1A5179877}">
      <formula1>INDIRECT(XDZ384)</formula1>
    </dataValidation>
    <dataValidation type="list" allowBlank="1" showInputMessage="1" showErrorMessage="1" sqref="G364" xr:uid="{B6DC748D-EB6A-45DB-B313-50FF60033B7D}">
      <formula1>INDIRECT(XDZ384)</formula1>
    </dataValidation>
    <dataValidation type="list" allowBlank="1" showInputMessage="1" showErrorMessage="1" sqref="G363" xr:uid="{17B48726-515F-4DFF-B817-2420B2713CE8}">
      <formula1>INDIRECT(XDZ384)</formula1>
    </dataValidation>
    <dataValidation type="list" allowBlank="1" showInputMessage="1" showErrorMessage="1" sqref="G362" xr:uid="{98A7AC2A-F0E8-4537-AC86-88476A8FE083}">
      <formula1>INDIRECT(XDZ384)</formula1>
    </dataValidation>
    <dataValidation type="list" allowBlank="1" showInputMessage="1" showErrorMessage="1" sqref="G359:G360" xr:uid="{5E60D373-EF01-4C3C-B0F2-4C184CC76F9B}">
      <formula1>INDIRECT(XDZ383)</formula1>
    </dataValidation>
    <dataValidation type="list" allowBlank="1" showInputMessage="1" showErrorMessage="1" sqref="G361" xr:uid="{438AEE5C-0A11-4BC5-9DD6-D338DD3474EA}">
      <formula1>INDIRECT(XDZ384)</formula1>
    </dataValidation>
  </dataValidation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683D4-5DDC-4742-910F-1E1CF30872B5}">
  <sheetPr codeName="Hoja23"/>
  <dimension ref="A1:Q911"/>
  <sheetViews>
    <sheetView topLeftCell="E1" zoomScale="85" zoomScaleNormal="85" workbookViewId="0">
      <pane ySplit="3" topLeftCell="A118" activePane="bottomLeft" state="frozen"/>
      <selection pane="bottomLeft" activeCell="N21" sqref="N21"/>
    </sheetView>
  </sheetViews>
  <sheetFormatPr baseColWidth="10" defaultRowHeight="14.5" x14ac:dyDescent="0.35"/>
  <cols>
    <col min="2" max="2" width="13.90625" style="41" customWidth="1"/>
    <col min="3" max="3" width="10.90625" style="41"/>
    <col min="4" max="4" width="21" style="4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19.7265625" style="40" bestFit="1" customWidth="1"/>
    <col min="11" max="11" width="10.81640625" style="41" customWidth="1"/>
    <col min="12" max="13" width="14.1796875" style="41" customWidth="1"/>
    <col min="14" max="14" width="11.1796875" style="41" customWidth="1"/>
    <col min="15" max="15" width="13.08984375" style="41" customWidth="1"/>
    <col min="16" max="16" width="13.1796875" style="40" customWidth="1"/>
    <col min="17" max="17" width="14.08984375" bestFit="1" customWidth="1"/>
    <col min="18" max="18" width="13.453125" customWidth="1"/>
    <col min="19" max="19" width="12.81640625" customWidth="1"/>
    <col min="21" max="21" width="13.453125" customWidth="1"/>
  </cols>
  <sheetData>
    <row r="1" spans="2:16" ht="21" customHeight="1" x14ac:dyDescent="0.35">
      <c r="C1" s="228" t="s">
        <v>91</v>
      </c>
      <c r="D1" s="229"/>
      <c r="E1" s="229"/>
      <c r="F1" s="229"/>
      <c r="G1" s="229"/>
      <c r="H1" s="229"/>
      <c r="I1" s="230"/>
      <c r="J1" s="41" t="s">
        <v>7022</v>
      </c>
      <c r="K1" s="41" t="s">
        <v>8336</v>
      </c>
      <c r="P1" s="53" t="s">
        <v>5311</v>
      </c>
    </row>
    <row r="2" spans="2:16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6" ht="34.5" customHeight="1" x14ac:dyDescent="0.35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182" t="s">
        <v>70</v>
      </c>
      <c r="J3" s="206" t="s">
        <v>4</v>
      </c>
      <c r="K3" s="171" t="s">
        <v>7</v>
      </c>
      <c r="L3" s="169" t="s">
        <v>6</v>
      </c>
      <c r="M3" s="169" t="s">
        <v>8</v>
      </c>
      <c r="N3" s="170" t="s">
        <v>5</v>
      </c>
      <c r="O3" s="171" t="s">
        <v>9</v>
      </c>
      <c r="P3" s="46" t="s">
        <v>10</v>
      </c>
    </row>
    <row r="4" spans="2:16" x14ac:dyDescent="0.35">
      <c r="B4" s="21" t="s">
        <v>7022</v>
      </c>
      <c r="C4" s="21" t="s">
        <v>8336</v>
      </c>
      <c r="D4" s="21" t="s">
        <v>46</v>
      </c>
      <c r="E4" s="21"/>
      <c r="F4" s="21"/>
      <c r="G4" s="139">
        <v>40116789</v>
      </c>
      <c r="H4" s="133" t="s">
        <v>9014</v>
      </c>
      <c r="I4" s="133" t="s">
        <v>10482</v>
      </c>
      <c r="J4" s="208" t="s">
        <v>8346</v>
      </c>
      <c r="K4" s="133"/>
      <c r="L4" s="187">
        <v>5512</v>
      </c>
      <c r="M4" s="133">
        <v>2</v>
      </c>
      <c r="N4" s="133">
        <v>17.399999999999999</v>
      </c>
      <c r="O4" s="168"/>
      <c r="P4" s="168"/>
    </row>
    <row r="5" spans="2:16" x14ac:dyDescent="0.35">
      <c r="B5" s="21" t="s">
        <v>7022</v>
      </c>
      <c r="C5" s="21" t="s">
        <v>8336</v>
      </c>
      <c r="D5" s="21" t="s">
        <v>46</v>
      </c>
      <c r="E5" s="21"/>
      <c r="F5" s="21"/>
      <c r="G5" s="139">
        <v>40116790</v>
      </c>
      <c r="H5" s="133" t="s">
        <v>9015</v>
      </c>
      <c r="I5" s="133" t="s">
        <v>10483</v>
      </c>
      <c r="J5" s="214" t="s">
        <v>8346</v>
      </c>
      <c r="K5" s="144"/>
      <c r="L5" s="215">
        <v>5512</v>
      </c>
      <c r="M5" s="144">
        <v>2</v>
      </c>
      <c r="N5" s="133">
        <v>17.399999999999999</v>
      </c>
      <c r="O5" s="168"/>
      <c r="P5" s="168"/>
    </row>
    <row r="6" spans="2:16" x14ac:dyDescent="0.35">
      <c r="B6" s="21" t="s">
        <v>7022</v>
      </c>
      <c r="C6" s="21" t="s">
        <v>8336</v>
      </c>
      <c r="D6" s="21" t="s">
        <v>46</v>
      </c>
      <c r="E6" s="21"/>
      <c r="F6" s="21"/>
      <c r="G6" s="139">
        <v>40116791</v>
      </c>
      <c r="H6" s="133" t="s">
        <v>9016</v>
      </c>
      <c r="I6" s="133" t="s">
        <v>10484</v>
      </c>
      <c r="J6" s="208" t="s">
        <v>8418</v>
      </c>
      <c r="K6" s="133"/>
      <c r="L6" s="187">
        <v>208</v>
      </c>
      <c r="M6" s="133">
        <v>2</v>
      </c>
      <c r="N6" s="133">
        <v>3.8</v>
      </c>
      <c r="O6" s="168"/>
      <c r="P6" s="168"/>
    </row>
    <row r="7" spans="2:16" x14ac:dyDescent="0.35">
      <c r="B7" s="21" t="s">
        <v>7022</v>
      </c>
      <c r="C7" s="21" t="s">
        <v>8336</v>
      </c>
      <c r="D7" s="21" t="s">
        <v>46</v>
      </c>
      <c r="E7" s="21"/>
      <c r="F7" s="21"/>
      <c r="G7" s="139">
        <v>40116792</v>
      </c>
      <c r="H7" s="133" t="s">
        <v>9017</v>
      </c>
      <c r="I7" s="133" t="s">
        <v>10485</v>
      </c>
      <c r="J7" s="208" t="s">
        <v>8418</v>
      </c>
      <c r="K7" s="133"/>
      <c r="L7" s="187">
        <v>208</v>
      </c>
      <c r="M7" s="133">
        <v>2</v>
      </c>
      <c r="N7" s="133">
        <v>3.8</v>
      </c>
      <c r="O7" s="168"/>
      <c r="P7" s="168"/>
    </row>
    <row r="8" spans="2:16" x14ac:dyDescent="0.35">
      <c r="B8" s="21" t="s">
        <v>7022</v>
      </c>
      <c r="C8" s="21" t="s">
        <v>8336</v>
      </c>
      <c r="D8" s="21" t="s">
        <v>46</v>
      </c>
      <c r="E8" s="21"/>
      <c r="F8" s="21"/>
      <c r="G8" s="139">
        <v>40116793</v>
      </c>
      <c r="H8" s="133" t="s">
        <v>9259</v>
      </c>
      <c r="I8" s="133">
        <v>3</v>
      </c>
      <c r="J8" s="208" t="s">
        <v>8350</v>
      </c>
      <c r="K8" s="133"/>
      <c r="L8" s="187">
        <v>148</v>
      </c>
      <c r="M8" s="133">
        <v>4</v>
      </c>
      <c r="N8" s="133">
        <v>6.4</v>
      </c>
      <c r="O8" s="168"/>
      <c r="P8" s="168"/>
    </row>
    <row r="9" spans="2:16" x14ac:dyDescent="0.35">
      <c r="B9" s="21" t="s">
        <v>7022</v>
      </c>
      <c r="C9" s="21" t="s">
        <v>8336</v>
      </c>
      <c r="D9" s="21" t="s">
        <v>46</v>
      </c>
      <c r="E9" s="21"/>
      <c r="F9" s="21"/>
      <c r="G9" s="139">
        <v>40116794</v>
      </c>
      <c r="H9" s="133" t="s">
        <v>9018</v>
      </c>
      <c r="I9" s="133">
        <v>4</v>
      </c>
      <c r="J9" s="208" t="s">
        <v>8338</v>
      </c>
      <c r="K9" s="133"/>
      <c r="L9" s="187">
        <v>5314</v>
      </c>
      <c r="M9" s="133">
        <v>2</v>
      </c>
      <c r="N9" s="133">
        <v>62</v>
      </c>
      <c r="O9" s="168"/>
      <c r="P9" s="168"/>
    </row>
    <row r="10" spans="2:16" x14ac:dyDescent="0.35">
      <c r="B10" s="21" t="s">
        <v>7022</v>
      </c>
      <c r="C10" s="21" t="s">
        <v>8336</v>
      </c>
      <c r="D10" s="21" t="s">
        <v>46</v>
      </c>
      <c r="E10" s="21"/>
      <c r="F10" s="21"/>
      <c r="G10" s="139">
        <v>40116795</v>
      </c>
      <c r="H10" s="133" t="s">
        <v>9019</v>
      </c>
      <c r="I10" s="133" t="s">
        <v>8337</v>
      </c>
      <c r="J10" s="208" t="s">
        <v>8338</v>
      </c>
      <c r="K10" s="133"/>
      <c r="L10" s="187">
        <v>5314</v>
      </c>
      <c r="M10" s="133">
        <v>2</v>
      </c>
      <c r="N10" s="133">
        <v>62</v>
      </c>
      <c r="O10" s="168"/>
      <c r="P10" s="168"/>
    </row>
    <row r="11" spans="2:16" x14ac:dyDescent="0.35">
      <c r="B11" s="21" t="s">
        <v>7022</v>
      </c>
      <c r="C11" s="21" t="s">
        <v>8336</v>
      </c>
      <c r="D11" s="21" t="s">
        <v>46</v>
      </c>
      <c r="E11" s="21"/>
      <c r="F11" s="21"/>
      <c r="G11" s="139">
        <v>40116796</v>
      </c>
      <c r="H11" s="133" t="s">
        <v>9249</v>
      </c>
      <c r="I11" s="133">
        <v>5</v>
      </c>
      <c r="J11" s="208" t="s">
        <v>8339</v>
      </c>
      <c r="K11" s="133"/>
      <c r="L11" s="187">
        <v>135</v>
      </c>
      <c r="M11" s="133">
        <v>4</v>
      </c>
      <c r="N11" s="133">
        <v>3.2</v>
      </c>
      <c r="O11" s="168"/>
      <c r="P11" s="168"/>
    </row>
    <row r="12" spans="2:16" x14ac:dyDescent="0.35">
      <c r="B12" s="21" t="s">
        <v>7022</v>
      </c>
      <c r="C12" s="21" t="s">
        <v>8336</v>
      </c>
      <c r="D12" s="21" t="s">
        <v>46</v>
      </c>
      <c r="E12" s="21"/>
      <c r="F12" s="21"/>
      <c r="G12" s="21">
        <v>40116797</v>
      </c>
      <c r="H12" s="59" t="s">
        <v>9214</v>
      </c>
      <c r="I12" s="133">
        <v>6</v>
      </c>
      <c r="J12" s="208" t="s">
        <v>8340</v>
      </c>
      <c r="K12" s="133"/>
      <c r="L12" s="187">
        <v>1214</v>
      </c>
      <c r="M12" s="133">
        <v>4</v>
      </c>
      <c r="N12" s="133">
        <v>8.8000000000000007</v>
      </c>
      <c r="O12" s="168"/>
      <c r="P12" s="168"/>
    </row>
    <row r="13" spans="2:16" x14ac:dyDescent="0.35">
      <c r="B13" s="21" t="s">
        <v>7022</v>
      </c>
      <c r="C13" s="21" t="s">
        <v>8336</v>
      </c>
      <c r="D13" s="21" t="s">
        <v>46</v>
      </c>
      <c r="E13" s="21"/>
      <c r="F13" s="21"/>
      <c r="G13" s="21">
        <v>40116798</v>
      </c>
      <c r="H13" s="39" t="s">
        <v>9456</v>
      </c>
      <c r="I13" s="133" t="s">
        <v>6796</v>
      </c>
      <c r="J13" s="208" t="s">
        <v>8341</v>
      </c>
      <c r="K13" s="133"/>
      <c r="L13" s="187">
        <v>120</v>
      </c>
      <c r="M13" s="133">
        <v>2</v>
      </c>
      <c r="N13" s="133">
        <v>0.6</v>
      </c>
      <c r="O13" s="168"/>
      <c r="P13" s="168"/>
    </row>
    <row r="14" spans="2:16" x14ac:dyDescent="0.35">
      <c r="B14" s="21" t="s">
        <v>7022</v>
      </c>
      <c r="C14" s="21" t="s">
        <v>8336</v>
      </c>
      <c r="D14" s="21" t="s">
        <v>46</v>
      </c>
      <c r="E14" s="21"/>
      <c r="F14" s="21"/>
      <c r="G14" s="21">
        <v>40116799</v>
      </c>
      <c r="H14" s="39" t="s">
        <v>9131</v>
      </c>
      <c r="I14" s="133" t="s">
        <v>10486</v>
      </c>
      <c r="J14" s="208" t="s">
        <v>8341</v>
      </c>
      <c r="K14" s="133"/>
      <c r="L14" s="187">
        <v>120</v>
      </c>
      <c r="M14" s="133">
        <v>2</v>
      </c>
      <c r="N14" s="133">
        <v>0.6</v>
      </c>
      <c r="O14" s="168"/>
      <c r="P14" s="168"/>
    </row>
    <row r="15" spans="2:16" x14ac:dyDescent="0.35">
      <c r="B15" s="21" t="s">
        <v>7022</v>
      </c>
      <c r="C15" s="21" t="s">
        <v>8336</v>
      </c>
      <c r="D15" s="21" t="s">
        <v>46</v>
      </c>
      <c r="E15" s="21"/>
      <c r="F15" s="21"/>
      <c r="G15" s="21">
        <v>40116800</v>
      </c>
      <c r="H15" s="59" t="s">
        <v>9020</v>
      </c>
      <c r="I15" s="133">
        <v>8</v>
      </c>
      <c r="J15" s="208" t="s">
        <v>8340</v>
      </c>
      <c r="K15" s="133"/>
      <c r="L15" s="187">
        <v>1460</v>
      </c>
      <c r="M15" s="133">
        <v>4</v>
      </c>
      <c r="N15" s="133">
        <v>10.8</v>
      </c>
      <c r="O15" s="168"/>
      <c r="P15" s="168"/>
    </row>
    <row r="16" spans="2:16" x14ac:dyDescent="0.35">
      <c r="B16" s="21" t="s">
        <v>7022</v>
      </c>
      <c r="C16" s="21" t="s">
        <v>8336</v>
      </c>
      <c r="D16" s="21" t="s">
        <v>46</v>
      </c>
      <c r="E16" s="21"/>
      <c r="F16" s="21"/>
      <c r="G16" s="139">
        <v>40148920</v>
      </c>
      <c r="H16" s="133" t="s">
        <v>9140</v>
      </c>
      <c r="I16" s="133" t="s">
        <v>6800</v>
      </c>
      <c r="J16" s="208" t="s">
        <v>8339</v>
      </c>
      <c r="K16" s="133"/>
      <c r="L16" s="187">
        <v>114</v>
      </c>
      <c r="M16" s="133">
        <v>2</v>
      </c>
      <c r="N16" s="133">
        <v>0.6</v>
      </c>
      <c r="O16" s="168"/>
      <c r="P16" s="168"/>
    </row>
    <row r="17" spans="2:16" x14ac:dyDescent="0.35">
      <c r="B17" s="21" t="s">
        <v>7022</v>
      </c>
      <c r="C17" s="21" t="s">
        <v>8336</v>
      </c>
      <c r="D17" s="21" t="s">
        <v>46</v>
      </c>
      <c r="E17" s="21"/>
      <c r="F17" s="21"/>
      <c r="G17" s="139">
        <v>40148927</v>
      </c>
      <c r="H17" s="133" t="s">
        <v>9141</v>
      </c>
      <c r="I17" s="133" t="s">
        <v>10487</v>
      </c>
      <c r="J17" s="208" t="s">
        <v>8339</v>
      </c>
      <c r="K17" s="133"/>
      <c r="L17" s="187">
        <v>114</v>
      </c>
      <c r="M17" s="133">
        <v>2</v>
      </c>
      <c r="N17" s="133">
        <v>0.6</v>
      </c>
      <c r="O17" s="168"/>
      <c r="P17" s="168"/>
    </row>
    <row r="18" spans="2:16" x14ac:dyDescent="0.35">
      <c r="B18" s="21" t="s">
        <v>7022</v>
      </c>
      <c r="C18" s="21" t="s">
        <v>8336</v>
      </c>
      <c r="D18" s="21" t="s">
        <v>46</v>
      </c>
      <c r="E18" s="21"/>
      <c r="F18" s="21"/>
      <c r="G18" s="21">
        <v>40116803</v>
      </c>
      <c r="H18" s="39" t="s">
        <v>9295</v>
      </c>
      <c r="I18" s="133">
        <v>10</v>
      </c>
      <c r="J18" s="208" t="s">
        <v>8340</v>
      </c>
      <c r="K18" s="133"/>
      <c r="L18" s="187">
        <v>758</v>
      </c>
      <c r="M18" s="133">
        <v>4</v>
      </c>
      <c r="N18" s="133">
        <v>5.6</v>
      </c>
      <c r="O18" s="168"/>
      <c r="P18" s="168"/>
    </row>
    <row r="19" spans="2:16" x14ac:dyDescent="0.35">
      <c r="B19" s="21" t="s">
        <v>7022</v>
      </c>
      <c r="C19" s="21" t="s">
        <v>8336</v>
      </c>
      <c r="D19" s="21" t="s">
        <v>46</v>
      </c>
      <c r="E19" s="21"/>
      <c r="F19" s="21"/>
      <c r="G19" s="21">
        <v>40116804</v>
      </c>
      <c r="H19" s="39" t="s">
        <v>9457</v>
      </c>
      <c r="I19" s="133" t="s">
        <v>10488</v>
      </c>
      <c r="J19" s="208" t="s">
        <v>8342</v>
      </c>
      <c r="K19" s="133"/>
      <c r="L19" s="187">
        <v>140</v>
      </c>
      <c r="M19" s="133">
        <v>2</v>
      </c>
      <c r="N19" s="133">
        <v>0.7</v>
      </c>
      <c r="O19" s="168"/>
      <c r="P19" s="168"/>
    </row>
    <row r="20" spans="2:16" x14ac:dyDescent="0.35">
      <c r="B20" s="21" t="s">
        <v>7022</v>
      </c>
      <c r="C20" s="21" t="s">
        <v>8336</v>
      </c>
      <c r="D20" s="21" t="s">
        <v>46</v>
      </c>
      <c r="E20" s="21"/>
      <c r="F20" s="21"/>
      <c r="G20" s="21">
        <v>40116805</v>
      </c>
      <c r="H20" s="39" t="s">
        <v>9021</v>
      </c>
      <c r="I20" s="133" t="s">
        <v>10489</v>
      </c>
      <c r="J20" s="208" t="s">
        <v>8342</v>
      </c>
      <c r="K20" s="133"/>
      <c r="L20" s="187">
        <v>140</v>
      </c>
      <c r="M20" s="133">
        <v>2</v>
      </c>
      <c r="N20" s="133">
        <v>0.7</v>
      </c>
      <c r="O20" s="168"/>
      <c r="P20" s="168"/>
    </row>
    <row r="21" spans="2:16" x14ac:dyDescent="0.35">
      <c r="B21" s="21" t="s">
        <v>7022</v>
      </c>
      <c r="C21" s="21" t="s">
        <v>8336</v>
      </c>
      <c r="D21" s="21" t="s">
        <v>46</v>
      </c>
      <c r="E21" s="21"/>
      <c r="F21" s="21"/>
      <c r="G21" s="139">
        <v>40116806</v>
      </c>
      <c r="H21" s="133" t="s">
        <v>9260</v>
      </c>
      <c r="I21" s="133">
        <v>12</v>
      </c>
      <c r="J21" s="208" t="s">
        <v>8340</v>
      </c>
      <c r="K21" s="133"/>
      <c r="L21" s="187">
        <v>914</v>
      </c>
      <c r="M21" s="133">
        <v>4</v>
      </c>
      <c r="N21" s="133">
        <v>6.8</v>
      </c>
      <c r="O21" s="168"/>
      <c r="P21" s="168"/>
    </row>
    <row r="22" spans="2:16" x14ac:dyDescent="0.35">
      <c r="B22" s="21" t="s">
        <v>7022</v>
      </c>
      <c r="C22" s="21" t="s">
        <v>8336</v>
      </c>
      <c r="D22" s="21" t="s">
        <v>46</v>
      </c>
      <c r="E22" s="21"/>
      <c r="F22" s="21"/>
      <c r="G22" s="139">
        <v>40116807</v>
      </c>
      <c r="H22" s="133" t="s">
        <v>9132</v>
      </c>
      <c r="I22" s="133" t="s">
        <v>10490</v>
      </c>
      <c r="J22" s="208" t="s">
        <v>8343</v>
      </c>
      <c r="K22" s="133"/>
      <c r="L22" s="187">
        <v>119</v>
      </c>
      <c r="M22" s="134">
        <v>2</v>
      </c>
      <c r="N22" s="134">
        <v>0.6</v>
      </c>
      <c r="O22" s="183"/>
      <c r="P22" s="168"/>
    </row>
    <row r="23" spans="2:16" x14ac:dyDescent="0.35">
      <c r="B23" s="21" t="s">
        <v>7022</v>
      </c>
      <c r="C23" s="21" t="s">
        <v>8336</v>
      </c>
      <c r="D23" s="21" t="s">
        <v>46</v>
      </c>
      <c r="E23" s="21"/>
      <c r="F23" s="21"/>
      <c r="G23" s="139">
        <v>40116808</v>
      </c>
      <c r="H23" s="133" t="s">
        <v>9458</v>
      </c>
      <c r="I23" s="133" t="s">
        <v>10491</v>
      </c>
      <c r="J23" s="208" t="s">
        <v>8343</v>
      </c>
      <c r="K23" s="133"/>
      <c r="L23" s="187">
        <v>119</v>
      </c>
      <c r="M23" s="134">
        <v>2</v>
      </c>
      <c r="N23" s="134">
        <v>0.6</v>
      </c>
      <c r="O23" s="183"/>
      <c r="P23" s="168"/>
    </row>
    <row r="24" spans="2:16" x14ac:dyDescent="0.35">
      <c r="B24" s="21" t="s">
        <v>7022</v>
      </c>
      <c r="C24" s="21" t="s">
        <v>8336</v>
      </c>
      <c r="D24" s="21" t="s">
        <v>46</v>
      </c>
      <c r="E24" s="21"/>
      <c r="F24" s="21"/>
      <c r="G24" s="21">
        <v>40116809</v>
      </c>
      <c r="H24" s="173" t="s">
        <v>9450</v>
      </c>
      <c r="I24" s="133">
        <v>14</v>
      </c>
      <c r="J24" s="208" t="s">
        <v>8340</v>
      </c>
      <c r="K24" s="134"/>
      <c r="L24" s="187">
        <v>371</v>
      </c>
      <c r="M24" s="133">
        <v>4</v>
      </c>
      <c r="N24" s="133">
        <v>2.8</v>
      </c>
      <c r="O24" s="133"/>
      <c r="P24" s="168"/>
    </row>
    <row r="25" spans="2:16" x14ac:dyDescent="0.35">
      <c r="B25" s="21" t="s">
        <v>7022</v>
      </c>
      <c r="C25" s="21" t="s">
        <v>8336</v>
      </c>
      <c r="D25" s="21" t="s">
        <v>46</v>
      </c>
      <c r="E25" s="21"/>
      <c r="F25" s="21"/>
      <c r="G25" s="21">
        <v>40148926</v>
      </c>
      <c r="H25" s="39" t="s">
        <v>9254</v>
      </c>
      <c r="I25" s="133" t="s">
        <v>10492</v>
      </c>
      <c r="J25" s="208" t="s">
        <v>8344</v>
      </c>
      <c r="K25" s="133"/>
      <c r="L25" s="187">
        <v>112</v>
      </c>
      <c r="M25" s="133">
        <v>2</v>
      </c>
      <c r="N25" s="133">
        <v>0.5</v>
      </c>
      <c r="O25" s="133"/>
      <c r="P25" s="168"/>
    </row>
    <row r="26" spans="2:16" x14ac:dyDescent="0.35">
      <c r="B26" s="21" t="s">
        <v>7022</v>
      </c>
      <c r="C26" s="21" t="s">
        <v>8336</v>
      </c>
      <c r="D26" s="21" t="s">
        <v>46</v>
      </c>
      <c r="E26" s="21"/>
      <c r="F26" s="21"/>
      <c r="G26" s="21">
        <v>40116810</v>
      </c>
      <c r="H26" s="39" t="s">
        <v>11325</v>
      </c>
      <c r="I26" s="133" t="s">
        <v>10493</v>
      </c>
      <c r="J26" s="208" t="s">
        <v>8344</v>
      </c>
      <c r="K26" s="133"/>
      <c r="L26" s="187">
        <v>112</v>
      </c>
      <c r="M26" s="133">
        <v>2</v>
      </c>
      <c r="N26" s="133">
        <v>0.5</v>
      </c>
      <c r="O26" s="133"/>
      <c r="P26" s="168"/>
    </row>
    <row r="27" spans="2:16" x14ac:dyDescent="0.35">
      <c r="B27" s="21" t="s">
        <v>7022</v>
      </c>
      <c r="C27" s="21" t="s">
        <v>8336</v>
      </c>
      <c r="D27" s="21" t="s">
        <v>46</v>
      </c>
      <c r="E27" s="21"/>
      <c r="F27" s="21"/>
      <c r="G27" s="139">
        <v>40116812</v>
      </c>
      <c r="H27" s="133" t="s">
        <v>9022</v>
      </c>
      <c r="I27" s="133" t="s">
        <v>10472</v>
      </c>
      <c r="J27" s="208" t="s">
        <v>8345</v>
      </c>
      <c r="K27" s="133"/>
      <c r="L27" s="187">
        <v>1721</v>
      </c>
      <c r="M27" s="133">
        <v>2</v>
      </c>
      <c r="N27" s="133">
        <v>3.7</v>
      </c>
      <c r="O27" s="133"/>
      <c r="P27" s="168"/>
    </row>
    <row r="28" spans="2:16" x14ac:dyDescent="0.35">
      <c r="B28" s="21" t="s">
        <v>7022</v>
      </c>
      <c r="C28" s="21" t="s">
        <v>8336</v>
      </c>
      <c r="D28" s="21" t="s">
        <v>46</v>
      </c>
      <c r="E28" s="21"/>
      <c r="F28" s="21"/>
      <c r="G28" s="139">
        <v>40116813</v>
      </c>
      <c r="H28" s="133" t="s">
        <v>9279</v>
      </c>
      <c r="I28" s="133" t="s">
        <v>10473</v>
      </c>
      <c r="J28" s="208" t="s">
        <v>8345</v>
      </c>
      <c r="K28" s="133"/>
      <c r="L28" s="187">
        <v>1721</v>
      </c>
      <c r="M28" s="133">
        <v>2</v>
      </c>
      <c r="N28" s="133">
        <v>3.7</v>
      </c>
      <c r="O28" s="133"/>
      <c r="P28" s="168"/>
    </row>
    <row r="29" spans="2:16" x14ac:dyDescent="0.35">
      <c r="B29" s="21" t="s">
        <v>7022</v>
      </c>
      <c r="C29" s="21" t="s">
        <v>8336</v>
      </c>
      <c r="D29" s="21" t="s">
        <v>46</v>
      </c>
      <c r="E29" s="21"/>
      <c r="F29" s="21"/>
      <c r="G29" s="139">
        <v>40116841</v>
      </c>
      <c r="H29" s="133" t="s">
        <v>11345</v>
      </c>
      <c r="I29" s="133" t="s">
        <v>8357</v>
      </c>
      <c r="J29" s="181" t="s">
        <v>8353</v>
      </c>
      <c r="K29" s="133"/>
      <c r="L29" s="133">
        <v>1493</v>
      </c>
      <c r="M29" s="133">
        <v>2</v>
      </c>
      <c r="N29" s="133">
        <v>6.4</v>
      </c>
      <c r="O29" s="133"/>
      <c r="P29" s="148"/>
    </row>
    <row r="30" spans="2:16" x14ac:dyDescent="0.35">
      <c r="B30" s="21" t="s">
        <v>7022</v>
      </c>
      <c r="C30" s="21" t="s">
        <v>8336</v>
      </c>
      <c r="D30" s="21" t="s">
        <v>46</v>
      </c>
      <c r="E30" s="21"/>
      <c r="F30" s="21"/>
      <c r="G30" s="139">
        <v>40116842</v>
      </c>
      <c r="H30" s="133" t="s">
        <v>9277</v>
      </c>
      <c r="I30" s="133" t="s">
        <v>7211</v>
      </c>
      <c r="J30" s="181" t="s">
        <v>8355</v>
      </c>
      <c r="K30" s="133"/>
      <c r="L30" s="133">
        <v>1110</v>
      </c>
      <c r="M30" s="133">
        <v>2</v>
      </c>
      <c r="N30" s="133">
        <v>4</v>
      </c>
      <c r="O30" s="133"/>
      <c r="P30" s="148"/>
    </row>
    <row r="31" spans="2:16" x14ac:dyDescent="0.35">
      <c r="B31" s="21" t="s">
        <v>7022</v>
      </c>
      <c r="C31" s="21" t="s">
        <v>8336</v>
      </c>
      <c r="D31" s="21" t="s">
        <v>46</v>
      </c>
      <c r="E31" s="21"/>
      <c r="F31" s="21"/>
      <c r="G31" s="139">
        <v>40116843</v>
      </c>
      <c r="H31" s="133" t="s">
        <v>9217</v>
      </c>
      <c r="I31" s="133" t="s">
        <v>7213</v>
      </c>
      <c r="J31" s="181" t="s">
        <v>8353</v>
      </c>
      <c r="K31" s="133"/>
      <c r="L31" s="133">
        <v>1698</v>
      </c>
      <c r="M31" s="133">
        <v>2</v>
      </c>
      <c r="N31" s="133">
        <v>7.2</v>
      </c>
      <c r="O31" s="133"/>
      <c r="P31" s="148"/>
    </row>
    <row r="32" spans="2:16" x14ac:dyDescent="0.35">
      <c r="B32" s="21" t="s">
        <v>7022</v>
      </c>
      <c r="C32" s="21" t="s">
        <v>8336</v>
      </c>
      <c r="D32" s="21" t="s">
        <v>46</v>
      </c>
      <c r="E32" s="21"/>
      <c r="F32" s="21"/>
      <c r="G32" s="139">
        <v>40116844</v>
      </c>
      <c r="H32" s="133" t="s">
        <v>9301</v>
      </c>
      <c r="I32" s="133">
        <v>41</v>
      </c>
      <c r="J32" s="181" t="s">
        <v>8340</v>
      </c>
      <c r="K32" s="133"/>
      <c r="L32" s="133">
        <v>774</v>
      </c>
      <c r="M32" s="133">
        <v>2</v>
      </c>
      <c r="N32" s="133">
        <v>2.8</v>
      </c>
      <c r="O32" s="133"/>
      <c r="P32" s="148"/>
    </row>
    <row r="33" spans="2:17" x14ac:dyDescent="0.35">
      <c r="B33" s="21" t="s">
        <v>7022</v>
      </c>
      <c r="C33" s="21" t="s">
        <v>8336</v>
      </c>
      <c r="D33" s="21" t="s">
        <v>46</v>
      </c>
      <c r="E33" s="21"/>
      <c r="F33" s="21"/>
      <c r="G33" s="139">
        <v>40116845</v>
      </c>
      <c r="H33" s="133" t="s">
        <v>9282</v>
      </c>
      <c r="I33" s="133" t="s">
        <v>6811</v>
      </c>
      <c r="J33" s="181" t="s">
        <v>8353</v>
      </c>
      <c r="K33" s="133"/>
      <c r="L33" s="133">
        <v>1456</v>
      </c>
      <c r="M33" s="133">
        <v>2</v>
      </c>
      <c r="N33" s="133">
        <v>6.2</v>
      </c>
      <c r="O33" s="133"/>
      <c r="P33" s="148"/>
    </row>
    <row r="34" spans="2:17" x14ac:dyDescent="0.35">
      <c r="B34" s="21" t="s">
        <v>7022</v>
      </c>
      <c r="C34" s="21" t="s">
        <v>8336</v>
      </c>
      <c r="D34" s="21" t="s">
        <v>46</v>
      </c>
      <c r="E34" s="21"/>
      <c r="F34" s="21"/>
      <c r="G34" s="139">
        <v>40116846</v>
      </c>
      <c r="H34" s="133" t="s">
        <v>9125</v>
      </c>
      <c r="I34" s="133">
        <v>43</v>
      </c>
      <c r="J34" s="181" t="s">
        <v>8340</v>
      </c>
      <c r="K34" s="133"/>
      <c r="L34" s="133">
        <v>462</v>
      </c>
      <c r="M34" s="133">
        <v>2</v>
      </c>
      <c r="N34" s="133">
        <v>1.6</v>
      </c>
      <c r="O34" s="133"/>
      <c r="P34" s="148"/>
    </row>
    <row r="35" spans="2:17" x14ac:dyDescent="0.35">
      <c r="B35" s="21" t="s">
        <v>7022</v>
      </c>
      <c r="C35" s="21" t="s">
        <v>8336</v>
      </c>
      <c r="D35" s="21" t="s">
        <v>46</v>
      </c>
      <c r="E35" s="21"/>
      <c r="F35" s="21"/>
      <c r="G35" s="139">
        <v>40116847</v>
      </c>
      <c r="H35" s="133" t="s">
        <v>9230</v>
      </c>
      <c r="I35" s="133">
        <v>44</v>
      </c>
      <c r="J35" s="181" t="s">
        <v>8340</v>
      </c>
      <c r="K35" s="133"/>
      <c r="L35" s="133">
        <v>891</v>
      </c>
      <c r="M35" s="133">
        <v>2</v>
      </c>
      <c r="N35" s="133">
        <v>3.2</v>
      </c>
      <c r="O35" s="133"/>
      <c r="P35" s="148"/>
    </row>
    <row r="36" spans="2:17" x14ac:dyDescent="0.35">
      <c r="B36" s="21" t="s">
        <v>7022</v>
      </c>
      <c r="C36" s="21" t="s">
        <v>8336</v>
      </c>
      <c r="D36" s="21" t="s">
        <v>46</v>
      </c>
      <c r="E36" s="21"/>
      <c r="F36" s="21"/>
      <c r="G36" s="139">
        <v>40116848</v>
      </c>
      <c r="H36" s="133" t="s">
        <v>9218</v>
      </c>
      <c r="I36" s="133">
        <v>45</v>
      </c>
      <c r="J36" s="181" t="s">
        <v>8340</v>
      </c>
      <c r="K36" s="133"/>
      <c r="L36" s="133">
        <v>273</v>
      </c>
      <c r="M36" s="133">
        <v>2</v>
      </c>
      <c r="N36" s="133">
        <v>1</v>
      </c>
      <c r="O36" s="133"/>
      <c r="P36" s="148"/>
    </row>
    <row r="37" spans="2:17" x14ac:dyDescent="0.35">
      <c r="B37" s="21" t="s">
        <v>7022</v>
      </c>
      <c r="C37" s="21" t="s">
        <v>8336</v>
      </c>
      <c r="D37" s="21" t="s">
        <v>49</v>
      </c>
      <c r="E37" s="21"/>
      <c r="F37" s="21"/>
      <c r="G37" s="139">
        <v>40116814</v>
      </c>
      <c r="H37" s="133" t="s">
        <v>9023</v>
      </c>
      <c r="I37" s="133" t="s">
        <v>10494</v>
      </c>
      <c r="J37" s="208" t="s">
        <v>8340</v>
      </c>
      <c r="K37" s="133"/>
      <c r="L37" s="187">
        <v>1355</v>
      </c>
      <c r="M37" s="133">
        <v>2</v>
      </c>
      <c r="N37" s="133">
        <v>2.5</v>
      </c>
      <c r="O37" s="133"/>
      <c r="P37" s="168"/>
    </row>
    <row r="38" spans="2:17" x14ac:dyDescent="0.35">
      <c r="B38" s="21" t="s">
        <v>7022</v>
      </c>
      <c r="C38" s="21" t="s">
        <v>8336</v>
      </c>
      <c r="D38" s="21" t="s">
        <v>49</v>
      </c>
      <c r="E38" s="21"/>
      <c r="F38" s="21"/>
      <c r="G38" s="139">
        <v>40116815</v>
      </c>
      <c r="H38" s="133" t="s">
        <v>9024</v>
      </c>
      <c r="I38" s="133" t="s">
        <v>10495</v>
      </c>
      <c r="J38" s="208" t="s">
        <v>8340</v>
      </c>
      <c r="K38" s="133"/>
      <c r="L38" s="187">
        <v>1355</v>
      </c>
      <c r="M38" s="133">
        <v>2</v>
      </c>
      <c r="N38" s="133">
        <v>2.5</v>
      </c>
      <c r="O38" s="133"/>
      <c r="P38" s="168"/>
    </row>
    <row r="39" spans="2:17" x14ac:dyDescent="0.35">
      <c r="B39" s="21" t="s">
        <v>7022</v>
      </c>
      <c r="C39" s="21" t="s">
        <v>8336</v>
      </c>
      <c r="D39" s="21" t="s">
        <v>49</v>
      </c>
      <c r="E39" s="21"/>
      <c r="F39" s="21"/>
      <c r="G39" s="139">
        <v>40116816</v>
      </c>
      <c r="H39" s="133" t="s">
        <v>9377</v>
      </c>
      <c r="I39" s="133" t="s">
        <v>10470</v>
      </c>
      <c r="J39" s="208" t="s">
        <v>8346</v>
      </c>
      <c r="K39" s="133"/>
      <c r="L39" s="187">
        <v>5051</v>
      </c>
      <c r="M39" s="133">
        <v>2</v>
      </c>
      <c r="N39" s="133">
        <v>15.9</v>
      </c>
      <c r="O39" s="133"/>
      <c r="P39" s="168"/>
    </row>
    <row r="40" spans="2:17" x14ac:dyDescent="0.35">
      <c r="B40" s="21" t="s">
        <v>7022</v>
      </c>
      <c r="C40" s="21" t="s">
        <v>8336</v>
      </c>
      <c r="D40" s="21" t="s">
        <v>49</v>
      </c>
      <c r="E40" s="21"/>
      <c r="F40" s="21"/>
      <c r="G40" s="139">
        <v>40116817</v>
      </c>
      <c r="H40" s="133" t="s">
        <v>9153</v>
      </c>
      <c r="I40" s="133" t="s">
        <v>10471</v>
      </c>
      <c r="J40" s="208" t="s">
        <v>8346</v>
      </c>
      <c r="K40" s="133"/>
      <c r="L40" s="187">
        <v>5051</v>
      </c>
      <c r="M40" s="133">
        <v>2</v>
      </c>
      <c r="N40" s="133">
        <v>15.9</v>
      </c>
      <c r="O40" s="133"/>
      <c r="P40" s="168"/>
    </row>
    <row r="41" spans="2:17" x14ac:dyDescent="0.35">
      <c r="B41" s="21" t="s">
        <v>7022</v>
      </c>
      <c r="C41" s="21" t="s">
        <v>8336</v>
      </c>
      <c r="D41" s="21" t="s">
        <v>49</v>
      </c>
      <c r="E41" s="21"/>
      <c r="F41" s="21"/>
      <c r="G41" s="139">
        <v>40116818</v>
      </c>
      <c r="H41" s="133" t="s">
        <v>9255</v>
      </c>
      <c r="I41" s="133" t="s">
        <v>7189</v>
      </c>
      <c r="J41" s="208" t="s">
        <v>8347</v>
      </c>
      <c r="K41" s="133"/>
      <c r="L41" s="204">
        <v>174</v>
      </c>
      <c r="M41" s="133">
        <v>2</v>
      </c>
      <c r="N41" s="133">
        <v>1.4</v>
      </c>
      <c r="O41" s="133"/>
      <c r="P41" s="168"/>
    </row>
    <row r="42" spans="2:17" x14ac:dyDescent="0.35">
      <c r="B42" s="21" t="s">
        <v>7022</v>
      </c>
      <c r="C42" s="21" t="s">
        <v>8336</v>
      </c>
      <c r="D42" s="21" t="s">
        <v>49</v>
      </c>
      <c r="E42" s="21"/>
      <c r="F42" s="21"/>
      <c r="G42" s="139">
        <v>40116819</v>
      </c>
      <c r="H42" s="133" t="s">
        <v>9459</v>
      </c>
      <c r="I42" s="133" t="s">
        <v>10496</v>
      </c>
      <c r="J42" s="208" t="s">
        <v>8347</v>
      </c>
      <c r="K42" s="133"/>
      <c r="L42" s="204">
        <v>174</v>
      </c>
      <c r="M42" s="133">
        <v>2</v>
      </c>
      <c r="N42" s="133">
        <v>1.4</v>
      </c>
      <c r="O42" s="133"/>
      <c r="P42" s="168"/>
    </row>
    <row r="43" spans="2:17" x14ac:dyDescent="0.35">
      <c r="B43" s="21" t="s">
        <v>7022</v>
      </c>
      <c r="C43" s="21" t="s">
        <v>8336</v>
      </c>
      <c r="D43" s="21" t="s">
        <v>49</v>
      </c>
      <c r="E43" s="21"/>
      <c r="F43" s="21"/>
      <c r="G43" s="139">
        <v>40116820</v>
      </c>
      <c r="H43" s="133" t="s">
        <v>9292</v>
      </c>
      <c r="I43" s="133">
        <v>20</v>
      </c>
      <c r="J43" s="181" t="s">
        <v>8340</v>
      </c>
      <c r="K43" s="133"/>
      <c r="L43" s="133">
        <v>1043</v>
      </c>
      <c r="M43" s="133">
        <v>4</v>
      </c>
      <c r="N43" s="133">
        <v>7.6</v>
      </c>
      <c r="O43" s="133"/>
      <c r="P43" s="168"/>
    </row>
    <row r="44" spans="2:17" x14ac:dyDescent="0.35">
      <c r="B44" s="21" t="s">
        <v>7022</v>
      </c>
      <c r="C44" s="21" t="s">
        <v>8336</v>
      </c>
      <c r="D44" s="21" t="s">
        <v>49</v>
      </c>
      <c r="E44" s="21"/>
      <c r="F44" s="21"/>
      <c r="G44" s="139">
        <v>40116821</v>
      </c>
      <c r="H44" s="133" t="s">
        <v>11341</v>
      </c>
      <c r="I44" s="133" t="s">
        <v>11324</v>
      </c>
      <c r="J44" s="181" t="s">
        <v>8348</v>
      </c>
      <c r="K44" s="134"/>
      <c r="L44" s="133">
        <v>111</v>
      </c>
      <c r="M44" s="133">
        <v>2</v>
      </c>
      <c r="N44" s="133">
        <v>0.5</v>
      </c>
      <c r="O44" s="133"/>
      <c r="P44" s="168"/>
    </row>
    <row r="45" spans="2:17" x14ac:dyDescent="0.35">
      <c r="B45" s="21" t="s">
        <v>7022</v>
      </c>
      <c r="C45" s="21" t="s">
        <v>8336</v>
      </c>
      <c r="D45" s="21" t="s">
        <v>49</v>
      </c>
      <c r="E45" s="21"/>
      <c r="F45" s="21"/>
      <c r="G45" s="139">
        <v>40156087</v>
      </c>
      <c r="H45" s="133" t="s">
        <v>9246</v>
      </c>
      <c r="I45" s="133" t="s">
        <v>10497</v>
      </c>
      <c r="J45" s="181" t="s">
        <v>8348</v>
      </c>
      <c r="K45" s="134"/>
      <c r="L45" s="133">
        <v>111</v>
      </c>
      <c r="M45" s="133">
        <v>2</v>
      </c>
      <c r="N45" s="133">
        <v>0.5</v>
      </c>
      <c r="O45" s="133"/>
      <c r="P45" s="168"/>
    </row>
    <row r="46" spans="2:17" x14ac:dyDescent="0.35">
      <c r="B46" s="21" t="s">
        <v>7022</v>
      </c>
      <c r="C46" s="21" t="s">
        <v>8336</v>
      </c>
      <c r="D46" s="21" t="s">
        <v>49</v>
      </c>
      <c r="E46" s="21"/>
      <c r="F46" s="21"/>
      <c r="G46" s="139">
        <v>40116823</v>
      </c>
      <c r="H46" s="133" t="s">
        <v>9423</v>
      </c>
      <c r="I46" s="133">
        <v>22</v>
      </c>
      <c r="J46" s="181" t="s">
        <v>8340</v>
      </c>
      <c r="K46" s="133"/>
      <c r="L46" s="133">
        <v>1271</v>
      </c>
      <c r="M46" s="133">
        <v>4</v>
      </c>
      <c r="N46" s="133">
        <v>9.1999999999999993</v>
      </c>
      <c r="O46" s="133"/>
      <c r="P46" s="168"/>
    </row>
    <row r="47" spans="2:17" x14ac:dyDescent="0.35">
      <c r="B47" s="21" t="s">
        <v>7022</v>
      </c>
      <c r="C47" s="21" t="s">
        <v>8336</v>
      </c>
      <c r="D47" s="21" t="s">
        <v>49</v>
      </c>
      <c r="E47" s="21"/>
      <c r="F47" s="21"/>
      <c r="G47" s="139">
        <v>40116824</v>
      </c>
      <c r="H47" s="133" t="s">
        <v>9256</v>
      </c>
      <c r="I47" s="133" t="s">
        <v>10498</v>
      </c>
      <c r="J47" s="181" t="s">
        <v>8341</v>
      </c>
      <c r="K47" s="133"/>
      <c r="L47" s="133">
        <v>147</v>
      </c>
      <c r="M47" s="133">
        <v>2</v>
      </c>
      <c r="N47" s="133">
        <v>0.8</v>
      </c>
      <c r="O47" s="133"/>
      <c r="P47" s="168"/>
      <c r="Q47" s="157"/>
    </row>
    <row r="48" spans="2:17" x14ac:dyDescent="0.35">
      <c r="B48" s="21" t="s">
        <v>7022</v>
      </c>
      <c r="C48" s="21" t="s">
        <v>8336</v>
      </c>
      <c r="D48" s="21" t="s">
        <v>49</v>
      </c>
      <c r="E48" s="21"/>
      <c r="F48" s="21"/>
      <c r="G48" s="139">
        <v>40116825</v>
      </c>
      <c r="H48" s="133" t="s">
        <v>9258</v>
      </c>
      <c r="I48" s="133" t="s">
        <v>10499</v>
      </c>
      <c r="J48" s="181" t="s">
        <v>8341</v>
      </c>
      <c r="K48" s="133"/>
      <c r="L48" s="133">
        <v>147</v>
      </c>
      <c r="M48" s="133">
        <v>2</v>
      </c>
      <c r="N48" s="133">
        <v>0.8</v>
      </c>
      <c r="O48" s="133"/>
      <c r="P48" s="168"/>
      <c r="Q48" s="157"/>
    </row>
    <row r="49" spans="2:16" x14ac:dyDescent="0.35">
      <c r="B49" s="21" t="s">
        <v>7022</v>
      </c>
      <c r="C49" s="21" t="s">
        <v>8336</v>
      </c>
      <c r="D49" s="21" t="s">
        <v>49</v>
      </c>
      <c r="E49" s="21"/>
      <c r="F49" s="21"/>
      <c r="G49" s="139">
        <v>40116826</v>
      </c>
      <c r="H49" s="133" t="s">
        <v>9400</v>
      </c>
      <c r="I49" s="133">
        <v>24</v>
      </c>
      <c r="J49" s="181" t="s">
        <v>8340</v>
      </c>
      <c r="K49" s="133"/>
      <c r="L49" s="133">
        <v>1035</v>
      </c>
      <c r="M49" s="133">
        <v>4</v>
      </c>
      <c r="N49" s="133">
        <v>7.6</v>
      </c>
      <c r="O49" s="133"/>
      <c r="P49" s="168"/>
    </row>
    <row r="50" spans="2:16" x14ac:dyDescent="0.35">
      <c r="B50" s="21" t="s">
        <v>7022</v>
      </c>
      <c r="C50" s="21" t="s">
        <v>8336</v>
      </c>
      <c r="D50" s="21" t="s">
        <v>49</v>
      </c>
      <c r="E50" s="21"/>
      <c r="F50" s="21"/>
      <c r="G50" s="139">
        <v>40149138</v>
      </c>
      <c r="H50" s="133" t="s">
        <v>9235</v>
      </c>
      <c r="I50" s="133" t="s">
        <v>10500</v>
      </c>
      <c r="J50" s="181" t="s">
        <v>8339</v>
      </c>
      <c r="K50" s="133"/>
      <c r="L50" s="133">
        <v>130</v>
      </c>
      <c r="M50" s="133">
        <v>2</v>
      </c>
      <c r="N50" s="133">
        <v>0.7</v>
      </c>
      <c r="O50" s="133"/>
      <c r="P50" s="168"/>
    </row>
    <row r="51" spans="2:16" x14ac:dyDescent="0.35">
      <c r="B51" s="21" t="s">
        <v>7022</v>
      </c>
      <c r="C51" s="21" t="s">
        <v>8336</v>
      </c>
      <c r="D51" s="21" t="s">
        <v>49</v>
      </c>
      <c r="E51" s="21"/>
      <c r="F51" s="21"/>
      <c r="G51" s="139">
        <v>40116828</v>
      </c>
      <c r="H51" s="133" t="s">
        <v>11326</v>
      </c>
      <c r="I51" s="133" t="s">
        <v>10501</v>
      </c>
      <c r="J51" s="181" t="s">
        <v>8339</v>
      </c>
      <c r="K51" s="133"/>
      <c r="L51" s="133">
        <v>130</v>
      </c>
      <c r="M51" s="133">
        <v>2</v>
      </c>
      <c r="N51" s="133">
        <v>0.7</v>
      </c>
      <c r="O51" s="133"/>
      <c r="P51" s="168"/>
    </row>
    <row r="52" spans="2:16" x14ac:dyDescent="0.35">
      <c r="B52" s="21" t="s">
        <v>7022</v>
      </c>
      <c r="C52" s="21" t="s">
        <v>8336</v>
      </c>
      <c r="D52" s="21" t="s">
        <v>49</v>
      </c>
      <c r="E52" s="21"/>
      <c r="F52" s="21"/>
      <c r="G52" s="139">
        <v>40116829</v>
      </c>
      <c r="H52" s="133" t="s">
        <v>9446</v>
      </c>
      <c r="I52" s="133">
        <v>26</v>
      </c>
      <c r="J52" s="181" t="s">
        <v>8340</v>
      </c>
      <c r="K52" s="133"/>
      <c r="L52" s="133">
        <v>479</v>
      </c>
      <c r="M52" s="133">
        <v>4</v>
      </c>
      <c r="N52" s="133">
        <v>3.6</v>
      </c>
      <c r="O52" s="133"/>
      <c r="P52" s="168"/>
    </row>
    <row r="53" spans="2:16" x14ac:dyDescent="0.35">
      <c r="B53" s="21" t="s">
        <v>7022</v>
      </c>
      <c r="C53" s="21" t="s">
        <v>8336</v>
      </c>
      <c r="D53" s="21" t="s">
        <v>49</v>
      </c>
      <c r="E53" s="21"/>
      <c r="F53" s="21"/>
      <c r="G53" s="139">
        <v>40116830</v>
      </c>
      <c r="H53" s="133" t="s">
        <v>9025</v>
      </c>
      <c r="I53" s="133" t="s">
        <v>10502</v>
      </c>
      <c r="J53" s="181" t="s">
        <v>8348</v>
      </c>
      <c r="K53" s="133"/>
      <c r="L53" s="133">
        <v>111</v>
      </c>
      <c r="M53" s="133">
        <v>2</v>
      </c>
      <c r="N53" s="133">
        <v>0.5</v>
      </c>
      <c r="O53" s="133"/>
      <c r="P53" s="168"/>
    </row>
    <row r="54" spans="2:16" x14ac:dyDescent="0.35">
      <c r="B54" s="21" t="s">
        <v>7022</v>
      </c>
      <c r="C54" s="21" t="s">
        <v>8336</v>
      </c>
      <c r="D54" s="21" t="s">
        <v>49</v>
      </c>
      <c r="E54" s="21"/>
      <c r="F54" s="21"/>
      <c r="G54" s="139">
        <v>40116831</v>
      </c>
      <c r="H54" s="133" t="s">
        <v>9460</v>
      </c>
      <c r="I54" s="133" t="s">
        <v>10503</v>
      </c>
      <c r="J54" s="181" t="s">
        <v>8348</v>
      </c>
      <c r="K54" s="133"/>
      <c r="L54" s="133">
        <v>111</v>
      </c>
      <c r="M54" s="133">
        <v>2</v>
      </c>
      <c r="N54" s="133">
        <v>0.5</v>
      </c>
      <c r="O54" s="133"/>
      <c r="P54" s="168"/>
    </row>
    <row r="55" spans="2:16" x14ac:dyDescent="0.35">
      <c r="B55" s="21" t="s">
        <v>7022</v>
      </c>
      <c r="C55" s="21" t="s">
        <v>8336</v>
      </c>
      <c r="D55" s="21" t="s">
        <v>49</v>
      </c>
      <c r="E55" s="21"/>
      <c r="F55" s="21"/>
      <c r="G55" s="139">
        <v>40116832</v>
      </c>
      <c r="H55" s="133" t="s">
        <v>9461</v>
      </c>
      <c r="I55" s="134">
        <v>28</v>
      </c>
      <c r="J55" s="189" t="s">
        <v>8349</v>
      </c>
      <c r="K55" s="133"/>
      <c r="L55" s="133">
        <v>328</v>
      </c>
      <c r="M55" s="133">
        <v>2</v>
      </c>
      <c r="N55" s="134">
        <v>8</v>
      </c>
      <c r="O55" s="133"/>
      <c r="P55" s="168"/>
    </row>
    <row r="56" spans="2:16" ht="16" customHeight="1" x14ac:dyDescent="0.35">
      <c r="B56" s="21" t="s">
        <v>7022</v>
      </c>
      <c r="C56" s="21" t="s">
        <v>8336</v>
      </c>
      <c r="D56" s="21" t="s">
        <v>49</v>
      </c>
      <c r="E56" s="21"/>
      <c r="F56" s="21"/>
      <c r="G56" s="139">
        <v>40116833</v>
      </c>
      <c r="H56" s="133" t="s">
        <v>9236</v>
      </c>
      <c r="I56" s="133">
        <v>29</v>
      </c>
      <c r="J56" s="181" t="s">
        <v>8350</v>
      </c>
      <c r="K56" s="133"/>
      <c r="L56" s="133">
        <v>115</v>
      </c>
      <c r="M56" s="133">
        <v>4</v>
      </c>
      <c r="N56" s="133">
        <v>14.399999999999999</v>
      </c>
      <c r="O56" s="133"/>
      <c r="P56" s="168"/>
    </row>
    <row r="57" spans="2:16" ht="16" customHeight="1" x14ac:dyDescent="0.35">
      <c r="B57" s="21" t="s">
        <v>7022</v>
      </c>
      <c r="C57" s="21" t="s">
        <v>8336</v>
      </c>
      <c r="D57" s="21" t="s">
        <v>49</v>
      </c>
      <c r="E57" s="21"/>
      <c r="F57" s="21"/>
      <c r="G57" s="139">
        <v>40159252</v>
      </c>
      <c r="H57" s="133" t="s">
        <v>9262</v>
      </c>
      <c r="I57" s="133" t="s">
        <v>6827</v>
      </c>
      <c r="J57" s="181" t="s">
        <v>8351</v>
      </c>
      <c r="K57" s="133"/>
      <c r="L57" s="133">
        <v>4817</v>
      </c>
      <c r="M57" s="133">
        <v>2</v>
      </c>
      <c r="N57" s="133">
        <v>56</v>
      </c>
      <c r="O57" s="133"/>
      <c r="P57" s="168"/>
    </row>
    <row r="58" spans="2:16" ht="16" customHeight="1" x14ac:dyDescent="0.35">
      <c r="B58" s="21" t="s">
        <v>7022</v>
      </c>
      <c r="C58" s="21" t="s">
        <v>8336</v>
      </c>
      <c r="D58" s="21" t="s">
        <v>49</v>
      </c>
      <c r="E58" s="21"/>
      <c r="F58" s="21"/>
      <c r="G58" s="139">
        <v>40116834</v>
      </c>
      <c r="H58" s="133" t="s">
        <v>9261</v>
      </c>
      <c r="I58" s="133" t="s">
        <v>8352</v>
      </c>
      <c r="J58" s="181" t="s">
        <v>8351</v>
      </c>
      <c r="K58" s="134"/>
      <c r="L58" s="133">
        <v>4817</v>
      </c>
      <c r="M58" s="133">
        <v>2</v>
      </c>
      <c r="N58" s="133">
        <v>56</v>
      </c>
      <c r="O58" s="133"/>
      <c r="P58" s="148"/>
    </row>
    <row r="59" spans="2:16" ht="16" customHeight="1" x14ac:dyDescent="0.35">
      <c r="B59" s="21" t="s">
        <v>7022</v>
      </c>
      <c r="C59" s="21" t="s">
        <v>8336</v>
      </c>
      <c r="D59" s="21" t="s">
        <v>49</v>
      </c>
      <c r="E59" s="21"/>
      <c r="F59" s="21"/>
      <c r="G59" s="139">
        <v>40116835</v>
      </c>
      <c r="H59" s="133" t="s">
        <v>9412</v>
      </c>
      <c r="I59" s="133" t="s">
        <v>6830</v>
      </c>
      <c r="J59" s="181" t="s">
        <v>8353</v>
      </c>
      <c r="K59" s="133"/>
      <c r="L59" s="133">
        <v>1537</v>
      </c>
      <c r="M59" s="133">
        <v>2</v>
      </c>
      <c r="N59" s="133">
        <v>6.6</v>
      </c>
      <c r="O59" s="133"/>
      <c r="P59" s="148"/>
    </row>
    <row r="60" spans="2:16" ht="16" customHeight="1" x14ac:dyDescent="0.35">
      <c r="B60" s="21" t="s">
        <v>7022</v>
      </c>
      <c r="C60" s="21" t="s">
        <v>8336</v>
      </c>
      <c r="D60" s="21" t="s">
        <v>49</v>
      </c>
      <c r="E60" s="21"/>
      <c r="F60" s="21"/>
      <c r="G60" s="139">
        <v>40116836</v>
      </c>
      <c r="H60" s="133" t="s">
        <v>9294</v>
      </c>
      <c r="I60" s="133" t="s">
        <v>8354</v>
      </c>
      <c r="J60" s="181" t="s">
        <v>8355</v>
      </c>
      <c r="K60" s="133"/>
      <c r="L60" s="133">
        <v>1068</v>
      </c>
      <c r="M60" s="133">
        <v>2</v>
      </c>
      <c r="N60" s="133">
        <v>4</v>
      </c>
      <c r="O60" s="133"/>
      <c r="P60" s="148"/>
    </row>
    <row r="61" spans="2:16" ht="16" customHeight="1" x14ac:dyDescent="0.35">
      <c r="B61" s="21" t="s">
        <v>7022</v>
      </c>
      <c r="C61" s="21" t="s">
        <v>8336</v>
      </c>
      <c r="D61" s="21" t="s">
        <v>49</v>
      </c>
      <c r="E61" s="21"/>
      <c r="F61" s="21"/>
      <c r="G61" s="139">
        <v>40116837</v>
      </c>
      <c r="H61" s="133" t="s">
        <v>9264</v>
      </c>
      <c r="I61" s="133" t="s">
        <v>7208</v>
      </c>
      <c r="J61" s="181" t="s">
        <v>8353</v>
      </c>
      <c r="K61" s="133"/>
      <c r="L61" s="133">
        <v>1491</v>
      </c>
      <c r="M61" s="133">
        <v>2</v>
      </c>
      <c r="N61" s="133">
        <v>6.4</v>
      </c>
      <c r="O61" s="133"/>
      <c r="P61" s="148"/>
    </row>
    <row r="62" spans="2:16" ht="16" customHeight="1" x14ac:dyDescent="0.35">
      <c r="B62" s="21" t="s">
        <v>7022</v>
      </c>
      <c r="C62" s="21" t="s">
        <v>8336</v>
      </c>
      <c r="D62" s="21" t="s">
        <v>49</v>
      </c>
      <c r="E62" s="21"/>
      <c r="F62" s="21"/>
      <c r="G62" s="139">
        <v>40116838</v>
      </c>
      <c r="H62" s="133" t="s">
        <v>9441</v>
      </c>
      <c r="I62" s="133">
        <v>34</v>
      </c>
      <c r="J62" s="181" t="s">
        <v>8340</v>
      </c>
      <c r="K62" s="133"/>
      <c r="L62" s="133">
        <v>729</v>
      </c>
      <c r="M62" s="133">
        <v>2</v>
      </c>
      <c r="N62" s="133">
        <v>2.6</v>
      </c>
      <c r="O62" s="133"/>
      <c r="P62" s="148"/>
    </row>
    <row r="63" spans="2:16" ht="16" customHeight="1" x14ac:dyDescent="0.35">
      <c r="B63" s="21" t="s">
        <v>7022</v>
      </c>
      <c r="C63" s="21" t="s">
        <v>8336</v>
      </c>
      <c r="D63" s="21" t="s">
        <v>49</v>
      </c>
      <c r="E63" s="21"/>
      <c r="F63" s="21"/>
      <c r="G63" s="139">
        <v>40116839</v>
      </c>
      <c r="H63" s="133" t="s">
        <v>9267</v>
      </c>
      <c r="I63" s="133" t="s">
        <v>8356</v>
      </c>
      <c r="J63" s="181" t="s">
        <v>8353</v>
      </c>
      <c r="K63" s="133"/>
      <c r="L63" s="133">
        <v>1467</v>
      </c>
      <c r="M63" s="133">
        <v>2</v>
      </c>
      <c r="N63" s="133">
        <v>6.2</v>
      </c>
      <c r="O63" s="133"/>
      <c r="P63" s="148"/>
    </row>
    <row r="64" spans="2:16" ht="16" customHeight="1" x14ac:dyDescent="0.35">
      <c r="B64" s="21" t="s">
        <v>7022</v>
      </c>
      <c r="C64" s="21" t="s">
        <v>8336</v>
      </c>
      <c r="D64" s="21" t="s">
        <v>49</v>
      </c>
      <c r="E64" s="21"/>
      <c r="F64" s="21"/>
      <c r="G64" s="139">
        <v>40116840</v>
      </c>
      <c r="H64" s="133" t="s">
        <v>9451</v>
      </c>
      <c r="I64" s="133">
        <v>36</v>
      </c>
      <c r="J64" s="181" t="s">
        <v>8340</v>
      </c>
      <c r="K64" s="133"/>
      <c r="L64" s="133">
        <v>341</v>
      </c>
      <c r="M64" s="133">
        <v>2</v>
      </c>
      <c r="N64" s="133">
        <v>1.2</v>
      </c>
      <c r="O64" s="133"/>
      <c r="P64" s="148"/>
    </row>
    <row r="65" spans="2:16" ht="16" customHeight="1" x14ac:dyDescent="0.35">
      <c r="B65" s="21" t="s">
        <v>7022</v>
      </c>
      <c r="C65" s="21" t="s">
        <v>8336</v>
      </c>
      <c r="D65" s="21" t="s">
        <v>48</v>
      </c>
      <c r="E65" s="21"/>
      <c r="F65" s="21"/>
      <c r="G65" s="139">
        <v>40116833</v>
      </c>
      <c r="H65" s="133" t="s">
        <v>9236</v>
      </c>
      <c r="I65" s="133">
        <v>29</v>
      </c>
      <c r="J65" s="181" t="s">
        <v>8350</v>
      </c>
      <c r="K65" s="133"/>
      <c r="L65" s="133">
        <v>115</v>
      </c>
      <c r="M65" s="133">
        <v>4</v>
      </c>
      <c r="N65" s="133">
        <v>14.399999999999999</v>
      </c>
      <c r="O65" s="133"/>
      <c r="P65" s="168"/>
    </row>
    <row r="66" spans="2:16" x14ac:dyDescent="0.35">
      <c r="B66" s="21" t="s">
        <v>7022</v>
      </c>
      <c r="C66" s="21" t="s">
        <v>8336</v>
      </c>
      <c r="D66" s="21" t="s">
        <v>48</v>
      </c>
      <c r="E66" s="21"/>
      <c r="F66" s="21"/>
      <c r="G66" s="139">
        <v>40116849</v>
      </c>
      <c r="H66" s="133" t="s">
        <v>9126</v>
      </c>
      <c r="I66" s="133" t="s">
        <v>10504</v>
      </c>
      <c r="J66" s="181" t="s">
        <v>8346</v>
      </c>
      <c r="K66" s="133"/>
      <c r="L66" s="133">
        <v>4607</v>
      </c>
      <c r="M66" s="133">
        <v>2</v>
      </c>
      <c r="N66" s="133">
        <v>14.5</v>
      </c>
      <c r="O66" s="133"/>
      <c r="P66" s="148"/>
    </row>
    <row r="67" spans="2:16" x14ac:dyDescent="0.35">
      <c r="B67" s="21" t="s">
        <v>7022</v>
      </c>
      <c r="C67" s="21" t="s">
        <v>8336</v>
      </c>
      <c r="D67" s="21" t="s">
        <v>48</v>
      </c>
      <c r="E67" s="21"/>
      <c r="F67" s="21"/>
      <c r="G67" s="139">
        <v>40116850</v>
      </c>
      <c r="H67" s="133" t="s">
        <v>9309</v>
      </c>
      <c r="I67" s="133" t="s">
        <v>10505</v>
      </c>
      <c r="J67" s="181" t="s">
        <v>8346</v>
      </c>
      <c r="K67" s="133"/>
      <c r="L67" s="133">
        <v>4607</v>
      </c>
      <c r="M67" s="133">
        <v>2</v>
      </c>
      <c r="N67" s="133">
        <v>14.5</v>
      </c>
      <c r="O67" s="133"/>
      <c r="P67" s="148"/>
    </row>
    <row r="68" spans="2:16" x14ac:dyDescent="0.35">
      <c r="B68" s="21" t="s">
        <v>7022</v>
      </c>
      <c r="C68" s="21" t="s">
        <v>8336</v>
      </c>
      <c r="D68" s="21" t="s">
        <v>48</v>
      </c>
      <c r="E68" s="21"/>
      <c r="F68" s="21"/>
      <c r="G68" s="139">
        <v>40148846</v>
      </c>
      <c r="H68" s="133" t="s">
        <v>9142</v>
      </c>
      <c r="I68" s="133">
        <v>47</v>
      </c>
      <c r="J68" s="181" t="s">
        <v>8358</v>
      </c>
      <c r="K68" s="134"/>
      <c r="L68" s="133">
        <v>322</v>
      </c>
      <c r="M68" s="133">
        <v>4</v>
      </c>
      <c r="N68" s="133">
        <v>16.8</v>
      </c>
      <c r="O68" s="133"/>
      <c r="P68" s="148"/>
    </row>
    <row r="69" spans="2:16" x14ac:dyDescent="0.35">
      <c r="B69" s="21" t="s">
        <v>7022</v>
      </c>
      <c r="C69" s="21" t="s">
        <v>8336</v>
      </c>
      <c r="D69" s="21" t="s">
        <v>48</v>
      </c>
      <c r="E69" s="21"/>
      <c r="F69" s="21"/>
      <c r="G69" s="139">
        <v>40116852</v>
      </c>
      <c r="H69" s="133" t="s">
        <v>9376</v>
      </c>
      <c r="I69" s="133" t="s">
        <v>7219</v>
      </c>
      <c r="J69" s="181" t="s">
        <v>8355</v>
      </c>
      <c r="K69" s="133"/>
      <c r="L69" s="133">
        <v>1111</v>
      </c>
      <c r="M69" s="133">
        <v>4</v>
      </c>
      <c r="N69" s="133">
        <v>12.4</v>
      </c>
      <c r="O69" s="133"/>
      <c r="P69" s="148"/>
    </row>
    <row r="70" spans="2:16" x14ac:dyDescent="0.35">
      <c r="B70" s="21" t="s">
        <v>7022</v>
      </c>
      <c r="C70" s="21" t="s">
        <v>8336</v>
      </c>
      <c r="D70" s="21" t="s">
        <v>48</v>
      </c>
      <c r="E70" s="21"/>
      <c r="F70" s="21"/>
      <c r="G70" s="139">
        <v>40116853</v>
      </c>
      <c r="H70" s="133" t="s">
        <v>9232</v>
      </c>
      <c r="I70" s="133" t="s">
        <v>6845</v>
      </c>
      <c r="J70" s="181" t="s">
        <v>8340</v>
      </c>
      <c r="K70" s="133"/>
      <c r="L70" s="133">
        <v>1042</v>
      </c>
      <c r="M70" s="133">
        <v>4</v>
      </c>
      <c r="N70" s="133">
        <v>1.2666666666666666</v>
      </c>
      <c r="O70" s="133"/>
      <c r="P70" s="148"/>
    </row>
    <row r="71" spans="2:16" x14ac:dyDescent="0.35">
      <c r="B71" s="21" t="s">
        <v>7022</v>
      </c>
      <c r="C71" s="21" t="s">
        <v>8336</v>
      </c>
      <c r="D71" s="21" t="s">
        <v>48</v>
      </c>
      <c r="E71" s="21"/>
      <c r="F71" s="21"/>
      <c r="G71" s="139">
        <v>40148887</v>
      </c>
      <c r="H71" s="133" t="s">
        <v>9220</v>
      </c>
      <c r="I71" s="133" t="s">
        <v>10506</v>
      </c>
      <c r="J71" s="181" t="s">
        <v>8340</v>
      </c>
      <c r="K71" s="133"/>
      <c r="L71" s="133">
        <v>1042</v>
      </c>
      <c r="M71" s="133">
        <v>4</v>
      </c>
      <c r="N71" s="133">
        <v>1.2666666666666666</v>
      </c>
      <c r="O71" s="133"/>
      <c r="P71" s="148"/>
    </row>
    <row r="72" spans="2:16" x14ac:dyDescent="0.35">
      <c r="B72" s="21" t="s">
        <v>7022</v>
      </c>
      <c r="C72" s="21" t="s">
        <v>8336</v>
      </c>
      <c r="D72" s="21" t="s">
        <v>48</v>
      </c>
      <c r="E72" s="21"/>
      <c r="F72" s="21"/>
      <c r="G72" s="155"/>
      <c r="H72" s="145"/>
      <c r="I72" s="133" t="s">
        <v>8359</v>
      </c>
      <c r="J72" s="181" t="s">
        <v>8360</v>
      </c>
      <c r="K72" s="133"/>
      <c r="L72" s="133">
        <v>100</v>
      </c>
      <c r="M72" s="133">
        <v>2</v>
      </c>
      <c r="N72" s="133">
        <v>0.8</v>
      </c>
      <c r="O72" s="133"/>
      <c r="P72" s="148"/>
    </row>
    <row r="73" spans="2:16" x14ac:dyDescent="0.35">
      <c r="B73" s="21" t="s">
        <v>7022</v>
      </c>
      <c r="C73" s="21" t="s">
        <v>8336</v>
      </c>
      <c r="D73" s="21" t="s">
        <v>48</v>
      </c>
      <c r="E73" s="21"/>
      <c r="F73" s="21"/>
      <c r="G73" s="139">
        <v>40116855</v>
      </c>
      <c r="H73" s="133" t="s">
        <v>9280</v>
      </c>
      <c r="I73" s="133" t="s">
        <v>10507</v>
      </c>
      <c r="J73" s="181" t="s">
        <v>8353</v>
      </c>
      <c r="K73" s="133"/>
      <c r="L73" s="133">
        <v>1558</v>
      </c>
      <c r="M73" s="133">
        <v>2</v>
      </c>
      <c r="N73" s="133">
        <v>3.3</v>
      </c>
      <c r="O73" s="133"/>
      <c r="P73" s="148"/>
    </row>
    <row r="74" spans="2:16" x14ac:dyDescent="0.35">
      <c r="B74" s="21" t="s">
        <v>7022</v>
      </c>
      <c r="C74" s="21" t="s">
        <v>8336</v>
      </c>
      <c r="D74" s="21" t="s">
        <v>48</v>
      </c>
      <c r="E74" s="21"/>
      <c r="F74" s="21"/>
      <c r="G74" s="139">
        <v>40148885</v>
      </c>
      <c r="H74" s="133" t="s">
        <v>9278</v>
      </c>
      <c r="I74" s="133" t="s">
        <v>10508</v>
      </c>
      <c r="J74" s="181" t="s">
        <v>8353</v>
      </c>
      <c r="K74" s="133"/>
      <c r="L74" s="133">
        <v>1558</v>
      </c>
      <c r="M74" s="133">
        <v>2</v>
      </c>
      <c r="N74" s="133">
        <v>3.3</v>
      </c>
      <c r="O74" s="133"/>
      <c r="P74" s="148"/>
    </row>
    <row r="75" spans="2:16" x14ac:dyDescent="0.35">
      <c r="B75" s="21" t="s">
        <v>7022</v>
      </c>
      <c r="C75" s="21" t="s">
        <v>8336</v>
      </c>
      <c r="D75" s="21" t="s">
        <v>48</v>
      </c>
      <c r="E75" s="21"/>
      <c r="F75" s="21"/>
      <c r="G75" s="139">
        <v>40116856</v>
      </c>
      <c r="H75" s="133" t="s">
        <v>11347</v>
      </c>
      <c r="I75" s="133">
        <v>51</v>
      </c>
      <c r="J75" s="181" t="s">
        <v>8340</v>
      </c>
      <c r="K75" s="133"/>
      <c r="L75" s="133">
        <v>566</v>
      </c>
      <c r="M75" s="133">
        <v>8</v>
      </c>
      <c r="N75" s="133">
        <v>8</v>
      </c>
      <c r="O75" s="133"/>
      <c r="P75" s="148"/>
    </row>
    <row r="76" spans="2:16" x14ac:dyDescent="0.35">
      <c r="B76" s="21" t="s">
        <v>7022</v>
      </c>
      <c r="C76" s="21" t="s">
        <v>8336</v>
      </c>
      <c r="D76" s="21" t="s">
        <v>48</v>
      </c>
      <c r="E76" s="21"/>
      <c r="F76" s="21"/>
      <c r="G76" s="139">
        <v>40156085</v>
      </c>
      <c r="H76" s="133" t="s">
        <v>9518</v>
      </c>
      <c r="I76" s="133" t="s">
        <v>7196</v>
      </c>
      <c r="J76" s="181" t="s">
        <v>8351</v>
      </c>
      <c r="K76" s="133"/>
      <c r="L76" s="133">
        <v>4835</v>
      </c>
      <c r="M76" s="133">
        <v>2</v>
      </c>
      <c r="N76" s="133">
        <v>56.2</v>
      </c>
      <c r="O76" s="133"/>
      <c r="P76" s="148"/>
    </row>
    <row r="77" spans="2:16" x14ac:dyDescent="0.35">
      <c r="B77" s="21" t="s">
        <v>7022</v>
      </c>
      <c r="C77" s="21" t="s">
        <v>8336</v>
      </c>
      <c r="D77" s="21" t="s">
        <v>48</v>
      </c>
      <c r="E77" s="21"/>
      <c r="F77" s="21"/>
      <c r="G77" s="139">
        <v>40160684</v>
      </c>
      <c r="H77" s="133" t="s">
        <v>9263</v>
      </c>
      <c r="I77" s="133" t="s">
        <v>8361</v>
      </c>
      <c r="J77" s="181" t="s">
        <v>8351</v>
      </c>
      <c r="K77" s="133"/>
      <c r="L77" s="133">
        <v>4835</v>
      </c>
      <c r="M77" s="133">
        <v>2</v>
      </c>
      <c r="N77" s="133">
        <v>56.2</v>
      </c>
      <c r="O77" s="133"/>
      <c r="P77" s="148"/>
    </row>
    <row r="78" spans="2:16" x14ac:dyDescent="0.35">
      <c r="B78" s="21" t="s">
        <v>7022</v>
      </c>
      <c r="C78" s="21" t="s">
        <v>8336</v>
      </c>
      <c r="D78" s="21" t="s">
        <v>48</v>
      </c>
      <c r="E78" s="21"/>
      <c r="F78" s="21"/>
      <c r="G78" s="139">
        <v>40116859</v>
      </c>
      <c r="H78" s="133" t="s">
        <v>9390</v>
      </c>
      <c r="I78" s="133" t="s">
        <v>7209</v>
      </c>
      <c r="J78" s="181" t="s">
        <v>8353</v>
      </c>
      <c r="K78" s="133"/>
      <c r="L78" s="133">
        <v>1720</v>
      </c>
      <c r="M78" s="133">
        <v>2</v>
      </c>
      <c r="N78" s="133">
        <v>7.4</v>
      </c>
      <c r="O78" s="133"/>
      <c r="P78" s="148"/>
    </row>
    <row r="79" spans="2:16" x14ac:dyDescent="0.35">
      <c r="B79" s="21" t="s">
        <v>7022</v>
      </c>
      <c r="C79" s="21" t="s">
        <v>8336</v>
      </c>
      <c r="D79" s="21" t="s">
        <v>48</v>
      </c>
      <c r="E79" s="21"/>
      <c r="F79" s="21"/>
      <c r="G79" s="155"/>
      <c r="H79" s="145"/>
      <c r="I79" s="133" t="s">
        <v>8362</v>
      </c>
      <c r="J79" s="181" t="s">
        <v>8355</v>
      </c>
      <c r="K79" s="133"/>
      <c r="L79" s="133">
        <v>1278</v>
      </c>
      <c r="M79" s="133">
        <v>2</v>
      </c>
      <c r="N79" s="133">
        <v>4.5999999999999996</v>
      </c>
      <c r="O79" s="133"/>
      <c r="P79" s="148"/>
    </row>
    <row r="80" spans="2:16" x14ac:dyDescent="0.35">
      <c r="B80" s="21" t="s">
        <v>7022</v>
      </c>
      <c r="C80" s="21" t="s">
        <v>8336</v>
      </c>
      <c r="D80" s="21" t="s">
        <v>48</v>
      </c>
      <c r="E80" s="21"/>
      <c r="F80" s="21"/>
      <c r="G80" s="155"/>
      <c r="H80" s="145"/>
      <c r="I80" s="133" t="s">
        <v>8363</v>
      </c>
      <c r="J80" s="181" t="s">
        <v>8353</v>
      </c>
      <c r="K80" s="133"/>
      <c r="L80" s="133">
        <v>1497</v>
      </c>
      <c r="M80" s="133">
        <v>4</v>
      </c>
      <c r="N80" s="133">
        <v>12.8</v>
      </c>
      <c r="O80" s="133"/>
      <c r="P80" s="148"/>
    </row>
    <row r="81" spans="2:16" x14ac:dyDescent="0.35">
      <c r="B81" s="21" t="s">
        <v>7022</v>
      </c>
      <c r="C81" s="21" t="s">
        <v>8336</v>
      </c>
      <c r="D81" s="21" t="s">
        <v>48</v>
      </c>
      <c r="E81" s="21"/>
      <c r="F81" s="21"/>
      <c r="G81" s="139">
        <v>40116862</v>
      </c>
      <c r="H81" s="133" t="s">
        <v>9401</v>
      </c>
      <c r="I81" s="133">
        <v>56</v>
      </c>
      <c r="J81" s="181" t="s">
        <v>8340</v>
      </c>
      <c r="K81" s="133"/>
      <c r="L81" s="133">
        <v>938</v>
      </c>
      <c r="M81" s="133">
        <v>2</v>
      </c>
      <c r="N81" s="133">
        <v>3.4</v>
      </c>
      <c r="O81" s="133"/>
      <c r="P81" s="148"/>
    </row>
    <row r="82" spans="2:16" x14ac:dyDescent="0.35">
      <c r="B82" s="21" t="s">
        <v>7022</v>
      </c>
      <c r="C82" s="21" t="s">
        <v>8336</v>
      </c>
      <c r="D82" s="21" t="s">
        <v>48</v>
      </c>
      <c r="E82" s="21"/>
      <c r="F82" s="21"/>
      <c r="G82" s="139">
        <v>40116863</v>
      </c>
      <c r="H82" s="133" t="s">
        <v>9449</v>
      </c>
      <c r="I82" s="133">
        <v>57</v>
      </c>
      <c r="J82" s="181" t="s">
        <v>8340</v>
      </c>
      <c r="K82" s="133"/>
      <c r="L82" s="133">
        <v>495</v>
      </c>
      <c r="M82" s="133">
        <v>2</v>
      </c>
      <c r="N82" s="133">
        <v>1.8</v>
      </c>
      <c r="O82" s="133"/>
      <c r="P82" s="148"/>
    </row>
    <row r="83" spans="2:16" x14ac:dyDescent="0.35">
      <c r="B83" s="21" t="s">
        <v>7022</v>
      </c>
      <c r="C83" s="21" t="s">
        <v>8336</v>
      </c>
      <c r="D83" s="21" t="s">
        <v>47</v>
      </c>
      <c r="E83" s="21"/>
      <c r="F83" s="21"/>
      <c r="G83" s="139">
        <v>40116833</v>
      </c>
      <c r="H83" s="133" t="s">
        <v>9236</v>
      </c>
      <c r="I83" s="133">
        <v>29</v>
      </c>
      <c r="J83" s="181" t="s">
        <v>8350</v>
      </c>
      <c r="K83" s="133"/>
      <c r="L83" s="133">
        <v>115</v>
      </c>
      <c r="M83" s="133">
        <v>4</v>
      </c>
      <c r="N83" s="133">
        <v>14.399999999999999</v>
      </c>
      <c r="O83" s="133"/>
      <c r="P83" s="168"/>
    </row>
    <row r="84" spans="2:16" x14ac:dyDescent="0.35">
      <c r="B84" s="21" t="s">
        <v>7022</v>
      </c>
      <c r="C84" s="21" t="s">
        <v>8336</v>
      </c>
      <c r="D84" s="21" t="s">
        <v>47</v>
      </c>
      <c r="E84" s="21"/>
      <c r="F84" s="21"/>
      <c r="G84" s="139">
        <v>40148846</v>
      </c>
      <c r="H84" s="133" t="s">
        <v>9142</v>
      </c>
      <c r="I84" s="133">
        <v>47</v>
      </c>
      <c r="J84" s="181" t="s">
        <v>8358</v>
      </c>
      <c r="K84" s="134"/>
      <c r="L84" s="133">
        <v>322</v>
      </c>
      <c r="M84" s="133">
        <v>2</v>
      </c>
      <c r="N84" s="133">
        <v>16.8</v>
      </c>
      <c r="O84" s="133"/>
      <c r="P84" s="148"/>
    </row>
    <row r="85" spans="2:16" x14ac:dyDescent="0.35">
      <c r="B85" s="21" t="s">
        <v>7022</v>
      </c>
      <c r="C85" s="21" t="s">
        <v>8336</v>
      </c>
      <c r="D85" s="21" t="s">
        <v>47</v>
      </c>
      <c r="E85" s="21"/>
      <c r="F85" s="21"/>
      <c r="G85" s="139">
        <v>40116853</v>
      </c>
      <c r="H85" s="133" t="s">
        <v>9232</v>
      </c>
      <c r="I85" s="133" t="s">
        <v>6845</v>
      </c>
      <c r="J85" s="181" t="s">
        <v>8340</v>
      </c>
      <c r="K85" s="133"/>
      <c r="L85" s="133">
        <v>1042</v>
      </c>
      <c r="M85" s="133">
        <v>2</v>
      </c>
      <c r="N85" s="133">
        <v>1.2666666666666666</v>
      </c>
      <c r="O85" s="133"/>
      <c r="P85" s="148"/>
    </row>
    <row r="86" spans="2:16" x14ac:dyDescent="0.35">
      <c r="B86" s="21" t="s">
        <v>7022</v>
      </c>
      <c r="C86" s="21" t="s">
        <v>8336</v>
      </c>
      <c r="D86" s="21" t="s">
        <v>47</v>
      </c>
      <c r="E86" s="21"/>
      <c r="F86" s="21"/>
      <c r="G86" s="139">
        <v>40148887</v>
      </c>
      <c r="H86" s="133" t="s">
        <v>9220</v>
      </c>
      <c r="I86" s="133" t="s">
        <v>10506</v>
      </c>
      <c r="J86" s="181" t="s">
        <v>8340</v>
      </c>
      <c r="K86" s="133"/>
      <c r="L86" s="133">
        <v>1042</v>
      </c>
      <c r="M86" s="133">
        <v>2</v>
      </c>
      <c r="N86" s="133">
        <v>1.2666666666666666</v>
      </c>
      <c r="O86" s="133"/>
      <c r="P86" s="148"/>
    </row>
    <row r="87" spans="2:16" x14ac:dyDescent="0.35">
      <c r="B87" s="21" t="s">
        <v>7022</v>
      </c>
      <c r="C87" s="21" t="s">
        <v>8336</v>
      </c>
      <c r="D87" s="21" t="s">
        <v>47</v>
      </c>
      <c r="E87" s="21"/>
      <c r="F87" s="21"/>
      <c r="G87" s="139">
        <v>40116864</v>
      </c>
      <c r="H87" s="133" t="s">
        <v>9517</v>
      </c>
      <c r="I87" s="134" t="s">
        <v>10509</v>
      </c>
      <c r="J87" s="189" t="s">
        <v>8346</v>
      </c>
      <c r="K87" s="133"/>
      <c r="L87" s="133">
        <v>4610</v>
      </c>
      <c r="M87" s="133">
        <v>2</v>
      </c>
      <c r="N87" s="133">
        <v>14.5</v>
      </c>
      <c r="O87" s="133"/>
      <c r="P87" s="148"/>
    </row>
    <row r="88" spans="2:16" x14ac:dyDescent="0.35">
      <c r="B88" s="21" t="s">
        <v>7022</v>
      </c>
      <c r="C88" s="21" t="s">
        <v>8336</v>
      </c>
      <c r="D88" s="21" t="s">
        <v>47</v>
      </c>
      <c r="E88" s="21"/>
      <c r="F88" s="21"/>
      <c r="G88" s="139">
        <v>40116865</v>
      </c>
      <c r="H88" s="133" t="s">
        <v>9274</v>
      </c>
      <c r="I88" s="134" t="s">
        <v>10510</v>
      </c>
      <c r="J88" s="189" t="s">
        <v>8346</v>
      </c>
      <c r="K88" s="133"/>
      <c r="L88" s="133">
        <v>4610</v>
      </c>
      <c r="M88" s="133">
        <v>2</v>
      </c>
      <c r="N88" s="133">
        <v>14.5</v>
      </c>
      <c r="O88" s="133"/>
      <c r="P88" s="148"/>
    </row>
    <row r="89" spans="2:16" x14ac:dyDescent="0.35">
      <c r="B89" s="21" t="s">
        <v>7022</v>
      </c>
      <c r="C89" s="21" t="s">
        <v>8336</v>
      </c>
      <c r="D89" s="21" t="s">
        <v>47</v>
      </c>
      <c r="E89" s="21"/>
      <c r="F89" s="21"/>
      <c r="G89" s="139">
        <v>40116866</v>
      </c>
      <c r="H89" s="133" t="s">
        <v>9392</v>
      </c>
      <c r="I89" s="133" t="s">
        <v>8364</v>
      </c>
      <c r="J89" s="181" t="s">
        <v>8355</v>
      </c>
      <c r="K89" s="133"/>
      <c r="L89" s="133">
        <v>1710</v>
      </c>
      <c r="M89" s="133">
        <v>4</v>
      </c>
      <c r="N89" s="133">
        <v>12.4</v>
      </c>
      <c r="O89" s="168"/>
      <c r="P89" s="148"/>
    </row>
    <row r="90" spans="2:16" x14ac:dyDescent="0.35">
      <c r="B90" s="21" t="s">
        <v>7022</v>
      </c>
      <c r="C90" s="21" t="s">
        <v>8336</v>
      </c>
      <c r="D90" s="21" t="s">
        <v>47</v>
      </c>
      <c r="E90" s="21"/>
      <c r="F90" s="21"/>
      <c r="G90" s="139">
        <v>40116867</v>
      </c>
      <c r="H90" s="133" t="s">
        <v>9416</v>
      </c>
      <c r="I90" s="133" t="s">
        <v>10511</v>
      </c>
      <c r="J90" s="181" t="s">
        <v>8353</v>
      </c>
      <c r="K90" s="133"/>
      <c r="L90" s="133">
        <v>1566</v>
      </c>
      <c r="M90" s="133">
        <v>2</v>
      </c>
      <c r="N90" s="133">
        <v>3.4</v>
      </c>
      <c r="O90" s="168"/>
      <c r="P90" s="148"/>
    </row>
    <row r="91" spans="2:16" x14ac:dyDescent="0.35">
      <c r="B91" s="21" t="s">
        <v>7022</v>
      </c>
      <c r="C91" s="21" t="s">
        <v>8336</v>
      </c>
      <c r="D91" s="21" t="s">
        <v>47</v>
      </c>
      <c r="E91" s="21"/>
      <c r="F91" s="21"/>
      <c r="G91" s="139">
        <v>40116868</v>
      </c>
      <c r="H91" s="133" t="s">
        <v>11350</v>
      </c>
      <c r="I91" s="133" t="s">
        <v>10512</v>
      </c>
      <c r="J91" s="181" t="s">
        <v>8353</v>
      </c>
      <c r="K91" s="133"/>
      <c r="L91" s="133">
        <v>1566</v>
      </c>
      <c r="M91" s="133">
        <v>2</v>
      </c>
      <c r="N91" s="133">
        <v>3.4</v>
      </c>
      <c r="O91" s="168"/>
      <c r="P91" s="148"/>
    </row>
    <row r="92" spans="2:16" x14ac:dyDescent="0.35">
      <c r="B92" s="21" t="s">
        <v>7022</v>
      </c>
      <c r="C92" s="21" t="s">
        <v>8336</v>
      </c>
      <c r="D92" s="21" t="s">
        <v>47</v>
      </c>
      <c r="E92" s="21"/>
      <c r="F92" s="21"/>
      <c r="G92" s="139">
        <v>40116869</v>
      </c>
      <c r="H92" s="133" t="s">
        <v>9285</v>
      </c>
      <c r="I92" s="133" t="s">
        <v>8365</v>
      </c>
      <c r="J92" s="181" t="s">
        <v>8351</v>
      </c>
      <c r="K92" s="133"/>
      <c r="L92" s="133">
        <v>4861</v>
      </c>
      <c r="M92" s="133">
        <v>2</v>
      </c>
      <c r="N92" s="133">
        <v>56.6</v>
      </c>
      <c r="O92" s="168"/>
      <c r="P92" s="148"/>
    </row>
    <row r="93" spans="2:16" x14ac:dyDescent="0.35">
      <c r="B93" s="21" t="s">
        <v>7022</v>
      </c>
      <c r="C93" s="21" t="s">
        <v>8336</v>
      </c>
      <c r="D93" s="21" t="s">
        <v>47</v>
      </c>
      <c r="E93" s="21"/>
      <c r="F93" s="21"/>
      <c r="G93" s="139">
        <v>40116870</v>
      </c>
      <c r="H93" s="133" t="s">
        <v>9127</v>
      </c>
      <c r="I93" s="133" t="s">
        <v>8366</v>
      </c>
      <c r="J93" s="181" t="s">
        <v>8351</v>
      </c>
      <c r="K93" s="133"/>
      <c r="L93" s="133">
        <v>4861</v>
      </c>
      <c r="M93" s="133">
        <v>2</v>
      </c>
      <c r="N93" s="133">
        <v>56.6</v>
      </c>
      <c r="O93" s="168"/>
      <c r="P93" s="148"/>
    </row>
    <row r="94" spans="2:16" x14ac:dyDescent="0.35">
      <c r="B94" s="21" t="s">
        <v>7022</v>
      </c>
      <c r="C94" s="21" t="s">
        <v>8336</v>
      </c>
      <c r="D94" s="21" t="s">
        <v>47</v>
      </c>
      <c r="E94" s="21"/>
      <c r="F94" s="21"/>
      <c r="G94" s="139">
        <v>40149118</v>
      </c>
      <c r="H94" s="133" t="s">
        <v>9272</v>
      </c>
      <c r="I94" s="133" t="s">
        <v>8367</v>
      </c>
      <c r="J94" s="181" t="s">
        <v>8368</v>
      </c>
      <c r="K94" s="133"/>
      <c r="L94" s="133">
        <v>1891</v>
      </c>
      <c r="M94" s="133">
        <v>2</v>
      </c>
      <c r="N94" s="133">
        <v>12</v>
      </c>
      <c r="O94" s="168"/>
      <c r="P94" s="148"/>
    </row>
    <row r="95" spans="2:16" x14ac:dyDescent="0.35">
      <c r="B95" s="21" t="s">
        <v>7022</v>
      </c>
      <c r="C95" s="21" t="s">
        <v>8336</v>
      </c>
      <c r="D95" s="21" t="s">
        <v>47</v>
      </c>
      <c r="E95" s="21"/>
      <c r="F95" s="21"/>
      <c r="G95" s="139">
        <v>40116872</v>
      </c>
      <c r="H95" s="133" t="s">
        <v>9396</v>
      </c>
      <c r="I95" s="133" t="s">
        <v>8369</v>
      </c>
      <c r="J95" s="181" t="s">
        <v>8353</v>
      </c>
      <c r="K95" s="133"/>
      <c r="L95" s="133">
        <v>1462</v>
      </c>
      <c r="M95" s="133">
        <v>2</v>
      </c>
      <c r="N95" s="133">
        <v>6.2</v>
      </c>
      <c r="O95" s="168"/>
      <c r="P95" s="148"/>
    </row>
    <row r="96" spans="2:16" x14ac:dyDescent="0.35">
      <c r="B96" s="21" t="s">
        <v>7022</v>
      </c>
      <c r="C96" s="21" t="s">
        <v>8336</v>
      </c>
      <c r="D96" s="21" t="s">
        <v>47</v>
      </c>
      <c r="E96" s="21"/>
      <c r="F96" s="21"/>
      <c r="G96" s="139">
        <v>40116873</v>
      </c>
      <c r="H96" s="133" t="s">
        <v>9271</v>
      </c>
      <c r="I96" s="133" t="s">
        <v>8370</v>
      </c>
      <c r="J96" s="181" t="s">
        <v>8368</v>
      </c>
      <c r="K96" s="133"/>
      <c r="L96" s="133">
        <v>1915</v>
      </c>
      <c r="M96" s="133">
        <v>2</v>
      </c>
      <c r="N96" s="133">
        <v>12.2</v>
      </c>
      <c r="O96" s="168"/>
      <c r="P96" s="148"/>
    </row>
    <row r="97" spans="2:16" x14ac:dyDescent="0.35">
      <c r="B97" s="21" t="s">
        <v>7022</v>
      </c>
      <c r="C97" s="21" t="s">
        <v>8336</v>
      </c>
      <c r="D97" s="21" t="s">
        <v>47</v>
      </c>
      <c r="E97" s="21"/>
      <c r="F97" s="21"/>
      <c r="G97" s="139">
        <v>40116874</v>
      </c>
      <c r="H97" s="133" t="s">
        <v>9026</v>
      </c>
      <c r="I97" s="133">
        <v>65</v>
      </c>
      <c r="J97" s="181" t="s">
        <v>8340</v>
      </c>
      <c r="K97" s="133"/>
      <c r="L97" s="133">
        <v>865</v>
      </c>
      <c r="M97" s="133">
        <v>2</v>
      </c>
      <c r="N97" s="133">
        <v>3.2</v>
      </c>
      <c r="O97" s="168"/>
      <c r="P97" s="148"/>
    </row>
    <row r="98" spans="2:16" x14ac:dyDescent="0.35">
      <c r="B98" s="21" t="s">
        <v>7022</v>
      </c>
      <c r="C98" s="21" t="s">
        <v>8336</v>
      </c>
      <c r="D98" s="21" t="s">
        <v>47</v>
      </c>
      <c r="E98" s="21"/>
      <c r="F98" s="21"/>
      <c r="G98" s="139">
        <v>40116875</v>
      </c>
      <c r="H98" s="133" t="s">
        <v>9266</v>
      </c>
      <c r="I98" s="133" t="s">
        <v>8371</v>
      </c>
      <c r="J98" s="181" t="s">
        <v>8355</v>
      </c>
      <c r="K98" s="133"/>
      <c r="L98" s="133">
        <v>1222</v>
      </c>
      <c r="M98" s="133">
        <v>2</v>
      </c>
      <c r="N98" s="133">
        <v>4.4000000000000004</v>
      </c>
      <c r="O98" s="168"/>
      <c r="P98" s="148"/>
    </row>
    <row r="99" spans="2:16" x14ac:dyDescent="0.35">
      <c r="B99" s="21" t="s">
        <v>7022</v>
      </c>
      <c r="C99" s="21" t="s">
        <v>8336</v>
      </c>
      <c r="D99" s="21" t="s">
        <v>47</v>
      </c>
      <c r="E99" s="21"/>
      <c r="F99" s="21"/>
      <c r="G99" s="139">
        <v>40116876</v>
      </c>
      <c r="H99" s="133" t="s">
        <v>9027</v>
      </c>
      <c r="I99" s="133">
        <v>67</v>
      </c>
      <c r="J99" s="181" t="s">
        <v>8340</v>
      </c>
      <c r="K99" s="134"/>
      <c r="L99" s="133">
        <v>466</v>
      </c>
      <c r="M99" s="133">
        <v>2</v>
      </c>
      <c r="N99" s="133">
        <v>1.8</v>
      </c>
      <c r="O99" s="168"/>
      <c r="P99" s="148"/>
    </row>
    <row r="100" spans="2:16" x14ac:dyDescent="0.35">
      <c r="B100" s="21" t="s">
        <v>7022</v>
      </c>
      <c r="C100" s="21" t="s">
        <v>8336</v>
      </c>
      <c r="D100" s="21" t="s">
        <v>50</v>
      </c>
      <c r="E100" s="21"/>
      <c r="F100" s="21"/>
      <c r="G100" s="139">
        <v>40116878</v>
      </c>
      <c r="H100" s="133" t="s">
        <v>9452</v>
      </c>
      <c r="I100" s="133">
        <v>80</v>
      </c>
      <c r="J100" s="181" t="s">
        <v>8372</v>
      </c>
      <c r="K100" s="133"/>
      <c r="L100" s="133">
        <v>170</v>
      </c>
      <c r="M100" s="167">
        <v>2</v>
      </c>
      <c r="N100" s="172">
        <v>2</v>
      </c>
      <c r="O100" s="148"/>
      <c r="P100" s="148"/>
    </row>
    <row r="101" spans="2:16" x14ac:dyDescent="0.35">
      <c r="B101" s="21" t="s">
        <v>7022</v>
      </c>
      <c r="C101" s="21" t="s">
        <v>8336</v>
      </c>
      <c r="D101" s="21" t="s">
        <v>50</v>
      </c>
      <c r="E101" s="21"/>
      <c r="F101" s="21"/>
      <c r="G101" s="139">
        <v>40116879</v>
      </c>
      <c r="H101" s="133" t="s">
        <v>9462</v>
      </c>
      <c r="I101" s="133">
        <v>81</v>
      </c>
      <c r="J101" s="181" t="s">
        <v>8373</v>
      </c>
      <c r="K101" s="133"/>
      <c r="L101" s="133">
        <v>394</v>
      </c>
      <c r="M101" s="139">
        <v>1</v>
      </c>
      <c r="N101" s="148">
        <v>2.9</v>
      </c>
      <c r="O101" s="148"/>
      <c r="P101" s="148"/>
    </row>
    <row r="102" spans="2:16" x14ac:dyDescent="0.35">
      <c r="B102" s="21" t="s">
        <v>7022</v>
      </c>
      <c r="C102" s="21" t="s">
        <v>8336</v>
      </c>
      <c r="D102" s="21" t="s">
        <v>50</v>
      </c>
      <c r="E102" s="21"/>
      <c r="F102" s="21"/>
      <c r="G102" s="139">
        <v>40116880</v>
      </c>
      <c r="H102" s="133" t="s">
        <v>9463</v>
      </c>
      <c r="I102" s="133">
        <v>82</v>
      </c>
      <c r="J102" s="181" t="s">
        <v>8374</v>
      </c>
      <c r="K102" s="133"/>
      <c r="L102" s="133">
        <v>350</v>
      </c>
      <c r="M102" s="139">
        <v>1</v>
      </c>
      <c r="N102" s="148">
        <v>4.0999999999999996</v>
      </c>
      <c r="O102" s="148"/>
      <c r="P102" s="148"/>
    </row>
    <row r="103" spans="2:16" x14ac:dyDescent="0.35">
      <c r="B103" s="21" t="s">
        <v>7022</v>
      </c>
      <c r="C103" s="21" t="s">
        <v>8336</v>
      </c>
      <c r="D103" s="21" t="s">
        <v>50</v>
      </c>
      <c r="E103" s="21"/>
      <c r="F103" s="21"/>
      <c r="G103" s="21">
        <v>40116881</v>
      </c>
      <c r="H103" s="59" t="s">
        <v>11352</v>
      </c>
      <c r="I103" s="133">
        <v>83</v>
      </c>
      <c r="J103" s="181" t="s">
        <v>8375</v>
      </c>
      <c r="K103" s="133"/>
      <c r="L103" s="133">
        <v>225</v>
      </c>
      <c r="M103" s="139">
        <v>2</v>
      </c>
      <c r="N103" s="148">
        <v>3</v>
      </c>
      <c r="O103" s="148"/>
      <c r="P103" s="148"/>
    </row>
    <row r="104" spans="2:16" x14ac:dyDescent="0.35">
      <c r="B104" s="21" t="s">
        <v>7022</v>
      </c>
      <c r="C104" s="21" t="s">
        <v>8336</v>
      </c>
      <c r="D104" s="21" t="s">
        <v>50</v>
      </c>
      <c r="E104" s="21"/>
      <c r="F104" s="21"/>
      <c r="G104" s="21">
        <v>40116882</v>
      </c>
      <c r="H104" s="39" t="s">
        <v>11337</v>
      </c>
      <c r="I104" s="133" t="s">
        <v>10513</v>
      </c>
      <c r="J104" s="181" t="s">
        <v>8351</v>
      </c>
      <c r="K104" s="133"/>
      <c r="L104" s="133">
        <v>1493</v>
      </c>
      <c r="M104" s="139">
        <v>2</v>
      </c>
      <c r="N104" s="148">
        <v>8.6999999999999993</v>
      </c>
      <c r="O104" s="148"/>
      <c r="P104" s="148"/>
    </row>
    <row r="105" spans="2:16" x14ac:dyDescent="0.35">
      <c r="B105" s="21" t="s">
        <v>7022</v>
      </c>
      <c r="C105" s="21" t="s">
        <v>8336</v>
      </c>
      <c r="D105" s="21" t="s">
        <v>50</v>
      </c>
      <c r="E105" s="21"/>
      <c r="F105" s="21"/>
      <c r="G105" s="21">
        <v>40116883</v>
      </c>
      <c r="H105" s="39" t="s">
        <v>11338</v>
      </c>
      <c r="I105" s="133" t="s">
        <v>10514</v>
      </c>
      <c r="J105" s="181" t="s">
        <v>8351</v>
      </c>
      <c r="K105" s="133"/>
      <c r="L105" s="133">
        <v>1493</v>
      </c>
      <c r="M105" s="139">
        <v>2</v>
      </c>
      <c r="N105" s="148">
        <v>8.6999999999999993</v>
      </c>
      <c r="O105" s="148"/>
      <c r="P105" s="148"/>
    </row>
    <row r="106" spans="2:16" x14ac:dyDescent="0.35">
      <c r="B106" s="21" t="s">
        <v>7022</v>
      </c>
      <c r="C106" s="21" t="s">
        <v>8336</v>
      </c>
      <c r="D106" s="21" t="s">
        <v>50</v>
      </c>
      <c r="E106" s="21"/>
      <c r="F106" s="21"/>
      <c r="G106" s="21">
        <v>40116884</v>
      </c>
      <c r="H106" s="39" t="s">
        <v>9315</v>
      </c>
      <c r="I106" s="133">
        <v>85</v>
      </c>
      <c r="J106" s="181" t="s">
        <v>8376</v>
      </c>
      <c r="K106" s="133"/>
      <c r="L106" s="133">
        <v>5571</v>
      </c>
      <c r="M106" s="139">
        <v>2</v>
      </c>
      <c r="N106" s="148">
        <v>82.8</v>
      </c>
      <c r="O106" s="148"/>
      <c r="P106" s="148"/>
    </row>
    <row r="107" spans="2:16" x14ac:dyDescent="0.35">
      <c r="B107" s="21" t="s">
        <v>7022</v>
      </c>
      <c r="C107" s="21" t="s">
        <v>8336</v>
      </c>
      <c r="D107" s="21" t="s">
        <v>50</v>
      </c>
      <c r="E107" s="21"/>
      <c r="F107" s="21"/>
      <c r="G107" s="21">
        <v>40116885</v>
      </c>
      <c r="H107" s="39" t="s">
        <v>9325</v>
      </c>
      <c r="I107" s="133">
        <v>86</v>
      </c>
      <c r="J107" s="181" t="s">
        <v>8376</v>
      </c>
      <c r="K107" s="133"/>
      <c r="L107" s="133">
        <v>5571</v>
      </c>
      <c r="M107" s="139">
        <v>2</v>
      </c>
      <c r="N107" s="148">
        <v>82.8</v>
      </c>
      <c r="O107" s="148"/>
      <c r="P107" s="148"/>
    </row>
    <row r="108" spans="2:16" x14ac:dyDescent="0.35">
      <c r="B108" s="21" t="s">
        <v>7022</v>
      </c>
      <c r="C108" s="21" t="s">
        <v>8336</v>
      </c>
      <c r="D108" s="21" t="s">
        <v>50</v>
      </c>
      <c r="E108" s="21"/>
      <c r="F108" s="21"/>
      <c r="G108" s="155"/>
      <c r="H108" s="145"/>
      <c r="I108" s="133" t="s">
        <v>8377</v>
      </c>
      <c r="J108" s="181" t="s">
        <v>8378</v>
      </c>
      <c r="K108" s="133"/>
      <c r="L108" s="133">
        <v>406</v>
      </c>
      <c r="M108" s="139">
        <v>4</v>
      </c>
      <c r="N108" s="148">
        <v>12</v>
      </c>
      <c r="O108" s="148"/>
      <c r="P108" s="148"/>
    </row>
    <row r="109" spans="2:16" x14ac:dyDescent="0.35">
      <c r="B109" s="21" t="s">
        <v>7022</v>
      </c>
      <c r="C109" s="21" t="s">
        <v>8336</v>
      </c>
      <c r="D109" s="21" t="s">
        <v>50</v>
      </c>
      <c r="E109" s="21"/>
      <c r="F109" s="21"/>
      <c r="G109" s="139">
        <v>40116887</v>
      </c>
      <c r="H109" s="133" t="s">
        <v>9464</v>
      </c>
      <c r="I109" s="133">
        <v>88</v>
      </c>
      <c r="J109" s="181" t="s">
        <v>8379</v>
      </c>
      <c r="K109" s="133"/>
      <c r="L109" s="133">
        <v>145</v>
      </c>
      <c r="M109" s="139">
        <v>2</v>
      </c>
      <c r="N109" s="148">
        <v>1.2</v>
      </c>
      <c r="O109" s="148"/>
      <c r="P109" s="148"/>
    </row>
    <row r="110" spans="2:16" x14ac:dyDescent="0.35">
      <c r="B110" s="21" t="s">
        <v>7022</v>
      </c>
      <c r="C110" s="21" t="s">
        <v>8336</v>
      </c>
      <c r="D110" s="21" t="s">
        <v>50</v>
      </c>
      <c r="E110" s="21"/>
      <c r="F110" s="21"/>
      <c r="G110" s="139">
        <v>40116888</v>
      </c>
      <c r="H110" s="133" t="s">
        <v>9320</v>
      </c>
      <c r="I110" s="133" t="s">
        <v>8380</v>
      </c>
      <c r="J110" s="181" t="s">
        <v>8378</v>
      </c>
      <c r="K110" s="133"/>
      <c r="L110" s="133">
        <v>4341</v>
      </c>
      <c r="M110" s="139">
        <v>2</v>
      </c>
      <c r="N110" s="148">
        <v>64.599999999999994</v>
      </c>
      <c r="O110" s="148"/>
      <c r="P110" s="148"/>
    </row>
    <row r="111" spans="2:16" x14ac:dyDescent="0.35">
      <c r="B111" s="21" t="s">
        <v>7022</v>
      </c>
      <c r="C111" s="21" t="s">
        <v>8336</v>
      </c>
      <c r="D111" s="21" t="s">
        <v>50</v>
      </c>
      <c r="E111" s="21"/>
      <c r="F111" s="21"/>
      <c r="G111" s="139">
        <v>40116889</v>
      </c>
      <c r="H111" s="133" t="s">
        <v>9321</v>
      </c>
      <c r="I111" s="133" t="s">
        <v>8381</v>
      </c>
      <c r="J111" s="181" t="s">
        <v>8378</v>
      </c>
      <c r="K111" s="134"/>
      <c r="L111" s="133">
        <v>4341</v>
      </c>
      <c r="M111" s="139">
        <v>2</v>
      </c>
      <c r="N111" s="148">
        <v>64.599999999999994</v>
      </c>
      <c r="O111" s="148"/>
      <c r="P111" s="148"/>
    </row>
    <row r="112" spans="2:16" x14ac:dyDescent="0.35">
      <c r="B112" s="21" t="s">
        <v>7022</v>
      </c>
      <c r="C112" s="21" t="s">
        <v>8336</v>
      </c>
      <c r="D112" s="21" t="s">
        <v>50</v>
      </c>
      <c r="E112" s="21"/>
      <c r="F112" s="21"/>
      <c r="G112" s="139">
        <v>40116890</v>
      </c>
      <c r="H112" s="133" t="s">
        <v>9428</v>
      </c>
      <c r="I112" s="133" t="s">
        <v>8382</v>
      </c>
      <c r="J112" s="181" t="s">
        <v>8383</v>
      </c>
      <c r="K112" s="133"/>
      <c r="L112" s="133">
        <v>1120</v>
      </c>
      <c r="M112" s="139">
        <v>2</v>
      </c>
      <c r="N112" s="148">
        <v>10.199999999999999</v>
      </c>
      <c r="O112" s="148"/>
      <c r="P112" s="148"/>
    </row>
    <row r="113" spans="2:16" x14ac:dyDescent="0.35">
      <c r="B113" s="21" t="s">
        <v>7022</v>
      </c>
      <c r="C113" s="21" t="s">
        <v>8336</v>
      </c>
      <c r="D113" s="21" t="s">
        <v>50</v>
      </c>
      <c r="E113" s="21"/>
      <c r="F113" s="21"/>
      <c r="G113" s="139">
        <v>40116891</v>
      </c>
      <c r="H113" s="133" t="s">
        <v>9465</v>
      </c>
      <c r="I113" s="133" t="s">
        <v>10515</v>
      </c>
      <c r="J113" s="181" t="s">
        <v>8384</v>
      </c>
      <c r="K113" s="133"/>
      <c r="L113" s="133">
        <v>500</v>
      </c>
      <c r="M113" s="139">
        <v>2</v>
      </c>
      <c r="N113" s="148">
        <v>10.4</v>
      </c>
      <c r="O113" s="148"/>
      <c r="P113" s="148"/>
    </row>
    <row r="114" spans="2:16" x14ac:dyDescent="0.35">
      <c r="B114" s="21" t="s">
        <v>7022</v>
      </c>
      <c r="C114" s="21" t="s">
        <v>8336</v>
      </c>
      <c r="D114" s="21" t="s">
        <v>50</v>
      </c>
      <c r="E114" s="21"/>
      <c r="F114" s="21"/>
      <c r="G114" s="139">
        <v>40116892</v>
      </c>
      <c r="H114" s="133" t="s">
        <v>9466</v>
      </c>
      <c r="I114" s="133" t="s">
        <v>10516</v>
      </c>
      <c r="J114" s="181" t="s">
        <v>8384</v>
      </c>
      <c r="K114" s="133"/>
      <c r="L114" s="133">
        <v>500</v>
      </c>
      <c r="M114" s="139">
        <v>2</v>
      </c>
      <c r="N114" s="148">
        <v>10.4</v>
      </c>
      <c r="O114" s="148"/>
      <c r="P114" s="148"/>
    </row>
    <row r="115" spans="2:16" x14ac:dyDescent="0.35">
      <c r="B115" s="21" t="s">
        <v>7022</v>
      </c>
      <c r="C115" s="21" t="s">
        <v>8336</v>
      </c>
      <c r="D115" s="21" t="s">
        <v>50</v>
      </c>
      <c r="E115" s="21"/>
      <c r="F115" s="21"/>
      <c r="G115" s="139">
        <v>40116893</v>
      </c>
      <c r="H115" s="133" t="s">
        <v>9388</v>
      </c>
      <c r="I115" s="133">
        <v>93</v>
      </c>
      <c r="J115" s="181" t="s">
        <v>8385</v>
      </c>
      <c r="K115" s="133"/>
      <c r="L115" s="133">
        <v>1802</v>
      </c>
      <c r="M115" s="139">
        <v>2</v>
      </c>
      <c r="N115" s="148">
        <v>13</v>
      </c>
      <c r="O115" s="148"/>
      <c r="P115" s="148"/>
    </row>
    <row r="116" spans="2:16" x14ac:dyDescent="0.35">
      <c r="B116" s="21" t="s">
        <v>7022</v>
      </c>
      <c r="C116" s="21" t="s">
        <v>8336</v>
      </c>
      <c r="D116" s="21" t="s">
        <v>50</v>
      </c>
      <c r="E116" s="21"/>
      <c r="F116" s="21"/>
      <c r="G116" s="139">
        <v>40116894</v>
      </c>
      <c r="H116" s="133" t="s">
        <v>9386</v>
      </c>
      <c r="I116" s="133">
        <v>94</v>
      </c>
      <c r="J116" s="181" t="s">
        <v>8385</v>
      </c>
      <c r="K116" s="133"/>
      <c r="L116" s="133">
        <v>1692</v>
      </c>
      <c r="M116" s="139">
        <v>2</v>
      </c>
      <c r="N116" s="148">
        <v>12.2</v>
      </c>
      <c r="O116" s="148"/>
      <c r="P116" s="148"/>
    </row>
    <row r="117" spans="2:16" x14ac:dyDescent="0.35">
      <c r="B117" s="21" t="s">
        <v>7022</v>
      </c>
      <c r="C117" s="21" t="s">
        <v>8336</v>
      </c>
      <c r="D117" s="21" t="s">
        <v>50</v>
      </c>
      <c r="E117" s="21"/>
      <c r="F117" s="21"/>
      <c r="G117" s="139">
        <v>40116895</v>
      </c>
      <c r="H117" s="133" t="s">
        <v>9467</v>
      </c>
      <c r="I117" s="133">
        <v>95</v>
      </c>
      <c r="J117" s="181" t="s">
        <v>8386</v>
      </c>
      <c r="K117" s="133"/>
      <c r="L117" s="133">
        <v>280</v>
      </c>
      <c r="M117" s="139">
        <v>2</v>
      </c>
      <c r="N117" s="148">
        <v>5.4</v>
      </c>
      <c r="O117" s="148"/>
      <c r="P117" s="148"/>
    </row>
    <row r="118" spans="2:16" x14ac:dyDescent="0.35">
      <c r="B118" s="21" t="s">
        <v>7022</v>
      </c>
      <c r="C118" s="21" t="s">
        <v>8336</v>
      </c>
      <c r="D118" s="21" t="s">
        <v>50</v>
      </c>
      <c r="E118" s="21"/>
      <c r="F118" s="21"/>
      <c r="G118" s="139">
        <v>40116896</v>
      </c>
      <c r="H118" s="133" t="s">
        <v>9468</v>
      </c>
      <c r="I118" s="133">
        <v>96</v>
      </c>
      <c r="J118" s="181" t="s">
        <v>8387</v>
      </c>
      <c r="K118" s="133"/>
      <c r="L118" s="133">
        <v>281</v>
      </c>
      <c r="M118" s="139">
        <v>2</v>
      </c>
      <c r="N118" s="148">
        <v>4.8</v>
      </c>
      <c r="O118" s="148"/>
      <c r="P118" s="148"/>
    </row>
    <row r="119" spans="2:16" x14ac:dyDescent="0.35">
      <c r="B119" s="21" t="s">
        <v>7022</v>
      </c>
      <c r="C119" s="21" t="s">
        <v>8336</v>
      </c>
      <c r="D119" s="21" t="s">
        <v>50</v>
      </c>
      <c r="E119" s="21"/>
      <c r="F119" s="21"/>
      <c r="G119" s="21">
        <v>40116897</v>
      </c>
      <c r="H119" s="39" t="s">
        <v>9381</v>
      </c>
      <c r="I119" s="133">
        <v>97</v>
      </c>
      <c r="J119" s="181" t="s">
        <v>8385</v>
      </c>
      <c r="K119" s="133"/>
      <c r="L119" s="133">
        <v>1987</v>
      </c>
      <c r="M119" s="139">
        <v>2</v>
      </c>
      <c r="N119" s="148">
        <v>14.4</v>
      </c>
      <c r="O119" s="148"/>
      <c r="P119" s="148"/>
    </row>
    <row r="120" spans="2:16" x14ac:dyDescent="0.35">
      <c r="B120" s="21" t="s">
        <v>7022</v>
      </c>
      <c r="C120" s="21" t="s">
        <v>8336</v>
      </c>
      <c r="D120" s="21" t="s">
        <v>50</v>
      </c>
      <c r="E120" s="21"/>
      <c r="F120" s="21"/>
      <c r="G120" s="139">
        <v>40116898</v>
      </c>
      <c r="H120" s="133" t="s">
        <v>9391</v>
      </c>
      <c r="I120" s="133">
        <v>98</v>
      </c>
      <c r="J120" s="181" t="s">
        <v>8385</v>
      </c>
      <c r="K120" s="133"/>
      <c r="L120" s="133">
        <v>1767</v>
      </c>
      <c r="M120" s="139">
        <v>2</v>
      </c>
      <c r="N120" s="148">
        <v>12.8</v>
      </c>
      <c r="O120" s="148"/>
      <c r="P120" s="148"/>
    </row>
    <row r="121" spans="2:16" x14ac:dyDescent="0.35">
      <c r="B121" s="21" t="s">
        <v>7022</v>
      </c>
      <c r="C121" s="21" t="s">
        <v>8336</v>
      </c>
      <c r="D121" s="21" t="s">
        <v>50</v>
      </c>
      <c r="E121" s="21"/>
      <c r="F121" s="21"/>
      <c r="G121" s="139">
        <v>40116899</v>
      </c>
      <c r="H121" s="133" t="s">
        <v>9469</v>
      </c>
      <c r="I121" s="134">
        <v>99</v>
      </c>
      <c r="J121" s="189" t="s">
        <v>8388</v>
      </c>
      <c r="K121" s="133"/>
      <c r="L121" s="133">
        <v>240</v>
      </c>
      <c r="M121" s="184">
        <v>2</v>
      </c>
      <c r="N121" s="148">
        <v>4</v>
      </c>
      <c r="O121" s="148"/>
      <c r="P121" s="148"/>
    </row>
    <row r="122" spans="2:16" x14ac:dyDescent="0.35">
      <c r="B122" s="21" t="s">
        <v>7022</v>
      </c>
      <c r="C122" s="21" t="s">
        <v>8336</v>
      </c>
      <c r="D122" s="21" t="s">
        <v>50</v>
      </c>
      <c r="E122" s="21"/>
      <c r="F122" s="21"/>
      <c r="G122" s="139">
        <v>40116900</v>
      </c>
      <c r="H122" s="133" t="s">
        <v>9470</v>
      </c>
      <c r="I122" s="133">
        <v>100</v>
      </c>
      <c r="J122" s="181" t="s">
        <v>8389</v>
      </c>
      <c r="K122" s="133"/>
      <c r="L122" s="133">
        <v>238</v>
      </c>
      <c r="M122" s="184">
        <v>2</v>
      </c>
      <c r="N122" s="148">
        <v>4</v>
      </c>
      <c r="O122" s="148"/>
      <c r="P122" s="148"/>
    </row>
    <row r="123" spans="2:16" x14ac:dyDescent="0.35">
      <c r="B123" s="21" t="s">
        <v>7022</v>
      </c>
      <c r="C123" s="21" t="s">
        <v>8336</v>
      </c>
      <c r="D123" s="21" t="s">
        <v>50</v>
      </c>
      <c r="E123" s="21"/>
      <c r="F123" s="21"/>
      <c r="G123" s="139">
        <v>40116901</v>
      </c>
      <c r="H123" s="133" t="s">
        <v>9362</v>
      </c>
      <c r="I123" s="133">
        <v>101</v>
      </c>
      <c r="J123" s="181" t="s">
        <v>8385</v>
      </c>
      <c r="K123" s="134"/>
      <c r="L123" s="133">
        <v>1954</v>
      </c>
      <c r="M123" s="184">
        <v>2</v>
      </c>
      <c r="N123" s="148">
        <v>14.2</v>
      </c>
      <c r="O123" s="148"/>
      <c r="P123" s="148"/>
    </row>
    <row r="124" spans="2:16" x14ac:dyDescent="0.35">
      <c r="B124" s="21" t="s">
        <v>7022</v>
      </c>
      <c r="C124" s="21" t="s">
        <v>8336</v>
      </c>
      <c r="D124" s="21" t="s">
        <v>50</v>
      </c>
      <c r="E124" s="21"/>
      <c r="F124" s="21"/>
      <c r="G124" s="21">
        <v>40116902</v>
      </c>
      <c r="H124" s="59" t="s">
        <v>9387</v>
      </c>
      <c r="I124" s="133">
        <v>102</v>
      </c>
      <c r="J124" s="181" t="s">
        <v>8385</v>
      </c>
      <c r="K124" s="133"/>
      <c r="L124" s="133">
        <v>1844</v>
      </c>
      <c r="M124" s="184">
        <v>2</v>
      </c>
      <c r="N124" s="148">
        <v>13.4</v>
      </c>
      <c r="O124" s="148"/>
      <c r="P124" s="148"/>
    </row>
    <row r="125" spans="2:16" x14ac:dyDescent="0.35">
      <c r="B125" s="21" t="s">
        <v>7022</v>
      </c>
      <c r="C125" s="21" t="s">
        <v>8336</v>
      </c>
      <c r="D125" s="21" t="s">
        <v>50</v>
      </c>
      <c r="E125" s="21"/>
      <c r="F125" s="21"/>
      <c r="G125" s="139">
        <v>40116903</v>
      </c>
      <c r="H125" s="133" t="s">
        <v>9471</v>
      </c>
      <c r="I125" s="133" t="s">
        <v>10517</v>
      </c>
      <c r="J125" s="181" t="s">
        <v>8390</v>
      </c>
      <c r="K125" s="133"/>
      <c r="L125" s="133">
        <v>284</v>
      </c>
      <c r="M125" s="184">
        <v>2</v>
      </c>
      <c r="N125" s="148">
        <v>3.9</v>
      </c>
      <c r="O125" s="148"/>
      <c r="P125" s="148"/>
    </row>
    <row r="126" spans="2:16" x14ac:dyDescent="0.35">
      <c r="B126" s="21" t="s">
        <v>7022</v>
      </c>
      <c r="C126" s="21" t="s">
        <v>8336</v>
      </c>
      <c r="D126" s="21" t="s">
        <v>50</v>
      </c>
      <c r="E126" s="21"/>
      <c r="F126" s="21"/>
      <c r="G126" s="139">
        <v>40116904</v>
      </c>
      <c r="H126" s="133" t="s">
        <v>9472</v>
      </c>
      <c r="I126" s="133" t="s">
        <v>10518</v>
      </c>
      <c r="J126" s="181" t="s">
        <v>8390</v>
      </c>
      <c r="K126" s="133"/>
      <c r="L126" s="133">
        <v>284</v>
      </c>
      <c r="M126" s="184">
        <v>2</v>
      </c>
      <c r="N126" s="148">
        <v>3.9</v>
      </c>
      <c r="O126" s="148"/>
      <c r="P126" s="148"/>
    </row>
    <row r="127" spans="2:16" x14ac:dyDescent="0.35">
      <c r="B127" s="21" t="s">
        <v>7022</v>
      </c>
      <c r="C127" s="21" t="s">
        <v>8336</v>
      </c>
      <c r="D127" s="21" t="s">
        <v>50</v>
      </c>
      <c r="E127" s="21"/>
      <c r="F127" s="21"/>
      <c r="G127" s="139">
        <v>40116905</v>
      </c>
      <c r="H127" s="133" t="s">
        <v>9422</v>
      </c>
      <c r="I127" s="133">
        <v>104</v>
      </c>
      <c r="J127" s="181" t="s">
        <v>8346</v>
      </c>
      <c r="K127" s="133"/>
      <c r="L127" s="133">
        <v>1294</v>
      </c>
      <c r="M127" s="184">
        <v>2</v>
      </c>
      <c r="N127" s="148">
        <v>8.1999999999999993</v>
      </c>
      <c r="O127" s="148"/>
      <c r="P127" s="148"/>
    </row>
    <row r="128" spans="2:16" x14ac:dyDescent="0.35">
      <c r="B128" s="21" t="s">
        <v>7022</v>
      </c>
      <c r="C128" s="21" t="s">
        <v>8336</v>
      </c>
      <c r="D128" s="21" t="s">
        <v>50</v>
      </c>
      <c r="E128" s="21"/>
      <c r="F128" s="21"/>
      <c r="G128" s="139">
        <v>40116906</v>
      </c>
      <c r="H128" s="133" t="s">
        <v>9382</v>
      </c>
      <c r="I128" s="133">
        <v>105</v>
      </c>
      <c r="J128" s="181" t="s">
        <v>8385</v>
      </c>
      <c r="K128" s="133"/>
      <c r="L128" s="133">
        <v>1858</v>
      </c>
      <c r="M128" s="184">
        <v>4</v>
      </c>
      <c r="N128" s="148">
        <v>26.8</v>
      </c>
      <c r="O128" s="148"/>
      <c r="P128" s="148"/>
    </row>
    <row r="129" spans="2:16" x14ac:dyDescent="0.35">
      <c r="B129" s="21" t="s">
        <v>7022</v>
      </c>
      <c r="C129" s="21" t="s">
        <v>8336</v>
      </c>
      <c r="D129" s="21" t="s">
        <v>50</v>
      </c>
      <c r="E129" s="21"/>
      <c r="F129" s="21"/>
      <c r="G129" s="139">
        <v>40116907</v>
      </c>
      <c r="H129" s="133" t="s">
        <v>9473</v>
      </c>
      <c r="I129" s="133">
        <v>106</v>
      </c>
      <c r="J129" s="181" t="s">
        <v>8391</v>
      </c>
      <c r="K129" s="133"/>
      <c r="L129" s="133">
        <v>275</v>
      </c>
      <c r="M129" s="184">
        <v>4</v>
      </c>
      <c r="N129" s="148">
        <v>15.6</v>
      </c>
      <c r="O129" s="148"/>
      <c r="P129" s="148"/>
    </row>
    <row r="130" spans="2:16" x14ac:dyDescent="0.35">
      <c r="B130" s="21" t="s">
        <v>7022</v>
      </c>
      <c r="C130" s="21" t="s">
        <v>8336</v>
      </c>
      <c r="D130" s="21" t="s">
        <v>50</v>
      </c>
      <c r="E130" s="21"/>
      <c r="F130" s="21"/>
      <c r="G130" s="139">
        <v>40116908</v>
      </c>
      <c r="H130" s="133" t="s">
        <v>9418</v>
      </c>
      <c r="I130" s="134" t="s">
        <v>7261</v>
      </c>
      <c r="J130" s="189" t="s">
        <v>8383</v>
      </c>
      <c r="K130" s="134"/>
      <c r="L130" s="134">
        <v>1352</v>
      </c>
      <c r="M130" s="184">
        <v>2</v>
      </c>
      <c r="N130" s="148">
        <v>12.4</v>
      </c>
      <c r="O130" s="148"/>
      <c r="P130" s="148"/>
    </row>
    <row r="131" spans="2:16" x14ac:dyDescent="0.35">
      <c r="B131" s="21" t="s">
        <v>7022</v>
      </c>
      <c r="C131" s="21" t="s">
        <v>8336</v>
      </c>
      <c r="D131" s="21" t="s">
        <v>50</v>
      </c>
      <c r="E131" s="21"/>
      <c r="F131" s="21"/>
      <c r="G131" s="139">
        <v>40116909</v>
      </c>
      <c r="H131" s="133" t="s">
        <v>9368</v>
      </c>
      <c r="I131" s="133">
        <v>108</v>
      </c>
      <c r="J131" s="181" t="s">
        <v>8385</v>
      </c>
      <c r="K131" s="134"/>
      <c r="L131" s="133">
        <v>1993</v>
      </c>
      <c r="M131" s="184">
        <v>2</v>
      </c>
      <c r="N131" s="148">
        <v>14.4</v>
      </c>
      <c r="O131" s="148"/>
      <c r="P131" s="148"/>
    </row>
    <row r="132" spans="2:16" x14ac:dyDescent="0.35">
      <c r="B132" s="21" t="s">
        <v>7022</v>
      </c>
      <c r="C132" s="21" t="s">
        <v>8336</v>
      </c>
      <c r="D132" s="21" t="s">
        <v>50</v>
      </c>
      <c r="E132" s="21"/>
      <c r="F132" s="21"/>
      <c r="G132" s="139">
        <v>40116910</v>
      </c>
      <c r="H132" s="133" t="s">
        <v>9372</v>
      </c>
      <c r="I132" s="133">
        <v>109</v>
      </c>
      <c r="J132" s="181" t="s">
        <v>8385</v>
      </c>
      <c r="K132" s="133"/>
      <c r="L132" s="133">
        <v>1888</v>
      </c>
      <c r="M132" s="184">
        <v>2</v>
      </c>
      <c r="N132" s="148">
        <v>13.8</v>
      </c>
      <c r="O132" s="148"/>
      <c r="P132" s="148"/>
    </row>
    <row r="133" spans="2:16" x14ac:dyDescent="0.35">
      <c r="B133" s="21" t="s">
        <v>7022</v>
      </c>
      <c r="C133" s="21" t="s">
        <v>8336</v>
      </c>
      <c r="D133" s="21" t="s">
        <v>50</v>
      </c>
      <c r="E133" s="21"/>
      <c r="F133" s="21"/>
      <c r="G133" s="139">
        <v>40116911</v>
      </c>
      <c r="H133" s="133" t="s">
        <v>9474</v>
      </c>
      <c r="I133" s="133">
        <v>110</v>
      </c>
      <c r="J133" s="181" t="s">
        <v>8389</v>
      </c>
      <c r="K133" s="133"/>
      <c r="L133" s="133">
        <v>225</v>
      </c>
      <c r="M133" s="184">
        <v>2</v>
      </c>
      <c r="N133" s="148">
        <v>3.8</v>
      </c>
      <c r="O133" s="148"/>
      <c r="P133" s="148"/>
    </row>
    <row r="134" spans="2:16" x14ac:dyDescent="0.35">
      <c r="B134" s="21" t="s">
        <v>7022</v>
      </c>
      <c r="C134" s="21" t="s">
        <v>8336</v>
      </c>
      <c r="D134" s="21" t="s">
        <v>50</v>
      </c>
      <c r="E134" s="21"/>
      <c r="F134" s="21"/>
      <c r="G134" s="139">
        <v>40116912</v>
      </c>
      <c r="H134" s="133" t="s">
        <v>9475</v>
      </c>
      <c r="I134" s="133">
        <v>111</v>
      </c>
      <c r="J134" s="181" t="s">
        <v>8392</v>
      </c>
      <c r="K134" s="133"/>
      <c r="L134" s="133">
        <v>221</v>
      </c>
      <c r="M134" s="184">
        <v>2</v>
      </c>
      <c r="N134" s="148">
        <v>3.8</v>
      </c>
      <c r="O134" s="148"/>
      <c r="P134" s="148"/>
    </row>
    <row r="135" spans="2:16" x14ac:dyDescent="0.35">
      <c r="B135" s="21" t="s">
        <v>7022</v>
      </c>
      <c r="C135" s="21" t="s">
        <v>8336</v>
      </c>
      <c r="D135" s="21" t="s">
        <v>50</v>
      </c>
      <c r="E135" s="21"/>
      <c r="F135" s="21"/>
      <c r="G135" s="139">
        <v>40116913</v>
      </c>
      <c r="H135" s="133" t="s">
        <v>9360</v>
      </c>
      <c r="I135" s="133">
        <v>112</v>
      </c>
      <c r="J135" s="181" t="s">
        <v>8385</v>
      </c>
      <c r="K135" s="133"/>
      <c r="L135" s="133">
        <v>2115</v>
      </c>
      <c r="M135" s="133">
        <v>2</v>
      </c>
      <c r="N135" s="148">
        <v>15.4</v>
      </c>
      <c r="O135" s="148"/>
      <c r="P135" s="148"/>
    </row>
    <row r="136" spans="2:16" x14ac:dyDescent="0.35">
      <c r="B136" s="21" t="s">
        <v>7022</v>
      </c>
      <c r="C136" s="21" t="s">
        <v>8336</v>
      </c>
      <c r="D136" s="21" t="s">
        <v>50</v>
      </c>
      <c r="E136" s="21"/>
      <c r="F136" s="21"/>
      <c r="G136" s="139">
        <v>40116914</v>
      </c>
      <c r="H136" s="133" t="s">
        <v>9385</v>
      </c>
      <c r="I136" s="133">
        <v>113</v>
      </c>
      <c r="J136" s="181" t="s">
        <v>8385</v>
      </c>
      <c r="K136" s="133"/>
      <c r="L136" s="133">
        <v>1915</v>
      </c>
      <c r="M136" s="133">
        <v>2</v>
      </c>
      <c r="N136" s="148">
        <v>14</v>
      </c>
      <c r="O136" s="148"/>
      <c r="P136" s="148"/>
    </row>
    <row r="137" spans="2:16" x14ac:dyDescent="0.35">
      <c r="B137" s="21" t="s">
        <v>7022</v>
      </c>
      <c r="C137" s="21" t="s">
        <v>8336</v>
      </c>
      <c r="D137" s="21" t="s">
        <v>50</v>
      </c>
      <c r="E137" s="21"/>
      <c r="F137" s="21"/>
      <c r="G137" s="139">
        <v>40116915</v>
      </c>
      <c r="H137" s="133" t="s">
        <v>9476</v>
      </c>
      <c r="I137" s="133">
        <v>114</v>
      </c>
      <c r="J137" s="181" t="s">
        <v>8393</v>
      </c>
      <c r="K137" s="134"/>
      <c r="L137" s="133">
        <v>219</v>
      </c>
      <c r="M137" s="184">
        <v>2</v>
      </c>
      <c r="N137" s="148">
        <v>3.6</v>
      </c>
      <c r="O137" s="148"/>
      <c r="P137" s="148"/>
    </row>
    <row r="138" spans="2:16" x14ac:dyDescent="0.35">
      <c r="B138" s="21" t="s">
        <v>7022</v>
      </c>
      <c r="C138" s="21" t="s">
        <v>8336</v>
      </c>
      <c r="D138" s="21" t="s">
        <v>50</v>
      </c>
      <c r="E138" s="21"/>
      <c r="F138" s="21"/>
      <c r="G138" s="139">
        <v>40116916</v>
      </c>
      <c r="H138" s="133" t="s">
        <v>9477</v>
      </c>
      <c r="I138" s="133">
        <v>115</v>
      </c>
      <c r="J138" s="181" t="s">
        <v>8392</v>
      </c>
      <c r="K138" s="134"/>
      <c r="L138" s="133">
        <v>221</v>
      </c>
      <c r="M138" s="133">
        <v>2</v>
      </c>
      <c r="N138" s="148">
        <v>3.8</v>
      </c>
      <c r="O138" s="148"/>
      <c r="P138" s="148"/>
    </row>
    <row r="139" spans="2:16" x14ac:dyDescent="0.35">
      <c r="B139" s="21" t="s">
        <v>7022</v>
      </c>
      <c r="C139" s="21" t="s">
        <v>8336</v>
      </c>
      <c r="D139" s="21" t="s">
        <v>50</v>
      </c>
      <c r="E139" s="21"/>
      <c r="F139" s="21"/>
      <c r="G139" s="139">
        <v>40116917</v>
      </c>
      <c r="H139" s="133" t="s">
        <v>9359</v>
      </c>
      <c r="I139" s="133">
        <v>116</v>
      </c>
      <c r="J139" s="181" t="s">
        <v>8385</v>
      </c>
      <c r="K139" s="133"/>
      <c r="L139" s="133">
        <v>2105</v>
      </c>
      <c r="M139" s="184">
        <v>2</v>
      </c>
      <c r="N139" s="148">
        <v>15.2</v>
      </c>
      <c r="O139" s="148"/>
      <c r="P139" s="148"/>
    </row>
    <row r="140" spans="2:16" x14ac:dyDescent="0.35">
      <c r="B140" s="21" t="s">
        <v>7022</v>
      </c>
      <c r="C140" s="21" t="s">
        <v>8336</v>
      </c>
      <c r="D140" s="21" t="s">
        <v>50</v>
      </c>
      <c r="E140" s="21"/>
      <c r="F140" s="21"/>
      <c r="G140" s="21">
        <v>40116918</v>
      </c>
      <c r="H140" s="59" t="s">
        <v>9364</v>
      </c>
      <c r="I140" s="133">
        <v>117</v>
      </c>
      <c r="J140" s="181" t="s">
        <v>8385</v>
      </c>
      <c r="K140" s="133"/>
      <c r="L140" s="133">
        <v>2005</v>
      </c>
      <c r="M140" s="184">
        <v>2</v>
      </c>
      <c r="N140" s="148">
        <v>14.6</v>
      </c>
      <c r="O140" s="148"/>
      <c r="P140" s="148"/>
    </row>
    <row r="141" spans="2:16" x14ac:dyDescent="0.35">
      <c r="B141" s="21" t="s">
        <v>7022</v>
      </c>
      <c r="C141" s="21" t="s">
        <v>8336</v>
      </c>
      <c r="D141" s="21" t="s">
        <v>50</v>
      </c>
      <c r="E141" s="21"/>
      <c r="F141" s="21"/>
      <c r="G141" s="139">
        <v>40116919</v>
      </c>
      <c r="H141" s="133" t="s">
        <v>9221</v>
      </c>
      <c r="I141" s="133">
        <v>118</v>
      </c>
      <c r="J141" s="181" t="s">
        <v>8340</v>
      </c>
      <c r="K141" s="133"/>
      <c r="L141" s="133">
        <v>832</v>
      </c>
      <c r="M141" s="184">
        <v>4</v>
      </c>
      <c r="N141" s="148">
        <v>6</v>
      </c>
      <c r="O141" s="148"/>
      <c r="P141" s="148"/>
    </row>
    <row r="142" spans="2:16" x14ac:dyDescent="0.35">
      <c r="B142" s="21" t="s">
        <v>7022</v>
      </c>
      <c r="C142" s="21" t="s">
        <v>8336</v>
      </c>
      <c r="D142" s="21" t="s">
        <v>50</v>
      </c>
      <c r="E142" s="21"/>
      <c r="F142" s="21"/>
      <c r="G142" s="139">
        <v>40116920</v>
      </c>
      <c r="H142" s="133" t="s">
        <v>9478</v>
      </c>
      <c r="I142" s="133" t="s">
        <v>10519</v>
      </c>
      <c r="J142" s="181" t="s">
        <v>8394</v>
      </c>
      <c r="K142" s="133"/>
      <c r="L142" s="133">
        <v>307</v>
      </c>
      <c r="M142" s="184">
        <v>2</v>
      </c>
      <c r="N142" s="148">
        <v>4.0999999999999996</v>
      </c>
      <c r="O142" s="148"/>
      <c r="P142" s="148"/>
    </row>
    <row r="143" spans="2:16" x14ac:dyDescent="0.35">
      <c r="B143" s="21" t="s">
        <v>7022</v>
      </c>
      <c r="C143" s="21" t="s">
        <v>8336</v>
      </c>
      <c r="D143" s="21" t="s">
        <v>50</v>
      </c>
      <c r="E143" s="21"/>
      <c r="F143" s="21"/>
      <c r="G143" s="139">
        <v>40116921</v>
      </c>
      <c r="H143" s="133" t="s">
        <v>9479</v>
      </c>
      <c r="I143" s="133" t="s">
        <v>10520</v>
      </c>
      <c r="J143" s="181" t="s">
        <v>8394</v>
      </c>
      <c r="K143" s="133"/>
      <c r="L143" s="133">
        <v>307</v>
      </c>
      <c r="M143" s="184">
        <v>2</v>
      </c>
      <c r="N143" s="148">
        <v>4.0999999999999996</v>
      </c>
      <c r="O143" s="148"/>
      <c r="P143" s="148"/>
    </row>
    <row r="144" spans="2:16" x14ac:dyDescent="0.35">
      <c r="B144" s="21" t="s">
        <v>7022</v>
      </c>
      <c r="C144" s="21" t="s">
        <v>8336</v>
      </c>
      <c r="D144" s="21" t="s">
        <v>50</v>
      </c>
      <c r="E144" s="21"/>
      <c r="F144" s="21"/>
      <c r="G144" s="139">
        <v>40116922</v>
      </c>
      <c r="H144" s="163" t="s">
        <v>9410</v>
      </c>
      <c r="I144" s="133">
        <v>120</v>
      </c>
      <c r="J144" s="181" t="s">
        <v>8346</v>
      </c>
      <c r="K144" s="133"/>
      <c r="L144" s="133">
        <v>1502</v>
      </c>
      <c r="M144" s="184">
        <v>2</v>
      </c>
      <c r="N144" s="148">
        <v>9.4</v>
      </c>
      <c r="O144" s="148"/>
      <c r="P144" s="148"/>
    </row>
    <row r="145" spans="2:16" x14ac:dyDescent="0.35">
      <c r="B145" s="21" t="s">
        <v>7022</v>
      </c>
      <c r="C145" s="21" t="s">
        <v>8336</v>
      </c>
      <c r="D145" s="21" t="s">
        <v>50</v>
      </c>
      <c r="E145" s="21"/>
      <c r="F145" s="21"/>
      <c r="G145" s="139">
        <v>40116923</v>
      </c>
      <c r="H145" s="163" t="s">
        <v>9366</v>
      </c>
      <c r="I145" s="133">
        <v>121</v>
      </c>
      <c r="J145" s="181" t="s">
        <v>8385</v>
      </c>
      <c r="K145" s="133"/>
      <c r="L145" s="133">
        <v>2004</v>
      </c>
      <c r="M145" s="184">
        <v>4</v>
      </c>
      <c r="N145" s="148">
        <v>29.2</v>
      </c>
      <c r="O145" s="148"/>
      <c r="P145" s="148"/>
    </row>
    <row r="146" spans="2:16" x14ac:dyDescent="0.35">
      <c r="B146" s="21" t="s">
        <v>7022</v>
      </c>
      <c r="C146" s="21" t="s">
        <v>8336</v>
      </c>
      <c r="D146" s="21" t="s">
        <v>50</v>
      </c>
      <c r="E146" s="21"/>
      <c r="F146" s="21"/>
      <c r="G146" s="21">
        <v>40116924</v>
      </c>
      <c r="H146" s="59" t="s">
        <v>9409</v>
      </c>
      <c r="I146" s="133" t="s">
        <v>6866</v>
      </c>
      <c r="J146" s="181" t="s">
        <v>8383</v>
      </c>
      <c r="K146" s="133"/>
      <c r="L146" s="133">
        <v>1559</v>
      </c>
      <c r="M146" s="184">
        <v>2</v>
      </c>
      <c r="N146" s="148">
        <v>14.2</v>
      </c>
      <c r="O146" s="148"/>
      <c r="P146" s="148"/>
    </row>
    <row r="147" spans="2:16" x14ac:dyDescent="0.35">
      <c r="B147" s="21" t="s">
        <v>7022</v>
      </c>
      <c r="C147" s="21" t="s">
        <v>8336</v>
      </c>
      <c r="D147" s="21" t="s">
        <v>50</v>
      </c>
      <c r="E147" s="21"/>
      <c r="F147" s="21"/>
      <c r="G147" s="139">
        <v>40116925</v>
      </c>
      <c r="H147" s="163" t="s">
        <v>9480</v>
      </c>
      <c r="I147" s="133" t="s">
        <v>10521</v>
      </c>
      <c r="J147" s="181" t="s">
        <v>8395</v>
      </c>
      <c r="K147" s="133"/>
      <c r="L147" s="133">
        <v>305</v>
      </c>
      <c r="M147" s="184">
        <v>2</v>
      </c>
      <c r="N147" s="148">
        <v>4.4000000000000004</v>
      </c>
      <c r="O147" s="148"/>
      <c r="P147" s="148"/>
    </row>
    <row r="148" spans="2:16" x14ac:dyDescent="0.35">
      <c r="B148" s="21" t="s">
        <v>7022</v>
      </c>
      <c r="C148" s="21" t="s">
        <v>8336</v>
      </c>
      <c r="D148" s="21" t="s">
        <v>50</v>
      </c>
      <c r="E148" s="21"/>
      <c r="F148" s="21"/>
      <c r="G148" s="139">
        <v>40116926</v>
      </c>
      <c r="H148" s="163" t="s">
        <v>9481</v>
      </c>
      <c r="I148" s="133" t="s">
        <v>10522</v>
      </c>
      <c r="J148" s="181" t="s">
        <v>8395</v>
      </c>
      <c r="K148" s="133"/>
      <c r="L148" s="133">
        <v>305</v>
      </c>
      <c r="M148" s="184">
        <v>2</v>
      </c>
      <c r="N148" s="148">
        <v>4.4000000000000004</v>
      </c>
      <c r="O148" s="148"/>
      <c r="P148" s="148"/>
    </row>
    <row r="149" spans="2:16" x14ac:dyDescent="0.35">
      <c r="B149" s="21" t="s">
        <v>7022</v>
      </c>
      <c r="C149" s="21" t="s">
        <v>8336</v>
      </c>
      <c r="D149" s="21" t="s">
        <v>50</v>
      </c>
      <c r="E149" s="21"/>
      <c r="F149" s="21"/>
      <c r="G149" s="21">
        <v>40116927</v>
      </c>
      <c r="H149" s="59" t="s">
        <v>9146</v>
      </c>
      <c r="I149" s="133" t="s">
        <v>10523</v>
      </c>
      <c r="J149" s="181" t="s">
        <v>8396</v>
      </c>
      <c r="K149" s="133"/>
      <c r="L149" s="133">
        <v>315</v>
      </c>
      <c r="M149" s="184">
        <v>2</v>
      </c>
      <c r="N149" s="148">
        <v>3.5</v>
      </c>
      <c r="O149" s="148"/>
      <c r="P149" s="148"/>
    </row>
    <row r="150" spans="2:16" x14ac:dyDescent="0.35">
      <c r="B150" s="21" t="s">
        <v>7022</v>
      </c>
      <c r="C150" s="21" t="s">
        <v>8336</v>
      </c>
      <c r="D150" s="21" t="s">
        <v>50</v>
      </c>
      <c r="E150" s="21"/>
      <c r="F150" s="21"/>
      <c r="G150" s="21">
        <v>40116928</v>
      </c>
      <c r="H150" s="59" t="s">
        <v>9243</v>
      </c>
      <c r="I150" s="133" t="s">
        <v>10524</v>
      </c>
      <c r="J150" s="181" t="s">
        <v>8396</v>
      </c>
      <c r="K150" s="133"/>
      <c r="L150" s="133">
        <v>315</v>
      </c>
      <c r="M150" s="184">
        <v>2</v>
      </c>
      <c r="N150" s="148">
        <v>3.5</v>
      </c>
      <c r="O150" s="148"/>
      <c r="P150" s="148"/>
    </row>
    <row r="151" spans="2:16" x14ac:dyDescent="0.35">
      <c r="B151" s="21" t="s">
        <v>7022</v>
      </c>
      <c r="C151" s="21" t="s">
        <v>8336</v>
      </c>
      <c r="D151" s="21" t="s">
        <v>50</v>
      </c>
      <c r="E151" s="21"/>
      <c r="F151" s="21"/>
      <c r="G151" s="139">
        <v>40116929</v>
      </c>
      <c r="H151" s="163" t="s">
        <v>9425</v>
      </c>
      <c r="I151" s="133">
        <v>125</v>
      </c>
      <c r="J151" s="181" t="s">
        <v>8383</v>
      </c>
      <c r="K151" s="133"/>
      <c r="L151" s="133">
        <v>1120</v>
      </c>
      <c r="M151" s="184">
        <v>2</v>
      </c>
      <c r="N151" s="148">
        <v>10.199999999999999</v>
      </c>
      <c r="O151" s="148"/>
      <c r="P151" s="148"/>
    </row>
    <row r="152" spans="2:16" x14ac:dyDescent="0.35">
      <c r="B152" s="21" t="s">
        <v>7022</v>
      </c>
      <c r="C152" s="21" t="s">
        <v>8336</v>
      </c>
      <c r="D152" s="21" t="s">
        <v>50</v>
      </c>
      <c r="E152" s="21"/>
      <c r="F152" s="21"/>
      <c r="G152" s="139">
        <v>40116930</v>
      </c>
      <c r="H152" s="163" t="s">
        <v>9482</v>
      </c>
      <c r="I152" s="133">
        <v>126</v>
      </c>
      <c r="J152" s="181" t="s">
        <v>8386</v>
      </c>
      <c r="K152" s="133"/>
      <c r="L152" s="133">
        <v>280</v>
      </c>
      <c r="M152" s="184">
        <v>2</v>
      </c>
      <c r="N152" s="148">
        <v>5.4</v>
      </c>
      <c r="O152" s="148"/>
      <c r="P152" s="148"/>
    </row>
    <row r="153" spans="2:16" x14ac:dyDescent="0.35">
      <c r="B153" s="21" t="s">
        <v>7022</v>
      </c>
      <c r="C153" s="21" t="s">
        <v>8336</v>
      </c>
      <c r="D153" s="21" t="s">
        <v>50</v>
      </c>
      <c r="E153" s="21"/>
      <c r="F153" s="21"/>
      <c r="G153" s="21">
        <v>40116931</v>
      </c>
      <c r="H153" s="59" t="s">
        <v>9407</v>
      </c>
      <c r="I153" s="133">
        <v>127</v>
      </c>
      <c r="J153" s="181" t="s">
        <v>8385</v>
      </c>
      <c r="K153" s="133"/>
      <c r="L153" s="133">
        <v>810</v>
      </c>
      <c r="M153" s="184">
        <v>2</v>
      </c>
      <c r="N153" s="148">
        <v>5.8</v>
      </c>
      <c r="O153" s="148"/>
      <c r="P153" s="148"/>
    </row>
    <row r="154" spans="2:16" x14ac:dyDescent="0.35">
      <c r="B154" s="21" t="s">
        <v>7022</v>
      </c>
      <c r="C154" s="21" t="s">
        <v>8336</v>
      </c>
      <c r="D154" s="21" t="s">
        <v>50</v>
      </c>
      <c r="E154" s="21"/>
      <c r="F154" s="21"/>
      <c r="G154" s="139">
        <v>40116932</v>
      </c>
      <c r="H154" s="163" t="s">
        <v>9436</v>
      </c>
      <c r="I154" s="133">
        <v>128</v>
      </c>
      <c r="J154" s="181" t="s">
        <v>8385</v>
      </c>
      <c r="K154" s="133"/>
      <c r="L154" s="133">
        <v>930</v>
      </c>
      <c r="M154" s="184">
        <v>2</v>
      </c>
      <c r="N154" s="148">
        <v>6.8</v>
      </c>
      <c r="O154" s="148"/>
      <c r="P154" s="148"/>
    </row>
    <row r="155" spans="2:16" x14ac:dyDescent="0.35">
      <c r="B155" s="21" t="s">
        <v>7022</v>
      </c>
      <c r="C155" s="21" t="s">
        <v>8336</v>
      </c>
      <c r="D155" s="21" t="s">
        <v>50</v>
      </c>
      <c r="E155" s="21"/>
      <c r="F155" s="21"/>
      <c r="G155" s="21">
        <v>40116933</v>
      </c>
      <c r="H155" s="59" t="s">
        <v>9367</v>
      </c>
      <c r="I155" s="133">
        <v>129</v>
      </c>
      <c r="J155" s="181" t="s">
        <v>8397</v>
      </c>
      <c r="K155" s="133"/>
      <c r="L155" s="133">
        <v>326</v>
      </c>
      <c r="M155" s="184">
        <v>2</v>
      </c>
      <c r="N155" s="148">
        <v>6.2</v>
      </c>
      <c r="O155" s="148"/>
      <c r="P155" s="148"/>
    </row>
    <row r="156" spans="2:16" x14ac:dyDescent="0.35">
      <c r="B156" s="21" t="s">
        <v>7022</v>
      </c>
      <c r="C156" s="21" t="s">
        <v>8336</v>
      </c>
      <c r="D156" s="21" t="s">
        <v>50</v>
      </c>
      <c r="E156" s="21"/>
      <c r="F156" s="21"/>
      <c r="G156" s="139">
        <v>40116934</v>
      </c>
      <c r="H156" s="163" t="s">
        <v>9483</v>
      </c>
      <c r="I156" s="133">
        <v>130</v>
      </c>
      <c r="J156" s="181" t="s">
        <v>8398</v>
      </c>
      <c r="K156" s="133"/>
      <c r="L156" s="133">
        <v>312</v>
      </c>
      <c r="M156" s="184">
        <v>2</v>
      </c>
      <c r="N156" s="148">
        <v>6</v>
      </c>
      <c r="O156" s="148"/>
      <c r="P156" s="148"/>
    </row>
    <row r="157" spans="2:16" x14ac:dyDescent="0.35">
      <c r="B157" s="21" t="s">
        <v>7022</v>
      </c>
      <c r="C157" s="21" t="s">
        <v>8336</v>
      </c>
      <c r="D157" s="21" t="s">
        <v>50</v>
      </c>
      <c r="E157" s="21"/>
      <c r="F157" s="21"/>
      <c r="G157" s="21">
        <v>40116935</v>
      </c>
      <c r="H157" s="59" t="s">
        <v>9453</v>
      </c>
      <c r="I157" s="133">
        <v>131</v>
      </c>
      <c r="J157" s="181" t="s">
        <v>8385</v>
      </c>
      <c r="K157" s="133"/>
      <c r="L157" s="133">
        <v>2029</v>
      </c>
      <c r="M157" s="184">
        <v>2</v>
      </c>
      <c r="N157" s="148">
        <v>14.8</v>
      </c>
      <c r="O157" s="148"/>
      <c r="P157" s="148"/>
    </row>
    <row r="158" spans="2:16" x14ac:dyDescent="0.35">
      <c r="B158" s="21" t="s">
        <v>7022</v>
      </c>
      <c r="C158" s="21" t="s">
        <v>8336</v>
      </c>
      <c r="D158" s="21" t="s">
        <v>50</v>
      </c>
      <c r="E158" s="21"/>
      <c r="F158" s="21"/>
      <c r="G158" s="139">
        <v>40116936</v>
      </c>
      <c r="H158" s="163" t="s">
        <v>9389</v>
      </c>
      <c r="I158" s="133">
        <v>132</v>
      </c>
      <c r="J158" s="181" t="s">
        <v>8385</v>
      </c>
      <c r="K158" s="133"/>
      <c r="L158" s="133">
        <v>1799</v>
      </c>
      <c r="M158" s="184">
        <v>2</v>
      </c>
      <c r="N158" s="148">
        <v>13</v>
      </c>
      <c r="O158" s="148"/>
      <c r="P158" s="148"/>
    </row>
    <row r="159" spans="2:16" x14ac:dyDescent="0.35">
      <c r="B159" s="21" t="s">
        <v>7022</v>
      </c>
      <c r="C159" s="21" t="s">
        <v>8336</v>
      </c>
      <c r="D159" s="21" t="s">
        <v>50</v>
      </c>
      <c r="E159" s="21"/>
      <c r="F159" s="21"/>
      <c r="G159" s="139">
        <v>40116937</v>
      </c>
      <c r="H159" s="163" t="s">
        <v>9484</v>
      </c>
      <c r="I159" s="133">
        <v>133</v>
      </c>
      <c r="J159" s="181" t="s">
        <v>8399</v>
      </c>
      <c r="K159" s="133"/>
      <c r="L159" s="133">
        <v>280</v>
      </c>
      <c r="M159" s="184">
        <v>2</v>
      </c>
      <c r="N159" s="148">
        <v>5.4</v>
      </c>
      <c r="O159" s="148"/>
      <c r="P159" s="148"/>
    </row>
    <row r="160" spans="2:16" x14ac:dyDescent="0.35">
      <c r="B160" s="21" t="s">
        <v>7022</v>
      </c>
      <c r="C160" s="21" t="s">
        <v>8336</v>
      </c>
      <c r="D160" s="21" t="s">
        <v>50</v>
      </c>
      <c r="E160" s="21"/>
      <c r="F160" s="21"/>
      <c r="G160" s="21">
        <v>40116938</v>
      </c>
      <c r="H160" s="59" t="s">
        <v>9485</v>
      </c>
      <c r="I160" s="133">
        <v>134</v>
      </c>
      <c r="J160" s="181" t="s">
        <v>8400</v>
      </c>
      <c r="K160" s="133"/>
      <c r="L160" s="133">
        <v>276</v>
      </c>
      <c r="M160" s="184">
        <v>2</v>
      </c>
      <c r="N160" s="148">
        <v>4.5999999999999996</v>
      </c>
      <c r="O160" s="148"/>
      <c r="P160" s="148"/>
    </row>
    <row r="161" spans="2:16" x14ac:dyDescent="0.35">
      <c r="B161" s="21" t="s">
        <v>7022</v>
      </c>
      <c r="C161" s="21" t="s">
        <v>8336</v>
      </c>
      <c r="D161" s="21" t="s">
        <v>50</v>
      </c>
      <c r="E161" s="21"/>
      <c r="F161" s="21"/>
      <c r="G161" s="139">
        <v>40116939</v>
      </c>
      <c r="H161" s="163" t="s">
        <v>9363</v>
      </c>
      <c r="I161" s="133">
        <v>135</v>
      </c>
      <c r="J161" s="181" t="s">
        <v>8346</v>
      </c>
      <c r="K161" s="133"/>
      <c r="L161" s="133">
        <v>1955</v>
      </c>
      <c r="M161" s="184">
        <v>2</v>
      </c>
      <c r="N161" s="148">
        <v>12.2</v>
      </c>
      <c r="O161" s="148"/>
      <c r="P161" s="148"/>
    </row>
    <row r="162" spans="2:16" x14ac:dyDescent="0.35">
      <c r="B162" s="21" t="s">
        <v>7022</v>
      </c>
      <c r="C162" s="21" t="s">
        <v>8336</v>
      </c>
      <c r="D162" s="21" t="s">
        <v>50</v>
      </c>
      <c r="E162" s="21"/>
      <c r="F162" s="21"/>
      <c r="G162" s="139">
        <v>40116940</v>
      </c>
      <c r="H162" s="163" t="s">
        <v>9375</v>
      </c>
      <c r="I162" s="133">
        <v>136</v>
      </c>
      <c r="J162" s="181" t="s">
        <v>8346</v>
      </c>
      <c r="K162" s="133"/>
      <c r="L162" s="133">
        <v>1745</v>
      </c>
      <c r="M162" s="184">
        <v>2</v>
      </c>
      <c r="N162" s="148">
        <v>11</v>
      </c>
      <c r="O162" s="148"/>
      <c r="P162" s="148"/>
    </row>
    <row r="163" spans="2:16" x14ac:dyDescent="0.35">
      <c r="B163" s="21" t="s">
        <v>7022</v>
      </c>
      <c r="C163" s="21" t="s">
        <v>8336</v>
      </c>
      <c r="D163" s="21" t="s">
        <v>50</v>
      </c>
      <c r="E163" s="21"/>
      <c r="F163" s="21"/>
      <c r="G163" s="139">
        <v>40116941</v>
      </c>
      <c r="H163" s="163" t="s">
        <v>9486</v>
      </c>
      <c r="I163" s="133">
        <v>137</v>
      </c>
      <c r="J163" s="181" t="s">
        <v>8401</v>
      </c>
      <c r="K163" s="133"/>
      <c r="L163" s="133">
        <v>225</v>
      </c>
      <c r="M163" s="184">
        <v>2</v>
      </c>
      <c r="N163" s="148">
        <v>3.8</v>
      </c>
      <c r="O163" s="148"/>
      <c r="P163" s="148"/>
    </row>
    <row r="164" spans="2:16" x14ac:dyDescent="0.35">
      <c r="B164" s="21" t="s">
        <v>7022</v>
      </c>
      <c r="C164" s="21" t="s">
        <v>8336</v>
      </c>
      <c r="D164" s="21" t="s">
        <v>50</v>
      </c>
      <c r="E164" s="21"/>
      <c r="F164" s="21"/>
      <c r="G164" s="139">
        <v>40116942</v>
      </c>
      <c r="H164" s="133" t="s">
        <v>9487</v>
      </c>
      <c r="I164" s="133">
        <v>138</v>
      </c>
      <c r="J164" s="181" t="s">
        <v>8393</v>
      </c>
      <c r="K164" s="133"/>
      <c r="L164" s="133">
        <v>224</v>
      </c>
      <c r="M164" s="184">
        <v>2</v>
      </c>
      <c r="N164" s="148">
        <v>3.8</v>
      </c>
      <c r="O164" s="148"/>
      <c r="P164" s="148"/>
    </row>
    <row r="165" spans="2:16" x14ac:dyDescent="0.35">
      <c r="B165" s="21" t="s">
        <v>7022</v>
      </c>
      <c r="C165" s="21" t="s">
        <v>8336</v>
      </c>
      <c r="D165" s="21" t="s">
        <v>50</v>
      </c>
      <c r="E165" s="21"/>
      <c r="F165" s="21"/>
      <c r="G165" s="21">
        <v>40116943</v>
      </c>
      <c r="H165" s="39" t="s">
        <v>9435</v>
      </c>
      <c r="I165" s="133">
        <v>139</v>
      </c>
      <c r="J165" s="181" t="s">
        <v>8346</v>
      </c>
      <c r="K165" s="133"/>
      <c r="L165" s="133">
        <v>936</v>
      </c>
      <c r="M165" s="184">
        <v>2</v>
      </c>
      <c r="N165" s="148">
        <v>5.8</v>
      </c>
      <c r="O165" s="148"/>
      <c r="P165" s="148"/>
    </row>
    <row r="166" spans="2:16" x14ac:dyDescent="0.35">
      <c r="B166" s="21" t="s">
        <v>7022</v>
      </c>
      <c r="C166" s="21" t="s">
        <v>8336</v>
      </c>
      <c r="D166" s="21" t="s">
        <v>50</v>
      </c>
      <c r="E166" s="21"/>
      <c r="F166" s="21"/>
      <c r="G166" s="21">
        <v>40116944</v>
      </c>
      <c r="H166" s="59" t="s">
        <v>9403</v>
      </c>
      <c r="I166" s="133">
        <v>140</v>
      </c>
      <c r="J166" s="181" t="s">
        <v>8346</v>
      </c>
      <c r="K166" s="133"/>
      <c r="L166" s="133">
        <v>831</v>
      </c>
      <c r="M166" s="184">
        <v>2</v>
      </c>
      <c r="N166" s="148">
        <v>5.2</v>
      </c>
      <c r="O166" s="148"/>
      <c r="P166" s="148"/>
    </row>
    <row r="167" spans="2:16" x14ac:dyDescent="0.35">
      <c r="B167" s="21" t="s">
        <v>7022</v>
      </c>
      <c r="C167" s="21" t="s">
        <v>8336</v>
      </c>
      <c r="D167" s="21" t="s">
        <v>50</v>
      </c>
      <c r="E167" s="21"/>
      <c r="F167" s="21"/>
      <c r="G167" s="139">
        <v>40116945</v>
      </c>
      <c r="H167" s="133" t="s">
        <v>9488</v>
      </c>
      <c r="I167" s="133">
        <v>141</v>
      </c>
      <c r="J167" s="181" t="s">
        <v>8402</v>
      </c>
      <c r="K167" s="133"/>
      <c r="L167" s="133">
        <v>236</v>
      </c>
      <c r="M167" s="184">
        <v>2</v>
      </c>
      <c r="N167" s="148">
        <v>5.6</v>
      </c>
      <c r="O167" s="148"/>
      <c r="P167" s="148"/>
    </row>
    <row r="168" spans="2:16" x14ac:dyDescent="0.35">
      <c r="B168" s="21" t="s">
        <v>7022</v>
      </c>
      <c r="C168" s="21" t="s">
        <v>8336</v>
      </c>
      <c r="D168" s="21" t="s">
        <v>50</v>
      </c>
      <c r="E168" s="21"/>
      <c r="F168" s="21"/>
      <c r="G168" s="139">
        <v>40116946</v>
      </c>
      <c r="H168" s="133" t="s">
        <v>9417</v>
      </c>
      <c r="I168" s="133">
        <v>142</v>
      </c>
      <c r="J168" s="181" t="s">
        <v>8346</v>
      </c>
      <c r="K168" s="133"/>
      <c r="L168" s="133">
        <v>1424</v>
      </c>
      <c r="M168" s="184">
        <v>2</v>
      </c>
      <c r="N168" s="148">
        <v>9</v>
      </c>
      <c r="O168" s="148"/>
      <c r="P168" s="148"/>
    </row>
    <row r="169" spans="2:16" x14ac:dyDescent="0.35">
      <c r="B169" s="21" t="s">
        <v>7022</v>
      </c>
      <c r="C169" s="21" t="s">
        <v>8336</v>
      </c>
      <c r="D169" s="21" t="s">
        <v>50</v>
      </c>
      <c r="E169" s="21"/>
      <c r="F169" s="21"/>
      <c r="G169" s="139">
        <v>40116947</v>
      </c>
      <c r="H169" s="133" t="s">
        <v>9219</v>
      </c>
      <c r="I169" s="133">
        <v>143</v>
      </c>
      <c r="J169" s="181" t="s">
        <v>8346</v>
      </c>
      <c r="K169" s="133"/>
      <c r="L169" s="133">
        <v>864</v>
      </c>
      <c r="M169" s="184">
        <v>4</v>
      </c>
      <c r="N169" s="148">
        <v>10.8</v>
      </c>
      <c r="O169" s="148"/>
      <c r="P169" s="148"/>
    </row>
    <row r="170" spans="2:16" x14ac:dyDescent="0.35">
      <c r="B170" s="21" t="s">
        <v>7022</v>
      </c>
      <c r="C170" s="21" t="s">
        <v>8336</v>
      </c>
      <c r="D170" s="21" t="s">
        <v>50</v>
      </c>
      <c r="E170" s="21"/>
      <c r="F170" s="21"/>
      <c r="G170" s="139">
        <v>40116948</v>
      </c>
      <c r="H170" s="133" t="s">
        <v>9430</v>
      </c>
      <c r="I170" s="133" t="s">
        <v>10525</v>
      </c>
      <c r="J170" s="181" t="s">
        <v>8346</v>
      </c>
      <c r="K170" s="133"/>
      <c r="L170" s="133">
        <v>974</v>
      </c>
      <c r="M170" s="184">
        <v>2</v>
      </c>
      <c r="N170" s="148">
        <v>3.1</v>
      </c>
      <c r="O170" s="148"/>
      <c r="P170" s="148"/>
    </row>
    <row r="171" spans="2:16" x14ac:dyDescent="0.35">
      <c r="B171" s="21" t="s">
        <v>7022</v>
      </c>
      <c r="C171" s="21" t="s">
        <v>8336</v>
      </c>
      <c r="D171" s="21" t="s">
        <v>50</v>
      </c>
      <c r="E171" s="21"/>
      <c r="F171" s="21"/>
      <c r="G171" s="139">
        <v>40116949</v>
      </c>
      <c r="H171" s="133" t="s">
        <v>9433</v>
      </c>
      <c r="I171" s="133" t="s">
        <v>10526</v>
      </c>
      <c r="J171" s="181" t="s">
        <v>8346</v>
      </c>
      <c r="K171" s="133"/>
      <c r="L171" s="133">
        <v>974</v>
      </c>
      <c r="M171" s="184">
        <v>2</v>
      </c>
      <c r="N171" s="148">
        <v>3.1</v>
      </c>
      <c r="O171" s="148"/>
      <c r="P171" s="148"/>
    </row>
    <row r="172" spans="2:16" x14ac:dyDescent="0.35">
      <c r="B172" s="21" t="s">
        <v>7022</v>
      </c>
      <c r="C172" s="21" t="s">
        <v>8336</v>
      </c>
      <c r="D172" s="21" t="s">
        <v>50</v>
      </c>
      <c r="E172" s="21"/>
      <c r="F172" s="21"/>
      <c r="G172" s="139">
        <v>40116950</v>
      </c>
      <c r="H172" s="133" t="s">
        <v>9489</v>
      </c>
      <c r="I172" s="133">
        <v>145</v>
      </c>
      <c r="J172" s="181" t="s">
        <v>8403</v>
      </c>
      <c r="K172" s="133"/>
      <c r="L172" s="133">
        <v>230</v>
      </c>
      <c r="M172" s="184">
        <v>2</v>
      </c>
      <c r="N172" s="148">
        <v>4</v>
      </c>
      <c r="O172" s="148"/>
      <c r="P172" s="148"/>
    </row>
    <row r="173" spans="2:16" x14ac:dyDescent="0.35">
      <c r="B173" s="21" t="s">
        <v>7022</v>
      </c>
      <c r="C173" s="21" t="s">
        <v>8336</v>
      </c>
      <c r="D173" s="21" t="s">
        <v>50</v>
      </c>
      <c r="E173" s="21"/>
      <c r="F173" s="21"/>
      <c r="G173" s="139">
        <v>40116951</v>
      </c>
      <c r="H173" s="133" t="s">
        <v>9490</v>
      </c>
      <c r="I173" s="133">
        <v>146</v>
      </c>
      <c r="J173" s="181" t="s">
        <v>8404</v>
      </c>
      <c r="K173" s="133"/>
      <c r="L173" s="133">
        <v>268</v>
      </c>
      <c r="M173" s="184">
        <v>2</v>
      </c>
      <c r="N173" s="148">
        <v>6.2</v>
      </c>
      <c r="O173" s="148"/>
      <c r="P173" s="148"/>
    </row>
    <row r="174" spans="2:16" x14ac:dyDescent="0.35">
      <c r="B174" s="21" t="s">
        <v>7022</v>
      </c>
      <c r="C174" s="21" t="s">
        <v>8336</v>
      </c>
      <c r="D174" s="21" t="s">
        <v>50</v>
      </c>
      <c r="E174" s="21"/>
      <c r="F174" s="21"/>
      <c r="G174" s="21">
        <v>40116952</v>
      </c>
      <c r="H174" s="39" t="s">
        <v>9491</v>
      </c>
      <c r="I174" s="133">
        <v>147</v>
      </c>
      <c r="J174" s="181" t="s">
        <v>8405</v>
      </c>
      <c r="K174" s="133"/>
      <c r="L174" s="133">
        <v>376</v>
      </c>
      <c r="M174" s="184">
        <v>16</v>
      </c>
      <c r="N174" s="148">
        <v>22.4</v>
      </c>
      <c r="O174" s="148"/>
      <c r="P174" s="148"/>
    </row>
    <row r="175" spans="2:16" x14ac:dyDescent="0.35">
      <c r="B175" s="21" t="s">
        <v>7022</v>
      </c>
      <c r="C175" s="21" t="s">
        <v>8336</v>
      </c>
      <c r="D175" s="21" t="s">
        <v>50</v>
      </c>
      <c r="E175" s="21"/>
      <c r="F175" s="21"/>
      <c r="G175" s="21">
        <v>40116953</v>
      </c>
      <c r="H175" s="59" t="s">
        <v>9448</v>
      </c>
      <c r="I175" s="133" t="s">
        <v>8406</v>
      </c>
      <c r="J175" s="181" t="s">
        <v>8407</v>
      </c>
      <c r="K175" s="134"/>
      <c r="L175" s="133">
        <v>406</v>
      </c>
      <c r="M175" s="184">
        <v>4</v>
      </c>
      <c r="N175" s="148">
        <v>14.8</v>
      </c>
      <c r="O175" s="148"/>
      <c r="P175" s="148"/>
    </row>
    <row r="176" spans="2:16" x14ac:dyDescent="0.35">
      <c r="B176" s="21" t="s">
        <v>7022</v>
      </c>
      <c r="C176" s="21" t="s">
        <v>8336</v>
      </c>
      <c r="D176" s="21" t="s">
        <v>50</v>
      </c>
      <c r="E176" s="21"/>
      <c r="F176" s="21"/>
      <c r="G176" s="139">
        <v>40116954</v>
      </c>
      <c r="H176" s="133" t="s">
        <v>9492</v>
      </c>
      <c r="I176" s="133">
        <v>149</v>
      </c>
      <c r="J176" s="181" t="s">
        <v>8402</v>
      </c>
      <c r="K176" s="133"/>
      <c r="L176" s="133">
        <v>236</v>
      </c>
      <c r="M176" s="184">
        <v>2</v>
      </c>
      <c r="N176" s="148">
        <v>5.6</v>
      </c>
      <c r="O176" s="148"/>
      <c r="P176" s="148"/>
    </row>
    <row r="177" spans="2:16" x14ac:dyDescent="0.35">
      <c r="B177" s="21" t="s">
        <v>7022</v>
      </c>
      <c r="C177" s="21" t="s">
        <v>8336</v>
      </c>
      <c r="D177" s="21" t="s">
        <v>50</v>
      </c>
      <c r="E177" s="21"/>
      <c r="F177" s="21"/>
      <c r="G177" s="139">
        <v>40116955</v>
      </c>
      <c r="H177" s="133" t="s">
        <v>9437</v>
      </c>
      <c r="I177" s="133">
        <v>150</v>
      </c>
      <c r="J177" s="181" t="s">
        <v>8346</v>
      </c>
      <c r="K177" s="133"/>
      <c r="L177" s="133">
        <v>889</v>
      </c>
      <c r="M177" s="184">
        <v>2</v>
      </c>
      <c r="N177" s="148">
        <v>5.6</v>
      </c>
      <c r="O177" s="148"/>
      <c r="P177" s="148"/>
    </row>
    <row r="178" spans="2:16" x14ac:dyDescent="0.35">
      <c r="B178" s="21" t="s">
        <v>7022</v>
      </c>
      <c r="C178" s="21" t="s">
        <v>8336</v>
      </c>
      <c r="D178" s="21" t="s">
        <v>50</v>
      </c>
      <c r="E178" s="21"/>
      <c r="F178" s="21"/>
      <c r="G178" s="139">
        <v>40116956</v>
      </c>
      <c r="H178" s="133" t="s">
        <v>9427</v>
      </c>
      <c r="I178" s="133">
        <v>151</v>
      </c>
      <c r="J178" s="181" t="s">
        <v>8346</v>
      </c>
      <c r="K178" s="133"/>
      <c r="L178" s="133">
        <v>994</v>
      </c>
      <c r="M178" s="184">
        <v>2</v>
      </c>
      <c r="N178" s="148">
        <v>6.2</v>
      </c>
      <c r="O178" s="148"/>
      <c r="P178" s="148"/>
    </row>
    <row r="179" spans="2:16" x14ac:dyDescent="0.35">
      <c r="B179" s="21" t="s">
        <v>7022</v>
      </c>
      <c r="C179" s="21" t="s">
        <v>8336</v>
      </c>
      <c r="D179" s="21" t="s">
        <v>50</v>
      </c>
      <c r="E179" s="21"/>
      <c r="F179" s="21"/>
      <c r="G179" s="139">
        <v>40116957</v>
      </c>
      <c r="H179" s="133" t="s">
        <v>9420</v>
      </c>
      <c r="I179" s="133">
        <v>152</v>
      </c>
      <c r="J179" s="181" t="s">
        <v>8346</v>
      </c>
      <c r="K179" s="133"/>
      <c r="L179" s="133">
        <v>1352</v>
      </c>
      <c r="M179" s="184">
        <v>2</v>
      </c>
      <c r="N179" s="148">
        <v>8.6</v>
      </c>
      <c r="O179" s="148"/>
      <c r="P179" s="148"/>
    </row>
    <row r="180" spans="2:16" x14ac:dyDescent="0.35">
      <c r="B180" s="21" t="s">
        <v>7022</v>
      </c>
      <c r="C180" s="21" t="s">
        <v>8336</v>
      </c>
      <c r="D180" s="21" t="s">
        <v>50</v>
      </c>
      <c r="E180" s="21"/>
      <c r="F180" s="21"/>
      <c r="G180" s="139">
        <v>40116958</v>
      </c>
      <c r="H180" s="133" t="s">
        <v>9252</v>
      </c>
      <c r="I180" s="133">
        <v>153</v>
      </c>
      <c r="J180" s="181" t="s">
        <v>8408</v>
      </c>
      <c r="K180" s="133"/>
      <c r="L180" s="133">
        <v>175</v>
      </c>
      <c r="M180" s="184">
        <v>4</v>
      </c>
      <c r="N180" s="148">
        <v>4.8</v>
      </c>
      <c r="O180" s="148"/>
      <c r="P180" s="148"/>
    </row>
    <row r="181" spans="2:16" x14ac:dyDescent="0.35">
      <c r="B181" s="21" t="s">
        <v>7022</v>
      </c>
      <c r="C181" s="21" t="s">
        <v>8336</v>
      </c>
      <c r="D181" s="21" t="s">
        <v>50</v>
      </c>
      <c r="E181" s="21"/>
      <c r="F181" s="21"/>
      <c r="G181" s="139">
        <v>40116959</v>
      </c>
      <c r="H181" s="133" t="s">
        <v>9493</v>
      </c>
      <c r="I181" s="133">
        <v>154</v>
      </c>
      <c r="J181" s="181" t="s">
        <v>8387</v>
      </c>
      <c r="K181" s="133"/>
      <c r="L181" s="133">
        <v>228</v>
      </c>
      <c r="M181" s="184">
        <v>2</v>
      </c>
      <c r="N181" s="148">
        <v>3.8</v>
      </c>
      <c r="O181" s="148"/>
      <c r="P181" s="148"/>
    </row>
    <row r="182" spans="2:16" x14ac:dyDescent="0.35">
      <c r="B182" s="21" t="s">
        <v>7022</v>
      </c>
      <c r="C182" s="21" t="s">
        <v>8336</v>
      </c>
      <c r="D182" s="21" t="s">
        <v>50</v>
      </c>
      <c r="E182" s="21"/>
      <c r="F182" s="21"/>
      <c r="G182" s="139">
        <v>40116960</v>
      </c>
      <c r="H182" s="133" t="s">
        <v>9494</v>
      </c>
      <c r="I182" s="133">
        <v>155</v>
      </c>
      <c r="J182" s="181" t="s">
        <v>8409</v>
      </c>
      <c r="K182" s="133"/>
      <c r="L182" s="133">
        <v>284</v>
      </c>
      <c r="M182" s="184">
        <v>2</v>
      </c>
      <c r="N182" s="148">
        <v>6.2</v>
      </c>
      <c r="O182" s="148"/>
      <c r="P182" s="148"/>
    </row>
    <row r="183" spans="2:16" x14ac:dyDescent="0.35">
      <c r="B183" s="21" t="s">
        <v>7022</v>
      </c>
      <c r="C183" s="21" t="s">
        <v>8336</v>
      </c>
      <c r="D183" s="21" t="s">
        <v>50</v>
      </c>
      <c r="E183" s="21"/>
      <c r="F183" s="21"/>
      <c r="G183" s="139">
        <v>40116961</v>
      </c>
      <c r="H183" s="133" t="s">
        <v>9357</v>
      </c>
      <c r="I183" s="133">
        <v>156</v>
      </c>
      <c r="J183" s="181" t="s">
        <v>8346</v>
      </c>
      <c r="K183" s="134"/>
      <c r="L183" s="133">
        <v>2147</v>
      </c>
      <c r="M183" s="184">
        <v>2</v>
      </c>
      <c r="N183" s="148">
        <v>13.4</v>
      </c>
      <c r="O183" s="148"/>
      <c r="P183" s="148"/>
    </row>
    <row r="184" spans="2:16" ht="16" customHeight="1" x14ac:dyDescent="0.35">
      <c r="B184" s="21" t="s">
        <v>7022</v>
      </c>
      <c r="C184" s="21" t="s">
        <v>8336</v>
      </c>
      <c r="D184" s="21" t="s">
        <v>50</v>
      </c>
      <c r="E184" s="21"/>
      <c r="F184" s="21"/>
      <c r="G184" s="21">
        <v>40116962</v>
      </c>
      <c r="H184" s="59" t="s">
        <v>9383</v>
      </c>
      <c r="I184" s="133">
        <v>157</v>
      </c>
      <c r="J184" s="181" t="s">
        <v>8346</v>
      </c>
      <c r="K184" s="133"/>
      <c r="L184" s="133">
        <v>1937</v>
      </c>
      <c r="M184" s="184">
        <v>2</v>
      </c>
      <c r="N184" s="148">
        <v>12.2</v>
      </c>
      <c r="O184" s="148"/>
      <c r="P184" s="148"/>
    </row>
    <row r="185" spans="2:16" x14ac:dyDescent="0.35">
      <c r="B185" s="21" t="s">
        <v>7022</v>
      </c>
      <c r="C185" s="21" t="s">
        <v>8336</v>
      </c>
      <c r="D185" s="21" t="s">
        <v>50</v>
      </c>
      <c r="E185" s="21"/>
      <c r="F185" s="21"/>
      <c r="G185" s="139">
        <v>40116963</v>
      </c>
      <c r="H185" s="133" t="s">
        <v>9495</v>
      </c>
      <c r="I185" s="133">
        <v>158</v>
      </c>
      <c r="J185" s="181" t="s">
        <v>8387</v>
      </c>
      <c r="K185" s="133"/>
      <c r="L185" s="133">
        <v>408</v>
      </c>
      <c r="M185" s="184">
        <v>2</v>
      </c>
      <c r="N185" s="148">
        <v>4</v>
      </c>
      <c r="O185" s="148"/>
      <c r="P185" s="148"/>
    </row>
    <row r="186" spans="2:16" x14ac:dyDescent="0.35">
      <c r="B186" s="21" t="s">
        <v>7022</v>
      </c>
      <c r="C186" s="21" t="s">
        <v>8336</v>
      </c>
      <c r="D186" s="21" t="s">
        <v>50</v>
      </c>
      <c r="E186" s="21"/>
      <c r="F186" s="21"/>
      <c r="G186" s="139">
        <v>40116964</v>
      </c>
      <c r="H186" s="133" t="s">
        <v>9496</v>
      </c>
      <c r="I186" s="133">
        <v>159</v>
      </c>
      <c r="J186" s="181" t="s">
        <v>8410</v>
      </c>
      <c r="K186" s="133"/>
      <c r="L186" s="133">
        <v>216</v>
      </c>
      <c r="M186" s="184">
        <v>2</v>
      </c>
      <c r="N186" s="148">
        <v>3.8</v>
      </c>
      <c r="O186" s="148"/>
      <c r="P186" s="148"/>
    </row>
    <row r="187" spans="2:16" x14ac:dyDescent="0.35">
      <c r="B187" s="21" t="s">
        <v>7022</v>
      </c>
      <c r="C187" s="21" t="s">
        <v>8336</v>
      </c>
      <c r="D187" s="21" t="s">
        <v>50</v>
      </c>
      <c r="E187" s="21"/>
      <c r="F187" s="21"/>
      <c r="G187" s="139">
        <v>40116965</v>
      </c>
      <c r="H187" s="133" t="s">
        <v>9355</v>
      </c>
      <c r="I187" s="133">
        <v>160</v>
      </c>
      <c r="J187" s="181" t="s">
        <v>8346</v>
      </c>
      <c r="K187" s="133"/>
      <c r="L187" s="133">
        <v>2138</v>
      </c>
      <c r="M187" s="184">
        <v>2</v>
      </c>
      <c r="N187" s="148">
        <v>13.4</v>
      </c>
      <c r="O187" s="148"/>
      <c r="P187" s="148"/>
    </row>
    <row r="188" spans="2:16" x14ac:dyDescent="0.35">
      <c r="B188" s="21" t="s">
        <v>7022</v>
      </c>
      <c r="C188" s="21" t="s">
        <v>8336</v>
      </c>
      <c r="D188" s="21" t="s">
        <v>50</v>
      </c>
      <c r="E188" s="21"/>
      <c r="F188" s="21"/>
      <c r="G188" s="21">
        <v>40116966</v>
      </c>
      <c r="H188" s="59" t="s">
        <v>9380</v>
      </c>
      <c r="I188" s="133">
        <v>161</v>
      </c>
      <c r="J188" s="181" t="s">
        <v>8346</v>
      </c>
      <c r="K188" s="133"/>
      <c r="L188" s="133">
        <v>1938</v>
      </c>
      <c r="M188" s="184">
        <v>2</v>
      </c>
      <c r="N188" s="148">
        <v>12.2</v>
      </c>
      <c r="O188" s="148"/>
      <c r="P188" s="148"/>
    </row>
    <row r="189" spans="2:16" x14ac:dyDescent="0.35">
      <c r="B189" s="21" t="s">
        <v>7022</v>
      </c>
      <c r="C189" s="21" t="s">
        <v>8336</v>
      </c>
      <c r="D189" s="21" t="s">
        <v>50</v>
      </c>
      <c r="E189" s="21"/>
      <c r="F189" s="21"/>
      <c r="G189" s="139">
        <v>40116967</v>
      </c>
      <c r="H189" s="133" t="s">
        <v>9406</v>
      </c>
      <c r="I189" s="133">
        <v>162</v>
      </c>
      <c r="J189" s="181" t="s">
        <v>8340</v>
      </c>
      <c r="K189" s="133"/>
      <c r="L189" s="133">
        <v>818</v>
      </c>
      <c r="M189" s="184">
        <v>4</v>
      </c>
      <c r="N189" s="148">
        <v>6</v>
      </c>
      <c r="O189" s="148"/>
      <c r="P189" s="148"/>
    </row>
    <row r="190" spans="2:16" x14ac:dyDescent="0.35">
      <c r="B190" s="21" t="s">
        <v>7022</v>
      </c>
      <c r="C190" s="21" t="s">
        <v>8336</v>
      </c>
      <c r="D190" s="21" t="s">
        <v>50</v>
      </c>
      <c r="E190" s="21"/>
      <c r="F190" s="21"/>
      <c r="G190" s="139">
        <v>40116968</v>
      </c>
      <c r="H190" s="133" t="s">
        <v>9497</v>
      </c>
      <c r="I190" s="133">
        <v>163</v>
      </c>
      <c r="J190" s="181" t="s">
        <v>8411</v>
      </c>
      <c r="K190" s="133"/>
      <c r="L190" s="133">
        <v>211</v>
      </c>
      <c r="M190" s="184">
        <v>2</v>
      </c>
      <c r="N190" s="148">
        <v>4</v>
      </c>
      <c r="O190" s="148"/>
      <c r="P190" s="148"/>
    </row>
    <row r="191" spans="2:16" x14ac:dyDescent="0.35">
      <c r="B191" s="21" t="s">
        <v>7022</v>
      </c>
      <c r="C191" s="21" t="s">
        <v>8336</v>
      </c>
      <c r="D191" s="21" t="s">
        <v>50</v>
      </c>
      <c r="E191" s="21"/>
      <c r="F191" s="21"/>
      <c r="G191" s="21">
        <v>40116969</v>
      </c>
      <c r="H191" s="59" t="s">
        <v>9498</v>
      </c>
      <c r="I191" s="133">
        <v>164</v>
      </c>
      <c r="J191" s="181" t="s">
        <v>8410</v>
      </c>
      <c r="K191" s="133"/>
      <c r="L191" s="133">
        <v>216</v>
      </c>
      <c r="M191" s="184">
        <v>2</v>
      </c>
      <c r="N191" s="148">
        <v>3.8</v>
      </c>
      <c r="O191" s="148"/>
      <c r="P191" s="148"/>
    </row>
    <row r="192" spans="2:16" x14ac:dyDescent="0.35">
      <c r="B192" s="21" t="s">
        <v>7022</v>
      </c>
      <c r="C192" s="21" t="s">
        <v>8336</v>
      </c>
      <c r="D192" s="21" t="s">
        <v>50</v>
      </c>
      <c r="E192" s="21"/>
      <c r="F192" s="21"/>
      <c r="G192" s="139">
        <v>40148882</v>
      </c>
      <c r="H192" s="133" t="s">
        <v>11331</v>
      </c>
      <c r="I192" s="133">
        <v>165</v>
      </c>
      <c r="J192" s="181" t="s">
        <v>8346</v>
      </c>
      <c r="K192" s="133"/>
      <c r="L192" s="133">
        <v>408</v>
      </c>
      <c r="M192" s="184">
        <v>2</v>
      </c>
      <c r="N192" s="148">
        <v>4</v>
      </c>
      <c r="O192" s="148"/>
      <c r="P192" s="148"/>
    </row>
    <row r="193" spans="2:16" x14ac:dyDescent="0.35">
      <c r="B193" s="21" t="s">
        <v>7022</v>
      </c>
      <c r="C193" s="21" t="s">
        <v>8336</v>
      </c>
      <c r="D193" s="21" t="s">
        <v>50</v>
      </c>
      <c r="E193" s="21"/>
      <c r="F193" s="21"/>
      <c r="G193" s="21">
        <v>40116971</v>
      </c>
      <c r="H193" s="59" t="s">
        <v>9434</v>
      </c>
      <c r="I193" s="133">
        <v>166</v>
      </c>
      <c r="J193" s="181" t="s">
        <v>8346</v>
      </c>
      <c r="K193" s="133"/>
      <c r="L193" s="133">
        <v>948</v>
      </c>
      <c r="M193" s="184">
        <v>2</v>
      </c>
      <c r="N193" s="148">
        <v>6</v>
      </c>
      <c r="O193" s="148"/>
      <c r="P193" s="148"/>
    </row>
    <row r="194" spans="2:16" x14ac:dyDescent="0.35">
      <c r="B194" s="21" t="s">
        <v>7022</v>
      </c>
      <c r="C194" s="21" t="s">
        <v>8336</v>
      </c>
      <c r="D194" s="21" t="s">
        <v>50</v>
      </c>
      <c r="E194" s="21"/>
      <c r="F194" s="21"/>
      <c r="G194" s="139">
        <v>40116972</v>
      </c>
      <c r="H194" s="133" t="s">
        <v>9499</v>
      </c>
      <c r="I194" s="133">
        <v>167</v>
      </c>
      <c r="J194" s="181" t="s">
        <v>8412</v>
      </c>
      <c r="K194" s="134"/>
      <c r="L194" s="133">
        <v>252</v>
      </c>
      <c r="M194" s="186">
        <v>2</v>
      </c>
      <c r="N194" s="148">
        <v>3.8</v>
      </c>
      <c r="O194" s="148"/>
      <c r="P194" s="148"/>
    </row>
    <row r="195" spans="2:16" x14ac:dyDescent="0.35">
      <c r="B195" s="21" t="s">
        <v>7022</v>
      </c>
      <c r="C195" s="21" t="s">
        <v>8336</v>
      </c>
      <c r="D195" s="21" t="s">
        <v>50</v>
      </c>
      <c r="E195" s="21"/>
      <c r="F195" s="21"/>
      <c r="G195" s="139">
        <v>40116973</v>
      </c>
      <c r="H195" s="133" t="s">
        <v>9500</v>
      </c>
      <c r="I195" s="133">
        <v>168</v>
      </c>
      <c r="J195" s="181" t="s">
        <v>8413</v>
      </c>
      <c r="K195" s="133"/>
      <c r="L195" s="133">
        <v>214</v>
      </c>
      <c r="M195" s="133">
        <v>4</v>
      </c>
      <c r="N195" s="148">
        <v>7.2</v>
      </c>
      <c r="O195" s="148"/>
      <c r="P195" s="148"/>
    </row>
    <row r="196" spans="2:16" x14ac:dyDescent="0.35">
      <c r="B196" s="21" t="s">
        <v>7022</v>
      </c>
      <c r="C196" s="21" t="s">
        <v>8336</v>
      </c>
      <c r="D196" s="21" t="s">
        <v>50</v>
      </c>
      <c r="E196" s="21"/>
      <c r="F196" s="21"/>
      <c r="G196" s="139">
        <v>40116974</v>
      </c>
      <c r="H196" s="133" t="s">
        <v>9415</v>
      </c>
      <c r="I196" s="133">
        <v>169</v>
      </c>
      <c r="J196" s="181" t="s">
        <v>8346</v>
      </c>
      <c r="K196" s="134"/>
      <c r="L196" s="133">
        <v>1502</v>
      </c>
      <c r="M196" s="184">
        <v>2</v>
      </c>
      <c r="N196" s="148">
        <v>9.4</v>
      </c>
      <c r="O196" s="148"/>
      <c r="P196" s="148"/>
    </row>
    <row r="197" spans="2:16" x14ac:dyDescent="0.35">
      <c r="B197" s="21" t="s">
        <v>7022</v>
      </c>
      <c r="C197" s="21" t="s">
        <v>8336</v>
      </c>
      <c r="D197" s="21" t="s">
        <v>50</v>
      </c>
      <c r="E197" s="21"/>
      <c r="F197" s="21"/>
      <c r="G197" s="139">
        <v>40116975</v>
      </c>
      <c r="H197" s="133" t="s">
        <v>9365</v>
      </c>
      <c r="I197" s="133">
        <v>170</v>
      </c>
      <c r="J197" s="181" t="s">
        <v>8385</v>
      </c>
      <c r="K197" s="133"/>
      <c r="L197" s="133">
        <v>2014</v>
      </c>
      <c r="M197" s="133">
        <v>4</v>
      </c>
      <c r="N197" s="148">
        <v>29.2</v>
      </c>
      <c r="O197" s="148"/>
      <c r="P197" s="148"/>
    </row>
    <row r="198" spans="2:16" x14ac:dyDescent="0.35">
      <c r="B198" s="21" t="s">
        <v>7022</v>
      </c>
      <c r="C198" s="21" t="s">
        <v>8336</v>
      </c>
      <c r="D198" s="21" t="s">
        <v>50</v>
      </c>
      <c r="E198" s="21"/>
      <c r="F198" s="21"/>
      <c r="G198" s="139">
        <v>40116976</v>
      </c>
      <c r="H198" s="133" t="s">
        <v>9405</v>
      </c>
      <c r="I198" s="133">
        <v>171</v>
      </c>
      <c r="J198" s="181" t="s">
        <v>8340</v>
      </c>
      <c r="K198" s="133"/>
      <c r="L198" s="133">
        <v>854</v>
      </c>
      <c r="M198" s="133">
        <v>4</v>
      </c>
      <c r="N198" s="148">
        <v>6.4</v>
      </c>
      <c r="O198" s="148"/>
      <c r="P198" s="148"/>
    </row>
    <row r="199" spans="2:16" x14ac:dyDescent="0.35">
      <c r="B199" s="21" t="s">
        <v>7022</v>
      </c>
      <c r="C199" s="21" t="s">
        <v>8336</v>
      </c>
      <c r="D199" s="21" t="s">
        <v>50</v>
      </c>
      <c r="E199" s="21"/>
      <c r="F199" s="21"/>
      <c r="G199" s="139">
        <v>40116977</v>
      </c>
      <c r="H199" s="133" t="s">
        <v>9411</v>
      </c>
      <c r="I199" s="133">
        <v>172</v>
      </c>
      <c r="J199" s="181" t="s">
        <v>8385</v>
      </c>
      <c r="K199" s="133"/>
      <c r="L199" s="133">
        <v>1559</v>
      </c>
      <c r="M199" s="133">
        <v>2</v>
      </c>
      <c r="N199" s="148">
        <v>11.4</v>
      </c>
      <c r="O199" s="148"/>
      <c r="P199" s="148"/>
    </row>
    <row r="200" spans="2:16" x14ac:dyDescent="0.35">
      <c r="B200" s="21" t="s">
        <v>7022</v>
      </c>
      <c r="C200" s="21" t="s">
        <v>8336</v>
      </c>
      <c r="D200" s="21" t="s">
        <v>50</v>
      </c>
      <c r="E200" s="21"/>
      <c r="F200" s="21"/>
      <c r="G200" s="139">
        <v>40116978</v>
      </c>
      <c r="H200" s="133" t="s">
        <v>9501</v>
      </c>
      <c r="I200" s="133" t="s">
        <v>10527</v>
      </c>
      <c r="J200" s="181" t="s">
        <v>8414</v>
      </c>
      <c r="K200" s="133"/>
      <c r="L200" s="133">
        <v>335</v>
      </c>
      <c r="M200" s="133">
        <v>2</v>
      </c>
      <c r="N200" s="148">
        <v>4.2</v>
      </c>
      <c r="O200" s="148"/>
      <c r="P200" s="148"/>
    </row>
    <row r="201" spans="2:16" x14ac:dyDescent="0.35">
      <c r="B201" s="21" t="s">
        <v>7022</v>
      </c>
      <c r="C201" s="21" t="s">
        <v>8336</v>
      </c>
      <c r="D201" s="21" t="s">
        <v>50</v>
      </c>
      <c r="E201" s="21"/>
      <c r="F201" s="21"/>
      <c r="G201" s="139">
        <v>40116979</v>
      </c>
      <c r="H201" s="133" t="s">
        <v>9502</v>
      </c>
      <c r="I201" s="133" t="s">
        <v>10528</v>
      </c>
      <c r="J201" s="181" t="s">
        <v>8414</v>
      </c>
      <c r="K201" s="133"/>
      <c r="L201" s="133">
        <v>335</v>
      </c>
      <c r="M201" s="133">
        <v>2</v>
      </c>
      <c r="N201" s="148">
        <v>4.2</v>
      </c>
      <c r="O201" s="148"/>
      <c r="P201" s="148"/>
    </row>
    <row r="202" spans="2:16" x14ac:dyDescent="0.35">
      <c r="B202" s="21" t="s">
        <v>7022</v>
      </c>
      <c r="C202" s="21" t="s">
        <v>8336</v>
      </c>
      <c r="D202" s="21" t="s">
        <v>50</v>
      </c>
      <c r="E202" s="21"/>
      <c r="F202" s="21"/>
      <c r="G202" s="139">
        <v>40116980</v>
      </c>
      <c r="H202" s="133" t="s">
        <v>9503</v>
      </c>
      <c r="I202" s="133">
        <v>174</v>
      </c>
      <c r="J202" s="181" t="s">
        <v>8415</v>
      </c>
      <c r="K202" s="134"/>
      <c r="L202" s="133">
        <v>224</v>
      </c>
      <c r="M202" s="133">
        <v>2</v>
      </c>
      <c r="N202" s="148">
        <v>3.6</v>
      </c>
      <c r="O202" s="148"/>
      <c r="P202" s="148"/>
    </row>
    <row r="203" spans="2:16" x14ac:dyDescent="0.35">
      <c r="B203" s="21" t="s">
        <v>7022</v>
      </c>
      <c r="C203" s="21" t="s">
        <v>8336</v>
      </c>
      <c r="D203" s="21" t="s">
        <v>50</v>
      </c>
      <c r="E203" s="21"/>
      <c r="F203" s="21"/>
      <c r="G203" s="139">
        <v>40116981</v>
      </c>
      <c r="H203" s="133" t="s">
        <v>9414</v>
      </c>
      <c r="I203" s="133">
        <v>175</v>
      </c>
      <c r="J203" s="181" t="s">
        <v>8346</v>
      </c>
      <c r="K203" s="134"/>
      <c r="L203" s="133">
        <v>1506</v>
      </c>
      <c r="M203" s="133">
        <v>2</v>
      </c>
      <c r="N203" s="148">
        <v>9.4</v>
      </c>
      <c r="O203" s="148"/>
      <c r="P203" s="148"/>
    </row>
    <row r="204" spans="2:16" x14ac:dyDescent="0.35">
      <c r="B204" s="21" t="s">
        <v>7022</v>
      </c>
      <c r="C204" s="21" t="s">
        <v>8336</v>
      </c>
      <c r="D204" s="21" t="s">
        <v>50</v>
      </c>
      <c r="E204" s="21"/>
      <c r="F204" s="21"/>
      <c r="G204" s="139">
        <v>40116982</v>
      </c>
      <c r="H204" s="133" t="s">
        <v>9444</v>
      </c>
      <c r="I204" s="133">
        <v>176</v>
      </c>
      <c r="J204" s="181" t="s">
        <v>8340</v>
      </c>
      <c r="K204" s="133"/>
      <c r="L204" s="133">
        <v>641</v>
      </c>
      <c r="M204" s="133">
        <v>2</v>
      </c>
      <c r="N204" s="148">
        <v>2.4</v>
      </c>
      <c r="O204" s="148"/>
      <c r="P204" s="148"/>
    </row>
    <row r="205" spans="2:16" x14ac:dyDescent="0.35">
      <c r="B205" s="21" t="s">
        <v>7022</v>
      </c>
      <c r="C205" s="21" t="s">
        <v>8336</v>
      </c>
      <c r="D205" s="21" t="s">
        <v>50</v>
      </c>
      <c r="E205" s="21"/>
      <c r="F205" s="21"/>
      <c r="G205" s="139">
        <v>40116983</v>
      </c>
      <c r="H205" s="133" t="s">
        <v>9504</v>
      </c>
      <c r="I205" s="133">
        <v>177</v>
      </c>
      <c r="J205" s="181" t="s">
        <v>8416</v>
      </c>
      <c r="K205" s="133"/>
      <c r="L205" s="133">
        <v>198</v>
      </c>
      <c r="M205" s="133">
        <v>4</v>
      </c>
      <c r="N205" s="148">
        <v>8</v>
      </c>
      <c r="O205" s="148"/>
      <c r="P205" s="148"/>
    </row>
    <row r="206" spans="2:16" x14ac:dyDescent="0.35">
      <c r="B206" s="21" t="s">
        <v>7022</v>
      </c>
      <c r="C206" s="21" t="s">
        <v>8336</v>
      </c>
      <c r="D206" s="21" t="s">
        <v>50</v>
      </c>
      <c r="E206" s="21"/>
      <c r="F206" s="21"/>
      <c r="G206" s="139">
        <v>40116984</v>
      </c>
      <c r="H206" s="133" t="s">
        <v>9379</v>
      </c>
      <c r="I206" s="133">
        <v>178</v>
      </c>
      <c r="J206" s="181" t="s">
        <v>8346</v>
      </c>
      <c r="K206" s="133"/>
      <c r="L206" s="133">
        <v>1819</v>
      </c>
      <c r="M206" s="133">
        <v>2</v>
      </c>
      <c r="N206" s="148">
        <v>11.4</v>
      </c>
      <c r="O206" s="148"/>
      <c r="P206" s="148"/>
    </row>
    <row r="207" spans="2:16" x14ac:dyDescent="0.35">
      <c r="B207" s="21" t="s">
        <v>7022</v>
      </c>
      <c r="C207" s="21" t="s">
        <v>8336</v>
      </c>
      <c r="D207" s="21" t="s">
        <v>50</v>
      </c>
      <c r="E207" s="21"/>
      <c r="F207" s="21"/>
      <c r="G207" s="139">
        <v>40116985</v>
      </c>
      <c r="H207" s="133" t="s">
        <v>9440</v>
      </c>
      <c r="I207" s="134">
        <v>179</v>
      </c>
      <c r="J207" s="189" t="s">
        <v>8340</v>
      </c>
      <c r="K207" s="133"/>
      <c r="L207" s="134">
        <v>762</v>
      </c>
      <c r="M207" s="184">
        <v>2</v>
      </c>
      <c r="N207" s="148">
        <v>2.8</v>
      </c>
      <c r="O207" s="148"/>
      <c r="P207" s="148"/>
    </row>
    <row r="208" spans="2:16" x14ac:dyDescent="0.35">
      <c r="B208" s="21" t="s">
        <v>7022</v>
      </c>
      <c r="C208" s="21" t="s">
        <v>8336</v>
      </c>
      <c r="D208" s="21" t="s">
        <v>50</v>
      </c>
      <c r="E208" s="21"/>
      <c r="F208" s="21"/>
      <c r="G208" s="139">
        <v>40116986</v>
      </c>
      <c r="H208" s="133" t="s">
        <v>9505</v>
      </c>
      <c r="I208" s="133">
        <v>180</v>
      </c>
      <c r="J208" s="181" t="s">
        <v>8416</v>
      </c>
      <c r="K208" s="133"/>
      <c r="L208" s="133">
        <v>198</v>
      </c>
      <c r="M208" s="184">
        <v>4</v>
      </c>
      <c r="N208" s="148">
        <v>8</v>
      </c>
      <c r="O208" s="148"/>
      <c r="P208" s="148"/>
    </row>
    <row r="209" spans="2:16" x14ac:dyDescent="0.35">
      <c r="B209" s="21" t="s">
        <v>7022</v>
      </c>
      <c r="C209" s="21" t="s">
        <v>8336</v>
      </c>
      <c r="D209" s="21" t="s">
        <v>50</v>
      </c>
      <c r="E209" s="21"/>
      <c r="F209" s="21"/>
      <c r="G209" s="139">
        <v>40116987</v>
      </c>
      <c r="H209" s="133" t="s">
        <v>9356</v>
      </c>
      <c r="I209" s="133">
        <v>181</v>
      </c>
      <c r="J209" s="181" t="s">
        <v>8346</v>
      </c>
      <c r="K209" s="133"/>
      <c r="L209" s="133">
        <v>2128</v>
      </c>
      <c r="M209" s="184">
        <v>2</v>
      </c>
      <c r="N209" s="148">
        <v>13.4</v>
      </c>
      <c r="O209" s="148"/>
      <c r="P209" s="148"/>
    </row>
    <row r="210" spans="2:16" x14ac:dyDescent="0.35">
      <c r="B210" s="21" t="s">
        <v>7022</v>
      </c>
      <c r="C210" s="21" t="s">
        <v>8336</v>
      </c>
      <c r="D210" s="21" t="s">
        <v>50</v>
      </c>
      <c r="E210" s="21"/>
      <c r="F210" s="21"/>
      <c r="G210" s="139">
        <v>40116988</v>
      </c>
      <c r="H210" s="133" t="s">
        <v>9404</v>
      </c>
      <c r="I210" s="133">
        <v>182</v>
      </c>
      <c r="J210" s="181" t="s">
        <v>8340</v>
      </c>
      <c r="K210" s="134"/>
      <c r="L210" s="133">
        <v>877</v>
      </c>
      <c r="M210" s="186">
        <v>2</v>
      </c>
      <c r="N210" s="148">
        <v>3.2</v>
      </c>
      <c r="O210" s="148"/>
      <c r="P210" s="148"/>
    </row>
    <row r="211" spans="2:16" x14ac:dyDescent="0.35">
      <c r="B211" s="21" t="s">
        <v>7022</v>
      </c>
      <c r="C211" s="21" t="s">
        <v>8336</v>
      </c>
      <c r="D211" s="21" t="s">
        <v>50</v>
      </c>
      <c r="E211" s="21"/>
      <c r="F211" s="21"/>
      <c r="G211" s="139">
        <v>40116989</v>
      </c>
      <c r="H211" s="133" t="s">
        <v>9506</v>
      </c>
      <c r="I211" s="133">
        <v>183</v>
      </c>
      <c r="J211" s="181" t="s">
        <v>8417</v>
      </c>
      <c r="K211" s="133"/>
      <c r="L211" s="133">
        <v>209</v>
      </c>
      <c r="M211" s="133">
        <v>4</v>
      </c>
      <c r="N211" s="148">
        <v>8.8000000000000007</v>
      </c>
      <c r="O211" s="148"/>
      <c r="P211" s="148"/>
    </row>
    <row r="212" spans="2:16" x14ac:dyDescent="0.35">
      <c r="B212" s="21" t="s">
        <v>7022</v>
      </c>
      <c r="C212" s="21" t="s">
        <v>8336</v>
      </c>
      <c r="D212" s="21" t="s">
        <v>50</v>
      </c>
      <c r="E212" s="21"/>
      <c r="F212" s="21"/>
      <c r="G212" s="139">
        <v>40116990</v>
      </c>
      <c r="H212" s="133" t="s">
        <v>9454</v>
      </c>
      <c r="I212" s="133">
        <v>184</v>
      </c>
      <c r="J212" s="181" t="s">
        <v>8418</v>
      </c>
      <c r="K212" s="133"/>
      <c r="L212" s="133">
        <v>100</v>
      </c>
      <c r="M212" s="184">
        <v>8</v>
      </c>
      <c r="N212" s="148">
        <v>14.4</v>
      </c>
      <c r="O212" s="148"/>
      <c r="P212" s="148"/>
    </row>
    <row r="213" spans="2:16" x14ac:dyDescent="0.35">
      <c r="B213" s="21" t="s">
        <v>7022</v>
      </c>
      <c r="C213" s="21" t="s">
        <v>8336</v>
      </c>
      <c r="D213" s="21" t="s">
        <v>50</v>
      </c>
      <c r="E213" s="21"/>
      <c r="F213" s="21"/>
      <c r="G213" s="139">
        <v>40116991</v>
      </c>
      <c r="H213" s="133" t="s">
        <v>9507</v>
      </c>
      <c r="I213" s="133">
        <v>185</v>
      </c>
      <c r="J213" s="181" t="s">
        <v>8346</v>
      </c>
      <c r="K213" s="133"/>
      <c r="L213" s="133">
        <v>1442</v>
      </c>
      <c r="M213" s="184">
        <v>2</v>
      </c>
      <c r="N213" s="148">
        <v>4.8</v>
      </c>
      <c r="O213" s="148"/>
      <c r="P213" s="148"/>
    </row>
    <row r="214" spans="2:16" x14ac:dyDescent="0.35">
      <c r="B214" s="21" t="s">
        <v>7022</v>
      </c>
      <c r="C214" s="21" t="s">
        <v>8336</v>
      </c>
      <c r="D214" s="21" t="s">
        <v>50</v>
      </c>
      <c r="E214" s="21"/>
      <c r="F214" s="21"/>
      <c r="G214" s="139">
        <v>40116992</v>
      </c>
      <c r="H214" s="133" t="s">
        <v>9508</v>
      </c>
      <c r="I214" s="133">
        <v>186</v>
      </c>
      <c r="J214" s="181" t="s">
        <v>8346</v>
      </c>
      <c r="K214" s="133"/>
      <c r="L214" s="133">
        <v>1462</v>
      </c>
      <c r="M214" s="184">
        <v>2</v>
      </c>
      <c r="N214" s="148">
        <v>4.8</v>
      </c>
      <c r="O214" s="148"/>
      <c r="P214" s="148"/>
    </row>
    <row r="215" spans="2:16" x14ac:dyDescent="0.35">
      <c r="B215" s="21" t="s">
        <v>7022</v>
      </c>
      <c r="C215" s="21" t="s">
        <v>8336</v>
      </c>
      <c r="D215" s="21" t="s">
        <v>50</v>
      </c>
      <c r="E215" s="21"/>
      <c r="F215" s="21"/>
      <c r="G215" s="139">
        <v>40116993</v>
      </c>
      <c r="H215" s="133" t="s">
        <v>9028</v>
      </c>
      <c r="I215" s="134" t="s">
        <v>6913</v>
      </c>
      <c r="J215" s="189" t="s">
        <v>8407</v>
      </c>
      <c r="K215" s="144"/>
      <c r="L215" s="133">
        <v>6052</v>
      </c>
      <c r="M215" s="184">
        <v>2</v>
      </c>
      <c r="N215" s="148">
        <v>110</v>
      </c>
      <c r="O215" s="148"/>
      <c r="P215" s="148"/>
    </row>
    <row r="216" spans="2:16" x14ac:dyDescent="0.35">
      <c r="B216" s="21" t="s">
        <v>7022</v>
      </c>
      <c r="C216" s="21" t="s">
        <v>8336</v>
      </c>
      <c r="D216" s="21" t="s">
        <v>50</v>
      </c>
      <c r="E216" s="21"/>
      <c r="F216" s="21"/>
      <c r="G216" s="139">
        <v>40116994</v>
      </c>
      <c r="H216" s="133" t="s">
        <v>9029</v>
      </c>
      <c r="I216" s="133" t="s">
        <v>6916</v>
      </c>
      <c r="J216" s="181" t="s">
        <v>8407</v>
      </c>
      <c r="K216" s="133"/>
      <c r="L216" s="144">
        <v>6052</v>
      </c>
      <c r="M216" s="184">
        <v>2</v>
      </c>
      <c r="N216" s="148">
        <v>110</v>
      </c>
      <c r="O216" s="148"/>
      <c r="P216" s="148"/>
    </row>
    <row r="217" spans="2:16" x14ac:dyDescent="0.35">
      <c r="B217" s="21" t="s">
        <v>7022</v>
      </c>
      <c r="C217" s="21" t="s">
        <v>8336</v>
      </c>
      <c r="D217" s="21" t="s">
        <v>51</v>
      </c>
      <c r="E217" s="21"/>
      <c r="F217" s="21"/>
      <c r="G217" s="139">
        <v>40116993</v>
      </c>
      <c r="H217" s="133" t="s">
        <v>9028</v>
      </c>
      <c r="I217" s="134" t="s">
        <v>6913</v>
      </c>
      <c r="J217" s="189" t="s">
        <v>8407</v>
      </c>
      <c r="K217" s="144"/>
      <c r="L217" s="133">
        <v>6052</v>
      </c>
      <c r="M217" s="184">
        <v>2</v>
      </c>
      <c r="N217" s="148">
        <v>110</v>
      </c>
      <c r="O217" s="148"/>
      <c r="P217" s="148"/>
    </row>
    <row r="218" spans="2:16" x14ac:dyDescent="0.35">
      <c r="B218" s="21" t="s">
        <v>7022</v>
      </c>
      <c r="C218" s="21" t="s">
        <v>8336</v>
      </c>
      <c r="D218" s="21" t="s">
        <v>51</v>
      </c>
      <c r="E218" s="21"/>
      <c r="F218" s="21"/>
      <c r="G218" s="139">
        <v>40116994</v>
      </c>
      <c r="H218" s="133" t="s">
        <v>9029</v>
      </c>
      <c r="I218" s="133" t="s">
        <v>6916</v>
      </c>
      <c r="J218" s="181" t="s">
        <v>8407</v>
      </c>
      <c r="K218" s="133"/>
      <c r="L218" s="144">
        <v>6052</v>
      </c>
      <c r="M218" s="184">
        <v>2</v>
      </c>
      <c r="N218" s="148">
        <v>110</v>
      </c>
      <c r="O218" s="148"/>
      <c r="P218" s="148"/>
    </row>
    <row r="219" spans="2:16" x14ac:dyDescent="0.35">
      <c r="B219" s="21" t="s">
        <v>7022</v>
      </c>
      <c r="C219" s="21" t="s">
        <v>8336</v>
      </c>
      <c r="D219" s="21" t="s">
        <v>51</v>
      </c>
      <c r="E219" s="21"/>
      <c r="F219" s="21"/>
      <c r="G219" s="139">
        <v>40116995</v>
      </c>
      <c r="H219" s="133" t="s">
        <v>9030</v>
      </c>
      <c r="I219" s="133" t="s">
        <v>7303</v>
      </c>
      <c r="J219" s="181" t="s">
        <v>8407</v>
      </c>
      <c r="K219" s="134"/>
      <c r="L219" s="133">
        <v>5954</v>
      </c>
      <c r="M219" s="184">
        <v>2</v>
      </c>
      <c r="N219" s="148">
        <v>108.2</v>
      </c>
      <c r="O219" s="148"/>
      <c r="P219" s="148"/>
    </row>
    <row r="220" spans="2:16" x14ac:dyDescent="0.35">
      <c r="B220" s="21" t="s">
        <v>7022</v>
      </c>
      <c r="C220" s="21" t="s">
        <v>8336</v>
      </c>
      <c r="D220" s="21" t="s">
        <v>51</v>
      </c>
      <c r="E220" s="21"/>
      <c r="F220" s="21"/>
      <c r="G220" s="139">
        <v>40116996</v>
      </c>
      <c r="H220" s="133" t="s">
        <v>9031</v>
      </c>
      <c r="I220" s="133" t="s">
        <v>8419</v>
      </c>
      <c r="J220" s="181" t="s">
        <v>8407</v>
      </c>
      <c r="K220" s="133"/>
      <c r="L220" s="133">
        <v>5954</v>
      </c>
      <c r="M220" s="188">
        <v>2</v>
      </c>
      <c r="N220" s="148">
        <v>108.2</v>
      </c>
      <c r="O220" s="148"/>
      <c r="P220" s="148"/>
    </row>
    <row r="221" spans="2:16" x14ac:dyDescent="0.35">
      <c r="B221" s="21" t="s">
        <v>7022</v>
      </c>
      <c r="C221" s="21" t="s">
        <v>8336</v>
      </c>
      <c r="D221" s="21" t="s">
        <v>51</v>
      </c>
      <c r="E221" s="21"/>
      <c r="F221" s="21"/>
      <c r="G221" s="139">
        <v>40116997</v>
      </c>
      <c r="H221" s="133" t="s">
        <v>11327</v>
      </c>
      <c r="I221" s="133">
        <v>204</v>
      </c>
      <c r="J221" s="181" t="s">
        <v>8420</v>
      </c>
      <c r="K221" s="134"/>
      <c r="L221" s="133">
        <v>135</v>
      </c>
      <c r="M221" s="184">
        <v>2</v>
      </c>
      <c r="N221" s="148">
        <v>1.6</v>
      </c>
      <c r="O221" s="148"/>
      <c r="P221" s="148"/>
    </row>
    <row r="222" spans="2:16" x14ac:dyDescent="0.35">
      <c r="B222" s="21" t="s">
        <v>7022</v>
      </c>
      <c r="C222" s="21" t="s">
        <v>8336</v>
      </c>
      <c r="D222" s="21" t="s">
        <v>51</v>
      </c>
      <c r="E222" s="21"/>
      <c r="F222" s="21"/>
      <c r="G222" s="139">
        <v>40116998</v>
      </c>
      <c r="H222" s="133" t="s">
        <v>9128</v>
      </c>
      <c r="I222" s="133">
        <v>205</v>
      </c>
      <c r="J222" s="181" t="s">
        <v>8385</v>
      </c>
      <c r="K222" s="133"/>
      <c r="L222" s="133">
        <v>2226</v>
      </c>
      <c r="M222" s="184">
        <v>2</v>
      </c>
      <c r="N222" s="148">
        <v>16.2</v>
      </c>
      <c r="O222" s="148"/>
      <c r="P222" s="148"/>
    </row>
    <row r="223" spans="2:16" x14ac:dyDescent="0.35">
      <c r="B223" s="21" t="s">
        <v>7022</v>
      </c>
      <c r="C223" s="21" t="s">
        <v>8336</v>
      </c>
      <c r="D223" s="21" t="s">
        <v>51</v>
      </c>
      <c r="E223" s="21"/>
      <c r="F223" s="21"/>
      <c r="G223" s="139">
        <v>40116999</v>
      </c>
      <c r="H223" s="133" t="s">
        <v>9170</v>
      </c>
      <c r="I223" s="133" t="s">
        <v>4391</v>
      </c>
      <c r="J223" s="181" t="s">
        <v>8385</v>
      </c>
      <c r="K223" s="133"/>
      <c r="L223" s="133">
        <v>2226</v>
      </c>
      <c r="M223" s="184">
        <v>2</v>
      </c>
      <c r="N223" s="148">
        <v>16.2</v>
      </c>
      <c r="O223" s="148"/>
      <c r="P223" s="148"/>
    </row>
    <row r="224" spans="2:16" x14ac:dyDescent="0.35">
      <c r="B224" s="21" t="s">
        <v>7022</v>
      </c>
      <c r="C224" s="21" t="s">
        <v>8336</v>
      </c>
      <c r="D224" s="21" t="s">
        <v>51</v>
      </c>
      <c r="E224" s="21"/>
      <c r="F224" s="21"/>
      <c r="G224" s="139">
        <v>40117000</v>
      </c>
      <c r="H224" s="133" t="s">
        <v>9238</v>
      </c>
      <c r="I224" s="133">
        <v>206</v>
      </c>
      <c r="J224" s="181" t="s">
        <v>8421</v>
      </c>
      <c r="K224" s="133"/>
      <c r="L224" s="133">
        <v>175</v>
      </c>
      <c r="M224" s="184">
        <v>4</v>
      </c>
      <c r="N224" s="148">
        <v>4</v>
      </c>
      <c r="O224" s="148"/>
      <c r="P224" s="148"/>
    </row>
    <row r="225" spans="2:16" x14ac:dyDescent="0.35">
      <c r="B225" s="21" t="s">
        <v>7022</v>
      </c>
      <c r="C225" s="21" t="s">
        <v>8336</v>
      </c>
      <c r="D225" s="21" t="s">
        <v>51</v>
      </c>
      <c r="E225" s="21"/>
      <c r="F225" s="21"/>
      <c r="G225" s="139">
        <v>40117001</v>
      </c>
      <c r="H225" s="133" t="s">
        <v>9161</v>
      </c>
      <c r="I225" s="133">
        <v>207</v>
      </c>
      <c r="J225" s="181" t="s">
        <v>8385</v>
      </c>
      <c r="K225" s="133"/>
      <c r="L225" s="133">
        <v>2597</v>
      </c>
      <c r="M225" s="184">
        <v>2</v>
      </c>
      <c r="N225" s="148">
        <v>18.8</v>
      </c>
      <c r="O225" s="148"/>
      <c r="P225" s="148"/>
    </row>
    <row r="226" spans="2:16" x14ac:dyDescent="0.35">
      <c r="B226" s="21" t="s">
        <v>7022</v>
      </c>
      <c r="C226" s="21" t="s">
        <v>8336</v>
      </c>
      <c r="D226" s="21" t="s">
        <v>51</v>
      </c>
      <c r="E226" s="21"/>
      <c r="F226" s="21"/>
      <c r="G226" s="139">
        <v>40117002</v>
      </c>
      <c r="H226" s="133" t="s">
        <v>9032</v>
      </c>
      <c r="I226" s="133" t="s">
        <v>8422</v>
      </c>
      <c r="J226" s="181" t="s">
        <v>8385</v>
      </c>
      <c r="K226" s="133"/>
      <c r="L226" s="133">
        <v>2597</v>
      </c>
      <c r="M226" s="184">
        <v>2</v>
      </c>
      <c r="N226" s="148">
        <v>18.8</v>
      </c>
      <c r="O226" s="148"/>
      <c r="P226" s="148"/>
    </row>
    <row r="227" spans="2:16" x14ac:dyDescent="0.35">
      <c r="B227" s="21" t="s">
        <v>7022</v>
      </c>
      <c r="C227" s="21" t="s">
        <v>8336</v>
      </c>
      <c r="D227" s="21" t="s">
        <v>51</v>
      </c>
      <c r="E227" s="21"/>
      <c r="F227" s="21"/>
      <c r="G227" s="139">
        <v>40117003</v>
      </c>
      <c r="H227" s="133" t="s">
        <v>9241</v>
      </c>
      <c r="I227" s="133">
        <v>208</v>
      </c>
      <c r="J227" s="181" t="s">
        <v>8423</v>
      </c>
      <c r="K227" s="133"/>
      <c r="L227" s="133">
        <v>175</v>
      </c>
      <c r="M227" s="184">
        <v>4</v>
      </c>
      <c r="N227" s="148">
        <v>4</v>
      </c>
      <c r="O227" s="148"/>
      <c r="P227" s="148"/>
    </row>
    <row r="228" spans="2:16" x14ac:dyDescent="0.35">
      <c r="B228" s="21" t="s">
        <v>7022</v>
      </c>
      <c r="C228" s="21" t="s">
        <v>8336</v>
      </c>
      <c r="D228" s="21" t="s">
        <v>51</v>
      </c>
      <c r="E228" s="21"/>
      <c r="F228" s="21"/>
      <c r="G228" s="139">
        <v>40117004</v>
      </c>
      <c r="H228" s="133" t="s">
        <v>9310</v>
      </c>
      <c r="I228" s="134">
        <v>209</v>
      </c>
      <c r="J228" s="189" t="s">
        <v>8385</v>
      </c>
      <c r="K228" s="134"/>
      <c r="L228" s="133">
        <v>2787</v>
      </c>
      <c r="M228" s="184">
        <v>2</v>
      </c>
      <c r="N228" s="148">
        <v>20.2</v>
      </c>
      <c r="O228" s="148"/>
      <c r="P228" s="148"/>
    </row>
    <row r="229" spans="2:16" x14ac:dyDescent="0.35">
      <c r="B229" s="21" t="s">
        <v>7022</v>
      </c>
      <c r="C229" s="21" t="s">
        <v>8336</v>
      </c>
      <c r="D229" s="21" t="s">
        <v>51</v>
      </c>
      <c r="E229" s="21"/>
      <c r="F229" s="21"/>
      <c r="G229" s="139">
        <v>40117005</v>
      </c>
      <c r="H229" s="133" t="s">
        <v>9033</v>
      </c>
      <c r="I229" s="133" t="s">
        <v>4199</v>
      </c>
      <c r="J229" s="181" t="s">
        <v>8385</v>
      </c>
      <c r="K229" s="134"/>
      <c r="L229" s="133">
        <v>2787</v>
      </c>
      <c r="M229" s="184">
        <v>2</v>
      </c>
      <c r="N229" s="148">
        <v>20.2</v>
      </c>
      <c r="O229" s="148"/>
      <c r="P229" s="148"/>
    </row>
    <row r="230" spans="2:16" x14ac:dyDescent="0.35">
      <c r="B230" s="21" t="s">
        <v>7022</v>
      </c>
      <c r="C230" s="21" t="s">
        <v>8336</v>
      </c>
      <c r="D230" s="21" t="s">
        <v>51</v>
      </c>
      <c r="E230" s="21"/>
      <c r="F230" s="21"/>
      <c r="G230" s="139">
        <v>40117006</v>
      </c>
      <c r="H230" s="133" t="s">
        <v>9239</v>
      </c>
      <c r="I230" s="133">
        <v>210</v>
      </c>
      <c r="J230" s="181" t="s">
        <v>8423</v>
      </c>
      <c r="K230" s="133"/>
      <c r="L230" s="134">
        <v>175</v>
      </c>
      <c r="M230" s="184">
        <v>4</v>
      </c>
      <c r="N230" s="148">
        <v>4</v>
      </c>
      <c r="O230" s="148"/>
      <c r="P230" s="148"/>
    </row>
    <row r="231" spans="2:16" x14ac:dyDescent="0.35">
      <c r="B231" s="21" t="s">
        <v>7022</v>
      </c>
      <c r="C231" s="21" t="s">
        <v>8336</v>
      </c>
      <c r="D231" s="21" t="s">
        <v>51</v>
      </c>
      <c r="E231" s="21"/>
      <c r="F231" s="21"/>
      <c r="G231" s="139">
        <v>40117007</v>
      </c>
      <c r="H231" s="133" t="s">
        <v>9034</v>
      </c>
      <c r="I231" s="133">
        <v>211</v>
      </c>
      <c r="J231" s="181" t="s">
        <v>8385</v>
      </c>
      <c r="K231" s="133"/>
      <c r="L231" s="133">
        <v>3111</v>
      </c>
      <c r="M231" s="184">
        <v>2</v>
      </c>
      <c r="N231" s="148">
        <v>22.6</v>
      </c>
      <c r="O231" s="148"/>
      <c r="P231" s="148"/>
    </row>
    <row r="232" spans="2:16" x14ac:dyDescent="0.35">
      <c r="B232" s="21" t="s">
        <v>7022</v>
      </c>
      <c r="C232" s="21" t="s">
        <v>8336</v>
      </c>
      <c r="D232" s="21" t="s">
        <v>51</v>
      </c>
      <c r="E232" s="21"/>
      <c r="F232" s="21"/>
      <c r="G232" s="21">
        <v>40117008</v>
      </c>
      <c r="H232" s="59" t="s">
        <v>9035</v>
      </c>
      <c r="I232" s="133" t="s">
        <v>2295</v>
      </c>
      <c r="J232" s="181" t="s">
        <v>8385</v>
      </c>
      <c r="K232" s="133"/>
      <c r="L232" s="133">
        <v>3111</v>
      </c>
      <c r="M232" s="184">
        <v>2</v>
      </c>
      <c r="N232" s="148">
        <v>22.6</v>
      </c>
      <c r="O232" s="148"/>
      <c r="P232" s="148"/>
    </row>
    <row r="233" spans="2:16" x14ac:dyDescent="0.35">
      <c r="B233" s="21" t="s">
        <v>7022</v>
      </c>
      <c r="C233" s="21" t="s">
        <v>8336</v>
      </c>
      <c r="D233" s="21" t="s">
        <v>51</v>
      </c>
      <c r="E233" s="21"/>
      <c r="F233" s="21"/>
      <c r="G233" s="139">
        <v>40117009</v>
      </c>
      <c r="H233" s="133" t="s">
        <v>9237</v>
      </c>
      <c r="I233" s="133">
        <v>212</v>
      </c>
      <c r="J233" s="181" t="s">
        <v>8421</v>
      </c>
      <c r="K233" s="133"/>
      <c r="L233" s="133">
        <v>175</v>
      </c>
      <c r="M233" s="184">
        <v>3</v>
      </c>
      <c r="N233" s="148">
        <v>3</v>
      </c>
      <c r="O233" s="148"/>
      <c r="P233" s="148"/>
    </row>
    <row r="234" spans="2:16" x14ac:dyDescent="0.35">
      <c r="B234" s="21" t="s">
        <v>7022</v>
      </c>
      <c r="C234" s="21" t="s">
        <v>8336</v>
      </c>
      <c r="D234" s="21" t="s">
        <v>51</v>
      </c>
      <c r="E234" s="21"/>
      <c r="F234" s="21"/>
      <c r="G234" s="139">
        <v>40117010</v>
      </c>
      <c r="H234" s="133" t="s">
        <v>9158</v>
      </c>
      <c r="I234" s="133">
        <v>213</v>
      </c>
      <c r="J234" s="181" t="s">
        <v>8385</v>
      </c>
      <c r="K234" s="133"/>
      <c r="L234" s="133">
        <v>3332</v>
      </c>
      <c r="M234" s="133">
        <v>2</v>
      </c>
      <c r="N234" s="148">
        <v>24.2</v>
      </c>
      <c r="O234" s="148"/>
      <c r="P234" s="148"/>
    </row>
    <row r="235" spans="2:16" x14ac:dyDescent="0.35">
      <c r="B235" s="21" t="s">
        <v>7022</v>
      </c>
      <c r="C235" s="21" t="s">
        <v>8336</v>
      </c>
      <c r="D235" s="21" t="s">
        <v>51</v>
      </c>
      <c r="E235" s="21"/>
      <c r="F235" s="21"/>
      <c r="G235" s="139">
        <v>40117011</v>
      </c>
      <c r="H235" s="133" t="s">
        <v>9036</v>
      </c>
      <c r="I235" s="133" t="s">
        <v>4202</v>
      </c>
      <c r="J235" s="181" t="s">
        <v>8385</v>
      </c>
      <c r="K235" s="134"/>
      <c r="L235" s="133">
        <v>3332</v>
      </c>
      <c r="M235" s="133">
        <v>2</v>
      </c>
      <c r="N235" s="148">
        <v>24.2</v>
      </c>
      <c r="O235" s="148"/>
      <c r="P235" s="148"/>
    </row>
    <row r="236" spans="2:16" x14ac:dyDescent="0.35">
      <c r="B236" s="21" t="s">
        <v>7022</v>
      </c>
      <c r="C236" s="21" t="s">
        <v>8336</v>
      </c>
      <c r="D236" s="21" t="s">
        <v>51</v>
      </c>
      <c r="E236" s="21"/>
      <c r="F236" s="21"/>
      <c r="G236" s="139">
        <v>40117012</v>
      </c>
      <c r="H236" s="133" t="s">
        <v>11328</v>
      </c>
      <c r="I236" s="133">
        <v>214</v>
      </c>
      <c r="J236" s="181" t="s">
        <v>8421</v>
      </c>
      <c r="K236" s="134"/>
      <c r="L236" s="133">
        <v>195</v>
      </c>
      <c r="M236" s="133">
        <v>4</v>
      </c>
      <c r="N236" s="148">
        <v>4.4000000000000004</v>
      </c>
      <c r="O236" s="148"/>
      <c r="P236" s="148"/>
    </row>
    <row r="237" spans="2:16" x14ac:dyDescent="0.35">
      <c r="B237" s="21" t="s">
        <v>7022</v>
      </c>
      <c r="C237" s="21" t="s">
        <v>8336</v>
      </c>
      <c r="D237" s="21" t="s">
        <v>51</v>
      </c>
      <c r="E237" s="21"/>
      <c r="F237" s="21"/>
      <c r="G237" s="139">
        <v>40117013</v>
      </c>
      <c r="H237" s="133" t="s">
        <v>9037</v>
      </c>
      <c r="I237" s="133">
        <v>215</v>
      </c>
      <c r="J237" s="181" t="s">
        <v>8385</v>
      </c>
      <c r="K237" s="133"/>
      <c r="L237" s="133">
        <v>2694</v>
      </c>
      <c r="M237" s="133">
        <v>2</v>
      </c>
      <c r="N237" s="148">
        <v>19.600000000000001</v>
      </c>
      <c r="O237" s="148"/>
      <c r="P237" s="148"/>
    </row>
    <row r="238" spans="2:16" x14ac:dyDescent="0.35">
      <c r="B238" s="21" t="s">
        <v>7022</v>
      </c>
      <c r="C238" s="21" t="s">
        <v>8336</v>
      </c>
      <c r="D238" s="21" t="s">
        <v>51</v>
      </c>
      <c r="E238" s="21"/>
      <c r="F238" s="21"/>
      <c r="G238" s="139">
        <v>40117014</v>
      </c>
      <c r="H238" s="133" t="s">
        <v>9038</v>
      </c>
      <c r="I238" s="133" t="s">
        <v>3211</v>
      </c>
      <c r="J238" s="181" t="s">
        <v>8385</v>
      </c>
      <c r="K238" s="133"/>
      <c r="L238" s="133">
        <v>2694</v>
      </c>
      <c r="M238" s="133">
        <v>2</v>
      </c>
      <c r="N238" s="148">
        <v>19.600000000000001</v>
      </c>
      <c r="O238" s="148"/>
      <c r="P238" s="148"/>
    </row>
    <row r="239" spans="2:16" x14ac:dyDescent="0.35">
      <c r="B239" s="21" t="s">
        <v>7022</v>
      </c>
      <c r="C239" s="21" t="s">
        <v>8336</v>
      </c>
      <c r="D239" s="21" t="s">
        <v>51</v>
      </c>
      <c r="E239" s="21"/>
      <c r="F239" s="21"/>
      <c r="G239" s="139">
        <v>40117015</v>
      </c>
      <c r="H239" s="133" t="s">
        <v>9203</v>
      </c>
      <c r="I239" s="133">
        <v>216</v>
      </c>
      <c r="J239" s="181" t="s">
        <v>8340</v>
      </c>
      <c r="K239" s="133"/>
      <c r="L239" s="133">
        <v>849</v>
      </c>
      <c r="M239" s="133">
        <v>4</v>
      </c>
      <c r="N239" s="148">
        <v>6</v>
      </c>
      <c r="O239" s="148"/>
      <c r="P239" s="148"/>
    </row>
    <row r="240" spans="2:16" x14ac:dyDescent="0.35">
      <c r="B240" s="21" t="s">
        <v>7022</v>
      </c>
      <c r="C240" s="21" t="s">
        <v>8336</v>
      </c>
      <c r="D240" s="21" t="s">
        <v>51</v>
      </c>
      <c r="E240" s="21"/>
      <c r="F240" s="21"/>
      <c r="G240" s="139">
        <v>40117016</v>
      </c>
      <c r="H240" s="133" t="s">
        <v>9039</v>
      </c>
      <c r="I240" s="133">
        <v>217</v>
      </c>
      <c r="J240" s="181" t="s">
        <v>8340</v>
      </c>
      <c r="K240" s="133"/>
      <c r="L240" s="133">
        <v>1452</v>
      </c>
      <c r="M240" s="133">
        <v>4</v>
      </c>
      <c r="N240" s="148">
        <v>10.4</v>
      </c>
      <c r="O240" s="148"/>
      <c r="P240" s="148"/>
    </row>
    <row r="241" spans="2:16" x14ac:dyDescent="0.35">
      <c r="B241" s="21" t="s">
        <v>7022</v>
      </c>
      <c r="C241" s="21" t="s">
        <v>8336</v>
      </c>
      <c r="D241" s="21" t="s">
        <v>51</v>
      </c>
      <c r="E241" s="21"/>
      <c r="F241" s="21"/>
      <c r="G241" s="155"/>
      <c r="H241" s="145"/>
      <c r="I241" s="133">
        <v>218</v>
      </c>
      <c r="J241" s="181" t="s">
        <v>8436</v>
      </c>
      <c r="K241" s="133"/>
      <c r="L241" s="133">
        <v>324</v>
      </c>
      <c r="M241" s="133">
        <v>2</v>
      </c>
      <c r="N241" s="148">
        <v>9</v>
      </c>
      <c r="O241" s="168"/>
      <c r="P241" s="148"/>
    </row>
    <row r="242" spans="2:16" x14ac:dyDescent="0.35">
      <c r="B242" s="21" t="s">
        <v>7022</v>
      </c>
      <c r="C242" s="21" t="s">
        <v>8336</v>
      </c>
      <c r="D242" s="21" t="s">
        <v>51</v>
      </c>
      <c r="E242" s="21"/>
      <c r="F242" s="21"/>
      <c r="G242" s="139">
        <v>40117017</v>
      </c>
      <c r="H242" s="133" t="s">
        <v>9040</v>
      </c>
      <c r="I242" s="133">
        <v>219</v>
      </c>
      <c r="J242" s="181" t="s">
        <v>8424</v>
      </c>
      <c r="K242" s="133"/>
      <c r="L242" s="133">
        <v>3269</v>
      </c>
      <c r="M242" s="133">
        <v>2</v>
      </c>
      <c r="N242" s="148">
        <v>16</v>
      </c>
      <c r="O242" s="148"/>
      <c r="P242" s="148"/>
    </row>
    <row r="243" spans="2:16" x14ac:dyDescent="0.35">
      <c r="B243" s="21" t="s">
        <v>7022</v>
      </c>
      <c r="C243" s="21" t="s">
        <v>8336</v>
      </c>
      <c r="D243" s="21" t="s">
        <v>51</v>
      </c>
      <c r="E243" s="21"/>
      <c r="F243" s="21"/>
      <c r="G243" s="139">
        <v>40117018</v>
      </c>
      <c r="H243" s="133" t="s">
        <v>9041</v>
      </c>
      <c r="I243" s="134">
        <v>220</v>
      </c>
      <c r="J243" s="189" t="s">
        <v>8346</v>
      </c>
      <c r="K243" s="133"/>
      <c r="L243" s="134">
        <v>1135</v>
      </c>
      <c r="M243" s="133">
        <v>2</v>
      </c>
      <c r="N243" s="148">
        <v>7.2</v>
      </c>
      <c r="O243" s="148"/>
      <c r="P243" s="148"/>
    </row>
    <row r="244" spans="2:16" x14ac:dyDescent="0.35">
      <c r="B244" s="21" t="s">
        <v>7022</v>
      </c>
      <c r="C244" s="21" t="s">
        <v>8336</v>
      </c>
      <c r="D244" s="21" t="s">
        <v>51</v>
      </c>
      <c r="E244" s="21"/>
      <c r="F244" s="21"/>
      <c r="G244" s="139">
        <v>40117019</v>
      </c>
      <c r="H244" s="133" t="s">
        <v>9194</v>
      </c>
      <c r="I244" s="133" t="s">
        <v>2294</v>
      </c>
      <c r="J244" s="181" t="s">
        <v>8346</v>
      </c>
      <c r="K244" s="133"/>
      <c r="L244" s="133">
        <v>1135</v>
      </c>
      <c r="M244" s="133">
        <v>2</v>
      </c>
      <c r="N244" s="148">
        <v>7.2</v>
      </c>
      <c r="O244" s="148"/>
      <c r="P244" s="148"/>
    </row>
    <row r="245" spans="2:16" x14ac:dyDescent="0.35">
      <c r="B245" s="21" t="s">
        <v>7022</v>
      </c>
      <c r="C245" s="21" t="s">
        <v>8336</v>
      </c>
      <c r="D245" s="21" t="s">
        <v>51</v>
      </c>
      <c r="E245" s="21"/>
      <c r="F245" s="21"/>
      <c r="G245" s="139">
        <v>40117020</v>
      </c>
      <c r="H245" s="133" t="s">
        <v>9247</v>
      </c>
      <c r="I245" s="133">
        <v>221</v>
      </c>
      <c r="J245" s="181" t="s">
        <v>8421</v>
      </c>
      <c r="K245" s="133"/>
      <c r="L245" s="133">
        <v>175</v>
      </c>
      <c r="M245" s="133">
        <v>4</v>
      </c>
      <c r="N245" s="148">
        <v>4</v>
      </c>
      <c r="O245" s="148"/>
      <c r="P245" s="148"/>
    </row>
    <row r="246" spans="2:16" x14ac:dyDescent="0.35">
      <c r="B246" s="21" t="s">
        <v>7022</v>
      </c>
      <c r="C246" s="21" t="s">
        <v>8336</v>
      </c>
      <c r="D246" s="21" t="s">
        <v>51</v>
      </c>
      <c r="E246" s="21"/>
      <c r="F246" s="21"/>
      <c r="G246" s="139">
        <v>40117021</v>
      </c>
      <c r="H246" s="133" t="s">
        <v>9168</v>
      </c>
      <c r="I246" s="133">
        <v>222</v>
      </c>
      <c r="J246" s="181" t="s">
        <v>8346</v>
      </c>
      <c r="K246" s="133"/>
      <c r="L246" s="133">
        <v>2380</v>
      </c>
      <c r="M246" s="133">
        <v>2</v>
      </c>
      <c r="N246" s="148">
        <v>15</v>
      </c>
      <c r="O246" s="148"/>
      <c r="P246" s="148"/>
    </row>
    <row r="247" spans="2:16" x14ac:dyDescent="0.35">
      <c r="B247" s="21" t="s">
        <v>7022</v>
      </c>
      <c r="C247" s="21" t="s">
        <v>8336</v>
      </c>
      <c r="D247" s="21" t="s">
        <v>51</v>
      </c>
      <c r="E247" s="21"/>
      <c r="F247" s="21"/>
      <c r="G247" s="139">
        <v>40117022</v>
      </c>
      <c r="H247" s="133" t="s">
        <v>9335</v>
      </c>
      <c r="I247" s="133" t="s">
        <v>500</v>
      </c>
      <c r="J247" s="181" t="s">
        <v>8346</v>
      </c>
      <c r="K247" s="133"/>
      <c r="L247" s="133">
        <v>2380</v>
      </c>
      <c r="M247" s="133">
        <v>2</v>
      </c>
      <c r="N247" s="148">
        <v>15</v>
      </c>
      <c r="O247" s="148"/>
      <c r="P247" s="148"/>
    </row>
    <row r="248" spans="2:16" x14ac:dyDescent="0.35">
      <c r="B248" s="21" t="s">
        <v>7022</v>
      </c>
      <c r="C248" s="21" t="s">
        <v>8336</v>
      </c>
      <c r="D248" s="21" t="s">
        <v>51</v>
      </c>
      <c r="E248" s="21"/>
      <c r="F248" s="21"/>
      <c r="G248" s="139">
        <v>40117023</v>
      </c>
      <c r="H248" s="133" t="s">
        <v>9242</v>
      </c>
      <c r="I248" s="133">
        <v>223</v>
      </c>
      <c r="J248" s="181" t="s">
        <v>8423</v>
      </c>
      <c r="K248" s="133"/>
      <c r="L248" s="133">
        <v>175</v>
      </c>
      <c r="M248" s="184">
        <v>4</v>
      </c>
      <c r="N248" s="148">
        <v>4</v>
      </c>
      <c r="O248" s="148"/>
      <c r="P248" s="148"/>
    </row>
    <row r="249" spans="2:16" x14ac:dyDescent="0.35">
      <c r="B249" s="21" t="s">
        <v>7022</v>
      </c>
      <c r="C249" s="21" t="s">
        <v>8336</v>
      </c>
      <c r="D249" s="21" t="s">
        <v>51</v>
      </c>
      <c r="E249" s="21"/>
      <c r="F249" s="21"/>
      <c r="G249" s="139">
        <v>40117024</v>
      </c>
      <c r="H249" s="133" t="s">
        <v>9129</v>
      </c>
      <c r="I249" s="133">
        <v>224</v>
      </c>
      <c r="J249" s="181" t="s">
        <v>8346</v>
      </c>
      <c r="K249" s="133"/>
      <c r="L249" s="133">
        <v>2646</v>
      </c>
      <c r="M249" s="184">
        <v>2</v>
      </c>
      <c r="N249" s="148">
        <v>16.600000000000001</v>
      </c>
      <c r="O249" s="148"/>
      <c r="P249" s="148"/>
    </row>
    <row r="250" spans="2:16" x14ac:dyDescent="0.35">
      <c r="B250" s="21" t="s">
        <v>7022</v>
      </c>
      <c r="C250" s="21" t="s">
        <v>8336</v>
      </c>
      <c r="D250" s="21" t="s">
        <v>51</v>
      </c>
      <c r="E250" s="21"/>
      <c r="F250" s="21"/>
      <c r="G250" s="139">
        <v>40117025</v>
      </c>
      <c r="H250" s="133" t="s">
        <v>9169</v>
      </c>
      <c r="I250" s="133" t="s">
        <v>310</v>
      </c>
      <c r="J250" s="181" t="s">
        <v>8346</v>
      </c>
      <c r="K250" s="134"/>
      <c r="L250" s="133">
        <v>2646</v>
      </c>
      <c r="M250" s="133">
        <v>2</v>
      </c>
      <c r="N250" s="148">
        <v>16.600000000000001</v>
      </c>
      <c r="O250" s="148"/>
      <c r="P250" s="148"/>
    </row>
    <row r="251" spans="2:16" x14ac:dyDescent="0.35">
      <c r="B251" s="21" t="s">
        <v>7022</v>
      </c>
      <c r="C251" s="21" t="s">
        <v>8336</v>
      </c>
      <c r="D251" s="21" t="s">
        <v>51</v>
      </c>
      <c r="E251" s="21"/>
      <c r="F251" s="21"/>
      <c r="G251" s="139">
        <v>40117026</v>
      </c>
      <c r="H251" s="133" t="s">
        <v>9245</v>
      </c>
      <c r="I251" s="133">
        <v>225</v>
      </c>
      <c r="J251" s="181" t="s">
        <v>8410</v>
      </c>
      <c r="K251" s="134"/>
      <c r="L251" s="133">
        <v>195</v>
      </c>
      <c r="M251" s="133">
        <v>1</v>
      </c>
      <c r="N251" s="148">
        <v>1.7</v>
      </c>
      <c r="O251" s="148"/>
      <c r="P251" s="148"/>
    </row>
    <row r="252" spans="2:16" x14ac:dyDescent="0.35">
      <c r="B252" s="21" t="s">
        <v>7022</v>
      </c>
      <c r="C252" s="21" t="s">
        <v>8336</v>
      </c>
      <c r="D252" s="21" t="s">
        <v>51</v>
      </c>
      <c r="E252" s="21"/>
      <c r="F252" s="21"/>
      <c r="G252" s="139">
        <v>40118881</v>
      </c>
      <c r="H252" s="133" t="s">
        <v>11329</v>
      </c>
      <c r="I252" s="133">
        <v>226</v>
      </c>
      <c r="J252" s="181" t="s">
        <v>8423</v>
      </c>
      <c r="K252" s="133"/>
      <c r="L252" s="133">
        <v>175</v>
      </c>
      <c r="M252" s="133">
        <v>3</v>
      </c>
      <c r="N252" s="148">
        <v>3</v>
      </c>
      <c r="O252" s="148"/>
      <c r="P252" s="148"/>
    </row>
    <row r="253" spans="2:16" x14ac:dyDescent="0.35">
      <c r="B253" s="21" t="s">
        <v>7022</v>
      </c>
      <c r="C253" s="21" t="s">
        <v>8336</v>
      </c>
      <c r="D253" s="21" t="s">
        <v>51</v>
      </c>
      <c r="E253" s="21"/>
      <c r="F253" s="21"/>
      <c r="G253" s="139">
        <v>40118882</v>
      </c>
      <c r="H253" s="133" t="s">
        <v>9042</v>
      </c>
      <c r="I253" s="133">
        <v>227</v>
      </c>
      <c r="J253" s="181" t="s">
        <v>8385</v>
      </c>
      <c r="K253" s="133"/>
      <c r="L253" s="133">
        <v>2997</v>
      </c>
      <c r="M253" s="133">
        <v>2</v>
      </c>
      <c r="N253" s="148">
        <v>21.6</v>
      </c>
      <c r="O253" s="148"/>
      <c r="P253" s="148"/>
    </row>
    <row r="254" spans="2:16" x14ac:dyDescent="0.35">
      <c r="B254" s="21" t="s">
        <v>7022</v>
      </c>
      <c r="C254" s="21" t="s">
        <v>8336</v>
      </c>
      <c r="D254" s="21" t="s">
        <v>51</v>
      </c>
      <c r="E254" s="21"/>
      <c r="F254" s="21"/>
      <c r="G254" s="139">
        <v>40118883</v>
      </c>
      <c r="H254" s="133" t="s">
        <v>9225</v>
      </c>
      <c r="I254" s="133" t="s">
        <v>501</v>
      </c>
      <c r="J254" s="181" t="s">
        <v>8385</v>
      </c>
      <c r="K254" s="133"/>
      <c r="L254" s="133">
        <v>2997</v>
      </c>
      <c r="M254" s="133">
        <v>2</v>
      </c>
      <c r="N254" s="148">
        <v>21.6</v>
      </c>
      <c r="O254" s="148"/>
      <c r="P254" s="148"/>
    </row>
    <row r="255" spans="2:16" x14ac:dyDescent="0.35">
      <c r="B255" s="21" t="s">
        <v>7022</v>
      </c>
      <c r="C255" s="21" t="s">
        <v>8336</v>
      </c>
      <c r="D255" s="21" t="s">
        <v>51</v>
      </c>
      <c r="E255" s="21"/>
      <c r="F255" s="21"/>
      <c r="G255" s="139">
        <v>40118884</v>
      </c>
      <c r="H255" s="133" t="s">
        <v>9043</v>
      </c>
      <c r="I255" s="133">
        <v>229</v>
      </c>
      <c r="J255" s="181" t="s">
        <v>8385</v>
      </c>
      <c r="K255" s="133"/>
      <c r="L255" s="133">
        <v>3214</v>
      </c>
      <c r="M255" s="133">
        <v>2</v>
      </c>
      <c r="N255" s="148">
        <v>23.4</v>
      </c>
      <c r="O255" s="148"/>
      <c r="P255" s="148"/>
    </row>
    <row r="256" spans="2:16" x14ac:dyDescent="0.35">
      <c r="B256" s="21" t="s">
        <v>7022</v>
      </c>
      <c r="C256" s="21" t="s">
        <v>8336</v>
      </c>
      <c r="D256" s="21" t="s">
        <v>51</v>
      </c>
      <c r="E256" s="21"/>
      <c r="F256" s="21"/>
      <c r="G256" s="139">
        <v>40118885</v>
      </c>
      <c r="H256" s="133" t="s">
        <v>9044</v>
      </c>
      <c r="I256" s="133" t="s">
        <v>8425</v>
      </c>
      <c r="J256" s="181" t="s">
        <v>8385</v>
      </c>
      <c r="K256" s="133"/>
      <c r="L256" s="133">
        <v>3214</v>
      </c>
      <c r="M256" s="133">
        <v>2</v>
      </c>
      <c r="N256" s="148">
        <v>23.4</v>
      </c>
      <c r="O256" s="148"/>
      <c r="P256" s="148"/>
    </row>
    <row r="257" spans="2:16" x14ac:dyDescent="0.35">
      <c r="B257" s="21" t="s">
        <v>7022</v>
      </c>
      <c r="C257" s="21" t="s">
        <v>8336</v>
      </c>
      <c r="D257" s="21" t="s">
        <v>51</v>
      </c>
      <c r="E257" s="21"/>
      <c r="F257" s="21"/>
      <c r="G257" s="139">
        <v>40118886</v>
      </c>
      <c r="H257" s="133" t="s">
        <v>9156</v>
      </c>
      <c r="I257" s="133">
        <v>231</v>
      </c>
      <c r="J257" s="181" t="s">
        <v>8385</v>
      </c>
      <c r="K257" s="133"/>
      <c r="L257" s="133">
        <v>3438</v>
      </c>
      <c r="M257" s="133">
        <v>2</v>
      </c>
      <c r="N257" s="148">
        <v>25</v>
      </c>
      <c r="O257" s="148"/>
      <c r="P257" s="148"/>
    </row>
    <row r="258" spans="2:16" x14ac:dyDescent="0.35">
      <c r="B258" s="21" t="s">
        <v>7022</v>
      </c>
      <c r="C258" s="21" t="s">
        <v>8336</v>
      </c>
      <c r="D258" s="21" t="s">
        <v>51</v>
      </c>
      <c r="E258" s="21"/>
      <c r="F258" s="21"/>
      <c r="G258" s="139">
        <v>40118887</v>
      </c>
      <c r="H258" s="133" t="s">
        <v>9045</v>
      </c>
      <c r="I258" s="133" t="s">
        <v>2157</v>
      </c>
      <c r="J258" s="181" t="s">
        <v>8385</v>
      </c>
      <c r="K258" s="134"/>
      <c r="L258" s="133">
        <v>3438</v>
      </c>
      <c r="M258" s="133">
        <v>2</v>
      </c>
      <c r="N258" s="148">
        <v>25</v>
      </c>
      <c r="O258" s="148"/>
      <c r="P258" s="148"/>
    </row>
    <row r="259" spans="2:16" x14ac:dyDescent="0.35">
      <c r="B259" s="21" t="s">
        <v>7022</v>
      </c>
      <c r="C259" s="21" t="s">
        <v>8336</v>
      </c>
      <c r="D259" s="21" t="s">
        <v>51</v>
      </c>
      <c r="E259" s="21"/>
      <c r="F259" s="21"/>
      <c r="G259" s="139">
        <v>40118888</v>
      </c>
      <c r="H259" s="133" t="s">
        <v>9215</v>
      </c>
      <c r="I259" s="133">
        <v>233</v>
      </c>
      <c r="J259" s="181" t="s">
        <v>8346</v>
      </c>
      <c r="K259" s="133"/>
      <c r="L259" s="133">
        <v>2050</v>
      </c>
      <c r="M259" s="133">
        <v>2</v>
      </c>
      <c r="N259" s="148">
        <v>12.8</v>
      </c>
      <c r="O259" s="148"/>
      <c r="P259" s="148"/>
    </row>
    <row r="260" spans="2:16" x14ac:dyDescent="0.35">
      <c r="B260" s="21" t="s">
        <v>7022</v>
      </c>
      <c r="C260" s="21" t="s">
        <v>8336</v>
      </c>
      <c r="D260" s="21" t="s">
        <v>51</v>
      </c>
      <c r="E260" s="21"/>
      <c r="F260" s="21"/>
      <c r="G260" s="139">
        <v>40118889</v>
      </c>
      <c r="H260" s="133" t="s">
        <v>9046</v>
      </c>
      <c r="I260" s="133" t="s">
        <v>6936</v>
      </c>
      <c r="J260" s="181" t="s">
        <v>8346</v>
      </c>
      <c r="K260" s="133"/>
      <c r="L260" s="133">
        <v>2050</v>
      </c>
      <c r="M260" s="133">
        <v>2</v>
      </c>
      <c r="N260" s="148">
        <v>12.8</v>
      </c>
      <c r="O260" s="148"/>
      <c r="P260" s="148"/>
    </row>
    <row r="261" spans="2:16" x14ac:dyDescent="0.35">
      <c r="B261" s="21" t="s">
        <v>7022</v>
      </c>
      <c r="C261" s="21" t="s">
        <v>8336</v>
      </c>
      <c r="D261" s="21" t="s">
        <v>51</v>
      </c>
      <c r="E261" s="21"/>
      <c r="F261" s="21"/>
      <c r="G261" s="139">
        <v>40118890</v>
      </c>
      <c r="H261" s="133" t="s">
        <v>9196</v>
      </c>
      <c r="I261" s="133">
        <v>234</v>
      </c>
      <c r="J261" s="181" t="s">
        <v>8340</v>
      </c>
      <c r="K261" s="134"/>
      <c r="L261" s="133">
        <v>1115</v>
      </c>
      <c r="M261" s="133">
        <v>2</v>
      </c>
      <c r="N261" s="148">
        <v>4</v>
      </c>
      <c r="O261" s="148"/>
      <c r="P261" s="148"/>
    </row>
    <row r="262" spans="2:16" x14ac:dyDescent="0.35">
      <c r="B262" s="21" t="s">
        <v>7022</v>
      </c>
      <c r="C262" s="21" t="s">
        <v>8336</v>
      </c>
      <c r="D262" s="21" t="s">
        <v>51</v>
      </c>
      <c r="E262" s="21"/>
      <c r="F262" s="21"/>
      <c r="G262" s="155"/>
      <c r="H262" s="145"/>
      <c r="I262" s="134">
        <v>235</v>
      </c>
      <c r="J262" s="189" t="s">
        <v>8437</v>
      </c>
      <c r="K262" s="133"/>
      <c r="L262" s="133">
        <v>317</v>
      </c>
      <c r="M262" s="133">
        <v>2</v>
      </c>
      <c r="N262" s="148">
        <v>9.8000000000000007</v>
      </c>
      <c r="O262" s="168"/>
      <c r="P262" s="148"/>
    </row>
    <row r="263" spans="2:16" x14ac:dyDescent="0.35">
      <c r="B263" s="21" t="s">
        <v>7022</v>
      </c>
      <c r="C263" s="21" t="s">
        <v>8336</v>
      </c>
      <c r="D263" s="21" t="s">
        <v>51</v>
      </c>
      <c r="E263" s="21"/>
      <c r="F263" s="21"/>
      <c r="G263" s="139">
        <v>40118892</v>
      </c>
      <c r="H263" s="133" t="s">
        <v>9047</v>
      </c>
      <c r="I263" s="133">
        <v>236</v>
      </c>
      <c r="J263" s="181" t="s">
        <v>8424</v>
      </c>
      <c r="K263" s="133"/>
      <c r="L263" s="133">
        <v>3269</v>
      </c>
      <c r="M263" s="133">
        <v>2</v>
      </c>
      <c r="N263" s="148">
        <v>16</v>
      </c>
      <c r="O263" s="148"/>
      <c r="P263" s="148"/>
    </row>
    <row r="264" spans="2:16" x14ac:dyDescent="0.35">
      <c r="B264" s="21" t="s">
        <v>7022</v>
      </c>
      <c r="C264" s="21" t="s">
        <v>8336</v>
      </c>
      <c r="D264" s="21" t="s">
        <v>51</v>
      </c>
      <c r="E264" s="21"/>
      <c r="F264" s="21"/>
      <c r="G264" s="139">
        <v>40118893</v>
      </c>
      <c r="H264" s="133" t="s">
        <v>9048</v>
      </c>
      <c r="I264" s="133" t="s">
        <v>8426</v>
      </c>
      <c r="J264" s="181" t="s">
        <v>8355</v>
      </c>
      <c r="K264" s="133"/>
      <c r="L264" s="133">
        <v>1331</v>
      </c>
      <c r="M264" s="133">
        <v>2</v>
      </c>
      <c r="N264" s="148">
        <v>4.8</v>
      </c>
      <c r="O264" s="148"/>
      <c r="P264" s="148"/>
    </row>
    <row r="265" spans="2:16" x14ac:dyDescent="0.35">
      <c r="B265" s="21" t="s">
        <v>7022</v>
      </c>
      <c r="C265" s="21" t="s">
        <v>8336</v>
      </c>
      <c r="D265" s="21" t="s">
        <v>51</v>
      </c>
      <c r="E265" s="21"/>
      <c r="F265" s="21"/>
      <c r="G265" s="139">
        <v>40118894</v>
      </c>
      <c r="H265" s="133" t="s">
        <v>9307</v>
      </c>
      <c r="I265" s="133">
        <v>238</v>
      </c>
      <c r="J265" s="181" t="s">
        <v>8424</v>
      </c>
      <c r="K265" s="133"/>
      <c r="L265" s="133">
        <v>2322</v>
      </c>
      <c r="M265" s="184">
        <v>2</v>
      </c>
      <c r="N265" s="148">
        <v>11.4</v>
      </c>
      <c r="O265" s="148"/>
      <c r="P265" s="148"/>
    </row>
    <row r="266" spans="2:16" x14ac:dyDescent="0.35">
      <c r="B266" s="21" t="s">
        <v>7022</v>
      </c>
      <c r="C266" s="21" t="s">
        <v>8336</v>
      </c>
      <c r="D266" s="21" t="s">
        <v>51</v>
      </c>
      <c r="E266" s="21"/>
      <c r="F266" s="21"/>
      <c r="G266" s="139">
        <v>40118896</v>
      </c>
      <c r="H266" s="133" t="s">
        <v>9426</v>
      </c>
      <c r="I266" s="133" t="s">
        <v>8427</v>
      </c>
      <c r="J266" s="181" t="s">
        <v>8355</v>
      </c>
      <c r="K266" s="133"/>
      <c r="L266" s="133">
        <v>1151</v>
      </c>
      <c r="M266" s="184">
        <v>4</v>
      </c>
      <c r="N266" s="148">
        <v>8.4</v>
      </c>
      <c r="O266" s="148"/>
      <c r="P266" s="148"/>
    </row>
    <row r="267" spans="2:16" x14ac:dyDescent="0.35">
      <c r="B267" s="21" t="s">
        <v>7022</v>
      </c>
      <c r="C267" s="21" t="s">
        <v>8336</v>
      </c>
      <c r="D267" s="21" t="s">
        <v>51</v>
      </c>
      <c r="E267" s="21"/>
      <c r="F267" s="21"/>
      <c r="G267" s="139">
        <v>40118897</v>
      </c>
      <c r="H267" s="133" t="s">
        <v>9509</v>
      </c>
      <c r="I267" s="134">
        <v>240</v>
      </c>
      <c r="J267" s="189" t="s">
        <v>8410</v>
      </c>
      <c r="K267" s="133"/>
      <c r="L267" s="134">
        <v>197</v>
      </c>
      <c r="M267" s="133">
        <v>1</v>
      </c>
      <c r="N267" s="148">
        <v>1.7</v>
      </c>
      <c r="O267" s="148"/>
      <c r="P267" s="148"/>
    </row>
    <row r="268" spans="2:16" x14ac:dyDescent="0.35">
      <c r="B268" s="21" t="s">
        <v>7022</v>
      </c>
      <c r="C268" s="21" t="s">
        <v>8336</v>
      </c>
      <c r="D268" s="21" t="s">
        <v>51</v>
      </c>
      <c r="E268" s="21"/>
      <c r="F268" s="21"/>
      <c r="G268" s="139">
        <v>40118895</v>
      </c>
      <c r="H268" s="133" t="s">
        <v>9341</v>
      </c>
      <c r="I268" s="133" t="s">
        <v>8428</v>
      </c>
      <c r="J268" s="181" t="s">
        <v>8424</v>
      </c>
      <c r="K268" s="133"/>
      <c r="L268" s="133">
        <v>2322</v>
      </c>
      <c r="M268" s="133">
        <v>2</v>
      </c>
      <c r="N268" s="148">
        <v>11.4</v>
      </c>
      <c r="O268" s="148"/>
      <c r="P268" s="148"/>
    </row>
    <row r="269" spans="2:16" x14ac:dyDescent="0.35">
      <c r="B269" s="21" t="s">
        <v>7022</v>
      </c>
      <c r="C269" s="21" t="s">
        <v>8336</v>
      </c>
      <c r="D269" s="21" t="s">
        <v>51</v>
      </c>
      <c r="E269" s="21"/>
      <c r="F269" s="21"/>
      <c r="G269" s="139">
        <v>40118891</v>
      </c>
      <c r="H269" s="133" t="s">
        <v>9398</v>
      </c>
      <c r="I269" s="133" t="s">
        <v>6937</v>
      </c>
      <c r="J269" s="181" t="s">
        <v>8340</v>
      </c>
      <c r="K269" s="133"/>
      <c r="L269" s="133">
        <v>1118</v>
      </c>
      <c r="M269" s="133">
        <v>2</v>
      </c>
      <c r="N269" s="148">
        <v>4</v>
      </c>
      <c r="O269" s="148"/>
      <c r="P269" s="148"/>
    </row>
    <row r="270" spans="2:16" x14ac:dyDescent="0.35">
      <c r="B270" s="21" t="s">
        <v>7022</v>
      </c>
      <c r="C270" s="21" t="s">
        <v>8336</v>
      </c>
      <c r="D270" s="21" t="s">
        <v>51</v>
      </c>
      <c r="E270" s="21"/>
      <c r="F270" s="21"/>
      <c r="G270" s="139">
        <v>40118898</v>
      </c>
      <c r="H270" s="133" t="s">
        <v>9510</v>
      </c>
      <c r="I270" s="133">
        <v>241</v>
      </c>
      <c r="J270" s="181" t="s">
        <v>8423</v>
      </c>
      <c r="K270" s="133"/>
      <c r="L270" s="133">
        <v>180</v>
      </c>
      <c r="M270" s="133">
        <v>4</v>
      </c>
      <c r="N270" s="148">
        <v>4.4000000000000004</v>
      </c>
      <c r="O270" s="148"/>
      <c r="P270" s="148"/>
    </row>
    <row r="271" spans="2:16" x14ac:dyDescent="0.35">
      <c r="B271" s="21" t="s">
        <v>7022</v>
      </c>
      <c r="C271" s="21" t="s">
        <v>8336</v>
      </c>
      <c r="D271" s="21" t="s">
        <v>51</v>
      </c>
      <c r="E271" s="21"/>
      <c r="F271" s="21"/>
      <c r="G271" s="139">
        <v>40118899</v>
      </c>
      <c r="H271" s="133" t="s">
        <v>9511</v>
      </c>
      <c r="I271" s="133">
        <v>242</v>
      </c>
      <c r="J271" s="181" t="s">
        <v>8429</v>
      </c>
      <c r="K271" s="133"/>
      <c r="L271" s="133">
        <v>180</v>
      </c>
      <c r="M271" s="133">
        <v>3</v>
      </c>
      <c r="N271" s="148">
        <v>3.3000000000000003</v>
      </c>
      <c r="O271" s="148"/>
      <c r="P271" s="148"/>
    </row>
    <row r="272" spans="2:16" x14ac:dyDescent="0.35">
      <c r="B272" s="21" t="s">
        <v>7022</v>
      </c>
      <c r="C272" s="21" t="s">
        <v>8336</v>
      </c>
      <c r="D272" s="21" t="s">
        <v>51</v>
      </c>
      <c r="E272" s="21"/>
      <c r="F272" s="21"/>
      <c r="G272" s="139">
        <v>40118900</v>
      </c>
      <c r="H272" s="133" t="s">
        <v>9512</v>
      </c>
      <c r="I272" s="133">
        <v>243</v>
      </c>
      <c r="J272" s="181" t="s">
        <v>8430</v>
      </c>
      <c r="K272" s="133"/>
      <c r="L272" s="133">
        <v>197</v>
      </c>
      <c r="M272" s="133">
        <v>1</v>
      </c>
      <c r="N272" s="148">
        <v>1.8</v>
      </c>
      <c r="O272" s="148"/>
      <c r="P272" s="148"/>
    </row>
    <row r="273" spans="2:16" x14ac:dyDescent="0.35">
      <c r="B273" s="21" t="s">
        <v>7022</v>
      </c>
      <c r="C273" s="21" t="s">
        <v>8336</v>
      </c>
      <c r="D273" s="21" t="s">
        <v>51</v>
      </c>
      <c r="E273" s="21"/>
      <c r="F273" s="21"/>
      <c r="G273" s="139">
        <v>40118901</v>
      </c>
      <c r="H273" s="133" t="s">
        <v>9133</v>
      </c>
      <c r="I273" s="133">
        <v>244</v>
      </c>
      <c r="J273" s="181" t="s">
        <v>8429</v>
      </c>
      <c r="K273" s="134"/>
      <c r="L273" s="133">
        <v>180</v>
      </c>
      <c r="M273" s="134">
        <v>4</v>
      </c>
      <c r="N273" s="148">
        <v>4.4000000000000004</v>
      </c>
      <c r="O273" s="148"/>
      <c r="P273" s="148"/>
    </row>
    <row r="274" spans="2:16" x14ac:dyDescent="0.35">
      <c r="B274" s="21" t="s">
        <v>7022</v>
      </c>
      <c r="C274" s="21" t="s">
        <v>8336</v>
      </c>
      <c r="D274" s="21" t="s">
        <v>51</v>
      </c>
      <c r="E274" s="21"/>
      <c r="F274" s="21"/>
      <c r="G274" s="139">
        <v>40118902</v>
      </c>
      <c r="H274" s="133" t="s">
        <v>9234</v>
      </c>
      <c r="I274" s="133" t="s">
        <v>7342</v>
      </c>
      <c r="J274" s="181" t="s">
        <v>8407</v>
      </c>
      <c r="K274" s="133"/>
      <c r="L274" s="133">
        <v>456</v>
      </c>
      <c r="M274" s="133">
        <v>4</v>
      </c>
      <c r="N274" s="148">
        <v>32.799999999999997</v>
      </c>
      <c r="O274" s="148"/>
      <c r="P274" s="148"/>
    </row>
    <row r="275" spans="2:16" x14ac:dyDescent="0.35">
      <c r="B275" s="21" t="s">
        <v>7022</v>
      </c>
      <c r="C275" s="21" t="s">
        <v>8336</v>
      </c>
      <c r="D275" s="21" t="s">
        <v>51</v>
      </c>
      <c r="E275" s="21"/>
      <c r="F275" s="21"/>
      <c r="G275" s="139">
        <v>40148912</v>
      </c>
      <c r="H275" s="133" t="s">
        <v>9143</v>
      </c>
      <c r="I275" s="133">
        <v>246</v>
      </c>
      <c r="J275" s="181" t="s">
        <v>8431</v>
      </c>
      <c r="K275" s="134"/>
      <c r="L275" s="133">
        <v>441</v>
      </c>
      <c r="M275" s="133">
        <v>8</v>
      </c>
      <c r="N275" s="148">
        <v>8.4</v>
      </c>
      <c r="O275" s="148"/>
      <c r="P275" s="148"/>
    </row>
    <row r="276" spans="2:16" x14ac:dyDescent="0.35">
      <c r="B276" s="21" t="s">
        <v>7022</v>
      </c>
      <c r="C276" s="21" t="s">
        <v>8336</v>
      </c>
      <c r="D276" s="21" t="s">
        <v>51</v>
      </c>
      <c r="E276" s="21"/>
      <c r="F276" s="21"/>
      <c r="G276" s="139">
        <v>40118904</v>
      </c>
      <c r="H276" s="133" t="s">
        <v>9447</v>
      </c>
      <c r="I276" s="133" t="s">
        <v>8531</v>
      </c>
      <c r="J276" s="181" t="s">
        <v>8449</v>
      </c>
      <c r="K276" s="133"/>
      <c r="L276" s="144">
        <v>456</v>
      </c>
      <c r="M276" s="133">
        <v>4</v>
      </c>
      <c r="N276" s="148">
        <v>9.8000000000000007</v>
      </c>
      <c r="O276" s="168"/>
      <c r="P276" s="148"/>
    </row>
    <row r="277" spans="2:16" x14ac:dyDescent="0.35">
      <c r="B277" s="21" t="s">
        <v>7022</v>
      </c>
      <c r="C277" s="21" t="s">
        <v>8336</v>
      </c>
      <c r="D277" s="21" t="s">
        <v>8539</v>
      </c>
      <c r="E277" s="21"/>
      <c r="F277" s="21"/>
      <c r="G277" s="155"/>
      <c r="H277" s="145"/>
      <c r="I277" s="133">
        <v>218</v>
      </c>
      <c r="J277" s="181" t="s">
        <v>8436</v>
      </c>
      <c r="K277" s="133"/>
      <c r="L277" s="133">
        <v>324</v>
      </c>
      <c r="M277" s="133">
        <v>2</v>
      </c>
      <c r="N277" s="148">
        <v>9</v>
      </c>
      <c r="O277" s="168"/>
      <c r="P277" s="148"/>
    </row>
    <row r="278" spans="2:16" x14ac:dyDescent="0.35">
      <c r="B278" s="21" t="s">
        <v>7022</v>
      </c>
      <c r="C278" s="21" t="s">
        <v>8336</v>
      </c>
      <c r="D278" s="21" t="s">
        <v>8539</v>
      </c>
      <c r="E278" s="21"/>
      <c r="F278" s="21"/>
      <c r="G278" s="155"/>
      <c r="H278" s="145"/>
      <c r="I278" s="134">
        <v>235</v>
      </c>
      <c r="J278" s="189" t="s">
        <v>8437</v>
      </c>
      <c r="K278" s="133"/>
      <c r="L278" s="133">
        <v>317</v>
      </c>
      <c r="M278" s="133">
        <v>2</v>
      </c>
      <c r="N278" s="148">
        <v>9.8000000000000007</v>
      </c>
      <c r="O278" s="168"/>
      <c r="P278" s="148"/>
    </row>
    <row r="279" spans="2:16" x14ac:dyDescent="0.35">
      <c r="B279" s="21" t="s">
        <v>7022</v>
      </c>
      <c r="C279" s="21" t="s">
        <v>8336</v>
      </c>
      <c r="D279" s="21" t="s">
        <v>8539</v>
      </c>
      <c r="E279" s="21"/>
      <c r="F279" s="21"/>
      <c r="G279" s="139">
        <v>40118904</v>
      </c>
      <c r="H279" s="133" t="s">
        <v>9447</v>
      </c>
      <c r="I279" s="133" t="s">
        <v>8531</v>
      </c>
      <c r="J279" s="181" t="s">
        <v>8449</v>
      </c>
      <c r="K279" s="133"/>
      <c r="L279" s="144">
        <v>456</v>
      </c>
      <c r="M279" s="133">
        <v>4</v>
      </c>
      <c r="N279" s="148">
        <v>9.8000000000000007</v>
      </c>
      <c r="O279" s="168"/>
      <c r="P279" s="148"/>
    </row>
    <row r="280" spans="2:16" x14ac:dyDescent="0.35">
      <c r="B280" s="21" t="s">
        <v>7022</v>
      </c>
      <c r="C280" s="21" t="s">
        <v>8336</v>
      </c>
      <c r="D280" s="21" t="s">
        <v>8539</v>
      </c>
      <c r="E280" s="21"/>
      <c r="F280" s="21"/>
      <c r="G280" s="139">
        <v>40148912</v>
      </c>
      <c r="H280" s="133" t="s">
        <v>9143</v>
      </c>
      <c r="I280" s="133">
        <v>246</v>
      </c>
      <c r="J280" s="181" t="s">
        <v>8431</v>
      </c>
      <c r="K280" s="133"/>
      <c r="L280" s="133">
        <v>441</v>
      </c>
      <c r="M280" s="133">
        <v>8</v>
      </c>
      <c r="N280" s="148">
        <v>8.4</v>
      </c>
      <c r="O280" s="168"/>
      <c r="P280" s="148"/>
    </row>
    <row r="281" spans="2:16" x14ac:dyDescent="0.35">
      <c r="B281" s="21" t="s">
        <v>7022</v>
      </c>
      <c r="C281" s="21" t="s">
        <v>8336</v>
      </c>
      <c r="D281" s="21" t="s">
        <v>8539</v>
      </c>
      <c r="E281" s="21"/>
      <c r="F281" s="21"/>
      <c r="G281" s="155"/>
      <c r="H281" s="145"/>
      <c r="I281" s="133">
        <v>187</v>
      </c>
      <c r="J281" s="181" t="s">
        <v>8432</v>
      </c>
      <c r="K281" s="133"/>
      <c r="L281" s="133">
        <v>300</v>
      </c>
      <c r="M281" s="133">
        <v>130</v>
      </c>
      <c r="N281" s="148">
        <v>36.800000000000004</v>
      </c>
      <c r="O281" s="168"/>
      <c r="P281" s="148"/>
    </row>
    <row r="282" spans="2:16" x14ac:dyDescent="0.35">
      <c r="B282" s="21" t="s">
        <v>7022</v>
      </c>
      <c r="C282" s="21" t="s">
        <v>8336</v>
      </c>
      <c r="D282" s="21" t="s">
        <v>8539</v>
      </c>
      <c r="E282" s="21"/>
      <c r="F282" s="21"/>
      <c r="G282" s="139">
        <v>40118678</v>
      </c>
      <c r="H282" s="133" t="s">
        <v>9244</v>
      </c>
      <c r="I282" s="133">
        <v>188</v>
      </c>
      <c r="J282" s="181" t="s">
        <v>8433</v>
      </c>
      <c r="K282" s="133"/>
      <c r="L282" s="134">
        <v>408</v>
      </c>
      <c r="M282" s="133">
        <v>4</v>
      </c>
      <c r="N282" s="148">
        <v>4</v>
      </c>
      <c r="O282" s="168"/>
      <c r="P282" s="148"/>
    </row>
    <row r="283" spans="2:16" x14ac:dyDescent="0.35">
      <c r="B283" s="21" t="s">
        <v>7022</v>
      </c>
      <c r="C283" s="21" t="s">
        <v>8336</v>
      </c>
      <c r="D283" s="21" t="s">
        <v>8539</v>
      </c>
      <c r="E283" s="21"/>
      <c r="F283" s="21"/>
      <c r="G283" s="155"/>
      <c r="H283" s="145"/>
      <c r="I283" s="133">
        <v>189</v>
      </c>
      <c r="J283" s="181" t="s">
        <v>8434</v>
      </c>
      <c r="K283" s="133"/>
      <c r="L283" s="133">
        <v>724</v>
      </c>
      <c r="M283" s="133">
        <v>2</v>
      </c>
      <c r="N283" s="148">
        <v>1.6</v>
      </c>
      <c r="O283" s="168"/>
      <c r="P283" s="148"/>
    </row>
    <row r="284" spans="2:16" x14ac:dyDescent="0.35">
      <c r="B284" s="21" t="s">
        <v>7022</v>
      </c>
      <c r="C284" s="21" t="s">
        <v>8336</v>
      </c>
      <c r="D284" s="21" t="s">
        <v>8540</v>
      </c>
      <c r="E284" s="21"/>
      <c r="F284" s="21"/>
      <c r="G284" s="139">
        <v>40116997</v>
      </c>
      <c r="H284" s="133" t="s">
        <v>11327</v>
      </c>
      <c r="I284" s="133">
        <v>204</v>
      </c>
      <c r="J284" s="181" t="s">
        <v>8420</v>
      </c>
      <c r="K284" s="133"/>
      <c r="L284" s="133">
        <v>135</v>
      </c>
      <c r="M284" s="133">
        <v>1</v>
      </c>
      <c r="N284" s="148">
        <v>1.6</v>
      </c>
      <c r="O284" s="168"/>
      <c r="P284" s="148"/>
    </row>
    <row r="285" spans="2:16" x14ac:dyDescent="0.35">
      <c r="B285" s="21" t="s">
        <v>7022</v>
      </c>
      <c r="C285" s="21" t="s">
        <v>8336</v>
      </c>
      <c r="D285" s="21" t="s">
        <v>8540</v>
      </c>
      <c r="E285" s="21"/>
      <c r="F285" s="21"/>
      <c r="G285" s="139">
        <v>40118902</v>
      </c>
      <c r="H285" s="133" t="s">
        <v>9234</v>
      </c>
      <c r="I285" s="133" t="s">
        <v>7342</v>
      </c>
      <c r="J285" s="181" t="s">
        <v>8407</v>
      </c>
      <c r="K285" s="134"/>
      <c r="L285" s="133">
        <v>456</v>
      </c>
      <c r="M285" s="133">
        <v>4</v>
      </c>
      <c r="N285" s="148">
        <v>32.799999999999997</v>
      </c>
      <c r="O285" s="168"/>
      <c r="P285" s="148"/>
    </row>
    <row r="286" spans="2:16" x14ac:dyDescent="0.35">
      <c r="B286" s="21" t="s">
        <v>7022</v>
      </c>
      <c r="C286" s="21" t="s">
        <v>8336</v>
      </c>
      <c r="D286" s="21" t="s">
        <v>8540</v>
      </c>
      <c r="E286" s="21"/>
      <c r="F286" s="21"/>
      <c r="G286" s="139">
        <v>40148912</v>
      </c>
      <c r="H286" s="133" t="s">
        <v>9143</v>
      </c>
      <c r="I286" s="133">
        <v>246</v>
      </c>
      <c r="J286" s="181" t="s">
        <v>8431</v>
      </c>
      <c r="K286" s="133"/>
      <c r="L286" s="133">
        <v>441</v>
      </c>
      <c r="M286" s="144">
        <v>16</v>
      </c>
      <c r="N286" s="148">
        <v>8.4</v>
      </c>
      <c r="O286" s="168"/>
      <c r="P286" s="20"/>
    </row>
    <row r="287" spans="2:16" x14ac:dyDescent="0.35">
      <c r="B287" s="21" t="s">
        <v>7022</v>
      </c>
      <c r="C287" s="21" t="s">
        <v>8336</v>
      </c>
      <c r="D287" s="21" t="s">
        <v>8540</v>
      </c>
      <c r="E287" s="21"/>
      <c r="F287" s="21"/>
      <c r="G287" s="21">
        <v>40118904</v>
      </c>
      <c r="H287" s="39" t="s">
        <v>9447</v>
      </c>
      <c r="I287" s="133" t="s">
        <v>8531</v>
      </c>
      <c r="J287" s="181" t="s">
        <v>8449</v>
      </c>
      <c r="K287" s="133"/>
      <c r="L287" s="133">
        <v>456</v>
      </c>
      <c r="M287" s="21">
        <v>4</v>
      </c>
      <c r="N287" s="21">
        <v>9.8000000000000007</v>
      </c>
      <c r="O287" s="21"/>
      <c r="P287" s="20"/>
    </row>
    <row r="288" spans="2:16" x14ac:dyDescent="0.35">
      <c r="B288" s="21" t="s">
        <v>7022</v>
      </c>
      <c r="C288" s="21" t="s">
        <v>8336</v>
      </c>
      <c r="D288" s="21" t="s">
        <v>8540</v>
      </c>
      <c r="E288" s="21"/>
      <c r="F288" s="21"/>
      <c r="G288" s="155"/>
      <c r="H288" s="145"/>
      <c r="I288" s="133" t="s">
        <v>6924</v>
      </c>
      <c r="J288" s="181" t="s">
        <v>8407</v>
      </c>
      <c r="K288" s="133"/>
      <c r="L288" s="133">
        <v>4518</v>
      </c>
      <c r="M288" s="21">
        <v>4</v>
      </c>
      <c r="N288" s="21">
        <v>164</v>
      </c>
      <c r="O288" s="21"/>
      <c r="P288" s="20"/>
    </row>
    <row r="289" spans="2:16" x14ac:dyDescent="0.35">
      <c r="B289" s="21" t="s">
        <v>7022</v>
      </c>
      <c r="C289" s="21" t="s">
        <v>8336</v>
      </c>
      <c r="D289" s="21" t="s">
        <v>8540</v>
      </c>
      <c r="E289" s="21"/>
      <c r="F289" s="21"/>
      <c r="G289" s="21">
        <v>40118907</v>
      </c>
      <c r="H289" s="39" t="s">
        <v>9050</v>
      </c>
      <c r="I289" s="133" t="s">
        <v>10529</v>
      </c>
      <c r="J289" s="181" t="s">
        <v>8435</v>
      </c>
      <c r="K289" s="133"/>
      <c r="L289" s="133">
        <v>3832</v>
      </c>
      <c r="M289" s="21">
        <v>4</v>
      </c>
      <c r="N289" s="21">
        <v>2.9166666666666665</v>
      </c>
      <c r="O289" s="21"/>
      <c r="P289" s="20"/>
    </row>
    <row r="290" spans="2:16" x14ac:dyDescent="0.35">
      <c r="B290" s="21" t="s">
        <v>7022</v>
      </c>
      <c r="C290" s="21" t="s">
        <v>8336</v>
      </c>
      <c r="D290" s="21" t="s">
        <v>8540</v>
      </c>
      <c r="E290" s="21"/>
      <c r="F290" s="21"/>
      <c r="G290" s="21">
        <v>40118908</v>
      </c>
      <c r="H290" s="39" t="s">
        <v>9051</v>
      </c>
      <c r="I290" s="133" t="s">
        <v>10530</v>
      </c>
      <c r="J290" s="181" t="s">
        <v>8435</v>
      </c>
      <c r="K290" s="133"/>
      <c r="L290" s="133">
        <v>3832</v>
      </c>
      <c r="M290" s="21">
        <v>4</v>
      </c>
      <c r="N290" s="21">
        <v>2.9166666666666665</v>
      </c>
      <c r="O290" s="21"/>
      <c r="P290" s="20"/>
    </row>
    <row r="291" spans="2:16" x14ac:dyDescent="0.35">
      <c r="B291" s="21" t="s">
        <v>7022</v>
      </c>
      <c r="C291" s="21" t="s">
        <v>8336</v>
      </c>
      <c r="D291" s="21" t="s">
        <v>8540</v>
      </c>
      <c r="E291" s="21"/>
      <c r="F291" s="21"/>
      <c r="G291" s="21">
        <v>40118909</v>
      </c>
      <c r="H291" s="39" t="s">
        <v>9177</v>
      </c>
      <c r="I291" s="133" t="s">
        <v>10531</v>
      </c>
      <c r="J291" s="181" t="s">
        <v>8340</v>
      </c>
      <c r="K291" s="133"/>
      <c r="L291" s="133">
        <v>1491</v>
      </c>
      <c r="M291" s="21">
        <v>4</v>
      </c>
      <c r="N291" s="21">
        <v>0.45000000000000012</v>
      </c>
      <c r="O291" s="21"/>
      <c r="P291" s="20"/>
    </row>
    <row r="292" spans="2:16" x14ac:dyDescent="0.35">
      <c r="B292" s="21" t="s">
        <v>7022</v>
      </c>
      <c r="C292" s="21" t="s">
        <v>8336</v>
      </c>
      <c r="D292" s="21" t="s">
        <v>8540</v>
      </c>
      <c r="E292" s="21"/>
      <c r="F292" s="21"/>
      <c r="G292" s="21">
        <v>40118910</v>
      </c>
      <c r="H292" s="39" t="s">
        <v>9179</v>
      </c>
      <c r="I292" s="133" t="s">
        <v>10532</v>
      </c>
      <c r="J292" s="181" t="s">
        <v>8340</v>
      </c>
      <c r="K292" s="133"/>
      <c r="L292" s="133">
        <v>1491</v>
      </c>
      <c r="M292" s="21">
        <v>4</v>
      </c>
      <c r="N292" s="21">
        <v>0.45000000000000012</v>
      </c>
      <c r="O292" s="21"/>
      <c r="P292" s="20"/>
    </row>
    <row r="293" spans="2:16" x14ac:dyDescent="0.35">
      <c r="B293" s="21" t="s">
        <v>7022</v>
      </c>
      <c r="C293" s="21" t="s">
        <v>8336</v>
      </c>
      <c r="D293" s="21" t="s">
        <v>8540</v>
      </c>
      <c r="E293" s="21"/>
      <c r="F293" s="21"/>
      <c r="G293" s="139">
        <v>40118911</v>
      </c>
      <c r="H293" s="133" t="s">
        <v>9223</v>
      </c>
      <c r="I293" s="134" t="s">
        <v>10533</v>
      </c>
      <c r="J293" s="189" t="s">
        <v>8355</v>
      </c>
      <c r="K293" s="133"/>
      <c r="L293" s="134">
        <v>1110</v>
      </c>
      <c r="M293" s="21">
        <v>4</v>
      </c>
      <c r="N293" s="21">
        <v>0.33333333333333331</v>
      </c>
      <c r="O293" s="21"/>
      <c r="P293" s="20"/>
    </row>
    <row r="294" spans="2:16" x14ac:dyDescent="0.35">
      <c r="B294" s="21" t="s">
        <v>7022</v>
      </c>
      <c r="C294" s="21" t="s">
        <v>8336</v>
      </c>
      <c r="D294" s="21" t="s">
        <v>8540</v>
      </c>
      <c r="E294" s="21"/>
      <c r="F294" s="21"/>
      <c r="G294" s="139">
        <v>40118912</v>
      </c>
      <c r="H294" s="133" t="s">
        <v>9185</v>
      </c>
      <c r="I294" s="134" t="s">
        <v>10534</v>
      </c>
      <c r="J294" s="189" t="s">
        <v>8355</v>
      </c>
      <c r="K294" s="133"/>
      <c r="L294" s="134">
        <v>1110</v>
      </c>
      <c r="M294" s="21">
        <v>4</v>
      </c>
      <c r="N294" s="21">
        <v>0.33333333333333331</v>
      </c>
      <c r="O294" s="21"/>
      <c r="P294" s="20"/>
    </row>
    <row r="295" spans="2:16" x14ac:dyDescent="0.35">
      <c r="B295" s="21" t="s">
        <v>7022</v>
      </c>
      <c r="C295" s="21" t="s">
        <v>8336</v>
      </c>
      <c r="D295" s="21" t="s">
        <v>8540</v>
      </c>
      <c r="E295" s="21"/>
      <c r="F295" s="21"/>
      <c r="G295" s="21">
        <v>40118913</v>
      </c>
      <c r="H295" s="39" t="s">
        <v>9183</v>
      </c>
      <c r="I295" s="133" t="s">
        <v>10535</v>
      </c>
      <c r="J295" s="181" t="s">
        <v>8340</v>
      </c>
      <c r="K295" s="133"/>
      <c r="L295" s="133">
        <v>1257</v>
      </c>
      <c r="M295" s="21">
        <v>4</v>
      </c>
      <c r="N295" s="21">
        <v>0.3833333333333333</v>
      </c>
      <c r="O295" s="21"/>
      <c r="P295" s="20"/>
    </row>
    <row r="296" spans="2:16" x14ac:dyDescent="0.35">
      <c r="B296" s="21" t="s">
        <v>7022</v>
      </c>
      <c r="C296" s="21" t="s">
        <v>8336</v>
      </c>
      <c r="D296" s="21" t="s">
        <v>8540</v>
      </c>
      <c r="E296" s="21"/>
      <c r="F296" s="21"/>
      <c r="G296" s="21">
        <v>40118914</v>
      </c>
      <c r="H296" s="39" t="s">
        <v>9184</v>
      </c>
      <c r="I296" s="133" t="s">
        <v>10536</v>
      </c>
      <c r="J296" s="181" t="s">
        <v>8340</v>
      </c>
      <c r="K296" s="133"/>
      <c r="L296" s="133">
        <v>1257</v>
      </c>
      <c r="M296" s="21">
        <v>4</v>
      </c>
      <c r="N296" s="21">
        <v>0.3833333333333333</v>
      </c>
      <c r="O296" s="21"/>
      <c r="P296" s="20"/>
    </row>
    <row r="297" spans="2:16" x14ac:dyDescent="0.35">
      <c r="B297" s="21" t="s">
        <v>7022</v>
      </c>
      <c r="C297" s="21" t="s">
        <v>8336</v>
      </c>
      <c r="D297" s="21" t="s">
        <v>8540</v>
      </c>
      <c r="E297" s="21"/>
      <c r="F297" s="21"/>
      <c r="G297" s="21">
        <v>40118915</v>
      </c>
      <c r="H297" s="39" t="s">
        <v>9297</v>
      </c>
      <c r="I297" s="133" t="s">
        <v>10537</v>
      </c>
      <c r="J297" s="181" t="s">
        <v>8340</v>
      </c>
      <c r="K297" s="133"/>
      <c r="L297" s="133">
        <v>574</v>
      </c>
      <c r="M297" s="21">
        <v>4</v>
      </c>
      <c r="N297" s="21">
        <v>0.18333333333333335</v>
      </c>
      <c r="O297" s="21"/>
      <c r="P297" s="20"/>
    </row>
    <row r="298" spans="2:16" x14ac:dyDescent="0.35">
      <c r="B298" s="21" t="s">
        <v>7022</v>
      </c>
      <c r="C298" s="21" t="s">
        <v>8336</v>
      </c>
      <c r="D298" s="21" t="s">
        <v>8540</v>
      </c>
      <c r="E298" s="21"/>
      <c r="F298" s="21"/>
      <c r="G298" s="21">
        <v>40118916</v>
      </c>
      <c r="H298" s="39" t="s">
        <v>9209</v>
      </c>
      <c r="I298" s="133" t="s">
        <v>10538</v>
      </c>
      <c r="J298" s="181" t="s">
        <v>8340</v>
      </c>
      <c r="K298" s="133"/>
      <c r="L298" s="133">
        <v>574</v>
      </c>
      <c r="M298" s="21">
        <v>4</v>
      </c>
      <c r="N298" s="21">
        <v>0.18333333333333335</v>
      </c>
      <c r="O298" s="21"/>
      <c r="P298" s="20"/>
    </row>
    <row r="299" spans="2:16" x14ac:dyDescent="0.35">
      <c r="B299" s="21" t="s">
        <v>7022</v>
      </c>
      <c r="C299" s="21" t="s">
        <v>8336</v>
      </c>
      <c r="D299" s="21" t="s">
        <v>8540</v>
      </c>
      <c r="E299" s="21"/>
      <c r="F299" s="21"/>
      <c r="G299" s="21">
        <v>40118917</v>
      </c>
      <c r="H299" s="39" t="s">
        <v>9134</v>
      </c>
      <c r="I299" s="133">
        <v>263</v>
      </c>
      <c r="J299" s="181" t="s">
        <v>8436</v>
      </c>
      <c r="K299" s="133"/>
      <c r="L299" s="133">
        <v>265</v>
      </c>
      <c r="M299" s="21">
        <v>2</v>
      </c>
      <c r="N299" s="21">
        <v>7.4</v>
      </c>
      <c r="O299" s="21"/>
      <c r="P299" s="20"/>
    </row>
    <row r="300" spans="2:16" x14ac:dyDescent="0.35">
      <c r="B300" s="21" t="s">
        <v>7022</v>
      </c>
      <c r="C300" s="21" t="s">
        <v>8336</v>
      </c>
      <c r="D300" s="21" t="s">
        <v>8540</v>
      </c>
      <c r="E300" s="21"/>
      <c r="F300" s="21"/>
      <c r="G300" s="139">
        <v>40118905</v>
      </c>
      <c r="H300" s="133" t="s">
        <v>9513</v>
      </c>
      <c r="I300" s="133">
        <v>255</v>
      </c>
      <c r="J300" s="181" t="s">
        <v>8437</v>
      </c>
      <c r="K300" s="133"/>
      <c r="L300" s="133">
        <v>257</v>
      </c>
      <c r="M300" s="21">
        <v>2</v>
      </c>
      <c r="N300" s="21">
        <v>8</v>
      </c>
      <c r="O300" s="21"/>
      <c r="P300" s="20"/>
    </row>
    <row r="301" spans="2:16" x14ac:dyDescent="0.35">
      <c r="B301" s="21" t="s">
        <v>7022</v>
      </c>
      <c r="C301" s="21" t="s">
        <v>8336</v>
      </c>
      <c r="D301" s="21" t="s">
        <v>8540</v>
      </c>
      <c r="E301" s="21"/>
      <c r="F301" s="21"/>
      <c r="G301" s="155"/>
      <c r="H301" s="145"/>
      <c r="I301" s="133">
        <v>264</v>
      </c>
      <c r="J301" s="181" t="s">
        <v>8346</v>
      </c>
      <c r="K301" s="133"/>
      <c r="L301" s="133">
        <v>3774</v>
      </c>
      <c r="M301" s="21">
        <v>4</v>
      </c>
      <c r="N301" s="21">
        <v>47.6</v>
      </c>
      <c r="O301" s="21"/>
      <c r="P301" s="20"/>
    </row>
    <row r="302" spans="2:16" x14ac:dyDescent="0.35">
      <c r="B302" s="21" t="s">
        <v>7022</v>
      </c>
      <c r="C302" s="21" t="s">
        <v>8336</v>
      </c>
      <c r="D302" s="21" t="s">
        <v>8540</v>
      </c>
      <c r="E302" s="21"/>
      <c r="F302" s="21"/>
      <c r="G302" s="155"/>
      <c r="H302" s="145"/>
      <c r="I302" s="133" t="s">
        <v>10443</v>
      </c>
      <c r="J302" s="181" t="s">
        <v>8346</v>
      </c>
      <c r="K302" s="133"/>
      <c r="L302" s="133">
        <v>1911</v>
      </c>
      <c r="M302" s="21">
        <v>4</v>
      </c>
      <c r="N302" s="21">
        <v>6</v>
      </c>
      <c r="O302" s="21"/>
      <c r="P302" s="20"/>
    </row>
    <row r="303" spans="2:16" x14ac:dyDescent="0.35">
      <c r="B303" s="21" t="s">
        <v>7022</v>
      </c>
      <c r="C303" s="21" t="s">
        <v>8336</v>
      </c>
      <c r="D303" s="21" t="s">
        <v>8540</v>
      </c>
      <c r="E303" s="21"/>
      <c r="F303" s="21"/>
      <c r="G303" s="155"/>
      <c r="H303" s="145"/>
      <c r="I303" s="133" t="s">
        <v>10444</v>
      </c>
      <c r="J303" s="181" t="s">
        <v>8346</v>
      </c>
      <c r="K303" s="133"/>
      <c r="L303" s="133">
        <v>1911</v>
      </c>
      <c r="M303" s="21">
        <v>4</v>
      </c>
      <c r="N303" s="21">
        <v>6</v>
      </c>
      <c r="O303" s="21"/>
      <c r="P303" s="20"/>
    </row>
    <row r="304" spans="2:16" x14ac:dyDescent="0.35">
      <c r="B304" s="21" t="s">
        <v>7022</v>
      </c>
      <c r="C304" s="21" t="s">
        <v>8336</v>
      </c>
      <c r="D304" s="21" t="s">
        <v>8540</v>
      </c>
      <c r="E304" s="21"/>
      <c r="F304" s="21"/>
      <c r="G304" s="155"/>
      <c r="H304" s="145"/>
      <c r="I304" s="133" t="s">
        <v>10539</v>
      </c>
      <c r="J304" s="181" t="s">
        <v>8340</v>
      </c>
      <c r="K304" s="133"/>
      <c r="L304" s="133">
        <v>634</v>
      </c>
      <c r="M304" s="21">
        <v>4</v>
      </c>
      <c r="N304" s="21">
        <v>1.2</v>
      </c>
      <c r="O304" s="21"/>
      <c r="P304" s="20"/>
    </row>
    <row r="305" spans="2:16" x14ac:dyDescent="0.35">
      <c r="B305" s="21" t="s">
        <v>7022</v>
      </c>
      <c r="C305" s="21" t="s">
        <v>8336</v>
      </c>
      <c r="D305" s="21" t="s">
        <v>8540</v>
      </c>
      <c r="E305" s="21"/>
      <c r="F305" s="21"/>
      <c r="G305" s="155"/>
      <c r="H305" s="145"/>
      <c r="I305" s="133" t="s">
        <v>10540</v>
      </c>
      <c r="J305" s="181" t="s">
        <v>8340</v>
      </c>
      <c r="K305" s="133"/>
      <c r="L305" s="133">
        <v>634</v>
      </c>
      <c r="M305" s="21">
        <v>4</v>
      </c>
      <c r="N305" s="21">
        <v>1.2</v>
      </c>
      <c r="O305" s="21"/>
      <c r="P305" s="20"/>
    </row>
    <row r="306" spans="2:16" x14ac:dyDescent="0.35">
      <c r="B306" s="21" t="s">
        <v>7022</v>
      </c>
      <c r="C306" s="21" t="s">
        <v>8336</v>
      </c>
      <c r="D306" s="21" t="s">
        <v>8540</v>
      </c>
      <c r="E306" s="21"/>
      <c r="F306" s="21"/>
      <c r="G306" s="155"/>
      <c r="H306" s="145"/>
      <c r="I306" s="133">
        <v>267</v>
      </c>
      <c r="J306" s="181" t="s">
        <v>8340</v>
      </c>
      <c r="K306" s="133"/>
      <c r="L306" s="133">
        <v>1202</v>
      </c>
      <c r="M306" s="21">
        <v>8</v>
      </c>
      <c r="N306" s="21">
        <v>17.600000000000001</v>
      </c>
      <c r="O306" s="21"/>
      <c r="P306" s="20"/>
    </row>
    <row r="307" spans="2:16" x14ac:dyDescent="0.35">
      <c r="B307" s="21" t="s">
        <v>7022</v>
      </c>
      <c r="C307" s="21" t="s">
        <v>8336</v>
      </c>
      <c r="D307" s="21" t="s">
        <v>8540</v>
      </c>
      <c r="E307" s="21"/>
      <c r="F307" s="21"/>
      <c r="G307" s="155"/>
      <c r="H307" s="145"/>
      <c r="I307" s="133">
        <v>268</v>
      </c>
      <c r="J307" s="181" t="s">
        <v>8346</v>
      </c>
      <c r="K307" s="133"/>
      <c r="L307" s="133">
        <v>1088</v>
      </c>
      <c r="M307" s="21">
        <v>16</v>
      </c>
      <c r="N307" s="21">
        <v>54.4</v>
      </c>
      <c r="O307" s="21"/>
      <c r="P307" s="20"/>
    </row>
    <row r="308" spans="2:16" x14ac:dyDescent="0.35">
      <c r="B308" s="21" t="s">
        <v>7022</v>
      </c>
      <c r="C308" s="21" t="s">
        <v>8336</v>
      </c>
      <c r="D308" s="21" t="s">
        <v>8540</v>
      </c>
      <c r="E308" s="21"/>
      <c r="F308" s="21"/>
      <c r="G308" s="117"/>
      <c r="H308" s="198"/>
      <c r="I308" s="133">
        <v>269</v>
      </c>
      <c r="J308" s="181" t="s">
        <v>8438</v>
      </c>
      <c r="K308" s="133"/>
      <c r="L308" s="133">
        <v>192</v>
      </c>
      <c r="M308" s="21">
        <v>4</v>
      </c>
      <c r="N308" s="21">
        <v>8</v>
      </c>
      <c r="O308" s="21"/>
      <c r="P308" s="20"/>
    </row>
    <row r="309" spans="2:16" x14ac:dyDescent="0.35">
      <c r="B309" s="21" t="s">
        <v>7022</v>
      </c>
      <c r="C309" s="21" t="s">
        <v>8336</v>
      </c>
      <c r="D309" s="21" t="s">
        <v>8540</v>
      </c>
      <c r="E309" s="21"/>
      <c r="F309" s="21"/>
      <c r="G309" s="117"/>
      <c r="H309" s="198"/>
      <c r="I309" s="133" t="s">
        <v>10541</v>
      </c>
      <c r="J309" s="181" t="s">
        <v>8353</v>
      </c>
      <c r="K309" s="133"/>
      <c r="L309" s="133">
        <v>1720</v>
      </c>
      <c r="M309" s="21">
        <v>4</v>
      </c>
      <c r="N309" s="21">
        <v>3.7</v>
      </c>
      <c r="O309" s="21"/>
      <c r="P309" s="20"/>
    </row>
    <row r="310" spans="2:16" x14ac:dyDescent="0.35">
      <c r="B310" s="21" t="s">
        <v>7022</v>
      </c>
      <c r="C310" s="21" t="s">
        <v>8336</v>
      </c>
      <c r="D310" s="21" t="s">
        <v>8540</v>
      </c>
      <c r="E310" s="21"/>
      <c r="F310" s="21"/>
      <c r="G310" s="117"/>
      <c r="H310" s="198"/>
      <c r="I310" s="133" t="s">
        <v>10542</v>
      </c>
      <c r="J310" s="181" t="s">
        <v>8353</v>
      </c>
      <c r="K310" s="133"/>
      <c r="L310" s="133">
        <v>1720</v>
      </c>
      <c r="M310" s="21">
        <v>4</v>
      </c>
      <c r="N310" s="21">
        <v>3.7</v>
      </c>
      <c r="O310" s="21"/>
      <c r="P310" s="20"/>
    </row>
    <row r="311" spans="2:16" x14ac:dyDescent="0.35">
      <c r="B311" s="21" t="s">
        <v>7022</v>
      </c>
      <c r="C311" s="21" t="s">
        <v>8336</v>
      </c>
      <c r="D311" s="21" t="s">
        <v>8540</v>
      </c>
      <c r="E311" s="21"/>
      <c r="F311" s="21"/>
      <c r="G311" s="155"/>
      <c r="H311" s="145"/>
      <c r="I311" s="133">
        <v>271</v>
      </c>
      <c r="J311" s="181" t="s">
        <v>8439</v>
      </c>
      <c r="K311" s="133"/>
      <c r="L311" s="133">
        <v>331</v>
      </c>
      <c r="M311" s="21">
        <v>8</v>
      </c>
      <c r="N311" s="21">
        <v>35.200000000000003</v>
      </c>
      <c r="O311" s="21"/>
      <c r="P311" s="20"/>
    </row>
    <row r="312" spans="2:16" x14ac:dyDescent="0.35">
      <c r="B312" s="21" t="s">
        <v>7022</v>
      </c>
      <c r="C312" s="21" t="s">
        <v>8336</v>
      </c>
      <c r="D312" s="21" t="s">
        <v>8540</v>
      </c>
      <c r="E312" s="21"/>
      <c r="F312" s="21"/>
      <c r="G312" s="155"/>
      <c r="H312" s="145"/>
      <c r="I312" s="133" t="s">
        <v>8440</v>
      </c>
      <c r="J312" s="181" t="s">
        <v>8355</v>
      </c>
      <c r="K312" s="133"/>
      <c r="L312" s="133">
        <v>2270</v>
      </c>
      <c r="M312" s="21">
        <v>4</v>
      </c>
      <c r="N312" s="21">
        <v>16.8</v>
      </c>
      <c r="O312" s="21"/>
      <c r="P312" s="20"/>
    </row>
    <row r="313" spans="2:16" x14ac:dyDescent="0.35">
      <c r="B313" s="21" t="s">
        <v>7022</v>
      </c>
      <c r="C313" s="21" t="s">
        <v>8336</v>
      </c>
      <c r="D313" s="21" t="s">
        <v>8540</v>
      </c>
      <c r="E313" s="21"/>
      <c r="F313" s="21"/>
      <c r="G313" s="155"/>
      <c r="H313" s="145"/>
      <c r="I313" s="133" t="s">
        <v>6963</v>
      </c>
      <c r="J313" s="181" t="s">
        <v>8441</v>
      </c>
      <c r="K313" s="133"/>
      <c r="L313" s="133">
        <v>2974</v>
      </c>
      <c r="M313" s="21">
        <v>4</v>
      </c>
      <c r="N313" s="21">
        <v>32</v>
      </c>
      <c r="O313" s="21"/>
      <c r="P313" s="20"/>
    </row>
    <row r="314" spans="2:16" x14ac:dyDescent="0.35">
      <c r="B314" s="21" t="s">
        <v>7022</v>
      </c>
      <c r="C314" s="21" t="s">
        <v>8336</v>
      </c>
      <c r="D314" s="21" t="s">
        <v>8540</v>
      </c>
      <c r="E314" s="21"/>
      <c r="F314" s="21"/>
      <c r="G314" s="155"/>
      <c r="H314" s="145"/>
      <c r="I314" s="133" t="s">
        <v>6973</v>
      </c>
      <c r="J314" s="181" t="s">
        <v>8441</v>
      </c>
      <c r="K314" s="133"/>
      <c r="L314" s="133">
        <v>2974</v>
      </c>
      <c r="M314" s="21">
        <v>4</v>
      </c>
      <c r="N314" s="21">
        <v>32</v>
      </c>
      <c r="O314" s="21"/>
      <c r="P314" s="20"/>
    </row>
    <row r="315" spans="2:16" x14ac:dyDescent="0.35">
      <c r="B315" s="21" t="s">
        <v>7022</v>
      </c>
      <c r="C315" s="21" t="s">
        <v>8336</v>
      </c>
      <c r="D315" s="21" t="s">
        <v>8540</v>
      </c>
      <c r="E315" s="21"/>
      <c r="F315" s="21"/>
      <c r="G315" s="117"/>
      <c r="H315" s="210"/>
      <c r="I315" s="133" t="s">
        <v>7359</v>
      </c>
      <c r="J315" s="181" t="s">
        <v>8355</v>
      </c>
      <c r="K315" s="133"/>
      <c r="L315" s="133">
        <v>1030</v>
      </c>
      <c r="M315" s="21">
        <v>4</v>
      </c>
      <c r="N315" s="21">
        <v>7.6</v>
      </c>
      <c r="O315" s="21"/>
      <c r="P315" s="20"/>
    </row>
    <row r="316" spans="2:16" x14ac:dyDescent="0.35">
      <c r="B316" s="21" t="s">
        <v>7022</v>
      </c>
      <c r="C316" s="21" t="s">
        <v>8336</v>
      </c>
      <c r="D316" s="21" t="s">
        <v>8540</v>
      </c>
      <c r="E316" s="21"/>
      <c r="F316" s="21"/>
      <c r="G316" s="117"/>
      <c r="H316" s="210"/>
      <c r="I316" s="133">
        <v>276</v>
      </c>
      <c r="J316" s="181" t="s">
        <v>8340</v>
      </c>
      <c r="K316" s="133"/>
      <c r="L316" s="144">
        <v>1320</v>
      </c>
      <c r="M316" s="21">
        <v>4</v>
      </c>
      <c r="N316" s="21">
        <v>9.6</v>
      </c>
      <c r="O316" s="205"/>
      <c r="P316" s="20"/>
    </row>
    <row r="317" spans="2:16" x14ac:dyDescent="0.35">
      <c r="B317" s="21" t="s">
        <v>7022</v>
      </c>
      <c r="C317" s="21" t="s">
        <v>8336</v>
      </c>
      <c r="D317" s="21" t="s">
        <v>8540</v>
      </c>
      <c r="E317" s="21"/>
      <c r="F317" s="21"/>
      <c r="G317" s="117"/>
      <c r="H317" s="210"/>
      <c r="I317" s="133">
        <v>277</v>
      </c>
      <c r="J317" s="181" t="s">
        <v>8340</v>
      </c>
      <c r="K317" s="133"/>
      <c r="L317" s="144">
        <v>1360</v>
      </c>
      <c r="M317" s="21">
        <v>4</v>
      </c>
      <c r="N317" s="21">
        <v>10</v>
      </c>
      <c r="O317" s="205"/>
      <c r="P317" s="20"/>
    </row>
    <row r="318" spans="2:16" x14ac:dyDescent="0.35">
      <c r="B318" s="21" t="s">
        <v>7022</v>
      </c>
      <c r="C318" s="21" t="s">
        <v>8336</v>
      </c>
      <c r="D318" s="21" t="s">
        <v>8540</v>
      </c>
      <c r="E318" s="21"/>
      <c r="F318" s="21"/>
      <c r="G318" s="117"/>
      <c r="H318" s="210"/>
      <c r="I318" s="133">
        <v>187</v>
      </c>
      <c r="J318" s="181" t="s">
        <v>8432</v>
      </c>
      <c r="K318" s="133"/>
      <c r="L318" s="144">
        <v>300</v>
      </c>
      <c r="M318" s="21">
        <v>184</v>
      </c>
      <c r="N318" s="21">
        <v>36.800000000000004</v>
      </c>
      <c r="O318" s="205"/>
      <c r="P318" s="20"/>
    </row>
    <row r="319" spans="2:16" x14ac:dyDescent="0.35">
      <c r="B319" s="21" t="s">
        <v>7022</v>
      </c>
      <c r="C319" s="21" t="s">
        <v>8336</v>
      </c>
      <c r="D319" s="21" t="s">
        <v>8540</v>
      </c>
      <c r="E319" s="21"/>
      <c r="F319" s="21"/>
      <c r="G319" s="21">
        <v>40116963</v>
      </c>
      <c r="H319" s="173" t="s">
        <v>9495</v>
      </c>
      <c r="I319" s="133">
        <v>158</v>
      </c>
      <c r="J319" s="181" t="s">
        <v>8433</v>
      </c>
      <c r="K319" s="133"/>
      <c r="L319" s="144">
        <v>408</v>
      </c>
      <c r="M319" s="21">
        <v>4</v>
      </c>
      <c r="N319" s="21">
        <v>4</v>
      </c>
      <c r="O319" s="205"/>
      <c r="P319" s="20"/>
    </row>
    <row r="320" spans="2:16" x14ac:dyDescent="0.35">
      <c r="B320" s="21" t="s">
        <v>7022</v>
      </c>
      <c r="C320" s="21" t="s">
        <v>8336</v>
      </c>
      <c r="D320" s="21" t="s">
        <v>8541</v>
      </c>
      <c r="E320" s="21"/>
      <c r="F320" s="21"/>
      <c r="G320" s="21">
        <v>40116997</v>
      </c>
      <c r="H320" s="173" t="s">
        <v>11327</v>
      </c>
      <c r="I320" s="133">
        <v>204</v>
      </c>
      <c r="J320" s="181" t="s">
        <v>8420</v>
      </c>
      <c r="K320" s="133"/>
      <c r="L320" s="144">
        <v>135</v>
      </c>
      <c r="M320" s="21">
        <v>2</v>
      </c>
      <c r="N320" s="21">
        <v>1.6</v>
      </c>
      <c r="O320" s="205"/>
      <c r="P320" s="20"/>
    </row>
    <row r="321" spans="2:16" x14ac:dyDescent="0.35">
      <c r="B321" s="21" t="s">
        <v>7022</v>
      </c>
      <c r="C321" s="21" t="s">
        <v>8336</v>
      </c>
      <c r="D321" s="21" t="s">
        <v>8541</v>
      </c>
      <c r="E321" s="21"/>
      <c r="F321" s="21"/>
      <c r="G321" s="21">
        <v>40118902</v>
      </c>
      <c r="H321" s="173" t="s">
        <v>9234</v>
      </c>
      <c r="I321" s="133" t="s">
        <v>7342</v>
      </c>
      <c r="J321" s="181" t="s">
        <v>8407</v>
      </c>
      <c r="K321" s="133"/>
      <c r="L321" s="144">
        <v>456</v>
      </c>
      <c r="M321" s="21">
        <v>8</v>
      </c>
      <c r="N321" s="21">
        <v>32.799999999999997</v>
      </c>
      <c r="O321" s="205"/>
      <c r="P321" s="20"/>
    </row>
    <row r="322" spans="2:16" x14ac:dyDescent="0.35">
      <c r="B322" s="21" t="s">
        <v>7022</v>
      </c>
      <c r="C322" s="21" t="s">
        <v>8336</v>
      </c>
      <c r="D322" s="21" t="s">
        <v>8541</v>
      </c>
      <c r="E322" s="21"/>
      <c r="F322" s="21"/>
      <c r="G322" s="21">
        <v>40148912</v>
      </c>
      <c r="H322" s="173" t="s">
        <v>9143</v>
      </c>
      <c r="I322" s="133">
        <v>246</v>
      </c>
      <c r="J322" s="181" t="s">
        <v>8431</v>
      </c>
      <c r="K322" s="133"/>
      <c r="L322" s="144">
        <v>441</v>
      </c>
      <c r="M322" s="21">
        <v>24</v>
      </c>
      <c r="N322" s="21">
        <v>8.4</v>
      </c>
      <c r="O322" s="205"/>
      <c r="P322" s="20"/>
    </row>
    <row r="323" spans="2:16" x14ac:dyDescent="0.35">
      <c r="B323" s="21" t="s">
        <v>7022</v>
      </c>
      <c r="C323" s="21" t="s">
        <v>8336</v>
      </c>
      <c r="D323" s="21" t="s">
        <v>8541</v>
      </c>
      <c r="E323" s="21"/>
      <c r="F323" s="21"/>
      <c r="G323" s="21">
        <v>40118904</v>
      </c>
      <c r="H323" s="39" t="s">
        <v>9447</v>
      </c>
      <c r="I323" s="133" t="s">
        <v>8531</v>
      </c>
      <c r="J323" s="181" t="s">
        <v>8449</v>
      </c>
      <c r="K323" s="133"/>
      <c r="L323" s="144">
        <v>456</v>
      </c>
      <c r="M323" s="21">
        <v>4</v>
      </c>
      <c r="N323" s="21">
        <v>9.8000000000000007</v>
      </c>
      <c r="O323" s="205"/>
      <c r="P323" s="20"/>
    </row>
    <row r="324" spans="2:16" x14ac:dyDescent="0.35">
      <c r="B324" s="21" t="s">
        <v>7022</v>
      </c>
      <c r="C324" s="21" t="s">
        <v>8336</v>
      </c>
      <c r="D324" s="21" t="s">
        <v>8541</v>
      </c>
      <c r="E324" s="21"/>
      <c r="F324" s="21"/>
      <c r="G324" s="21">
        <v>40118907</v>
      </c>
      <c r="H324" s="173" t="s">
        <v>9050</v>
      </c>
      <c r="I324" s="133" t="s">
        <v>10529</v>
      </c>
      <c r="J324" s="181" t="s">
        <v>8435</v>
      </c>
      <c r="K324" s="133"/>
      <c r="L324" s="144">
        <v>3832</v>
      </c>
      <c r="M324" s="21">
        <v>4</v>
      </c>
      <c r="N324" s="21">
        <v>2.9166666666666665</v>
      </c>
      <c r="O324" s="205"/>
      <c r="P324" s="20"/>
    </row>
    <row r="325" spans="2:16" x14ac:dyDescent="0.35">
      <c r="B325" s="21" t="s">
        <v>7022</v>
      </c>
      <c r="C325" s="21" t="s">
        <v>8336</v>
      </c>
      <c r="D325" s="21" t="s">
        <v>8541</v>
      </c>
      <c r="E325" s="21"/>
      <c r="F325" s="21"/>
      <c r="G325" s="21">
        <v>40118908</v>
      </c>
      <c r="H325" s="173" t="s">
        <v>9051</v>
      </c>
      <c r="I325" s="133" t="s">
        <v>10530</v>
      </c>
      <c r="J325" s="181" t="s">
        <v>8435</v>
      </c>
      <c r="K325" s="133"/>
      <c r="L325" s="144">
        <v>3832</v>
      </c>
      <c r="M325" s="21">
        <v>4</v>
      </c>
      <c r="N325" s="21">
        <v>2.9166666666666665</v>
      </c>
      <c r="O325" s="205"/>
      <c r="P325" s="20"/>
    </row>
    <row r="326" spans="2:16" x14ac:dyDescent="0.35">
      <c r="B326" s="21" t="s">
        <v>7022</v>
      </c>
      <c r="C326" s="21" t="s">
        <v>8336</v>
      </c>
      <c r="D326" s="21" t="s">
        <v>8541</v>
      </c>
      <c r="E326" s="21"/>
      <c r="F326" s="21"/>
      <c r="G326" s="139">
        <v>40118909</v>
      </c>
      <c r="H326" s="133" t="s">
        <v>9177</v>
      </c>
      <c r="I326" s="133" t="s">
        <v>10531</v>
      </c>
      <c r="J326" s="181" t="s">
        <v>8340</v>
      </c>
      <c r="K326" s="133"/>
      <c r="L326" s="133">
        <v>1491</v>
      </c>
      <c r="M326" s="133">
        <v>4</v>
      </c>
      <c r="N326" s="148">
        <v>0.45000000000000012</v>
      </c>
      <c r="O326" s="148"/>
      <c r="P326" s="20"/>
    </row>
    <row r="327" spans="2:16" x14ac:dyDescent="0.35">
      <c r="B327" s="21" t="s">
        <v>7022</v>
      </c>
      <c r="C327" s="21" t="s">
        <v>8336</v>
      </c>
      <c r="D327" s="21" t="s">
        <v>8541</v>
      </c>
      <c r="E327" s="21"/>
      <c r="F327" s="21"/>
      <c r="G327" s="139">
        <v>40118910</v>
      </c>
      <c r="H327" s="133" t="s">
        <v>9179</v>
      </c>
      <c r="I327" s="133" t="s">
        <v>10532</v>
      </c>
      <c r="J327" s="181" t="s">
        <v>8340</v>
      </c>
      <c r="K327" s="133"/>
      <c r="L327" s="133">
        <v>1491</v>
      </c>
      <c r="M327" s="133">
        <v>4</v>
      </c>
      <c r="N327" s="148">
        <v>0.45000000000000012</v>
      </c>
      <c r="O327" s="148"/>
      <c r="P327" s="20"/>
    </row>
    <row r="328" spans="2:16" x14ac:dyDescent="0.35">
      <c r="B328" s="21" t="s">
        <v>7022</v>
      </c>
      <c r="C328" s="21" t="s">
        <v>8336</v>
      </c>
      <c r="D328" s="21" t="s">
        <v>8541</v>
      </c>
      <c r="E328" s="21"/>
      <c r="F328" s="21"/>
      <c r="G328" s="139">
        <v>40118911</v>
      </c>
      <c r="H328" s="133" t="s">
        <v>9223</v>
      </c>
      <c r="I328" s="133" t="s">
        <v>10533</v>
      </c>
      <c r="J328" s="181" t="s">
        <v>8355</v>
      </c>
      <c r="K328" s="133"/>
      <c r="L328" s="133">
        <v>1110</v>
      </c>
      <c r="M328" s="133">
        <v>4</v>
      </c>
      <c r="N328" s="148">
        <v>0.33333333333333331</v>
      </c>
      <c r="O328" s="148"/>
      <c r="P328" s="20"/>
    </row>
    <row r="329" spans="2:16" x14ac:dyDescent="0.35">
      <c r="B329" s="21" t="s">
        <v>7022</v>
      </c>
      <c r="C329" s="21" t="s">
        <v>8336</v>
      </c>
      <c r="D329" s="21" t="s">
        <v>8541</v>
      </c>
      <c r="E329" s="21"/>
      <c r="F329" s="21"/>
      <c r="G329" s="139">
        <v>40118912</v>
      </c>
      <c r="H329" s="133" t="s">
        <v>9185</v>
      </c>
      <c r="I329" s="133" t="s">
        <v>10534</v>
      </c>
      <c r="J329" s="181" t="s">
        <v>8355</v>
      </c>
      <c r="K329" s="133"/>
      <c r="L329" s="133">
        <v>1110</v>
      </c>
      <c r="M329" s="133">
        <v>4</v>
      </c>
      <c r="N329" s="148">
        <v>0.33333333333333331</v>
      </c>
      <c r="O329" s="148"/>
      <c r="P329" s="20"/>
    </row>
    <row r="330" spans="2:16" x14ac:dyDescent="0.35">
      <c r="B330" s="21" t="s">
        <v>7022</v>
      </c>
      <c r="C330" s="21" t="s">
        <v>8336</v>
      </c>
      <c r="D330" s="21" t="s">
        <v>8541</v>
      </c>
      <c r="E330" s="21"/>
      <c r="F330" s="21"/>
      <c r="G330" s="139">
        <v>40118913</v>
      </c>
      <c r="H330" s="133" t="s">
        <v>9183</v>
      </c>
      <c r="I330" s="133" t="s">
        <v>10535</v>
      </c>
      <c r="J330" s="181" t="s">
        <v>8340</v>
      </c>
      <c r="K330" s="133"/>
      <c r="L330" s="133">
        <v>1257</v>
      </c>
      <c r="M330" s="133">
        <v>4</v>
      </c>
      <c r="N330" s="148">
        <v>0.3833333333333333</v>
      </c>
      <c r="O330" s="148"/>
      <c r="P330" s="20"/>
    </row>
    <row r="331" spans="2:16" x14ac:dyDescent="0.35">
      <c r="B331" s="21" t="s">
        <v>7022</v>
      </c>
      <c r="C331" s="21" t="s">
        <v>8336</v>
      </c>
      <c r="D331" s="21" t="s">
        <v>8541</v>
      </c>
      <c r="E331" s="21"/>
      <c r="F331" s="21"/>
      <c r="G331" s="139">
        <v>40118914</v>
      </c>
      <c r="H331" s="133" t="s">
        <v>9184</v>
      </c>
      <c r="I331" s="133" t="s">
        <v>10536</v>
      </c>
      <c r="J331" s="181" t="s">
        <v>8340</v>
      </c>
      <c r="K331" s="133"/>
      <c r="L331" s="133">
        <v>1257</v>
      </c>
      <c r="M331" s="133">
        <v>4</v>
      </c>
      <c r="N331" s="148">
        <v>0.3833333333333333</v>
      </c>
      <c r="O331" s="148"/>
      <c r="P331" s="20"/>
    </row>
    <row r="332" spans="2:16" x14ac:dyDescent="0.35">
      <c r="B332" s="21" t="s">
        <v>7022</v>
      </c>
      <c r="C332" s="21" t="s">
        <v>8336</v>
      </c>
      <c r="D332" s="21" t="s">
        <v>8541</v>
      </c>
      <c r="E332" s="21"/>
      <c r="F332" s="21"/>
      <c r="G332" s="139">
        <v>40118915</v>
      </c>
      <c r="H332" s="133" t="s">
        <v>9297</v>
      </c>
      <c r="I332" s="133" t="s">
        <v>10537</v>
      </c>
      <c r="J332" s="181" t="s">
        <v>8340</v>
      </c>
      <c r="K332" s="133"/>
      <c r="L332" s="133">
        <v>574</v>
      </c>
      <c r="M332" s="184">
        <v>4</v>
      </c>
      <c r="N332" s="148">
        <v>0.18333333333333335</v>
      </c>
      <c r="O332" s="148"/>
      <c r="P332" s="20"/>
    </row>
    <row r="333" spans="2:16" x14ac:dyDescent="0.35">
      <c r="B333" s="21" t="s">
        <v>7022</v>
      </c>
      <c r="C333" s="21" t="s">
        <v>8336</v>
      </c>
      <c r="D333" s="21" t="s">
        <v>8541</v>
      </c>
      <c r="E333" s="21"/>
      <c r="F333" s="21"/>
      <c r="G333" s="139">
        <v>40118916</v>
      </c>
      <c r="H333" s="133" t="s">
        <v>9209</v>
      </c>
      <c r="I333" s="133" t="s">
        <v>10538</v>
      </c>
      <c r="J333" s="181" t="s">
        <v>8340</v>
      </c>
      <c r="K333" s="133"/>
      <c r="L333" s="133">
        <v>574</v>
      </c>
      <c r="M333" s="184">
        <v>4</v>
      </c>
      <c r="N333" s="148">
        <v>0.18333333333333335</v>
      </c>
      <c r="O333" s="148"/>
      <c r="P333" s="20"/>
    </row>
    <row r="334" spans="2:16" x14ac:dyDescent="0.35">
      <c r="B334" s="21" t="s">
        <v>7022</v>
      </c>
      <c r="C334" s="21" t="s">
        <v>8336</v>
      </c>
      <c r="D334" s="21" t="s">
        <v>8541</v>
      </c>
      <c r="E334" s="21"/>
      <c r="F334" s="21"/>
      <c r="G334" s="139">
        <v>40118917</v>
      </c>
      <c r="H334" s="133" t="s">
        <v>9134</v>
      </c>
      <c r="I334" s="133">
        <v>263</v>
      </c>
      <c r="J334" s="181" t="s">
        <v>8436</v>
      </c>
      <c r="K334" s="133"/>
      <c r="L334" s="133">
        <v>265</v>
      </c>
      <c r="M334" s="184">
        <v>2</v>
      </c>
      <c r="N334" s="148">
        <v>7.4</v>
      </c>
      <c r="O334" s="148"/>
      <c r="P334" s="20"/>
    </row>
    <row r="335" spans="2:16" x14ac:dyDescent="0.35">
      <c r="B335" s="21" t="s">
        <v>7022</v>
      </c>
      <c r="C335" s="21" t="s">
        <v>8336</v>
      </c>
      <c r="D335" s="21" t="s">
        <v>8541</v>
      </c>
      <c r="E335" s="21"/>
      <c r="F335" s="21"/>
      <c r="G335" s="139">
        <v>40118905</v>
      </c>
      <c r="H335" s="133" t="s">
        <v>9513</v>
      </c>
      <c r="I335" s="133">
        <v>255</v>
      </c>
      <c r="J335" s="181" t="s">
        <v>8437</v>
      </c>
      <c r="K335" s="134"/>
      <c r="L335" s="133">
        <v>257</v>
      </c>
      <c r="M335" s="133">
        <v>2</v>
      </c>
      <c r="N335" s="148">
        <v>8</v>
      </c>
      <c r="O335" s="148"/>
      <c r="P335" s="20"/>
    </row>
    <row r="336" spans="2:16" x14ac:dyDescent="0.35">
      <c r="B336" s="21" t="s">
        <v>7022</v>
      </c>
      <c r="C336" s="21" t="s">
        <v>8336</v>
      </c>
      <c r="D336" s="21" t="s">
        <v>8541</v>
      </c>
      <c r="E336" s="21"/>
      <c r="F336" s="21"/>
      <c r="G336" s="139">
        <v>40118906</v>
      </c>
      <c r="H336" s="133" t="s">
        <v>9049</v>
      </c>
      <c r="I336" s="133" t="s">
        <v>6927</v>
      </c>
      <c r="J336" s="181" t="s">
        <v>8407</v>
      </c>
      <c r="K336" s="134"/>
      <c r="L336" s="133">
        <v>4518</v>
      </c>
      <c r="M336" s="133">
        <v>4</v>
      </c>
      <c r="N336" s="148">
        <v>164</v>
      </c>
      <c r="O336" s="148"/>
      <c r="P336" s="20"/>
    </row>
    <row r="337" spans="2:16" x14ac:dyDescent="0.35">
      <c r="B337" s="21" t="s">
        <v>7022</v>
      </c>
      <c r="C337" s="21" t="s">
        <v>8336</v>
      </c>
      <c r="D337" s="21" t="s">
        <v>8541</v>
      </c>
      <c r="E337" s="21"/>
      <c r="F337" s="21"/>
      <c r="G337" s="139">
        <v>40118918</v>
      </c>
      <c r="H337" s="133" t="s">
        <v>9159</v>
      </c>
      <c r="I337" s="133" t="s">
        <v>8442</v>
      </c>
      <c r="J337" s="181" t="s">
        <v>8407</v>
      </c>
      <c r="K337" s="133"/>
      <c r="L337" s="133">
        <v>4519</v>
      </c>
      <c r="M337" s="133">
        <v>4</v>
      </c>
      <c r="N337" s="148">
        <v>164</v>
      </c>
      <c r="O337" s="148"/>
      <c r="P337" s="20"/>
    </row>
    <row r="338" spans="2:16" x14ac:dyDescent="0.35">
      <c r="B338" s="21" t="s">
        <v>7022</v>
      </c>
      <c r="C338" s="21" t="s">
        <v>8336</v>
      </c>
      <c r="D338" s="21" t="s">
        <v>8541</v>
      </c>
      <c r="E338" s="21"/>
      <c r="F338" s="21"/>
      <c r="G338" s="139">
        <v>40118919</v>
      </c>
      <c r="H338" s="133" t="s">
        <v>9227</v>
      </c>
      <c r="I338" s="133" t="s">
        <v>10543</v>
      </c>
      <c r="J338" s="181" t="s">
        <v>8443</v>
      </c>
      <c r="K338" s="133"/>
      <c r="L338" s="133">
        <v>4387</v>
      </c>
      <c r="M338" s="133">
        <v>4</v>
      </c>
      <c r="N338" s="148">
        <v>4.8400000000000007</v>
      </c>
      <c r="O338" s="148"/>
      <c r="P338" s="20"/>
    </row>
    <row r="339" spans="2:16" x14ac:dyDescent="0.35">
      <c r="B339" s="21" t="s">
        <v>7022</v>
      </c>
      <c r="C339" s="21" t="s">
        <v>8336</v>
      </c>
      <c r="D339" s="21" t="s">
        <v>8541</v>
      </c>
      <c r="E339" s="21"/>
      <c r="F339" s="21"/>
      <c r="G339" s="139">
        <v>40118920</v>
      </c>
      <c r="H339" s="133" t="s">
        <v>9228</v>
      </c>
      <c r="I339" s="133" t="s">
        <v>10544</v>
      </c>
      <c r="J339" s="181" t="s">
        <v>8443</v>
      </c>
      <c r="K339" s="133"/>
      <c r="L339" s="133">
        <v>4387</v>
      </c>
      <c r="M339" s="133">
        <v>4</v>
      </c>
      <c r="N339" s="148">
        <v>4.8400000000000007</v>
      </c>
      <c r="O339" s="148"/>
      <c r="P339" s="20"/>
    </row>
    <row r="340" spans="2:16" x14ac:dyDescent="0.35">
      <c r="B340" s="21" t="s">
        <v>7022</v>
      </c>
      <c r="C340" s="21" t="s">
        <v>8336</v>
      </c>
      <c r="D340" s="21" t="s">
        <v>8541</v>
      </c>
      <c r="E340" s="21"/>
      <c r="F340" s="21"/>
      <c r="G340" s="139">
        <v>40118921</v>
      </c>
      <c r="H340" s="133" t="s">
        <v>9206</v>
      </c>
      <c r="I340" s="133" t="s">
        <v>10395</v>
      </c>
      <c r="J340" s="181" t="s">
        <v>8340</v>
      </c>
      <c r="K340" s="133"/>
      <c r="L340" s="133">
        <v>578</v>
      </c>
      <c r="M340" s="133">
        <v>4</v>
      </c>
      <c r="N340" s="148">
        <v>0.19999999999999998</v>
      </c>
      <c r="O340" s="148"/>
      <c r="P340" s="20"/>
    </row>
    <row r="341" spans="2:16" x14ac:dyDescent="0.35">
      <c r="B341" s="21" t="s">
        <v>7022</v>
      </c>
      <c r="C341" s="21" t="s">
        <v>8336</v>
      </c>
      <c r="D341" s="21" t="s">
        <v>8541</v>
      </c>
      <c r="E341" s="21"/>
      <c r="F341" s="21"/>
      <c r="G341" s="139">
        <v>40118922</v>
      </c>
      <c r="H341" s="133" t="s">
        <v>9205</v>
      </c>
      <c r="I341" s="133" t="s">
        <v>10396</v>
      </c>
      <c r="J341" s="181" t="s">
        <v>8340</v>
      </c>
      <c r="K341" s="133"/>
      <c r="L341" s="133">
        <v>578</v>
      </c>
      <c r="M341" s="133">
        <v>4</v>
      </c>
      <c r="N341" s="148">
        <v>0.19999999999999998</v>
      </c>
      <c r="O341" s="148"/>
      <c r="P341" s="20"/>
    </row>
    <row r="342" spans="2:16" x14ac:dyDescent="0.35">
      <c r="B342" s="21" t="s">
        <v>7022</v>
      </c>
      <c r="C342" s="21" t="s">
        <v>8336</v>
      </c>
      <c r="D342" s="21" t="s">
        <v>8541</v>
      </c>
      <c r="E342" s="21"/>
      <c r="F342" s="21"/>
      <c r="G342" s="139">
        <v>40118923</v>
      </c>
      <c r="H342" s="133" t="s">
        <v>9182</v>
      </c>
      <c r="I342" s="133">
        <v>295</v>
      </c>
      <c r="J342" s="181" t="s">
        <v>8340</v>
      </c>
      <c r="K342" s="133"/>
      <c r="L342" s="133">
        <v>1217</v>
      </c>
      <c r="M342" s="133">
        <v>8</v>
      </c>
      <c r="N342" s="148">
        <v>17.600000000000001</v>
      </c>
      <c r="O342" s="148"/>
      <c r="P342" s="148"/>
    </row>
    <row r="343" spans="2:16" x14ac:dyDescent="0.35">
      <c r="B343" s="21" t="s">
        <v>7022</v>
      </c>
      <c r="C343" s="21" t="s">
        <v>8336</v>
      </c>
      <c r="D343" s="21" t="s">
        <v>8541</v>
      </c>
      <c r="E343" s="21"/>
      <c r="F343" s="21"/>
      <c r="G343" s="139">
        <v>40118924</v>
      </c>
      <c r="H343" s="133" t="s">
        <v>9276</v>
      </c>
      <c r="I343" s="133" t="s">
        <v>10545</v>
      </c>
      <c r="J343" s="181" t="s">
        <v>8355</v>
      </c>
      <c r="K343" s="133"/>
      <c r="L343" s="133">
        <v>1118</v>
      </c>
      <c r="M343" s="184">
        <v>4</v>
      </c>
      <c r="N343" s="148">
        <v>0.39999999999999997</v>
      </c>
      <c r="O343" s="148"/>
      <c r="P343" s="148"/>
    </row>
    <row r="344" spans="2:16" x14ac:dyDescent="0.35">
      <c r="B344" s="21" t="s">
        <v>7022</v>
      </c>
      <c r="C344" s="21" t="s">
        <v>8336</v>
      </c>
      <c r="D344" s="21" t="s">
        <v>8541</v>
      </c>
      <c r="E344" s="21"/>
      <c r="F344" s="21"/>
      <c r="G344" s="139">
        <v>40118925</v>
      </c>
      <c r="H344" s="133" t="s">
        <v>9283</v>
      </c>
      <c r="I344" s="133" t="s">
        <v>10546</v>
      </c>
      <c r="J344" s="181" t="s">
        <v>8355</v>
      </c>
      <c r="K344" s="133"/>
      <c r="L344" s="133">
        <v>1118</v>
      </c>
      <c r="M344" s="184">
        <v>4</v>
      </c>
      <c r="N344" s="148">
        <v>0.39999999999999997</v>
      </c>
      <c r="O344" s="148"/>
      <c r="P344" s="148"/>
    </row>
    <row r="345" spans="2:16" x14ac:dyDescent="0.35">
      <c r="B345" s="21" t="s">
        <v>7022</v>
      </c>
      <c r="C345" s="21" t="s">
        <v>8336</v>
      </c>
      <c r="D345" s="21" t="s">
        <v>8541</v>
      </c>
      <c r="E345" s="21"/>
      <c r="F345" s="21"/>
      <c r="G345" s="139">
        <v>40118926</v>
      </c>
      <c r="H345" s="133" t="s">
        <v>9187</v>
      </c>
      <c r="I345" s="133" t="s">
        <v>10547</v>
      </c>
      <c r="J345" s="181" t="s">
        <v>8340</v>
      </c>
      <c r="K345" s="133"/>
      <c r="L345" s="133">
        <v>1140</v>
      </c>
      <c r="M345" s="184">
        <v>4</v>
      </c>
      <c r="N345" s="148">
        <v>0.42000000000000004</v>
      </c>
      <c r="O345" s="148"/>
      <c r="P345" s="148"/>
    </row>
    <row r="346" spans="2:16" x14ac:dyDescent="0.35">
      <c r="B346" s="21" t="s">
        <v>7022</v>
      </c>
      <c r="C346" s="21" t="s">
        <v>8336</v>
      </c>
      <c r="D346" s="21" t="s">
        <v>8541</v>
      </c>
      <c r="E346" s="21"/>
      <c r="F346" s="21"/>
      <c r="G346" s="139">
        <v>40118927</v>
      </c>
      <c r="H346" s="133" t="s">
        <v>9188</v>
      </c>
      <c r="I346" s="133" t="s">
        <v>10548</v>
      </c>
      <c r="J346" s="181" t="s">
        <v>8340</v>
      </c>
      <c r="K346" s="133"/>
      <c r="L346" s="133">
        <v>1140</v>
      </c>
      <c r="M346" s="184">
        <v>4</v>
      </c>
      <c r="N346" s="148">
        <v>0.42000000000000004</v>
      </c>
      <c r="O346" s="148"/>
      <c r="P346" s="148"/>
    </row>
    <row r="347" spans="2:16" x14ac:dyDescent="0.35">
      <c r="B347" s="21" t="s">
        <v>7022</v>
      </c>
      <c r="C347" s="21" t="s">
        <v>8336</v>
      </c>
      <c r="D347" s="21" t="s">
        <v>8541</v>
      </c>
      <c r="E347" s="21"/>
      <c r="F347" s="21"/>
      <c r="G347" s="139">
        <v>40118928</v>
      </c>
      <c r="H347" s="133" t="s">
        <v>9052</v>
      </c>
      <c r="I347" s="133" t="s">
        <v>10549</v>
      </c>
      <c r="J347" s="181" t="s">
        <v>8355</v>
      </c>
      <c r="K347" s="133"/>
      <c r="L347" s="133">
        <v>1658</v>
      </c>
      <c r="M347" s="184">
        <v>4</v>
      </c>
      <c r="N347" s="148">
        <v>0.59999999999999987</v>
      </c>
      <c r="O347" s="148"/>
      <c r="P347" s="148"/>
    </row>
    <row r="348" spans="2:16" x14ac:dyDescent="0.35">
      <c r="B348" s="21" t="s">
        <v>7022</v>
      </c>
      <c r="C348" s="21" t="s">
        <v>8336</v>
      </c>
      <c r="D348" s="21" t="s">
        <v>8541</v>
      </c>
      <c r="E348" s="21"/>
      <c r="F348" s="21"/>
      <c r="G348" s="139">
        <v>40118929</v>
      </c>
      <c r="H348" s="133" t="s">
        <v>9053</v>
      </c>
      <c r="I348" s="133" t="s">
        <v>10550</v>
      </c>
      <c r="J348" s="181" t="s">
        <v>8355</v>
      </c>
      <c r="K348" s="133"/>
      <c r="L348" s="133">
        <v>1658</v>
      </c>
      <c r="M348" s="184">
        <v>4</v>
      </c>
      <c r="N348" s="148">
        <v>0.59999999999999987</v>
      </c>
      <c r="O348" s="148"/>
      <c r="P348" s="148"/>
    </row>
    <row r="349" spans="2:16" x14ac:dyDescent="0.35">
      <c r="B349" s="21" t="s">
        <v>7022</v>
      </c>
      <c r="C349" s="21" t="s">
        <v>8336</v>
      </c>
      <c r="D349" s="21" t="s">
        <v>8541</v>
      </c>
      <c r="E349" s="21"/>
      <c r="F349" s="21"/>
      <c r="G349" s="139">
        <v>40118930</v>
      </c>
      <c r="H349" s="133" t="s">
        <v>9130</v>
      </c>
      <c r="I349" s="133" t="s">
        <v>10551</v>
      </c>
      <c r="J349" s="181" t="s">
        <v>8340</v>
      </c>
      <c r="K349" s="133"/>
      <c r="L349" s="133">
        <v>2331</v>
      </c>
      <c r="M349" s="184">
        <v>4</v>
      </c>
      <c r="N349" s="148">
        <v>0.8600000000000001</v>
      </c>
      <c r="O349" s="148"/>
      <c r="P349" s="148"/>
    </row>
    <row r="350" spans="2:16" x14ac:dyDescent="0.35">
      <c r="B350" s="21" t="s">
        <v>7022</v>
      </c>
      <c r="C350" s="21" t="s">
        <v>8336</v>
      </c>
      <c r="D350" s="21" t="s">
        <v>8541</v>
      </c>
      <c r="E350" s="21"/>
      <c r="F350" s="21"/>
      <c r="G350" s="139">
        <v>40118931</v>
      </c>
      <c r="H350" s="133" t="s">
        <v>9162</v>
      </c>
      <c r="I350" s="133" t="s">
        <v>10552</v>
      </c>
      <c r="J350" s="181" t="s">
        <v>8340</v>
      </c>
      <c r="K350" s="133"/>
      <c r="L350" s="133">
        <v>2331</v>
      </c>
      <c r="M350" s="184">
        <v>4</v>
      </c>
      <c r="N350" s="148">
        <v>0.8600000000000001</v>
      </c>
      <c r="O350" s="148"/>
      <c r="P350" s="148"/>
    </row>
    <row r="351" spans="2:16" x14ac:dyDescent="0.35">
      <c r="B351" s="21" t="s">
        <v>7022</v>
      </c>
      <c r="C351" s="21" t="s">
        <v>8336</v>
      </c>
      <c r="D351" s="21" t="s">
        <v>8541</v>
      </c>
      <c r="E351" s="21"/>
      <c r="F351" s="21"/>
      <c r="G351" s="139">
        <v>40183963</v>
      </c>
      <c r="H351" s="133" t="s">
        <v>9013</v>
      </c>
      <c r="I351" s="133">
        <v>300</v>
      </c>
      <c r="J351" s="181" t="s">
        <v>8346</v>
      </c>
      <c r="K351" s="133"/>
      <c r="L351" s="133">
        <v>4372</v>
      </c>
      <c r="M351" s="184">
        <v>4</v>
      </c>
      <c r="N351" s="148">
        <v>55.2</v>
      </c>
      <c r="O351" s="148"/>
      <c r="P351" s="148"/>
    </row>
    <row r="352" spans="2:16" x14ac:dyDescent="0.35">
      <c r="B352" s="21" t="s">
        <v>7022</v>
      </c>
      <c r="C352" s="21" t="s">
        <v>8336</v>
      </c>
      <c r="D352" s="21" t="s">
        <v>8541</v>
      </c>
      <c r="E352" s="21"/>
      <c r="F352" s="21"/>
      <c r="G352" s="139">
        <v>40118933</v>
      </c>
      <c r="H352" s="133" t="s">
        <v>9054</v>
      </c>
      <c r="I352" s="133" t="s">
        <v>10433</v>
      </c>
      <c r="J352" s="181" t="s">
        <v>8340</v>
      </c>
      <c r="K352" s="133"/>
      <c r="L352" s="133">
        <v>849</v>
      </c>
      <c r="M352" s="184">
        <v>4</v>
      </c>
      <c r="N352" s="148">
        <v>1.5</v>
      </c>
      <c r="O352" s="148"/>
      <c r="P352" s="148"/>
    </row>
    <row r="353" spans="2:16" x14ac:dyDescent="0.35">
      <c r="B353" s="21" t="s">
        <v>7022</v>
      </c>
      <c r="C353" s="21" t="s">
        <v>8336</v>
      </c>
      <c r="D353" s="21" t="s">
        <v>8541</v>
      </c>
      <c r="E353" s="21"/>
      <c r="F353" s="21"/>
      <c r="G353" s="139">
        <v>40118934</v>
      </c>
      <c r="H353" s="133" t="s">
        <v>9055</v>
      </c>
      <c r="I353" s="133" t="s">
        <v>10434</v>
      </c>
      <c r="J353" s="181" t="s">
        <v>8340</v>
      </c>
      <c r="K353" s="133"/>
      <c r="L353" s="133">
        <v>849</v>
      </c>
      <c r="M353" s="184">
        <v>4</v>
      </c>
      <c r="N353" s="148">
        <v>1.5</v>
      </c>
      <c r="O353" s="148"/>
      <c r="P353" s="148"/>
    </row>
    <row r="354" spans="2:16" x14ac:dyDescent="0.35">
      <c r="B354" s="21" t="s">
        <v>7022</v>
      </c>
      <c r="C354" s="21" t="s">
        <v>8336</v>
      </c>
      <c r="D354" s="21" t="s">
        <v>8541</v>
      </c>
      <c r="E354" s="21"/>
      <c r="F354" s="21"/>
      <c r="G354" s="139">
        <v>40118935</v>
      </c>
      <c r="H354" s="133" t="s">
        <v>9056</v>
      </c>
      <c r="I354" s="134" t="s">
        <v>10553</v>
      </c>
      <c r="J354" s="189" t="s">
        <v>8355</v>
      </c>
      <c r="K354" s="134"/>
      <c r="L354" s="133">
        <v>1189</v>
      </c>
      <c r="M354" s="184">
        <v>4</v>
      </c>
      <c r="N354" s="148">
        <v>2.2000000000000002</v>
      </c>
      <c r="O354" s="148"/>
      <c r="P354" s="148"/>
    </row>
    <row r="355" spans="2:16" x14ac:dyDescent="0.35">
      <c r="B355" s="21" t="s">
        <v>7022</v>
      </c>
      <c r="C355" s="21" t="s">
        <v>8336</v>
      </c>
      <c r="D355" s="21" t="s">
        <v>8541</v>
      </c>
      <c r="E355" s="21"/>
      <c r="F355" s="21"/>
      <c r="G355" s="139">
        <v>40118936</v>
      </c>
      <c r="H355" s="133" t="s">
        <v>9057</v>
      </c>
      <c r="I355" s="134" t="s">
        <v>10554</v>
      </c>
      <c r="J355" s="189" t="s">
        <v>8355</v>
      </c>
      <c r="K355" s="134"/>
      <c r="L355" s="133">
        <v>1189</v>
      </c>
      <c r="M355" s="184">
        <v>4</v>
      </c>
      <c r="N355" s="148">
        <v>2.2000000000000002</v>
      </c>
      <c r="O355" s="148"/>
      <c r="P355" s="148"/>
    </row>
    <row r="356" spans="2:16" x14ac:dyDescent="0.35">
      <c r="B356" s="21" t="s">
        <v>7022</v>
      </c>
      <c r="C356" s="21" t="s">
        <v>8336</v>
      </c>
      <c r="D356" s="21" t="s">
        <v>8541</v>
      </c>
      <c r="E356" s="21"/>
      <c r="F356" s="21"/>
      <c r="G356" s="155"/>
      <c r="H356" s="145"/>
      <c r="I356" s="133">
        <v>303</v>
      </c>
      <c r="J356" s="181" t="s">
        <v>8346</v>
      </c>
      <c r="K356" s="134"/>
      <c r="L356" s="133">
        <v>2257</v>
      </c>
      <c r="M356" s="184">
        <v>8</v>
      </c>
      <c r="N356" s="148">
        <v>56.8</v>
      </c>
      <c r="O356" s="148"/>
      <c r="P356" s="148"/>
    </row>
    <row r="357" spans="2:16" x14ac:dyDescent="0.35">
      <c r="B357" s="21" t="s">
        <v>7022</v>
      </c>
      <c r="C357" s="21" t="s">
        <v>8336</v>
      </c>
      <c r="D357" s="21" t="s">
        <v>8541</v>
      </c>
      <c r="E357" s="21"/>
      <c r="F357" s="21"/>
      <c r="G357" s="139">
        <v>40118938</v>
      </c>
      <c r="H357" s="133" t="s">
        <v>9058</v>
      </c>
      <c r="I357" s="133">
        <v>304</v>
      </c>
      <c r="J357" s="181" t="s">
        <v>8340</v>
      </c>
      <c r="K357" s="133"/>
      <c r="L357" s="134">
        <v>1611</v>
      </c>
      <c r="M357" s="184">
        <v>8</v>
      </c>
      <c r="N357" s="148">
        <v>23.2</v>
      </c>
      <c r="O357" s="148"/>
      <c r="P357" s="148"/>
    </row>
    <row r="358" spans="2:16" x14ac:dyDescent="0.35">
      <c r="B358" s="21" t="s">
        <v>7022</v>
      </c>
      <c r="C358" s="21" t="s">
        <v>8336</v>
      </c>
      <c r="D358" s="21" t="s">
        <v>8541</v>
      </c>
      <c r="E358" s="21"/>
      <c r="F358" s="21"/>
      <c r="G358" s="155"/>
      <c r="H358" s="145"/>
      <c r="I358" s="133">
        <v>305</v>
      </c>
      <c r="J358" s="181" t="s">
        <v>8346</v>
      </c>
      <c r="K358" s="133"/>
      <c r="L358" s="133">
        <v>1654</v>
      </c>
      <c r="M358" s="184">
        <v>16</v>
      </c>
      <c r="N358" s="148">
        <v>83.2</v>
      </c>
      <c r="O358" s="148"/>
      <c r="P358" s="148"/>
    </row>
    <row r="359" spans="2:16" x14ac:dyDescent="0.35">
      <c r="B359" s="21" t="s">
        <v>7022</v>
      </c>
      <c r="C359" s="21" t="s">
        <v>8336</v>
      </c>
      <c r="D359" s="21" t="s">
        <v>8541</v>
      </c>
      <c r="E359" s="21"/>
      <c r="F359" s="21"/>
      <c r="G359" s="21">
        <v>40118940</v>
      </c>
      <c r="H359" s="59" t="s">
        <v>9059</v>
      </c>
      <c r="I359" s="133">
        <v>306</v>
      </c>
      <c r="J359" s="181" t="s">
        <v>8444</v>
      </c>
      <c r="K359" s="133"/>
      <c r="L359" s="133">
        <v>291</v>
      </c>
      <c r="M359" s="184">
        <v>4</v>
      </c>
      <c r="N359" s="148">
        <v>12.8</v>
      </c>
      <c r="O359" s="148"/>
      <c r="P359" s="148"/>
    </row>
    <row r="360" spans="2:16" x14ac:dyDescent="0.35">
      <c r="B360" s="21" t="s">
        <v>7022</v>
      </c>
      <c r="C360" s="21" t="s">
        <v>8336</v>
      </c>
      <c r="D360" s="21" t="s">
        <v>8541</v>
      </c>
      <c r="E360" s="21"/>
      <c r="F360" s="21"/>
      <c r="G360" s="139">
        <v>40118941</v>
      </c>
      <c r="H360" s="133" t="s">
        <v>9060</v>
      </c>
      <c r="I360" s="133" t="s">
        <v>10555</v>
      </c>
      <c r="J360" s="181" t="s">
        <v>8353</v>
      </c>
      <c r="K360" s="133"/>
      <c r="L360" s="133">
        <v>1720</v>
      </c>
      <c r="M360" s="184">
        <v>4</v>
      </c>
      <c r="N360" s="148">
        <v>3.7</v>
      </c>
      <c r="O360" s="148"/>
      <c r="P360" s="148"/>
    </row>
    <row r="361" spans="2:16" x14ac:dyDescent="0.35">
      <c r="B361" s="21" t="s">
        <v>7022</v>
      </c>
      <c r="C361" s="21" t="s">
        <v>8336</v>
      </c>
      <c r="D361" s="21" t="s">
        <v>8541</v>
      </c>
      <c r="E361" s="21"/>
      <c r="F361" s="21"/>
      <c r="G361" s="139">
        <v>40118942</v>
      </c>
      <c r="H361" s="133" t="s">
        <v>9061</v>
      </c>
      <c r="I361" s="133" t="s">
        <v>10556</v>
      </c>
      <c r="J361" s="181" t="s">
        <v>8353</v>
      </c>
      <c r="K361" s="133"/>
      <c r="L361" s="133">
        <v>1720</v>
      </c>
      <c r="M361" s="184">
        <v>4</v>
      </c>
      <c r="N361" s="148">
        <v>3.7</v>
      </c>
      <c r="O361" s="148"/>
      <c r="P361" s="148"/>
    </row>
    <row r="362" spans="2:16" x14ac:dyDescent="0.35">
      <c r="B362" s="21" t="s">
        <v>7022</v>
      </c>
      <c r="C362" s="21" t="s">
        <v>8336</v>
      </c>
      <c r="D362" s="21" t="s">
        <v>8541</v>
      </c>
      <c r="E362" s="21"/>
      <c r="F362" s="21"/>
      <c r="G362" s="139">
        <v>40118943</v>
      </c>
      <c r="H362" s="133" t="s">
        <v>9062</v>
      </c>
      <c r="I362" s="133">
        <v>308</v>
      </c>
      <c r="J362" s="181" t="s">
        <v>8445</v>
      </c>
      <c r="K362" s="133"/>
      <c r="L362" s="133">
        <v>338</v>
      </c>
      <c r="M362" s="133">
        <v>8</v>
      </c>
      <c r="N362" s="148">
        <v>32.799999999999997</v>
      </c>
      <c r="O362" s="148"/>
      <c r="P362" s="148"/>
    </row>
    <row r="363" spans="2:16" x14ac:dyDescent="0.35">
      <c r="B363" s="21" t="s">
        <v>7022</v>
      </c>
      <c r="C363" s="21" t="s">
        <v>8336</v>
      </c>
      <c r="D363" s="21" t="s">
        <v>8541</v>
      </c>
      <c r="E363" s="21"/>
      <c r="F363" s="21"/>
      <c r="G363" s="139">
        <v>40118944</v>
      </c>
      <c r="H363" s="133" t="s">
        <v>9063</v>
      </c>
      <c r="I363" s="133" t="s">
        <v>6984</v>
      </c>
      <c r="J363" s="181" t="s">
        <v>8355</v>
      </c>
      <c r="K363" s="134"/>
      <c r="L363" s="133">
        <v>2276</v>
      </c>
      <c r="M363" s="133">
        <v>4</v>
      </c>
      <c r="N363" s="148">
        <v>16.8</v>
      </c>
      <c r="O363" s="148"/>
      <c r="P363" s="148"/>
    </row>
    <row r="364" spans="2:16" x14ac:dyDescent="0.35">
      <c r="B364" s="21" t="s">
        <v>7022</v>
      </c>
      <c r="C364" s="21" t="s">
        <v>8336</v>
      </c>
      <c r="D364" s="21" t="s">
        <v>8541</v>
      </c>
      <c r="E364" s="21"/>
      <c r="F364" s="21"/>
      <c r="G364" s="155"/>
      <c r="H364" s="145"/>
      <c r="I364" s="133" t="s">
        <v>6988</v>
      </c>
      <c r="J364" s="181" t="s">
        <v>8353</v>
      </c>
      <c r="K364" s="134"/>
      <c r="L364" s="133">
        <v>3446</v>
      </c>
      <c r="M364" s="133">
        <v>4</v>
      </c>
      <c r="N364" s="148">
        <v>29.6</v>
      </c>
      <c r="O364" s="148"/>
      <c r="P364" s="148"/>
    </row>
    <row r="365" spans="2:16" x14ac:dyDescent="0.35">
      <c r="B365" s="21" t="s">
        <v>7022</v>
      </c>
      <c r="C365" s="21" t="s">
        <v>8336</v>
      </c>
      <c r="D365" s="21" t="s">
        <v>8541</v>
      </c>
      <c r="E365" s="21"/>
      <c r="F365" s="21"/>
      <c r="G365" s="155"/>
      <c r="H365" s="145"/>
      <c r="I365" s="133" t="s">
        <v>8446</v>
      </c>
      <c r="J365" s="181" t="s">
        <v>8353</v>
      </c>
      <c r="K365" s="133"/>
      <c r="L365" s="133">
        <v>3446</v>
      </c>
      <c r="M365" s="133">
        <v>4</v>
      </c>
      <c r="N365" s="148">
        <v>29.6</v>
      </c>
      <c r="O365" s="148"/>
      <c r="P365" s="148"/>
    </row>
    <row r="366" spans="2:16" x14ac:dyDescent="0.35">
      <c r="B366" s="21" t="s">
        <v>7022</v>
      </c>
      <c r="C366" s="21" t="s">
        <v>8336</v>
      </c>
      <c r="D366" s="21" t="s">
        <v>8541</v>
      </c>
      <c r="E366" s="21"/>
      <c r="F366" s="21"/>
      <c r="G366" s="139">
        <v>40118947</v>
      </c>
      <c r="H366" s="133" t="s">
        <v>9197</v>
      </c>
      <c r="I366" s="133" t="s">
        <v>8447</v>
      </c>
      <c r="J366" s="181" t="s">
        <v>8355</v>
      </c>
      <c r="K366" s="133"/>
      <c r="L366" s="133">
        <v>1188</v>
      </c>
      <c r="M366" s="133">
        <v>4</v>
      </c>
      <c r="N366" s="148">
        <v>8.8000000000000007</v>
      </c>
      <c r="O366" s="148"/>
      <c r="P366" s="148"/>
    </row>
    <row r="367" spans="2:16" x14ac:dyDescent="0.35">
      <c r="B367" s="21" t="s">
        <v>7022</v>
      </c>
      <c r="C367" s="21" t="s">
        <v>8336</v>
      </c>
      <c r="D367" s="21" t="s">
        <v>8541</v>
      </c>
      <c r="E367" s="21"/>
      <c r="F367" s="21"/>
      <c r="G367" s="139">
        <v>40118948</v>
      </c>
      <c r="H367" s="133" t="s">
        <v>9064</v>
      </c>
      <c r="I367" s="133">
        <v>313</v>
      </c>
      <c r="J367" s="181" t="s">
        <v>8340</v>
      </c>
      <c r="K367" s="133"/>
      <c r="L367" s="133">
        <v>411</v>
      </c>
      <c r="M367" s="133">
        <v>4</v>
      </c>
      <c r="N367" s="148">
        <v>2.8</v>
      </c>
      <c r="O367" s="148"/>
      <c r="P367" s="148"/>
    </row>
    <row r="368" spans="2:16" x14ac:dyDescent="0.35">
      <c r="B368" s="21" t="s">
        <v>7022</v>
      </c>
      <c r="C368" s="21" t="s">
        <v>8336</v>
      </c>
      <c r="D368" s="21" t="s">
        <v>8541</v>
      </c>
      <c r="E368" s="21"/>
      <c r="F368" s="21"/>
      <c r="G368" s="139">
        <v>40118949</v>
      </c>
      <c r="H368" s="133" t="s">
        <v>9137</v>
      </c>
      <c r="I368" s="133">
        <v>314</v>
      </c>
      <c r="J368" s="181" t="s">
        <v>8340</v>
      </c>
      <c r="K368" s="133"/>
      <c r="L368" s="133">
        <v>1787</v>
      </c>
      <c r="M368" s="133">
        <v>4</v>
      </c>
      <c r="N368" s="148">
        <v>13.2</v>
      </c>
      <c r="O368" s="148"/>
      <c r="P368" s="148"/>
    </row>
    <row r="369" spans="2:16" x14ac:dyDescent="0.35">
      <c r="B369" s="21" t="s">
        <v>7022</v>
      </c>
      <c r="C369" s="21" t="s">
        <v>8336</v>
      </c>
      <c r="D369" s="21" t="s">
        <v>8541</v>
      </c>
      <c r="E369" s="21"/>
      <c r="F369" s="21"/>
      <c r="G369" s="139">
        <v>40118950</v>
      </c>
      <c r="H369" s="133" t="s">
        <v>9065</v>
      </c>
      <c r="I369" s="133">
        <v>315</v>
      </c>
      <c r="J369" s="181" t="s">
        <v>8340</v>
      </c>
      <c r="K369" s="133"/>
      <c r="L369" s="133">
        <v>1825</v>
      </c>
      <c r="M369" s="133">
        <v>4</v>
      </c>
      <c r="N369" s="148">
        <v>13.2</v>
      </c>
      <c r="O369" s="148"/>
      <c r="P369" s="148"/>
    </row>
    <row r="370" spans="2:16" x14ac:dyDescent="0.35">
      <c r="B370" s="21" t="s">
        <v>7022</v>
      </c>
      <c r="C370" s="21" t="s">
        <v>8336</v>
      </c>
      <c r="D370" s="21" t="s">
        <v>8541</v>
      </c>
      <c r="E370" s="21"/>
      <c r="F370" s="21"/>
      <c r="G370" s="155"/>
      <c r="H370" s="145"/>
      <c r="I370" s="134">
        <v>187</v>
      </c>
      <c r="J370" s="189" t="s">
        <v>8432</v>
      </c>
      <c r="K370" s="133"/>
      <c r="L370" s="134">
        <v>300</v>
      </c>
      <c r="M370" s="133">
        <v>184</v>
      </c>
      <c r="N370" s="148">
        <v>36.800000000000004</v>
      </c>
      <c r="O370" s="148"/>
      <c r="P370" s="148"/>
    </row>
    <row r="371" spans="2:16" x14ac:dyDescent="0.35">
      <c r="B371" s="21" t="s">
        <v>7022</v>
      </c>
      <c r="C371" s="21" t="s">
        <v>8336</v>
      </c>
      <c r="D371" s="21" t="s">
        <v>8541</v>
      </c>
      <c r="E371" s="21"/>
      <c r="F371" s="21"/>
      <c r="G371" s="139">
        <v>40118678</v>
      </c>
      <c r="H371" s="133" t="s">
        <v>9244</v>
      </c>
      <c r="I371" s="133">
        <v>188</v>
      </c>
      <c r="J371" s="181" t="s">
        <v>8448</v>
      </c>
      <c r="K371" s="133"/>
      <c r="L371" s="133">
        <v>408</v>
      </c>
      <c r="M371" s="133">
        <v>4</v>
      </c>
      <c r="N371" s="148">
        <v>4</v>
      </c>
      <c r="O371" s="148"/>
      <c r="P371" s="20"/>
    </row>
    <row r="372" spans="2:16" x14ac:dyDescent="0.35">
      <c r="B372" s="21" t="s">
        <v>7022</v>
      </c>
      <c r="C372" s="21" t="s">
        <v>8336</v>
      </c>
      <c r="D372" s="21" t="s">
        <v>8542</v>
      </c>
      <c r="E372" s="21"/>
      <c r="F372" s="21"/>
      <c r="G372" s="139">
        <v>40116997</v>
      </c>
      <c r="H372" s="133" t="s">
        <v>11327</v>
      </c>
      <c r="I372" s="133">
        <v>204</v>
      </c>
      <c r="J372" s="181" t="s">
        <v>8420</v>
      </c>
      <c r="K372" s="133"/>
      <c r="L372" s="133">
        <v>135</v>
      </c>
      <c r="M372" s="133">
        <v>3</v>
      </c>
      <c r="N372" s="148">
        <v>1.6</v>
      </c>
      <c r="O372" s="148"/>
      <c r="P372" s="20"/>
    </row>
    <row r="373" spans="2:16" x14ac:dyDescent="0.35">
      <c r="B373" s="21" t="s">
        <v>7022</v>
      </c>
      <c r="C373" s="21" t="s">
        <v>8336</v>
      </c>
      <c r="D373" s="21" t="s">
        <v>8542</v>
      </c>
      <c r="E373" s="21"/>
      <c r="F373" s="21"/>
      <c r="G373" s="139">
        <v>40118902</v>
      </c>
      <c r="H373" s="133" t="s">
        <v>9234</v>
      </c>
      <c r="I373" s="133" t="s">
        <v>7342</v>
      </c>
      <c r="J373" s="181" t="s">
        <v>8407</v>
      </c>
      <c r="K373" s="133"/>
      <c r="L373" s="133">
        <v>456</v>
      </c>
      <c r="M373" s="133">
        <v>8</v>
      </c>
      <c r="N373" s="148">
        <v>32.799999999999997</v>
      </c>
      <c r="O373" s="148"/>
      <c r="P373" s="20"/>
    </row>
    <row r="374" spans="2:16" x14ac:dyDescent="0.35">
      <c r="B374" s="21" t="s">
        <v>7022</v>
      </c>
      <c r="C374" s="21" t="s">
        <v>8336</v>
      </c>
      <c r="D374" s="21" t="s">
        <v>8542</v>
      </c>
      <c r="E374" s="21"/>
      <c r="F374" s="21"/>
      <c r="G374" s="139">
        <v>40148912</v>
      </c>
      <c r="H374" s="133" t="s">
        <v>9143</v>
      </c>
      <c r="I374" s="133">
        <v>246</v>
      </c>
      <c r="J374" s="181" t="s">
        <v>8431</v>
      </c>
      <c r="K374" s="134"/>
      <c r="L374" s="133">
        <v>441</v>
      </c>
      <c r="M374" s="133">
        <v>32</v>
      </c>
      <c r="N374" s="148">
        <v>8.4</v>
      </c>
      <c r="O374" s="148"/>
      <c r="P374" s="20"/>
    </row>
    <row r="375" spans="2:16" x14ac:dyDescent="0.35">
      <c r="B375" s="21" t="s">
        <v>7022</v>
      </c>
      <c r="C375" s="21" t="s">
        <v>8336</v>
      </c>
      <c r="D375" s="21" t="s">
        <v>8542</v>
      </c>
      <c r="E375" s="21"/>
      <c r="F375" s="21"/>
      <c r="G375" s="21">
        <v>40118904</v>
      </c>
      <c r="H375" s="39" t="s">
        <v>9447</v>
      </c>
      <c r="I375" s="133" t="s">
        <v>8531</v>
      </c>
      <c r="J375" s="181" t="s">
        <v>8449</v>
      </c>
      <c r="K375" s="133"/>
      <c r="L375" s="133">
        <v>456</v>
      </c>
      <c r="M375" s="133">
        <v>8</v>
      </c>
      <c r="N375" s="148">
        <v>9.8000000000000007</v>
      </c>
      <c r="O375" s="148"/>
      <c r="P375" s="20"/>
    </row>
    <row r="376" spans="2:16" x14ac:dyDescent="0.35">
      <c r="B376" s="21" t="s">
        <v>7022</v>
      </c>
      <c r="C376" s="21" t="s">
        <v>8336</v>
      </c>
      <c r="D376" s="21" t="s">
        <v>8542</v>
      </c>
      <c r="E376" s="21"/>
      <c r="F376" s="21"/>
      <c r="G376" s="139">
        <v>40118906</v>
      </c>
      <c r="H376" s="133" t="s">
        <v>9049</v>
      </c>
      <c r="I376" s="133" t="s">
        <v>6927</v>
      </c>
      <c r="J376" s="181" t="s">
        <v>8407</v>
      </c>
      <c r="K376" s="133"/>
      <c r="L376" s="133">
        <v>4518</v>
      </c>
      <c r="M376" s="133">
        <v>4</v>
      </c>
      <c r="N376" s="148">
        <v>164</v>
      </c>
      <c r="O376" s="148"/>
      <c r="P376" s="20"/>
    </row>
    <row r="377" spans="2:16" x14ac:dyDescent="0.35">
      <c r="B377" s="21" t="s">
        <v>7022</v>
      </c>
      <c r="C377" s="21" t="s">
        <v>8336</v>
      </c>
      <c r="D377" s="21" t="s">
        <v>8542</v>
      </c>
      <c r="E377" s="21"/>
      <c r="F377" s="21"/>
      <c r="G377" s="139">
        <v>40118907</v>
      </c>
      <c r="H377" s="133" t="s">
        <v>9050</v>
      </c>
      <c r="I377" s="133" t="s">
        <v>10529</v>
      </c>
      <c r="J377" s="181" t="s">
        <v>8435</v>
      </c>
      <c r="K377" s="134"/>
      <c r="L377" s="133">
        <v>3832</v>
      </c>
      <c r="M377" s="133">
        <v>4</v>
      </c>
      <c r="N377" s="148">
        <v>2.9166666666666665</v>
      </c>
      <c r="O377" s="148"/>
      <c r="P377" s="20"/>
    </row>
    <row r="378" spans="2:16" x14ac:dyDescent="0.35">
      <c r="B378" s="21" t="s">
        <v>7022</v>
      </c>
      <c r="C378" s="21" t="s">
        <v>8336</v>
      </c>
      <c r="D378" s="21" t="s">
        <v>8542</v>
      </c>
      <c r="E378" s="21"/>
      <c r="F378" s="21"/>
      <c r="G378" s="139">
        <v>40118908</v>
      </c>
      <c r="H378" s="133" t="s">
        <v>9051</v>
      </c>
      <c r="I378" s="133" t="s">
        <v>10530</v>
      </c>
      <c r="J378" s="181" t="s">
        <v>8435</v>
      </c>
      <c r="K378" s="134"/>
      <c r="L378" s="133">
        <v>3832</v>
      </c>
      <c r="M378" s="133">
        <v>4</v>
      </c>
      <c r="N378" s="148">
        <v>2.9166666666666665</v>
      </c>
      <c r="O378" s="148"/>
      <c r="P378" s="20"/>
    </row>
    <row r="379" spans="2:16" x14ac:dyDescent="0.35">
      <c r="B379" s="21" t="s">
        <v>7022</v>
      </c>
      <c r="C379" s="21" t="s">
        <v>8336</v>
      </c>
      <c r="D379" s="21" t="s">
        <v>8542</v>
      </c>
      <c r="E379" s="21"/>
      <c r="F379" s="21"/>
      <c r="G379" s="139">
        <v>40118909</v>
      </c>
      <c r="H379" s="133" t="s">
        <v>9177</v>
      </c>
      <c r="I379" s="133" t="s">
        <v>10531</v>
      </c>
      <c r="J379" s="181" t="s">
        <v>8340</v>
      </c>
      <c r="K379" s="133"/>
      <c r="L379" s="133">
        <v>1491</v>
      </c>
      <c r="M379" s="133">
        <v>4</v>
      </c>
      <c r="N379" s="148">
        <v>0.45000000000000012</v>
      </c>
      <c r="O379" s="148"/>
      <c r="P379" s="20"/>
    </row>
    <row r="380" spans="2:16" x14ac:dyDescent="0.35">
      <c r="B380" s="21" t="s">
        <v>7022</v>
      </c>
      <c r="C380" s="21" t="s">
        <v>8336</v>
      </c>
      <c r="D380" s="21" t="s">
        <v>8542</v>
      </c>
      <c r="E380" s="21"/>
      <c r="F380" s="21"/>
      <c r="G380" s="139">
        <v>40118910</v>
      </c>
      <c r="H380" s="133" t="s">
        <v>9179</v>
      </c>
      <c r="I380" s="133" t="s">
        <v>10532</v>
      </c>
      <c r="J380" s="181" t="s">
        <v>8340</v>
      </c>
      <c r="K380" s="133"/>
      <c r="L380" s="133">
        <v>1491</v>
      </c>
      <c r="M380" s="133">
        <v>4</v>
      </c>
      <c r="N380" s="148">
        <v>0.45000000000000012</v>
      </c>
      <c r="O380" s="148"/>
      <c r="P380" s="20"/>
    </row>
    <row r="381" spans="2:16" x14ac:dyDescent="0.35">
      <c r="B381" s="21" t="s">
        <v>7022</v>
      </c>
      <c r="C381" s="21" t="s">
        <v>8336</v>
      </c>
      <c r="D381" s="21" t="s">
        <v>8542</v>
      </c>
      <c r="E381" s="21"/>
      <c r="F381" s="21"/>
      <c r="G381" s="139">
        <v>40118911</v>
      </c>
      <c r="H381" s="133" t="s">
        <v>9223</v>
      </c>
      <c r="I381" s="133" t="s">
        <v>10533</v>
      </c>
      <c r="J381" s="181" t="s">
        <v>8355</v>
      </c>
      <c r="K381" s="133"/>
      <c r="L381" s="133">
        <v>1110</v>
      </c>
      <c r="M381" s="133">
        <v>4</v>
      </c>
      <c r="N381" s="148">
        <v>0.33333333333333331</v>
      </c>
      <c r="O381" s="148"/>
      <c r="P381" s="20"/>
    </row>
    <row r="382" spans="2:16" x14ac:dyDescent="0.35">
      <c r="B382" s="21" t="s">
        <v>7022</v>
      </c>
      <c r="C382" s="21" t="s">
        <v>8336</v>
      </c>
      <c r="D382" s="21" t="s">
        <v>8542</v>
      </c>
      <c r="E382" s="21"/>
      <c r="F382" s="21"/>
      <c r="G382" s="139">
        <v>40118912</v>
      </c>
      <c r="H382" s="133" t="s">
        <v>9185</v>
      </c>
      <c r="I382" s="133" t="s">
        <v>10534</v>
      </c>
      <c r="J382" s="181" t="s">
        <v>8355</v>
      </c>
      <c r="K382" s="133"/>
      <c r="L382" s="133">
        <v>1110</v>
      </c>
      <c r="M382" s="133">
        <v>4</v>
      </c>
      <c r="N382" s="148">
        <v>0.33333333333333331</v>
      </c>
      <c r="O382" s="148"/>
      <c r="P382" s="20"/>
    </row>
    <row r="383" spans="2:16" x14ac:dyDescent="0.35">
      <c r="B383" s="21" t="s">
        <v>7022</v>
      </c>
      <c r="C383" s="21" t="s">
        <v>8336</v>
      </c>
      <c r="D383" s="21" t="s">
        <v>8542</v>
      </c>
      <c r="E383" s="21"/>
      <c r="F383" s="21"/>
      <c r="G383" s="139">
        <v>40118913</v>
      </c>
      <c r="H383" s="133" t="s">
        <v>9183</v>
      </c>
      <c r="I383" s="133" t="s">
        <v>10535</v>
      </c>
      <c r="J383" s="181" t="s">
        <v>8340</v>
      </c>
      <c r="K383" s="133"/>
      <c r="L383" s="133">
        <v>1257</v>
      </c>
      <c r="M383" s="184">
        <v>4</v>
      </c>
      <c r="N383" s="148">
        <v>0.3833333333333333</v>
      </c>
      <c r="O383" s="148"/>
      <c r="P383" s="20"/>
    </row>
    <row r="384" spans="2:16" x14ac:dyDescent="0.35">
      <c r="B384" s="21" t="s">
        <v>7022</v>
      </c>
      <c r="C384" s="21" t="s">
        <v>8336</v>
      </c>
      <c r="D384" s="21" t="s">
        <v>8542</v>
      </c>
      <c r="E384" s="21"/>
      <c r="F384" s="21"/>
      <c r="G384" s="139">
        <v>40118914</v>
      </c>
      <c r="H384" s="133" t="s">
        <v>9184</v>
      </c>
      <c r="I384" s="133" t="s">
        <v>10536</v>
      </c>
      <c r="J384" s="181" t="s">
        <v>8340</v>
      </c>
      <c r="K384" s="133"/>
      <c r="L384" s="133">
        <v>1257</v>
      </c>
      <c r="M384" s="184">
        <v>4</v>
      </c>
      <c r="N384" s="148">
        <v>0.3833333333333333</v>
      </c>
      <c r="O384" s="148"/>
      <c r="P384" s="20"/>
    </row>
    <row r="385" spans="2:16" x14ac:dyDescent="0.35">
      <c r="B385" s="21" t="s">
        <v>7022</v>
      </c>
      <c r="C385" s="21" t="s">
        <v>8336</v>
      </c>
      <c r="D385" s="21" t="s">
        <v>8542</v>
      </c>
      <c r="E385" s="21"/>
      <c r="F385" s="21"/>
      <c r="G385" s="139">
        <v>40118915</v>
      </c>
      <c r="H385" s="133" t="s">
        <v>9297</v>
      </c>
      <c r="I385" s="133" t="s">
        <v>10537</v>
      </c>
      <c r="J385" s="181" t="s">
        <v>8340</v>
      </c>
      <c r="K385" s="133"/>
      <c r="L385" s="133">
        <v>574</v>
      </c>
      <c r="M385" s="184">
        <v>4</v>
      </c>
      <c r="N385" s="148">
        <v>0.18333333333333335</v>
      </c>
      <c r="O385" s="148"/>
      <c r="P385" s="20"/>
    </row>
    <row r="386" spans="2:16" x14ac:dyDescent="0.35">
      <c r="B386" s="21" t="s">
        <v>7022</v>
      </c>
      <c r="C386" s="21" t="s">
        <v>8336</v>
      </c>
      <c r="D386" s="21" t="s">
        <v>8542</v>
      </c>
      <c r="E386" s="21"/>
      <c r="F386" s="21"/>
      <c r="G386" s="139">
        <v>40118916</v>
      </c>
      <c r="H386" s="133" t="s">
        <v>9209</v>
      </c>
      <c r="I386" s="133" t="s">
        <v>10538</v>
      </c>
      <c r="J386" s="181" t="s">
        <v>8340</v>
      </c>
      <c r="K386" s="133"/>
      <c r="L386" s="133">
        <v>574</v>
      </c>
      <c r="M386" s="184">
        <v>4</v>
      </c>
      <c r="N386" s="148">
        <v>0.18333333333333335</v>
      </c>
      <c r="O386" s="148"/>
      <c r="P386" s="20"/>
    </row>
    <row r="387" spans="2:16" x14ac:dyDescent="0.35">
      <c r="B387" s="21" t="s">
        <v>7022</v>
      </c>
      <c r="C387" s="21" t="s">
        <v>8336</v>
      </c>
      <c r="D387" s="21" t="s">
        <v>8542</v>
      </c>
      <c r="E387" s="21"/>
      <c r="F387" s="21"/>
      <c r="G387" s="139">
        <v>40118917</v>
      </c>
      <c r="H387" s="133" t="s">
        <v>9134</v>
      </c>
      <c r="I387" s="134">
        <v>263</v>
      </c>
      <c r="J387" s="189" t="s">
        <v>8436</v>
      </c>
      <c r="K387" s="133"/>
      <c r="L387" s="134">
        <v>265</v>
      </c>
      <c r="M387" s="133">
        <v>2</v>
      </c>
      <c r="N387" s="148">
        <v>7.4</v>
      </c>
      <c r="O387" s="148"/>
      <c r="P387" s="20"/>
    </row>
    <row r="388" spans="2:16" x14ac:dyDescent="0.35">
      <c r="B388" s="21" t="s">
        <v>7022</v>
      </c>
      <c r="C388" s="21" t="s">
        <v>8336</v>
      </c>
      <c r="D388" s="21" t="s">
        <v>8542</v>
      </c>
      <c r="E388" s="21"/>
      <c r="F388" s="21"/>
      <c r="G388" s="139"/>
      <c r="H388" s="133" t="s">
        <v>11353</v>
      </c>
      <c r="I388" s="133">
        <v>255</v>
      </c>
      <c r="J388" s="181" t="s">
        <v>8437</v>
      </c>
      <c r="K388" s="133"/>
      <c r="L388" s="133">
        <v>257</v>
      </c>
      <c r="M388" s="133">
        <v>2</v>
      </c>
      <c r="N388" s="148">
        <v>8</v>
      </c>
      <c r="O388" s="148"/>
      <c r="P388" s="20"/>
    </row>
    <row r="389" spans="2:16" x14ac:dyDescent="0.35">
      <c r="B389" s="21" t="s">
        <v>7022</v>
      </c>
      <c r="C389" s="21" t="s">
        <v>8336</v>
      </c>
      <c r="D389" s="21" t="s">
        <v>8542</v>
      </c>
      <c r="E389" s="21"/>
      <c r="F389" s="21"/>
      <c r="G389" s="139">
        <v>40118918</v>
      </c>
      <c r="H389" s="133" t="s">
        <v>9159</v>
      </c>
      <c r="I389" s="133" t="s">
        <v>8442</v>
      </c>
      <c r="J389" s="181" t="s">
        <v>8407</v>
      </c>
      <c r="K389" s="133"/>
      <c r="L389" s="133">
        <v>4519</v>
      </c>
      <c r="M389" s="133">
        <v>4</v>
      </c>
      <c r="N389" s="148">
        <v>164</v>
      </c>
      <c r="O389" s="148"/>
      <c r="P389" s="20"/>
    </row>
    <row r="390" spans="2:16" x14ac:dyDescent="0.35">
      <c r="B390" s="21" t="s">
        <v>7022</v>
      </c>
      <c r="C390" s="21" t="s">
        <v>8336</v>
      </c>
      <c r="D390" s="21" t="s">
        <v>8542</v>
      </c>
      <c r="E390" s="21"/>
      <c r="F390" s="21"/>
      <c r="G390" s="139">
        <v>40118919</v>
      </c>
      <c r="H390" s="133" t="s">
        <v>9227</v>
      </c>
      <c r="I390" s="133" t="s">
        <v>10543</v>
      </c>
      <c r="J390" s="181" t="s">
        <v>8443</v>
      </c>
      <c r="K390" s="133"/>
      <c r="L390" s="133">
        <v>4387</v>
      </c>
      <c r="M390" s="133">
        <v>4</v>
      </c>
      <c r="N390" s="148">
        <v>4.8400000000000007</v>
      </c>
      <c r="O390" s="148"/>
      <c r="P390" s="20"/>
    </row>
    <row r="391" spans="2:16" x14ac:dyDescent="0.35">
      <c r="B391" s="21" t="s">
        <v>7022</v>
      </c>
      <c r="C391" s="21" t="s">
        <v>8336</v>
      </c>
      <c r="D391" s="21" t="s">
        <v>8542</v>
      </c>
      <c r="E391" s="21"/>
      <c r="F391" s="21"/>
      <c r="G391" s="139">
        <v>40118920</v>
      </c>
      <c r="H391" s="133" t="s">
        <v>9228</v>
      </c>
      <c r="I391" s="133" t="s">
        <v>10544</v>
      </c>
      <c r="J391" s="181" t="s">
        <v>8443</v>
      </c>
      <c r="K391" s="133"/>
      <c r="L391" s="133">
        <v>4387</v>
      </c>
      <c r="M391" s="133">
        <v>4</v>
      </c>
      <c r="N391" s="148">
        <v>4.8400000000000007</v>
      </c>
      <c r="O391" s="148"/>
      <c r="P391" s="20"/>
    </row>
    <row r="392" spans="2:16" x14ac:dyDescent="0.35">
      <c r="B392" s="21" t="s">
        <v>7022</v>
      </c>
      <c r="C392" s="21" t="s">
        <v>8336</v>
      </c>
      <c r="D392" s="21" t="s">
        <v>8542</v>
      </c>
      <c r="E392" s="21"/>
      <c r="F392" s="21"/>
      <c r="G392" s="139">
        <v>40118921</v>
      </c>
      <c r="H392" s="133" t="s">
        <v>9206</v>
      </c>
      <c r="I392" s="133" t="s">
        <v>10395</v>
      </c>
      <c r="J392" s="181" t="s">
        <v>8340</v>
      </c>
      <c r="K392" s="133"/>
      <c r="L392" s="133">
        <v>578</v>
      </c>
      <c r="M392" s="133">
        <v>4</v>
      </c>
      <c r="N392" s="148">
        <v>0.19999999999999998</v>
      </c>
      <c r="O392" s="148"/>
      <c r="P392" s="20"/>
    </row>
    <row r="393" spans="2:16" x14ac:dyDescent="0.35">
      <c r="B393" s="21" t="s">
        <v>7022</v>
      </c>
      <c r="C393" s="21" t="s">
        <v>8336</v>
      </c>
      <c r="D393" s="21" t="s">
        <v>8542</v>
      </c>
      <c r="E393" s="21"/>
      <c r="F393" s="21"/>
      <c r="G393" s="139">
        <v>40118922</v>
      </c>
      <c r="H393" s="133" t="s">
        <v>9205</v>
      </c>
      <c r="I393" s="133" t="s">
        <v>10396</v>
      </c>
      <c r="J393" s="181" t="s">
        <v>8340</v>
      </c>
      <c r="K393" s="133"/>
      <c r="L393" s="133">
        <v>578</v>
      </c>
      <c r="M393" s="133">
        <v>4</v>
      </c>
      <c r="N393" s="148">
        <v>0.19999999999999998</v>
      </c>
      <c r="O393" s="148"/>
      <c r="P393" s="20"/>
    </row>
    <row r="394" spans="2:16" x14ac:dyDescent="0.35">
      <c r="B394" s="21" t="s">
        <v>7022</v>
      </c>
      <c r="C394" s="21" t="s">
        <v>8336</v>
      </c>
      <c r="D394" s="21" t="s">
        <v>8542</v>
      </c>
      <c r="E394" s="21"/>
      <c r="F394" s="21"/>
      <c r="G394" s="139">
        <v>40118923</v>
      </c>
      <c r="H394" s="133" t="s">
        <v>9182</v>
      </c>
      <c r="I394" s="133">
        <v>295</v>
      </c>
      <c r="J394" s="181" t="s">
        <v>8340</v>
      </c>
      <c r="K394" s="133"/>
      <c r="L394" s="133">
        <v>1217</v>
      </c>
      <c r="M394" s="133">
        <v>8</v>
      </c>
      <c r="N394" s="148">
        <v>17.600000000000001</v>
      </c>
      <c r="O394" s="148"/>
      <c r="P394" s="20"/>
    </row>
    <row r="395" spans="2:16" x14ac:dyDescent="0.35">
      <c r="B395" s="21" t="s">
        <v>7022</v>
      </c>
      <c r="C395" s="21" t="s">
        <v>8336</v>
      </c>
      <c r="D395" s="21" t="s">
        <v>8542</v>
      </c>
      <c r="E395" s="21"/>
      <c r="F395" s="21"/>
      <c r="G395" s="139">
        <v>40118924</v>
      </c>
      <c r="H395" s="133" t="s">
        <v>9276</v>
      </c>
      <c r="I395" s="133" t="s">
        <v>10545</v>
      </c>
      <c r="J395" s="181" t="s">
        <v>8355</v>
      </c>
      <c r="K395" s="134"/>
      <c r="L395" s="133">
        <v>1118</v>
      </c>
      <c r="M395" s="134">
        <v>4</v>
      </c>
      <c r="N395" s="148">
        <v>0.39999999999999997</v>
      </c>
      <c r="O395" s="148"/>
      <c r="P395" s="20"/>
    </row>
    <row r="396" spans="2:16" x14ac:dyDescent="0.35">
      <c r="B396" s="21" t="s">
        <v>7022</v>
      </c>
      <c r="C396" s="21" t="s">
        <v>8336</v>
      </c>
      <c r="D396" s="21" t="s">
        <v>8542</v>
      </c>
      <c r="E396" s="21"/>
      <c r="F396" s="21"/>
      <c r="G396" s="139">
        <v>40118925</v>
      </c>
      <c r="H396" s="133" t="s">
        <v>9283</v>
      </c>
      <c r="I396" s="133" t="s">
        <v>10546</v>
      </c>
      <c r="J396" s="181" t="s">
        <v>8355</v>
      </c>
      <c r="K396" s="134"/>
      <c r="L396" s="133">
        <v>1118</v>
      </c>
      <c r="M396" s="134">
        <v>4</v>
      </c>
      <c r="N396" s="148">
        <v>0.39999999999999997</v>
      </c>
      <c r="O396" s="148"/>
      <c r="P396" s="20"/>
    </row>
    <row r="397" spans="2:16" x14ac:dyDescent="0.35">
      <c r="B397" s="21" t="s">
        <v>7022</v>
      </c>
      <c r="C397" s="21" t="s">
        <v>8336</v>
      </c>
      <c r="D397" s="21" t="s">
        <v>8542</v>
      </c>
      <c r="E397" s="21"/>
      <c r="F397" s="21"/>
      <c r="G397" s="139">
        <v>40118926</v>
      </c>
      <c r="H397" s="133" t="s">
        <v>9187</v>
      </c>
      <c r="I397" s="133" t="s">
        <v>10547</v>
      </c>
      <c r="J397" s="181" t="s">
        <v>8340</v>
      </c>
      <c r="K397" s="133"/>
      <c r="L397" s="133">
        <v>1140</v>
      </c>
      <c r="M397" s="133">
        <v>4</v>
      </c>
      <c r="N397" s="148">
        <v>0.42000000000000004</v>
      </c>
      <c r="O397" s="148"/>
      <c r="P397" s="20"/>
    </row>
    <row r="398" spans="2:16" x14ac:dyDescent="0.35">
      <c r="B398" s="21" t="s">
        <v>7022</v>
      </c>
      <c r="C398" s="21" t="s">
        <v>8336</v>
      </c>
      <c r="D398" s="21" t="s">
        <v>8542</v>
      </c>
      <c r="E398" s="21"/>
      <c r="F398" s="21"/>
      <c r="G398" s="139">
        <v>40118927</v>
      </c>
      <c r="H398" s="133" t="s">
        <v>9188</v>
      </c>
      <c r="I398" s="133" t="s">
        <v>10548</v>
      </c>
      <c r="J398" s="181" t="s">
        <v>8340</v>
      </c>
      <c r="K398" s="133"/>
      <c r="L398" s="133">
        <v>1140</v>
      </c>
      <c r="M398" s="133">
        <v>4</v>
      </c>
      <c r="N398" s="148">
        <v>0.42000000000000004</v>
      </c>
      <c r="O398" s="148"/>
      <c r="P398" s="20"/>
    </row>
    <row r="399" spans="2:16" x14ac:dyDescent="0.35">
      <c r="B399" s="21" t="s">
        <v>7022</v>
      </c>
      <c r="C399" s="21" t="s">
        <v>8336</v>
      </c>
      <c r="D399" s="21" t="s">
        <v>8542</v>
      </c>
      <c r="E399" s="21"/>
      <c r="F399" s="21"/>
      <c r="G399" s="139">
        <v>40118928</v>
      </c>
      <c r="H399" s="133" t="s">
        <v>9052</v>
      </c>
      <c r="I399" s="133" t="s">
        <v>10549</v>
      </c>
      <c r="J399" s="181" t="s">
        <v>8355</v>
      </c>
      <c r="K399" s="134"/>
      <c r="L399" s="133">
        <v>1658</v>
      </c>
      <c r="M399" s="133">
        <v>4</v>
      </c>
      <c r="N399" s="148">
        <v>0.59999999999999987</v>
      </c>
      <c r="O399" s="148"/>
      <c r="P399" s="20"/>
    </row>
    <row r="400" spans="2:16" x14ac:dyDescent="0.35">
      <c r="B400" s="21" t="s">
        <v>7022</v>
      </c>
      <c r="C400" s="21" t="s">
        <v>8336</v>
      </c>
      <c r="D400" s="21" t="s">
        <v>8542</v>
      </c>
      <c r="E400" s="21"/>
      <c r="F400" s="21"/>
      <c r="G400" s="139">
        <v>40118929</v>
      </c>
      <c r="H400" s="133" t="s">
        <v>9053</v>
      </c>
      <c r="I400" s="133" t="s">
        <v>10550</v>
      </c>
      <c r="J400" s="181" t="s">
        <v>8355</v>
      </c>
      <c r="K400" s="134"/>
      <c r="L400" s="133">
        <v>1658</v>
      </c>
      <c r="M400" s="133">
        <v>4</v>
      </c>
      <c r="N400" s="148">
        <v>0.59999999999999987</v>
      </c>
      <c r="O400" s="148"/>
      <c r="P400" s="20"/>
    </row>
    <row r="401" spans="2:16" x14ac:dyDescent="0.35">
      <c r="B401" s="21" t="s">
        <v>7022</v>
      </c>
      <c r="C401" s="21" t="s">
        <v>8336</v>
      </c>
      <c r="D401" s="21" t="s">
        <v>8542</v>
      </c>
      <c r="E401" s="21"/>
      <c r="F401" s="21"/>
      <c r="G401" s="139">
        <v>40118930</v>
      </c>
      <c r="H401" s="133" t="s">
        <v>9130</v>
      </c>
      <c r="I401" s="133" t="s">
        <v>10551</v>
      </c>
      <c r="J401" s="181" t="s">
        <v>8340</v>
      </c>
      <c r="K401" s="133"/>
      <c r="L401" s="133">
        <v>2331</v>
      </c>
      <c r="M401" s="133">
        <v>4</v>
      </c>
      <c r="N401" s="148">
        <v>0.8600000000000001</v>
      </c>
      <c r="O401" s="168"/>
      <c r="P401" s="20"/>
    </row>
    <row r="402" spans="2:16" x14ac:dyDescent="0.35">
      <c r="B402" s="21" t="s">
        <v>7022</v>
      </c>
      <c r="C402" s="21" t="s">
        <v>8336</v>
      </c>
      <c r="D402" s="21" t="s">
        <v>8542</v>
      </c>
      <c r="E402" s="21"/>
      <c r="F402" s="21"/>
      <c r="G402" s="139">
        <v>40118931</v>
      </c>
      <c r="H402" s="133" t="s">
        <v>9162</v>
      </c>
      <c r="I402" s="133" t="s">
        <v>10552</v>
      </c>
      <c r="J402" s="181" t="s">
        <v>8340</v>
      </c>
      <c r="K402" s="133"/>
      <c r="L402" s="133">
        <v>2331</v>
      </c>
      <c r="M402" s="133">
        <v>4</v>
      </c>
      <c r="N402" s="148">
        <v>0.8600000000000001</v>
      </c>
      <c r="O402" s="168"/>
      <c r="P402" s="20"/>
    </row>
    <row r="403" spans="2:16" x14ac:dyDescent="0.35">
      <c r="B403" s="21" t="s">
        <v>7022</v>
      </c>
      <c r="C403" s="21" t="s">
        <v>8336</v>
      </c>
      <c r="D403" s="21" t="s">
        <v>8542</v>
      </c>
      <c r="E403" s="21"/>
      <c r="F403" s="21"/>
      <c r="G403" s="155"/>
      <c r="H403" s="145"/>
      <c r="I403" s="134">
        <v>330</v>
      </c>
      <c r="J403" s="189" t="s">
        <v>8449</v>
      </c>
      <c r="K403" s="133"/>
      <c r="L403" s="133">
        <v>4519</v>
      </c>
      <c r="M403" s="133">
        <v>4</v>
      </c>
      <c r="N403" s="148">
        <v>193.6</v>
      </c>
      <c r="O403" s="168"/>
      <c r="P403" s="20"/>
    </row>
    <row r="404" spans="2:16" x14ac:dyDescent="0.35">
      <c r="B404" s="21" t="s">
        <v>7022</v>
      </c>
      <c r="C404" s="21" t="s">
        <v>8336</v>
      </c>
      <c r="D404" s="21" t="s">
        <v>8542</v>
      </c>
      <c r="E404" s="21"/>
      <c r="F404" s="21"/>
      <c r="G404" s="139">
        <v>40118951</v>
      </c>
      <c r="H404" s="133" t="s">
        <v>9066</v>
      </c>
      <c r="I404" s="133">
        <v>331</v>
      </c>
      <c r="J404" s="181" t="s">
        <v>8443</v>
      </c>
      <c r="K404" s="133"/>
      <c r="L404" s="144">
        <v>4372</v>
      </c>
      <c r="M404" s="133">
        <v>4</v>
      </c>
      <c r="N404" s="148">
        <v>98.8</v>
      </c>
      <c r="O404" s="168"/>
      <c r="P404" s="20"/>
    </row>
    <row r="405" spans="2:16" x14ac:dyDescent="0.35">
      <c r="B405" s="21" t="s">
        <v>7022</v>
      </c>
      <c r="C405" s="21" t="s">
        <v>8336</v>
      </c>
      <c r="D405" s="21" t="s">
        <v>8542</v>
      </c>
      <c r="E405" s="21"/>
      <c r="F405" s="21"/>
      <c r="G405" s="139">
        <v>40118952</v>
      </c>
      <c r="H405" s="133" t="s">
        <v>9135</v>
      </c>
      <c r="I405" s="133">
        <v>332</v>
      </c>
      <c r="J405" s="181" t="s">
        <v>8450</v>
      </c>
      <c r="K405" s="133"/>
      <c r="L405" s="133">
        <v>302</v>
      </c>
      <c r="M405" s="133">
        <v>4</v>
      </c>
      <c r="N405" s="148">
        <v>15.2</v>
      </c>
      <c r="O405" s="168"/>
      <c r="P405" s="20"/>
    </row>
    <row r="406" spans="2:16" x14ac:dyDescent="0.35">
      <c r="B406" s="21" t="s">
        <v>7022</v>
      </c>
      <c r="C406" s="21" t="s">
        <v>8336</v>
      </c>
      <c r="D406" s="21" t="s">
        <v>8542</v>
      </c>
      <c r="E406" s="21"/>
      <c r="F406" s="21"/>
      <c r="G406" s="139">
        <v>40118953</v>
      </c>
      <c r="H406" s="133" t="s">
        <v>9151</v>
      </c>
      <c r="I406" s="133" t="s">
        <v>10557</v>
      </c>
      <c r="J406" s="181" t="s">
        <v>8451</v>
      </c>
      <c r="K406" s="133"/>
      <c r="L406" s="133">
        <v>5102</v>
      </c>
      <c r="M406" s="133">
        <v>4</v>
      </c>
      <c r="N406" s="148">
        <v>9.2999999999999989</v>
      </c>
      <c r="O406" s="168"/>
      <c r="P406" s="20"/>
    </row>
    <row r="407" spans="2:16" x14ac:dyDescent="0.35">
      <c r="B407" s="21" t="s">
        <v>7022</v>
      </c>
      <c r="C407" s="21" t="s">
        <v>8336</v>
      </c>
      <c r="D407" s="21" t="s">
        <v>8542</v>
      </c>
      <c r="E407" s="21"/>
      <c r="F407" s="21"/>
      <c r="G407" s="139">
        <v>40118954</v>
      </c>
      <c r="H407" s="133" t="s">
        <v>9152</v>
      </c>
      <c r="I407" s="133" t="s">
        <v>10558</v>
      </c>
      <c r="J407" s="181" t="s">
        <v>8451</v>
      </c>
      <c r="K407" s="133"/>
      <c r="L407" s="133">
        <v>5102</v>
      </c>
      <c r="M407" s="133">
        <v>4</v>
      </c>
      <c r="N407" s="148">
        <v>9.2999999999999989</v>
      </c>
      <c r="O407" s="168"/>
      <c r="P407" s="20"/>
    </row>
    <row r="408" spans="2:16" x14ac:dyDescent="0.35">
      <c r="B408" s="21" t="s">
        <v>7022</v>
      </c>
      <c r="C408" s="21" t="s">
        <v>8336</v>
      </c>
      <c r="D408" s="21" t="s">
        <v>8542</v>
      </c>
      <c r="E408" s="21"/>
      <c r="F408" s="21"/>
      <c r="G408" s="139">
        <v>40118955</v>
      </c>
      <c r="H408" s="133" t="s">
        <v>9067</v>
      </c>
      <c r="I408" s="133" t="s">
        <v>10559</v>
      </c>
      <c r="J408" s="181" t="s">
        <v>8340</v>
      </c>
      <c r="K408" s="133"/>
      <c r="L408" s="134">
        <v>2415</v>
      </c>
      <c r="M408" s="133">
        <v>4</v>
      </c>
      <c r="N408" s="148">
        <v>1.0999999999999999</v>
      </c>
      <c r="O408" s="168"/>
      <c r="P408" s="20"/>
    </row>
    <row r="409" spans="2:16" x14ac:dyDescent="0.35">
      <c r="B409" s="21" t="s">
        <v>7022</v>
      </c>
      <c r="C409" s="21" t="s">
        <v>8336</v>
      </c>
      <c r="D409" s="21" t="s">
        <v>8542</v>
      </c>
      <c r="E409" s="21"/>
      <c r="F409" s="21"/>
      <c r="G409" s="139">
        <v>40118956</v>
      </c>
      <c r="H409" s="133" t="s">
        <v>9167</v>
      </c>
      <c r="I409" s="133" t="s">
        <v>10560</v>
      </c>
      <c r="J409" s="181" t="s">
        <v>8340</v>
      </c>
      <c r="K409" s="133"/>
      <c r="L409" s="134">
        <v>2415</v>
      </c>
      <c r="M409" s="133">
        <v>4</v>
      </c>
      <c r="N409" s="148">
        <v>1.0999999999999999</v>
      </c>
      <c r="O409" s="168"/>
      <c r="P409" s="20"/>
    </row>
    <row r="410" spans="2:16" x14ac:dyDescent="0.35">
      <c r="B410" s="21" t="s">
        <v>7022</v>
      </c>
      <c r="C410" s="21" t="s">
        <v>8336</v>
      </c>
      <c r="D410" s="21" t="s">
        <v>8542</v>
      </c>
      <c r="E410" s="21"/>
      <c r="F410" s="21"/>
      <c r="G410" s="139">
        <v>40118957</v>
      </c>
      <c r="H410" s="133" t="s">
        <v>9202</v>
      </c>
      <c r="I410" s="133">
        <v>335</v>
      </c>
      <c r="J410" s="181" t="s">
        <v>8340</v>
      </c>
      <c r="K410" s="133"/>
      <c r="L410" s="133">
        <v>830</v>
      </c>
      <c r="M410" s="133">
        <v>8</v>
      </c>
      <c r="N410" s="148">
        <v>12</v>
      </c>
      <c r="O410" s="168"/>
      <c r="P410" s="20"/>
    </row>
    <row r="411" spans="2:16" x14ac:dyDescent="0.35">
      <c r="B411" s="21" t="s">
        <v>7022</v>
      </c>
      <c r="C411" s="21" t="s">
        <v>8336</v>
      </c>
      <c r="D411" s="21" t="s">
        <v>8542</v>
      </c>
      <c r="E411" s="21"/>
      <c r="F411" s="21"/>
      <c r="G411" s="139">
        <v>40118958</v>
      </c>
      <c r="H411" s="133" t="s">
        <v>9208</v>
      </c>
      <c r="I411" s="133" t="s">
        <v>10561</v>
      </c>
      <c r="J411" s="181" t="s">
        <v>8340</v>
      </c>
      <c r="K411" s="133"/>
      <c r="L411" s="133">
        <v>505</v>
      </c>
      <c r="M411" s="133">
        <v>4</v>
      </c>
      <c r="N411" s="148">
        <v>0.22500000000000003</v>
      </c>
      <c r="O411" s="168"/>
      <c r="P411" s="20"/>
    </row>
    <row r="412" spans="2:16" x14ac:dyDescent="0.35">
      <c r="B412" s="21" t="s">
        <v>7022</v>
      </c>
      <c r="C412" s="21" t="s">
        <v>8336</v>
      </c>
      <c r="D412" s="21" t="s">
        <v>8542</v>
      </c>
      <c r="E412" s="21"/>
      <c r="F412" s="21"/>
      <c r="G412" s="139">
        <v>40118959</v>
      </c>
      <c r="H412" s="133" t="s">
        <v>9211</v>
      </c>
      <c r="I412" s="133" t="s">
        <v>10562</v>
      </c>
      <c r="J412" s="181" t="s">
        <v>8340</v>
      </c>
      <c r="K412" s="133"/>
      <c r="L412" s="133">
        <v>505</v>
      </c>
      <c r="M412" s="133">
        <v>4</v>
      </c>
      <c r="N412" s="148">
        <v>0.22500000000000003</v>
      </c>
      <c r="O412" s="168"/>
      <c r="P412" s="20"/>
    </row>
    <row r="413" spans="2:16" x14ac:dyDescent="0.35">
      <c r="B413" s="21" t="s">
        <v>7022</v>
      </c>
      <c r="C413" s="21" t="s">
        <v>8336</v>
      </c>
      <c r="D413" s="21" t="s">
        <v>8542</v>
      </c>
      <c r="E413" s="21"/>
      <c r="F413" s="21"/>
      <c r="G413" s="139">
        <v>40148894</v>
      </c>
      <c r="H413" s="133" t="s">
        <v>9195</v>
      </c>
      <c r="I413" s="133" t="s">
        <v>7028</v>
      </c>
      <c r="J413" s="181" t="s">
        <v>8355</v>
      </c>
      <c r="K413" s="134"/>
      <c r="L413" s="133">
        <v>1124</v>
      </c>
      <c r="M413" s="133">
        <v>4</v>
      </c>
      <c r="N413" s="148">
        <v>2.1</v>
      </c>
      <c r="O413" s="168"/>
      <c r="P413" s="20"/>
    </row>
    <row r="414" spans="2:16" x14ac:dyDescent="0.35">
      <c r="B414" s="21" t="s">
        <v>7022</v>
      </c>
      <c r="C414" s="21" t="s">
        <v>8336</v>
      </c>
      <c r="D414" s="21" t="s">
        <v>8542</v>
      </c>
      <c r="E414" s="21"/>
      <c r="F414" s="21"/>
      <c r="G414" s="139">
        <v>40118961</v>
      </c>
      <c r="H414" s="133" t="s">
        <v>9199</v>
      </c>
      <c r="I414" s="133" t="s">
        <v>10563</v>
      </c>
      <c r="J414" s="181" t="s">
        <v>8355</v>
      </c>
      <c r="K414" s="134"/>
      <c r="L414" s="133">
        <v>1124</v>
      </c>
      <c r="M414" s="133">
        <v>4</v>
      </c>
      <c r="N414" s="148">
        <v>2.1</v>
      </c>
      <c r="O414" s="168"/>
      <c r="P414" s="20"/>
    </row>
    <row r="415" spans="2:16" x14ac:dyDescent="0.35">
      <c r="B415" s="21" t="s">
        <v>7022</v>
      </c>
      <c r="C415" s="21" t="s">
        <v>8336</v>
      </c>
      <c r="D415" s="21" t="s">
        <v>8542</v>
      </c>
      <c r="E415" s="21"/>
      <c r="F415" s="21"/>
      <c r="G415" s="139">
        <v>40118962</v>
      </c>
      <c r="H415" s="133" t="s">
        <v>9224</v>
      </c>
      <c r="I415" s="133" t="s">
        <v>10388</v>
      </c>
      <c r="J415" s="181" t="s">
        <v>8340</v>
      </c>
      <c r="K415" s="133"/>
      <c r="L415" s="133">
        <v>1261</v>
      </c>
      <c r="M415" s="144">
        <v>4</v>
      </c>
      <c r="N415" s="148">
        <v>0.57500000000000007</v>
      </c>
      <c r="O415" s="168"/>
      <c r="P415" s="20"/>
    </row>
    <row r="416" spans="2:16" x14ac:dyDescent="0.35">
      <c r="B416" s="21" t="s">
        <v>7022</v>
      </c>
      <c r="C416" s="21" t="s">
        <v>8336</v>
      </c>
      <c r="D416" s="21" t="s">
        <v>8542</v>
      </c>
      <c r="E416" s="21"/>
      <c r="F416" s="21"/>
      <c r="G416" s="139">
        <v>40118963</v>
      </c>
      <c r="H416" s="133" t="s">
        <v>9181</v>
      </c>
      <c r="I416" s="133" t="s">
        <v>10389</v>
      </c>
      <c r="J416" s="181" t="s">
        <v>8340</v>
      </c>
      <c r="K416" s="133"/>
      <c r="L416" s="133">
        <v>1261</v>
      </c>
      <c r="M416" s="144">
        <v>4</v>
      </c>
      <c r="N416" s="148">
        <v>0.57500000000000007</v>
      </c>
      <c r="O416" s="168"/>
      <c r="P416" s="20"/>
    </row>
    <row r="417" spans="2:16" x14ac:dyDescent="0.35">
      <c r="B417" s="21" t="s">
        <v>7022</v>
      </c>
      <c r="C417" s="21" t="s">
        <v>8336</v>
      </c>
      <c r="D417" s="21" t="s">
        <v>8542</v>
      </c>
      <c r="E417" s="21"/>
      <c r="F417" s="21"/>
      <c r="G417" s="21">
        <v>40118964</v>
      </c>
      <c r="H417" s="39" t="s">
        <v>9207</v>
      </c>
      <c r="I417" s="133">
        <v>339</v>
      </c>
      <c r="J417" s="181" t="s">
        <v>8340</v>
      </c>
      <c r="K417" s="133"/>
      <c r="L417" s="133">
        <v>584</v>
      </c>
      <c r="M417" s="21">
        <v>8</v>
      </c>
      <c r="N417" s="21">
        <v>8.8000000000000007</v>
      </c>
      <c r="O417" s="21"/>
      <c r="P417" s="20"/>
    </row>
    <row r="418" spans="2:16" x14ac:dyDescent="0.35">
      <c r="B418" s="21" t="s">
        <v>7022</v>
      </c>
      <c r="C418" s="21" t="s">
        <v>8336</v>
      </c>
      <c r="D418" s="21" t="s">
        <v>8542</v>
      </c>
      <c r="E418" s="21"/>
      <c r="F418" s="21"/>
      <c r="G418" s="155"/>
      <c r="H418" s="145"/>
      <c r="I418" s="133">
        <v>341</v>
      </c>
      <c r="J418" s="181" t="s">
        <v>8385</v>
      </c>
      <c r="K418" s="133"/>
      <c r="L418" s="133">
        <v>5044</v>
      </c>
      <c r="M418" s="21">
        <v>4</v>
      </c>
      <c r="N418" s="21">
        <v>73.2</v>
      </c>
      <c r="O418" s="21"/>
      <c r="P418" s="20"/>
    </row>
    <row r="419" spans="2:16" x14ac:dyDescent="0.35">
      <c r="B419" s="21" t="s">
        <v>7022</v>
      </c>
      <c r="C419" s="21" t="s">
        <v>8336</v>
      </c>
      <c r="D419" s="21" t="s">
        <v>8542</v>
      </c>
      <c r="E419" s="21"/>
      <c r="F419" s="21"/>
      <c r="G419" s="155"/>
      <c r="H419" s="145"/>
      <c r="I419" s="133">
        <v>342</v>
      </c>
      <c r="J419" s="181" t="s">
        <v>8452</v>
      </c>
      <c r="K419" s="133"/>
      <c r="L419" s="144">
        <v>200</v>
      </c>
      <c r="M419" s="133">
        <v>4</v>
      </c>
      <c r="N419" s="148">
        <v>8.4</v>
      </c>
      <c r="O419" s="168"/>
      <c r="P419" s="20"/>
    </row>
    <row r="420" spans="2:16" x14ac:dyDescent="0.35">
      <c r="B420" s="21" t="s">
        <v>7022</v>
      </c>
      <c r="C420" s="21" t="s">
        <v>8336</v>
      </c>
      <c r="D420" s="21" t="s">
        <v>8542</v>
      </c>
      <c r="E420" s="21"/>
      <c r="F420" s="21"/>
      <c r="G420" s="155"/>
      <c r="H420" s="145"/>
      <c r="I420" s="133" t="s">
        <v>10564</v>
      </c>
      <c r="J420" s="181" t="s">
        <v>8346</v>
      </c>
      <c r="K420" s="133"/>
      <c r="L420" s="144">
        <v>2202</v>
      </c>
      <c r="M420" s="133">
        <v>4</v>
      </c>
      <c r="N420" s="148">
        <v>6.9</v>
      </c>
      <c r="O420" s="168"/>
      <c r="P420" s="20"/>
    </row>
    <row r="421" spans="2:16" x14ac:dyDescent="0.35">
      <c r="B421" s="21" t="s">
        <v>7022</v>
      </c>
      <c r="C421" s="21" t="s">
        <v>8336</v>
      </c>
      <c r="D421" s="21" t="s">
        <v>8542</v>
      </c>
      <c r="E421" s="21"/>
      <c r="F421" s="21"/>
      <c r="G421" s="155"/>
      <c r="H421" s="145"/>
      <c r="I421" s="133" t="s">
        <v>10565</v>
      </c>
      <c r="J421" s="181" t="s">
        <v>8346</v>
      </c>
      <c r="K421" s="133"/>
      <c r="L421" s="144">
        <v>2202</v>
      </c>
      <c r="M421" s="133">
        <v>4</v>
      </c>
      <c r="N421" s="148">
        <v>6.9</v>
      </c>
      <c r="O421" s="168"/>
      <c r="P421" s="20"/>
    </row>
    <row r="422" spans="2:16" x14ac:dyDescent="0.35">
      <c r="B422" s="21" t="s">
        <v>7022</v>
      </c>
      <c r="C422" s="21" t="s">
        <v>8336</v>
      </c>
      <c r="D422" s="21" t="s">
        <v>8542</v>
      </c>
      <c r="E422" s="21"/>
      <c r="F422" s="21"/>
      <c r="G422" s="155"/>
      <c r="H422" s="145"/>
      <c r="I422" s="133" t="s">
        <v>10566</v>
      </c>
      <c r="J422" s="181" t="s">
        <v>8340</v>
      </c>
      <c r="K422" s="133"/>
      <c r="L422" s="144">
        <v>808</v>
      </c>
      <c r="M422" s="133">
        <v>4</v>
      </c>
      <c r="N422" s="148">
        <v>1.5</v>
      </c>
      <c r="O422" s="168"/>
      <c r="P422" s="20"/>
    </row>
    <row r="423" spans="2:16" x14ac:dyDescent="0.35">
      <c r="B423" s="21" t="s">
        <v>7022</v>
      </c>
      <c r="C423" s="21" t="s">
        <v>8336</v>
      </c>
      <c r="D423" s="21" t="s">
        <v>8542</v>
      </c>
      <c r="E423" s="21"/>
      <c r="F423" s="21"/>
      <c r="G423" s="155"/>
      <c r="H423" s="145"/>
      <c r="I423" s="133" t="s">
        <v>10567</v>
      </c>
      <c r="J423" s="181" t="s">
        <v>8340</v>
      </c>
      <c r="K423" s="133"/>
      <c r="L423" s="144">
        <v>808</v>
      </c>
      <c r="M423" s="133">
        <v>4</v>
      </c>
      <c r="N423" s="148">
        <v>1.5</v>
      </c>
      <c r="O423" s="168"/>
      <c r="P423" s="20"/>
    </row>
    <row r="424" spans="2:16" x14ac:dyDescent="0.35">
      <c r="B424" s="21" t="s">
        <v>7022</v>
      </c>
      <c r="C424" s="21" t="s">
        <v>8336</v>
      </c>
      <c r="D424" s="21" t="s">
        <v>8542</v>
      </c>
      <c r="E424" s="21"/>
      <c r="F424" s="21"/>
      <c r="G424" s="155"/>
      <c r="H424" s="145"/>
      <c r="I424" s="133" t="s">
        <v>10568</v>
      </c>
      <c r="J424" s="181" t="s">
        <v>8340</v>
      </c>
      <c r="K424" s="133"/>
      <c r="L424" s="144">
        <v>1158</v>
      </c>
      <c r="M424" s="133">
        <v>4</v>
      </c>
      <c r="N424" s="148">
        <v>2.1</v>
      </c>
      <c r="O424" s="168"/>
      <c r="P424" s="20"/>
    </row>
    <row r="425" spans="2:16" x14ac:dyDescent="0.35">
      <c r="B425" s="21" t="s">
        <v>7022</v>
      </c>
      <c r="C425" s="21" t="s">
        <v>8336</v>
      </c>
      <c r="D425" s="21" t="s">
        <v>8542</v>
      </c>
      <c r="E425" s="21"/>
      <c r="F425" s="21"/>
      <c r="G425" s="155"/>
      <c r="H425" s="145"/>
      <c r="I425" s="133" t="s">
        <v>10569</v>
      </c>
      <c r="J425" s="181" t="s">
        <v>8340</v>
      </c>
      <c r="K425" s="133"/>
      <c r="L425" s="144">
        <v>1158</v>
      </c>
      <c r="M425" s="133">
        <v>4</v>
      </c>
      <c r="N425" s="148">
        <v>2.1</v>
      </c>
      <c r="O425" s="168"/>
      <c r="P425" s="20"/>
    </row>
    <row r="426" spans="2:16" x14ac:dyDescent="0.35">
      <c r="B426" s="21" t="s">
        <v>7022</v>
      </c>
      <c r="C426" s="21" t="s">
        <v>8336</v>
      </c>
      <c r="D426" s="21" t="s">
        <v>8542</v>
      </c>
      <c r="E426" s="21"/>
      <c r="F426" s="21"/>
      <c r="G426" s="155"/>
      <c r="H426" s="145"/>
      <c r="I426" s="133">
        <v>346</v>
      </c>
      <c r="J426" s="181" t="s">
        <v>8340</v>
      </c>
      <c r="K426" s="133"/>
      <c r="L426" s="144">
        <v>1588</v>
      </c>
      <c r="M426" s="133">
        <v>8</v>
      </c>
      <c r="N426" s="148">
        <v>23.2</v>
      </c>
      <c r="O426" s="168"/>
      <c r="P426" s="20"/>
    </row>
    <row r="427" spans="2:16" x14ac:dyDescent="0.35">
      <c r="B427" s="21" t="s">
        <v>7022</v>
      </c>
      <c r="C427" s="21" t="s">
        <v>8336</v>
      </c>
      <c r="D427" s="21" t="s">
        <v>8542</v>
      </c>
      <c r="E427" s="21"/>
      <c r="F427" s="21"/>
      <c r="G427" s="155"/>
      <c r="H427" s="145"/>
      <c r="I427" s="133">
        <v>347</v>
      </c>
      <c r="J427" s="181" t="s">
        <v>8346</v>
      </c>
      <c r="K427" s="133"/>
      <c r="L427" s="144">
        <v>1802</v>
      </c>
      <c r="M427" s="133">
        <v>16</v>
      </c>
      <c r="N427" s="148">
        <v>91.2</v>
      </c>
      <c r="O427" s="168"/>
      <c r="P427" s="20"/>
    </row>
    <row r="428" spans="2:16" x14ac:dyDescent="0.35">
      <c r="B428" s="21" t="s">
        <v>7022</v>
      </c>
      <c r="C428" s="21" t="s">
        <v>8336</v>
      </c>
      <c r="D428" s="21" t="s">
        <v>8542</v>
      </c>
      <c r="E428" s="21"/>
      <c r="F428" s="21"/>
      <c r="G428" s="155"/>
      <c r="H428" s="145"/>
      <c r="I428" s="133" t="s">
        <v>10570</v>
      </c>
      <c r="J428" s="181" t="s">
        <v>8353</v>
      </c>
      <c r="K428" s="133"/>
      <c r="L428" s="144">
        <v>1730</v>
      </c>
      <c r="M428" s="133">
        <v>4</v>
      </c>
      <c r="N428" s="148">
        <v>3.7</v>
      </c>
      <c r="O428" s="168"/>
      <c r="P428" s="20"/>
    </row>
    <row r="429" spans="2:16" x14ac:dyDescent="0.35">
      <c r="B429" s="21" t="s">
        <v>7022</v>
      </c>
      <c r="C429" s="21" t="s">
        <v>8336</v>
      </c>
      <c r="D429" s="21" t="s">
        <v>8542</v>
      </c>
      <c r="E429" s="21"/>
      <c r="F429" s="21"/>
      <c r="G429" s="155"/>
      <c r="H429" s="145"/>
      <c r="I429" s="133" t="s">
        <v>10571</v>
      </c>
      <c r="J429" s="181" t="s">
        <v>8353</v>
      </c>
      <c r="K429" s="133"/>
      <c r="L429" s="144">
        <v>1730</v>
      </c>
      <c r="M429" s="133">
        <v>4</v>
      </c>
      <c r="N429" s="148">
        <v>3.7</v>
      </c>
      <c r="O429" s="168"/>
      <c r="P429" s="20"/>
    </row>
    <row r="430" spans="2:16" x14ac:dyDescent="0.35">
      <c r="B430" s="21" t="s">
        <v>7022</v>
      </c>
      <c r="C430" s="21" t="s">
        <v>8336</v>
      </c>
      <c r="D430" s="21" t="s">
        <v>8542</v>
      </c>
      <c r="E430" s="21"/>
      <c r="F430" s="21"/>
      <c r="G430" s="155"/>
      <c r="H430" s="145"/>
      <c r="I430" s="133">
        <v>349</v>
      </c>
      <c r="J430" s="181" t="s">
        <v>8453</v>
      </c>
      <c r="K430" s="133"/>
      <c r="L430" s="144">
        <v>352</v>
      </c>
      <c r="M430" s="133">
        <v>8</v>
      </c>
      <c r="N430" s="148">
        <v>36.799999999999997</v>
      </c>
      <c r="O430" s="168"/>
      <c r="P430" s="20"/>
    </row>
    <row r="431" spans="2:16" x14ac:dyDescent="0.35">
      <c r="B431" s="21" t="s">
        <v>7022</v>
      </c>
      <c r="C431" s="21" t="s">
        <v>8336</v>
      </c>
      <c r="D431" s="21" t="s">
        <v>8542</v>
      </c>
      <c r="E431" s="21"/>
      <c r="F431" s="21"/>
      <c r="G431" s="155"/>
      <c r="H431" s="145"/>
      <c r="I431" s="133" t="s">
        <v>7383</v>
      </c>
      <c r="J431" s="181" t="s">
        <v>8355</v>
      </c>
      <c r="K431" s="133"/>
      <c r="L431" s="144">
        <v>2375</v>
      </c>
      <c r="M431" s="133">
        <v>4</v>
      </c>
      <c r="N431" s="148">
        <v>17.2</v>
      </c>
      <c r="O431" s="168"/>
      <c r="P431" s="20"/>
    </row>
    <row r="432" spans="2:16" x14ac:dyDescent="0.35">
      <c r="B432" s="21" t="s">
        <v>7022</v>
      </c>
      <c r="C432" s="21" t="s">
        <v>8336</v>
      </c>
      <c r="D432" s="21" t="s">
        <v>8542</v>
      </c>
      <c r="E432" s="21"/>
      <c r="F432" s="21"/>
      <c r="G432" s="155"/>
      <c r="H432" s="145"/>
      <c r="I432" s="133">
        <v>351</v>
      </c>
      <c r="J432" s="181" t="s">
        <v>8340</v>
      </c>
      <c r="K432" s="133"/>
      <c r="L432" s="144">
        <v>1822</v>
      </c>
      <c r="M432" s="133">
        <v>4</v>
      </c>
      <c r="N432" s="148">
        <v>13.2</v>
      </c>
      <c r="O432" s="168"/>
      <c r="P432" s="20"/>
    </row>
    <row r="433" spans="2:16" x14ac:dyDescent="0.35">
      <c r="B433" s="21" t="s">
        <v>7022</v>
      </c>
      <c r="C433" s="21" t="s">
        <v>8336</v>
      </c>
      <c r="D433" s="21" t="s">
        <v>8542</v>
      </c>
      <c r="E433" s="21"/>
      <c r="F433" s="21"/>
      <c r="G433" s="155"/>
      <c r="H433" s="145"/>
      <c r="I433" s="133">
        <v>352</v>
      </c>
      <c r="J433" s="181" t="s">
        <v>8340</v>
      </c>
      <c r="K433" s="133"/>
      <c r="L433" s="144">
        <v>1861</v>
      </c>
      <c r="M433" s="133">
        <v>4</v>
      </c>
      <c r="N433" s="148">
        <v>13.6</v>
      </c>
      <c r="O433" s="168"/>
      <c r="P433" s="20"/>
    </row>
    <row r="434" spans="2:16" x14ac:dyDescent="0.35">
      <c r="B434" s="21" t="s">
        <v>7022</v>
      </c>
      <c r="C434" s="21" t="s">
        <v>8336</v>
      </c>
      <c r="D434" s="21" t="s">
        <v>8542</v>
      </c>
      <c r="E434" s="21"/>
      <c r="F434" s="21"/>
      <c r="G434" s="155"/>
      <c r="H434" s="145"/>
      <c r="I434" s="133" t="s">
        <v>8454</v>
      </c>
      <c r="J434" s="181" t="s">
        <v>8455</v>
      </c>
      <c r="K434" s="133"/>
      <c r="L434" s="144">
        <v>4021</v>
      </c>
      <c r="M434" s="133">
        <v>2</v>
      </c>
      <c r="N434" s="148">
        <v>19.8</v>
      </c>
      <c r="O434" s="168"/>
      <c r="P434" s="20"/>
    </row>
    <row r="435" spans="2:16" x14ac:dyDescent="0.35">
      <c r="B435" s="21" t="s">
        <v>7022</v>
      </c>
      <c r="C435" s="21" t="s">
        <v>8336</v>
      </c>
      <c r="D435" s="21" t="s">
        <v>8542</v>
      </c>
      <c r="E435" s="21"/>
      <c r="F435" s="21"/>
      <c r="G435" s="117"/>
      <c r="H435" s="198"/>
      <c r="I435" s="133" t="s">
        <v>8456</v>
      </c>
      <c r="J435" s="181" t="s">
        <v>8455</v>
      </c>
      <c r="K435" s="133"/>
      <c r="L435" s="144">
        <v>4021</v>
      </c>
      <c r="M435" s="133">
        <v>4</v>
      </c>
      <c r="N435" s="148">
        <v>39.6</v>
      </c>
      <c r="O435" s="168"/>
      <c r="P435" s="20"/>
    </row>
    <row r="436" spans="2:16" x14ac:dyDescent="0.35">
      <c r="B436" s="21" t="s">
        <v>7022</v>
      </c>
      <c r="C436" s="21" t="s">
        <v>8336</v>
      </c>
      <c r="D436" s="21" t="s">
        <v>8542</v>
      </c>
      <c r="E436" s="21"/>
      <c r="F436" s="21"/>
      <c r="G436" s="155"/>
      <c r="H436" s="145"/>
      <c r="I436" s="133">
        <v>355</v>
      </c>
      <c r="J436" s="181" t="s">
        <v>8340</v>
      </c>
      <c r="K436" s="133"/>
      <c r="L436" s="144">
        <v>459</v>
      </c>
      <c r="M436" s="133">
        <v>4</v>
      </c>
      <c r="N436" s="148">
        <v>3.2</v>
      </c>
      <c r="O436" s="168"/>
      <c r="P436" s="20"/>
    </row>
    <row r="437" spans="2:16" x14ac:dyDescent="0.35">
      <c r="B437" s="21" t="s">
        <v>7022</v>
      </c>
      <c r="C437" s="21" t="s">
        <v>8336</v>
      </c>
      <c r="D437" s="21" t="s">
        <v>8542</v>
      </c>
      <c r="E437" s="21"/>
      <c r="F437" s="21"/>
      <c r="G437" s="155"/>
      <c r="H437" s="145"/>
      <c r="I437" s="133" t="s">
        <v>8457</v>
      </c>
      <c r="J437" s="181" t="s">
        <v>8355</v>
      </c>
      <c r="K437" s="133"/>
      <c r="L437" s="144">
        <v>1307</v>
      </c>
      <c r="M437" s="133">
        <v>4</v>
      </c>
      <c r="N437" s="148">
        <v>9.6</v>
      </c>
      <c r="O437" s="168"/>
      <c r="P437" s="20"/>
    </row>
    <row r="438" spans="2:16" x14ac:dyDescent="0.35">
      <c r="B438" s="21" t="s">
        <v>7022</v>
      </c>
      <c r="C438" s="21" t="s">
        <v>8336</v>
      </c>
      <c r="D438" s="21" t="s">
        <v>8542</v>
      </c>
      <c r="E438" s="21"/>
      <c r="F438" s="21"/>
      <c r="G438" s="155"/>
      <c r="H438" s="145"/>
      <c r="I438" s="133" t="s">
        <v>8458</v>
      </c>
      <c r="J438" s="181" t="s">
        <v>8455</v>
      </c>
      <c r="K438" s="133"/>
      <c r="L438" s="144">
        <v>4021</v>
      </c>
      <c r="M438" s="133">
        <v>2</v>
      </c>
      <c r="N438" s="148">
        <v>19.8</v>
      </c>
      <c r="O438" s="168"/>
      <c r="P438" s="20"/>
    </row>
    <row r="439" spans="2:16" x14ac:dyDescent="0.35">
      <c r="B439" s="21" t="s">
        <v>7022</v>
      </c>
      <c r="C439" s="21" t="s">
        <v>8336</v>
      </c>
      <c r="D439" s="21" t="s">
        <v>8542</v>
      </c>
      <c r="E439" s="21"/>
      <c r="F439" s="21"/>
      <c r="G439" s="139">
        <v>40118966</v>
      </c>
      <c r="H439" s="133" t="s">
        <v>9201</v>
      </c>
      <c r="I439" s="133" t="s">
        <v>10572</v>
      </c>
      <c r="J439" s="181" t="s">
        <v>8340</v>
      </c>
      <c r="K439" s="133"/>
      <c r="L439" s="144">
        <v>803</v>
      </c>
      <c r="M439" s="133">
        <v>4</v>
      </c>
      <c r="N439" s="148">
        <v>0.375</v>
      </c>
      <c r="O439" s="168"/>
      <c r="P439" s="20"/>
    </row>
    <row r="440" spans="2:16" x14ac:dyDescent="0.35">
      <c r="B440" s="21" t="s">
        <v>7022</v>
      </c>
      <c r="C440" s="21" t="s">
        <v>8336</v>
      </c>
      <c r="D440" s="21" t="s">
        <v>8542</v>
      </c>
      <c r="E440" s="21"/>
      <c r="F440" s="21"/>
      <c r="G440" s="139">
        <v>40118967</v>
      </c>
      <c r="H440" s="133" t="s">
        <v>9212</v>
      </c>
      <c r="I440" s="133" t="s">
        <v>10573</v>
      </c>
      <c r="J440" s="181" t="s">
        <v>8340</v>
      </c>
      <c r="K440" s="133"/>
      <c r="L440" s="144">
        <v>803</v>
      </c>
      <c r="M440" s="133">
        <v>4</v>
      </c>
      <c r="N440" s="148">
        <v>0.375</v>
      </c>
      <c r="O440" s="168"/>
      <c r="P440" s="20"/>
    </row>
    <row r="441" spans="2:16" x14ac:dyDescent="0.35">
      <c r="B441" s="21" t="s">
        <v>7022</v>
      </c>
      <c r="C441" s="21" t="s">
        <v>8336</v>
      </c>
      <c r="D441" s="21" t="s">
        <v>8542</v>
      </c>
      <c r="E441" s="21"/>
      <c r="F441" s="21"/>
      <c r="G441" s="139">
        <v>40167308</v>
      </c>
      <c r="H441" s="133" t="s">
        <v>9157</v>
      </c>
      <c r="I441" s="133">
        <v>353</v>
      </c>
      <c r="J441" s="181" t="s">
        <v>8340</v>
      </c>
      <c r="K441" s="133"/>
      <c r="L441" s="144">
        <v>1081</v>
      </c>
      <c r="M441" s="133">
        <v>8</v>
      </c>
      <c r="N441" s="148">
        <v>16</v>
      </c>
      <c r="O441" s="168"/>
      <c r="P441" s="20"/>
    </row>
    <row r="442" spans="2:16" x14ac:dyDescent="0.35">
      <c r="B442" s="21" t="s">
        <v>7022</v>
      </c>
      <c r="C442" s="21" t="s">
        <v>8336</v>
      </c>
      <c r="D442" s="21" t="s">
        <v>8542</v>
      </c>
      <c r="E442" s="21"/>
      <c r="F442" s="21"/>
      <c r="G442" s="155"/>
      <c r="H442" s="145"/>
      <c r="I442" s="133">
        <v>187</v>
      </c>
      <c r="J442" s="181" t="s">
        <v>8432</v>
      </c>
      <c r="K442" s="133"/>
      <c r="L442" s="144">
        <v>300</v>
      </c>
      <c r="M442" s="133">
        <v>184</v>
      </c>
      <c r="N442" s="148">
        <v>36.800000000000004</v>
      </c>
      <c r="O442" s="168"/>
      <c r="P442" s="20"/>
    </row>
    <row r="443" spans="2:16" x14ac:dyDescent="0.35">
      <c r="B443" s="21" t="s">
        <v>7022</v>
      </c>
      <c r="C443" s="21" t="s">
        <v>8336</v>
      </c>
      <c r="D443" s="21" t="s">
        <v>8542</v>
      </c>
      <c r="E443" s="21"/>
      <c r="F443" s="21"/>
      <c r="G443" s="139">
        <v>40118678</v>
      </c>
      <c r="H443" s="133" t="s">
        <v>9244</v>
      </c>
      <c r="I443" s="133">
        <v>188</v>
      </c>
      <c r="J443" s="181" t="s">
        <v>8433</v>
      </c>
      <c r="K443" s="133"/>
      <c r="L443" s="144">
        <v>408</v>
      </c>
      <c r="M443" s="133">
        <v>4</v>
      </c>
      <c r="N443" s="148">
        <v>4</v>
      </c>
      <c r="O443" s="168"/>
      <c r="P443" s="20"/>
    </row>
    <row r="444" spans="2:16" x14ac:dyDescent="0.35">
      <c r="B444" s="21" t="s">
        <v>7022</v>
      </c>
      <c r="C444" s="21" t="s">
        <v>8336</v>
      </c>
      <c r="D444" s="21" t="s">
        <v>8543</v>
      </c>
      <c r="E444" s="21"/>
      <c r="F444" s="21"/>
      <c r="G444" s="139">
        <v>40116997</v>
      </c>
      <c r="H444" s="133" t="s">
        <v>11327</v>
      </c>
      <c r="I444" s="133">
        <v>204</v>
      </c>
      <c r="J444" s="181" t="s">
        <v>8420</v>
      </c>
      <c r="K444" s="133"/>
      <c r="L444" s="144">
        <v>135</v>
      </c>
      <c r="M444" s="133">
        <v>5</v>
      </c>
      <c r="N444" s="148">
        <v>1.6</v>
      </c>
      <c r="O444" s="168"/>
      <c r="P444" s="20"/>
    </row>
    <row r="445" spans="2:16" x14ac:dyDescent="0.35">
      <c r="B445" s="21" t="s">
        <v>7022</v>
      </c>
      <c r="C445" s="21" t="s">
        <v>8336</v>
      </c>
      <c r="D445" s="21" t="s">
        <v>8543</v>
      </c>
      <c r="E445" s="21"/>
      <c r="F445" s="21"/>
      <c r="G445" s="139">
        <v>40118902</v>
      </c>
      <c r="H445" s="133" t="s">
        <v>9234</v>
      </c>
      <c r="I445" s="133" t="s">
        <v>7342</v>
      </c>
      <c r="J445" s="181" t="s">
        <v>8407</v>
      </c>
      <c r="K445" s="133"/>
      <c r="L445" s="144">
        <v>456</v>
      </c>
      <c r="M445" s="133">
        <v>8</v>
      </c>
      <c r="N445" s="148">
        <v>32.799999999999997</v>
      </c>
      <c r="O445" s="168"/>
      <c r="P445" s="20"/>
    </row>
    <row r="446" spans="2:16" x14ac:dyDescent="0.35">
      <c r="B446" s="21" t="s">
        <v>7022</v>
      </c>
      <c r="C446" s="21" t="s">
        <v>8336</v>
      </c>
      <c r="D446" s="21" t="s">
        <v>8543</v>
      </c>
      <c r="E446" s="21"/>
      <c r="F446" s="21"/>
      <c r="G446" s="139">
        <v>40148912</v>
      </c>
      <c r="H446" s="133" t="s">
        <v>9143</v>
      </c>
      <c r="I446" s="133">
        <v>246</v>
      </c>
      <c r="J446" s="181" t="s">
        <v>8431</v>
      </c>
      <c r="K446" s="133"/>
      <c r="L446" s="144">
        <v>441</v>
      </c>
      <c r="M446" s="133">
        <v>40</v>
      </c>
      <c r="N446" s="148">
        <v>8.4</v>
      </c>
      <c r="O446" s="168"/>
      <c r="P446" s="20"/>
    </row>
    <row r="447" spans="2:16" x14ac:dyDescent="0.35">
      <c r="B447" s="21" t="s">
        <v>7022</v>
      </c>
      <c r="C447" s="21" t="s">
        <v>8336</v>
      </c>
      <c r="D447" s="21" t="s">
        <v>8543</v>
      </c>
      <c r="E447" s="21"/>
      <c r="F447" s="21"/>
      <c r="G447" s="21">
        <v>40118904</v>
      </c>
      <c r="H447" s="39" t="s">
        <v>9447</v>
      </c>
      <c r="I447" s="133" t="s">
        <v>8531</v>
      </c>
      <c r="J447" s="181" t="s">
        <v>8449</v>
      </c>
      <c r="K447" s="133"/>
      <c r="L447" s="144">
        <v>456</v>
      </c>
      <c r="M447" s="133">
        <v>12</v>
      </c>
      <c r="N447" s="148">
        <v>9.8000000000000007</v>
      </c>
      <c r="O447" s="168"/>
      <c r="P447" s="20"/>
    </row>
    <row r="448" spans="2:16" x14ac:dyDescent="0.35">
      <c r="B448" s="21" t="s">
        <v>7022</v>
      </c>
      <c r="C448" s="21" t="s">
        <v>8336</v>
      </c>
      <c r="D448" s="21" t="s">
        <v>8543</v>
      </c>
      <c r="E448" s="21"/>
      <c r="F448" s="21"/>
      <c r="G448" s="139">
        <v>40118906</v>
      </c>
      <c r="H448" s="133" t="s">
        <v>9049</v>
      </c>
      <c r="I448" s="133" t="s">
        <v>6927</v>
      </c>
      <c r="J448" s="181" t="s">
        <v>8407</v>
      </c>
      <c r="K448" s="133"/>
      <c r="L448" s="144">
        <v>4518</v>
      </c>
      <c r="M448" s="133">
        <v>4</v>
      </c>
      <c r="N448" s="148">
        <v>164</v>
      </c>
      <c r="O448" s="168"/>
      <c r="P448" s="20"/>
    </row>
    <row r="449" spans="2:16" x14ac:dyDescent="0.35">
      <c r="B449" s="21" t="s">
        <v>7022</v>
      </c>
      <c r="C449" s="21" t="s">
        <v>8336</v>
      </c>
      <c r="D449" s="21" t="s">
        <v>8543</v>
      </c>
      <c r="E449" s="21"/>
      <c r="F449" s="21"/>
      <c r="G449" s="139">
        <v>40118907</v>
      </c>
      <c r="H449" s="133" t="s">
        <v>9050</v>
      </c>
      <c r="I449" s="133" t="s">
        <v>10529</v>
      </c>
      <c r="J449" s="181" t="s">
        <v>8435</v>
      </c>
      <c r="K449" s="133"/>
      <c r="L449" s="144">
        <v>3832</v>
      </c>
      <c r="M449" s="133">
        <v>4</v>
      </c>
      <c r="N449" s="148">
        <v>2.9166666666666665</v>
      </c>
      <c r="O449" s="168"/>
      <c r="P449" s="20"/>
    </row>
    <row r="450" spans="2:16" x14ac:dyDescent="0.35">
      <c r="B450" s="21" t="s">
        <v>7022</v>
      </c>
      <c r="C450" s="21" t="s">
        <v>8336</v>
      </c>
      <c r="D450" s="21" t="s">
        <v>8543</v>
      </c>
      <c r="E450" s="21"/>
      <c r="F450" s="21"/>
      <c r="G450" s="139">
        <v>40118908</v>
      </c>
      <c r="H450" s="133" t="s">
        <v>9051</v>
      </c>
      <c r="I450" s="133" t="s">
        <v>10530</v>
      </c>
      <c r="J450" s="181" t="s">
        <v>8435</v>
      </c>
      <c r="K450" s="133"/>
      <c r="L450" s="144">
        <v>3832</v>
      </c>
      <c r="M450" s="133">
        <v>4</v>
      </c>
      <c r="N450" s="148">
        <v>2.9166666666666665</v>
      </c>
      <c r="O450" s="168"/>
      <c r="P450" s="20"/>
    </row>
    <row r="451" spans="2:16" x14ac:dyDescent="0.35">
      <c r="B451" s="21" t="s">
        <v>7022</v>
      </c>
      <c r="C451" s="21" t="s">
        <v>8336</v>
      </c>
      <c r="D451" s="21" t="s">
        <v>8543</v>
      </c>
      <c r="E451" s="21"/>
      <c r="F451" s="21"/>
      <c r="G451" s="139">
        <v>40118909</v>
      </c>
      <c r="H451" s="133" t="s">
        <v>9177</v>
      </c>
      <c r="I451" s="133" t="s">
        <v>10531</v>
      </c>
      <c r="J451" s="181" t="s">
        <v>8340</v>
      </c>
      <c r="K451" s="133"/>
      <c r="L451" s="144">
        <v>1491</v>
      </c>
      <c r="M451" s="133">
        <v>4</v>
      </c>
      <c r="N451" s="148">
        <v>0.45000000000000012</v>
      </c>
      <c r="O451" s="168"/>
      <c r="P451" s="20"/>
    </row>
    <row r="452" spans="2:16" x14ac:dyDescent="0.35">
      <c r="B452" s="21" t="s">
        <v>7022</v>
      </c>
      <c r="C452" s="21" t="s">
        <v>8336</v>
      </c>
      <c r="D452" s="21" t="s">
        <v>8543</v>
      </c>
      <c r="E452" s="21"/>
      <c r="F452" s="21"/>
      <c r="G452" s="139">
        <v>40118910</v>
      </c>
      <c r="H452" s="133" t="s">
        <v>9179</v>
      </c>
      <c r="I452" s="133" t="s">
        <v>10532</v>
      </c>
      <c r="J452" s="181" t="s">
        <v>8340</v>
      </c>
      <c r="K452" s="133"/>
      <c r="L452" s="144">
        <v>1491</v>
      </c>
      <c r="M452" s="133">
        <v>4</v>
      </c>
      <c r="N452" s="148">
        <v>0.45000000000000012</v>
      </c>
      <c r="O452" s="168"/>
      <c r="P452" s="20"/>
    </row>
    <row r="453" spans="2:16" x14ac:dyDescent="0.35">
      <c r="B453" s="21" t="s">
        <v>7022</v>
      </c>
      <c r="C453" s="21" t="s">
        <v>8336</v>
      </c>
      <c r="D453" s="21" t="s">
        <v>8543</v>
      </c>
      <c r="E453" s="21"/>
      <c r="F453" s="21"/>
      <c r="G453" s="139">
        <v>40118911</v>
      </c>
      <c r="H453" s="133" t="s">
        <v>9223</v>
      </c>
      <c r="I453" s="133" t="s">
        <v>10533</v>
      </c>
      <c r="J453" s="181" t="s">
        <v>8355</v>
      </c>
      <c r="K453" s="133"/>
      <c r="L453" s="144">
        <v>1110</v>
      </c>
      <c r="M453" s="133">
        <v>4</v>
      </c>
      <c r="N453" s="148">
        <v>0.33333333333333331</v>
      </c>
      <c r="O453" s="168"/>
      <c r="P453" s="20"/>
    </row>
    <row r="454" spans="2:16" x14ac:dyDescent="0.35">
      <c r="B454" s="21" t="s">
        <v>7022</v>
      </c>
      <c r="C454" s="21" t="s">
        <v>8336</v>
      </c>
      <c r="D454" s="21" t="s">
        <v>8543</v>
      </c>
      <c r="E454" s="21"/>
      <c r="F454" s="21"/>
      <c r="G454" s="139">
        <v>40118912</v>
      </c>
      <c r="H454" s="133" t="s">
        <v>9185</v>
      </c>
      <c r="I454" s="133" t="s">
        <v>10534</v>
      </c>
      <c r="J454" s="181" t="s">
        <v>8355</v>
      </c>
      <c r="K454" s="133"/>
      <c r="L454" s="144">
        <v>1110</v>
      </c>
      <c r="M454" s="133">
        <v>4</v>
      </c>
      <c r="N454" s="148">
        <v>0.33333333333333331</v>
      </c>
      <c r="O454" s="168"/>
      <c r="P454" s="20"/>
    </row>
    <row r="455" spans="2:16" x14ac:dyDescent="0.35">
      <c r="B455" s="21" t="s">
        <v>7022</v>
      </c>
      <c r="C455" s="21" t="s">
        <v>8336</v>
      </c>
      <c r="D455" s="21" t="s">
        <v>8543</v>
      </c>
      <c r="E455" s="21"/>
      <c r="F455" s="21"/>
      <c r="G455" s="139">
        <v>40118913</v>
      </c>
      <c r="H455" s="133" t="s">
        <v>9183</v>
      </c>
      <c r="I455" s="133" t="s">
        <v>10535</v>
      </c>
      <c r="J455" s="181" t="s">
        <v>8340</v>
      </c>
      <c r="K455" s="133"/>
      <c r="L455" s="133">
        <v>1257</v>
      </c>
      <c r="M455" s="133">
        <v>4</v>
      </c>
      <c r="N455" s="148">
        <v>0.3833333333333333</v>
      </c>
      <c r="O455" s="148"/>
      <c r="P455" s="20"/>
    </row>
    <row r="456" spans="2:16" x14ac:dyDescent="0.35">
      <c r="B456" s="21" t="s">
        <v>7022</v>
      </c>
      <c r="C456" s="21" t="s">
        <v>8336</v>
      </c>
      <c r="D456" s="21" t="s">
        <v>8543</v>
      </c>
      <c r="E456" s="21"/>
      <c r="F456" s="21"/>
      <c r="G456" s="139">
        <v>40118914</v>
      </c>
      <c r="H456" s="133" t="s">
        <v>9184</v>
      </c>
      <c r="I456" s="133" t="s">
        <v>10536</v>
      </c>
      <c r="J456" s="181" t="s">
        <v>8340</v>
      </c>
      <c r="K456" s="133"/>
      <c r="L456" s="133">
        <v>1257</v>
      </c>
      <c r="M456" s="133">
        <v>4</v>
      </c>
      <c r="N456" s="148">
        <v>0.3833333333333333</v>
      </c>
      <c r="O456" s="148"/>
      <c r="P456" s="20"/>
    </row>
    <row r="457" spans="2:16" x14ac:dyDescent="0.35">
      <c r="B457" s="21" t="s">
        <v>7022</v>
      </c>
      <c r="C457" s="21" t="s">
        <v>8336</v>
      </c>
      <c r="D457" s="21" t="s">
        <v>8543</v>
      </c>
      <c r="E457" s="21"/>
      <c r="F457" s="21"/>
      <c r="G457" s="139">
        <v>40118915</v>
      </c>
      <c r="H457" s="133" t="s">
        <v>9297</v>
      </c>
      <c r="I457" s="133" t="s">
        <v>10537</v>
      </c>
      <c r="J457" s="181" t="s">
        <v>8340</v>
      </c>
      <c r="K457" s="133"/>
      <c r="L457" s="133">
        <v>574</v>
      </c>
      <c r="M457" s="133">
        <v>4</v>
      </c>
      <c r="N457" s="148">
        <v>0.18333333333333335</v>
      </c>
      <c r="O457" s="148"/>
      <c r="P457" s="20"/>
    </row>
    <row r="458" spans="2:16" x14ac:dyDescent="0.35">
      <c r="B458" s="21" t="s">
        <v>7022</v>
      </c>
      <c r="C458" s="21" t="s">
        <v>8336</v>
      </c>
      <c r="D458" s="21" t="s">
        <v>8543</v>
      </c>
      <c r="E458" s="21"/>
      <c r="F458" s="21"/>
      <c r="G458" s="139">
        <v>40118916</v>
      </c>
      <c r="H458" s="133" t="s">
        <v>9209</v>
      </c>
      <c r="I458" s="133" t="s">
        <v>10538</v>
      </c>
      <c r="J458" s="181" t="s">
        <v>8340</v>
      </c>
      <c r="K458" s="133"/>
      <c r="L458" s="133">
        <v>574</v>
      </c>
      <c r="M458" s="133">
        <v>4</v>
      </c>
      <c r="N458" s="148">
        <v>0.18333333333333335</v>
      </c>
      <c r="O458" s="148"/>
      <c r="P458" s="20"/>
    </row>
    <row r="459" spans="2:16" x14ac:dyDescent="0.35">
      <c r="B459" s="21" t="s">
        <v>7022</v>
      </c>
      <c r="C459" s="21" t="s">
        <v>8336</v>
      </c>
      <c r="D459" s="21" t="s">
        <v>8543</v>
      </c>
      <c r="E459" s="21"/>
      <c r="F459" s="21"/>
      <c r="G459" s="139">
        <v>40118917</v>
      </c>
      <c r="H459" s="133" t="s">
        <v>9134</v>
      </c>
      <c r="I459" s="133">
        <v>263</v>
      </c>
      <c r="J459" s="181" t="s">
        <v>8436</v>
      </c>
      <c r="K459" s="134"/>
      <c r="L459" s="133">
        <v>265</v>
      </c>
      <c r="M459" s="133">
        <v>2</v>
      </c>
      <c r="N459" s="148">
        <v>7.4</v>
      </c>
      <c r="O459" s="148"/>
      <c r="P459" s="20"/>
    </row>
    <row r="460" spans="2:16" x14ac:dyDescent="0.35">
      <c r="B460" s="21" t="s">
        <v>7022</v>
      </c>
      <c r="C460" s="21" t="s">
        <v>8336</v>
      </c>
      <c r="D460" s="21" t="s">
        <v>8543</v>
      </c>
      <c r="E460" s="21"/>
      <c r="F460" s="21"/>
      <c r="G460" s="139">
        <v>40118905</v>
      </c>
      <c r="H460" s="133" t="s">
        <v>9513</v>
      </c>
      <c r="I460" s="133">
        <v>255</v>
      </c>
      <c r="J460" s="181" t="s">
        <v>8437</v>
      </c>
      <c r="K460" s="133"/>
      <c r="L460" s="133">
        <v>257</v>
      </c>
      <c r="M460" s="133">
        <v>2</v>
      </c>
      <c r="N460" s="148">
        <v>8</v>
      </c>
      <c r="O460" s="148"/>
      <c r="P460" s="20"/>
    </row>
    <row r="461" spans="2:16" x14ac:dyDescent="0.35">
      <c r="B461" s="21" t="s">
        <v>7022</v>
      </c>
      <c r="C461" s="21" t="s">
        <v>8336</v>
      </c>
      <c r="D461" s="21" t="s">
        <v>8543</v>
      </c>
      <c r="E461" s="21"/>
      <c r="F461" s="21"/>
      <c r="G461" s="139">
        <v>40118918</v>
      </c>
      <c r="H461" s="133" t="s">
        <v>9159</v>
      </c>
      <c r="I461" s="133" t="s">
        <v>8442</v>
      </c>
      <c r="J461" s="181" t="s">
        <v>8407</v>
      </c>
      <c r="K461" s="133"/>
      <c r="L461" s="133">
        <v>4519</v>
      </c>
      <c r="M461" s="133">
        <v>4</v>
      </c>
      <c r="N461" s="148">
        <v>164</v>
      </c>
      <c r="O461" s="148"/>
      <c r="P461" s="20"/>
    </row>
    <row r="462" spans="2:16" x14ac:dyDescent="0.35">
      <c r="B462" s="21" t="s">
        <v>7022</v>
      </c>
      <c r="C462" s="21" t="s">
        <v>8336</v>
      </c>
      <c r="D462" s="21" t="s">
        <v>8543</v>
      </c>
      <c r="E462" s="21"/>
      <c r="F462" s="21"/>
      <c r="G462" s="139">
        <v>40118919</v>
      </c>
      <c r="H462" s="133" t="s">
        <v>9227</v>
      </c>
      <c r="I462" s="133" t="s">
        <v>10543</v>
      </c>
      <c r="J462" s="181" t="s">
        <v>8443</v>
      </c>
      <c r="K462" s="134"/>
      <c r="L462" s="133">
        <v>4387</v>
      </c>
      <c r="M462" s="133">
        <v>4</v>
      </c>
      <c r="N462" s="148">
        <v>4.8400000000000007</v>
      </c>
      <c r="O462" s="148"/>
      <c r="P462" s="20"/>
    </row>
    <row r="463" spans="2:16" x14ac:dyDescent="0.35">
      <c r="B463" s="21" t="s">
        <v>7022</v>
      </c>
      <c r="C463" s="21" t="s">
        <v>8336</v>
      </c>
      <c r="D463" s="21" t="s">
        <v>8543</v>
      </c>
      <c r="E463" s="21"/>
      <c r="F463" s="21"/>
      <c r="G463" s="139">
        <v>40118920</v>
      </c>
      <c r="H463" s="133" t="s">
        <v>9228</v>
      </c>
      <c r="I463" s="133" t="s">
        <v>10544</v>
      </c>
      <c r="J463" s="181" t="s">
        <v>8443</v>
      </c>
      <c r="K463" s="134"/>
      <c r="L463" s="133">
        <v>4387</v>
      </c>
      <c r="M463" s="133">
        <v>4</v>
      </c>
      <c r="N463" s="148">
        <v>4.8400000000000007</v>
      </c>
      <c r="O463" s="148"/>
      <c r="P463" s="20"/>
    </row>
    <row r="464" spans="2:16" x14ac:dyDescent="0.35">
      <c r="B464" s="21" t="s">
        <v>7022</v>
      </c>
      <c r="C464" s="21" t="s">
        <v>8336</v>
      </c>
      <c r="D464" s="21" t="s">
        <v>8543</v>
      </c>
      <c r="E464" s="21"/>
      <c r="F464" s="21"/>
      <c r="G464" s="139">
        <v>40118921</v>
      </c>
      <c r="H464" s="133" t="s">
        <v>9206</v>
      </c>
      <c r="I464" s="133" t="s">
        <v>10395</v>
      </c>
      <c r="J464" s="181" t="s">
        <v>8340</v>
      </c>
      <c r="K464" s="133"/>
      <c r="L464" s="133">
        <v>578</v>
      </c>
      <c r="M464" s="133">
        <v>4</v>
      </c>
      <c r="N464" s="148">
        <v>0.19999999999999998</v>
      </c>
      <c r="O464" s="148"/>
      <c r="P464" s="20"/>
    </row>
    <row r="465" spans="2:16" x14ac:dyDescent="0.35">
      <c r="B465" s="21" t="s">
        <v>7022</v>
      </c>
      <c r="C465" s="21" t="s">
        <v>8336</v>
      </c>
      <c r="D465" s="21" t="s">
        <v>8543</v>
      </c>
      <c r="E465" s="21"/>
      <c r="F465" s="21"/>
      <c r="G465" s="139">
        <v>40118922</v>
      </c>
      <c r="H465" s="133" t="s">
        <v>9205</v>
      </c>
      <c r="I465" s="133" t="s">
        <v>10396</v>
      </c>
      <c r="J465" s="181" t="s">
        <v>8340</v>
      </c>
      <c r="K465" s="133"/>
      <c r="L465" s="133">
        <v>578</v>
      </c>
      <c r="M465" s="133">
        <v>4</v>
      </c>
      <c r="N465" s="148">
        <v>0.19999999999999998</v>
      </c>
      <c r="O465" s="148"/>
      <c r="P465" s="20"/>
    </row>
    <row r="466" spans="2:16" x14ac:dyDescent="0.35">
      <c r="B466" s="21" t="s">
        <v>7022</v>
      </c>
      <c r="C466" s="21" t="s">
        <v>8336</v>
      </c>
      <c r="D466" s="21" t="s">
        <v>8543</v>
      </c>
      <c r="E466" s="21"/>
      <c r="F466" s="21"/>
      <c r="G466" s="139">
        <v>40118923</v>
      </c>
      <c r="H466" s="133" t="s">
        <v>9182</v>
      </c>
      <c r="I466" s="133">
        <v>295</v>
      </c>
      <c r="J466" s="181" t="s">
        <v>8340</v>
      </c>
      <c r="K466" s="133"/>
      <c r="L466" s="133">
        <v>1217</v>
      </c>
      <c r="M466" s="133">
        <v>8</v>
      </c>
      <c r="N466" s="148">
        <v>17.600000000000001</v>
      </c>
      <c r="O466" s="148"/>
      <c r="P466" s="20"/>
    </row>
    <row r="467" spans="2:16" x14ac:dyDescent="0.35">
      <c r="B467" s="21" t="s">
        <v>7022</v>
      </c>
      <c r="C467" s="21" t="s">
        <v>8336</v>
      </c>
      <c r="D467" s="21" t="s">
        <v>8543</v>
      </c>
      <c r="E467" s="21"/>
      <c r="F467" s="21"/>
      <c r="G467" s="139">
        <v>40118924</v>
      </c>
      <c r="H467" s="133" t="s">
        <v>9276</v>
      </c>
      <c r="I467" s="133" t="s">
        <v>10545</v>
      </c>
      <c r="J467" s="181" t="s">
        <v>8355</v>
      </c>
      <c r="K467" s="133"/>
      <c r="L467" s="133">
        <v>1118</v>
      </c>
      <c r="M467" s="184">
        <v>4</v>
      </c>
      <c r="N467" s="148">
        <v>0.39999999999999997</v>
      </c>
      <c r="O467" s="148"/>
      <c r="P467" s="20"/>
    </row>
    <row r="468" spans="2:16" x14ac:dyDescent="0.35">
      <c r="B468" s="21" t="s">
        <v>7022</v>
      </c>
      <c r="C468" s="21" t="s">
        <v>8336</v>
      </c>
      <c r="D468" s="21" t="s">
        <v>8543</v>
      </c>
      <c r="E468" s="21"/>
      <c r="F468" s="21"/>
      <c r="G468" s="139">
        <v>40118925</v>
      </c>
      <c r="H468" s="133" t="s">
        <v>9283</v>
      </c>
      <c r="I468" s="133" t="s">
        <v>10546</v>
      </c>
      <c r="J468" s="181" t="s">
        <v>8355</v>
      </c>
      <c r="K468" s="133"/>
      <c r="L468" s="133">
        <v>1118</v>
      </c>
      <c r="M468" s="184">
        <v>4</v>
      </c>
      <c r="N468" s="148">
        <v>0.39999999999999997</v>
      </c>
      <c r="O468" s="148"/>
      <c r="P468" s="20"/>
    </row>
    <row r="469" spans="2:16" x14ac:dyDescent="0.35">
      <c r="B469" s="21" t="s">
        <v>7022</v>
      </c>
      <c r="C469" s="21" t="s">
        <v>8336</v>
      </c>
      <c r="D469" s="21" t="s">
        <v>8543</v>
      </c>
      <c r="E469" s="21"/>
      <c r="F469" s="21"/>
      <c r="G469" s="139">
        <v>40118926</v>
      </c>
      <c r="H469" s="133" t="s">
        <v>9187</v>
      </c>
      <c r="I469" s="133" t="s">
        <v>10547</v>
      </c>
      <c r="J469" s="181" t="s">
        <v>8340</v>
      </c>
      <c r="K469" s="133"/>
      <c r="L469" s="133">
        <v>1140</v>
      </c>
      <c r="M469" s="184">
        <v>4</v>
      </c>
      <c r="N469" s="148">
        <v>0.42000000000000004</v>
      </c>
      <c r="O469" s="148"/>
      <c r="P469" s="20"/>
    </row>
    <row r="470" spans="2:16" x14ac:dyDescent="0.35">
      <c r="B470" s="21" t="s">
        <v>7022</v>
      </c>
      <c r="C470" s="21" t="s">
        <v>8336</v>
      </c>
      <c r="D470" s="21" t="s">
        <v>8543</v>
      </c>
      <c r="E470" s="21"/>
      <c r="F470" s="21"/>
      <c r="G470" s="139">
        <v>40118927</v>
      </c>
      <c r="H470" s="133" t="s">
        <v>9188</v>
      </c>
      <c r="I470" s="133" t="s">
        <v>10548</v>
      </c>
      <c r="J470" s="181" t="s">
        <v>8340</v>
      </c>
      <c r="K470" s="133"/>
      <c r="L470" s="133">
        <v>1140</v>
      </c>
      <c r="M470" s="184">
        <v>4</v>
      </c>
      <c r="N470" s="148">
        <v>0.42000000000000004</v>
      </c>
      <c r="O470" s="148"/>
      <c r="P470" s="20"/>
    </row>
    <row r="471" spans="2:16" x14ac:dyDescent="0.35">
      <c r="B471" s="21" t="s">
        <v>7022</v>
      </c>
      <c r="C471" s="21" t="s">
        <v>8336</v>
      </c>
      <c r="D471" s="21" t="s">
        <v>8543</v>
      </c>
      <c r="E471" s="21"/>
      <c r="F471" s="21"/>
      <c r="G471" s="139">
        <v>40118928</v>
      </c>
      <c r="H471" s="133" t="s">
        <v>9052</v>
      </c>
      <c r="I471" s="134" t="s">
        <v>10549</v>
      </c>
      <c r="J471" s="189" t="s">
        <v>8355</v>
      </c>
      <c r="K471" s="133"/>
      <c r="L471" s="134">
        <v>1658</v>
      </c>
      <c r="M471" s="133">
        <v>4</v>
      </c>
      <c r="N471" s="148">
        <v>0.59999999999999987</v>
      </c>
      <c r="O471" s="148"/>
      <c r="P471" s="20"/>
    </row>
    <row r="472" spans="2:16" x14ac:dyDescent="0.35">
      <c r="B472" s="21" t="s">
        <v>7022</v>
      </c>
      <c r="C472" s="21" t="s">
        <v>8336</v>
      </c>
      <c r="D472" s="21" t="s">
        <v>8543</v>
      </c>
      <c r="E472" s="21"/>
      <c r="F472" s="21"/>
      <c r="G472" s="139">
        <v>40118929</v>
      </c>
      <c r="H472" s="133" t="s">
        <v>9053</v>
      </c>
      <c r="I472" s="134" t="s">
        <v>10550</v>
      </c>
      <c r="J472" s="189" t="s">
        <v>8355</v>
      </c>
      <c r="K472" s="133"/>
      <c r="L472" s="134">
        <v>1658</v>
      </c>
      <c r="M472" s="133">
        <v>4</v>
      </c>
      <c r="N472" s="148">
        <v>0.59999999999999987</v>
      </c>
      <c r="O472" s="148"/>
      <c r="P472" s="20"/>
    </row>
    <row r="473" spans="2:16" x14ac:dyDescent="0.35">
      <c r="B473" s="21" t="s">
        <v>7022</v>
      </c>
      <c r="C473" s="21" t="s">
        <v>8336</v>
      </c>
      <c r="D473" s="21" t="s">
        <v>8543</v>
      </c>
      <c r="E473" s="21"/>
      <c r="F473" s="21"/>
      <c r="G473" s="139">
        <v>40118930</v>
      </c>
      <c r="H473" s="133" t="s">
        <v>9130</v>
      </c>
      <c r="I473" s="133" t="s">
        <v>10551</v>
      </c>
      <c r="J473" s="181" t="s">
        <v>8340</v>
      </c>
      <c r="K473" s="133"/>
      <c r="L473" s="133">
        <v>2331</v>
      </c>
      <c r="M473" s="133">
        <v>4</v>
      </c>
      <c r="N473" s="148">
        <v>0.8600000000000001</v>
      </c>
      <c r="O473" s="148"/>
      <c r="P473" s="20"/>
    </row>
    <row r="474" spans="2:16" x14ac:dyDescent="0.35">
      <c r="B474" s="21" t="s">
        <v>7022</v>
      </c>
      <c r="C474" s="21" t="s">
        <v>8336</v>
      </c>
      <c r="D474" s="21" t="s">
        <v>8543</v>
      </c>
      <c r="E474" s="21"/>
      <c r="F474" s="21"/>
      <c r="G474" s="139">
        <v>40118931</v>
      </c>
      <c r="H474" s="133" t="s">
        <v>9162</v>
      </c>
      <c r="I474" s="133" t="s">
        <v>10552</v>
      </c>
      <c r="J474" s="181" t="s">
        <v>8340</v>
      </c>
      <c r="K474" s="133"/>
      <c r="L474" s="133">
        <v>2331</v>
      </c>
      <c r="M474" s="133">
        <v>4</v>
      </c>
      <c r="N474" s="148">
        <v>0.8600000000000001</v>
      </c>
      <c r="O474" s="148"/>
      <c r="P474" s="20"/>
    </row>
    <row r="475" spans="2:16" x14ac:dyDescent="0.35">
      <c r="B475" s="21" t="s">
        <v>7022</v>
      </c>
      <c r="C475" s="21" t="s">
        <v>8336</v>
      </c>
      <c r="D475" s="21" t="s">
        <v>8543</v>
      </c>
      <c r="E475" s="21"/>
      <c r="F475" s="21"/>
      <c r="G475" s="139">
        <v>40118951</v>
      </c>
      <c r="H475" s="133" t="s">
        <v>9066</v>
      </c>
      <c r="I475" s="133">
        <v>331</v>
      </c>
      <c r="J475" s="181" t="s">
        <v>8443</v>
      </c>
      <c r="K475" s="133"/>
      <c r="L475" s="133">
        <v>4372</v>
      </c>
      <c r="M475" s="133">
        <v>4</v>
      </c>
      <c r="N475" s="148">
        <v>98.8</v>
      </c>
      <c r="O475" s="148"/>
      <c r="P475" s="20"/>
    </row>
    <row r="476" spans="2:16" x14ac:dyDescent="0.35">
      <c r="B476" s="21" t="s">
        <v>7022</v>
      </c>
      <c r="C476" s="21" t="s">
        <v>8336</v>
      </c>
      <c r="D476" s="21" t="s">
        <v>8543</v>
      </c>
      <c r="E476" s="21"/>
      <c r="F476" s="21"/>
      <c r="G476" s="139">
        <v>40118952</v>
      </c>
      <c r="H476" s="133" t="s">
        <v>9135</v>
      </c>
      <c r="I476" s="133">
        <v>332</v>
      </c>
      <c r="J476" s="181" t="s">
        <v>8450</v>
      </c>
      <c r="K476" s="133"/>
      <c r="L476" s="133">
        <v>302</v>
      </c>
      <c r="M476" s="133">
        <v>4</v>
      </c>
      <c r="N476" s="148">
        <v>15.2</v>
      </c>
      <c r="O476" s="148"/>
      <c r="P476" s="20"/>
    </row>
    <row r="477" spans="2:16" x14ac:dyDescent="0.35">
      <c r="B477" s="21" t="s">
        <v>7022</v>
      </c>
      <c r="C477" s="21" t="s">
        <v>8336</v>
      </c>
      <c r="D477" s="21" t="s">
        <v>8543</v>
      </c>
      <c r="E477" s="21"/>
      <c r="F477" s="21"/>
      <c r="G477" s="139">
        <v>40118953</v>
      </c>
      <c r="H477" s="133" t="s">
        <v>9151</v>
      </c>
      <c r="I477" s="133" t="s">
        <v>10557</v>
      </c>
      <c r="J477" s="181" t="s">
        <v>8451</v>
      </c>
      <c r="K477" s="133"/>
      <c r="L477" s="133">
        <v>5102</v>
      </c>
      <c r="M477" s="133">
        <v>4</v>
      </c>
      <c r="N477" s="148">
        <v>9.2999999999999989</v>
      </c>
      <c r="O477" s="148"/>
      <c r="P477" s="20"/>
    </row>
    <row r="478" spans="2:16" x14ac:dyDescent="0.35">
      <c r="B478" s="21" t="s">
        <v>7022</v>
      </c>
      <c r="C478" s="21" t="s">
        <v>8336</v>
      </c>
      <c r="D478" s="21" t="s">
        <v>8543</v>
      </c>
      <c r="E478" s="21"/>
      <c r="F478" s="21"/>
      <c r="G478" s="139">
        <v>40118954</v>
      </c>
      <c r="H478" s="133" t="s">
        <v>9152</v>
      </c>
      <c r="I478" s="133" t="s">
        <v>10558</v>
      </c>
      <c r="J478" s="181" t="s">
        <v>8451</v>
      </c>
      <c r="K478" s="133"/>
      <c r="L478" s="133">
        <v>5102</v>
      </c>
      <c r="M478" s="133">
        <v>4</v>
      </c>
      <c r="N478" s="148">
        <v>9.2999999999999989</v>
      </c>
      <c r="O478" s="148"/>
      <c r="P478" s="20"/>
    </row>
    <row r="479" spans="2:16" x14ac:dyDescent="0.35">
      <c r="B479" s="21" t="s">
        <v>7022</v>
      </c>
      <c r="C479" s="21" t="s">
        <v>8336</v>
      </c>
      <c r="D479" s="21" t="s">
        <v>8543</v>
      </c>
      <c r="E479" s="21"/>
      <c r="F479" s="21"/>
      <c r="G479" s="139">
        <v>40118955</v>
      </c>
      <c r="H479" s="133" t="s">
        <v>9067</v>
      </c>
      <c r="I479" s="133" t="s">
        <v>10559</v>
      </c>
      <c r="J479" s="181" t="s">
        <v>8340</v>
      </c>
      <c r="K479" s="133"/>
      <c r="L479" s="133">
        <v>2415</v>
      </c>
      <c r="M479" s="133">
        <v>4</v>
      </c>
      <c r="N479" s="148">
        <v>1.0999999999999999</v>
      </c>
      <c r="O479" s="148"/>
      <c r="P479" s="20"/>
    </row>
    <row r="480" spans="2:16" x14ac:dyDescent="0.35">
      <c r="B480" s="21" t="s">
        <v>7022</v>
      </c>
      <c r="C480" s="21" t="s">
        <v>8336</v>
      </c>
      <c r="D480" s="21" t="s">
        <v>8543</v>
      </c>
      <c r="E480" s="21"/>
      <c r="F480" s="21"/>
      <c r="G480" s="139">
        <v>40118956</v>
      </c>
      <c r="H480" s="133" t="s">
        <v>9167</v>
      </c>
      <c r="I480" s="133" t="s">
        <v>10560</v>
      </c>
      <c r="J480" s="181" t="s">
        <v>8340</v>
      </c>
      <c r="K480" s="133"/>
      <c r="L480" s="133">
        <v>2415</v>
      </c>
      <c r="M480" s="133">
        <v>4</v>
      </c>
      <c r="N480" s="148">
        <v>1.0999999999999999</v>
      </c>
      <c r="O480" s="148"/>
      <c r="P480" s="20"/>
    </row>
    <row r="481" spans="2:16" x14ac:dyDescent="0.35">
      <c r="B481" s="21" t="s">
        <v>7022</v>
      </c>
      <c r="C481" s="21" t="s">
        <v>8336</v>
      </c>
      <c r="D481" s="21" t="s">
        <v>8543</v>
      </c>
      <c r="E481" s="21"/>
      <c r="F481" s="21"/>
      <c r="G481" s="139">
        <v>40118957</v>
      </c>
      <c r="H481" s="133" t="s">
        <v>9202</v>
      </c>
      <c r="I481" s="133">
        <v>335</v>
      </c>
      <c r="J481" s="181" t="s">
        <v>8340</v>
      </c>
      <c r="K481" s="134"/>
      <c r="L481" s="133">
        <v>830</v>
      </c>
      <c r="M481" s="134">
        <v>8</v>
      </c>
      <c r="N481" s="148">
        <v>12</v>
      </c>
      <c r="O481" s="148"/>
      <c r="P481" s="20"/>
    </row>
    <row r="482" spans="2:16" x14ac:dyDescent="0.35">
      <c r="B482" s="21" t="s">
        <v>7022</v>
      </c>
      <c r="C482" s="21" t="s">
        <v>8336</v>
      </c>
      <c r="D482" s="21" t="s">
        <v>8543</v>
      </c>
      <c r="E482" s="21"/>
      <c r="F482" s="21"/>
      <c r="G482" s="139">
        <v>40118958</v>
      </c>
      <c r="H482" s="133" t="s">
        <v>9208</v>
      </c>
      <c r="I482" s="133" t="s">
        <v>10561</v>
      </c>
      <c r="J482" s="181" t="s">
        <v>8340</v>
      </c>
      <c r="K482" s="133"/>
      <c r="L482" s="133">
        <v>505</v>
      </c>
      <c r="M482" s="133">
        <v>4</v>
      </c>
      <c r="N482" s="148">
        <v>0.22500000000000003</v>
      </c>
      <c r="O482" s="148"/>
      <c r="P482" s="20"/>
    </row>
    <row r="483" spans="2:16" x14ac:dyDescent="0.35">
      <c r="B483" s="21" t="s">
        <v>7022</v>
      </c>
      <c r="C483" s="21" t="s">
        <v>8336</v>
      </c>
      <c r="D483" s="21" t="s">
        <v>8543</v>
      </c>
      <c r="E483" s="21"/>
      <c r="F483" s="21"/>
      <c r="G483" s="139">
        <v>40118959</v>
      </c>
      <c r="H483" s="133" t="s">
        <v>9211</v>
      </c>
      <c r="I483" s="133" t="s">
        <v>10562</v>
      </c>
      <c r="J483" s="181" t="s">
        <v>8340</v>
      </c>
      <c r="K483" s="133"/>
      <c r="L483" s="133">
        <v>505</v>
      </c>
      <c r="M483" s="133">
        <v>4</v>
      </c>
      <c r="N483" s="148">
        <v>0.22500000000000003</v>
      </c>
      <c r="O483" s="148"/>
      <c r="P483" s="20"/>
    </row>
    <row r="484" spans="2:16" x14ac:dyDescent="0.35">
      <c r="B484" s="21" t="s">
        <v>7022</v>
      </c>
      <c r="C484" s="21" t="s">
        <v>8336</v>
      </c>
      <c r="D484" s="21" t="s">
        <v>8543</v>
      </c>
      <c r="E484" s="21"/>
      <c r="F484" s="21"/>
      <c r="G484" s="139">
        <v>40149122</v>
      </c>
      <c r="H484" s="133" t="s">
        <v>9190</v>
      </c>
      <c r="I484" s="133" t="s">
        <v>10574</v>
      </c>
      <c r="J484" s="181" t="s">
        <v>8340</v>
      </c>
      <c r="K484" s="134"/>
      <c r="L484" s="133">
        <v>1124</v>
      </c>
      <c r="M484" s="133">
        <v>4</v>
      </c>
      <c r="N484" s="148">
        <v>0.70000000000000007</v>
      </c>
      <c r="O484" s="148"/>
      <c r="P484" s="20"/>
    </row>
    <row r="485" spans="2:16" x14ac:dyDescent="0.35">
      <c r="B485" s="21" t="s">
        <v>7022</v>
      </c>
      <c r="C485" s="21" t="s">
        <v>8336</v>
      </c>
      <c r="D485" s="21" t="s">
        <v>8543</v>
      </c>
      <c r="E485" s="21"/>
      <c r="F485" s="21"/>
      <c r="G485" s="139">
        <v>40118961</v>
      </c>
      <c r="H485" s="133" t="s">
        <v>9199</v>
      </c>
      <c r="I485" s="133" t="s">
        <v>10575</v>
      </c>
      <c r="J485" s="181" t="s">
        <v>8340</v>
      </c>
      <c r="K485" s="134"/>
      <c r="L485" s="133">
        <v>1124</v>
      </c>
      <c r="M485" s="133">
        <v>4</v>
      </c>
      <c r="N485" s="148">
        <v>0.70000000000000007</v>
      </c>
      <c r="O485" s="148"/>
      <c r="P485" s="20"/>
    </row>
    <row r="486" spans="2:16" x14ac:dyDescent="0.35">
      <c r="B486" s="21" t="s">
        <v>7022</v>
      </c>
      <c r="C486" s="21" t="s">
        <v>8336</v>
      </c>
      <c r="D486" s="21" t="s">
        <v>8543</v>
      </c>
      <c r="E486" s="21"/>
      <c r="F486" s="21"/>
      <c r="G486" s="139">
        <v>40118966</v>
      </c>
      <c r="H486" s="133" t="s">
        <v>9201</v>
      </c>
      <c r="I486" s="133" t="s">
        <v>10572</v>
      </c>
      <c r="J486" s="181" t="s">
        <v>8340</v>
      </c>
      <c r="K486" s="133"/>
      <c r="L486" s="133">
        <v>803</v>
      </c>
      <c r="M486" s="133">
        <v>4</v>
      </c>
      <c r="N486" s="148">
        <v>0.375</v>
      </c>
      <c r="O486" s="168"/>
      <c r="P486" s="20"/>
    </row>
    <row r="487" spans="2:16" x14ac:dyDescent="0.35">
      <c r="B487" s="21" t="s">
        <v>7022</v>
      </c>
      <c r="C487" s="21" t="s">
        <v>8336</v>
      </c>
      <c r="D487" s="21" t="s">
        <v>8543</v>
      </c>
      <c r="E487" s="21"/>
      <c r="F487" s="21"/>
      <c r="G487" s="139">
        <v>40118967</v>
      </c>
      <c r="H487" s="133" t="s">
        <v>9212</v>
      </c>
      <c r="I487" s="133" t="s">
        <v>10573</v>
      </c>
      <c r="J487" s="181" t="s">
        <v>8340</v>
      </c>
      <c r="K487" s="133"/>
      <c r="L487" s="133">
        <v>803</v>
      </c>
      <c r="M487" s="133">
        <v>4</v>
      </c>
      <c r="N487" s="148">
        <v>0.375</v>
      </c>
      <c r="O487" s="168"/>
      <c r="P487" s="20"/>
    </row>
    <row r="488" spans="2:16" x14ac:dyDescent="0.35">
      <c r="B488" s="21" t="s">
        <v>7022</v>
      </c>
      <c r="C488" s="21" t="s">
        <v>8336</v>
      </c>
      <c r="D488" s="21" t="s">
        <v>8543</v>
      </c>
      <c r="E488" s="21"/>
      <c r="F488" s="21"/>
      <c r="G488" s="139">
        <v>40167308</v>
      </c>
      <c r="H488" s="133" t="s">
        <v>9157</v>
      </c>
      <c r="I488" s="134">
        <v>353</v>
      </c>
      <c r="J488" s="189" t="s">
        <v>8340</v>
      </c>
      <c r="K488" s="133"/>
      <c r="L488" s="133">
        <v>1081</v>
      </c>
      <c r="M488" s="133">
        <v>8</v>
      </c>
      <c r="N488" s="148">
        <v>16</v>
      </c>
      <c r="O488" s="168"/>
      <c r="P488" s="20"/>
    </row>
    <row r="489" spans="2:16" x14ac:dyDescent="0.35">
      <c r="B489" s="21" t="s">
        <v>7022</v>
      </c>
      <c r="C489" s="21" t="s">
        <v>8336</v>
      </c>
      <c r="D489" s="21" t="s">
        <v>8543</v>
      </c>
      <c r="E489" s="21"/>
      <c r="F489" s="21"/>
      <c r="G489" s="155"/>
      <c r="H489" s="145"/>
      <c r="I489" s="133">
        <v>187</v>
      </c>
      <c r="J489" s="181" t="s">
        <v>8432</v>
      </c>
      <c r="K489" s="133"/>
      <c r="L489" s="144">
        <v>300</v>
      </c>
      <c r="M489" s="133">
        <v>184</v>
      </c>
      <c r="N489" s="148">
        <v>36.800000000000004</v>
      </c>
      <c r="O489" s="168"/>
      <c r="P489" s="20"/>
    </row>
    <row r="490" spans="2:16" x14ac:dyDescent="0.35">
      <c r="B490" s="21" t="s">
        <v>7022</v>
      </c>
      <c r="C490" s="21" t="s">
        <v>8336</v>
      </c>
      <c r="D490" s="21" t="s">
        <v>8543</v>
      </c>
      <c r="E490" s="21"/>
      <c r="F490" s="21"/>
      <c r="G490" s="139">
        <v>40118962</v>
      </c>
      <c r="H490" s="133" t="s">
        <v>9224</v>
      </c>
      <c r="I490" s="133" t="s">
        <v>10388</v>
      </c>
      <c r="J490" s="181" t="s">
        <v>8340</v>
      </c>
      <c r="K490" s="133"/>
      <c r="L490" s="133">
        <v>1261</v>
      </c>
      <c r="M490" s="133">
        <v>4</v>
      </c>
      <c r="N490" s="148">
        <v>0.57500000000000007</v>
      </c>
      <c r="O490" s="168"/>
      <c r="P490" s="20"/>
    </row>
    <row r="491" spans="2:16" x14ac:dyDescent="0.35">
      <c r="B491" s="21" t="s">
        <v>7022</v>
      </c>
      <c r="C491" s="21" t="s">
        <v>8336</v>
      </c>
      <c r="D491" s="21" t="s">
        <v>8543</v>
      </c>
      <c r="E491" s="21"/>
      <c r="F491" s="21"/>
      <c r="G491" s="139">
        <v>40118963</v>
      </c>
      <c r="H491" s="133" t="s">
        <v>9181</v>
      </c>
      <c r="I491" s="133" t="s">
        <v>10389</v>
      </c>
      <c r="J491" s="181" t="s">
        <v>8340</v>
      </c>
      <c r="K491" s="133"/>
      <c r="L491" s="133">
        <v>1261</v>
      </c>
      <c r="M491" s="133">
        <v>4</v>
      </c>
      <c r="N491" s="148">
        <v>0.57500000000000007</v>
      </c>
      <c r="O491" s="168"/>
      <c r="P491" s="20"/>
    </row>
    <row r="492" spans="2:16" x14ac:dyDescent="0.35">
      <c r="B492" s="21" t="s">
        <v>7022</v>
      </c>
      <c r="C492" s="21" t="s">
        <v>8336</v>
      </c>
      <c r="D492" s="21" t="s">
        <v>8543</v>
      </c>
      <c r="E492" s="21"/>
      <c r="F492" s="21"/>
      <c r="G492" s="139">
        <v>40118964</v>
      </c>
      <c r="H492" s="133" t="s">
        <v>9207</v>
      </c>
      <c r="I492" s="133">
        <v>339</v>
      </c>
      <c r="J492" s="181" t="s">
        <v>8340</v>
      </c>
      <c r="K492" s="133"/>
      <c r="L492" s="133">
        <v>584</v>
      </c>
      <c r="M492" s="133">
        <v>8</v>
      </c>
      <c r="N492" s="148">
        <v>8.8000000000000007</v>
      </c>
      <c r="O492" s="168"/>
      <c r="P492" s="20"/>
    </row>
    <row r="493" spans="2:16" x14ac:dyDescent="0.35">
      <c r="B493" s="21" t="s">
        <v>7022</v>
      </c>
      <c r="C493" s="21" t="s">
        <v>8336</v>
      </c>
      <c r="D493" s="21" t="s">
        <v>8543</v>
      </c>
      <c r="E493" s="21"/>
      <c r="F493" s="21"/>
      <c r="G493" s="139">
        <v>40118965</v>
      </c>
      <c r="H493" s="133" t="s">
        <v>9068</v>
      </c>
      <c r="I493" s="133" t="s">
        <v>7025</v>
      </c>
      <c r="J493" s="181" t="s">
        <v>8449</v>
      </c>
      <c r="K493" s="133"/>
      <c r="L493" s="134">
        <v>4519</v>
      </c>
      <c r="M493" s="133">
        <v>4</v>
      </c>
      <c r="N493" s="148">
        <v>193.6</v>
      </c>
      <c r="O493" s="168"/>
      <c r="P493" s="20"/>
    </row>
    <row r="494" spans="2:16" x14ac:dyDescent="0.35">
      <c r="B494" s="21" t="s">
        <v>7022</v>
      </c>
      <c r="C494" s="21" t="s">
        <v>8336</v>
      </c>
      <c r="D494" s="21" t="s">
        <v>8543</v>
      </c>
      <c r="E494" s="21"/>
      <c r="F494" s="21"/>
      <c r="G494" s="155"/>
      <c r="H494" s="145"/>
      <c r="I494" s="133" t="s">
        <v>8459</v>
      </c>
      <c r="J494" s="181" t="s">
        <v>8449</v>
      </c>
      <c r="K494" s="133"/>
      <c r="L494" s="133">
        <v>4518</v>
      </c>
      <c r="M494" s="133">
        <v>4</v>
      </c>
      <c r="N494" s="148">
        <v>193.6</v>
      </c>
      <c r="O494" s="168"/>
      <c r="P494" s="166"/>
    </row>
    <row r="495" spans="2:16" x14ac:dyDescent="0.35">
      <c r="B495" s="21" t="s">
        <v>7022</v>
      </c>
      <c r="C495" s="21" t="s">
        <v>8336</v>
      </c>
      <c r="D495" s="21" t="s">
        <v>8543</v>
      </c>
      <c r="E495" s="21"/>
      <c r="F495" s="21"/>
      <c r="G495" s="139">
        <v>40118970</v>
      </c>
      <c r="H495" s="133" t="s">
        <v>9147</v>
      </c>
      <c r="I495" s="133" t="s">
        <v>10576</v>
      </c>
      <c r="J495" s="181" t="s">
        <v>8451</v>
      </c>
      <c r="K495" s="133"/>
      <c r="L495" s="133">
        <v>5127</v>
      </c>
      <c r="M495" s="133">
        <v>4</v>
      </c>
      <c r="N495" s="148">
        <v>12.466666666666667</v>
      </c>
      <c r="O495" s="168"/>
      <c r="P495" s="166"/>
    </row>
    <row r="496" spans="2:16" x14ac:dyDescent="0.35">
      <c r="B496" s="21" t="s">
        <v>7022</v>
      </c>
      <c r="C496" s="21" t="s">
        <v>8336</v>
      </c>
      <c r="D496" s="21" t="s">
        <v>8543</v>
      </c>
      <c r="E496" s="21"/>
      <c r="F496" s="21"/>
      <c r="G496" s="139">
        <v>40118971</v>
      </c>
      <c r="H496" s="133" t="s">
        <v>9149</v>
      </c>
      <c r="I496" s="133" t="s">
        <v>10577</v>
      </c>
      <c r="J496" s="181" t="s">
        <v>8451</v>
      </c>
      <c r="K496" s="133"/>
      <c r="L496" s="133">
        <v>5127</v>
      </c>
      <c r="M496" s="133">
        <v>4</v>
      </c>
      <c r="N496" s="148">
        <v>12.466666666666667</v>
      </c>
      <c r="O496" s="168"/>
      <c r="P496" s="166"/>
    </row>
    <row r="497" spans="2:16" x14ac:dyDescent="0.35">
      <c r="B497" s="21" t="s">
        <v>7022</v>
      </c>
      <c r="C497" s="21" t="s">
        <v>8336</v>
      </c>
      <c r="D497" s="21" t="s">
        <v>8543</v>
      </c>
      <c r="E497" s="21"/>
      <c r="F497" s="21"/>
      <c r="G497" s="139">
        <v>40118972</v>
      </c>
      <c r="H497" s="133" t="s">
        <v>9172</v>
      </c>
      <c r="I497" s="133" t="s">
        <v>10578</v>
      </c>
      <c r="J497" s="181" t="s">
        <v>8355</v>
      </c>
      <c r="K497" s="134"/>
      <c r="L497" s="133">
        <v>1599</v>
      </c>
      <c r="M497" s="133">
        <v>4</v>
      </c>
      <c r="N497" s="148">
        <v>0.96666666666666667</v>
      </c>
      <c r="O497" s="168"/>
      <c r="P497" s="166"/>
    </row>
    <row r="498" spans="2:16" x14ac:dyDescent="0.35">
      <c r="B498" s="21" t="s">
        <v>7022</v>
      </c>
      <c r="C498" s="21" t="s">
        <v>8336</v>
      </c>
      <c r="D498" s="21" t="s">
        <v>8543</v>
      </c>
      <c r="E498" s="21"/>
      <c r="F498" s="21"/>
      <c r="G498" s="139">
        <v>40118973</v>
      </c>
      <c r="H498" s="133" t="s">
        <v>9175</v>
      </c>
      <c r="I498" s="133" t="s">
        <v>10579</v>
      </c>
      <c r="J498" s="181" t="s">
        <v>8355</v>
      </c>
      <c r="K498" s="134"/>
      <c r="L498" s="133">
        <v>1599</v>
      </c>
      <c r="M498" s="133">
        <v>4</v>
      </c>
      <c r="N498" s="148">
        <v>0.96666666666666667</v>
      </c>
      <c r="O498" s="168"/>
      <c r="P498" s="166"/>
    </row>
    <row r="499" spans="2:16" x14ac:dyDescent="0.35">
      <c r="B499" s="21" t="s">
        <v>7022</v>
      </c>
      <c r="C499" s="21" t="s">
        <v>8336</v>
      </c>
      <c r="D499" s="21" t="s">
        <v>8543</v>
      </c>
      <c r="E499" s="21"/>
      <c r="F499" s="21"/>
      <c r="G499" s="139">
        <v>40118974</v>
      </c>
      <c r="H499" s="133" t="s">
        <v>9253</v>
      </c>
      <c r="I499" s="133" t="s">
        <v>10580</v>
      </c>
      <c r="J499" s="181" t="s">
        <v>8345</v>
      </c>
      <c r="K499" s="133"/>
      <c r="L499" s="133">
        <v>1829</v>
      </c>
      <c r="M499" s="144">
        <v>4</v>
      </c>
      <c r="N499" s="148">
        <v>1.3</v>
      </c>
      <c r="O499" s="168"/>
      <c r="P499" s="166"/>
    </row>
    <row r="500" spans="2:16" x14ac:dyDescent="0.35">
      <c r="B500" s="21" t="s">
        <v>7022</v>
      </c>
      <c r="C500" s="21" t="s">
        <v>8336</v>
      </c>
      <c r="D500" s="21" t="s">
        <v>8543</v>
      </c>
      <c r="E500" s="21"/>
      <c r="F500" s="21"/>
      <c r="G500" s="139">
        <v>40118975</v>
      </c>
      <c r="H500" s="133" t="s">
        <v>9174</v>
      </c>
      <c r="I500" s="133" t="s">
        <v>10581</v>
      </c>
      <c r="J500" s="181" t="s">
        <v>8345</v>
      </c>
      <c r="K500" s="133"/>
      <c r="L500" s="133">
        <v>1829</v>
      </c>
      <c r="M500" s="144">
        <v>4</v>
      </c>
      <c r="N500" s="148">
        <v>1.3</v>
      </c>
      <c r="O500" s="168"/>
      <c r="P500" s="166"/>
    </row>
    <row r="501" spans="2:16" x14ac:dyDescent="0.35">
      <c r="B501" s="21" t="s">
        <v>7022</v>
      </c>
      <c r="C501" s="21" t="s">
        <v>8336</v>
      </c>
      <c r="D501" s="21" t="s">
        <v>8543</v>
      </c>
      <c r="E501" s="21"/>
      <c r="F501" s="21"/>
      <c r="G501" s="21">
        <v>40118976</v>
      </c>
      <c r="H501" s="39" t="s">
        <v>9200</v>
      </c>
      <c r="I501" s="133" t="s">
        <v>10582</v>
      </c>
      <c r="J501" s="181" t="s">
        <v>8340</v>
      </c>
      <c r="K501" s="133"/>
      <c r="L501" s="133">
        <v>894</v>
      </c>
      <c r="M501" s="21">
        <v>4</v>
      </c>
      <c r="N501" s="21">
        <v>0.53333333333333333</v>
      </c>
      <c r="O501" s="21"/>
      <c r="P501" s="166"/>
    </row>
    <row r="502" spans="2:16" x14ac:dyDescent="0.35">
      <c r="B502" s="21" t="s">
        <v>7022</v>
      </c>
      <c r="C502" s="21" t="s">
        <v>8336</v>
      </c>
      <c r="D502" s="21" t="s">
        <v>8543</v>
      </c>
      <c r="E502" s="21"/>
      <c r="F502" s="21"/>
      <c r="G502" s="21">
        <v>40118977</v>
      </c>
      <c r="H502" s="39" t="s">
        <v>9163</v>
      </c>
      <c r="I502" s="133" t="s">
        <v>10583</v>
      </c>
      <c r="J502" s="181" t="s">
        <v>8340</v>
      </c>
      <c r="K502" s="133"/>
      <c r="L502" s="133">
        <v>894</v>
      </c>
      <c r="M502" s="21">
        <v>4</v>
      </c>
      <c r="N502" s="21">
        <v>0.53333333333333333</v>
      </c>
      <c r="O502" s="21"/>
      <c r="P502" s="166"/>
    </row>
    <row r="503" spans="2:16" x14ac:dyDescent="0.35">
      <c r="B503" s="21" t="s">
        <v>7022</v>
      </c>
      <c r="C503" s="21" t="s">
        <v>8336</v>
      </c>
      <c r="D503" s="21" t="s">
        <v>8543</v>
      </c>
      <c r="E503" s="21"/>
      <c r="F503" s="21"/>
      <c r="G503" s="139">
        <v>40118978</v>
      </c>
      <c r="H503" s="133" t="s">
        <v>9165</v>
      </c>
      <c r="I503" s="133" t="s">
        <v>10584</v>
      </c>
      <c r="J503" s="181" t="s">
        <v>8340</v>
      </c>
      <c r="K503" s="133"/>
      <c r="L503" s="133">
        <v>2750</v>
      </c>
      <c r="M503" s="21">
        <v>4</v>
      </c>
      <c r="N503" s="21">
        <v>1.6666666666666667</v>
      </c>
      <c r="O503" s="21"/>
      <c r="P503" s="166"/>
    </row>
    <row r="504" spans="2:16" x14ac:dyDescent="0.35">
      <c r="B504" s="21" t="s">
        <v>7022</v>
      </c>
      <c r="C504" s="21" t="s">
        <v>8336</v>
      </c>
      <c r="D504" s="21" t="s">
        <v>8543</v>
      </c>
      <c r="E504" s="21"/>
      <c r="F504" s="21"/>
      <c r="G504" s="139">
        <v>40118979</v>
      </c>
      <c r="H504" s="133" t="s">
        <v>9164</v>
      </c>
      <c r="I504" s="133" t="s">
        <v>10585</v>
      </c>
      <c r="J504" s="181" t="s">
        <v>8340</v>
      </c>
      <c r="K504" s="133"/>
      <c r="L504" s="133">
        <v>2750</v>
      </c>
      <c r="M504" s="21">
        <v>4</v>
      </c>
      <c r="N504" s="21">
        <v>1.6666666666666667</v>
      </c>
      <c r="O504" s="21"/>
      <c r="P504" s="166"/>
    </row>
    <row r="505" spans="2:16" x14ac:dyDescent="0.35">
      <c r="B505" s="21" t="s">
        <v>7022</v>
      </c>
      <c r="C505" s="21" t="s">
        <v>8336</v>
      </c>
      <c r="D505" s="21" t="s">
        <v>8543</v>
      </c>
      <c r="E505" s="21"/>
      <c r="F505" s="21"/>
      <c r="G505" s="21">
        <v>40118980</v>
      </c>
      <c r="H505" s="39" t="s">
        <v>9148</v>
      </c>
      <c r="I505" s="133">
        <v>376</v>
      </c>
      <c r="J505" s="181" t="s">
        <v>8346</v>
      </c>
      <c r="K505" s="133"/>
      <c r="L505" s="133">
        <v>5717</v>
      </c>
      <c r="M505" s="21">
        <v>4</v>
      </c>
      <c r="N505" s="21">
        <v>72</v>
      </c>
      <c r="O505" s="21"/>
      <c r="P505" s="166"/>
    </row>
    <row r="506" spans="2:16" x14ac:dyDescent="0.35">
      <c r="B506" s="21" t="s">
        <v>7022</v>
      </c>
      <c r="C506" s="21" t="s">
        <v>8336</v>
      </c>
      <c r="D506" s="21" t="s">
        <v>8543</v>
      </c>
      <c r="E506" s="21"/>
      <c r="F506" s="21"/>
      <c r="G506" s="21">
        <v>40180733</v>
      </c>
      <c r="H506" s="39" t="s">
        <v>9240</v>
      </c>
      <c r="I506" s="133">
        <v>377</v>
      </c>
      <c r="J506" s="181" t="s">
        <v>8460</v>
      </c>
      <c r="K506" s="133"/>
      <c r="L506" s="133">
        <v>285</v>
      </c>
      <c r="M506" s="21">
        <v>4</v>
      </c>
      <c r="N506" s="21">
        <v>17.2</v>
      </c>
      <c r="O506" s="21"/>
      <c r="P506" s="166"/>
    </row>
    <row r="507" spans="2:16" x14ac:dyDescent="0.35">
      <c r="B507" s="21" t="s">
        <v>7022</v>
      </c>
      <c r="C507" s="21" t="s">
        <v>8336</v>
      </c>
      <c r="D507" s="21" t="s">
        <v>8543</v>
      </c>
      <c r="E507" s="21"/>
      <c r="F507" s="21"/>
      <c r="G507" s="139">
        <v>40118982</v>
      </c>
      <c r="H507" s="133" t="s">
        <v>9069</v>
      </c>
      <c r="I507" s="134">
        <v>378</v>
      </c>
      <c r="J507" s="189" t="s">
        <v>8346</v>
      </c>
      <c r="K507" s="133"/>
      <c r="L507" s="134">
        <v>2257</v>
      </c>
      <c r="M507" s="21">
        <v>8</v>
      </c>
      <c r="N507" s="21">
        <v>56.8</v>
      </c>
      <c r="O507" s="21"/>
      <c r="P507" s="166"/>
    </row>
    <row r="508" spans="2:16" x14ac:dyDescent="0.35">
      <c r="B508" s="21" t="s">
        <v>7022</v>
      </c>
      <c r="C508" s="21" t="s">
        <v>8336</v>
      </c>
      <c r="D508" s="21" t="s">
        <v>8543</v>
      </c>
      <c r="E508" s="21"/>
      <c r="F508" s="21"/>
      <c r="G508" s="21">
        <v>40118983</v>
      </c>
      <c r="H508" s="39" t="s">
        <v>9222</v>
      </c>
      <c r="I508" s="133" t="s">
        <v>10586</v>
      </c>
      <c r="J508" s="181" t="s">
        <v>8340</v>
      </c>
      <c r="K508" s="133"/>
      <c r="L508" s="133">
        <v>849</v>
      </c>
      <c r="M508" s="21">
        <v>4</v>
      </c>
      <c r="N508" s="21">
        <v>1.5</v>
      </c>
      <c r="O508" s="21"/>
      <c r="P508" s="166"/>
    </row>
    <row r="509" spans="2:16" x14ac:dyDescent="0.35">
      <c r="B509" s="21" t="s">
        <v>7022</v>
      </c>
      <c r="C509" s="21" t="s">
        <v>8336</v>
      </c>
      <c r="D509" s="21" t="s">
        <v>8543</v>
      </c>
      <c r="E509" s="21"/>
      <c r="F509" s="21"/>
      <c r="G509" s="21">
        <v>40118984</v>
      </c>
      <c r="H509" s="39" t="s">
        <v>9204</v>
      </c>
      <c r="I509" s="133" t="s">
        <v>10587</v>
      </c>
      <c r="J509" s="181" t="s">
        <v>8340</v>
      </c>
      <c r="K509" s="133"/>
      <c r="L509" s="133">
        <v>849</v>
      </c>
      <c r="M509" s="21">
        <v>4</v>
      </c>
      <c r="N509" s="21">
        <v>1.5</v>
      </c>
      <c r="O509" s="21"/>
      <c r="P509" s="166"/>
    </row>
    <row r="510" spans="2:16" x14ac:dyDescent="0.35">
      <c r="B510" s="21" t="s">
        <v>7022</v>
      </c>
      <c r="C510" s="21" t="s">
        <v>8336</v>
      </c>
      <c r="D510" s="21" t="s">
        <v>8543</v>
      </c>
      <c r="E510" s="21"/>
      <c r="F510" s="21"/>
      <c r="G510" s="21">
        <v>40118985</v>
      </c>
      <c r="H510" s="39" t="s">
        <v>9189</v>
      </c>
      <c r="I510" s="133" t="s">
        <v>10588</v>
      </c>
      <c r="J510" s="181" t="s">
        <v>8340</v>
      </c>
      <c r="K510" s="133"/>
      <c r="L510" s="133">
        <v>1189</v>
      </c>
      <c r="M510" s="21">
        <v>4</v>
      </c>
      <c r="N510" s="21">
        <v>2.2000000000000002</v>
      </c>
      <c r="O510" s="21"/>
      <c r="P510" s="166"/>
    </row>
    <row r="511" spans="2:16" x14ac:dyDescent="0.35">
      <c r="B511" s="21" t="s">
        <v>7022</v>
      </c>
      <c r="C511" s="21" t="s">
        <v>8336</v>
      </c>
      <c r="D511" s="21" t="s">
        <v>8543</v>
      </c>
      <c r="E511" s="21"/>
      <c r="F511" s="21"/>
      <c r="G511" s="21">
        <v>40118986</v>
      </c>
      <c r="H511" s="39" t="s">
        <v>9192</v>
      </c>
      <c r="I511" s="133" t="s">
        <v>10589</v>
      </c>
      <c r="J511" s="181" t="s">
        <v>8340</v>
      </c>
      <c r="K511" s="133"/>
      <c r="L511" s="133">
        <v>1189</v>
      </c>
      <c r="M511" s="21">
        <v>4</v>
      </c>
      <c r="N511" s="21">
        <v>2.2000000000000002</v>
      </c>
      <c r="O511" s="21"/>
      <c r="P511" s="166"/>
    </row>
    <row r="512" spans="2:16" x14ac:dyDescent="0.35">
      <c r="B512" s="21" t="s">
        <v>7022</v>
      </c>
      <c r="C512" s="21" t="s">
        <v>8336</v>
      </c>
      <c r="D512" s="21" t="s">
        <v>8543</v>
      </c>
      <c r="E512" s="21"/>
      <c r="F512" s="21"/>
      <c r="G512" s="21">
        <v>40118987</v>
      </c>
      <c r="H512" s="39" t="s">
        <v>9176</v>
      </c>
      <c r="I512" s="133">
        <v>381</v>
      </c>
      <c r="J512" s="181" t="s">
        <v>8340</v>
      </c>
      <c r="K512" s="133"/>
      <c r="L512" s="133">
        <v>1573</v>
      </c>
      <c r="M512" s="21">
        <v>8</v>
      </c>
      <c r="N512" s="21">
        <v>23.2</v>
      </c>
      <c r="O512" s="21"/>
      <c r="P512" s="166"/>
    </row>
    <row r="513" spans="1:17" x14ac:dyDescent="0.35">
      <c r="B513" s="21" t="s">
        <v>7022</v>
      </c>
      <c r="C513" s="21" t="s">
        <v>8336</v>
      </c>
      <c r="D513" s="21" t="s">
        <v>8543</v>
      </c>
      <c r="E513" s="21"/>
      <c r="F513" s="21"/>
      <c r="G513" s="139">
        <v>40118988</v>
      </c>
      <c r="H513" s="133" t="s">
        <v>9166</v>
      </c>
      <c r="I513" s="133">
        <v>382</v>
      </c>
      <c r="J513" s="181" t="s">
        <v>8346</v>
      </c>
      <c r="K513" s="133"/>
      <c r="L513" s="133">
        <v>1968</v>
      </c>
      <c r="M513" s="21">
        <v>16</v>
      </c>
      <c r="N513" s="21">
        <v>99.2</v>
      </c>
      <c r="O513" s="21"/>
      <c r="P513" s="166"/>
    </row>
    <row r="514" spans="1:17" x14ac:dyDescent="0.35">
      <c r="B514" s="21" t="s">
        <v>7022</v>
      </c>
      <c r="C514" s="21" t="s">
        <v>8336</v>
      </c>
      <c r="D514" s="21" t="s">
        <v>8543</v>
      </c>
      <c r="E514" s="21"/>
      <c r="F514" s="21"/>
      <c r="G514" s="139">
        <v>40118989</v>
      </c>
      <c r="H514" s="133" t="s">
        <v>9136</v>
      </c>
      <c r="I514" s="133">
        <v>383</v>
      </c>
      <c r="J514" s="181" t="s">
        <v>8461</v>
      </c>
      <c r="K514" s="133"/>
      <c r="L514" s="133">
        <v>354</v>
      </c>
      <c r="M514" s="21">
        <v>8</v>
      </c>
      <c r="N514" s="21">
        <v>35.200000000000003</v>
      </c>
      <c r="O514" s="21"/>
      <c r="P514" s="166"/>
    </row>
    <row r="515" spans="1:17" x14ac:dyDescent="0.35">
      <c r="B515" s="21" t="s">
        <v>7022</v>
      </c>
      <c r="C515" s="21" t="s">
        <v>8336</v>
      </c>
      <c r="D515" s="21" t="s">
        <v>8543</v>
      </c>
      <c r="E515" s="21"/>
      <c r="F515" s="21"/>
      <c r="G515" s="139">
        <v>40118969</v>
      </c>
      <c r="H515" s="133" t="s">
        <v>9191</v>
      </c>
      <c r="I515" s="133" t="s">
        <v>10590</v>
      </c>
      <c r="J515" s="181" t="s">
        <v>8353</v>
      </c>
      <c r="K515" s="133"/>
      <c r="L515" s="133">
        <v>1730</v>
      </c>
      <c r="M515" s="21">
        <v>4</v>
      </c>
      <c r="N515" s="21">
        <v>3.7</v>
      </c>
      <c r="O515" s="21"/>
      <c r="P515" s="166"/>
    </row>
    <row r="516" spans="1:17" x14ac:dyDescent="0.35">
      <c r="B516" s="21" t="s">
        <v>7022</v>
      </c>
      <c r="C516" s="21" t="s">
        <v>8336</v>
      </c>
      <c r="D516" s="21" t="s">
        <v>8543</v>
      </c>
      <c r="E516" s="21"/>
      <c r="F516" s="21"/>
      <c r="G516" s="139">
        <v>40118990</v>
      </c>
      <c r="H516" s="133" t="s">
        <v>11336</v>
      </c>
      <c r="I516" s="133" t="s">
        <v>10591</v>
      </c>
      <c r="J516" s="181" t="s">
        <v>8353</v>
      </c>
      <c r="K516" s="133"/>
      <c r="L516" s="133">
        <v>1730</v>
      </c>
      <c r="M516" s="21">
        <v>4</v>
      </c>
      <c r="N516" s="21">
        <v>3.7</v>
      </c>
      <c r="O516" s="21"/>
      <c r="P516" s="166"/>
    </row>
    <row r="517" spans="1:17" x14ac:dyDescent="0.35">
      <c r="B517" s="21" t="s">
        <v>7022</v>
      </c>
      <c r="C517" s="21" t="s">
        <v>8336</v>
      </c>
      <c r="D517" s="21" t="s">
        <v>8543</v>
      </c>
      <c r="E517" s="21"/>
      <c r="F517" s="21"/>
      <c r="G517" s="139">
        <v>40118991</v>
      </c>
      <c r="H517" s="133" t="s">
        <v>9070</v>
      </c>
      <c r="I517" s="133" t="s">
        <v>7037</v>
      </c>
      <c r="J517" s="181" t="s">
        <v>8355</v>
      </c>
      <c r="K517" s="133"/>
      <c r="L517" s="133">
        <v>2375</v>
      </c>
      <c r="M517" s="21">
        <v>4</v>
      </c>
      <c r="N517" s="21">
        <v>17.2</v>
      </c>
      <c r="O517" s="21"/>
      <c r="P517" s="166"/>
    </row>
    <row r="518" spans="1:17" x14ac:dyDescent="0.35">
      <c r="B518" s="21" t="s">
        <v>7022</v>
      </c>
      <c r="C518" s="21" t="s">
        <v>8336</v>
      </c>
      <c r="D518" s="21" t="s">
        <v>8543</v>
      </c>
      <c r="E518" s="21"/>
      <c r="F518" s="21"/>
      <c r="G518" s="139">
        <v>40118992</v>
      </c>
      <c r="H518" s="133" t="s">
        <v>9071</v>
      </c>
      <c r="I518" s="133">
        <v>386</v>
      </c>
      <c r="J518" s="181" t="s">
        <v>8345</v>
      </c>
      <c r="K518" s="133"/>
      <c r="L518" s="133">
        <v>1906</v>
      </c>
      <c r="M518" s="21">
        <v>4</v>
      </c>
      <c r="N518" s="21">
        <v>16.399999999999999</v>
      </c>
      <c r="O518" s="21"/>
      <c r="P518" s="166"/>
    </row>
    <row r="519" spans="1:17" x14ac:dyDescent="0.35">
      <c r="B519" s="21" t="s">
        <v>7022</v>
      </c>
      <c r="C519" s="21" t="s">
        <v>8336</v>
      </c>
      <c r="D519" s="21" t="s">
        <v>8543</v>
      </c>
      <c r="E519" s="21"/>
      <c r="F519" s="21"/>
      <c r="G519" s="139">
        <v>40118993</v>
      </c>
      <c r="H519" s="133" t="s">
        <v>9171</v>
      </c>
      <c r="I519" s="133">
        <v>387</v>
      </c>
      <c r="J519" s="181" t="s">
        <v>8345</v>
      </c>
      <c r="K519" s="133"/>
      <c r="L519" s="133">
        <v>1865</v>
      </c>
      <c r="M519" s="21">
        <v>4</v>
      </c>
      <c r="N519" s="21">
        <v>16</v>
      </c>
      <c r="O519" s="21"/>
      <c r="P519" s="166"/>
    </row>
    <row r="520" spans="1:17" x14ac:dyDescent="0.35">
      <c r="B520" s="21" t="s">
        <v>7022</v>
      </c>
      <c r="C520" s="21" t="s">
        <v>8336</v>
      </c>
      <c r="D520" s="21" t="s">
        <v>8543</v>
      </c>
      <c r="E520" s="21"/>
      <c r="F520" s="21"/>
      <c r="G520" s="21">
        <v>40118994</v>
      </c>
      <c r="H520" s="39" t="s">
        <v>9154</v>
      </c>
      <c r="I520" s="133">
        <v>388</v>
      </c>
      <c r="J520" s="181" t="s">
        <v>8435</v>
      </c>
      <c r="K520" s="133"/>
      <c r="L520" s="133">
        <v>4554</v>
      </c>
      <c r="M520" s="21">
        <v>2</v>
      </c>
      <c r="N520" s="21">
        <v>41.6</v>
      </c>
      <c r="O520" s="21"/>
      <c r="P520" s="166"/>
    </row>
    <row r="521" spans="1:17" x14ac:dyDescent="0.35">
      <c r="B521" s="21" t="s">
        <v>7022</v>
      </c>
      <c r="C521" s="21" t="s">
        <v>8336</v>
      </c>
      <c r="D521" s="21" t="s">
        <v>8543</v>
      </c>
      <c r="E521" s="21"/>
      <c r="F521" s="21"/>
      <c r="G521" s="21">
        <v>40118995</v>
      </c>
      <c r="H521" s="39" t="s">
        <v>9072</v>
      </c>
      <c r="I521" s="133">
        <v>389</v>
      </c>
      <c r="J521" s="181" t="s">
        <v>8435</v>
      </c>
      <c r="K521" s="133"/>
      <c r="L521" s="133">
        <v>4554</v>
      </c>
      <c r="M521" s="21">
        <v>2</v>
      </c>
      <c r="N521" s="21">
        <v>41.6</v>
      </c>
      <c r="O521" s="21"/>
      <c r="P521" s="166"/>
    </row>
    <row r="522" spans="1:17" x14ac:dyDescent="0.35">
      <c r="B522" s="21" t="s">
        <v>7022</v>
      </c>
      <c r="C522" s="21" t="s">
        <v>8336</v>
      </c>
      <c r="D522" s="21" t="s">
        <v>8543</v>
      </c>
      <c r="E522" s="21"/>
      <c r="F522" s="21"/>
      <c r="G522" s="139">
        <v>40118997</v>
      </c>
      <c r="H522" s="133" t="s">
        <v>9178</v>
      </c>
      <c r="I522" s="133" t="s">
        <v>8462</v>
      </c>
      <c r="J522" s="181" t="s">
        <v>8353</v>
      </c>
      <c r="K522" s="133"/>
      <c r="L522" s="133">
        <v>1485</v>
      </c>
      <c r="M522" s="21">
        <v>4</v>
      </c>
      <c r="N522" s="21">
        <v>12.8</v>
      </c>
      <c r="O522" s="21"/>
      <c r="P522" s="166"/>
    </row>
    <row r="523" spans="1:17" x14ac:dyDescent="0.35">
      <c r="B523" s="21" t="s">
        <v>7022</v>
      </c>
      <c r="C523" s="21" t="s">
        <v>8336</v>
      </c>
      <c r="D523" s="21" t="s">
        <v>8543</v>
      </c>
      <c r="E523" s="21"/>
      <c r="F523" s="21"/>
      <c r="G523" s="139">
        <v>40118998</v>
      </c>
      <c r="H523" s="133" t="s">
        <v>9210</v>
      </c>
      <c r="I523" s="133">
        <v>391</v>
      </c>
      <c r="J523" s="181" t="s">
        <v>8340</v>
      </c>
      <c r="K523" s="133"/>
      <c r="L523" s="133">
        <v>515</v>
      </c>
      <c r="M523" s="21">
        <v>4</v>
      </c>
      <c r="N523" s="21">
        <v>3.6</v>
      </c>
      <c r="O523" s="21"/>
      <c r="P523" s="166"/>
    </row>
    <row r="524" spans="1:17" x14ac:dyDescent="0.35">
      <c r="B524" s="21" t="s">
        <v>7022</v>
      </c>
      <c r="C524" s="21" t="s">
        <v>8336</v>
      </c>
      <c r="D524" s="21" t="s">
        <v>8543</v>
      </c>
      <c r="E524" s="21"/>
      <c r="F524" s="21"/>
      <c r="G524" s="139">
        <v>40118996</v>
      </c>
      <c r="H524" s="133" t="s">
        <v>9073</v>
      </c>
      <c r="I524" s="133" t="s">
        <v>8463</v>
      </c>
      <c r="J524" s="181" t="s">
        <v>8435</v>
      </c>
      <c r="K524" s="133"/>
      <c r="L524" s="133">
        <v>4554</v>
      </c>
      <c r="M524" s="133">
        <v>4</v>
      </c>
      <c r="N524" s="148">
        <v>83.2</v>
      </c>
      <c r="O524" s="148"/>
      <c r="P524" s="166"/>
    </row>
    <row r="525" spans="1:17" x14ac:dyDescent="0.35">
      <c r="B525" s="21" t="s">
        <v>7022</v>
      </c>
      <c r="C525" s="21" t="s">
        <v>8336</v>
      </c>
      <c r="D525" s="21" t="s">
        <v>8543</v>
      </c>
      <c r="E525" s="21"/>
      <c r="F525" s="21"/>
      <c r="G525" s="139">
        <v>40148882</v>
      </c>
      <c r="H525" s="133" t="s">
        <v>11331</v>
      </c>
      <c r="I525" s="133">
        <v>165</v>
      </c>
      <c r="J525" s="181" t="s">
        <v>8433</v>
      </c>
      <c r="K525" s="133"/>
      <c r="L525" s="133">
        <v>408</v>
      </c>
      <c r="M525" s="133">
        <v>4</v>
      </c>
      <c r="N525" s="148">
        <v>4</v>
      </c>
      <c r="O525" s="148"/>
      <c r="P525" s="166"/>
    </row>
    <row r="526" spans="1:17" x14ac:dyDescent="0.35">
      <c r="B526" s="21" t="s">
        <v>7022</v>
      </c>
      <c r="C526" s="21" t="s">
        <v>8336</v>
      </c>
      <c r="D526" s="21" t="s">
        <v>8544</v>
      </c>
      <c r="E526" s="21"/>
      <c r="F526" s="21"/>
      <c r="G526" s="139">
        <v>40116997</v>
      </c>
      <c r="H526" s="133" t="s">
        <v>11327</v>
      </c>
      <c r="I526" s="133">
        <v>204</v>
      </c>
      <c r="J526" s="181" t="s">
        <v>8420</v>
      </c>
      <c r="K526" s="134"/>
      <c r="L526" s="133">
        <v>135</v>
      </c>
      <c r="M526" s="133">
        <v>7</v>
      </c>
      <c r="N526" s="148">
        <v>1.6</v>
      </c>
      <c r="O526" s="148"/>
      <c r="P526" s="166"/>
    </row>
    <row r="527" spans="1:17" x14ac:dyDescent="0.35">
      <c r="B527" s="21" t="s">
        <v>7022</v>
      </c>
      <c r="C527" s="21" t="s">
        <v>8336</v>
      </c>
      <c r="D527" s="21" t="s">
        <v>8544</v>
      </c>
      <c r="E527" s="21"/>
      <c r="F527" s="21"/>
      <c r="G527" s="139">
        <v>40118902</v>
      </c>
      <c r="H527" s="133" t="s">
        <v>9234</v>
      </c>
      <c r="I527" s="133" t="s">
        <v>7342</v>
      </c>
      <c r="J527" s="181" t="s">
        <v>8407</v>
      </c>
      <c r="K527" s="133"/>
      <c r="L527" s="133">
        <v>456</v>
      </c>
      <c r="M527" s="133">
        <v>8</v>
      </c>
      <c r="N527" s="148">
        <v>32.799999999999997</v>
      </c>
      <c r="O527" s="148"/>
      <c r="P527" s="166"/>
    </row>
    <row r="528" spans="1:17" s="40" customFormat="1" x14ac:dyDescent="0.35">
      <c r="A528"/>
      <c r="B528" s="21" t="s">
        <v>7022</v>
      </c>
      <c r="C528" s="21" t="s">
        <v>8336</v>
      </c>
      <c r="D528" s="21" t="s">
        <v>8544</v>
      </c>
      <c r="E528" s="21"/>
      <c r="F528" s="21"/>
      <c r="G528" s="139">
        <v>40148912</v>
      </c>
      <c r="H528" s="133" t="s">
        <v>9143</v>
      </c>
      <c r="I528" s="133">
        <v>246</v>
      </c>
      <c r="J528" s="181" t="s">
        <v>8431</v>
      </c>
      <c r="K528" s="133"/>
      <c r="L528" s="133">
        <v>441</v>
      </c>
      <c r="M528" s="133">
        <v>48</v>
      </c>
      <c r="N528" s="148">
        <v>8.4</v>
      </c>
      <c r="O528" s="148"/>
      <c r="P528" s="166"/>
      <c r="Q528"/>
    </row>
    <row r="529" spans="2:17" s="40" customFormat="1" x14ac:dyDescent="0.35">
      <c r="B529" s="21" t="s">
        <v>7022</v>
      </c>
      <c r="C529" s="21" t="s">
        <v>8336</v>
      </c>
      <c r="D529" s="21" t="s">
        <v>8544</v>
      </c>
      <c r="E529" s="21"/>
      <c r="F529" s="21"/>
      <c r="G529" s="21">
        <v>40118904</v>
      </c>
      <c r="H529" s="39" t="s">
        <v>9447</v>
      </c>
      <c r="I529" s="133" t="s">
        <v>8531</v>
      </c>
      <c r="J529" s="181" t="s">
        <v>8449</v>
      </c>
      <c r="K529" s="134"/>
      <c r="L529" s="133">
        <v>456</v>
      </c>
      <c r="M529" s="133">
        <v>16</v>
      </c>
      <c r="N529" s="148">
        <v>9.8000000000000007</v>
      </c>
      <c r="O529" s="148"/>
      <c r="P529" s="166"/>
      <c r="Q529"/>
    </row>
    <row r="530" spans="2:17" s="40" customFormat="1" x14ac:dyDescent="0.35">
      <c r="B530" s="21" t="s">
        <v>7022</v>
      </c>
      <c r="C530" s="21" t="s">
        <v>8336</v>
      </c>
      <c r="D530" s="21" t="s">
        <v>8544</v>
      </c>
      <c r="E530" s="21"/>
      <c r="F530" s="21"/>
      <c r="G530" s="139">
        <v>40118906</v>
      </c>
      <c r="H530" s="133" t="s">
        <v>9049</v>
      </c>
      <c r="I530" s="133" t="s">
        <v>6927</v>
      </c>
      <c r="J530" s="181" t="s">
        <v>8407</v>
      </c>
      <c r="K530" s="133"/>
      <c r="L530" s="133">
        <v>4518</v>
      </c>
      <c r="M530" s="133">
        <v>4</v>
      </c>
      <c r="N530" s="148">
        <v>164</v>
      </c>
      <c r="O530" s="148"/>
      <c r="P530" s="166"/>
      <c r="Q530"/>
    </row>
    <row r="531" spans="2:17" s="40" customFormat="1" x14ac:dyDescent="0.35">
      <c r="B531" s="21" t="s">
        <v>7022</v>
      </c>
      <c r="C531" s="21" t="s">
        <v>8336</v>
      </c>
      <c r="D531" s="21" t="s">
        <v>8544</v>
      </c>
      <c r="E531" s="21"/>
      <c r="F531" s="21"/>
      <c r="G531" s="139">
        <v>40118907</v>
      </c>
      <c r="H531" s="133" t="s">
        <v>9050</v>
      </c>
      <c r="I531" s="133" t="s">
        <v>10529</v>
      </c>
      <c r="J531" s="181" t="s">
        <v>8435</v>
      </c>
      <c r="K531" s="133"/>
      <c r="L531" s="133">
        <v>3832</v>
      </c>
      <c r="M531" s="133">
        <v>4</v>
      </c>
      <c r="N531" s="148">
        <v>2.9166666666666665</v>
      </c>
      <c r="O531" s="148"/>
      <c r="P531" s="166"/>
      <c r="Q531"/>
    </row>
    <row r="532" spans="2:17" s="40" customFormat="1" x14ac:dyDescent="0.35">
      <c r="B532" s="21" t="s">
        <v>7022</v>
      </c>
      <c r="C532" s="21" t="s">
        <v>8336</v>
      </c>
      <c r="D532" s="21" t="s">
        <v>8544</v>
      </c>
      <c r="E532" s="21"/>
      <c r="F532" s="21"/>
      <c r="G532" s="139">
        <v>40118908</v>
      </c>
      <c r="H532" s="133" t="s">
        <v>9051</v>
      </c>
      <c r="I532" s="133" t="s">
        <v>10530</v>
      </c>
      <c r="J532" s="181" t="s">
        <v>8435</v>
      </c>
      <c r="K532" s="133"/>
      <c r="L532" s="133">
        <v>3832</v>
      </c>
      <c r="M532" s="133">
        <v>4</v>
      </c>
      <c r="N532" s="148">
        <v>2.9166666666666665</v>
      </c>
      <c r="O532" s="148"/>
      <c r="P532" s="166"/>
      <c r="Q532"/>
    </row>
    <row r="533" spans="2:17" s="40" customFormat="1" x14ac:dyDescent="0.35">
      <c r="B533" s="21" t="s">
        <v>7022</v>
      </c>
      <c r="C533" s="21" t="s">
        <v>8336</v>
      </c>
      <c r="D533" s="21" t="s">
        <v>8544</v>
      </c>
      <c r="E533" s="21"/>
      <c r="F533" s="21"/>
      <c r="G533" s="139">
        <v>40118909</v>
      </c>
      <c r="H533" s="133" t="s">
        <v>9177</v>
      </c>
      <c r="I533" s="133" t="s">
        <v>10531</v>
      </c>
      <c r="J533" s="181" t="s">
        <v>8340</v>
      </c>
      <c r="K533" s="133"/>
      <c r="L533" s="133">
        <v>1491</v>
      </c>
      <c r="M533" s="184">
        <v>4</v>
      </c>
      <c r="N533" s="148">
        <v>0.45000000000000012</v>
      </c>
      <c r="O533" s="148"/>
      <c r="P533" s="166"/>
      <c r="Q533"/>
    </row>
    <row r="534" spans="2:17" s="40" customFormat="1" x14ac:dyDescent="0.35">
      <c r="B534" s="21" t="s">
        <v>7022</v>
      </c>
      <c r="C534" s="21" t="s">
        <v>8336</v>
      </c>
      <c r="D534" s="21" t="s">
        <v>8544</v>
      </c>
      <c r="E534" s="21"/>
      <c r="F534" s="21"/>
      <c r="G534" s="139">
        <v>40118910</v>
      </c>
      <c r="H534" s="133" t="s">
        <v>9179</v>
      </c>
      <c r="I534" s="133" t="s">
        <v>10532</v>
      </c>
      <c r="J534" s="181" t="s">
        <v>8340</v>
      </c>
      <c r="K534" s="133"/>
      <c r="L534" s="133">
        <v>1491</v>
      </c>
      <c r="M534" s="184">
        <v>4</v>
      </c>
      <c r="N534" s="148">
        <v>0.45000000000000012</v>
      </c>
      <c r="O534" s="148"/>
      <c r="P534" s="166"/>
      <c r="Q534"/>
    </row>
    <row r="535" spans="2:17" s="40" customFormat="1" x14ac:dyDescent="0.35">
      <c r="B535" s="21" t="s">
        <v>7022</v>
      </c>
      <c r="C535" s="21" t="s">
        <v>8336</v>
      </c>
      <c r="D535" s="21" t="s">
        <v>8544</v>
      </c>
      <c r="E535" s="21"/>
      <c r="F535" s="21"/>
      <c r="G535" s="139">
        <v>40118911</v>
      </c>
      <c r="H535" s="133" t="s">
        <v>9223</v>
      </c>
      <c r="I535" s="133" t="s">
        <v>10533</v>
      </c>
      <c r="J535" s="181" t="s">
        <v>8355</v>
      </c>
      <c r="K535" s="133"/>
      <c r="L535" s="133">
        <v>1110</v>
      </c>
      <c r="M535" s="184">
        <v>4</v>
      </c>
      <c r="N535" s="148">
        <v>0.33333333333333331</v>
      </c>
      <c r="O535" s="148"/>
      <c r="P535" s="166"/>
      <c r="Q535"/>
    </row>
    <row r="536" spans="2:17" s="40" customFormat="1" x14ac:dyDescent="0.35">
      <c r="B536" s="21" t="s">
        <v>7022</v>
      </c>
      <c r="C536" s="21" t="s">
        <v>8336</v>
      </c>
      <c r="D536" s="21" t="s">
        <v>8544</v>
      </c>
      <c r="E536" s="21"/>
      <c r="F536" s="21"/>
      <c r="G536" s="139">
        <v>40118912</v>
      </c>
      <c r="H536" s="133" t="s">
        <v>9185</v>
      </c>
      <c r="I536" s="133" t="s">
        <v>10534</v>
      </c>
      <c r="J536" s="181" t="s">
        <v>8355</v>
      </c>
      <c r="K536" s="133"/>
      <c r="L536" s="133">
        <v>1110</v>
      </c>
      <c r="M536" s="184">
        <v>4</v>
      </c>
      <c r="N536" s="148">
        <v>0.33333333333333331</v>
      </c>
      <c r="O536" s="148"/>
      <c r="P536" s="166"/>
      <c r="Q536"/>
    </row>
    <row r="537" spans="2:17" s="40" customFormat="1" x14ac:dyDescent="0.35">
      <c r="B537" s="21" t="s">
        <v>7022</v>
      </c>
      <c r="C537" s="21" t="s">
        <v>8336</v>
      </c>
      <c r="D537" s="21" t="s">
        <v>8544</v>
      </c>
      <c r="E537" s="21"/>
      <c r="F537" s="21"/>
      <c r="G537" s="139">
        <v>40118913</v>
      </c>
      <c r="H537" s="133" t="s">
        <v>9183</v>
      </c>
      <c r="I537" s="134" t="s">
        <v>10535</v>
      </c>
      <c r="J537" s="189" t="s">
        <v>8340</v>
      </c>
      <c r="K537" s="133"/>
      <c r="L537" s="134">
        <v>1257</v>
      </c>
      <c r="M537" s="133">
        <v>4</v>
      </c>
      <c r="N537" s="148">
        <v>0.3833333333333333</v>
      </c>
      <c r="O537" s="148"/>
      <c r="P537" s="166"/>
      <c r="Q537"/>
    </row>
    <row r="538" spans="2:17" s="40" customFormat="1" x14ac:dyDescent="0.35">
      <c r="B538" s="21" t="s">
        <v>7022</v>
      </c>
      <c r="C538" s="21" t="s">
        <v>8336</v>
      </c>
      <c r="D538" s="21" t="s">
        <v>8544</v>
      </c>
      <c r="E538" s="21"/>
      <c r="F538" s="21"/>
      <c r="G538" s="139">
        <v>40118914</v>
      </c>
      <c r="H538" s="133" t="s">
        <v>9184</v>
      </c>
      <c r="I538" s="134" t="s">
        <v>10536</v>
      </c>
      <c r="J538" s="189" t="s">
        <v>8340</v>
      </c>
      <c r="K538" s="133"/>
      <c r="L538" s="134">
        <v>1257</v>
      </c>
      <c r="M538" s="133">
        <v>4</v>
      </c>
      <c r="N538" s="148">
        <v>0.3833333333333333</v>
      </c>
      <c r="O538" s="148"/>
      <c r="P538" s="166"/>
      <c r="Q538"/>
    </row>
    <row r="539" spans="2:17" s="40" customFormat="1" x14ac:dyDescent="0.35">
      <c r="B539" s="21" t="s">
        <v>7022</v>
      </c>
      <c r="C539" s="21" t="s">
        <v>8336</v>
      </c>
      <c r="D539" s="21" t="s">
        <v>8544</v>
      </c>
      <c r="E539" s="21"/>
      <c r="F539" s="21"/>
      <c r="G539" s="139">
        <v>40118915</v>
      </c>
      <c r="H539" s="133" t="s">
        <v>9297</v>
      </c>
      <c r="I539" s="133" t="s">
        <v>10537</v>
      </c>
      <c r="J539" s="181" t="s">
        <v>8340</v>
      </c>
      <c r="K539" s="133"/>
      <c r="L539" s="133">
        <v>574</v>
      </c>
      <c r="M539" s="133">
        <v>4</v>
      </c>
      <c r="N539" s="148">
        <v>0.18333333333333335</v>
      </c>
      <c r="O539" s="148"/>
      <c r="P539" s="166"/>
      <c r="Q539"/>
    </row>
    <row r="540" spans="2:17" s="40" customFormat="1" x14ac:dyDescent="0.35">
      <c r="B540" s="21" t="s">
        <v>7022</v>
      </c>
      <c r="C540" s="21" t="s">
        <v>8336</v>
      </c>
      <c r="D540" s="21" t="s">
        <v>8544</v>
      </c>
      <c r="E540" s="21"/>
      <c r="F540" s="21"/>
      <c r="G540" s="139">
        <v>40118916</v>
      </c>
      <c r="H540" s="133" t="s">
        <v>9209</v>
      </c>
      <c r="I540" s="133" t="s">
        <v>10538</v>
      </c>
      <c r="J540" s="181" t="s">
        <v>8340</v>
      </c>
      <c r="K540" s="133"/>
      <c r="L540" s="133">
        <v>574</v>
      </c>
      <c r="M540" s="133">
        <v>4</v>
      </c>
      <c r="N540" s="148">
        <v>0.18333333333333335</v>
      </c>
      <c r="O540" s="148"/>
      <c r="P540" s="166"/>
      <c r="Q540"/>
    </row>
    <row r="541" spans="2:17" s="40" customFormat="1" x14ac:dyDescent="0.35">
      <c r="B541" s="21" t="s">
        <v>7022</v>
      </c>
      <c r="C541" s="21" t="s">
        <v>8336</v>
      </c>
      <c r="D541" s="21" t="s">
        <v>8544</v>
      </c>
      <c r="E541" s="21"/>
      <c r="F541" s="21"/>
      <c r="G541" s="139">
        <v>40118917</v>
      </c>
      <c r="H541" s="133" t="s">
        <v>9134</v>
      </c>
      <c r="I541" s="133">
        <v>263</v>
      </c>
      <c r="J541" s="181" t="s">
        <v>8436</v>
      </c>
      <c r="K541" s="133"/>
      <c r="L541" s="133">
        <v>265</v>
      </c>
      <c r="M541" s="133">
        <v>2</v>
      </c>
      <c r="N541" s="148">
        <v>7.4</v>
      </c>
      <c r="O541" s="148"/>
      <c r="P541" s="166"/>
      <c r="Q541"/>
    </row>
    <row r="542" spans="2:17" s="40" customFormat="1" x14ac:dyDescent="0.35">
      <c r="B542" s="21" t="s">
        <v>7022</v>
      </c>
      <c r="C542" s="21" t="s">
        <v>8336</v>
      </c>
      <c r="D542" s="21" t="s">
        <v>8544</v>
      </c>
      <c r="E542" s="21"/>
      <c r="F542" s="21"/>
      <c r="G542" s="139">
        <v>40118905</v>
      </c>
      <c r="H542" s="133" t="s">
        <v>9513</v>
      </c>
      <c r="I542" s="133">
        <v>255</v>
      </c>
      <c r="J542" s="181" t="s">
        <v>8437</v>
      </c>
      <c r="K542" s="133"/>
      <c r="L542" s="133">
        <v>257</v>
      </c>
      <c r="M542" s="133">
        <v>2</v>
      </c>
      <c r="N542" s="148">
        <v>8</v>
      </c>
      <c r="O542" s="148"/>
      <c r="P542" s="166"/>
      <c r="Q542"/>
    </row>
    <row r="543" spans="2:17" s="40" customFormat="1" x14ac:dyDescent="0.35">
      <c r="B543" s="21" t="s">
        <v>7022</v>
      </c>
      <c r="C543" s="21" t="s">
        <v>8336</v>
      </c>
      <c r="D543" s="21" t="s">
        <v>8544</v>
      </c>
      <c r="E543" s="21"/>
      <c r="F543" s="21"/>
      <c r="G543" s="139">
        <v>40118918</v>
      </c>
      <c r="H543" s="133" t="s">
        <v>9159</v>
      </c>
      <c r="I543" s="133" t="s">
        <v>8442</v>
      </c>
      <c r="J543" s="181" t="s">
        <v>8407</v>
      </c>
      <c r="K543" s="133"/>
      <c r="L543" s="133">
        <v>4519</v>
      </c>
      <c r="M543" s="133">
        <v>4</v>
      </c>
      <c r="N543" s="148">
        <v>164</v>
      </c>
      <c r="O543" s="148"/>
      <c r="P543" s="166"/>
      <c r="Q543"/>
    </row>
    <row r="544" spans="2:17" s="40" customFormat="1" x14ac:dyDescent="0.35">
      <c r="B544" s="21" t="s">
        <v>7022</v>
      </c>
      <c r="C544" s="21" t="s">
        <v>8336</v>
      </c>
      <c r="D544" s="21" t="s">
        <v>8544</v>
      </c>
      <c r="E544" s="21"/>
      <c r="F544" s="21"/>
      <c r="G544" s="139">
        <v>40118919</v>
      </c>
      <c r="H544" s="133" t="s">
        <v>9227</v>
      </c>
      <c r="I544" s="133" t="s">
        <v>10543</v>
      </c>
      <c r="J544" s="181" t="s">
        <v>8443</v>
      </c>
      <c r="K544" s="133"/>
      <c r="L544" s="133">
        <v>4387</v>
      </c>
      <c r="M544" s="133">
        <v>4</v>
      </c>
      <c r="N544" s="148">
        <v>4.8400000000000007</v>
      </c>
      <c r="O544" s="148"/>
      <c r="P544" s="166"/>
      <c r="Q544"/>
    </row>
    <row r="545" spans="2:17" s="40" customFormat="1" x14ac:dyDescent="0.35">
      <c r="B545" s="21" t="s">
        <v>7022</v>
      </c>
      <c r="C545" s="21" t="s">
        <v>8336</v>
      </c>
      <c r="D545" s="21" t="s">
        <v>8544</v>
      </c>
      <c r="E545" s="21"/>
      <c r="F545" s="21"/>
      <c r="G545" s="139">
        <v>40118920</v>
      </c>
      <c r="H545" s="133" t="s">
        <v>9228</v>
      </c>
      <c r="I545" s="133" t="s">
        <v>10544</v>
      </c>
      <c r="J545" s="181" t="s">
        <v>8443</v>
      </c>
      <c r="K545" s="133"/>
      <c r="L545" s="133">
        <v>4387</v>
      </c>
      <c r="M545" s="133">
        <v>4</v>
      </c>
      <c r="N545" s="148">
        <v>4.8400000000000007</v>
      </c>
      <c r="O545" s="148"/>
      <c r="P545" s="166"/>
      <c r="Q545"/>
    </row>
    <row r="546" spans="2:17" s="40" customFormat="1" x14ac:dyDescent="0.35">
      <c r="B546" s="21" t="s">
        <v>7022</v>
      </c>
      <c r="C546" s="21" t="s">
        <v>8336</v>
      </c>
      <c r="D546" s="21" t="s">
        <v>8544</v>
      </c>
      <c r="E546" s="21"/>
      <c r="F546" s="21"/>
      <c r="G546" s="139">
        <v>40118921</v>
      </c>
      <c r="H546" s="133" t="s">
        <v>9206</v>
      </c>
      <c r="I546" s="133" t="s">
        <v>10395</v>
      </c>
      <c r="J546" s="181" t="s">
        <v>8340</v>
      </c>
      <c r="K546" s="134"/>
      <c r="L546" s="133">
        <v>578</v>
      </c>
      <c r="M546" s="134">
        <v>4</v>
      </c>
      <c r="N546" s="148">
        <v>0.19999999999999998</v>
      </c>
      <c r="O546" s="148"/>
      <c r="P546" s="166"/>
      <c r="Q546"/>
    </row>
    <row r="547" spans="2:17" s="40" customFormat="1" x14ac:dyDescent="0.35">
      <c r="B547" s="21" t="s">
        <v>7022</v>
      </c>
      <c r="C547" s="21" t="s">
        <v>8336</v>
      </c>
      <c r="D547" s="21" t="s">
        <v>8544</v>
      </c>
      <c r="E547" s="21"/>
      <c r="F547" s="21"/>
      <c r="G547" s="139">
        <v>40118922</v>
      </c>
      <c r="H547" s="133" t="s">
        <v>9205</v>
      </c>
      <c r="I547" s="133" t="s">
        <v>10396</v>
      </c>
      <c r="J547" s="181" t="s">
        <v>8340</v>
      </c>
      <c r="K547" s="134"/>
      <c r="L547" s="133">
        <v>578</v>
      </c>
      <c r="M547" s="134">
        <v>4</v>
      </c>
      <c r="N547" s="148">
        <v>0.19999999999999998</v>
      </c>
      <c r="O547" s="148"/>
      <c r="P547" s="166"/>
      <c r="Q547"/>
    </row>
    <row r="548" spans="2:17" s="40" customFormat="1" x14ac:dyDescent="0.35">
      <c r="B548" s="21" t="s">
        <v>7022</v>
      </c>
      <c r="C548" s="21" t="s">
        <v>8336</v>
      </c>
      <c r="D548" s="21" t="s">
        <v>8544</v>
      </c>
      <c r="E548" s="21"/>
      <c r="F548" s="21"/>
      <c r="G548" s="139">
        <v>40118923</v>
      </c>
      <c r="H548" s="133" t="s">
        <v>9182</v>
      </c>
      <c r="I548" s="133">
        <v>295</v>
      </c>
      <c r="J548" s="181" t="s">
        <v>8340</v>
      </c>
      <c r="K548" s="133"/>
      <c r="L548" s="133">
        <v>1217</v>
      </c>
      <c r="M548" s="133">
        <v>8</v>
      </c>
      <c r="N548" s="148">
        <v>17.600000000000001</v>
      </c>
      <c r="O548" s="148"/>
      <c r="P548" s="166"/>
      <c r="Q548"/>
    </row>
    <row r="549" spans="2:17" s="40" customFormat="1" x14ac:dyDescent="0.35">
      <c r="B549" s="21" t="s">
        <v>7022</v>
      </c>
      <c r="C549" s="21" t="s">
        <v>8336</v>
      </c>
      <c r="D549" s="21" t="s">
        <v>8544</v>
      </c>
      <c r="E549" s="21"/>
      <c r="F549" s="21"/>
      <c r="G549" s="139">
        <v>40118924</v>
      </c>
      <c r="H549" s="133" t="s">
        <v>9276</v>
      </c>
      <c r="I549" s="133" t="s">
        <v>10545</v>
      </c>
      <c r="J549" s="181" t="s">
        <v>8355</v>
      </c>
      <c r="K549" s="134"/>
      <c r="L549" s="133">
        <v>1118</v>
      </c>
      <c r="M549" s="133">
        <v>4</v>
      </c>
      <c r="N549" s="148">
        <v>0.39999999999999997</v>
      </c>
      <c r="O549" s="148"/>
      <c r="P549" s="166"/>
      <c r="Q549"/>
    </row>
    <row r="550" spans="2:17" s="40" customFormat="1" x14ac:dyDescent="0.35">
      <c r="B550" s="21" t="s">
        <v>7022</v>
      </c>
      <c r="C550" s="21" t="s">
        <v>8336</v>
      </c>
      <c r="D550" s="21" t="s">
        <v>8544</v>
      </c>
      <c r="E550" s="21"/>
      <c r="F550" s="21"/>
      <c r="G550" s="139">
        <v>40118925</v>
      </c>
      <c r="H550" s="133" t="s">
        <v>9283</v>
      </c>
      <c r="I550" s="133" t="s">
        <v>10546</v>
      </c>
      <c r="J550" s="181" t="s">
        <v>8355</v>
      </c>
      <c r="K550" s="134"/>
      <c r="L550" s="133">
        <v>1118</v>
      </c>
      <c r="M550" s="133">
        <v>4</v>
      </c>
      <c r="N550" s="148">
        <v>0.39999999999999997</v>
      </c>
      <c r="O550" s="148"/>
      <c r="P550" s="166"/>
      <c r="Q550"/>
    </row>
    <row r="551" spans="2:17" s="40" customFormat="1" x14ac:dyDescent="0.35">
      <c r="B551" s="21" t="s">
        <v>7022</v>
      </c>
      <c r="C551" s="21" t="s">
        <v>8336</v>
      </c>
      <c r="D551" s="21" t="s">
        <v>8544</v>
      </c>
      <c r="E551" s="21"/>
      <c r="F551" s="21"/>
      <c r="G551" s="139">
        <v>40118926</v>
      </c>
      <c r="H551" s="133" t="s">
        <v>9187</v>
      </c>
      <c r="I551" s="133" t="s">
        <v>10547</v>
      </c>
      <c r="J551" s="181" t="s">
        <v>8340</v>
      </c>
      <c r="K551" s="133"/>
      <c r="L551" s="133">
        <v>1140</v>
      </c>
      <c r="M551" s="133">
        <v>4</v>
      </c>
      <c r="N551" s="148">
        <v>0.42000000000000004</v>
      </c>
      <c r="O551" s="168"/>
      <c r="P551" s="166"/>
      <c r="Q551"/>
    </row>
    <row r="552" spans="2:17" s="40" customFormat="1" x14ac:dyDescent="0.35">
      <c r="B552" s="21" t="s">
        <v>7022</v>
      </c>
      <c r="C552" s="21" t="s">
        <v>8336</v>
      </c>
      <c r="D552" s="21" t="s">
        <v>8544</v>
      </c>
      <c r="E552" s="21"/>
      <c r="F552" s="21"/>
      <c r="G552" s="139">
        <v>40118927</v>
      </c>
      <c r="H552" s="133" t="s">
        <v>9188</v>
      </c>
      <c r="I552" s="133" t="s">
        <v>10548</v>
      </c>
      <c r="J552" s="181" t="s">
        <v>8340</v>
      </c>
      <c r="K552" s="133"/>
      <c r="L552" s="133">
        <v>1140</v>
      </c>
      <c r="M552" s="133">
        <v>4</v>
      </c>
      <c r="N552" s="148">
        <v>0.42000000000000004</v>
      </c>
      <c r="O552" s="168"/>
      <c r="P552" s="166"/>
      <c r="Q552"/>
    </row>
    <row r="553" spans="2:17" s="40" customFormat="1" x14ac:dyDescent="0.35">
      <c r="B553" s="21" t="s">
        <v>7022</v>
      </c>
      <c r="C553" s="21" t="s">
        <v>8336</v>
      </c>
      <c r="D553" s="21" t="s">
        <v>8544</v>
      </c>
      <c r="E553" s="21"/>
      <c r="F553" s="21"/>
      <c r="G553" s="139">
        <v>40118928</v>
      </c>
      <c r="H553" s="133" t="s">
        <v>9052</v>
      </c>
      <c r="I553" s="134" t="s">
        <v>10549</v>
      </c>
      <c r="J553" s="189" t="s">
        <v>8355</v>
      </c>
      <c r="K553" s="133"/>
      <c r="L553" s="133">
        <v>1658</v>
      </c>
      <c r="M553" s="133">
        <v>4</v>
      </c>
      <c r="N553" s="148">
        <v>0.59999999999999987</v>
      </c>
      <c r="O553" s="168"/>
      <c r="P553" s="166"/>
      <c r="Q553"/>
    </row>
    <row r="554" spans="2:17" s="40" customFormat="1" x14ac:dyDescent="0.35">
      <c r="B554" s="21" t="s">
        <v>7022</v>
      </c>
      <c r="C554" s="21" t="s">
        <v>8336</v>
      </c>
      <c r="D554" s="21" t="s">
        <v>8544</v>
      </c>
      <c r="E554" s="21"/>
      <c r="F554" s="21"/>
      <c r="G554" s="139">
        <v>40118929</v>
      </c>
      <c r="H554" s="133" t="s">
        <v>9053</v>
      </c>
      <c r="I554" s="134" t="s">
        <v>10550</v>
      </c>
      <c r="J554" s="189" t="s">
        <v>8355</v>
      </c>
      <c r="K554" s="133"/>
      <c r="L554" s="133">
        <v>1658</v>
      </c>
      <c r="M554" s="133">
        <v>4</v>
      </c>
      <c r="N554" s="148">
        <v>0.59999999999999987</v>
      </c>
      <c r="O554" s="168"/>
      <c r="P554" s="166"/>
      <c r="Q554"/>
    </row>
    <row r="555" spans="2:17" s="40" customFormat="1" x14ac:dyDescent="0.35">
      <c r="B555" s="21" t="s">
        <v>7022</v>
      </c>
      <c r="C555" s="21" t="s">
        <v>8336</v>
      </c>
      <c r="D555" s="21" t="s">
        <v>8544</v>
      </c>
      <c r="E555" s="21"/>
      <c r="F555" s="21"/>
      <c r="G555" s="155"/>
      <c r="H555" s="145"/>
      <c r="I555" s="133">
        <v>299</v>
      </c>
      <c r="J555" s="181" t="s">
        <v>8340</v>
      </c>
      <c r="K555" s="133"/>
      <c r="L555" s="144">
        <v>2331</v>
      </c>
      <c r="M555" s="133">
        <v>8</v>
      </c>
      <c r="N555" s="148">
        <v>34.4</v>
      </c>
      <c r="O555" s="168"/>
      <c r="P555" s="166"/>
      <c r="Q555"/>
    </row>
    <row r="556" spans="2:17" s="40" customFormat="1" x14ac:dyDescent="0.35">
      <c r="B556" s="21" t="s">
        <v>7022</v>
      </c>
      <c r="C556" s="21" t="s">
        <v>8336</v>
      </c>
      <c r="D556" s="21" t="s">
        <v>8544</v>
      </c>
      <c r="E556" s="21"/>
      <c r="F556" s="21"/>
      <c r="G556" s="139">
        <v>40118951</v>
      </c>
      <c r="H556" s="133" t="s">
        <v>9066</v>
      </c>
      <c r="I556" s="133">
        <v>331</v>
      </c>
      <c r="J556" s="181" t="s">
        <v>8443</v>
      </c>
      <c r="K556" s="133"/>
      <c r="L556" s="133">
        <v>4372</v>
      </c>
      <c r="M556" s="133">
        <v>4</v>
      </c>
      <c r="N556" s="148">
        <v>98.8</v>
      </c>
      <c r="O556" s="168"/>
      <c r="P556" s="166"/>
      <c r="Q556"/>
    </row>
    <row r="557" spans="2:17" s="40" customFormat="1" x14ac:dyDescent="0.35">
      <c r="B557" s="21" t="s">
        <v>7022</v>
      </c>
      <c r="C557" s="21" t="s">
        <v>8336</v>
      </c>
      <c r="D557" s="21" t="s">
        <v>8544</v>
      </c>
      <c r="E557" s="21"/>
      <c r="F557" s="21"/>
      <c r="G557" s="139">
        <v>40118952</v>
      </c>
      <c r="H557" s="133" t="s">
        <v>9135</v>
      </c>
      <c r="I557" s="133">
        <v>332</v>
      </c>
      <c r="J557" s="181" t="s">
        <v>8450</v>
      </c>
      <c r="K557" s="133"/>
      <c r="L557" s="133">
        <v>302</v>
      </c>
      <c r="M557" s="133">
        <v>4</v>
      </c>
      <c r="N557" s="148">
        <v>15.2</v>
      </c>
      <c r="O557" s="168"/>
      <c r="P557" s="166"/>
      <c r="Q557"/>
    </row>
    <row r="558" spans="2:17" s="40" customFormat="1" x14ac:dyDescent="0.35">
      <c r="B558" s="21" t="s">
        <v>7022</v>
      </c>
      <c r="C558" s="21" t="s">
        <v>8336</v>
      </c>
      <c r="D558" s="21" t="s">
        <v>8544</v>
      </c>
      <c r="E558" s="21"/>
      <c r="F558" s="21"/>
      <c r="G558" s="139">
        <v>40118953</v>
      </c>
      <c r="H558" s="133" t="s">
        <v>9151</v>
      </c>
      <c r="I558" s="133" t="s">
        <v>10557</v>
      </c>
      <c r="J558" s="181" t="s">
        <v>8451</v>
      </c>
      <c r="K558" s="133"/>
      <c r="L558" s="134">
        <v>5102</v>
      </c>
      <c r="M558" s="133">
        <v>4</v>
      </c>
      <c r="N558" s="148">
        <v>9.2999999999999989</v>
      </c>
      <c r="O558" s="168"/>
      <c r="P558" s="166"/>
      <c r="Q558"/>
    </row>
    <row r="559" spans="2:17" s="40" customFormat="1" x14ac:dyDescent="0.35">
      <c r="B559" s="21" t="s">
        <v>7022</v>
      </c>
      <c r="C559" s="21" t="s">
        <v>8336</v>
      </c>
      <c r="D559" s="21" t="s">
        <v>8544</v>
      </c>
      <c r="E559" s="21"/>
      <c r="F559" s="21"/>
      <c r="G559" s="139">
        <v>40118954</v>
      </c>
      <c r="H559" s="133" t="s">
        <v>9152</v>
      </c>
      <c r="I559" s="133" t="s">
        <v>10558</v>
      </c>
      <c r="J559" s="181" t="s">
        <v>8451</v>
      </c>
      <c r="K559" s="133"/>
      <c r="L559" s="134">
        <v>5102</v>
      </c>
      <c r="M559" s="133">
        <v>4</v>
      </c>
      <c r="N559" s="148">
        <v>9.2999999999999989</v>
      </c>
      <c r="O559" s="168"/>
      <c r="P559" s="20"/>
      <c r="Q559"/>
    </row>
    <row r="560" spans="2:17" s="40" customFormat="1" x14ac:dyDescent="0.35">
      <c r="B560" s="21" t="s">
        <v>7022</v>
      </c>
      <c r="C560" s="21" t="s">
        <v>8336</v>
      </c>
      <c r="D560" s="21" t="s">
        <v>8544</v>
      </c>
      <c r="E560" s="21"/>
      <c r="F560" s="21"/>
      <c r="G560" s="139">
        <v>40118955</v>
      </c>
      <c r="H560" s="133" t="s">
        <v>9067</v>
      </c>
      <c r="I560" s="133" t="s">
        <v>10559</v>
      </c>
      <c r="J560" s="181" t="s">
        <v>8340</v>
      </c>
      <c r="K560" s="133"/>
      <c r="L560" s="133">
        <v>2415</v>
      </c>
      <c r="M560" s="133">
        <v>4</v>
      </c>
      <c r="N560" s="148">
        <v>1.0999999999999999</v>
      </c>
      <c r="O560" s="168"/>
      <c r="P560" s="20"/>
      <c r="Q560"/>
    </row>
    <row r="561" spans="2:17" s="40" customFormat="1" x14ac:dyDescent="0.35">
      <c r="B561" s="21" t="s">
        <v>7022</v>
      </c>
      <c r="C561" s="21" t="s">
        <v>8336</v>
      </c>
      <c r="D561" s="21" t="s">
        <v>8544</v>
      </c>
      <c r="E561" s="21"/>
      <c r="F561" s="21"/>
      <c r="G561" s="139">
        <v>40118956</v>
      </c>
      <c r="H561" s="133" t="s">
        <v>9167</v>
      </c>
      <c r="I561" s="133" t="s">
        <v>10560</v>
      </c>
      <c r="J561" s="181" t="s">
        <v>8340</v>
      </c>
      <c r="K561" s="133"/>
      <c r="L561" s="133">
        <v>2415</v>
      </c>
      <c r="M561" s="133">
        <v>4</v>
      </c>
      <c r="N561" s="148">
        <v>1.0999999999999999</v>
      </c>
      <c r="O561" s="168"/>
      <c r="P561" s="20"/>
      <c r="Q561"/>
    </row>
    <row r="562" spans="2:17" s="40" customFormat="1" x14ac:dyDescent="0.35">
      <c r="B562" s="21" t="s">
        <v>7022</v>
      </c>
      <c r="C562" s="21" t="s">
        <v>8336</v>
      </c>
      <c r="D562" s="21" t="s">
        <v>8544</v>
      </c>
      <c r="E562" s="21"/>
      <c r="F562" s="21"/>
      <c r="G562" s="139">
        <v>40118957</v>
      </c>
      <c r="H562" s="133" t="s">
        <v>9202</v>
      </c>
      <c r="I562" s="133">
        <v>335</v>
      </c>
      <c r="J562" s="181" t="s">
        <v>8340</v>
      </c>
      <c r="K562" s="133"/>
      <c r="L562" s="133">
        <v>830</v>
      </c>
      <c r="M562" s="133">
        <v>8</v>
      </c>
      <c r="N562" s="148">
        <v>12</v>
      </c>
      <c r="O562" s="168"/>
      <c r="P562" s="20"/>
      <c r="Q562"/>
    </row>
    <row r="563" spans="2:17" s="40" customFormat="1" x14ac:dyDescent="0.35">
      <c r="B563" s="21" t="s">
        <v>7022</v>
      </c>
      <c r="C563" s="21" t="s">
        <v>8336</v>
      </c>
      <c r="D563" s="21" t="s">
        <v>8544</v>
      </c>
      <c r="E563" s="21"/>
      <c r="F563" s="21"/>
      <c r="G563" s="139">
        <v>40118966</v>
      </c>
      <c r="H563" s="133" t="s">
        <v>9201</v>
      </c>
      <c r="I563" s="133" t="s">
        <v>10572</v>
      </c>
      <c r="J563" s="181" t="s">
        <v>8340</v>
      </c>
      <c r="K563" s="134"/>
      <c r="L563" s="133">
        <v>803</v>
      </c>
      <c r="M563" s="133">
        <v>4</v>
      </c>
      <c r="N563" s="148">
        <v>0.375</v>
      </c>
      <c r="O563" s="168"/>
      <c r="P563" s="20"/>
      <c r="Q563"/>
    </row>
    <row r="564" spans="2:17" s="40" customFormat="1" x14ac:dyDescent="0.35">
      <c r="B564" s="21" t="s">
        <v>7022</v>
      </c>
      <c r="C564" s="21" t="s">
        <v>8336</v>
      </c>
      <c r="D564" s="21" t="s">
        <v>8544</v>
      </c>
      <c r="E564" s="21"/>
      <c r="F564" s="21"/>
      <c r="G564" s="139">
        <v>40118967</v>
      </c>
      <c r="H564" s="133" t="s">
        <v>9212</v>
      </c>
      <c r="I564" s="133" t="s">
        <v>10573</v>
      </c>
      <c r="J564" s="181" t="s">
        <v>8340</v>
      </c>
      <c r="K564" s="134"/>
      <c r="L564" s="133">
        <v>803</v>
      </c>
      <c r="M564" s="133">
        <v>4</v>
      </c>
      <c r="N564" s="148">
        <v>0.375</v>
      </c>
      <c r="O564" s="168"/>
      <c r="P564" s="20"/>
      <c r="Q564"/>
    </row>
    <row r="565" spans="2:17" s="40" customFormat="1" x14ac:dyDescent="0.35">
      <c r="B565" s="21" t="s">
        <v>7022</v>
      </c>
      <c r="C565" s="21" t="s">
        <v>8336</v>
      </c>
      <c r="D565" s="21" t="s">
        <v>8544</v>
      </c>
      <c r="E565" s="21"/>
      <c r="F565" s="21"/>
      <c r="G565" s="139">
        <v>40167308</v>
      </c>
      <c r="H565" s="133" t="s">
        <v>9157</v>
      </c>
      <c r="I565" s="133">
        <v>353</v>
      </c>
      <c r="J565" s="181" t="s">
        <v>8340</v>
      </c>
      <c r="K565" s="133"/>
      <c r="L565" s="133">
        <v>1081</v>
      </c>
      <c r="M565" s="144">
        <v>8</v>
      </c>
      <c r="N565" s="148">
        <v>16</v>
      </c>
      <c r="O565" s="168"/>
      <c r="P565" s="20"/>
      <c r="Q565"/>
    </row>
    <row r="566" spans="2:17" s="40" customFormat="1" x14ac:dyDescent="0.35">
      <c r="B566" s="21" t="s">
        <v>7022</v>
      </c>
      <c r="C566" s="21" t="s">
        <v>8336</v>
      </c>
      <c r="D566" s="21" t="s">
        <v>8544</v>
      </c>
      <c r="E566" s="21"/>
      <c r="F566" s="21"/>
      <c r="G566" s="21">
        <v>40118958</v>
      </c>
      <c r="H566" s="39" t="s">
        <v>9208</v>
      </c>
      <c r="I566" s="133" t="s">
        <v>10561</v>
      </c>
      <c r="J566" s="181" t="s">
        <v>8340</v>
      </c>
      <c r="K566" s="133"/>
      <c r="L566" s="133">
        <v>505</v>
      </c>
      <c r="M566" s="21">
        <v>4</v>
      </c>
      <c r="N566" s="21">
        <v>0.22500000000000003</v>
      </c>
      <c r="O566" s="21"/>
      <c r="P566" s="20"/>
      <c r="Q566"/>
    </row>
    <row r="567" spans="2:17" s="40" customFormat="1" x14ac:dyDescent="0.35">
      <c r="B567" s="21" t="s">
        <v>7022</v>
      </c>
      <c r="C567" s="21" t="s">
        <v>8336</v>
      </c>
      <c r="D567" s="21" t="s">
        <v>8544</v>
      </c>
      <c r="E567" s="21"/>
      <c r="F567" s="21"/>
      <c r="G567" s="21">
        <v>40118959</v>
      </c>
      <c r="H567" s="39" t="s">
        <v>9211</v>
      </c>
      <c r="I567" s="133" t="s">
        <v>10562</v>
      </c>
      <c r="J567" s="181" t="s">
        <v>8340</v>
      </c>
      <c r="K567" s="133"/>
      <c r="L567" s="133">
        <v>505</v>
      </c>
      <c r="M567" s="21">
        <v>4</v>
      </c>
      <c r="N567" s="21">
        <v>0.22500000000000003</v>
      </c>
      <c r="O567" s="21"/>
      <c r="P567" s="20"/>
      <c r="Q567"/>
    </row>
    <row r="568" spans="2:17" s="40" customFormat="1" x14ac:dyDescent="0.35">
      <c r="B568" s="21" t="s">
        <v>7022</v>
      </c>
      <c r="C568" s="21" t="s">
        <v>8336</v>
      </c>
      <c r="D568" s="21" t="s">
        <v>8544</v>
      </c>
      <c r="E568" s="21"/>
      <c r="F568" s="21"/>
      <c r="G568" s="139">
        <v>40149122</v>
      </c>
      <c r="H568" s="133" t="s">
        <v>9190</v>
      </c>
      <c r="I568" s="133" t="s">
        <v>10574</v>
      </c>
      <c r="J568" s="181" t="s">
        <v>8340</v>
      </c>
      <c r="K568" s="133"/>
      <c r="L568" s="133">
        <v>1124</v>
      </c>
      <c r="M568" s="21">
        <v>4</v>
      </c>
      <c r="N568" s="21">
        <v>0.70000000000000007</v>
      </c>
      <c r="O568" s="21"/>
      <c r="P568" s="20"/>
      <c r="Q568"/>
    </row>
    <row r="569" spans="2:17" s="40" customFormat="1" x14ac:dyDescent="0.35">
      <c r="B569" s="21" t="s">
        <v>7022</v>
      </c>
      <c r="C569" s="21" t="s">
        <v>8336</v>
      </c>
      <c r="D569" s="21" t="s">
        <v>8544</v>
      </c>
      <c r="E569" s="21"/>
      <c r="F569" s="21"/>
      <c r="G569" s="139">
        <v>40118961</v>
      </c>
      <c r="H569" s="133" t="s">
        <v>9199</v>
      </c>
      <c r="I569" s="133" t="s">
        <v>10575</v>
      </c>
      <c r="J569" s="181" t="s">
        <v>8340</v>
      </c>
      <c r="K569" s="133"/>
      <c r="L569" s="133">
        <v>1124</v>
      </c>
      <c r="M569" s="21">
        <v>4</v>
      </c>
      <c r="N569" s="21">
        <v>0.70000000000000007</v>
      </c>
      <c r="O569" s="21"/>
      <c r="P569" s="20"/>
      <c r="Q569"/>
    </row>
    <row r="570" spans="2:17" s="40" customFormat="1" x14ac:dyDescent="0.35">
      <c r="B570" s="21" t="s">
        <v>7022</v>
      </c>
      <c r="C570" s="21" t="s">
        <v>8336</v>
      </c>
      <c r="D570" s="21" t="s">
        <v>8544</v>
      </c>
      <c r="E570" s="21"/>
      <c r="F570" s="21"/>
      <c r="G570" s="21">
        <v>40118962</v>
      </c>
      <c r="H570" s="39" t="s">
        <v>9224</v>
      </c>
      <c r="I570" s="133" t="s">
        <v>10388</v>
      </c>
      <c r="J570" s="181" t="s">
        <v>8340</v>
      </c>
      <c r="K570" s="133"/>
      <c r="L570" s="133">
        <v>1261</v>
      </c>
      <c r="M570" s="21">
        <v>4</v>
      </c>
      <c r="N570" s="21">
        <v>0.57500000000000007</v>
      </c>
      <c r="O570" s="21"/>
      <c r="P570" s="20"/>
      <c r="Q570"/>
    </row>
    <row r="571" spans="2:17" s="40" customFormat="1" x14ac:dyDescent="0.35">
      <c r="B571" s="21" t="s">
        <v>7022</v>
      </c>
      <c r="C571" s="21" t="s">
        <v>8336</v>
      </c>
      <c r="D571" s="21" t="s">
        <v>8544</v>
      </c>
      <c r="E571" s="21"/>
      <c r="F571" s="21"/>
      <c r="G571" s="21">
        <v>40118963</v>
      </c>
      <c r="H571" s="39" t="s">
        <v>9181</v>
      </c>
      <c r="I571" s="133" t="s">
        <v>10389</v>
      </c>
      <c r="J571" s="181" t="s">
        <v>8340</v>
      </c>
      <c r="K571" s="133"/>
      <c r="L571" s="133">
        <v>1261</v>
      </c>
      <c r="M571" s="21">
        <v>4</v>
      </c>
      <c r="N571" s="21">
        <v>0.57500000000000007</v>
      </c>
      <c r="O571" s="21"/>
      <c r="P571" s="20"/>
      <c r="Q571"/>
    </row>
    <row r="572" spans="2:17" s="40" customFormat="1" x14ac:dyDescent="0.35">
      <c r="B572" s="21" t="s">
        <v>7022</v>
      </c>
      <c r="C572" s="21" t="s">
        <v>8336</v>
      </c>
      <c r="D572" s="21" t="s">
        <v>8544</v>
      </c>
      <c r="E572" s="21"/>
      <c r="F572" s="21"/>
      <c r="G572" s="21">
        <v>40118964</v>
      </c>
      <c r="H572" s="39" t="s">
        <v>9207</v>
      </c>
      <c r="I572" s="133">
        <v>339</v>
      </c>
      <c r="J572" s="181" t="s">
        <v>8340</v>
      </c>
      <c r="K572" s="133"/>
      <c r="L572" s="133">
        <v>584</v>
      </c>
      <c r="M572" s="21">
        <v>8</v>
      </c>
      <c r="N572" s="21">
        <v>8.8000000000000007</v>
      </c>
      <c r="O572" s="21"/>
      <c r="P572" s="20"/>
      <c r="Q572"/>
    </row>
    <row r="573" spans="2:17" s="40" customFormat="1" x14ac:dyDescent="0.35">
      <c r="B573" s="21" t="s">
        <v>7022</v>
      </c>
      <c r="C573" s="21" t="s">
        <v>8336</v>
      </c>
      <c r="D573" s="21" t="s">
        <v>8544</v>
      </c>
      <c r="E573" s="21"/>
      <c r="F573" s="21"/>
      <c r="G573" s="155"/>
      <c r="H573" s="145"/>
      <c r="I573" s="133" t="s">
        <v>8459</v>
      </c>
      <c r="J573" s="181" t="s">
        <v>8449</v>
      </c>
      <c r="K573" s="133"/>
      <c r="L573" s="133">
        <v>4518</v>
      </c>
      <c r="M573" s="21">
        <v>4</v>
      </c>
      <c r="N573" s="21">
        <v>193.6</v>
      </c>
      <c r="O573" s="21"/>
      <c r="P573" s="20"/>
      <c r="Q573"/>
    </row>
    <row r="574" spans="2:17" s="40" customFormat="1" x14ac:dyDescent="0.35">
      <c r="B574" s="21" t="s">
        <v>7022</v>
      </c>
      <c r="C574" s="21" t="s">
        <v>8336</v>
      </c>
      <c r="D574" s="21" t="s">
        <v>8544</v>
      </c>
      <c r="E574" s="21"/>
      <c r="F574" s="21"/>
      <c r="G574" s="139">
        <v>40118970</v>
      </c>
      <c r="H574" s="133" t="s">
        <v>9147</v>
      </c>
      <c r="I574" s="133" t="s">
        <v>10576</v>
      </c>
      <c r="J574" s="181" t="s">
        <v>8451</v>
      </c>
      <c r="K574" s="133"/>
      <c r="L574" s="133">
        <v>5127</v>
      </c>
      <c r="M574" s="21">
        <v>4</v>
      </c>
      <c r="N574" s="21">
        <v>12.466666666666667</v>
      </c>
      <c r="O574" s="21"/>
      <c r="P574" s="20"/>
      <c r="Q574"/>
    </row>
    <row r="575" spans="2:17" s="40" customFormat="1" x14ac:dyDescent="0.35">
      <c r="B575" s="21" t="s">
        <v>7022</v>
      </c>
      <c r="C575" s="21" t="s">
        <v>8336</v>
      </c>
      <c r="D575" s="21" t="s">
        <v>8544</v>
      </c>
      <c r="E575" s="21"/>
      <c r="F575" s="21"/>
      <c r="G575" s="139">
        <v>40118971</v>
      </c>
      <c r="H575" s="133" t="s">
        <v>9149</v>
      </c>
      <c r="I575" s="133" t="s">
        <v>10577</v>
      </c>
      <c r="J575" s="181" t="s">
        <v>8451</v>
      </c>
      <c r="K575" s="133"/>
      <c r="L575" s="133">
        <v>5127</v>
      </c>
      <c r="M575" s="21">
        <v>4</v>
      </c>
      <c r="N575" s="21">
        <v>12.466666666666667</v>
      </c>
      <c r="O575" s="21"/>
      <c r="P575" s="20"/>
      <c r="Q575"/>
    </row>
    <row r="576" spans="2:17" s="40" customFormat="1" x14ac:dyDescent="0.35">
      <c r="B576" s="21" t="s">
        <v>7022</v>
      </c>
      <c r="C576" s="21" t="s">
        <v>8336</v>
      </c>
      <c r="D576" s="21" t="s">
        <v>8544</v>
      </c>
      <c r="E576" s="21"/>
      <c r="F576" s="21"/>
      <c r="G576" s="139">
        <v>40118972</v>
      </c>
      <c r="H576" s="133" t="s">
        <v>9172</v>
      </c>
      <c r="I576" s="133" t="s">
        <v>10578</v>
      </c>
      <c r="J576" s="181" t="s">
        <v>8355</v>
      </c>
      <c r="K576" s="133"/>
      <c r="L576" s="133">
        <v>1599</v>
      </c>
      <c r="M576" s="21">
        <v>4</v>
      </c>
      <c r="N576" s="21">
        <v>0.96666666666666667</v>
      </c>
      <c r="O576" s="21"/>
      <c r="P576" s="20"/>
      <c r="Q576"/>
    </row>
    <row r="577" spans="2:17" s="40" customFormat="1" x14ac:dyDescent="0.35">
      <c r="B577" s="21" t="s">
        <v>7022</v>
      </c>
      <c r="C577" s="21" t="s">
        <v>8336</v>
      </c>
      <c r="D577" s="21" t="s">
        <v>8544</v>
      </c>
      <c r="E577" s="21"/>
      <c r="F577" s="21"/>
      <c r="G577" s="139">
        <v>40118973</v>
      </c>
      <c r="H577" s="133" t="s">
        <v>9175</v>
      </c>
      <c r="I577" s="133" t="s">
        <v>10579</v>
      </c>
      <c r="J577" s="181" t="s">
        <v>8355</v>
      </c>
      <c r="K577" s="133"/>
      <c r="L577" s="133">
        <v>1599</v>
      </c>
      <c r="M577" s="21">
        <v>4</v>
      </c>
      <c r="N577" s="21">
        <v>0.96666666666666667</v>
      </c>
      <c r="O577" s="21"/>
      <c r="P577" s="20"/>
      <c r="Q577"/>
    </row>
    <row r="578" spans="2:17" s="40" customFormat="1" x14ac:dyDescent="0.35">
      <c r="B578" s="21" t="s">
        <v>7022</v>
      </c>
      <c r="C578" s="21" t="s">
        <v>8336</v>
      </c>
      <c r="D578" s="21" t="s">
        <v>8544</v>
      </c>
      <c r="E578" s="21"/>
      <c r="F578" s="21"/>
      <c r="G578" s="21">
        <v>40118974</v>
      </c>
      <c r="H578" s="39" t="s">
        <v>9253</v>
      </c>
      <c r="I578" s="133" t="s">
        <v>10580</v>
      </c>
      <c r="J578" s="181" t="s">
        <v>8345</v>
      </c>
      <c r="K578" s="133"/>
      <c r="L578" s="133">
        <v>1829</v>
      </c>
      <c r="M578" s="21">
        <v>4</v>
      </c>
      <c r="N578" s="21">
        <v>1.3</v>
      </c>
      <c r="O578" s="21"/>
      <c r="P578" s="20"/>
      <c r="Q578"/>
    </row>
    <row r="579" spans="2:17" s="40" customFormat="1" x14ac:dyDescent="0.35">
      <c r="B579" s="21" t="s">
        <v>7022</v>
      </c>
      <c r="C579" s="21" t="s">
        <v>8336</v>
      </c>
      <c r="D579" s="21" t="s">
        <v>8544</v>
      </c>
      <c r="E579" s="21"/>
      <c r="F579" s="21"/>
      <c r="G579" s="21">
        <v>40118975</v>
      </c>
      <c r="H579" s="39" t="s">
        <v>9174</v>
      </c>
      <c r="I579" s="133" t="s">
        <v>10581</v>
      </c>
      <c r="J579" s="181" t="s">
        <v>8345</v>
      </c>
      <c r="K579" s="133"/>
      <c r="L579" s="133">
        <v>1829</v>
      </c>
      <c r="M579" s="21">
        <v>4</v>
      </c>
      <c r="N579" s="21">
        <v>1.3</v>
      </c>
      <c r="O579" s="21"/>
      <c r="P579" s="20"/>
      <c r="Q579"/>
    </row>
    <row r="580" spans="2:17" s="40" customFormat="1" x14ac:dyDescent="0.35">
      <c r="B580" s="21" t="s">
        <v>7022</v>
      </c>
      <c r="C580" s="21" t="s">
        <v>8336</v>
      </c>
      <c r="D580" s="21" t="s">
        <v>8544</v>
      </c>
      <c r="E580" s="21"/>
      <c r="F580" s="21"/>
      <c r="G580" s="21">
        <v>40118976</v>
      </c>
      <c r="H580" s="39" t="s">
        <v>9200</v>
      </c>
      <c r="I580" s="133" t="s">
        <v>10582</v>
      </c>
      <c r="J580" s="181" t="s">
        <v>8340</v>
      </c>
      <c r="K580" s="133"/>
      <c r="L580" s="133">
        <v>894</v>
      </c>
      <c r="M580" s="21">
        <v>4</v>
      </c>
      <c r="N580" s="21">
        <v>0.53333333333333333</v>
      </c>
      <c r="O580" s="21"/>
      <c r="P580" s="20"/>
      <c r="Q580"/>
    </row>
    <row r="581" spans="2:17" s="40" customFormat="1" x14ac:dyDescent="0.35">
      <c r="B581" s="21" t="s">
        <v>7022</v>
      </c>
      <c r="C581" s="21" t="s">
        <v>8336</v>
      </c>
      <c r="D581" s="21" t="s">
        <v>8544</v>
      </c>
      <c r="E581" s="21"/>
      <c r="F581" s="21"/>
      <c r="G581" s="21">
        <v>40118977</v>
      </c>
      <c r="H581" s="39" t="s">
        <v>9163</v>
      </c>
      <c r="I581" s="133" t="s">
        <v>10583</v>
      </c>
      <c r="J581" s="181" t="s">
        <v>8340</v>
      </c>
      <c r="K581" s="133"/>
      <c r="L581" s="133">
        <v>894</v>
      </c>
      <c r="M581" s="21">
        <v>4</v>
      </c>
      <c r="N581" s="21">
        <v>0.53333333333333333</v>
      </c>
      <c r="O581" s="21"/>
      <c r="P581" s="20"/>
      <c r="Q581"/>
    </row>
    <row r="582" spans="2:17" s="40" customFormat="1" x14ac:dyDescent="0.35">
      <c r="B582" s="21" t="s">
        <v>7022</v>
      </c>
      <c r="C582" s="21" t="s">
        <v>8336</v>
      </c>
      <c r="D582" s="21" t="s">
        <v>8544</v>
      </c>
      <c r="E582" s="21"/>
      <c r="F582" s="21"/>
      <c r="G582" s="21">
        <v>40118978</v>
      </c>
      <c r="H582" s="39" t="s">
        <v>9165</v>
      </c>
      <c r="I582" s="133" t="s">
        <v>10584</v>
      </c>
      <c r="J582" s="181" t="s">
        <v>8340</v>
      </c>
      <c r="K582" s="133"/>
      <c r="L582" s="133">
        <v>2750</v>
      </c>
      <c r="M582" s="21">
        <v>4</v>
      </c>
      <c r="N582" s="21">
        <v>1.6666666666666667</v>
      </c>
      <c r="O582" s="21"/>
      <c r="P582" s="20"/>
      <c r="Q582"/>
    </row>
    <row r="583" spans="2:17" s="40" customFormat="1" x14ac:dyDescent="0.35">
      <c r="B583" s="21" t="s">
        <v>7022</v>
      </c>
      <c r="C583" s="21" t="s">
        <v>8336</v>
      </c>
      <c r="D583" s="21" t="s">
        <v>8544</v>
      </c>
      <c r="E583" s="21"/>
      <c r="F583" s="21"/>
      <c r="G583" s="21">
        <v>40118979</v>
      </c>
      <c r="H583" s="39" t="s">
        <v>9164</v>
      </c>
      <c r="I583" s="133" t="s">
        <v>10585</v>
      </c>
      <c r="J583" s="181" t="s">
        <v>8340</v>
      </c>
      <c r="K583" s="133"/>
      <c r="L583" s="133">
        <v>2750</v>
      </c>
      <c r="M583" s="21">
        <v>4</v>
      </c>
      <c r="N583" s="21">
        <v>1.6666666666666667</v>
      </c>
      <c r="O583" s="21"/>
      <c r="P583" s="20"/>
      <c r="Q583"/>
    </row>
    <row r="584" spans="2:17" s="40" customFormat="1" x14ac:dyDescent="0.35">
      <c r="B584" s="21" t="s">
        <v>7022</v>
      </c>
      <c r="C584" s="21" t="s">
        <v>8336</v>
      </c>
      <c r="D584" s="21" t="s">
        <v>8544</v>
      </c>
      <c r="E584" s="21"/>
      <c r="F584" s="21"/>
      <c r="G584" s="21">
        <v>40118965</v>
      </c>
      <c r="H584" s="39" t="s">
        <v>9068</v>
      </c>
      <c r="I584" s="133" t="s">
        <v>7025</v>
      </c>
      <c r="J584" s="181" t="s">
        <v>8449</v>
      </c>
      <c r="K584" s="133"/>
      <c r="L584" s="133">
        <v>4519</v>
      </c>
      <c r="M584" s="21">
        <v>4</v>
      </c>
      <c r="N584" s="21">
        <v>193.6</v>
      </c>
      <c r="O584" s="21"/>
      <c r="P584" s="20"/>
      <c r="Q584"/>
    </row>
    <row r="585" spans="2:17" s="40" customFormat="1" x14ac:dyDescent="0.35">
      <c r="B585" s="21" t="s">
        <v>7022</v>
      </c>
      <c r="C585" s="21" t="s">
        <v>8336</v>
      </c>
      <c r="D585" s="21" t="s">
        <v>8544</v>
      </c>
      <c r="E585" s="21"/>
      <c r="F585" s="21"/>
      <c r="G585" s="21">
        <v>40119000</v>
      </c>
      <c r="H585" s="39" t="s">
        <v>9329</v>
      </c>
      <c r="I585" s="133" t="s">
        <v>8464</v>
      </c>
      <c r="J585" s="181" t="s">
        <v>8449</v>
      </c>
      <c r="K585" s="133"/>
      <c r="L585" s="133">
        <v>4518</v>
      </c>
      <c r="M585" s="21">
        <v>4</v>
      </c>
      <c r="N585" s="21">
        <v>193.6</v>
      </c>
      <c r="O585" s="21"/>
      <c r="P585" s="20"/>
      <c r="Q585"/>
    </row>
    <row r="586" spans="2:17" s="40" customFormat="1" x14ac:dyDescent="0.35">
      <c r="B586" s="21" t="s">
        <v>7022</v>
      </c>
      <c r="C586" s="21" t="s">
        <v>8336</v>
      </c>
      <c r="D586" s="21" t="s">
        <v>8544</v>
      </c>
      <c r="E586" s="21"/>
      <c r="F586" s="21"/>
      <c r="G586" s="21">
        <v>40119002</v>
      </c>
      <c r="H586" s="39" t="s">
        <v>9326</v>
      </c>
      <c r="I586" s="133" t="s">
        <v>10592</v>
      </c>
      <c r="J586" s="181" t="s">
        <v>8451</v>
      </c>
      <c r="K586" s="133"/>
      <c r="L586" s="133">
        <v>5479</v>
      </c>
      <c r="M586" s="21">
        <v>4</v>
      </c>
      <c r="N586" s="21">
        <v>19.95</v>
      </c>
      <c r="O586" s="21"/>
      <c r="P586" s="20"/>
      <c r="Q586"/>
    </row>
    <row r="587" spans="2:17" s="40" customFormat="1" x14ac:dyDescent="0.35">
      <c r="B587" s="21" t="s">
        <v>7022</v>
      </c>
      <c r="C587" s="21" t="s">
        <v>8336</v>
      </c>
      <c r="D587" s="21" t="s">
        <v>8544</v>
      </c>
      <c r="E587" s="21"/>
      <c r="F587" s="21"/>
      <c r="G587" s="21">
        <v>40119003</v>
      </c>
      <c r="H587" s="39" t="s">
        <v>9322</v>
      </c>
      <c r="I587" s="133" t="s">
        <v>10593</v>
      </c>
      <c r="J587" s="181" t="s">
        <v>8451</v>
      </c>
      <c r="K587" s="133"/>
      <c r="L587" s="133">
        <v>5479</v>
      </c>
      <c r="M587" s="21">
        <v>4</v>
      </c>
      <c r="N587" s="21">
        <v>19.95</v>
      </c>
      <c r="O587" s="21"/>
      <c r="P587" s="20"/>
      <c r="Q587"/>
    </row>
    <row r="588" spans="2:17" s="40" customFormat="1" x14ac:dyDescent="0.35">
      <c r="B588" s="21" t="s">
        <v>7022</v>
      </c>
      <c r="C588" s="21" t="s">
        <v>8336</v>
      </c>
      <c r="D588" s="21" t="s">
        <v>8544</v>
      </c>
      <c r="E588" s="21"/>
      <c r="F588" s="21"/>
      <c r="G588" s="21">
        <v>40119004</v>
      </c>
      <c r="H588" s="39" t="s">
        <v>9317</v>
      </c>
      <c r="I588" s="133">
        <v>409</v>
      </c>
      <c r="J588" s="181" t="s">
        <v>8443</v>
      </c>
      <c r="K588" s="133"/>
      <c r="L588" s="133">
        <v>5717</v>
      </c>
      <c r="M588" s="21">
        <v>4</v>
      </c>
      <c r="N588" s="21">
        <v>126.4</v>
      </c>
      <c r="O588" s="21"/>
      <c r="P588" s="20"/>
      <c r="Q588"/>
    </row>
    <row r="589" spans="2:17" s="40" customFormat="1" x14ac:dyDescent="0.35">
      <c r="B589" s="21" t="s">
        <v>7022</v>
      </c>
      <c r="C589" s="21" t="s">
        <v>8336</v>
      </c>
      <c r="D589" s="21" t="s">
        <v>8544</v>
      </c>
      <c r="E589" s="21"/>
      <c r="F589" s="21"/>
      <c r="G589" s="21">
        <v>40119005</v>
      </c>
      <c r="H589" s="39" t="s">
        <v>9514</v>
      </c>
      <c r="I589" s="133">
        <v>410</v>
      </c>
      <c r="J589" s="181" t="s">
        <v>8465</v>
      </c>
      <c r="K589" s="133"/>
      <c r="L589" s="133">
        <v>235</v>
      </c>
      <c r="M589" s="21">
        <v>4</v>
      </c>
      <c r="N589" s="21">
        <v>8.4</v>
      </c>
      <c r="O589" s="21"/>
      <c r="P589" s="20"/>
      <c r="Q589"/>
    </row>
    <row r="590" spans="2:17" s="40" customFormat="1" x14ac:dyDescent="0.35">
      <c r="B590" s="21" t="s">
        <v>7022</v>
      </c>
      <c r="C590" s="21" t="s">
        <v>8336</v>
      </c>
      <c r="D590" s="21" t="s">
        <v>8544</v>
      </c>
      <c r="E590" s="21"/>
      <c r="F590" s="21"/>
      <c r="G590" s="139">
        <v>40119006</v>
      </c>
      <c r="H590" s="133" t="s">
        <v>9331</v>
      </c>
      <c r="I590" s="133" t="s">
        <v>10594</v>
      </c>
      <c r="J590" s="181" t="s">
        <v>8340</v>
      </c>
      <c r="K590" s="133"/>
      <c r="L590" s="133">
        <v>2564</v>
      </c>
      <c r="M590" s="21">
        <v>4</v>
      </c>
      <c r="N590" s="21">
        <v>2.35</v>
      </c>
      <c r="O590" s="21"/>
      <c r="P590" s="20"/>
      <c r="Q590"/>
    </row>
    <row r="591" spans="2:17" s="40" customFormat="1" x14ac:dyDescent="0.35">
      <c r="B591" s="21" t="s">
        <v>7022</v>
      </c>
      <c r="C591" s="21" t="s">
        <v>8336</v>
      </c>
      <c r="D591" s="21" t="s">
        <v>8544</v>
      </c>
      <c r="E591" s="21"/>
      <c r="F591" s="21"/>
      <c r="G591" s="139">
        <v>40119007</v>
      </c>
      <c r="H591" s="133" t="s">
        <v>9346</v>
      </c>
      <c r="I591" s="133" t="s">
        <v>10595</v>
      </c>
      <c r="J591" s="181" t="s">
        <v>8340</v>
      </c>
      <c r="K591" s="133"/>
      <c r="L591" s="133">
        <v>2564</v>
      </c>
      <c r="M591" s="21">
        <v>4</v>
      </c>
      <c r="N591" s="21">
        <v>2.35</v>
      </c>
      <c r="O591" s="21"/>
      <c r="P591" s="20"/>
      <c r="Q591"/>
    </row>
    <row r="592" spans="2:17" s="40" customFormat="1" x14ac:dyDescent="0.35">
      <c r="B592" s="21" t="s">
        <v>7022</v>
      </c>
      <c r="C592" s="21" t="s">
        <v>8336</v>
      </c>
      <c r="D592" s="21" t="s">
        <v>8544</v>
      </c>
      <c r="E592" s="21"/>
      <c r="F592" s="21"/>
      <c r="G592" s="139">
        <v>40119008</v>
      </c>
      <c r="H592" s="133" t="s">
        <v>9402</v>
      </c>
      <c r="I592" s="133" t="s">
        <v>7425</v>
      </c>
      <c r="J592" s="181" t="s">
        <v>8340</v>
      </c>
      <c r="K592" s="133"/>
      <c r="L592" s="133">
        <v>912</v>
      </c>
      <c r="M592" s="21">
        <v>4</v>
      </c>
      <c r="N592" s="21">
        <v>0.85</v>
      </c>
      <c r="O592" s="21"/>
      <c r="P592" s="20"/>
      <c r="Q592"/>
    </row>
    <row r="593" spans="2:17" s="40" customFormat="1" x14ac:dyDescent="0.35">
      <c r="B593" s="21" t="s">
        <v>7022</v>
      </c>
      <c r="C593" s="21" t="s">
        <v>8336</v>
      </c>
      <c r="D593" s="21" t="s">
        <v>8544</v>
      </c>
      <c r="E593" s="21"/>
      <c r="F593" s="21"/>
      <c r="G593" s="139">
        <v>40119009</v>
      </c>
      <c r="H593" s="133" t="s">
        <v>9431</v>
      </c>
      <c r="I593" s="133" t="s">
        <v>10596</v>
      </c>
      <c r="J593" s="181" t="s">
        <v>8340</v>
      </c>
      <c r="K593" s="133"/>
      <c r="L593" s="133">
        <v>912</v>
      </c>
      <c r="M593" s="21">
        <v>4</v>
      </c>
      <c r="N593" s="21">
        <v>0.85</v>
      </c>
      <c r="O593" s="21"/>
      <c r="P593" s="20"/>
      <c r="Q593"/>
    </row>
    <row r="594" spans="2:17" s="40" customFormat="1" x14ac:dyDescent="0.35">
      <c r="B594" s="21" t="s">
        <v>7022</v>
      </c>
      <c r="C594" s="21" t="s">
        <v>8336</v>
      </c>
      <c r="D594" s="21" t="s">
        <v>8544</v>
      </c>
      <c r="E594" s="21"/>
      <c r="F594" s="21"/>
      <c r="G594" s="21">
        <v>40119010</v>
      </c>
      <c r="H594" s="39" t="s">
        <v>9371</v>
      </c>
      <c r="I594" s="133" t="s">
        <v>10597</v>
      </c>
      <c r="J594" s="181" t="s">
        <v>8345</v>
      </c>
      <c r="K594" s="133"/>
      <c r="L594" s="133">
        <v>1938</v>
      </c>
      <c r="M594" s="21">
        <v>4</v>
      </c>
      <c r="N594" s="21">
        <v>2.0499999999999998</v>
      </c>
      <c r="O594" s="21"/>
      <c r="P594" s="20"/>
      <c r="Q594"/>
    </row>
    <row r="595" spans="2:17" s="40" customFormat="1" x14ac:dyDescent="0.35">
      <c r="B595" s="21" t="s">
        <v>7022</v>
      </c>
      <c r="C595" s="21" t="s">
        <v>8336</v>
      </c>
      <c r="D595" s="21" t="s">
        <v>8544</v>
      </c>
      <c r="E595" s="21"/>
      <c r="F595" s="21"/>
      <c r="G595" s="21">
        <v>40119011</v>
      </c>
      <c r="H595" s="39" t="s">
        <v>9370</v>
      </c>
      <c r="I595" s="133" t="s">
        <v>10598</v>
      </c>
      <c r="J595" s="181" t="s">
        <v>8345</v>
      </c>
      <c r="K595" s="133"/>
      <c r="L595" s="133">
        <v>1938</v>
      </c>
      <c r="M595" s="21">
        <v>4</v>
      </c>
      <c r="N595" s="21">
        <v>2.0499999999999998</v>
      </c>
      <c r="O595" s="21"/>
      <c r="P595" s="20"/>
      <c r="Q595"/>
    </row>
    <row r="596" spans="2:17" s="40" customFormat="1" x14ac:dyDescent="0.35">
      <c r="B596" s="21" t="s">
        <v>7022</v>
      </c>
      <c r="C596" s="21" t="s">
        <v>8336</v>
      </c>
      <c r="D596" s="21" t="s">
        <v>8544</v>
      </c>
      <c r="E596" s="21"/>
      <c r="F596" s="21"/>
      <c r="G596" s="139">
        <v>40119012</v>
      </c>
      <c r="H596" s="133" t="s">
        <v>9373</v>
      </c>
      <c r="I596" s="133" t="s">
        <v>10599</v>
      </c>
      <c r="J596" s="181" t="s">
        <v>8345</v>
      </c>
      <c r="K596" s="133"/>
      <c r="L596" s="133">
        <v>1698</v>
      </c>
      <c r="M596" s="21">
        <v>4</v>
      </c>
      <c r="N596" s="21">
        <v>1.8</v>
      </c>
      <c r="O596" s="21"/>
      <c r="P596" s="20"/>
      <c r="Q596"/>
    </row>
    <row r="597" spans="2:17" s="40" customFormat="1" x14ac:dyDescent="0.35">
      <c r="B597" s="21" t="s">
        <v>7022</v>
      </c>
      <c r="C597" s="21" t="s">
        <v>8336</v>
      </c>
      <c r="D597" s="21" t="s">
        <v>8544</v>
      </c>
      <c r="E597" s="21"/>
      <c r="F597" s="21"/>
      <c r="G597" s="139">
        <v>40119013</v>
      </c>
      <c r="H597" s="133" t="s">
        <v>9374</v>
      </c>
      <c r="I597" s="133" t="s">
        <v>10600</v>
      </c>
      <c r="J597" s="181" t="s">
        <v>8345</v>
      </c>
      <c r="K597" s="133"/>
      <c r="L597" s="133">
        <v>1698</v>
      </c>
      <c r="M597" s="21">
        <v>4</v>
      </c>
      <c r="N597" s="21">
        <v>1.8</v>
      </c>
      <c r="O597" s="21"/>
      <c r="P597" s="20"/>
      <c r="Q597"/>
    </row>
    <row r="598" spans="2:17" s="40" customFormat="1" x14ac:dyDescent="0.35">
      <c r="B598" s="21" t="s">
        <v>7022</v>
      </c>
      <c r="C598" s="21" t="s">
        <v>8336</v>
      </c>
      <c r="D598" s="21" t="s">
        <v>8544</v>
      </c>
      <c r="E598" s="21"/>
      <c r="F598" s="21"/>
      <c r="G598" s="139">
        <v>40119014</v>
      </c>
      <c r="H598" s="133" t="s">
        <v>9343</v>
      </c>
      <c r="I598" s="133">
        <v>415</v>
      </c>
      <c r="J598" s="181" t="s">
        <v>8385</v>
      </c>
      <c r="K598" s="133"/>
      <c r="L598" s="133">
        <v>2404</v>
      </c>
      <c r="M598" s="21">
        <v>4</v>
      </c>
      <c r="N598" s="21">
        <v>34.799999999999997</v>
      </c>
      <c r="O598" s="21"/>
      <c r="P598" s="20"/>
      <c r="Q598"/>
    </row>
    <row r="599" spans="2:17" s="40" customFormat="1" x14ac:dyDescent="0.35">
      <c r="B599" s="21" t="s">
        <v>7022</v>
      </c>
      <c r="C599" s="21" t="s">
        <v>8336</v>
      </c>
      <c r="D599" s="21" t="s">
        <v>8544</v>
      </c>
      <c r="E599" s="21"/>
      <c r="F599" s="21"/>
      <c r="G599" s="21">
        <v>40119015</v>
      </c>
      <c r="H599" s="173" t="s">
        <v>9455</v>
      </c>
      <c r="I599" s="133">
        <v>416</v>
      </c>
      <c r="J599" s="181" t="s">
        <v>8372</v>
      </c>
      <c r="K599" s="133"/>
      <c r="L599" s="133">
        <v>273</v>
      </c>
      <c r="M599" s="21">
        <v>4</v>
      </c>
      <c r="N599" s="21">
        <v>6.8</v>
      </c>
      <c r="O599" s="21"/>
      <c r="P599" s="20"/>
      <c r="Q599"/>
    </row>
    <row r="600" spans="2:17" s="40" customFormat="1" x14ac:dyDescent="0.35">
      <c r="B600" s="21" t="s">
        <v>7022</v>
      </c>
      <c r="C600" s="21" t="s">
        <v>8336</v>
      </c>
      <c r="D600" s="21" t="s">
        <v>8544</v>
      </c>
      <c r="E600" s="21"/>
      <c r="F600" s="21"/>
      <c r="G600" s="21">
        <v>40119016</v>
      </c>
      <c r="H600" s="173" t="s">
        <v>9338</v>
      </c>
      <c r="I600" s="133">
        <v>417</v>
      </c>
      <c r="J600" s="181" t="s">
        <v>8385</v>
      </c>
      <c r="K600" s="133"/>
      <c r="L600" s="144">
        <v>3980</v>
      </c>
      <c r="M600" s="21">
        <v>4</v>
      </c>
      <c r="N600" s="21">
        <v>57.6</v>
      </c>
      <c r="O600" s="205"/>
      <c r="P600" s="20"/>
      <c r="Q600"/>
    </row>
    <row r="601" spans="2:17" s="40" customFormat="1" x14ac:dyDescent="0.35">
      <c r="B601" s="21" t="s">
        <v>7022</v>
      </c>
      <c r="C601" s="21" t="s">
        <v>8336</v>
      </c>
      <c r="D601" s="21" t="s">
        <v>8544</v>
      </c>
      <c r="E601" s="21"/>
      <c r="F601" s="21"/>
      <c r="G601" s="21">
        <v>40119017</v>
      </c>
      <c r="H601" s="173" t="s">
        <v>9515</v>
      </c>
      <c r="I601" s="133">
        <v>418</v>
      </c>
      <c r="J601" s="181" t="s">
        <v>8466</v>
      </c>
      <c r="K601" s="133"/>
      <c r="L601" s="144">
        <v>250</v>
      </c>
      <c r="M601" s="21">
        <v>4</v>
      </c>
      <c r="N601" s="21">
        <v>9.6</v>
      </c>
      <c r="O601" s="205"/>
      <c r="P601" s="20"/>
      <c r="Q601"/>
    </row>
    <row r="602" spans="2:17" s="40" customFormat="1" x14ac:dyDescent="0.35">
      <c r="B602" s="21" t="s">
        <v>7022</v>
      </c>
      <c r="C602" s="21" t="s">
        <v>8336</v>
      </c>
      <c r="D602" s="21" t="s">
        <v>8544</v>
      </c>
      <c r="E602" s="21"/>
      <c r="F602" s="21"/>
      <c r="G602" s="21">
        <v>40119018</v>
      </c>
      <c r="H602" s="173" t="s">
        <v>9351</v>
      </c>
      <c r="I602" s="133" t="s">
        <v>10601</v>
      </c>
      <c r="J602" s="181" t="s">
        <v>8346</v>
      </c>
      <c r="K602" s="133"/>
      <c r="L602" s="144">
        <v>2209</v>
      </c>
      <c r="M602" s="21">
        <v>4</v>
      </c>
      <c r="N602" s="21">
        <v>7</v>
      </c>
      <c r="O602" s="205"/>
      <c r="P602" s="20"/>
      <c r="Q602"/>
    </row>
    <row r="603" spans="2:17" s="40" customFormat="1" x14ac:dyDescent="0.35">
      <c r="B603" s="21" t="s">
        <v>7022</v>
      </c>
      <c r="C603" s="21" t="s">
        <v>8336</v>
      </c>
      <c r="D603" s="21" t="s">
        <v>8544</v>
      </c>
      <c r="E603" s="21"/>
      <c r="F603" s="21"/>
      <c r="G603" s="21">
        <v>40119019</v>
      </c>
      <c r="H603" s="173" t="s">
        <v>9345</v>
      </c>
      <c r="I603" s="133" t="s">
        <v>10602</v>
      </c>
      <c r="J603" s="181" t="s">
        <v>8346</v>
      </c>
      <c r="K603" s="133"/>
      <c r="L603" s="144">
        <v>2209</v>
      </c>
      <c r="M603" s="21">
        <v>4</v>
      </c>
      <c r="N603" s="21">
        <v>7</v>
      </c>
      <c r="O603" s="205"/>
      <c r="P603" s="20"/>
      <c r="Q603"/>
    </row>
    <row r="604" spans="2:17" s="40" customFormat="1" x14ac:dyDescent="0.35">
      <c r="B604" s="21" t="s">
        <v>7022</v>
      </c>
      <c r="C604" s="21" t="s">
        <v>8336</v>
      </c>
      <c r="D604" s="21" t="s">
        <v>8544</v>
      </c>
      <c r="E604" s="21"/>
      <c r="F604" s="21"/>
      <c r="G604" s="21">
        <v>40119020</v>
      </c>
      <c r="H604" s="173" t="s">
        <v>9439</v>
      </c>
      <c r="I604" s="133" t="s">
        <v>10603</v>
      </c>
      <c r="J604" s="181" t="s">
        <v>8340</v>
      </c>
      <c r="K604" s="133"/>
      <c r="L604" s="144">
        <v>813</v>
      </c>
      <c r="M604" s="21">
        <v>4</v>
      </c>
      <c r="N604" s="21">
        <v>1.5</v>
      </c>
      <c r="O604" s="205"/>
      <c r="P604" s="20"/>
      <c r="Q604"/>
    </row>
    <row r="605" spans="2:17" s="40" customFormat="1" x14ac:dyDescent="0.35">
      <c r="B605" s="21" t="s">
        <v>7022</v>
      </c>
      <c r="C605" s="21" t="s">
        <v>8336</v>
      </c>
      <c r="D605" s="21" t="s">
        <v>8544</v>
      </c>
      <c r="E605" s="21"/>
      <c r="F605" s="21"/>
      <c r="G605" s="21">
        <v>40119021</v>
      </c>
      <c r="H605" s="173" t="s">
        <v>9438</v>
      </c>
      <c r="I605" s="133" t="s">
        <v>10604</v>
      </c>
      <c r="J605" s="181" t="s">
        <v>8340</v>
      </c>
      <c r="K605" s="133"/>
      <c r="L605" s="144">
        <v>813</v>
      </c>
      <c r="M605" s="21">
        <v>4</v>
      </c>
      <c r="N605" s="21">
        <v>1.5</v>
      </c>
      <c r="O605" s="205"/>
      <c r="P605" s="20"/>
      <c r="Q605"/>
    </row>
    <row r="606" spans="2:17" s="40" customFormat="1" x14ac:dyDescent="0.35">
      <c r="B606" s="21" t="s">
        <v>7022</v>
      </c>
      <c r="C606" s="21" t="s">
        <v>8336</v>
      </c>
      <c r="D606" s="21" t="s">
        <v>8544</v>
      </c>
      <c r="E606" s="21"/>
      <c r="F606" s="21"/>
      <c r="G606" s="21">
        <v>40119022</v>
      </c>
      <c r="H606" s="173" t="s">
        <v>9432</v>
      </c>
      <c r="I606" s="133" t="s">
        <v>10605</v>
      </c>
      <c r="J606" s="181" t="s">
        <v>8340</v>
      </c>
      <c r="K606" s="133"/>
      <c r="L606" s="144">
        <v>1162</v>
      </c>
      <c r="M606" s="21">
        <v>4</v>
      </c>
      <c r="N606" s="21">
        <v>2.1</v>
      </c>
      <c r="O606" s="205"/>
      <c r="P606" s="20"/>
      <c r="Q606"/>
    </row>
    <row r="607" spans="2:17" s="40" customFormat="1" x14ac:dyDescent="0.35">
      <c r="B607" s="21" t="s">
        <v>7022</v>
      </c>
      <c r="C607" s="21" t="s">
        <v>8336</v>
      </c>
      <c r="D607" s="21" t="s">
        <v>8544</v>
      </c>
      <c r="E607" s="21"/>
      <c r="F607" s="21"/>
      <c r="G607" s="21">
        <v>40119023</v>
      </c>
      <c r="H607" s="173" t="s">
        <v>9424</v>
      </c>
      <c r="I607" s="133" t="s">
        <v>10606</v>
      </c>
      <c r="J607" s="181" t="s">
        <v>8340</v>
      </c>
      <c r="K607" s="133"/>
      <c r="L607" s="144">
        <v>1162</v>
      </c>
      <c r="M607" s="21">
        <v>4</v>
      </c>
      <c r="N607" s="21">
        <v>2.1</v>
      </c>
      <c r="O607" s="205"/>
      <c r="P607" s="20"/>
      <c r="Q607"/>
    </row>
    <row r="608" spans="2:17" s="40" customFormat="1" x14ac:dyDescent="0.35">
      <c r="B608" s="21" t="s">
        <v>7022</v>
      </c>
      <c r="C608" s="21" t="s">
        <v>8336</v>
      </c>
      <c r="D608" s="21" t="s">
        <v>8544</v>
      </c>
      <c r="E608" s="21"/>
      <c r="F608" s="21"/>
      <c r="G608" s="21">
        <v>40119024</v>
      </c>
      <c r="H608" s="173" t="s">
        <v>9408</v>
      </c>
      <c r="I608" s="133">
        <v>422</v>
      </c>
      <c r="J608" s="181" t="s">
        <v>8340</v>
      </c>
      <c r="K608" s="133"/>
      <c r="L608" s="144">
        <v>1602</v>
      </c>
      <c r="M608" s="21">
        <v>8</v>
      </c>
      <c r="N608" s="21">
        <v>23.2</v>
      </c>
      <c r="O608" s="205"/>
      <c r="P608" s="20"/>
      <c r="Q608"/>
    </row>
    <row r="609" spans="2:17" s="40" customFormat="1" x14ac:dyDescent="0.35">
      <c r="B609" s="21" t="s">
        <v>7022</v>
      </c>
      <c r="C609" s="21" t="s">
        <v>8336</v>
      </c>
      <c r="D609" s="21" t="s">
        <v>8544</v>
      </c>
      <c r="E609" s="21"/>
      <c r="F609" s="21"/>
      <c r="G609" s="21">
        <v>40119025</v>
      </c>
      <c r="H609" s="173" t="s">
        <v>9354</v>
      </c>
      <c r="I609" s="133">
        <v>423</v>
      </c>
      <c r="J609" s="181" t="s">
        <v>8346</v>
      </c>
      <c r="K609" s="133"/>
      <c r="L609" s="144">
        <v>2215</v>
      </c>
      <c r="M609" s="21">
        <v>16</v>
      </c>
      <c r="N609" s="21">
        <v>112</v>
      </c>
      <c r="O609" s="205"/>
      <c r="P609" s="20"/>
      <c r="Q609"/>
    </row>
    <row r="610" spans="2:17" s="40" customFormat="1" x14ac:dyDescent="0.35">
      <c r="B610" s="21" t="s">
        <v>7022</v>
      </c>
      <c r="C610" s="21" t="s">
        <v>8336</v>
      </c>
      <c r="D610" s="21" t="s">
        <v>8544</v>
      </c>
      <c r="E610" s="21"/>
      <c r="F610" s="21"/>
      <c r="G610" s="21">
        <v>40119026</v>
      </c>
      <c r="H610" s="173" t="s">
        <v>9516</v>
      </c>
      <c r="I610" s="133">
        <v>424</v>
      </c>
      <c r="J610" s="181" t="s">
        <v>8467</v>
      </c>
      <c r="K610" s="133"/>
      <c r="L610" s="144">
        <v>351</v>
      </c>
      <c r="M610" s="21">
        <v>8</v>
      </c>
      <c r="N610" s="21">
        <v>34.4</v>
      </c>
      <c r="O610" s="205"/>
      <c r="P610" s="20"/>
      <c r="Q610"/>
    </row>
    <row r="611" spans="2:17" s="40" customFormat="1" x14ac:dyDescent="0.35">
      <c r="B611" s="21" t="s">
        <v>7022</v>
      </c>
      <c r="C611" s="21" t="s">
        <v>8336</v>
      </c>
      <c r="D611" s="21" t="s">
        <v>8544</v>
      </c>
      <c r="E611" s="21"/>
      <c r="F611" s="21"/>
      <c r="G611" s="21">
        <v>40119027</v>
      </c>
      <c r="H611" s="173" t="s">
        <v>9393</v>
      </c>
      <c r="I611" s="133" t="s">
        <v>10607</v>
      </c>
      <c r="J611" s="181" t="s">
        <v>8353</v>
      </c>
      <c r="K611" s="133"/>
      <c r="L611" s="144">
        <v>1720</v>
      </c>
      <c r="M611" s="21">
        <v>4</v>
      </c>
      <c r="N611" s="21">
        <v>3.7</v>
      </c>
      <c r="O611" s="205"/>
      <c r="P611" s="20"/>
      <c r="Q611"/>
    </row>
    <row r="612" spans="2:17" s="40" customFormat="1" x14ac:dyDescent="0.35">
      <c r="B612" s="21" t="s">
        <v>7022</v>
      </c>
      <c r="C612" s="21" t="s">
        <v>8336</v>
      </c>
      <c r="D612" s="21" t="s">
        <v>8544</v>
      </c>
      <c r="E612" s="21"/>
      <c r="F612" s="21"/>
      <c r="G612" s="21">
        <v>40119028</v>
      </c>
      <c r="H612" s="173" t="s">
        <v>9394</v>
      </c>
      <c r="I612" s="133" t="s">
        <v>10608</v>
      </c>
      <c r="J612" s="181" t="s">
        <v>8353</v>
      </c>
      <c r="K612" s="133"/>
      <c r="L612" s="144">
        <v>1720</v>
      </c>
      <c r="M612" s="21">
        <v>4</v>
      </c>
      <c r="N612" s="21">
        <v>3.7</v>
      </c>
      <c r="O612" s="205"/>
      <c r="P612" s="20"/>
      <c r="Q612"/>
    </row>
    <row r="613" spans="2:17" s="40" customFormat="1" x14ac:dyDescent="0.35">
      <c r="B613" s="21" t="s">
        <v>7022</v>
      </c>
      <c r="C613" s="21" t="s">
        <v>8336</v>
      </c>
      <c r="D613" s="21" t="s">
        <v>8544</v>
      </c>
      <c r="E613" s="21"/>
      <c r="F613" s="21"/>
      <c r="G613" s="117"/>
      <c r="H613" s="198"/>
      <c r="I613" s="133" t="s">
        <v>7065</v>
      </c>
      <c r="J613" s="181" t="s">
        <v>8468</v>
      </c>
      <c r="K613" s="21"/>
      <c r="L613" s="21">
        <v>2559</v>
      </c>
      <c r="M613" s="21">
        <v>8</v>
      </c>
      <c r="N613" s="151">
        <v>74.400000000000006</v>
      </c>
      <c r="O613" s="133"/>
      <c r="P613" s="20"/>
      <c r="Q613"/>
    </row>
    <row r="614" spans="2:17" s="40" customFormat="1" x14ac:dyDescent="0.35">
      <c r="B614" s="21" t="s">
        <v>7022</v>
      </c>
      <c r="C614" s="21" t="s">
        <v>8336</v>
      </c>
      <c r="D614" s="21" t="s">
        <v>8544</v>
      </c>
      <c r="E614" s="21"/>
      <c r="F614" s="21"/>
      <c r="G614" s="21">
        <v>40119030</v>
      </c>
      <c r="H614" s="39" t="s">
        <v>9361</v>
      </c>
      <c r="I614" s="133" t="s">
        <v>8469</v>
      </c>
      <c r="J614" s="181" t="s">
        <v>8368</v>
      </c>
      <c r="K614" s="21"/>
      <c r="L614" s="21">
        <v>2044</v>
      </c>
      <c r="M614" s="21">
        <v>4</v>
      </c>
      <c r="N614" s="151">
        <v>29.6</v>
      </c>
      <c r="O614" s="133"/>
      <c r="P614" s="20"/>
      <c r="Q614"/>
    </row>
    <row r="615" spans="2:17" s="40" customFormat="1" x14ac:dyDescent="0.35">
      <c r="B615" s="21" t="s">
        <v>7022</v>
      </c>
      <c r="C615" s="21" t="s">
        <v>8336</v>
      </c>
      <c r="D615" s="21" t="s">
        <v>8544</v>
      </c>
      <c r="E615" s="21"/>
      <c r="F615" s="21"/>
      <c r="G615" s="21">
        <v>40119031</v>
      </c>
      <c r="H615" s="39" t="s">
        <v>9353</v>
      </c>
      <c r="I615" s="133" t="s">
        <v>7418</v>
      </c>
      <c r="J615" s="181" t="s">
        <v>8455</v>
      </c>
      <c r="K615" s="21"/>
      <c r="L615" s="21">
        <v>2242</v>
      </c>
      <c r="M615" s="21">
        <v>4</v>
      </c>
      <c r="N615" s="151">
        <v>22</v>
      </c>
      <c r="O615" s="133"/>
      <c r="P615" s="20"/>
      <c r="Q615"/>
    </row>
    <row r="616" spans="2:17" s="40" customFormat="1" x14ac:dyDescent="0.35">
      <c r="B616" s="21" t="s">
        <v>7022</v>
      </c>
      <c r="C616" s="21" t="s">
        <v>8336</v>
      </c>
      <c r="D616" s="21" t="s">
        <v>8544</v>
      </c>
      <c r="E616" s="21"/>
      <c r="F616" s="21"/>
      <c r="G616" s="21">
        <v>40119032</v>
      </c>
      <c r="H616" s="39" t="s">
        <v>9397</v>
      </c>
      <c r="I616" s="133" t="s">
        <v>8470</v>
      </c>
      <c r="J616" s="181" t="s">
        <v>8355</v>
      </c>
      <c r="K616" s="21"/>
      <c r="L616" s="21">
        <v>1105</v>
      </c>
      <c r="M616" s="21">
        <v>4</v>
      </c>
      <c r="N616" s="151">
        <v>8</v>
      </c>
      <c r="O616" s="133"/>
      <c r="P616" s="20"/>
      <c r="Q616"/>
    </row>
    <row r="617" spans="2:17" s="40" customFormat="1" x14ac:dyDescent="0.35">
      <c r="B617" s="21" t="s">
        <v>7022</v>
      </c>
      <c r="C617" s="21" t="s">
        <v>8336</v>
      </c>
      <c r="D617" s="21" t="s">
        <v>8544</v>
      </c>
      <c r="E617" s="21"/>
      <c r="F617" s="21"/>
      <c r="G617" s="21">
        <v>40119033</v>
      </c>
      <c r="H617" s="39" t="s">
        <v>9442</v>
      </c>
      <c r="I617" s="133">
        <v>430</v>
      </c>
      <c r="J617" s="181" t="s">
        <v>8340</v>
      </c>
      <c r="K617" s="21"/>
      <c r="L617" s="21">
        <v>739</v>
      </c>
      <c r="M617" s="21">
        <v>4</v>
      </c>
      <c r="N617" s="151">
        <v>5.6</v>
      </c>
      <c r="O617" s="133"/>
      <c r="P617" s="20"/>
      <c r="Q617"/>
    </row>
    <row r="618" spans="2:17" s="40" customFormat="1" x14ac:dyDescent="0.35">
      <c r="B618" s="21" t="s">
        <v>7022</v>
      </c>
      <c r="C618" s="21" t="s">
        <v>8336</v>
      </c>
      <c r="D618" s="21" t="s">
        <v>8544</v>
      </c>
      <c r="E618" s="21"/>
      <c r="F618" s="21"/>
      <c r="G618" s="21">
        <v>40119035</v>
      </c>
      <c r="H618" s="39" t="s">
        <v>9349</v>
      </c>
      <c r="I618" s="133" t="s">
        <v>8471</v>
      </c>
      <c r="J618" s="181" t="s">
        <v>8355</v>
      </c>
      <c r="K618" s="21"/>
      <c r="L618" s="21">
        <v>2370</v>
      </c>
      <c r="M618" s="21">
        <v>4</v>
      </c>
      <c r="N618" s="151">
        <v>17.2</v>
      </c>
      <c r="O618" s="133"/>
      <c r="P618" s="20"/>
      <c r="Q618"/>
    </row>
    <row r="619" spans="2:17" s="40" customFormat="1" x14ac:dyDescent="0.35">
      <c r="B619" s="21" t="s">
        <v>7022</v>
      </c>
      <c r="C619" s="21" t="s">
        <v>8336</v>
      </c>
      <c r="D619" s="21" t="s">
        <v>8544</v>
      </c>
      <c r="E619" s="21"/>
      <c r="F619" s="21"/>
      <c r="G619" s="21">
        <v>40119036</v>
      </c>
      <c r="H619" s="39" t="s">
        <v>9369</v>
      </c>
      <c r="I619" s="133">
        <v>432</v>
      </c>
      <c r="J619" s="181" t="s">
        <v>8345</v>
      </c>
      <c r="K619" s="21"/>
      <c r="L619" s="21">
        <v>1978</v>
      </c>
      <c r="M619" s="21">
        <v>8</v>
      </c>
      <c r="N619" s="151">
        <v>33.6</v>
      </c>
      <c r="O619" s="133"/>
      <c r="P619" s="20"/>
      <c r="Q619"/>
    </row>
    <row r="620" spans="2:17" s="40" customFormat="1" x14ac:dyDescent="0.35">
      <c r="B620" s="21" t="s">
        <v>7022</v>
      </c>
      <c r="C620" s="21" t="s">
        <v>8336</v>
      </c>
      <c r="D620" s="21" t="s">
        <v>8544</v>
      </c>
      <c r="E620" s="21"/>
      <c r="F620" s="21"/>
      <c r="G620" s="21">
        <v>40119034</v>
      </c>
      <c r="H620" s="39" t="s">
        <v>9443</v>
      </c>
      <c r="I620" s="133" t="s">
        <v>821</v>
      </c>
      <c r="J620" s="181" t="s">
        <v>8340</v>
      </c>
      <c r="K620" s="21"/>
      <c r="L620" s="21">
        <v>739</v>
      </c>
      <c r="M620" s="21">
        <v>4</v>
      </c>
      <c r="N620" s="151">
        <v>5.6</v>
      </c>
      <c r="O620" s="133"/>
      <c r="P620" s="20"/>
      <c r="Q620"/>
    </row>
    <row r="621" spans="2:17" s="40" customFormat="1" x14ac:dyDescent="0.35">
      <c r="B621" s="21" t="s">
        <v>7022</v>
      </c>
      <c r="C621" s="21" t="s">
        <v>8336</v>
      </c>
      <c r="D621" s="21" t="s">
        <v>8544</v>
      </c>
      <c r="E621" s="21"/>
      <c r="F621" s="21"/>
      <c r="G621" s="117"/>
      <c r="H621" s="198"/>
      <c r="I621" s="39">
        <v>187</v>
      </c>
      <c r="J621" s="20" t="s">
        <v>8432</v>
      </c>
      <c r="K621" s="21"/>
      <c r="L621" s="21">
        <v>300</v>
      </c>
      <c r="M621" s="21">
        <v>184</v>
      </c>
      <c r="N621" s="21">
        <v>36.800000000000004</v>
      </c>
      <c r="O621" s="21"/>
      <c r="P621" s="20"/>
      <c r="Q621"/>
    </row>
    <row r="622" spans="2:17" s="40" customFormat="1" x14ac:dyDescent="0.35">
      <c r="B622" s="21" t="s">
        <v>7022</v>
      </c>
      <c r="C622" s="21" t="s">
        <v>8336</v>
      </c>
      <c r="D622" s="21" t="s">
        <v>8544</v>
      </c>
      <c r="E622" s="21"/>
      <c r="F622" s="21"/>
      <c r="G622" s="21">
        <v>40118678</v>
      </c>
      <c r="H622" s="39" t="s">
        <v>9244</v>
      </c>
      <c r="I622" s="39">
        <v>188</v>
      </c>
      <c r="J622" s="20" t="s">
        <v>8433</v>
      </c>
      <c r="K622" s="21"/>
      <c r="L622" s="21">
        <v>408</v>
      </c>
      <c r="M622" s="21">
        <v>4</v>
      </c>
      <c r="N622" s="21">
        <v>4</v>
      </c>
      <c r="O622" s="21"/>
      <c r="P622" s="20"/>
      <c r="Q622"/>
    </row>
    <row r="623" spans="2:17" s="40" customFormat="1" x14ac:dyDescent="0.35">
      <c r="B623" s="21" t="s">
        <v>7022</v>
      </c>
      <c r="C623" s="21" t="s">
        <v>8336</v>
      </c>
      <c r="D623" s="21" t="s">
        <v>8544</v>
      </c>
      <c r="E623" s="21"/>
      <c r="F623" s="21"/>
      <c r="G623" s="21">
        <v>40118999</v>
      </c>
      <c r="H623" s="39" t="s">
        <v>9250</v>
      </c>
      <c r="I623" s="39">
        <v>405</v>
      </c>
      <c r="J623" s="20" t="s">
        <v>8472</v>
      </c>
      <c r="K623" s="21"/>
      <c r="L623" s="21">
        <v>140</v>
      </c>
      <c r="M623" s="21">
        <v>8</v>
      </c>
      <c r="N623" s="21">
        <v>7.2</v>
      </c>
      <c r="O623" s="21"/>
      <c r="P623" s="20"/>
      <c r="Q623"/>
    </row>
    <row r="624" spans="2:17" s="40" customFormat="1" x14ac:dyDescent="0.35">
      <c r="B624" s="21" t="s">
        <v>7022</v>
      </c>
      <c r="C624" s="21" t="s">
        <v>8336</v>
      </c>
      <c r="D624" s="21" t="s">
        <v>8545</v>
      </c>
      <c r="E624" s="21"/>
      <c r="F624" s="21"/>
      <c r="G624" s="21">
        <v>40116997</v>
      </c>
      <c r="H624" s="39" t="s">
        <v>11327</v>
      </c>
      <c r="I624" s="39">
        <v>204</v>
      </c>
      <c r="J624" s="20" t="s">
        <v>8420</v>
      </c>
      <c r="K624" s="21"/>
      <c r="L624" s="21">
        <v>135</v>
      </c>
      <c r="M624" s="21">
        <v>8</v>
      </c>
      <c r="N624" s="21">
        <v>1.6</v>
      </c>
      <c r="O624" s="21"/>
      <c r="P624" s="20"/>
      <c r="Q624"/>
    </row>
    <row r="625" spans="1:17" s="40" customFormat="1" x14ac:dyDescent="0.35">
      <c r="B625" s="21" t="s">
        <v>7022</v>
      </c>
      <c r="C625" s="21" t="s">
        <v>8336</v>
      </c>
      <c r="D625" s="21" t="s">
        <v>8545</v>
      </c>
      <c r="E625" s="21"/>
      <c r="F625" s="21"/>
      <c r="G625" s="21">
        <v>40118902</v>
      </c>
      <c r="H625" s="39" t="s">
        <v>9234</v>
      </c>
      <c r="I625" s="39" t="s">
        <v>7342</v>
      </c>
      <c r="J625" s="20" t="s">
        <v>8407</v>
      </c>
      <c r="K625" s="21"/>
      <c r="L625" s="21">
        <v>456</v>
      </c>
      <c r="M625" s="21">
        <v>8</v>
      </c>
      <c r="N625" s="21">
        <v>32.799999999999997</v>
      </c>
      <c r="O625" s="21"/>
      <c r="P625" s="20"/>
      <c r="Q625"/>
    </row>
    <row r="626" spans="1:17" s="40" customFormat="1" x14ac:dyDescent="0.35">
      <c r="B626" s="21" t="s">
        <v>7022</v>
      </c>
      <c r="C626" s="21" t="s">
        <v>8336</v>
      </c>
      <c r="D626" s="21" t="s">
        <v>8545</v>
      </c>
      <c r="E626" s="21"/>
      <c r="F626" s="21"/>
      <c r="G626" s="21">
        <v>40148912</v>
      </c>
      <c r="H626" s="39" t="s">
        <v>9143</v>
      </c>
      <c r="I626" s="39">
        <v>246</v>
      </c>
      <c r="J626" s="20" t="s">
        <v>8431</v>
      </c>
      <c r="K626" s="21"/>
      <c r="L626" s="21">
        <v>441</v>
      </c>
      <c r="M626" s="21">
        <v>56</v>
      </c>
      <c r="N626" s="21">
        <v>8.4</v>
      </c>
      <c r="O626" s="21"/>
      <c r="P626" s="20"/>
      <c r="Q626"/>
    </row>
    <row r="627" spans="1:17" s="40" customFormat="1" x14ac:dyDescent="0.35">
      <c r="B627" s="21" t="s">
        <v>7022</v>
      </c>
      <c r="C627" s="21" t="s">
        <v>8336</v>
      </c>
      <c r="D627" s="21" t="s">
        <v>8545</v>
      </c>
      <c r="E627" s="21"/>
      <c r="F627" s="21"/>
      <c r="G627" s="21">
        <v>40118904</v>
      </c>
      <c r="H627" s="39" t="s">
        <v>9447</v>
      </c>
      <c r="I627" s="39" t="s">
        <v>8531</v>
      </c>
      <c r="J627" s="20" t="s">
        <v>8449</v>
      </c>
      <c r="K627" s="21"/>
      <c r="L627" s="21">
        <v>456</v>
      </c>
      <c r="M627" s="21">
        <v>20</v>
      </c>
      <c r="N627" s="21">
        <v>9.8000000000000007</v>
      </c>
      <c r="O627" s="21"/>
      <c r="P627" s="20"/>
      <c r="Q627"/>
    </row>
    <row r="628" spans="1:17" s="40" customFormat="1" x14ac:dyDescent="0.35">
      <c r="B628" s="21" t="s">
        <v>7022</v>
      </c>
      <c r="C628" s="21" t="s">
        <v>8336</v>
      </c>
      <c r="D628" s="21" t="s">
        <v>8545</v>
      </c>
      <c r="E628" s="21"/>
      <c r="F628" s="21"/>
      <c r="G628" s="139">
        <v>40118905</v>
      </c>
      <c r="H628" s="133" t="s">
        <v>9513</v>
      </c>
      <c r="I628" s="39">
        <v>255</v>
      </c>
      <c r="J628" s="20" t="s">
        <v>8437</v>
      </c>
      <c r="K628" s="21"/>
      <c r="L628" s="21">
        <v>257</v>
      </c>
      <c r="M628" s="21">
        <v>2</v>
      </c>
      <c r="N628" s="21">
        <v>8</v>
      </c>
      <c r="O628" s="21"/>
      <c r="P628" s="20"/>
      <c r="Q628"/>
    </row>
    <row r="629" spans="1:17" s="40" customFormat="1" x14ac:dyDescent="0.35">
      <c r="B629" s="21" t="s">
        <v>7022</v>
      </c>
      <c r="C629" s="21" t="s">
        <v>8336</v>
      </c>
      <c r="D629" s="21" t="s">
        <v>8545</v>
      </c>
      <c r="E629" s="21"/>
      <c r="F629" s="21"/>
      <c r="G629" s="21">
        <v>40118906</v>
      </c>
      <c r="H629" s="39" t="s">
        <v>9049</v>
      </c>
      <c r="I629" s="39" t="s">
        <v>6927</v>
      </c>
      <c r="J629" s="20" t="s">
        <v>8407</v>
      </c>
      <c r="K629" s="21"/>
      <c r="L629" s="21">
        <v>4518</v>
      </c>
      <c r="M629" s="21">
        <v>4</v>
      </c>
      <c r="N629" s="21">
        <v>164</v>
      </c>
      <c r="O629" s="21"/>
      <c r="P629" s="20"/>
      <c r="Q629"/>
    </row>
    <row r="630" spans="1:17" s="40" customFormat="1" x14ac:dyDescent="0.35">
      <c r="B630" s="21" t="s">
        <v>7022</v>
      </c>
      <c r="C630" s="21" t="s">
        <v>8336</v>
      </c>
      <c r="D630" s="21" t="s">
        <v>8545</v>
      </c>
      <c r="E630" s="21"/>
      <c r="F630" s="21"/>
      <c r="G630" s="21">
        <v>40118907</v>
      </c>
      <c r="H630" s="39" t="s">
        <v>9050</v>
      </c>
      <c r="I630" s="39" t="s">
        <v>10529</v>
      </c>
      <c r="J630" s="20" t="s">
        <v>8435</v>
      </c>
      <c r="K630" s="21"/>
      <c r="L630" s="21">
        <v>3832</v>
      </c>
      <c r="M630" s="21">
        <v>4</v>
      </c>
      <c r="N630" s="21">
        <v>2.9166666666666665</v>
      </c>
      <c r="O630" s="21"/>
      <c r="P630" s="20"/>
      <c r="Q630"/>
    </row>
    <row r="631" spans="1:17" s="40" customFormat="1" x14ac:dyDescent="0.35">
      <c r="B631" s="21" t="s">
        <v>7022</v>
      </c>
      <c r="C631" s="21" t="s">
        <v>8336</v>
      </c>
      <c r="D631" s="21" t="s">
        <v>8545</v>
      </c>
      <c r="E631" s="21"/>
      <c r="F631" s="21"/>
      <c r="G631" s="21">
        <v>40118908</v>
      </c>
      <c r="H631" s="39" t="s">
        <v>9051</v>
      </c>
      <c r="I631" s="39" t="s">
        <v>10530</v>
      </c>
      <c r="J631" s="20" t="s">
        <v>8435</v>
      </c>
      <c r="K631" s="21"/>
      <c r="L631" s="21">
        <v>3832</v>
      </c>
      <c r="M631" s="21">
        <v>4</v>
      </c>
      <c r="N631" s="21">
        <v>2.9166666666666665</v>
      </c>
      <c r="O631" s="21"/>
      <c r="P631" s="20"/>
      <c r="Q631"/>
    </row>
    <row r="632" spans="1:17" s="40" customFormat="1" x14ac:dyDescent="0.35">
      <c r="B632" s="21" t="s">
        <v>7022</v>
      </c>
      <c r="C632" s="21" t="s">
        <v>8336</v>
      </c>
      <c r="D632" s="21" t="s">
        <v>8545</v>
      </c>
      <c r="E632" s="21"/>
      <c r="F632" s="21"/>
      <c r="G632" s="21">
        <v>40118909</v>
      </c>
      <c r="H632" s="39" t="s">
        <v>9177</v>
      </c>
      <c r="I632" s="39" t="s">
        <v>10531</v>
      </c>
      <c r="J632" s="20" t="s">
        <v>8340</v>
      </c>
      <c r="K632" s="21"/>
      <c r="L632" s="21">
        <v>1491</v>
      </c>
      <c r="M632" s="21">
        <v>4</v>
      </c>
      <c r="N632" s="21">
        <v>0.45000000000000012</v>
      </c>
      <c r="O632" s="21"/>
      <c r="P632" s="20"/>
      <c r="Q632"/>
    </row>
    <row r="633" spans="1:17" s="40" customFormat="1" x14ac:dyDescent="0.35">
      <c r="B633" s="21" t="s">
        <v>7022</v>
      </c>
      <c r="C633" s="21" t="s">
        <v>8336</v>
      </c>
      <c r="D633" s="21" t="s">
        <v>8545</v>
      </c>
      <c r="E633" s="21"/>
      <c r="F633" s="21"/>
      <c r="G633" s="21">
        <v>40118910</v>
      </c>
      <c r="H633" s="39" t="s">
        <v>9179</v>
      </c>
      <c r="I633" s="39" t="s">
        <v>10532</v>
      </c>
      <c r="J633" s="20" t="s">
        <v>8340</v>
      </c>
      <c r="K633" s="21"/>
      <c r="L633" s="21">
        <v>1491</v>
      </c>
      <c r="M633" s="21">
        <v>4</v>
      </c>
      <c r="N633" s="21">
        <v>0.45000000000000012</v>
      </c>
      <c r="O633" s="21"/>
      <c r="P633" s="20"/>
      <c r="Q633"/>
    </row>
    <row r="634" spans="1:17" s="40" customFormat="1" x14ac:dyDescent="0.35">
      <c r="B634" s="21" t="s">
        <v>7022</v>
      </c>
      <c r="C634" s="21" t="s">
        <v>8336</v>
      </c>
      <c r="D634" s="21" t="s">
        <v>8545</v>
      </c>
      <c r="E634" s="21"/>
      <c r="F634" s="21"/>
      <c r="G634" s="21">
        <v>40118911</v>
      </c>
      <c r="H634" s="39" t="s">
        <v>9223</v>
      </c>
      <c r="I634" s="39" t="s">
        <v>10533</v>
      </c>
      <c r="J634" s="20" t="s">
        <v>8355</v>
      </c>
      <c r="K634" s="21"/>
      <c r="L634" s="21">
        <v>1110</v>
      </c>
      <c r="M634" s="21">
        <v>4</v>
      </c>
      <c r="N634" s="21">
        <v>0.33333333333333331</v>
      </c>
      <c r="O634" s="21"/>
      <c r="P634" s="20"/>
      <c r="Q634"/>
    </row>
    <row r="635" spans="1:17" s="40" customFormat="1" x14ac:dyDescent="0.35">
      <c r="B635" s="21" t="s">
        <v>7022</v>
      </c>
      <c r="C635" s="21" t="s">
        <v>8336</v>
      </c>
      <c r="D635" s="21" t="s">
        <v>8545</v>
      </c>
      <c r="E635" s="21"/>
      <c r="F635" s="21"/>
      <c r="G635" s="21">
        <v>40118912</v>
      </c>
      <c r="H635" s="39" t="s">
        <v>9185</v>
      </c>
      <c r="I635" s="39" t="s">
        <v>10534</v>
      </c>
      <c r="J635" s="20" t="s">
        <v>8355</v>
      </c>
      <c r="K635" s="21"/>
      <c r="L635" s="21">
        <v>1110</v>
      </c>
      <c r="M635" s="21">
        <v>4</v>
      </c>
      <c r="N635" s="21">
        <v>0.33333333333333331</v>
      </c>
      <c r="O635" s="21"/>
      <c r="P635" s="20"/>
      <c r="Q635"/>
    </row>
    <row r="636" spans="1:17" s="40" customFormat="1" x14ac:dyDescent="0.35">
      <c r="B636" s="21" t="s">
        <v>7022</v>
      </c>
      <c r="C636" s="21" t="s">
        <v>8336</v>
      </c>
      <c r="D636" s="21" t="s">
        <v>8545</v>
      </c>
      <c r="E636" s="21"/>
      <c r="F636" s="21"/>
      <c r="G636" s="21">
        <v>40118913</v>
      </c>
      <c r="H636" s="39" t="s">
        <v>9183</v>
      </c>
      <c r="I636" s="39" t="s">
        <v>10535</v>
      </c>
      <c r="J636" s="20" t="s">
        <v>8340</v>
      </c>
      <c r="K636" s="21"/>
      <c r="L636" s="21">
        <v>1257</v>
      </c>
      <c r="M636" s="21">
        <v>4</v>
      </c>
      <c r="N636" s="21">
        <v>0.3833333333333333</v>
      </c>
      <c r="O636" s="21"/>
      <c r="P636" s="20"/>
      <c r="Q636"/>
    </row>
    <row r="637" spans="1:17" s="40" customFormat="1" x14ac:dyDescent="0.35">
      <c r="B637" s="21" t="s">
        <v>7022</v>
      </c>
      <c r="C637" s="21" t="s">
        <v>8336</v>
      </c>
      <c r="D637" s="21" t="s">
        <v>8545</v>
      </c>
      <c r="E637" s="21"/>
      <c r="F637" s="21"/>
      <c r="G637" s="21">
        <v>40118914</v>
      </c>
      <c r="H637" s="39" t="s">
        <v>9184</v>
      </c>
      <c r="I637" s="39" t="s">
        <v>10536</v>
      </c>
      <c r="J637" s="20" t="s">
        <v>8340</v>
      </c>
      <c r="K637" s="21"/>
      <c r="L637" s="21">
        <v>1257</v>
      </c>
      <c r="M637" s="21">
        <v>4</v>
      </c>
      <c r="N637" s="21">
        <v>0.3833333333333333</v>
      </c>
      <c r="O637" s="21"/>
      <c r="P637" s="20"/>
      <c r="Q637"/>
    </row>
    <row r="638" spans="1:17" s="40" customFormat="1" x14ac:dyDescent="0.35">
      <c r="B638" s="21" t="s">
        <v>7022</v>
      </c>
      <c r="C638" s="21" t="s">
        <v>8336</v>
      </c>
      <c r="D638" s="21" t="s">
        <v>8545</v>
      </c>
      <c r="E638" s="21"/>
      <c r="F638" s="21"/>
      <c r="G638" s="139">
        <v>40118915</v>
      </c>
      <c r="H638" s="133" t="s">
        <v>9297</v>
      </c>
      <c r="I638" s="39" t="s">
        <v>10537</v>
      </c>
      <c r="J638" s="20" t="s">
        <v>8340</v>
      </c>
      <c r="K638" s="21"/>
      <c r="L638" s="21">
        <v>574</v>
      </c>
      <c r="M638" s="21">
        <v>4</v>
      </c>
      <c r="N638" s="21">
        <v>0.18333333333333335</v>
      </c>
      <c r="O638" s="21"/>
      <c r="P638" s="20"/>
      <c r="Q638"/>
    </row>
    <row r="639" spans="1:17" s="40" customFormat="1" x14ac:dyDescent="0.35">
      <c r="B639" s="21" t="s">
        <v>7022</v>
      </c>
      <c r="C639" s="21" t="s">
        <v>8336</v>
      </c>
      <c r="D639" s="21" t="s">
        <v>8545</v>
      </c>
      <c r="E639" s="21"/>
      <c r="F639" s="21"/>
      <c r="G639" s="139">
        <v>40118916</v>
      </c>
      <c r="H639" s="133" t="s">
        <v>9209</v>
      </c>
      <c r="I639" s="39" t="s">
        <v>10538</v>
      </c>
      <c r="J639" s="20" t="s">
        <v>8340</v>
      </c>
      <c r="K639" s="21"/>
      <c r="L639" s="21">
        <v>574</v>
      </c>
      <c r="M639" s="21">
        <v>4</v>
      </c>
      <c r="N639" s="21">
        <v>0.18333333333333335</v>
      </c>
      <c r="O639" s="21"/>
      <c r="P639" s="20"/>
      <c r="Q639"/>
    </row>
    <row r="640" spans="1:17" x14ac:dyDescent="0.35">
      <c r="A640" s="40"/>
      <c r="B640" s="21" t="s">
        <v>7022</v>
      </c>
      <c r="C640" s="21" t="s">
        <v>8336</v>
      </c>
      <c r="D640" s="21" t="s">
        <v>8545</v>
      </c>
      <c r="E640" s="21"/>
      <c r="F640" s="21"/>
      <c r="G640" s="21">
        <v>40118917</v>
      </c>
      <c r="H640" s="39" t="s">
        <v>9134</v>
      </c>
      <c r="I640" s="39">
        <v>263</v>
      </c>
      <c r="J640" s="20" t="s">
        <v>8436</v>
      </c>
      <c r="K640" s="21"/>
      <c r="L640" s="21">
        <v>265</v>
      </c>
      <c r="M640" s="21">
        <v>2</v>
      </c>
      <c r="N640" s="21">
        <v>7.4</v>
      </c>
      <c r="O640" s="21"/>
      <c r="P640" s="20"/>
    </row>
    <row r="641" spans="2:16" x14ac:dyDescent="0.35">
      <c r="B641" s="21" t="s">
        <v>7022</v>
      </c>
      <c r="C641" s="21" t="s">
        <v>8336</v>
      </c>
      <c r="D641" s="21" t="s">
        <v>8545</v>
      </c>
      <c r="E641" s="21"/>
      <c r="F641" s="21"/>
      <c r="G641" s="21">
        <v>40118918</v>
      </c>
      <c r="H641" s="39" t="s">
        <v>9159</v>
      </c>
      <c r="I641" s="39" t="s">
        <v>8442</v>
      </c>
      <c r="J641" s="20" t="s">
        <v>8407</v>
      </c>
      <c r="K641" s="21"/>
      <c r="L641" s="21">
        <v>4519</v>
      </c>
      <c r="M641" s="21">
        <v>4</v>
      </c>
      <c r="N641" s="21">
        <v>164</v>
      </c>
      <c r="O641" s="21"/>
      <c r="P641" s="20"/>
    </row>
    <row r="642" spans="2:16" x14ac:dyDescent="0.35">
      <c r="B642" s="21" t="s">
        <v>7022</v>
      </c>
      <c r="C642" s="21" t="s">
        <v>8336</v>
      </c>
      <c r="D642" s="21" t="s">
        <v>8545</v>
      </c>
      <c r="E642" s="21"/>
      <c r="F642" s="21"/>
      <c r="G642" s="21">
        <v>40118919</v>
      </c>
      <c r="H642" s="39" t="s">
        <v>9227</v>
      </c>
      <c r="I642" s="39" t="s">
        <v>10543</v>
      </c>
      <c r="J642" s="20" t="s">
        <v>8443</v>
      </c>
      <c r="K642" s="21"/>
      <c r="L642" s="21">
        <v>4387</v>
      </c>
      <c r="M642" s="21">
        <v>4</v>
      </c>
      <c r="N642" s="21">
        <v>4.8400000000000007</v>
      </c>
      <c r="O642" s="21"/>
      <c r="P642" s="20"/>
    </row>
    <row r="643" spans="2:16" x14ac:dyDescent="0.35">
      <c r="B643" s="21" t="s">
        <v>7022</v>
      </c>
      <c r="C643" s="21" t="s">
        <v>8336</v>
      </c>
      <c r="D643" s="21" t="s">
        <v>8545</v>
      </c>
      <c r="E643" s="21"/>
      <c r="F643" s="21"/>
      <c r="G643" s="21">
        <v>40118920</v>
      </c>
      <c r="H643" s="39" t="s">
        <v>9228</v>
      </c>
      <c r="I643" s="39" t="s">
        <v>10544</v>
      </c>
      <c r="J643" s="20" t="s">
        <v>8443</v>
      </c>
      <c r="K643" s="21"/>
      <c r="L643" s="21">
        <v>4387</v>
      </c>
      <c r="M643" s="21">
        <v>4</v>
      </c>
      <c r="N643" s="21">
        <v>4.8400000000000007</v>
      </c>
      <c r="O643" s="21"/>
      <c r="P643" s="20"/>
    </row>
    <row r="644" spans="2:16" x14ac:dyDescent="0.35">
      <c r="B644" s="21" t="s">
        <v>7022</v>
      </c>
      <c r="C644" s="21" t="s">
        <v>8336</v>
      </c>
      <c r="D644" s="21" t="s">
        <v>8545</v>
      </c>
      <c r="E644" s="21"/>
      <c r="F644" s="21"/>
      <c r="G644" s="21">
        <v>40118921</v>
      </c>
      <c r="H644" s="39" t="s">
        <v>9206</v>
      </c>
      <c r="I644" s="39" t="s">
        <v>10395</v>
      </c>
      <c r="J644" s="20" t="s">
        <v>8340</v>
      </c>
      <c r="K644" s="21"/>
      <c r="L644" s="21">
        <v>578</v>
      </c>
      <c r="M644" s="21">
        <v>4</v>
      </c>
      <c r="N644" s="21">
        <v>0.19999999999999998</v>
      </c>
      <c r="O644" s="21"/>
      <c r="P644" s="20"/>
    </row>
    <row r="645" spans="2:16" x14ac:dyDescent="0.35">
      <c r="B645" s="21" t="s">
        <v>7022</v>
      </c>
      <c r="C645" s="21" t="s">
        <v>8336</v>
      </c>
      <c r="D645" s="21" t="s">
        <v>8545</v>
      </c>
      <c r="E645" s="21"/>
      <c r="F645" s="21"/>
      <c r="G645" s="21">
        <v>40118922</v>
      </c>
      <c r="H645" s="39" t="s">
        <v>9205</v>
      </c>
      <c r="I645" s="39" t="s">
        <v>10396</v>
      </c>
      <c r="J645" s="20" t="s">
        <v>8340</v>
      </c>
      <c r="K645" s="21"/>
      <c r="L645" s="21">
        <v>578</v>
      </c>
      <c r="M645" s="21">
        <v>4</v>
      </c>
      <c r="N645" s="21">
        <v>0.19999999999999998</v>
      </c>
      <c r="O645" s="21"/>
      <c r="P645" s="20"/>
    </row>
    <row r="646" spans="2:16" x14ac:dyDescent="0.35">
      <c r="B646" s="21" t="s">
        <v>7022</v>
      </c>
      <c r="C646" s="21" t="s">
        <v>8336</v>
      </c>
      <c r="D646" s="21" t="s">
        <v>8545</v>
      </c>
      <c r="E646" s="21"/>
      <c r="F646" s="21"/>
      <c r="G646" s="21">
        <v>40118923</v>
      </c>
      <c r="H646" s="39" t="s">
        <v>9182</v>
      </c>
      <c r="I646" s="39">
        <v>295</v>
      </c>
      <c r="J646" s="20" t="s">
        <v>8340</v>
      </c>
      <c r="K646" s="21"/>
      <c r="L646" s="21">
        <v>1217</v>
      </c>
      <c r="M646" s="21">
        <v>8</v>
      </c>
      <c r="N646" s="21">
        <v>17.600000000000001</v>
      </c>
      <c r="O646" s="21"/>
      <c r="P646" s="20"/>
    </row>
    <row r="647" spans="2:16" x14ac:dyDescent="0.35">
      <c r="B647" s="21" t="s">
        <v>7022</v>
      </c>
      <c r="C647" s="21" t="s">
        <v>8336</v>
      </c>
      <c r="D647" s="21" t="s">
        <v>8545</v>
      </c>
      <c r="E647" s="21"/>
      <c r="F647" s="21"/>
      <c r="G647" s="21">
        <v>40118924</v>
      </c>
      <c r="H647" s="39" t="s">
        <v>9276</v>
      </c>
      <c r="I647" s="39" t="s">
        <v>10545</v>
      </c>
      <c r="J647" s="20" t="s">
        <v>8355</v>
      </c>
      <c r="K647" s="21"/>
      <c r="L647" s="21">
        <v>1118</v>
      </c>
      <c r="M647" s="21">
        <v>4</v>
      </c>
      <c r="N647" s="21">
        <v>0.39999999999999997</v>
      </c>
      <c r="O647" s="21"/>
      <c r="P647" s="20"/>
    </row>
    <row r="648" spans="2:16" x14ac:dyDescent="0.35">
      <c r="B648" s="21" t="s">
        <v>7022</v>
      </c>
      <c r="C648" s="21" t="s">
        <v>8336</v>
      </c>
      <c r="D648" s="21" t="s">
        <v>8545</v>
      </c>
      <c r="E648" s="21"/>
      <c r="F648" s="21"/>
      <c r="G648" s="21">
        <v>40118925</v>
      </c>
      <c r="H648" s="39" t="s">
        <v>9283</v>
      </c>
      <c r="I648" s="39" t="s">
        <v>10546</v>
      </c>
      <c r="J648" s="20" t="s">
        <v>8355</v>
      </c>
      <c r="K648" s="21"/>
      <c r="L648" s="21">
        <v>1118</v>
      </c>
      <c r="M648" s="21">
        <v>4</v>
      </c>
      <c r="N648" s="21">
        <v>0.39999999999999997</v>
      </c>
      <c r="O648" s="21"/>
      <c r="P648" s="20"/>
    </row>
    <row r="649" spans="2:16" x14ac:dyDescent="0.35">
      <c r="B649" s="21" t="s">
        <v>7022</v>
      </c>
      <c r="C649" s="21" t="s">
        <v>8336</v>
      </c>
      <c r="D649" s="21" t="s">
        <v>8545</v>
      </c>
      <c r="E649" s="21"/>
      <c r="F649" s="21"/>
      <c r="G649" s="21">
        <v>40118926</v>
      </c>
      <c r="H649" s="39" t="s">
        <v>9187</v>
      </c>
      <c r="I649" s="39" t="s">
        <v>10547</v>
      </c>
      <c r="J649" s="20" t="s">
        <v>8340</v>
      </c>
      <c r="K649" s="21"/>
      <c r="L649" s="21">
        <v>1140</v>
      </c>
      <c r="M649" s="21">
        <v>4</v>
      </c>
      <c r="N649" s="21">
        <v>0.42000000000000004</v>
      </c>
      <c r="O649" s="21"/>
      <c r="P649" s="20"/>
    </row>
    <row r="650" spans="2:16" x14ac:dyDescent="0.35">
      <c r="B650" s="21" t="s">
        <v>7022</v>
      </c>
      <c r="C650" s="21" t="s">
        <v>8336</v>
      </c>
      <c r="D650" s="21" t="s">
        <v>8545</v>
      </c>
      <c r="E650" s="21"/>
      <c r="F650" s="21"/>
      <c r="G650" s="21">
        <v>40118927</v>
      </c>
      <c r="H650" s="39" t="s">
        <v>9188</v>
      </c>
      <c r="I650" s="39" t="s">
        <v>10548</v>
      </c>
      <c r="J650" s="20" t="s">
        <v>8340</v>
      </c>
      <c r="K650" s="21"/>
      <c r="L650" s="21">
        <v>1140</v>
      </c>
      <c r="M650" s="21">
        <v>4</v>
      </c>
      <c r="N650" s="21">
        <v>0.42000000000000004</v>
      </c>
      <c r="O650" s="21"/>
      <c r="P650" s="20"/>
    </row>
    <row r="651" spans="2:16" x14ac:dyDescent="0.35">
      <c r="B651" s="21" t="s">
        <v>7022</v>
      </c>
      <c r="C651" s="21" t="s">
        <v>8336</v>
      </c>
      <c r="D651" s="21" t="s">
        <v>8545</v>
      </c>
      <c r="E651" s="21"/>
      <c r="F651" s="21"/>
      <c r="G651" s="21">
        <v>40118928</v>
      </c>
      <c r="H651" s="39" t="s">
        <v>9052</v>
      </c>
      <c r="I651" s="39" t="s">
        <v>10549</v>
      </c>
      <c r="J651" s="20" t="s">
        <v>8355</v>
      </c>
      <c r="K651" s="21"/>
      <c r="L651" s="21">
        <v>1658</v>
      </c>
      <c r="M651" s="21">
        <v>4</v>
      </c>
      <c r="N651" s="21">
        <v>0.59999999999999987</v>
      </c>
      <c r="O651" s="21"/>
      <c r="P651" s="20"/>
    </row>
    <row r="652" spans="2:16" x14ac:dyDescent="0.35">
      <c r="B652" s="21" t="s">
        <v>7022</v>
      </c>
      <c r="C652" s="21" t="s">
        <v>8336</v>
      </c>
      <c r="D652" s="21" t="s">
        <v>8545</v>
      </c>
      <c r="E652" s="21"/>
      <c r="F652" s="21"/>
      <c r="G652" s="21">
        <v>40118929</v>
      </c>
      <c r="H652" s="39" t="s">
        <v>9053</v>
      </c>
      <c r="I652" s="39" t="s">
        <v>10550</v>
      </c>
      <c r="J652" s="20" t="s">
        <v>8355</v>
      </c>
      <c r="K652" s="21"/>
      <c r="L652" s="21">
        <v>1658</v>
      </c>
      <c r="M652" s="21">
        <v>4</v>
      </c>
      <c r="N652" s="21">
        <v>0.59999999999999987</v>
      </c>
      <c r="O652" s="21"/>
      <c r="P652" s="20"/>
    </row>
    <row r="653" spans="2:16" x14ac:dyDescent="0.35">
      <c r="B653" s="21" t="s">
        <v>7022</v>
      </c>
      <c r="C653" s="21" t="s">
        <v>8336</v>
      </c>
      <c r="D653" s="21" t="s">
        <v>8545</v>
      </c>
      <c r="E653" s="21"/>
      <c r="F653" s="21"/>
      <c r="G653" s="21">
        <v>40118930</v>
      </c>
      <c r="H653" s="39" t="s">
        <v>9130</v>
      </c>
      <c r="I653" s="39" t="s">
        <v>10551</v>
      </c>
      <c r="J653" s="20" t="s">
        <v>8340</v>
      </c>
      <c r="K653" s="21"/>
      <c r="L653" s="21">
        <v>2331</v>
      </c>
      <c r="M653" s="21">
        <v>4</v>
      </c>
      <c r="N653" s="21">
        <v>0.8600000000000001</v>
      </c>
      <c r="O653" s="21"/>
      <c r="P653" s="20"/>
    </row>
    <row r="654" spans="2:16" x14ac:dyDescent="0.35">
      <c r="B654" s="21" t="s">
        <v>7022</v>
      </c>
      <c r="C654" s="21" t="s">
        <v>8336</v>
      </c>
      <c r="D654" s="21" t="s">
        <v>8545</v>
      </c>
      <c r="E654" s="21"/>
      <c r="F654" s="21"/>
      <c r="G654" s="21">
        <v>40118931</v>
      </c>
      <c r="H654" s="39" t="s">
        <v>9162</v>
      </c>
      <c r="I654" s="39" t="s">
        <v>10552</v>
      </c>
      <c r="J654" s="20" t="s">
        <v>8340</v>
      </c>
      <c r="K654" s="21"/>
      <c r="L654" s="21">
        <v>2331</v>
      </c>
      <c r="M654" s="21">
        <v>4</v>
      </c>
      <c r="N654" s="21">
        <v>0.8600000000000001</v>
      </c>
      <c r="O654" s="21"/>
      <c r="P654" s="20"/>
    </row>
    <row r="655" spans="2:16" x14ac:dyDescent="0.35">
      <c r="B655" s="21" t="s">
        <v>7022</v>
      </c>
      <c r="C655" s="21" t="s">
        <v>8336</v>
      </c>
      <c r="D655" s="21" t="s">
        <v>8545</v>
      </c>
      <c r="E655" s="21"/>
      <c r="F655" s="21"/>
      <c r="G655" s="21">
        <v>40118951</v>
      </c>
      <c r="H655" s="39" t="s">
        <v>9066</v>
      </c>
      <c r="I655" s="39">
        <v>331</v>
      </c>
      <c r="J655" s="20" t="s">
        <v>8443</v>
      </c>
      <c r="K655" s="21"/>
      <c r="L655" s="21">
        <v>4372</v>
      </c>
      <c r="M655" s="21">
        <v>4</v>
      </c>
      <c r="N655" s="21">
        <v>98.8</v>
      </c>
      <c r="O655" s="21"/>
      <c r="P655" s="20"/>
    </row>
    <row r="656" spans="2:16" x14ac:dyDescent="0.35">
      <c r="B656" s="21" t="s">
        <v>7022</v>
      </c>
      <c r="C656" s="21" t="s">
        <v>8336</v>
      </c>
      <c r="D656" s="21" t="s">
        <v>8545</v>
      </c>
      <c r="E656" s="21"/>
      <c r="F656" s="21"/>
      <c r="G656" s="21">
        <v>40118952</v>
      </c>
      <c r="H656" s="39" t="s">
        <v>9135</v>
      </c>
      <c r="I656" s="39">
        <v>332</v>
      </c>
      <c r="J656" s="20" t="s">
        <v>8461</v>
      </c>
      <c r="K656" s="21"/>
      <c r="L656" s="21">
        <v>302</v>
      </c>
      <c r="M656" s="21">
        <v>4</v>
      </c>
      <c r="N656" s="21">
        <v>15.2</v>
      </c>
      <c r="O656" s="21"/>
      <c r="P656" s="20"/>
    </row>
    <row r="657" spans="2:16" x14ac:dyDescent="0.35">
      <c r="B657" s="21" t="s">
        <v>7022</v>
      </c>
      <c r="C657" s="21" t="s">
        <v>8336</v>
      </c>
      <c r="D657" s="21" t="s">
        <v>8545</v>
      </c>
      <c r="E657" s="21"/>
      <c r="F657" s="21"/>
      <c r="G657" s="21">
        <v>40118953</v>
      </c>
      <c r="H657" s="39" t="s">
        <v>9151</v>
      </c>
      <c r="I657" s="39" t="s">
        <v>10557</v>
      </c>
      <c r="J657" s="20" t="s">
        <v>8451</v>
      </c>
      <c r="K657" s="21"/>
      <c r="L657" s="21">
        <v>5102</v>
      </c>
      <c r="M657" s="21">
        <v>4</v>
      </c>
      <c r="N657" s="21">
        <v>9.2999999999999989</v>
      </c>
      <c r="O657" s="21"/>
      <c r="P657" s="20"/>
    </row>
    <row r="658" spans="2:16" x14ac:dyDescent="0.35">
      <c r="B658" s="21" t="s">
        <v>7022</v>
      </c>
      <c r="C658" s="21" t="s">
        <v>8336</v>
      </c>
      <c r="D658" s="21" t="s">
        <v>8545</v>
      </c>
      <c r="E658" s="21"/>
      <c r="F658" s="21"/>
      <c r="G658" s="21">
        <v>40118954</v>
      </c>
      <c r="H658" s="39" t="s">
        <v>9152</v>
      </c>
      <c r="I658" s="39" t="s">
        <v>10558</v>
      </c>
      <c r="J658" s="20" t="s">
        <v>8451</v>
      </c>
      <c r="K658" s="21"/>
      <c r="L658" s="21">
        <v>5102</v>
      </c>
      <c r="M658" s="21">
        <v>4</v>
      </c>
      <c r="N658" s="21">
        <v>9.2999999999999989</v>
      </c>
      <c r="O658" s="21"/>
      <c r="P658" s="20"/>
    </row>
    <row r="659" spans="2:16" x14ac:dyDescent="0.35">
      <c r="B659" s="21" t="s">
        <v>7022</v>
      </c>
      <c r="C659" s="21" t="s">
        <v>8336</v>
      </c>
      <c r="D659" s="21" t="s">
        <v>8545</v>
      </c>
      <c r="E659" s="21"/>
      <c r="F659" s="21"/>
      <c r="G659" s="21">
        <v>40118955</v>
      </c>
      <c r="H659" s="39" t="s">
        <v>9067</v>
      </c>
      <c r="I659" s="39" t="s">
        <v>10559</v>
      </c>
      <c r="J659" s="20" t="s">
        <v>8340</v>
      </c>
      <c r="K659" s="21"/>
      <c r="L659" s="21">
        <v>2415</v>
      </c>
      <c r="M659" s="21">
        <v>4</v>
      </c>
      <c r="N659" s="21">
        <v>1.0999999999999999</v>
      </c>
      <c r="O659" s="21"/>
      <c r="P659" s="20"/>
    </row>
    <row r="660" spans="2:16" x14ac:dyDescent="0.35">
      <c r="B660" s="21" t="s">
        <v>7022</v>
      </c>
      <c r="C660" s="21" t="s">
        <v>8336</v>
      </c>
      <c r="D660" s="21" t="s">
        <v>8545</v>
      </c>
      <c r="E660" s="21"/>
      <c r="F660" s="21"/>
      <c r="G660" s="21">
        <v>40118956</v>
      </c>
      <c r="H660" s="39" t="s">
        <v>9167</v>
      </c>
      <c r="I660" s="39" t="s">
        <v>10560</v>
      </c>
      <c r="J660" s="20" t="s">
        <v>8340</v>
      </c>
      <c r="K660" s="21"/>
      <c r="L660" s="21">
        <v>2415</v>
      </c>
      <c r="M660" s="21">
        <v>4</v>
      </c>
      <c r="N660" s="21">
        <v>1.0999999999999999</v>
      </c>
      <c r="O660" s="21"/>
      <c r="P660" s="20"/>
    </row>
    <row r="661" spans="2:16" x14ac:dyDescent="0.35">
      <c r="B661" s="21" t="s">
        <v>7022</v>
      </c>
      <c r="C661" s="21" t="s">
        <v>8336</v>
      </c>
      <c r="D661" s="21" t="s">
        <v>8545</v>
      </c>
      <c r="E661" s="21"/>
      <c r="F661" s="21"/>
      <c r="G661" s="21">
        <v>40118957</v>
      </c>
      <c r="H661" s="39" t="s">
        <v>9202</v>
      </c>
      <c r="I661" s="39">
        <v>335</v>
      </c>
      <c r="J661" s="20" t="s">
        <v>8340</v>
      </c>
      <c r="K661" s="21"/>
      <c r="L661" s="21">
        <v>830</v>
      </c>
      <c r="M661" s="21">
        <v>8</v>
      </c>
      <c r="N661" s="21">
        <v>12</v>
      </c>
      <c r="O661" s="21"/>
      <c r="P661" s="20"/>
    </row>
    <row r="662" spans="2:16" x14ac:dyDescent="0.35">
      <c r="B662" s="21" t="s">
        <v>7022</v>
      </c>
      <c r="C662" s="21" t="s">
        <v>8336</v>
      </c>
      <c r="D662" s="21" t="s">
        <v>8545</v>
      </c>
      <c r="E662" s="21"/>
      <c r="F662" s="21"/>
      <c r="G662" s="21">
        <v>40118958</v>
      </c>
      <c r="H662" s="39" t="s">
        <v>9208</v>
      </c>
      <c r="I662" s="39" t="s">
        <v>10561</v>
      </c>
      <c r="J662" s="20" t="s">
        <v>8340</v>
      </c>
      <c r="K662" s="21"/>
      <c r="L662" s="21">
        <v>505</v>
      </c>
      <c r="M662" s="21">
        <v>4</v>
      </c>
      <c r="N662" s="21">
        <v>0.22500000000000003</v>
      </c>
      <c r="O662" s="21"/>
      <c r="P662" s="20"/>
    </row>
    <row r="663" spans="2:16" x14ac:dyDescent="0.35">
      <c r="B663" s="21" t="s">
        <v>7022</v>
      </c>
      <c r="C663" s="21" t="s">
        <v>8336</v>
      </c>
      <c r="D663" s="21" t="s">
        <v>8545</v>
      </c>
      <c r="E663" s="21"/>
      <c r="F663" s="21"/>
      <c r="G663" s="21">
        <v>40118959</v>
      </c>
      <c r="H663" s="39" t="s">
        <v>9211</v>
      </c>
      <c r="I663" s="39" t="s">
        <v>10562</v>
      </c>
      <c r="J663" s="20" t="s">
        <v>8340</v>
      </c>
      <c r="K663" s="21"/>
      <c r="L663" s="21">
        <v>505</v>
      </c>
      <c r="M663" s="21">
        <v>4</v>
      </c>
      <c r="N663" s="21">
        <v>0.22500000000000003</v>
      </c>
      <c r="O663" s="21"/>
      <c r="P663" s="20"/>
    </row>
    <row r="664" spans="2:16" x14ac:dyDescent="0.35">
      <c r="B664" s="21" t="s">
        <v>7022</v>
      </c>
      <c r="C664" s="21" t="s">
        <v>8336</v>
      </c>
      <c r="D664" s="21" t="s">
        <v>8545</v>
      </c>
      <c r="E664" s="21"/>
      <c r="F664" s="21"/>
      <c r="G664" s="21">
        <v>40118966</v>
      </c>
      <c r="H664" s="39" t="s">
        <v>9201</v>
      </c>
      <c r="I664" s="39" t="s">
        <v>10572</v>
      </c>
      <c r="J664" s="20" t="s">
        <v>8340</v>
      </c>
      <c r="K664" s="21"/>
      <c r="L664" s="21">
        <v>803</v>
      </c>
      <c r="M664" s="21">
        <v>4</v>
      </c>
      <c r="N664" s="21">
        <v>0.375</v>
      </c>
      <c r="O664" s="21"/>
      <c r="P664" s="20"/>
    </row>
    <row r="665" spans="2:16" x14ac:dyDescent="0.35">
      <c r="B665" s="21" t="s">
        <v>7022</v>
      </c>
      <c r="C665" s="21" t="s">
        <v>8336</v>
      </c>
      <c r="D665" s="21" t="s">
        <v>8545</v>
      </c>
      <c r="E665" s="21"/>
      <c r="F665" s="21"/>
      <c r="G665" s="21">
        <v>40118967</v>
      </c>
      <c r="H665" s="39" t="s">
        <v>9212</v>
      </c>
      <c r="I665" s="39" t="s">
        <v>10573</v>
      </c>
      <c r="J665" s="20" t="s">
        <v>8340</v>
      </c>
      <c r="K665" s="21"/>
      <c r="L665" s="21">
        <v>803</v>
      </c>
      <c r="M665" s="21">
        <v>4</v>
      </c>
      <c r="N665" s="21">
        <v>0.375</v>
      </c>
      <c r="O665" s="21"/>
      <c r="P665" s="20"/>
    </row>
    <row r="666" spans="2:16" x14ac:dyDescent="0.35">
      <c r="B666" s="21" t="s">
        <v>7022</v>
      </c>
      <c r="C666" s="21" t="s">
        <v>8336</v>
      </c>
      <c r="D666" s="21" t="s">
        <v>8545</v>
      </c>
      <c r="E666" s="21"/>
      <c r="F666" s="21"/>
      <c r="G666" s="21">
        <v>40119178</v>
      </c>
      <c r="H666" s="39" t="s">
        <v>9108</v>
      </c>
      <c r="I666" s="39">
        <v>358</v>
      </c>
      <c r="J666" s="20" t="s">
        <v>8340</v>
      </c>
      <c r="K666" s="21"/>
      <c r="L666" s="21">
        <v>1081</v>
      </c>
      <c r="M666" s="21">
        <v>8</v>
      </c>
      <c r="N666" s="21">
        <v>16</v>
      </c>
      <c r="O666" s="21"/>
      <c r="P666" s="20"/>
    </row>
    <row r="667" spans="2:16" x14ac:dyDescent="0.35">
      <c r="B667" s="21" t="s">
        <v>7022</v>
      </c>
      <c r="C667" s="21" t="s">
        <v>8336</v>
      </c>
      <c r="D667" s="21" t="s">
        <v>8545</v>
      </c>
      <c r="E667" s="21"/>
      <c r="F667" s="21"/>
      <c r="G667" s="21">
        <v>40149122</v>
      </c>
      <c r="H667" s="39" t="s">
        <v>9190</v>
      </c>
      <c r="I667" s="39" t="s">
        <v>10574</v>
      </c>
      <c r="J667" s="20" t="s">
        <v>8340</v>
      </c>
      <c r="K667" s="21"/>
      <c r="L667" s="21">
        <v>1124</v>
      </c>
      <c r="M667" s="21">
        <v>4</v>
      </c>
      <c r="N667" s="21">
        <v>0.70000000000000007</v>
      </c>
      <c r="O667" s="21"/>
      <c r="P667" s="20"/>
    </row>
    <row r="668" spans="2:16" x14ac:dyDescent="0.35">
      <c r="B668" s="21" t="s">
        <v>7022</v>
      </c>
      <c r="C668" s="21" t="s">
        <v>8336</v>
      </c>
      <c r="D668" s="21" t="s">
        <v>8545</v>
      </c>
      <c r="E668" s="21"/>
      <c r="F668" s="21"/>
      <c r="G668" s="21">
        <v>40119180</v>
      </c>
      <c r="H668" s="39" t="s">
        <v>9110</v>
      </c>
      <c r="I668" s="39" t="s">
        <v>10575</v>
      </c>
      <c r="J668" s="20" t="s">
        <v>8340</v>
      </c>
      <c r="K668" s="21"/>
      <c r="L668" s="21">
        <v>1124</v>
      </c>
      <c r="M668" s="21">
        <v>4</v>
      </c>
      <c r="N668" s="21">
        <v>0.70000000000000007</v>
      </c>
      <c r="O668" s="21"/>
      <c r="P668" s="20"/>
    </row>
    <row r="669" spans="2:16" x14ac:dyDescent="0.35">
      <c r="B669" s="21" t="s">
        <v>7022</v>
      </c>
      <c r="C669" s="21" t="s">
        <v>8336</v>
      </c>
      <c r="D669" s="21" t="s">
        <v>8545</v>
      </c>
      <c r="E669" s="21"/>
      <c r="F669" s="21"/>
      <c r="G669" s="21">
        <v>40118962</v>
      </c>
      <c r="H669" s="39" t="s">
        <v>9224</v>
      </c>
      <c r="I669" s="39" t="s">
        <v>10388</v>
      </c>
      <c r="J669" s="20" t="s">
        <v>8340</v>
      </c>
      <c r="K669" s="21"/>
      <c r="L669" s="21">
        <v>1261</v>
      </c>
      <c r="M669" s="21">
        <v>4</v>
      </c>
      <c r="N669" s="21">
        <v>0.57500000000000007</v>
      </c>
      <c r="O669" s="21"/>
      <c r="P669" s="20"/>
    </row>
    <row r="670" spans="2:16" x14ac:dyDescent="0.35">
      <c r="B670" s="21" t="s">
        <v>7022</v>
      </c>
      <c r="C670" s="21" t="s">
        <v>8336</v>
      </c>
      <c r="D670" s="21" t="s">
        <v>8545</v>
      </c>
      <c r="E670" s="21"/>
      <c r="F670" s="21"/>
      <c r="G670" s="21">
        <v>40118963</v>
      </c>
      <c r="H670" s="39" t="s">
        <v>9181</v>
      </c>
      <c r="I670" s="39" t="s">
        <v>10389</v>
      </c>
      <c r="J670" s="20" t="s">
        <v>8340</v>
      </c>
      <c r="K670" s="21"/>
      <c r="L670" s="21">
        <v>1261</v>
      </c>
      <c r="M670" s="21">
        <v>4</v>
      </c>
      <c r="N670" s="21">
        <v>0.57500000000000007</v>
      </c>
      <c r="O670" s="21"/>
      <c r="P670" s="20"/>
    </row>
    <row r="671" spans="2:16" x14ac:dyDescent="0.35">
      <c r="B671" s="21" t="s">
        <v>7022</v>
      </c>
      <c r="C671" s="21" t="s">
        <v>8336</v>
      </c>
      <c r="D671" s="21" t="s">
        <v>8545</v>
      </c>
      <c r="E671" s="21"/>
      <c r="F671" s="21"/>
      <c r="G671" s="21">
        <v>40118964</v>
      </c>
      <c r="H671" s="39" t="s">
        <v>9207</v>
      </c>
      <c r="I671" s="39">
        <v>339</v>
      </c>
      <c r="J671" s="20" t="s">
        <v>8340</v>
      </c>
      <c r="K671" s="21"/>
      <c r="L671" s="21">
        <v>584</v>
      </c>
      <c r="M671" s="21">
        <v>8</v>
      </c>
      <c r="N671" s="21">
        <v>8.8000000000000007</v>
      </c>
      <c r="O671" s="21"/>
      <c r="P671" s="20"/>
    </row>
    <row r="672" spans="2:16" x14ac:dyDescent="0.35">
      <c r="B672" s="21" t="s">
        <v>7022</v>
      </c>
      <c r="C672" s="21" t="s">
        <v>8336</v>
      </c>
      <c r="D672" s="21" t="s">
        <v>8545</v>
      </c>
      <c r="E672" s="21"/>
      <c r="F672" s="21"/>
      <c r="G672" s="21">
        <v>40118965</v>
      </c>
      <c r="H672" s="39" t="s">
        <v>9068</v>
      </c>
      <c r="I672" s="39" t="s">
        <v>7025</v>
      </c>
      <c r="J672" s="20" t="s">
        <v>8449</v>
      </c>
      <c r="K672" s="21"/>
      <c r="L672" s="21">
        <v>4519</v>
      </c>
      <c r="M672" s="21">
        <v>4</v>
      </c>
      <c r="N672" s="21">
        <v>193.6</v>
      </c>
      <c r="O672" s="21"/>
      <c r="P672" s="20"/>
    </row>
    <row r="673" spans="2:16" x14ac:dyDescent="0.35">
      <c r="B673" s="21" t="s">
        <v>7022</v>
      </c>
      <c r="C673" s="21" t="s">
        <v>8336</v>
      </c>
      <c r="D673" s="21" t="s">
        <v>8545</v>
      </c>
      <c r="E673" s="21"/>
      <c r="F673" s="21"/>
      <c r="G673" s="155"/>
      <c r="H673" s="145"/>
      <c r="I673" s="39" t="s">
        <v>8459</v>
      </c>
      <c r="J673" s="20" t="s">
        <v>8449</v>
      </c>
      <c r="K673" s="21"/>
      <c r="L673" s="21">
        <v>4518</v>
      </c>
      <c r="M673" s="21">
        <v>4</v>
      </c>
      <c r="N673" s="21">
        <v>193.6</v>
      </c>
      <c r="O673" s="21"/>
      <c r="P673" s="20"/>
    </row>
    <row r="674" spans="2:16" x14ac:dyDescent="0.35">
      <c r="B674" s="21" t="s">
        <v>7022</v>
      </c>
      <c r="C674" s="21" t="s">
        <v>8336</v>
      </c>
      <c r="D674" s="21" t="s">
        <v>8545</v>
      </c>
      <c r="E674" s="21"/>
      <c r="F674" s="21"/>
      <c r="G674" s="139">
        <v>40118970</v>
      </c>
      <c r="H674" s="133" t="s">
        <v>9147</v>
      </c>
      <c r="I674" s="39" t="s">
        <v>10576</v>
      </c>
      <c r="J674" s="20" t="s">
        <v>8451</v>
      </c>
      <c r="K674" s="21"/>
      <c r="L674" s="21">
        <v>5127</v>
      </c>
      <c r="M674" s="21">
        <v>4</v>
      </c>
      <c r="N674" s="21">
        <v>12.466666666666667</v>
      </c>
      <c r="O674" s="21"/>
      <c r="P674" s="20"/>
    </row>
    <row r="675" spans="2:16" x14ac:dyDescent="0.35">
      <c r="B675" s="21" t="s">
        <v>7022</v>
      </c>
      <c r="C675" s="21" t="s">
        <v>8336</v>
      </c>
      <c r="D675" s="21" t="s">
        <v>8545</v>
      </c>
      <c r="E675" s="21"/>
      <c r="F675" s="21"/>
      <c r="G675" s="139">
        <v>40118971</v>
      </c>
      <c r="H675" s="133" t="s">
        <v>9149</v>
      </c>
      <c r="I675" s="39" t="s">
        <v>10577</v>
      </c>
      <c r="J675" s="20" t="s">
        <v>8451</v>
      </c>
      <c r="K675" s="21"/>
      <c r="L675" s="21">
        <v>5127</v>
      </c>
      <c r="M675" s="21">
        <v>4</v>
      </c>
      <c r="N675" s="21">
        <v>12.466666666666667</v>
      </c>
      <c r="O675" s="21"/>
      <c r="P675" s="20"/>
    </row>
    <row r="676" spans="2:16" x14ac:dyDescent="0.35">
      <c r="B676" s="21" t="s">
        <v>7022</v>
      </c>
      <c r="C676" s="21" t="s">
        <v>8336</v>
      </c>
      <c r="D676" s="21" t="s">
        <v>8545</v>
      </c>
      <c r="E676" s="21"/>
      <c r="F676" s="21"/>
      <c r="G676" s="21">
        <v>40118972</v>
      </c>
      <c r="H676" s="39" t="s">
        <v>9172</v>
      </c>
      <c r="I676" s="39" t="s">
        <v>10578</v>
      </c>
      <c r="J676" s="20" t="s">
        <v>8355</v>
      </c>
      <c r="K676" s="21"/>
      <c r="L676" s="21">
        <v>1599</v>
      </c>
      <c r="M676" s="21">
        <v>4</v>
      </c>
      <c r="N676" s="21">
        <v>0.96666666666666667</v>
      </c>
      <c r="O676" s="21"/>
      <c r="P676" s="20"/>
    </row>
    <row r="677" spans="2:16" x14ac:dyDescent="0.35">
      <c r="B677" s="21" t="s">
        <v>7022</v>
      </c>
      <c r="C677" s="21" t="s">
        <v>8336</v>
      </c>
      <c r="D677" s="21" t="s">
        <v>8545</v>
      </c>
      <c r="E677" s="21"/>
      <c r="F677" s="21"/>
      <c r="G677" s="21">
        <v>40118973</v>
      </c>
      <c r="H677" s="39" t="s">
        <v>9175</v>
      </c>
      <c r="I677" s="39" t="s">
        <v>10579</v>
      </c>
      <c r="J677" s="20" t="s">
        <v>8355</v>
      </c>
      <c r="K677" s="21"/>
      <c r="L677" s="21">
        <v>1599</v>
      </c>
      <c r="M677" s="21">
        <v>4</v>
      </c>
      <c r="N677" s="21">
        <v>0.96666666666666667</v>
      </c>
      <c r="O677" s="21"/>
      <c r="P677" s="20"/>
    </row>
    <row r="678" spans="2:16" x14ac:dyDescent="0.35">
      <c r="B678" s="21" t="s">
        <v>7022</v>
      </c>
      <c r="C678" s="21" t="s">
        <v>8336</v>
      </c>
      <c r="D678" s="21" t="s">
        <v>8545</v>
      </c>
      <c r="E678" s="21"/>
      <c r="F678" s="21"/>
      <c r="G678" s="21">
        <v>40118974</v>
      </c>
      <c r="H678" s="39" t="s">
        <v>9253</v>
      </c>
      <c r="I678" s="39" t="s">
        <v>10580</v>
      </c>
      <c r="J678" s="20" t="s">
        <v>8345</v>
      </c>
      <c r="K678" s="21"/>
      <c r="L678" s="21">
        <v>1829</v>
      </c>
      <c r="M678" s="21">
        <v>4</v>
      </c>
      <c r="N678" s="21">
        <v>1.3</v>
      </c>
      <c r="O678" s="21"/>
      <c r="P678" s="20"/>
    </row>
    <row r="679" spans="2:16" x14ac:dyDescent="0.35">
      <c r="B679" s="21" t="s">
        <v>7022</v>
      </c>
      <c r="C679" s="21" t="s">
        <v>8336</v>
      </c>
      <c r="D679" s="21" t="s">
        <v>8545</v>
      </c>
      <c r="E679" s="21"/>
      <c r="F679" s="21"/>
      <c r="G679" s="21">
        <v>40118975</v>
      </c>
      <c r="H679" s="39" t="s">
        <v>9174</v>
      </c>
      <c r="I679" s="39" t="s">
        <v>10581</v>
      </c>
      <c r="J679" s="20" t="s">
        <v>8345</v>
      </c>
      <c r="K679" s="21"/>
      <c r="L679" s="21">
        <v>1829</v>
      </c>
      <c r="M679" s="21">
        <v>4</v>
      </c>
      <c r="N679" s="21">
        <v>1.3</v>
      </c>
      <c r="O679" s="21"/>
      <c r="P679" s="20"/>
    </row>
    <row r="680" spans="2:16" x14ac:dyDescent="0.35">
      <c r="B680" s="21" t="s">
        <v>7022</v>
      </c>
      <c r="C680" s="21" t="s">
        <v>8336</v>
      </c>
      <c r="D680" s="21" t="s">
        <v>8545</v>
      </c>
      <c r="E680" s="21"/>
      <c r="F680" s="21"/>
      <c r="G680" s="21">
        <v>40118976</v>
      </c>
      <c r="H680" s="39" t="s">
        <v>9200</v>
      </c>
      <c r="I680" s="39" t="s">
        <v>10582</v>
      </c>
      <c r="J680" s="20" t="s">
        <v>8340</v>
      </c>
      <c r="K680" s="21"/>
      <c r="L680" s="21">
        <v>894</v>
      </c>
      <c r="M680" s="21">
        <v>4</v>
      </c>
      <c r="N680" s="21">
        <v>0.53333333333333333</v>
      </c>
      <c r="O680" s="21"/>
      <c r="P680" s="20"/>
    </row>
    <row r="681" spans="2:16" x14ac:dyDescent="0.35">
      <c r="B681" s="21" t="s">
        <v>7022</v>
      </c>
      <c r="C681" s="21" t="s">
        <v>8336</v>
      </c>
      <c r="D681" s="21" t="s">
        <v>8545</v>
      </c>
      <c r="E681" s="21"/>
      <c r="F681" s="21"/>
      <c r="G681" s="21">
        <v>40118977</v>
      </c>
      <c r="H681" s="39" t="s">
        <v>9163</v>
      </c>
      <c r="I681" s="39" t="s">
        <v>10583</v>
      </c>
      <c r="J681" s="20" t="s">
        <v>8340</v>
      </c>
      <c r="K681" s="21"/>
      <c r="L681" s="21">
        <v>894</v>
      </c>
      <c r="M681" s="21">
        <v>4</v>
      </c>
      <c r="N681" s="21">
        <v>0.53333333333333333</v>
      </c>
      <c r="O681" s="21"/>
      <c r="P681" s="20"/>
    </row>
    <row r="682" spans="2:16" x14ac:dyDescent="0.35">
      <c r="B682" s="21" t="s">
        <v>7022</v>
      </c>
      <c r="C682" s="21" t="s">
        <v>8336</v>
      </c>
      <c r="D682" s="21" t="s">
        <v>8545</v>
      </c>
      <c r="E682" s="21"/>
      <c r="F682" s="21"/>
      <c r="G682" s="21">
        <v>40118978</v>
      </c>
      <c r="H682" s="39" t="s">
        <v>9165</v>
      </c>
      <c r="I682" s="39" t="s">
        <v>10584</v>
      </c>
      <c r="J682" s="20" t="s">
        <v>8340</v>
      </c>
      <c r="K682" s="21"/>
      <c r="L682" s="21">
        <v>2750</v>
      </c>
      <c r="M682" s="21">
        <v>4</v>
      </c>
      <c r="N682" s="21">
        <v>1.6666666666666667</v>
      </c>
      <c r="O682" s="21"/>
      <c r="P682" s="20"/>
    </row>
    <row r="683" spans="2:16" x14ac:dyDescent="0.35">
      <c r="B683" s="21" t="s">
        <v>7022</v>
      </c>
      <c r="C683" s="21" t="s">
        <v>8336</v>
      </c>
      <c r="D683" s="21" t="s">
        <v>8545</v>
      </c>
      <c r="E683" s="21"/>
      <c r="F683" s="21"/>
      <c r="G683" s="21">
        <v>40118979</v>
      </c>
      <c r="H683" s="39" t="s">
        <v>9164</v>
      </c>
      <c r="I683" s="39" t="s">
        <v>10585</v>
      </c>
      <c r="J683" s="20" t="s">
        <v>8340</v>
      </c>
      <c r="K683" s="21"/>
      <c r="L683" s="21">
        <v>2750</v>
      </c>
      <c r="M683" s="21">
        <v>4</v>
      </c>
      <c r="N683" s="21">
        <v>1.6666666666666667</v>
      </c>
      <c r="O683" s="21"/>
      <c r="P683" s="20"/>
    </row>
    <row r="684" spans="2:16" x14ac:dyDescent="0.35">
      <c r="B684" s="21" t="s">
        <v>7022</v>
      </c>
      <c r="C684" s="21" t="s">
        <v>8336</v>
      </c>
      <c r="D684" s="21" t="s">
        <v>8545</v>
      </c>
      <c r="E684" s="21"/>
      <c r="F684" s="21"/>
      <c r="G684" s="21">
        <v>40119001</v>
      </c>
      <c r="H684" s="39" t="s">
        <v>9323</v>
      </c>
      <c r="I684" s="39" t="s">
        <v>8473</v>
      </c>
      <c r="J684" s="20" t="s">
        <v>8449</v>
      </c>
      <c r="K684" s="21"/>
      <c r="L684" s="21">
        <v>4736</v>
      </c>
      <c r="M684" s="21">
        <v>4</v>
      </c>
      <c r="N684" s="21">
        <v>202.8</v>
      </c>
      <c r="O684" s="21"/>
      <c r="P684" s="20"/>
    </row>
    <row r="685" spans="2:16" x14ac:dyDescent="0.35">
      <c r="B685" s="21" t="s">
        <v>7022</v>
      </c>
      <c r="C685" s="21" t="s">
        <v>8336</v>
      </c>
      <c r="D685" s="21" t="s">
        <v>8545</v>
      </c>
      <c r="E685" s="21"/>
      <c r="F685" s="21"/>
      <c r="G685" s="21">
        <v>40119002</v>
      </c>
      <c r="H685" s="39" t="s">
        <v>9326</v>
      </c>
      <c r="I685" s="39" t="s">
        <v>10592</v>
      </c>
      <c r="J685" s="20" t="s">
        <v>8451</v>
      </c>
      <c r="K685" s="21"/>
      <c r="L685" s="21">
        <v>5479</v>
      </c>
      <c r="M685" s="21">
        <v>4</v>
      </c>
      <c r="N685" s="21">
        <v>19.95</v>
      </c>
      <c r="O685" s="21"/>
      <c r="P685" s="20"/>
    </row>
    <row r="686" spans="2:16" x14ac:dyDescent="0.35">
      <c r="B686" s="21" t="s">
        <v>7022</v>
      </c>
      <c r="C686" s="21" t="s">
        <v>8336</v>
      </c>
      <c r="D686" s="21" t="s">
        <v>8545</v>
      </c>
      <c r="E686" s="21"/>
      <c r="F686" s="21"/>
      <c r="G686" s="21">
        <v>40119003</v>
      </c>
      <c r="H686" s="39" t="s">
        <v>9322</v>
      </c>
      <c r="I686" s="39" t="s">
        <v>10593</v>
      </c>
      <c r="J686" s="20" t="s">
        <v>8451</v>
      </c>
      <c r="K686" s="21"/>
      <c r="L686" s="21">
        <v>5479</v>
      </c>
      <c r="M686" s="21">
        <v>4</v>
      </c>
      <c r="N686" s="21">
        <v>19.95</v>
      </c>
      <c r="O686" s="21"/>
      <c r="P686" s="20"/>
    </row>
    <row r="687" spans="2:16" x14ac:dyDescent="0.35">
      <c r="B687" s="21" t="s">
        <v>7022</v>
      </c>
      <c r="C687" s="21" t="s">
        <v>8336</v>
      </c>
      <c r="D687" s="21" t="s">
        <v>8545</v>
      </c>
      <c r="E687" s="21"/>
      <c r="F687" s="21"/>
      <c r="G687" s="21">
        <v>40119004</v>
      </c>
      <c r="H687" s="39" t="s">
        <v>9317</v>
      </c>
      <c r="I687" s="39">
        <v>409</v>
      </c>
      <c r="J687" s="20" t="s">
        <v>8443</v>
      </c>
      <c r="K687" s="21"/>
      <c r="L687" s="21">
        <v>5717</v>
      </c>
      <c r="M687" s="21">
        <v>4</v>
      </c>
      <c r="N687" s="21">
        <v>126.4</v>
      </c>
      <c r="O687" s="21"/>
      <c r="P687" s="20"/>
    </row>
    <row r="688" spans="2:16" x14ac:dyDescent="0.35">
      <c r="B688" s="21" t="s">
        <v>7022</v>
      </c>
      <c r="C688" s="21" t="s">
        <v>8336</v>
      </c>
      <c r="D688" s="21" t="s">
        <v>8545</v>
      </c>
      <c r="E688" s="21"/>
      <c r="F688" s="21"/>
      <c r="G688" s="21">
        <v>40149827</v>
      </c>
      <c r="H688" s="39" t="s">
        <v>9150</v>
      </c>
      <c r="I688" s="39">
        <v>410</v>
      </c>
      <c r="J688" s="20" t="s">
        <v>8465</v>
      </c>
      <c r="K688" s="21"/>
      <c r="L688" s="21">
        <v>235</v>
      </c>
      <c r="M688" s="21">
        <v>4</v>
      </c>
      <c r="N688" s="21">
        <v>8.4</v>
      </c>
      <c r="O688" s="21"/>
      <c r="P688" s="20"/>
    </row>
    <row r="689" spans="2:16" x14ac:dyDescent="0.35">
      <c r="B689" s="21" t="s">
        <v>7022</v>
      </c>
      <c r="C689" s="21" t="s">
        <v>8336</v>
      </c>
      <c r="D689" s="21" t="s">
        <v>8545</v>
      </c>
      <c r="E689" s="21"/>
      <c r="F689" s="21"/>
      <c r="G689" s="21">
        <v>40119006</v>
      </c>
      <c r="H689" s="39" t="s">
        <v>9331</v>
      </c>
      <c r="I689" s="39" t="s">
        <v>10594</v>
      </c>
      <c r="J689" s="20" t="s">
        <v>8340</v>
      </c>
      <c r="K689" s="21"/>
      <c r="L689" s="21">
        <v>2564</v>
      </c>
      <c r="M689" s="21">
        <v>4</v>
      </c>
      <c r="N689" s="21">
        <v>2.35</v>
      </c>
      <c r="O689" s="21"/>
      <c r="P689" s="20"/>
    </row>
    <row r="690" spans="2:16" x14ac:dyDescent="0.35">
      <c r="B690" s="21" t="s">
        <v>7022</v>
      </c>
      <c r="C690" s="21" t="s">
        <v>8336</v>
      </c>
      <c r="D690" s="21" t="s">
        <v>8545</v>
      </c>
      <c r="E690" s="21"/>
      <c r="F690" s="21"/>
      <c r="G690" s="21">
        <v>40119007</v>
      </c>
      <c r="H690" s="39" t="s">
        <v>9346</v>
      </c>
      <c r="I690" s="39" t="s">
        <v>10595</v>
      </c>
      <c r="J690" s="20" t="s">
        <v>8340</v>
      </c>
      <c r="K690" s="21"/>
      <c r="L690" s="21">
        <v>2564</v>
      </c>
      <c r="M690" s="21">
        <v>4</v>
      </c>
      <c r="N690" s="21">
        <v>2.35</v>
      </c>
      <c r="O690" s="21"/>
      <c r="P690" s="20"/>
    </row>
    <row r="691" spans="2:16" x14ac:dyDescent="0.35">
      <c r="B691" s="21" t="s">
        <v>7022</v>
      </c>
      <c r="C691" s="21" t="s">
        <v>8336</v>
      </c>
      <c r="D691" s="21" t="s">
        <v>8545</v>
      </c>
      <c r="E691" s="21"/>
      <c r="F691" s="21"/>
      <c r="G691" s="21">
        <v>40119146</v>
      </c>
      <c r="H691" s="39" t="s">
        <v>9155</v>
      </c>
      <c r="I691" s="39" t="s">
        <v>7425</v>
      </c>
      <c r="J691" s="20" t="s">
        <v>8340</v>
      </c>
      <c r="K691" s="21"/>
      <c r="L691" s="21">
        <v>912</v>
      </c>
      <c r="M691" s="21">
        <v>4</v>
      </c>
      <c r="N691" s="21">
        <v>0.85</v>
      </c>
      <c r="O691" s="21"/>
      <c r="P691" s="20"/>
    </row>
    <row r="692" spans="2:16" x14ac:dyDescent="0.35">
      <c r="B692" s="21" t="s">
        <v>7022</v>
      </c>
      <c r="C692" s="21" t="s">
        <v>8336</v>
      </c>
      <c r="D692" s="21" t="s">
        <v>8545</v>
      </c>
      <c r="E692" s="21"/>
      <c r="F692" s="21"/>
      <c r="G692" s="21">
        <v>40119149</v>
      </c>
      <c r="H692" s="39" t="s">
        <v>9160</v>
      </c>
      <c r="I692" s="39" t="s">
        <v>10596</v>
      </c>
      <c r="J692" s="20" t="s">
        <v>8340</v>
      </c>
      <c r="K692" s="21"/>
      <c r="L692" s="21">
        <v>912</v>
      </c>
      <c r="M692" s="21">
        <v>4</v>
      </c>
      <c r="N692" s="21">
        <v>0.85</v>
      </c>
      <c r="O692" s="21"/>
      <c r="P692" s="20"/>
    </row>
    <row r="693" spans="2:16" x14ac:dyDescent="0.35">
      <c r="B693" s="21" t="s">
        <v>7022</v>
      </c>
      <c r="C693" s="21" t="s">
        <v>8336</v>
      </c>
      <c r="D693" s="21" t="s">
        <v>8545</v>
      </c>
      <c r="E693" s="21"/>
      <c r="F693" s="21"/>
      <c r="G693" s="21">
        <v>40119010</v>
      </c>
      <c r="H693" s="39" t="s">
        <v>9371</v>
      </c>
      <c r="I693" s="39" t="s">
        <v>10597</v>
      </c>
      <c r="J693" s="20" t="s">
        <v>8345</v>
      </c>
      <c r="K693" s="21"/>
      <c r="L693" s="21">
        <v>1938</v>
      </c>
      <c r="M693" s="21">
        <v>4</v>
      </c>
      <c r="N693" s="21">
        <v>2.0499999999999998</v>
      </c>
      <c r="O693" s="21"/>
      <c r="P693" s="20"/>
    </row>
    <row r="694" spans="2:16" x14ac:dyDescent="0.35">
      <c r="B694" s="21" t="s">
        <v>7022</v>
      </c>
      <c r="C694" s="21" t="s">
        <v>8336</v>
      </c>
      <c r="D694" s="21" t="s">
        <v>8545</v>
      </c>
      <c r="E694" s="21"/>
      <c r="F694" s="21"/>
      <c r="G694" s="21">
        <v>40119011</v>
      </c>
      <c r="H694" s="39" t="s">
        <v>9370</v>
      </c>
      <c r="I694" s="39" t="s">
        <v>10598</v>
      </c>
      <c r="J694" s="20" t="s">
        <v>8345</v>
      </c>
      <c r="K694" s="21"/>
      <c r="L694" s="21">
        <v>1938</v>
      </c>
      <c r="M694" s="21">
        <v>4</v>
      </c>
      <c r="N694" s="21">
        <v>2.0499999999999998</v>
      </c>
      <c r="O694" s="21"/>
      <c r="P694" s="20"/>
    </row>
    <row r="695" spans="2:16" x14ac:dyDescent="0.35">
      <c r="B695" s="21" t="s">
        <v>7022</v>
      </c>
      <c r="C695" s="21" t="s">
        <v>8336</v>
      </c>
      <c r="D695" s="21" t="s">
        <v>8545</v>
      </c>
      <c r="E695" s="21"/>
      <c r="F695" s="21"/>
      <c r="G695" s="21">
        <v>40119012</v>
      </c>
      <c r="H695" s="39" t="s">
        <v>9373</v>
      </c>
      <c r="I695" s="39" t="s">
        <v>10599</v>
      </c>
      <c r="J695" s="20" t="s">
        <v>8345</v>
      </c>
      <c r="K695" s="21"/>
      <c r="L695" s="21">
        <v>1698</v>
      </c>
      <c r="M695" s="21">
        <v>4</v>
      </c>
      <c r="N695" s="21">
        <v>1.8</v>
      </c>
      <c r="O695" s="21"/>
      <c r="P695" s="20"/>
    </row>
    <row r="696" spans="2:16" x14ac:dyDescent="0.35">
      <c r="B696" s="21" t="s">
        <v>7022</v>
      </c>
      <c r="C696" s="21" t="s">
        <v>8336</v>
      </c>
      <c r="D696" s="21" t="s">
        <v>8545</v>
      </c>
      <c r="E696" s="21"/>
      <c r="F696" s="21"/>
      <c r="G696" s="21">
        <v>40119013</v>
      </c>
      <c r="H696" s="39" t="s">
        <v>9374</v>
      </c>
      <c r="I696" s="39" t="s">
        <v>10600</v>
      </c>
      <c r="J696" s="20" t="s">
        <v>8345</v>
      </c>
      <c r="K696" s="21"/>
      <c r="L696" s="21">
        <v>1698</v>
      </c>
      <c r="M696" s="21">
        <v>4</v>
      </c>
      <c r="N696" s="21">
        <v>1.8</v>
      </c>
      <c r="O696" s="21"/>
      <c r="P696" s="20"/>
    </row>
    <row r="697" spans="2:16" x14ac:dyDescent="0.35">
      <c r="B697" s="21" t="s">
        <v>7022</v>
      </c>
      <c r="C697" s="21" t="s">
        <v>8336</v>
      </c>
      <c r="D697" s="21" t="s">
        <v>8545</v>
      </c>
      <c r="E697" s="21"/>
      <c r="F697" s="21"/>
      <c r="G697" s="21">
        <v>40148950</v>
      </c>
      <c r="H697" s="39" t="s">
        <v>9186</v>
      </c>
      <c r="I697" s="39">
        <v>416</v>
      </c>
      <c r="J697" s="20" t="s">
        <v>8372</v>
      </c>
      <c r="K697" s="21"/>
      <c r="L697" s="21">
        <v>273</v>
      </c>
      <c r="M697" s="21">
        <v>4</v>
      </c>
      <c r="N697" s="21">
        <v>6.8</v>
      </c>
      <c r="O697" s="21"/>
      <c r="P697" s="20"/>
    </row>
    <row r="698" spans="2:16" x14ac:dyDescent="0.35">
      <c r="B698" s="21" t="s">
        <v>7022</v>
      </c>
      <c r="C698" s="21" t="s">
        <v>8336</v>
      </c>
      <c r="D698" s="21" t="s">
        <v>8545</v>
      </c>
      <c r="E698" s="21"/>
      <c r="F698" s="21"/>
      <c r="G698" s="21">
        <v>40149121</v>
      </c>
      <c r="H698" s="39" t="s">
        <v>11330</v>
      </c>
      <c r="I698" s="39" t="s">
        <v>7417</v>
      </c>
      <c r="J698" s="20" t="s">
        <v>8449</v>
      </c>
      <c r="K698" s="21"/>
      <c r="L698" s="21">
        <v>4300</v>
      </c>
      <c r="M698" s="21">
        <v>4</v>
      </c>
      <c r="N698" s="21">
        <v>184.4</v>
      </c>
      <c r="O698" s="21"/>
      <c r="P698" s="20"/>
    </row>
    <row r="699" spans="2:16" x14ac:dyDescent="0.35">
      <c r="B699" s="21" t="s">
        <v>7022</v>
      </c>
      <c r="C699" s="21" t="s">
        <v>8336</v>
      </c>
      <c r="D699" s="21" t="s">
        <v>8545</v>
      </c>
      <c r="E699" s="21"/>
      <c r="F699" s="21"/>
      <c r="G699" s="21">
        <v>40119038</v>
      </c>
      <c r="H699" s="39" t="s">
        <v>9316</v>
      </c>
      <c r="I699" s="39" t="s">
        <v>10609</v>
      </c>
      <c r="J699" s="20" t="s">
        <v>8451</v>
      </c>
      <c r="K699" s="21"/>
      <c r="L699" s="21">
        <v>5458</v>
      </c>
      <c r="M699" s="21">
        <v>4</v>
      </c>
      <c r="N699" s="21">
        <v>39.799999999999997</v>
      </c>
      <c r="O699" s="21"/>
      <c r="P699" s="20"/>
    </row>
    <row r="700" spans="2:16" x14ac:dyDescent="0.35">
      <c r="B700" s="21" t="s">
        <v>7022</v>
      </c>
      <c r="C700" s="21" t="s">
        <v>8336</v>
      </c>
      <c r="D700" s="21" t="s">
        <v>8545</v>
      </c>
      <c r="E700" s="21"/>
      <c r="F700" s="21"/>
      <c r="G700" s="21">
        <v>40119039</v>
      </c>
      <c r="H700" s="39" t="s">
        <v>9324</v>
      </c>
      <c r="I700" s="39" t="s">
        <v>10610</v>
      </c>
      <c r="J700" s="20" t="s">
        <v>8451</v>
      </c>
      <c r="K700" s="21"/>
      <c r="L700" s="21">
        <v>5458</v>
      </c>
      <c r="M700" s="21">
        <v>4</v>
      </c>
      <c r="N700" s="21">
        <v>39.799999999999997</v>
      </c>
      <c r="O700" s="21"/>
      <c r="P700" s="20"/>
    </row>
    <row r="701" spans="2:16" x14ac:dyDescent="0.35">
      <c r="B701" s="21" t="s">
        <v>7022</v>
      </c>
      <c r="C701" s="21" t="s">
        <v>8336</v>
      </c>
      <c r="D701" s="21" t="s">
        <v>8545</v>
      </c>
      <c r="E701" s="21"/>
      <c r="F701" s="21"/>
      <c r="G701" s="21">
        <v>40119154</v>
      </c>
      <c r="H701" s="39" t="s">
        <v>9198</v>
      </c>
      <c r="I701" s="39" t="s">
        <v>10611</v>
      </c>
      <c r="J701" s="20" t="s">
        <v>8340</v>
      </c>
      <c r="K701" s="21"/>
      <c r="L701" s="21">
        <v>920</v>
      </c>
      <c r="M701" s="21">
        <v>4</v>
      </c>
      <c r="N701" s="21">
        <v>1.7</v>
      </c>
      <c r="O701" s="21"/>
      <c r="P701" s="20"/>
    </row>
    <row r="702" spans="2:16" x14ac:dyDescent="0.35">
      <c r="B702" s="21" t="s">
        <v>7022</v>
      </c>
      <c r="C702" s="21" t="s">
        <v>8336</v>
      </c>
      <c r="D702" s="21" t="s">
        <v>8545</v>
      </c>
      <c r="E702" s="21"/>
      <c r="F702" s="21"/>
      <c r="G702" s="21">
        <v>40149823</v>
      </c>
      <c r="H702" s="39" t="s">
        <v>11332</v>
      </c>
      <c r="I702" s="39" t="s">
        <v>10612</v>
      </c>
      <c r="J702" s="20" t="s">
        <v>8340</v>
      </c>
      <c r="K702" s="21"/>
      <c r="L702" s="21">
        <v>920</v>
      </c>
      <c r="M702" s="21">
        <v>4</v>
      </c>
      <c r="N702" s="21">
        <v>1.7</v>
      </c>
      <c r="O702" s="21"/>
      <c r="P702" s="20"/>
    </row>
    <row r="703" spans="2:16" x14ac:dyDescent="0.35">
      <c r="B703" s="21" t="s">
        <v>7022</v>
      </c>
      <c r="C703" s="21" t="s">
        <v>8336</v>
      </c>
      <c r="D703" s="21" t="s">
        <v>8545</v>
      </c>
      <c r="E703" s="21"/>
      <c r="F703" s="21"/>
      <c r="G703" s="21">
        <v>40159862</v>
      </c>
      <c r="H703" s="39" t="s">
        <v>9173</v>
      </c>
      <c r="I703" s="39">
        <v>437</v>
      </c>
      <c r="J703" s="20" t="s">
        <v>8340</v>
      </c>
      <c r="K703" s="21"/>
      <c r="L703" s="21">
        <v>1526</v>
      </c>
      <c r="M703" s="21">
        <v>8</v>
      </c>
      <c r="N703" s="21">
        <v>22.4</v>
      </c>
      <c r="O703" s="21"/>
      <c r="P703" s="20"/>
    </row>
    <row r="704" spans="2:16" x14ac:dyDescent="0.35">
      <c r="B704" s="21" t="s">
        <v>7022</v>
      </c>
      <c r="C704" s="21" t="s">
        <v>8336</v>
      </c>
      <c r="D704" s="21" t="s">
        <v>8545</v>
      </c>
      <c r="E704" s="21"/>
      <c r="F704" s="21"/>
      <c r="G704" s="21">
        <v>40119043</v>
      </c>
      <c r="H704" s="39" t="s">
        <v>9384</v>
      </c>
      <c r="I704" s="39" t="s">
        <v>10613</v>
      </c>
      <c r="J704" s="20" t="s">
        <v>8355</v>
      </c>
      <c r="K704" s="21"/>
      <c r="L704" s="21">
        <v>1797</v>
      </c>
      <c r="M704" s="21">
        <v>4</v>
      </c>
      <c r="N704" s="21">
        <v>3.8</v>
      </c>
      <c r="O704" s="21"/>
      <c r="P704" s="20"/>
    </row>
    <row r="705" spans="2:16" x14ac:dyDescent="0.35">
      <c r="B705" s="21" t="s">
        <v>7022</v>
      </c>
      <c r="C705" s="21" t="s">
        <v>8336</v>
      </c>
      <c r="D705" s="21" t="s">
        <v>8545</v>
      </c>
      <c r="E705" s="21"/>
      <c r="F705" s="21"/>
      <c r="G705" s="21">
        <v>40119044</v>
      </c>
      <c r="H705" s="39" t="s">
        <v>9298</v>
      </c>
      <c r="I705" s="39" t="s">
        <v>10614</v>
      </c>
      <c r="J705" s="20" t="s">
        <v>8355</v>
      </c>
      <c r="K705" s="21"/>
      <c r="L705" s="21">
        <v>1797</v>
      </c>
      <c r="M705" s="21">
        <v>4</v>
      </c>
      <c r="N705" s="21">
        <v>3.8</v>
      </c>
      <c r="O705" s="21"/>
      <c r="P705" s="20"/>
    </row>
    <row r="706" spans="2:16" x14ac:dyDescent="0.35">
      <c r="B706" s="21" t="s">
        <v>7022</v>
      </c>
      <c r="C706" s="21" t="s">
        <v>8336</v>
      </c>
      <c r="D706" s="21" t="s">
        <v>8545</v>
      </c>
      <c r="E706" s="21"/>
      <c r="F706" s="21"/>
      <c r="G706" s="21">
        <v>40119134</v>
      </c>
      <c r="H706" s="39" t="s">
        <v>9216</v>
      </c>
      <c r="I706" s="39">
        <v>439</v>
      </c>
      <c r="J706" s="20" t="s">
        <v>8340</v>
      </c>
      <c r="K706" s="21"/>
      <c r="L706" s="21">
        <v>1407</v>
      </c>
      <c r="M706" s="21">
        <v>8</v>
      </c>
      <c r="N706" s="21">
        <v>20.8</v>
      </c>
      <c r="O706" s="21"/>
      <c r="P706" s="20"/>
    </row>
    <row r="707" spans="2:16" x14ac:dyDescent="0.35">
      <c r="B707" s="21" t="s">
        <v>7022</v>
      </c>
      <c r="C707" s="21" t="s">
        <v>8336</v>
      </c>
      <c r="D707" s="21" t="s">
        <v>8545</v>
      </c>
      <c r="E707" s="21"/>
      <c r="F707" s="21"/>
      <c r="G707" s="21">
        <v>40149137</v>
      </c>
      <c r="H707" s="39" t="s">
        <v>11334</v>
      </c>
      <c r="I707" s="39" t="s">
        <v>10615</v>
      </c>
      <c r="J707" s="20" t="s">
        <v>8340</v>
      </c>
      <c r="K707" s="21"/>
      <c r="L707" s="21">
        <v>892</v>
      </c>
      <c r="M707" s="21">
        <v>4</v>
      </c>
      <c r="N707" s="21">
        <v>1.6</v>
      </c>
      <c r="O707" s="21"/>
      <c r="P707" s="20"/>
    </row>
    <row r="708" spans="2:16" x14ac:dyDescent="0.35">
      <c r="B708" s="21" t="s">
        <v>7022</v>
      </c>
      <c r="C708" s="21" t="s">
        <v>8336</v>
      </c>
      <c r="D708" s="21" t="s">
        <v>8545</v>
      </c>
      <c r="E708" s="21"/>
      <c r="F708" s="21"/>
      <c r="G708" s="21">
        <v>40149822</v>
      </c>
      <c r="H708" s="39" t="s">
        <v>11335</v>
      </c>
      <c r="I708" s="39" t="s">
        <v>10616</v>
      </c>
      <c r="J708" s="20" t="s">
        <v>8340</v>
      </c>
      <c r="K708" s="21"/>
      <c r="L708" s="21">
        <v>892</v>
      </c>
      <c r="M708" s="21">
        <v>4</v>
      </c>
      <c r="N708" s="21">
        <v>1.6</v>
      </c>
      <c r="O708" s="21"/>
      <c r="P708" s="20"/>
    </row>
    <row r="709" spans="2:16" x14ac:dyDescent="0.35">
      <c r="B709" s="21" t="s">
        <v>7022</v>
      </c>
      <c r="C709" s="21" t="s">
        <v>8336</v>
      </c>
      <c r="D709" s="21" t="s">
        <v>8545</v>
      </c>
      <c r="E709" s="21"/>
      <c r="F709" s="21"/>
      <c r="G709" s="21">
        <v>40119048</v>
      </c>
      <c r="H709" s="39" t="s">
        <v>9318</v>
      </c>
      <c r="I709" s="39" t="s">
        <v>831</v>
      </c>
      <c r="J709" s="20" t="s">
        <v>8345</v>
      </c>
      <c r="K709" s="21"/>
      <c r="L709" s="21">
        <v>2949</v>
      </c>
      <c r="M709" s="21">
        <v>4</v>
      </c>
      <c r="N709" s="21">
        <v>6.3</v>
      </c>
      <c r="O709" s="21"/>
      <c r="P709" s="20"/>
    </row>
    <row r="710" spans="2:16" x14ac:dyDescent="0.35">
      <c r="B710" s="21" t="s">
        <v>7022</v>
      </c>
      <c r="C710" s="21" t="s">
        <v>8336</v>
      </c>
      <c r="D710" s="21" t="s">
        <v>8545</v>
      </c>
      <c r="E710" s="21"/>
      <c r="F710" s="21"/>
      <c r="G710" s="21">
        <v>40119049</v>
      </c>
      <c r="H710" s="39" t="s">
        <v>9334</v>
      </c>
      <c r="I710" s="39" t="s">
        <v>10617</v>
      </c>
      <c r="J710" s="20" t="s">
        <v>8345</v>
      </c>
      <c r="K710" s="21"/>
      <c r="L710" s="21">
        <v>2949</v>
      </c>
      <c r="M710" s="21">
        <v>4</v>
      </c>
      <c r="N710" s="21">
        <v>6.3</v>
      </c>
      <c r="O710" s="21"/>
      <c r="P710" s="20"/>
    </row>
    <row r="711" spans="2:16" x14ac:dyDescent="0.35">
      <c r="B711" s="21" t="s">
        <v>7022</v>
      </c>
      <c r="C711" s="21" t="s">
        <v>8336</v>
      </c>
      <c r="D711" s="21" t="s">
        <v>8545</v>
      </c>
      <c r="E711" s="21"/>
      <c r="F711" s="21"/>
      <c r="G711" s="21">
        <v>40119188</v>
      </c>
      <c r="H711" s="39" t="s">
        <v>9229</v>
      </c>
      <c r="I711" s="39">
        <v>442</v>
      </c>
      <c r="J711" s="20" t="s">
        <v>8474</v>
      </c>
      <c r="K711" s="21"/>
      <c r="L711" s="21">
        <v>133</v>
      </c>
      <c r="M711" s="21">
        <v>8</v>
      </c>
      <c r="N711" s="21">
        <v>7.2</v>
      </c>
      <c r="O711" s="21"/>
      <c r="P711" s="20"/>
    </row>
    <row r="712" spans="2:16" x14ac:dyDescent="0.35">
      <c r="B712" s="21" t="s">
        <v>7022</v>
      </c>
      <c r="C712" s="21" t="s">
        <v>8336</v>
      </c>
      <c r="D712" s="21" t="s">
        <v>8545</v>
      </c>
      <c r="E712" s="21"/>
      <c r="F712" s="21"/>
      <c r="G712" s="21">
        <v>40119051</v>
      </c>
      <c r="H712" s="39" t="s">
        <v>9319</v>
      </c>
      <c r="I712" s="39">
        <v>443</v>
      </c>
      <c r="J712" s="20" t="s">
        <v>8385</v>
      </c>
      <c r="K712" s="21"/>
      <c r="L712" s="21">
        <v>3069</v>
      </c>
      <c r="M712" s="21">
        <v>4</v>
      </c>
      <c r="N712" s="21">
        <v>44.4</v>
      </c>
      <c r="O712" s="21"/>
      <c r="P712" s="20"/>
    </row>
    <row r="713" spans="2:16" x14ac:dyDescent="0.35">
      <c r="B713" s="21" t="s">
        <v>7022</v>
      </c>
      <c r="C713" s="21" t="s">
        <v>8336</v>
      </c>
      <c r="D713" s="21" t="s">
        <v>8545</v>
      </c>
      <c r="E713" s="21"/>
      <c r="F713" s="21"/>
      <c r="G713" s="21">
        <v>40116882</v>
      </c>
      <c r="H713" s="39" t="s">
        <v>11337</v>
      </c>
      <c r="I713" s="39">
        <v>444</v>
      </c>
      <c r="J713" s="20" t="s">
        <v>8475</v>
      </c>
      <c r="K713" s="21"/>
      <c r="L713" s="21">
        <v>289</v>
      </c>
      <c r="M713" s="21">
        <v>4</v>
      </c>
      <c r="N713" s="21">
        <v>13.2</v>
      </c>
      <c r="O713" s="21"/>
      <c r="P713" s="20"/>
    </row>
    <row r="714" spans="2:16" x14ac:dyDescent="0.35">
      <c r="B714" s="21" t="s">
        <v>7022</v>
      </c>
      <c r="C714" s="21" t="s">
        <v>8336</v>
      </c>
      <c r="D714" s="21" t="s">
        <v>8545</v>
      </c>
      <c r="E714" s="21"/>
      <c r="F714" s="21"/>
      <c r="G714" s="21">
        <v>40119053</v>
      </c>
      <c r="H714" s="39" t="s">
        <v>9313</v>
      </c>
      <c r="I714" s="39">
        <v>445</v>
      </c>
      <c r="J714" s="20" t="s">
        <v>8385</v>
      </c>
      <c r="K714" s="21"/>
      <c r="L714" s="21">
        <v>3988</v>
      </c>
      <c r="M714" s="21">
        <v>4</v>
      </c>
      <c r="N714" s="21">
        <v>58</v>
      </c>
      <c r="O714" s="21"/>
      <c r="P714" s="20"/>
    </row>
    <row r="715" spans="2:16" x14ac:dyDescent="0.35">
      <c r="B715" s="21" t="s">
        <v>7022</v>
      </c>
      <c r="C715" s="21" t="s">
        <v>8336</v>
      </c>
      <c r="D715" s="21" t="s">
        <v>8545</v>
      </c>
      <c r="E715" s="21"/>
      <c r="F715" s="21"/>
      <c r="G715" s="21">
        <v>40119054</v>
      </c>
      <c r="H715" s="39" t="s">
        <v>9347</v>
      </c>
      <c r="I715" s="39" t="s">
        <v>10618</v>
      </c>
      <c r="J715" s="20" t="s">
        <v>8346</v>
      </c>
      <c r="K715" s="21"/>
      <c r="L715" s="21">
        <v>2450</v>
      </c>
      <c r="M715" s="21">
        <v>8</v>
      </c>
      <c r="N715" s="21">
        <v>7.7</v>
      </c>
      <c r="O715" s="21"/>
      <c r="P715" s="20"/>
    </row>
    <row r="716" spans="2:16" x14ac:dyDescent="0.35">
      <c r="B716" s="21" t="s">
        <v>7022</v>
      </c>
      <c r="C716" s="21" t="s">
        <v>8336</v>
      </c>
      <c r="D716" s="21" t="s">
        <v>8545</v>
      </c>
      <c r="E716" s="21"/>
      <c r="F716" s="21"/>
      <c r="G716" s="21">
        <v>40119055</v>
      </c>
      <c r="H716" s="39" t="s">
        <v>9330</v>
      </c>
      <c r="I716" s="39" t="s">
        <v>10619</v>
      </c>
      <c r="J716" s="20" t="s">
        <v>8346</v>
      </c>
      <c r="K716" s="21"/>
      <c r="L716" s="21">
        <v>2450</v>
      </c>
      <c r="M716" s="21">
        <v>8</v>
      </c>
      <c r="N716" s="21">
        <v>7.7</v>
      </c>
      <c r="O716" s="21"/>
      <c r="P716" s="20"/>
    </row>
    <row r="717" spans="2:16" x14ac:dyDescent="0.35">
      <c r="B717" s="21" t="s">
        <v>7022</v>
      </c>
      <c r="C717" s="21" t="s">
        <v>8336</v>
      </c>
      <c r="D717" s="21" t="s">
        <v>8545</v>
      </c>
      <c r="E717" s="21"/>
      <c r="F717" s="21"/>
      <c r="G717" s="21">
        <v>40182795</v>
      </c>
      <c r="H717" s="39" t="s">
        <v>11339</v>
      </c>
      <c r="I717" s="39">
        <v>447</v>
      </c>
      <c r="J717" s="20" t="s">
        <v>8340</v>
      </c>
      <c r="K717" s="21"/>
      <c r="L717" s="21">
        <v>1145</v>
      </c>
      <c r="M717" s="21">
        <v>8</v>
      </c>
      <c r="N717" s="21">
        <v>16.8</v>
      </c>
      <c r="O717" s="21"/>
      <c r="P717" s="20"/>
    </row>
    <row r="718" spans="2:16" x14ac:dyDescent="0.35">
      <c r="B718" s="21" t="s">
        <v>7022</v>
      </c>
      <c r="C718" s="21" t="s">
        <v>8336</v>
      </c>
      <c r="D718" s="21" t="s">
        <v>8545</v>
      </c>
      <c r="E718" s="21"/>
      <c r="F718" s="21"/>
      <c r="G718" s="21">
        <v>40119057</v>
      </c>
      <c r="H718" s="39" t="s">
        <v>9352</v>
      </c>
      <c r="I718" s="39" t="s">
        <v>10620</v>
      </c>
      <c r="J718" s="20" t="s">
        <v>8385</v>
      </c>
      <c r="K718" s="21"/>
      <c r="L718" s="21">
        <v>2257</v>
      </c>
      <c r="M718" s="21">
        <v>4</v>
      </c>
      <c r="N718" s="21">
        <v>8.1999999999999993</v>
      </c>
      <c r="O718" s="21"/>
      <c r="P718" s="20"/>
    </row>
    <row r="719" spans="2:16" x14ac:dyDescent="0.35">
      <c r="B719" s="21" t="s">
        <v>7022</v>
      </c>
      <c r="C719" s="21" t="s">
        <v>8336</v>
      </c>
      <c r="D719" s="21" t="s">
        <v>8545</v>
      </c>
      <c r="E719" s="21"/>
      <c r="F719" s="21"/>
      <c r="G719" s="21">
        <v>40119058</v>
      </c>
      <c r="H719" s="39" t="s">
        <v>9308</v>
      </c>
      <c r="I719" s="39" t="s">
        <v>10621</v>
      </c>
      <c r="J719" s="20" t="s">
        <v>8385</v>
      </c>
      <c r="K719" s="21"/>
      <c r="L719" s="21">
        <v>2257</v>
      </c>
      <c r="M719" s="21">
        <v>4</v>
      </c>
      <c r="N719" s="21">
        <v>8.1999999999999993</v>
      </c>
      <c r="O719" s="21"/>
      <c r="P719" s="20"/>
    </row>
    <row r="720" spans="2:16" x14ac:dyDescent="0.35">
      <c r="B720" s="21" t="s">
        <v>7022</v>
      </c>
      <c r="C720" s="21" t="s">
        <v>8336</v>
      </c>
      <c r="D720" s="21" t="s">
        <v>8545</v>
      </c>
      <c r="E720" s="21"/>
      <c r="F720" s="21"/>
      <c r="G720" s="21">
        <v>40149825</v>
      </c>
      <c r="H720" s="39" t="s">
        <v>11340</v>
      </c>
      <c r="I720" s="39" t="s">
        <v>10622</v>
      </c>
      <c r="J720" s="20" t="s">
        <v>8340</v>
      </c>
      <c r="K720" s="21"/>
      <c r="L720" s="21">
        <v>849</v>
      </c>
      <c r="M720" s="21">
        <v>4</v>
      </c>
      <c r="N720" s="21">
        <v>1.6</v>
      </c>
      <c r="O720" s="21"/>
      <c r="P720" s="20"/>
    </row>
    <row r="721" spans="2:16" x14ac:dyDescent="0.35">
      <c r="B721" s="21" t="s">
        <v>7022</v>
      </c>
      <c r="C721" s="21" t="s">
        <v>8336</v>
      </c>
      <c r="D721" s="21" t="s">
        <v>8545</v>
      </c>
      <c r="E721" s="21"/>
      <c r="F721" s="21"/>
      <c r="G721" s="21">
        <v>40119060</v>
      </c>
      <c r="H721" s="39" t="s">
        <v>11346</v>
      </c>
      <c r="I721" s="39" t="s">
        <v>10623</v>
      </c>
      <c r="J721" s="20" t="s">
        <v>8340</v>
      </c>
      <c r="K721" s="21"/>
      <c r="L721" s="21">
        <v>849</v>
      </c>
      <c r="M721" s="21">
        <v>4</v>
      </c>
      <c r="N721" s="21">
        <v>1.6</v>
      </c>
      <c r="O721" s="21"/>
      <c r="P721" s="20"/>
    </row>
    <row r="722" spans="2:16" x14ac:dyDescent="0.35">
      <c r="B722" s="21" t="s">
        <v>7022</v>
      </c>
      <c r="C722" s="21" t="s">
        <v>8336</v>
      </c>
      <c r="D722" s="21" t="s">
        <v>8545</v>
      </c>
      <c r="E722" s="21"/>
      <c r="F722" s="21"/>
      <c r="G722" s="139">
        <v>40119099</v>
      </c>
      <c r="H722" s="133" t="s">
        <v>9251</v>
      </c>
      <c r="I722" s="39" t="s">
        <v>10624</v>
      </c>
      <c r="J722" s="20" t="s">
        <v>8340</v>
      </c>
      <c r="K722" s="21"/>
      <c r="L722" s="21">
        <v>1189</v>
      </c>
      <c r="M722" s="21">
        <v>4</v>
      </c>
      <c r="N722" s="21">
        <v>2.2000000000000002</v>
      </c>
      <c r="O722" s="21"/>
      <c r="P722" s="20"/>
    </row>
    <row r="723" spans="2:16" x14ac:dyDescent="0.35">
      <c r="B723" s="21" t="s">
        <v>7022</v>
      </c>
      <c r="C723" s="21" t="s">
        <v>8336</v>
      </c>
      <c r="D723" s="21" t="s">
        <v>8545</v>
      </c>
      <c r="E723" s="21"/>
      <c r="F723" s="21"/>
      <c r="G723" s="139">
        <v>40149068</v>
      </c>
      <c r="H723" s="133" t="s">
        <v>9144</v>
      </c>
      <c r="I723" s="39" t="s">
        <v>10625</v>
      </c>
      <c r="J723" s="20" t="s">
        <v>8340</v>
      </c>
      <c r="K723" s="21"/>
      <c r="L723" s="21">
        <v>1189</v>
      </c>
      <c r="M723" s="21">
        <v>4</v>
      </c>
      <c r="N723" s="21">
        <v>2.2000000000000002</v>
      </c>
      <c r="O723" s="21"/>
      <c r="P723" s="20"/>
    </row>
    <row r="724" spans="2:16" x14ac:dyDescent="0.35">
      <c r="B724" s="21" t="s">
        <v>7022</v>
      </c>
      <c r="C724" s="21" t="s">
        <v>8336</v>
      </c>
      <c r="D724" s="21" t="s">
        <v>8545</v>
      </c>
      <c r="E724" s="21"/>
      <c r="F724" s="21"/>
      <c r="G724" s="139">
        <v>40119063</v>
      </c>
      <c r="H724" s="133" t="s">
        <v>9213</v>
      </c>
      <c r="I724" s="39">
        <v>451</v>
      </c>
      <c r="J724" s="20" t="s">
        <v>8340</v>
      </c>
      <c r="K724" s="21"/>
      <c r="L724" s="21">
        <v>1624</v>
      </c>
      <c r="M724" s="21">
        <v>8</v>
      </c>
      <c r="N724" s="21">
        <v>24</v>
      </c>
      <c r="O724" s="21"/>
      <c r="P724" s="20"/>
    </row>
    <row r="725" spans="2:16" x14ac:dyDescent="0.35">
      <c r="B725" s="21" t="s">
        <v>7022</v>
      </c>
      <c r="C725" s="21" t="s">
        <v>8336</v>
      </c>
      <c r="D725" s="21" t="s">
        <v>8545</v>
      </c>
      <c r="E725" s="21"/>
      <c r="F725" s="21"/>
      <c r="G725" s="139">
        <v>40160683</v>
      </c>
      <c r="H725" s="133" t="s">
        <v>11342</v>
      </c>
      <c r="I725" s="39" t="s">
        <v>10626</v>
      </c>
      <c r="J725" s="20" t="s">
        <v>8345</v>
      </c>
      <c r="K725" s="21"/>
      <c r="L725" s="21">
        <v>1720</v>
      </c>
      <c r="M725" s="21">
        <v>4</v>
      </c>
      <c r="N725" s="21">
        <v>3.7</v>
      </c>
      <c r="O725" s="21"/>
      <c r="P725" s="20"/>
    </row>
    <row r="726" spans="2:16" x14ac:dyDescent="0.35">
      <c r="B726" s="21" t="s">
        <v>7022</v>
      </c>
      <c r="C726" s="21" t="s">
        <v>8336</v>
      </c>
      <c r="D726" s="21" t="s">
        <v>8545</v>
      </c>
      <c r="E726" s="21"/>
      <c r="F726" s="21"/>
      <c r="G726" s="139">
        <v>40116861</v>
      </c>
      <c r="H726" s="133" t="s">
        <v>11343</v>
      </c>
      <c r="I726" s="39" t="s">
        <v>10627</v>
      </c>
      <c r="J726" s="20" t="s">
        <v>8345</v>
      </c>
      <c r="K726" s="21"/>
      <c r="L726" s="21">
        <v>1720</v>
      </c>
      <c r="M726" s="21">
        <v>4</v>
      </c>
      <c r="N726" s="21">
        <v>3.7</v>
      </c>
      <c r="O726" s="21"/>
      <c r="P726" s="20"/>
    </row>
    <row r="727" spans="2:16" x14ac:dyDescent="0.35">
      <c r="B727" s="21" t="s">
        <v>7022</v>
      </c>
      <c r="C727" s="21" t="s">
        <v>8336</v>
      </c>
      <c r="D727" s="21" t="s">
        <v>8545</v>
      </c>
      <c r="E727" s="21"/>
      <c r="F727" s="21"/>
      <c r="G727" s="21">
        <v>40119066</v>
      </c>
      <c r="H727" s="39" t="s">
        <v>9340</v>
      </c>
      <c r="I727" s="39" t="s">
        <v>8476</v>
      </c>
      <c r="J727" s="20" t="s">
        <v>8468</v>
      </c>
      <c r="K727" s="21"/>
      <c r="L727" s="21">
        <v>3949</v>
      </c>
      <c r="M727" s="21">
        <v>4</v>
      </c>
      <c r="N727" s="21">
        <v>57.2</v>
      </c>
      <c r="O727" s="21"/>
      <c r="P727" s="20"/>
    </row>
    <row r="728" spans="2:16" x14ac:dyDescent="0.35">
      <c r="B728" s="21" t="s">
        <v>7022</v>
      </c>
      <c r="C728" s="21" t="s">
        <v>8336</v>
      </c>
      <c r="D728" s="21" t="s">
        <v>8545</v>
      </c>
      <c r="E728" s="21"/>
      <c r="F728" s="21"/>
      <c r="G728" s="21">
        <v>40149045</v>
      </c>
      <c r="H728" s="39" t="s">
        <v>11344</v>
      </c>
      <c r="I728" s="39" t="s">
        <v>7450</v>
      </c>
      <c r="J728" s="20" t="s">
        <v>8353</v>
      </c>
      <c r="K728" s="21"/>
      <c r="L728" s="21">
        <v>1639</v>
      </c>
      <c r="M728" s="21">
        <v>4</v>
      </c>
      <c r="N728" s="21">
        <v>14</v>
      </c>
      <c r="O728" s="21"/>
      <c r="P728" s="20"/>
    </row>
    <row r="729" spans="2:16" x14ac:dyDescent="0.35">
      <c r="B729" s="21" t="s">
        <v>7022</v>
      </c>
      <c r="C729" s="21" t="s">
        <v>8336</v>
      </c>
      <c r="D729" s="21" t="s">
        <v>8545</v>
      </c>
      <c r="E729" s="21"/>
      <c r="F729" s="21"/>
      <c r="G729" s="21">
        <v>40119140</v>
      </c>
      <c r="H729" s="39" t="s">
        <v>9268</v>
      </c>
      <c r="I729" s="39">
        <v>455</v>
      </c>
      <c r="J729" s="20" t="s">
        <v>8340</v>
      </c>
      <c r="K729" s="21"/>
      <c r="L729" s="21">
        <v>968</v>
      </c>
      <c r="M729" s="21">
        <v>4</v>
      </c>
      <c r="N729" s="21">
        <v>7.2</v>
      </c>
      <c r="O729" s="21"/>
      <c r="P729" s="20"/>
    </row>
    <row r="730" spans="2:16" x14ac:dyDescent="0.35">
      <c r="B730" s="21" t="s">
        <v>7022</v>
      </c>
      <c r="C730" s="21" t="s">
        <v>8336</v>
      </c>
      <c r="D730" s="21" t="s">
        <v>8545</v>
      </c>
      <c r="E730" s="21"/>
      <c r="F730" s="21"/>
      <c r="G730" s="139">
        <v>40119067</v>
      </c>
      <c r="H730" s="133" t="s">
        <v>9339</v>
      </c>
      <c r="I730" s="39" t="s">
        <v>8477</v>
      </c>
      <c r="J730" s="20" t="s">
        <v>8468</v>
      </c>
      <c r="K730" s="21"/>
      <c r="L730" s="21">
        <v>3949</v>
      </c>
      <c r="M730" s="21">
        <v>4</v>
      </c>
      <c r="N730" s="21">
        <v>57.2</v>
      </c>
      <c r="O730" s="21"/>
      <c r="P730" s="20"/>
    </row>
    <row r="731" spans="2:16" x14ac:dyDescent="0.35">
      <c r="B731" s="21" t="s">
        <v>7022</v>
      </c>
      <c r="C731" s="21" t="s">
        <v>8336</v>
      </c>
      <c r="D731" s="21" t="s">
        <v>8545</v>
      </c>
      <c r="E731" s="21"/>
      <c r="F731" s="21"/>
      <c r="G731" s="21">
        <v>40119164</v>
      </c>
      <c r="H731" s="39" t="s">
        <v>9270</v>
      </c>
      <c r="I731" s="39" t="s">
        <v>8478</v>
      </c>
      <c r="J731" s="20" t="s">
        <v>8340</v>
      </c>
      <c r="K731" s="21"/>
      <c r="L731" s="21">
        <v>958</v>
      </c>
      <c r="M731" s="21">
        <v>4</v>
      </c>
      <c r="N731" s="21">
        <v>7.2</v>
      </c>
      <c r="O731" s="21"/>
      <c r="P731" s="20"/>
    </row>
    <row r="732" spans="2:16" x14ac:dyDescent="0.35">
      <c r="B732" s="21" t="s">
        <v>7022</v>
      </c>
      <c r="C732" s="21" t="s">
        <v>8336</v>
      </c>
      <c r="D732" s="21" t="s">
        <v>8545</v>
      </c>
      <c r="E732" s="21"/>
      <c r="F732" s="21"/>
      <c r="G732" s="21">
        <v>40119133</v>
      </c>
      <c r="H732" s="39" t="s">
        <v>9273</v>
      </c>
      <c r="I732" s="39" t="s">
        <v>8479</v>
      </c>
      <c r="J732" s="20" t="s">
        <v>8368</v>
      </c>
      <c r="K732" s="21"/>
      <c r="L732" s="21">
        <v>2044</v>
      </c>
      <c r="M732" s="21">
        <v>4</v>
      </c>
      <c r="N732" s="21">
        <v>25.6</v>
      </c>
      <c r="O732" s="21"/>
      <c r="P732" s="20"/>
    </row>
    <row r="733" spans="2:16" x14ac:dyDescent="0.35">
      <c r="B733" s="21" t="s">
        <v>7022</v>
      </c>
      <c r="C733" s="21" t="s">
        <v>8336</v>
      </c>
      <c r="D733" s="21" t="s">
        <v>8545</v>
      </c>
      <c r="E733" s="21"/>
      <c r="F733" s="21"/>
      <c r="G733" s="21">
        <v>40119072</v>
      </c>
      <c r="H733" s="39" t="s">
        <v>9348</v>
      </c>
      <c r="I733" s="39" t="s">
        <v>8480</v>
      </c>
      <c r="J733" s="20" t="s">
        <v>8355</v>
      </c>
      <c r="K733" s="21"/>
      <c r="L733" s="21">
        <v>2370</v>
      </c>
      <c r="M733" s="21">
        <v>4</v>
      </c>
      <c r="N733" s="21">
        <v>17.2</v>
      </c>
      <c r="O733" s="21"/>
      <c r="P733" s="20"/>
    </row>
    <row r="734" spans="2:16" x14ac:dyDescent="0.35">
      <c r="B734" s="21" t="s">
        <v>7022</v>
      </c>
      <c r="C734" s="21" t="s">
        <v>8336</v>
      </c>
      <c r="D734" s="21" t="s">
        <v>8545</v>
      </c>
      <c r="E734" s="21"/>
      <c r="F734" s="21"/>
      <c r="G734" s="21">
        <v>40119155</v>
      </c>
      <c r="H734" s="39" t="s">
        <v>9275</v>
      </c>
      <c r="I734" s="39" t="s">
        <v>7441</v>
      </c>
      <c r="J734" s="20" t="s">
        <v>8345</v>
      </c>
      <c r="K734" s="21"/>
      <c r="L734" s="21">
        <v>2011</v>
      </c>
      <c r="M734" s="21">
        <v>4</v>
      </c>
      <c r="N734" s="21">
        <v>17.2</v>
      </c>
      <c r="O734" s="21"/>
      <c r="P734" s="20"/>
    </row>
    <row r="735" spans="2:16" x14ac:dyDescent="0.35">
      <c r="B735" s="21" t="s">
        <v>7022</v>
      </c>
      <c r="C735" s="21" t="s">
        <v>8336</v>
      </c>
      <c r="D735" s="21" t="s">
        <v>8545</v>
      </c>
      <c r="E735" s="21"/>
      <c r="F735" s="21"/>
      <c r="G735" s="21">
        <v>40119074</v>
      </c>
      <c r="H735" s="39" t="s">
        <v>9358</v>
      </c>
      <c r="I735" s="39">
        <v>459</v>
      </c>
      <c r="J735" s="20" t="s">
        <v>8345</v>
      </c>
      <c r="K735" s="21"/>
      <c r="L735" s="21">
        <v>2056</v>
      </c>
      <c r="M735" s="21">
        <v>4</v>
      </c>
      <c r="N735" s="21">
        <v>17.600000000000001</v>
      </c>
      <c r="O735" s="21"/>
      <c r="P735" s="20"/>
    </row>
    <row r="736" spans="2:16" x14ac:dyDescent="0.35">
      <c r="B736" s="21" t="s">
        <v>7022</v>
      </c>
      <c r="C736" s="21" t="s">
        <v>8336</v>
      </c>
      <c r="D736" s="21" t="s">
        <v>8545</v>
      </c>
      <c r="E736" s="21"/>
      <c r="F736" s="21"/>
      <c r="G736" s="21">
        <v>40119112</v>
      </c>
      <c r="H736" s="39" t="s">
        <v>9284</v>
      </c>
      <c r="I736" s="39">
        <v>460</v>
      </c>
      <c r="J736" s="20" t="s">
        <v>8481</v>
      </c>
      <c r="K736" s="21"/>
      <c r="L736" s="21">
        <v>356</v>
      </c>
      <c r="M736" s="21">
        <v>8</v>
      </c>
      <c r="N736" s="21">
        <v>34.4</v>
      </c>
      <c r="O736" s="21"/>
      <c r="P736" s="20"/>
    </row>
    <row r="737" spans="2:16" x14ac:dyDescent="0.35">
      <c r="B737" s="21" t="s">
        <v>7022</v>
      </c>
      <c r="C737" s="21" t="s">
        <v>8336</v>
      </c>
      <c r="D737" s="21" t="s">
        <v>8545</v>
      </c>
      <c r="E737" s="21"/>
      <c r="F737" s="21"/>
      <c r="G737" s="21">
        <v>40119136</v>
      </c>
      <c r="H737" s="39" t="s">
        <v>9286</v>
      </c>
      <c r="I737" s="39">
        <v>187</v>
      </c>
      <c r="J737" s="20" t="s">
        <v>8432</v>
      </c>
      <c r="K737" s="21"/>
      <c r="L737" s="21">
        <v>300</v>
      </c>
      <c r="M737" s="21">
        <v>184</v>
      </c>
      <c r="N737" s="21">
        <v>36.800000000000004</v>
      </c>
      <c r="O737" s="21"/>
      <c r="P737" s="20"/>
    </row>
    <row r="738" spans="2:16" x14ac:dyDescent="0.35">
      <c r="B738" s="21" t="s">
        <v>7022</v>
      </c>
      <c r="C738" s="21" t="s">
        <v>8336</v>
      </c>
      <c r="D738" s="21" t="s">
        <v>8545</v>
      </c>
      <c r="E738" s="21"/>
      <c r="F738" s="21"/>
      <c r="G738" s="21">
        <v>40118678</v>
      </c>
      <c r="H738" s="39" t="s">
        <v>9244</v>
      </c>
      <c r="I738" s="39">
        <v>188</v>
      </c>
      <c r="J738" s="20" t="s">
        <v>8433</v>
      </c>
      <c r="K738" s="21"/>
      <c r="L738" s="21">
        <v>408</v>
      </c>
      <c r="M738" s="21">
        <v>4</v>
      </c>
      <c r="N738" s="21">
        <v>4</v>
      </c>
      <c r="O738" s="21"/>
      <c r="P738" s="20"/>
    </row>
    <row r="739" spans="2:16" x14ac:dyDescent="0.35">
      <c r="B739" s="21" t="s">
        <v>7022</v>
      </c>
      <c r="C739" s="21" t="s">
        <v>8336</v>
      </c>
      <c r="D739" s="21" t="s">
        <v>7098</v>
      </c>
      <c r="E739" s="21"/>
      <c r="F739" s="21"/>
      <c r="G739" s="21">
        <v>40119190</v>
      </c>
      <c r="H739" s="39" t="s">
        <v>9287</v>
      </c>
      <c r="I739" s="39" t="s">
        <v>8531</v>
      </c>
      <c r="J739" s="20" t="s">
        <v>8449</v>
      </c>
      <c r="K739" s="21"/>
      <c r="L739" s="21">
        <v>456</v>
      </c>
      <c r="M739" s="21">
        <v>1</v>
      </c>
      <c r="N739" s="21">
        <v>9.8000000000000007</v>
      </c>
      <c r="O739" s="21"/>
      <c r="P739" s="20"/>
    </row>
    <row r="740" spans="2:16" x14ac:dyDescent="0.35">
      <c r="B740" s="21" t="s">
        <v>7022</v>
      </c>
      <c r="C740" s="21" t="s">
        <v>8336</v>
      </c>
      <c r="D740" s="21" t="s">
        <v>7098</v>
      </c>
      <c r="E740" s="21"/>
      <c r="F740" s="21"/>
      <c r="G740" s="21">
        <v>40119076</v>
      </c>
      <c r="H740" s="39" t="s">
        <v>9314</v>
      </c>
      <c r="I740" s="39" t="s">
        <v>8532</v>
      </c>
      <c r="J740" s="20" t="s">
        <v>8449</v>
      </c>
      <c r="K740" s="21"/>
      <c r="L740" s="21">
        <v>2666</v>
      </c>
      <c r="M740" s="21">
        <v>1</v>
      </c>
      <c r="N740" s="21">
        <v>28.6</v>
      </c>
      <c r="O740" s="21"/>
      <c r="P740" s="20"/>
    </row>
    <row r="741" spans="2:16" x14ac:dyDescent="0.35">
      <c r="B741" s="21" t="s">
        <v>7022</v>
      </c>
      <c r="C741" s="21" t="s">
        <v>8336</v>
      </c>
      <c r="D741" s="21" t="s">
        <v>7098</v>
      </c>
      <c r="E741" s="21"/>
      <c r="F741" s="21"/>
      <c r="G741" s="21">
        <v>40119153</v>
      </c>
      <c r="H741" s="39" t="s">
        <v>9289</v>
      </c>
      <c r="I741" s="39" t="s">
        <v>10628</v>
      </c>
      <c r="J741" s="20" t="s">
        <v>8355</v>
      </c>
      <c r="K741" s="21"/>
      <c r="L741" s="21">
        <v>1412</v>
      </c>
      <c r="M741" s="21">
        <v>1</v>
      </c>
      <c r="N741" s="21">
        <v>2.6</v>
      </c>
      <c r="O741" s="21"/>
      <c r="P741" s="20"/>
    </row>
    <row r="742" spans="2:16" x14ac:dyDescent="0.35">
      <c r="B742" s="21" t="s">
        <v>7022</v>
      </c>
      <c r="C742" s="21" t="s">
        <v>8336</v>
      </c>
      <c r="D742" s="21" t="s">
        <v>7098</v>
      </c>
      <c r="E742" s="21"/>
      <c r="F742" s="21"/>
      <c r="G742" s="21">
        <v>40119167</v>
      </c>
      <c r="H742" s="39" t="s">
        <v>9193</v>
      </c>
      <c r="I742" s="39" t="s">
        <v>10629</v>
      </c>
      <c r="J742" s="20" t="s">
        <v>8355</v>
      </c>
      <c r="K742" s="21"/>
      <c r="L742" s="21">
        <v>1412</v>
      </c>
      <c r="M742" s="21">
        <v>1</v>
      </c>
      <c r="N742" s="21">
        <v>2.6</v>
      </c>
      <c r="O742" s="21"/>
      <c r="P742" s="20"/>
    </row>
    <row r="743" spans="2:16" x14ac:dyDescent="0.35">
      <c r="B743" s="21" t="s">
        <v>7022</v>
      </c>
      <c r="C743" s="21" t="s">
        <v>8336</v>
      </c>
      <c r="D743" s="21" t="s">
        <v>7098</v>
      </c>
      <c r="E743" s="21"/>
      <c r="F743" s="21"/>
      <c r="G743" s="21">
        <v>40119131</v>
      </c>
      <c r="H743" s="39" t="s">
        <v>9290</v>
      </c>
      <c r="I743" s="39" t="s">
        <v>10630</v>
      </c>
      <c r="J743" s="20" t="s">
        <v>8355</v>
      </c>
      <c r="K743" s="21"/>
      <c r="L743" s="21">
        <v>1147</v>
      </c>
      <c r="M743" s="21">
        <v>1</v>
      </c>
      <c r="N743" s="21">
        <v>2.1</v>
      </c>
      <c r="O743" s="21"/>
      <c r="P743" s="20"/>
    </row>
    <row r="744" spans="2:16" x14ac:dyDescent="0.35">
      <c r="B744" s="21" t="s">
        <v>7022</v>
      </c>
      <c r="C744" s="21" t="s">
        <v>8336</v>
      </c>
      <c r="D744" s="21" t="s">
        <v>7098</v>
      </c>
      <c r="E744" s="21"/>
      <c r="F744" s="21"/>
      <c r="G744" s="21">
        <v>40119094</v>
      </c>
      <c r="H744" s="39" t="s">
        <v>9291</v>
      </c>
      <c r="I744" s="39" t="s">
        <v>10631</v>
      </c>
      <c r="J744" s="20" t="s">
        <v>8355</v>
      </c>
      <c r="K744" s="21"/>
      <c r="L744" s="21">
        <v>1147</v>
      </c>
      <c r="M744" s="21">
        <v>1</v>
      </c>
      <c r="N744" s="21">
        <v>2.1</v>
      </c>
      <c r="O744" s="21"/>
      <c r="P744" s="20"/>
    </row>
    <row r="745" spans="2:16" x14ac:dyDescent="0.35">
      <c r="B745" s="21" t="s">
        <v>7022</v>
      </c>
      <c r="C745" s="21" t="s">
        <v>8336</v>
      </c>
      <c r="D745" s="21" t="s">
        <v>7098</v>
      </c>
      <c r="E745" s="21"/>
      <c r="F745" s="21"/>
      <c r="G745" s="21">
        <v>40119132</v>
      </c>
      <c r="H745" s="39" t="s">
        <v>9293</v>
      </c>
      <c r="I745" s="39" t="s">
        <v>7085</v>
      </c>
      <c r="J745" s="20" t="s">
        <v>8482</v>
      </c>
      <c r="K745" s="21"/>
      <c r="L745" s="21">
        <v>1162</v>
      </c>
      <c r="M745" s="21">
        <v>1</v>
      </c>
      <c r="N745" s="21">
        <v>3.1</v>
      </c>
      <c r="O745" s="21"/>
      <c r="P745" s="20"/>
    </row>
    <row r="746" spans="2:16" x14ac:dyDescent="0.35">
      <c r="B746" s="21" t="s">
        <v>7022</v>
      </c>
      <c r="C746" s="21" t="s">
        <v>8336</v>
      </c>
      <c r="D746" s="21" t="s">
        <v>7098</v>
      </c>
      <c r="E746" s="21"/>
      <c r="F746" s="21"/>
      <c r="G746" s="21">
        <v>40119170</v>
      </c>
      <c r="H746" s="39" t="s">
        <v>9296</v>
      </c>
      <c r="I746" s="39" t="s">
        <v>10632</v>
      </c>
      <c r="J746" s="20" t="s">
        <v>8482</v>
      </c>
      <c r="K746" s="21"/>
      <c r="L746" s="21">
        <v>1162</v>
      </c>
      <c r="M746" s="21">
        <v>1</v>
      </c>
      <c r="N746" s="21">
        <v>3.1</v>
      </c>
      <c r="O746" s="21"/>
      <c r="P746" s="20"/>
    </row>
    <row r="747" spans="2:16" x14ac:dyDescent="0.35">
      <c r="B747" s="21" t="s">
        <v>7022</v>
      </c>
      <c r="C747" s="21" t="s">
        <v>8336</v>
      </c>
      <c r="D747" s="21" t="s">
        <v>7098</v>
      </c>
      <c r="E747" s="21"/>
      <c r="F747" s="21"/>
      <c r="G747" s="21">
        <v>40119197</v>
      </c>
      <c r="H747" s="39" t="s">
        <v>9299</v>
      </c>
      <c r="I747" s="39">
        <v>479</v>
      </c>
      <c r="J747" s="20" t="s">
        <v>8482</v>
      </c>
      <c r="K747" s="21"/>
      <c r="L747" s="21">
        <v>613</v>
      </c>
      <c r="M747" s="21">
        <v>2</v>
      </c>
      <c r="N747" s="21">
        <v>3.2</v>
      </c>
      <c r="O747" s="21"/>
      <c r="P747" s="20"/>
    </row>
    <row r="748" spans="2:16" x14ac:dyDescent="0.35">
      <c r="B748" s="21" t="s">
        <v>7022</v>
      </c>
      <c r="C748" s="21" t="s">
        <v>8336</v>
      </c>
      <c r="D748" s="21" t="s">
        <v>7098</v>
      </c>
      <c r="E748" s="21"/>
      <c r="F748" s="21"/>
      <c r="G748" s="21">
        <v>40119083</v>
      </c>
      <c r="H748" s="39" t="s">
        <v>9333</v>
      </c>
      <c r="I748" s="39" t="s">
        <v>10633</v>
      </c>
      <c r="J748" s="20" t="s">
        <v>8443</v>
      </c>
      <c r="K748" s="21"/>
      <c r="L748" s="21">
        <v>3453</v>
      </c>
      <c r="M748" s="21">
        <v>1</v>
      </c>
      <c r="N748" s="21">
        <v>19.100000000000001</v>
      </c>
      <c r="O748" s="21"/>
      <c r="P748" s="20"/>
    </row>
    <row r="749" spans="2:16" x14ac:dyDescent="0.35">
      <c r="B749" s="21" t="s">
        <v>7022</v>
      </c>
      <c r="C749" s="21" t="s">
        <v>8336</v>
      </c>
      <c r="D749" s="21" t="s">
        <v>7098</v>
      </c>
      <c r="E749" s="21"/>
      <c r="F749" s="21"/>
      <c r="G749" s="21">
        <v>40119084</v>
      </c>
      <c r="H749" s="39" t="s">
        <v>9332</v>
      </c>
      <c r="I749" s="39" t="s">
        <v>10634</v>
      </c>
      <c r="J749" s="20" t="s">
        <v>8443</v>
      </c>
      <c r="K749" s="21"/>
      <c r="L749" s="21">
        <v>3453</v>
      </c>
      <c r="M749" s="21">
        <v>1</v>
      </c>
      <c r="N749" s="21">
        <v>19.100000000000001</v>
      </c>
      <c r="O749" s="21"/>
      <c r="P749" s="20"/>
    </row>
    <row r="750" spans="2:16" x14ac:dyDescent="0.35">
      <c r="B750" s="21" t="s">
        <v>7022</v>
      </c>
      <c r="C750" s="21" t="s">
        <v>8336</v>
      </c>
      <c r="D750" s="21" t="s">
        <v>7098</v>
      </c>
      <c r="E750" s="21"/>
      <c r="F750" s="21"/>
      <c r="G750" s="21">
        <v>40148912</v>
      </c>
      <c r="H750" s="39" t="s">
        <v>9143</v>
      </c>
      <c r="I750" s="39">
        <v>246</v>
      </c>
      <c r="J750" s="20" t="s">
        <v>8431</v>
      </c>
      <c r="K750" s="21"/>
      <c r="L750" s="21">
        <v>441</v>
      </c>
      <c r="M750" s="21">
        <v>2</v>
      </c>
      <c r="N750" s="21">
        <v>8.4</v>
      </c>
      <c r="O750" s="21"/>
      <c r="P750" s="20"/>
    </row>
    <row r="751" spans="2:16" x14ac:dyDescent="0.35">
      <c r="B751" s="21" t="s">
        <v>7022</v>
      </c>
      <c r="C751" s="21" t="s">
        <v>8336</v>
      </c>
      <c r="D751" s="21" t="s">
        <v>7098</v>
      </c>
      <c r="E751" s="21"/>
      <c r="F751" s="21"/>
      <c r="G751" s="21">
        <v>40116997</v>
      </c>
      <c r="H751" s="39" t="s">
        <v>11327</v>
      </c>
      <c r="I751" s="39">
        <v>204</v>
      </c>
      <c r="J751" s="20" t="s">
        <v>8420</v>
      </c>
      <c r="K751" s="21"/>
      <c r="L751" s="21">
        <v>135</v>
      </c>
      <c r="M751" s="21">
        <v>1</v>
      </c>
      <c r="N751" s="21">
        <v>1.6</v>
      </c>
      <c r="O751" s="21"/>
      <c r="P751" s="20"/>
    </row>
    <row r="752" spans="2:16" x14ac:dyDescent="0.35">
      <c r="B752" s="21" t="s">
        <v>7022</v>
      </c>
      <c r="C752" s="21" t="s">
        <v>8336</v>
      </c>
      <c r="D752" s="21" t="s">
        <v>7098</v>
      </c>
      <c r="E752" s="21"/>
      <c r="F752" s="21"/>
      <c r="G752" s="21">
        <v>40149068</v>
      </c>
      <c r="H752" s="39" t="s">
        <v>9144</v>
      </c>
      <c r="I752" s="39">
        <v>485</v>
      </c>
      <c r="J752" s="20" t="s">
        <v>8483</v>
      </c>
      <c r="K752" s="21"/>
      <c r="L752" s="21">
        <v>225</v>
      </c>
      <c r="M752" s="21">
        <v>2</v>
      </c>
      <c r="N752" s="21">
        <v>0.4</v>
      </c>
      <c r="O752" s="21"/>
      <c r="P752" s="20"/>
    </row>
    <row r="753" spans="2:16" x14ac:dyDescent="0.35">
      <c r="B753" s="21" t="s">
        <v>7022</v>
      </c>
      <c r="C753" s="21" t="s">
        <v>8336</v>
      </c>
      <c r="D753" s="21" t="s">
        <v>74</v>
      </c>
      <c r="E753" s="21"/>
      <c r="F753" s="21"/>
      <c r="G753" s="21">
        <v>40148912</v>
      </c>
      <c r="H753" s="39" t="s">
        <v>9143</v>
      </c>
      <c r="I753" s="39">
        <v>246</v>
      </c>
      <c r="J753" s="20" t="s">
        <v>8431</v>
      </c>
      <c r="K753" s="21"/>
      <c r="L753" s="21">
        <v>441</v>
      </c>
      <c r="M753" s="21">
        <v>2</v>
      </c>
      <c r="N753" s="21">
        <v>8.4</v>
      </c>
      <c r="O753" s="21"/>
      <c r="P753" s="20"/>
    </row>
    <row r="754" spans="2:16" x14ac:dyDescent="0.35">
      <c r="B754" s="21" t="s">
        <v>7022</v>
      </c>
      <c r="C754" s="21" t="s">
        <v>8336</v>
      </c>
      <c r="D754" s="21" t="s">
        <v>74</v>
      </c>
      <c r="E754" s="21"/>
      <c r="F754" s="21"/>
      <c r="G754" s="21">
        <v>40119148</v>
      </c>
      <c r="H754" s="39" t="s">
        <v>9311</v>
      </c>
      <c r="I754" s="39" t="s">
        <v>8531</v>
      </c>
      <c r="J754" s="20" t="s">
        <v>8449</v>
      </c>
      <c r="K754" s="21"/>
      <c r="L754" s="21">
        <v>456</v>
      </c>
      <c r="M754" s="21">
        <v>1</v>
      </c>
      <c r="N754" s="21">
        <v>9.8000000000000007</v>
      </c>
      <c r="O754" s="21"/>
      <c r="P754" s="20"/>
    </row>
    <row r="755" spans="2:16" x14ac:dyDescent="0.35">
      <c r="B755" s="21" t="s">
        <v>7022</v>
      </c>
      <c r="C755" s="21" t="s">
        <v>8336</v>
      </c>
      <c r="D755" s="21" t="s">
        <v>74</v>
      </c>
      <c r="E755" s="21"/>
      <c r="F755" s="21"/>
      <c r="G755" s="21">
        <v>40119130</v>
      </c>
      <c r="H755" s="39" t="s">
        <v>9312</v>
      </c>
      <c r="I755" s="39" t="s">
        <v>8533</v>
      </c>
      <c r="J755" s="20" t="s">
        <v>8449</v>
      </c>
      <c r="K755" s="21"/>
      <c r="L755" s="21">
        <v>4174</v>
      </c>
      <c r="M755" s="21">
        <v>1</v>
      </c>
      <c r="N755" s="21">
        <v>44.7</v>
      </c>
      <c r="O755" s="21"/>
      <c r="P755" s="20"/>
    </row>
    <row r="756" spans="2:16" x14ac:dyDescent="0.35">
      <c r="B756" s="21" t="s">
        <v>7022</v>
      </c>
      <c r="C756" s="21" t="s">
        <v>8336</v>
      </c>
      <c r="D756" s="21" t="s">
        <v>74</v>
      </c>
      <c r="E756" s="21"/>
      <c r="F756" s="21"/>
      <c r="G756" s="21">
        <v>40119087</v>
      </c>
      <c r="H756" s="39" t="s">
        <v>9226</v>
      </c>
      <c r="I756" s="39" t="s">
        <v>10635</v>
      </c>
      <c r="J756" s="20" t="s">
        <v>8340</v>
      </c>
      <c r="K756" s="21"/>
      <c r="L756" s="21">
        <v>1269</v>
      </c>
      <c r="M756" s="21">
        <v>1</v>
      </c>
      <c r="N756" s="21">
        <v>2.2999999999999998</v>
      </c>
      <c r="O756" s="21"/>
      <c r="P756" s="20"/>
    </row>
    <row r="757" spans="2:16" x14ac:dyDescent="0.35">
      <c r="B757" s="21" t="s">
        <v>7022</v>
      </c>
      <c r="C757" s="21" t="s">
        <v>8336</v>
      </c>
      <c r="D757" s="21" t="s">
        <v>74</v>
      </c>
      <c r="E757" s="21"/>
      <c r="F757" s="21"/>
      <c r="G757" s="21">
        <v>40116857</v>
      </c>
      <c r="H757" s="39" t="s">
        <v>11348</v>
      </c>
      <c r="I757" s="39" t="s">
        <v>10636</v>
      </c>
      <c r="J757" s="20" t="s">
        <v>8340</v>
      </c>
      <c r="K757" s="21"/>
      <c r="L757" s="21">
        <v>1269</v>
      </c>
      <c r="M757" s="21">
        <v>1</v>
      </c>
      <c r="N757" s="21">
        <v>2.2999999999999998</v>
      </c>
      <c r="O757" s="21"/>
      <c r="P757" s="20"/>
    </row>
    <row r="758" spans="2:16" x14ac:dyDescent="0.35">
      <c r="B758" s="21" t="s">
        <v>7022</v>
      </c>
      <c r="C758" s="21" t="s">
        <v>8336</v>
      </c>
      <c r="D758" s="21" t="s">
        <v>74</v>
      </c>
      <c r="E758" s="21"/>
      <c r="F758" s="21"/>
      <c r="G758" s="21">
        <v>40119089</v>
      </c>
      <c r="H758" s="39" t="s">
        <v>9342</v>
      </c>
      <c r="I758" s="39" t="s">
        <v>10637</v>
      </c>
      <c r="J758" s="20" t="s">
        <v>8340</v>
      </c>
      <c r="K758" s="21"/>
      <c r="L758" s="21">
        <v>2336</v>
      </c>
      <c r="M758" s="21">
        <v>1</v>
      </c>
      <c r="N758" s="21">
        <v>4.3</v>
      </c>
      <c r="O758" s="21"/>
      <c r="P758" s="20"/>
    </row>
    <row r="759" spans="2:16" x14ac:dyDescent="0.35">
      <c r="B759" s="21" t="s">
        <v>7022</v>
      </c>
      <c r="C759" s="21" t="s">
        <v>8336</v>
      </c>
      <c r="D759" s="21" t="s">
        <v>74</v>
      </c>
      <c r="E759" s="21"/>
      <c r="F759" s="21"/>
      <c r="G759" s="21">
        <v>40119090</v>
      </c>
      <c r="H759" s="39" t="s">
        <v>9350</v>
      </c>
      <c r="I759" s="39" t="s">
        <v>10638</v>
      </c>
      <c r="J759" s="20" t="s">
        <v>8340</v>
      </c>
      <c r="K759" s="21"/>
      <c r="L759" s="21">
        <v>2336</v>
      </c>
      <c r="M759" s="21">
        <v>1</v>
      </c>
      <c r="N759" s="21">
        <v>4.3</v>
      </c>
      <c r="O759" s="21"/>
      <c r="P759" s="20"/>
    </row>
    <row r="760" spans="2:16" x14ac:dyDescent="0.35">
      <c r="B760" s="21" t="s">
        <v>7022</v>
      </c>
      <c r="C760" s="21" t="s">
        <v>8336</v>
      </c>
      <c r="D760" s="21" t="s">
        <v>74</v>
      </c>
      <c r="E760" s="21"/>
      <c r="F760" s="21"/>
      <c r="G760" s="21">
        <v>40119037</v>
      </c>
      <c r="H760" s="39" t="s">
        <v>11349</v>
      </c>
      <c r="I760" s="39" t="s">
        <v>10639</v>
      </c>
      <c r="J760" s="20" t="s">
        <v>8340</v>
      </c>
      <c r="K760" s="21"/>
      <c r="L760" s="21">
        <v>1271</v>
      </c>
      <c r="M760" s="21">
        <v>1</v>
      </c>
      <c r="N760" s="21">
        <v>2.2999999999999998</v>
      </c>
      <c r="O760" s="21"/>
      <c r="P760" s="20"/>
    </row>
    <row r="761" spans="2:16" x14ac:dyDescent="0.35">
      <c r="B761" s="21" t="s">
        <v>7022</v>
      </c>
      <c r="C761" s="21" t="s">
        <v>8336</v>
      </c>
      <c r="D761" s="21" t="s">
        <v>74</v>
      </c>
      <c r="E761" s="21"/>
      <c r="F761" s="21"/>
      <c r="G761" s="21">
        <v>40119100</v>
      </c>
      <c r="H761" s="39" t="s">
        <v>9336</v>
      </c>
      <c r="I761" s="39" t="s">
        <v>10640</v>
      </c>
      <c r="J761" s="20" t="s">
        <v>8340</v>
      </c>
      <c r="K761" s="21"/>
      <c r="L761" s="21">
        <v>1271</v>
      </c>
      <c r="M761" s="21">
        <v>1</v>
      </c>
      <c r="N761" s="21">
        <v>2.2999999999999998</v>
      </c>
      <c r="O761" s="21"/>
      <c r="P761" s="20"/>
    </row>
    <row r="762" spans="2:16" x14ac:dyDescent="0.35">
      <c r="B762" s="21" t="s">
        <v>7022</v>
      </c>
      <c r="C762" s="21" t="s">
        <v>8336</v>
      </c>
      <c r="D762" s="21" t="s">
        <v>74</v>
      </c>
      <c r="E762" s="21"/>
      <c r="F762" s="21"/>
      <c r="G762" s="21">
        <v>40119093</v>
      </c>
      <c r="H762" s="39" t="s">
        <v>9281</v>
      </c>
      <c r="I762" s="39">
        <v>499</v>
      </c>
      <c r="J762" s="20" t="s">
        <v>8340</v>
      </c>
      <c r="K762" s="21"/>
      <c r="L762" s="21">
        <v>863</v>
      </c>
      <c r="M762" s="21">
        <v>2</v>
      </c>
      <c r="N762" s="21">
        <v>3.2</v>
      </c>
      <c r="O762" s="21"/>
      <c r="P762" s="20"/>
    </row>
    <row r="763" spans="2:16" x14ac:dyDescent="0.35">
      <c r="B763" s="21" t="s">
        <v>7022</v>
      </c>
      <c r="C763" s="21" t="s">
        <v>8336</v>
      </c>
      <c r="D763" s="21" t="s">
        <v>74</v>
      </c>
      <c r="E763" s="21"/>
      <c r="F763" s="21"/>
      <c r="G763" s="21">
        <v>40119094</v>
      </c>
      <c r="H763" s="39" t="s">
        <v>9291</v>
      </c>
      <c r="I763" s="39" t="s">
        <v>10641</v>
      </c>
      <c r="J763" s="20" t="s">
        <v>8482</v>
      </c>
      <c r="K763" s="21"/>
      <c r="L763" s="21">
        <v>1219</v>
      </c>
      <c r="M763" s="21">
        <v>1</v>
      </c>
      <c r="N763" s="21">
        <v>3.3</v>
      </c>
      <c r="O763" s="21"/>
      <c r="P763" s="20"/>
    </row>
    <row r="764" spans="2:16" x14ac:dyDescent="0.35">
      <c r="B764" s="21" t="s">
        <v>7022</v>
      </c>
      <c r="C764" s="21" t="s">
        <v>8336</v>
      </c>
      <c r="D764" s="21" t="s">
        <v>74</v>
      </c>
      <c r="E764" s="21"/>
      <c r="F764" s="21"/>
      <c r="G764" s="21">
        <v>40119095</v>
      </c>
      <c r="H764" s="39" t="s">
        <v>9378</v>
      </c>
      <c r="I764" s="39" t="s">
        <v>10642</v>
      </c>
      <c r="J764" s="20" t="s">
        <v>8482</v>
      </c>
      <c r="K764" s="21"/>
      <c r="L764" s="21">
        <v>1219</v>
      </c>
      <c r="M764" s="21">
        <v>1</v>
      </c>
      <c r="N764" s="21">
        <v>3.3</v>
      </c>
      <c r="O764" s="21"/>
      <c r="P764" s="20"/>
    </row>
    <row r="765" spans="2:16" x14ac:dyDescent="0.35">
      <c r="B765" s="21" t="s">
        <v>7022</v>
      </c>
      <c r="C765" s="21" t="s">
        <v>8336</v>
      </c>
      <c r="D765" s="21" t="s">
        <v>74</v>
      </c>
      <c r="E765" s="21"/>
      <c r="F765" s="21"/>
      <c r="G765" s="21">
        <v>40119096</v>
      </c>
      <c r="H765" s="39" t="s">
        <v>9445</v>
      </c>
      <c r="I765" s="39">
        <v>501</v>
      </c>
      <c r="J765" s="20" t="s">
        <v>8482</v>
      </c>
      <c r="K765" s="21"/>
      <c r="L765" s="21">
        <v>458</v>
      </c>
      <c r="M765" s="21">
        <v>2</v>
      </c>
      <c r="N765" s="21">
        <v>2.4</v>
      </c>
      <c r="O765" s="21"/>
      <c r="P765" s="20"/>
    </row>
    <row r="766" spans="2:16" x14ac:dyDescent="0.35">
      <c r="B766" s="21" t="s">
        <v>7022</v>
      </c>
      <c r="C766" s="21" t="s">
        <v>8336</v>
      </c>
      <c r="D766" s="21" t="s">
        <v>74</v>
      </c>
      <c r="E766" s="21"/>
      <c r="F766" s="21"/>
      <c r="G766" s="21">
        <v>40119097</v>
      </c>
      <c r="H766" s="39" t="s">
        <v>9327</v>
      </c>
      <c r="I766" s="39">
        <v>502</v>
      </c>
      <c r="J766" s="20" t="s">
        <v>8435</v>
      </c>
      <c r="K766" s="21"/>
      <c r="L766" s="21">
        <v>4828</v>
      </c>
      <c r="M766" s="21">
        <v>1</v>
      </c>
      <c r="N766" s="21">
        <v>22.1</v>
      </c>
      <c r="O766" s="21"/>
      <c r="P766" s="20"/>
    </row>
    <row r="767" spans="2:16" x14ac:dyDescent="0.35">
      <c r="B767" s="21" t="s">
        <v>7022</v>
      </c>
      <c r="C767" s="21" t="s">
        <v>8336</v>
      </c>
      <c r="D767" s="21" t="s">
        <v>74</v>
      </c>
      <c r="E767" s="21"/>
      <c r="F767" s="21"/>
      <c r="G767" s="21">
        <v>40119098</v>
      </c>
      <c r="H767" s="39" t="s">
        <v>9328</v>
      </c>
      <c r="I767" s="39" t="s">
        <v>8484</v>
      </c>
      <c r="J767" s="20" t="s">
        <v>8435</v>
      </c>
      <c r="K767" s="21"/>
      <c r="L767" s="21">
        <v>4828</v>
      </c>
      <c r="M767" s="21">
        <v>1</v>
      </c>
      <c r="N767" s="21">
        <v>22.1</v>
      </c>
      <c r="O767" s="21"/>
      <c r="P767" s="20"/>
    </row>
    <row r="768" spans="2:16" x14ac:dyDescent="0.35">
      <c r="B768" s="21" t="s">
        <v>7022</v>
      </c>
      <c r="C768" s="21" t="s">
        <v>8336</v>
      </c>
      <c r="D768" s="21" t="s">
        <v>74</v>
      </c>
      <c r="E768" s="21"/>
      <c r="F768" s="21"/>
      <c r="G768" s="21">
        <v>40119099</v>
      </c>
      <c r="H768" s="39" t="s">
        <v>9251</v>
      </c>
      <c r="I768" s="39">
        <v>503</v>
      </c>
      <c r="J768" s="20" t="s">
        <v>8485</v>
      </c>
      <c r="K768" s="21"/>
      <c r="L768" s="21">
        <v>122</v>
      </c>
      <c r="M768" s="21">
        <v>3</v>
      </c>
      <c r="N768" s="21">
        <v>1.7999999999999998</v>
      </c>
      <c r="O768" s="21"/>
      <c r="P768" s="20"/>
    </row>
    <row r="769" spans="2:16" x14ac:dyDescent="0.35">
      <c r="B769" s="21" t="s">
        <v>7022</v>
      </c>
      <c r="C769" s="21" t="s">
        <v>8336</v>
      </c>
      <c r="D769" s="21" t="s">
        <v>74</v>
      </c>
      <c r="E769" s="21"/>
      <c r="F769" s="21"/>
      <c r="G769" s="21">
        <v>40119100</v>
      </c>
      <c r="H769" s="39" t="s">
        <v>9336</v>
      </c>
      <c r="I769" s="39">
        <v>504</v>
      </c>
      <c r="J769" s="20" t="s">
        <v>8340</v>
      </c>
      <c r="K769" s="21"/>
      <c r="L769" s="21">
        <v>2778</v>
      </c>
      <c r="M769" s="21">
        <v>1</v>
      </c>
      <c r="N769" s="21">
        <v>5.0999999999999996</v>
      </c>
      <c r="O769" s="21"/>
      <c r="P769" s="20"/>
    </row>
    <row r="770" spans="2:16" x14ac:dyDescent="0.35">
      <c r="B770" s="21" t="s">
        <v>7022</v>
      </c>
      <c r="C770" s="21" t="s">
        <v>8336</v>
      </c>
      <c r="D770" s="21" t="s">
        <v>74</v>
      </c>
      <c r="E770" s="21"/>
      <c r="F770" s="21"/>
      <c r="G770" s="21">
        <v>40119101</v>
      </c>
      <c r="H770" s="39" t="s">
        <v>9429</v>
      </c>
      <c r="I770" s="39">
        <v>505</v>
      </c>
      <c r="J770" s="20" t="s">
        <v>8340</v>
      </c>
      <c r="K770" s="21"/>
      <c r="L770" s="21">
        <v>1029</v>
      </c>
      <c r="M770" s="21">
        <v>1</v>
      </c>
      <c r="N770" s="21">
        <v>1.9</v>
      </c>
      <c r="O770" s="21"/>
      <c r="P770" s="20"/>
    </row>
    <row r="771" spans="2:16" x14ac:dyDescent="0.35">
      <c r="B771" s="21" t="s">
        <v>7022</v>
      </c>
      <c r="C771" s="21" t="s">
        <v>8336</v>
      </c>
      <c r="D771" s="21" t="s">
        <v>74</v>
      </c>
      <c r="E771" s="21"/>
      <c r="F771" s="21"/>
      <c r="G771" s="139">
        <v>40119102</v>
      </c>
      <c r="H771" s="133" t="s">
        <v>9399</v>
      </c>
      <c r="I771" s="39" t="s">
        <v>7465</v>
      </c>
      <c r="J771" s="20" t="s">
        <v>8355</v>
      </c>
      <c r="K771" s="21"/>
      <c r="L771" s="21">
        <v>1115</v>
      </c>
      <c r="M771" s="21">
        <v>1</v>
      </c>
      <c r="N771" s="21">
        <v>2</v>
      </c>
      <c r="O771" s="21"/>
      <c r="P771" s="20"/>
    </row>
    <row r="772" spans="2:16" x14ac:dyDescent="0.35">
      <c r="B772" s="21" t="s">
        <v>7022</v>
      </c>
      <c r="C772" s="21" t="s">
        <v>8336</v>
      </c>
      <c r="D772" s="21" t="s">
        <v>74</v>
      </c>
      <c r="E772" s="21"/>
      <c r="F772" s="21"/>
      <c r="G772" s="139">
        <v>40116997</v>
      </c>
      <c r="H772" s="133" t="s">
        <v>11327</v>
      </c>
      <c r="I772" s="39">
        <v>204</v>
      </c>
      <c r="J772" s="20" t="s">
        <v>8420</v>
      </c>
      <c r="K772" s="21"/>
      <c r="L772" s="21">
        <v>135</v>
      </c>
      <c r="M772" s="21">
        <v>1</v>
      </c>
      <c r="N772" s="21">
        <v>1.6</v>
      </c>
      <c r="O772" s="21"/>
      <c r="P772" s="20"/>
    </row>
    <row r="773" spans="2:16" x14ac:dyDescent="0.35">
      <c r="B773" s="21" t="s">
        <v>7022</v>
      </c>
      <c r="C773" s="21" t="s">
        <v>8336</v>
      </c>
      <c r="D773" s="21" t="s">
        <v>74</v>
      </c>
      <c r="E773" s="21"/>
      <c r="F773" s="21"/>
      <c r="G773" s="139">
        <v>40149068</v>
      </c>
      <c r="H773" s="133" t="s">
        <v>9144</v>
      </c>
      <c r="I773" s="39">
        <v>485</v>
      </c>
      <c r="J773" s="20" t="s">
        <v>8483</v>
      </c>
      <c r="K773" s="21"/>
      <c r="L773" s="21">
        <v>225</v>
      </c>
      <c r="M773" s="21">
        <v>2</v>
      </c>
      <c r="N773" s="21">
        <v>0.4</v>
      </c>
      <c r="O773" s="21"/>
      <c r="P773" s="20"/>
    </row>
    <row r="774" spans="2:16" x14ac:dyDescent="0.35">
      <c r="B774" s="21" t="s">
        <v>7022</v>
      </c>
      <c r="C774" s="21" t="s">
        <v>8336</v>
      </c>
      <c r="D774" s="21" t="s">
        <v>7116</v>
      </c>
      <c r="E774" s="21"/>
      <c r="F774" s="21"/>
      <c r="G774" s="21">
        <v>40148912</v>
      </c>
      <c r="H774" s="39" t="s">
        <v>9143</v>
      </c>
      <c r="I774" s="39">
        <v>246</v>
      </c>
      <c r="J774" s="20" t="s">
        <v>8431</v>
      </c>
      <c r="K774" s="21"/>
      <c r="L774" s="21">
        <v>441</v>
      </c>
      <c r="M774" s="21">
        <v>2</v>
      </c>
      <c r="N774" s="21">
        <v>8.4</v>
      </c>
      <c r="O774" s="21"/>
      <c r="P774" s="20"/>
    </row>
    <row r="775" spans="2:16" x14ac:dyDescent="0.35">
      <c r="B775" s="21" t="s">
        <v>7022</v>
      </c>
      <c r="C775" s="21" t="s">
        <v>8336</v>
      </c>
      <c r="D775" s="21" t="s">
        <v>7116</v>
      </c>
      <c r="E775" s="21"/>
      <c r="F775" s="21"/>
      <c r="G775" s="21">
        <v>40118904</v>
      </c>
      <c r="H775" s="39" t="s">
        <v>9447</v>
      </c>
      <c r="I775" s="39" t="s">
        <v>8531</v>
      </c>
      <c r="J775" s="20" t="s">
        <v>8449</v>
      </c>
      <c r="K775" s="21"/>
      <c r="L775" s="21">
        <v>456</v>
      </c>
      <c r="M775" s="21">
        <v>1</v>
      </c>
      <c r="N775" s="21">
        <v>9.8000000000000007</v>
      </c>
      <c r="O775" s="21"/>
      <c r="P775" s="20"/>
    </row>
    <row r="776" spans="2:16" x14ac:dyDescent="0.35">
      <c r="B776" s="21" t="s">
        <v>7022</v>
      </c>
      <c r="C776" s="21" t="s">
        <v>8336</v>
      </c>
      <c r="D776" s="21" t="s">
        <v>7116</v>
      </c>
      <c r="E776" s="21"/>
      <c r="F776" s="21"/>
      <c r="G776" s="21">
        <v>40119103</v>
      </c>
      <c r="H776" s="39" t="s">
        <v>9074</v>
      </c>
      <c r="I776" s="39" t="s">
        <v>7479</v>
      </c>
      <c r="J776" s="20" t="s">
        <v>8449</v>
      </c>
      <c r="K776" s="21"/>
      <c r="L776" s="21">
        <v>5681</v>
      </c>
      <c r="M776" s="21">
        <v>1</v>
      </c>
      <c r="N776" s="21">
        <v>60.8</v>
      </c>
      <c r="O776" s="21"/>
      <c r="P776" s="20"/>
    </row>
    <row r="777" spans="2:16" x14ac:dyDescent="0.35">
      <c r="B777" s="21" t="s">
        <v>7022</v>
      </c>
      <c r="C777" s="21" t="s">
        <v>8336</v>
      </c>
      <c r="D777" s="21" t="s">
        <v>7116</v>
      </c>
      <c r="E777" s="21"/>
      <c r="F777" s="21"/>
      <c r="G777" s="21">
        <v>40119104</v>
      </c>
      <c r="H777" s="39" t="s">
        <v>9075</v>
      </c>
      <c r="I777" s="39" t="s">
        <v>10643</v>
      </c>
      <c r="J777" s="20" t="s">
        <v>8340</v>
      </c>
      <c r="K777" s="21"/>
      <c r="L777" s="21">
        <v>1310</v>
      </c>
      <c r="M777" s="21">
        <v>1</v>
      </c>
      <c r="N777" s="21">
        <v>2.4</v>
      </c>
      <c r="O777" s="21"/>
      <c r="P777" s="20"/>
    </row>
    <row r="778" spans="2:16" x14ac:dyDescent="0.35">
      <c r="B778" s="21" t="s">
        <v>7022</v>
      </c>
      <c r="C778" s="21" t="s">
        <v>8336</v>
      </c>
      <c r="D778" s="21" t="s">
        <v>7116</v>
      </c>
      <c r="E778" s="21"/>
      <c r="F778" s="21"/>
      <c r="G778" s="117"/>
      <c r="H778" s="198"/>
      <c r="I778" s="39" t="s">
        <v>10644</v>
      </c>
      <c r="J778" s="20" t="s">
        <v>8340</v>
      </c>
      <c r="K778" s="21"/>
      <c r="L778" s="21">
        <v>1310</v>
      </c>
      <c r="M778" s="21">
        <v>1</v>
      </c>
      <c r="N778" s="21">
        <v>2.4</v>
      </c>
      <c r="O778" s="21"/>
      <c r="P778" s="20"/>
    </row>
    <row r="779" spans="2:16" x14ac:dyDescent="0.35">
      <c r="B779" s="21" t="s">
        <v>7022</v>
      </c>
      <c r="C779" s="21" t="s">
        <v>8336</v>
      </c>
      <c r="D779" s="21" t="s">
        <v>7116</v>
      </c>
      <c r="E779" s="21"/>
      <c r="F779" s="21"/>
      <c r="G779" s="21">
        <v>40119105</v>
      </c>
      <c r="H779" s="39" t="s">
        <v>9076</v>
      </c>
      <c r="I779" s="39" t="s">
        <v>10645</v>
      </c>
      <c r="J779" s="20" t="s">
        <v>8340</v>
      </c>
      <c r="K779" s="21"/>
      <c r="L779" s="21">
        <v>2693</v>
      </c>
      <c r="M779" s="21">
        <v>1</v>
      </c>
      <c r="N779" s="21">
        <v>4.9000000000000004</v>
      </c>
      <c r="O779" s="21"/>
      <c r="P779" s="20"/>
    </row>
    <row r="780" spans="2:16" x14ac:dyDescent="0.35">
      <c r="B780" s="21" t="s">
        <v>7022</v>
      </c>
      <c r="C780" s="21" t="s">
        <v>8336</v>
      </c>
      <c r="D780" s="21" t="s">
        <v>7116</v>
      </c>
      <c r="E780" s="21"/>
      <c r="F780" s="21"/>
      <c r="G780" s="21">
        <v>40119106</v>
      </c>
      <c r="H780" s="39" t="s">
        <v>9077</v>
      </c>
      <c r="I780" s="39" t="s">
        <v>10646</v>
      </c>
      <c r="J780" s="20" t="s">
        <v>8340</v>
      </c>
      <c r="K780" s="21"/>
      <c r="L780" s="21">
        <v>2693</v>
      </c>
      <c r="M780" s="21">
        <v>1</v>
      </c>
      <c r="N780" s="21">
        <v>4.9000000000000004</v>
      </c>
      <c r="O780" s="21"/>
      <c r="P780" s="20"/>
    </row>
    <row r="781" spans="2:16" x14ac:dyDescent="0.35">
      <c r="B781" s="21" t="s">
        <v>7022</v>
      </c>
      <c r="C781" s="21" t="s">
        <v>8336</v>
      </c>
      <c r="D781" s="21" t="s">
        <v>7116</v>
      </c>
      <c r="E781" s="21"/>
      <c r="F781" s="21"/>
      <c r="G781" s="21">
        <v>40119107</v>
      </c>
      <c r="H781" s="39" t="s">
        <v>9078</v>
      </c>
      <c r="I781" s="39">
        <v>523</v>
      </c>
      <c r="J781" s="20" t="s">
        <v>8340</v>
      </c>
      <c r="K781" s="21"/>
      <c r="L781" s="21">
        <v>1457</v>
      </c>
      <c r="M781" s="21">
        <v>2</v>
      </c>
      <c r="N781" s="21">
        <v>5.4</v>
      </c>
      <c r="O781" s="21"/>
      <c r="P781" s="20"/>
    </row>
    <row r="782" spans="2:16" x14ac:dyDescent="0.35">
      <c r="B782" s="21" t="s">
        <v>7022</v>
      </c>
      <c r="C782" s="21" t="s">
        <v>8336</v>
      </c>
      <c r="D782" s="21" t="s">
        <v>7116</v>
      </c>
      <c r="E782" s="21"/>
      <c r="F782" s="21"/>
      <c r="G782" s="21">
        <v>40119108</v>
      </c>
      <c r="H782" s="39" t="s">
        <v>9079</v>
      </c>
      <c r="I782" s="39">
        <v>524</v>
      </c>
      <c r="J782" s="20" t="s">
        <v>8340</v>
      </c>
      <c r="K782" s="21"/>
      <c r="L782" s="21">
        <v>982</v>
      </c>
      <c r="M782" s="21">
        <v>2</v>
      </c>
      <c r="N782" s="21">
        <v>3.6</v>
      </c>
      <c r="O782" s="21"/>
      <c r="P782" s="20"/>
    </row>
    <row r="783" spans="2:16" x14ac:dyDescent="0.35">
      <c r="B783" s="21" t="s">
        <v>7022</v>
      </c>
      <c r="C783" s="21" t="s">
        <v>8336</v>
      </c>
      <c r="D783" s="21" t="s">
        <v>7116</v>
      </c>
      <c r="E783" s="21"/>
      <c r="F783" s="21"/>
      <c r="G783" s="21">
        <v>40119109</v>
      </c>
      <c r="H783" s="39" t="s">
        <v>9080</v>
      </c>
      <c r="I783" s="39" t="s">
        <v>10359</v>
      </c>
      <c r="J783" s="20" t="s">
        <v>8340</v>
      </c>
      <c r="K783" s="21"/>
      <c r="L783" s="21">
        <v>1431</v>
      </c>
      <c r="M783" s="21">
        <v>1</v>
      </c>
      <c r="N783" s="21">
        <v>2.6</v>
      </c>
      <c r="O783" s="21"/>
      <c r="P783" s="20"/>
    </row>
    <row r="784" spans="2:16" x14ac:dyDescent="0.35">
      <c r="B784" s="21" t="s">
        <v>7022</v>
      </c>
      <c r="C784" s="21" t="s">
        <v>8336</v>
      </c>
      <c r="D784" s="21" t="s">
        <v>7116</v>
      </c>
      <c r="E784" s="21"/>
      <c r="F784" s="21"/>
      <c r="G784" s="21">
        <v>40119110</v>
      </c>
      <c r="H784" s="39" t="s">
        <v>9081</v>
      </c>
      <c r="I784" s="39" t="s">
        <v>10360</v>
      </c>
      <c r="J784" s="20" t="s">
        <v>8340</v>
      </c>
      <c r="K784" s="21"/>
      <c r="L784" s="21">
        <v>1431</v>
      </c>
      <c r="M784" s="21">
        <v>1</v>
      </c>
      <c r="N784" s="21">
        <v>2.6</v>
      </c>
      <c r="O784" s="21"/>
      <c r="P784" s="20"/>
    </row>
    <row r="785" spans="2:16" x14ac:dyDescent="0.35">
      <c r="B785" s="21" t="s">
        <v>7022</v>
      </c>
      <c r="C785" s="21" t="s">
        <v>8336</v>
      </c>
      <c r="D785" s="21" t="s">
        <v>7116</v>
      </c>
      <c r="E785" s="21"/>
      <c r="F785" s="21"/>
      <c r="G785" s="21">
        <v>40119111</v>
      </c>
      <c r="H785" s="39" t="s">
        <v>9233</v>
      </c>
      <c r="I785" s="39">
        <v>526</v>
      </c>
      <c r="J785" s="20" t="s">
        <v>8340</v>
      </c>
      <c r="K785" s="21"/>
      <c r="L785" s="21">
        <v>614</v>
      </c>
      <c r="M785" s="21">
        <v>2</v>
      </c>
      <c r="N785" s="21">
        <v>2.2000000000000002</v>
      </c>
      <c r="O785" s="21"/>
      <c r="P785" s="20"/>
    </row>
    <row r="786" spans="2:16" x14ac:dyDescent="0.35">
      <c r="B786" s="21" t="s">
        <v>7022</v>
      </c>
      <c r="C786" s="21" t="s">
        <v>8336</v>
      </c>
      <c r="D786" s="21" t="s">
        <v>7116</v>
      </c>
      <c r="E786" s="21"/>
      <c r="F786" s="21"/>
      <c r="G786" s="21">
        <v>40119112</v>
      </c>
      <c r="H786" s="39" t="s">
        <v>9284</v>
      </c>
      <c r="I786" s="39" t="s">
        <v>10647</v>
      </c>
      <c r="J786" s="20" t="s">
        <v>8482</v>
      </c>
      <c r="K786" s="21"/>
      <c r="L786" s="21">
        <v>1118</v>
      </c>
      <c r="M786" s="21">
        <v>1</v>
      </c>
      <c r="N786" s="21">
        <v>3</v>
      </c>
      <c r="O786" s="21"/>
      <c r="P786" s="20"/>
    </row>
    <row r="787" spans="2:16" x14ac:dyDescent="0.35">
      <c r="B787" s="21" t="s">
        <v>7022</v>
      </c>
      <c r="C787" s="21" t="s">
        <v>8336</v>
      </c>
      <c r="D787" s="21" t="s">
        <v>7116</v>
      </c>
      <c r="E787" s="21"/>
      <c r="F787" s="21"/>
      <c r="G787" s="21">
        <v>40119113</v>
      </c>
      <c r="H787" s="39" t="s">
        <v>9231</v>
      </c>
      <c r="I787" s="39" t="s">
        <v>10648</v>
      </c>
      <c r="J787" s="20" t="s">
        <v>8482</v>
      </c>
      <c r="K787" s="21"/>
      <c r="L787" s="21">
        <v>1118</v>
      </c>
      <c r="M787" s="21">
        <v>1</v>
      </c>
      <c r="N787" s="21">
        <v>3</v>
      </c>
      <c r="O787" s="21"/>
      <c r="P787" s="20"/>
    </row>
    <row r="788" spans="2:16" x14ac:dyDescent="0.35">
      <c r="B788" s="21" t="s">
        <v>7022</v>
      </c>
      <c r="C788" s="21" t="s">
        <v>8336</v>
      </c>
      <c r="D788" s="21" t="s">
        <v>7116</v>
      </c>
      <c r="E788" s="21"/>
      <c r="F788" s="21"/>
      <c r="G788" s="21">
        <v>40119114</v>
      </c>
      <c r="H788" s="39" t="s">
        <v>9082</v>
      </c>
      <c r="I788" s="39">
        <v>528</v>
      </c>
      <c r="J788" s="20" t="s">
        <v>8482</v>
      </c>
      <c r="K788" s="21"/>
      <c r="L788" s="21">
        <v>333</v>
      </c>
      <c r="M788" s="21">
        <v>2</v>
      </c>
      <c r="N788" s="21">
        <v>1.8</v>
      </c>
      <c r="O788" s="21"/>
      <c r="P788" s="20"/>
    </row>
    <row r="789" spans="2:16" x14ac:dyDescent="0.35">
      <c r="B789" s="21" t="s">
        <v>7022</v>
      </c>
      <c r="C789" s="21" t="s">
        <v>8336</v>
      </c>
      <c r="D789" s="21" t="s">
        <v>7116</v>
      </c>
      <c r="E789" s="21"/>
      <c r="F789" s="21"/>
      <c r="G789" s="21">
        <v>40119115</v>
      </c>
      <c r="H789" s="39" t="s">
        <v>9083</v>
      </c>
      <c r="I789" s="39">
        <v>529</v>
      </c>
      <c r="J789" s="20" t="s">
        <v>8435</v>
      </c>
      <c r="K789" s="21"/>
      <c r="L789" s="21">
        <v>2466</v>
      </c>
      <c r="M789" s="21">
        <v>1</v>
      </c>
      <c r="N789" s="21">
        <v>11.3</v>
      </c>
      <c r="O789" s="21"/>
      <c r="P789" s="20"/>
    </row>
    <row r="790" spans="2:16" x14ac:dyDescent="0.35">
      <c r="B790" s="21" t="s">
        <v>7022</v>
      </c>
      <c r="C790" s="21" t="s">
        <v>8336</v>
      </c>
      <c r="D790" s="21" t="s">
        <v>7116</v>
      </c>
      <c r="E790" s="21"/>
      <c r="F790" s="21"/>
      <c r="G790" s="21">
        <v>40119116</v>
      </c>
      <c r="H790" s="39" t="s">
        <v>9084</v>
      </c>
      <c r="I790" s="39" t="s">
        <v>8486</v>
      </c>
      <c r="J790" s="20" t="s">
        <v>8435</v>
      </c>
      <c r="K790" s="21"/>
      <c r="L790" s="21">
        <v>2466</v>
      </c>
      <c r="M790" s="21">
        <v>1</v>
      </c>
      <c r="N790" s="21">
        <v>11.3</v>
      </c>
      <c r="O790" s="21"/>
      <c r="P790" s="20"/>
    </row>
    <row r="791" spans="2:16" x14ac:dyDescent="0.35">
      <c r="B791" s="21" t="s">
        <v>7022</v>
      </c>
      <c r="C791" s="21" t="s">
        <v>8336</v>
      </c>
      <c r="D791" s="21" t="s">
        <v>7116</v>
      </c>
      <c r="E791" s="21"/>
      <c r="F791" s="21"/>
      <c r="G791" s="21">
        <v>40119117</v>
      </c>
      <c r="H791" s="39" t="s">
        <v>9085</v>
      </c>
      <c r="I791" s="39" t="s">
        <v>10649</v>
      </c>
      <c r="J791" s="20" t="s">
        <v>8435</v>
      </c>
      <c r="K791" s="21"/>
      <c r="L791" s="21">
        <v>255</v>
      </c>
      <c r="M791" s="21">
        <v>1</v>
      </c>
      <c r="N791" s="21">
        <v>1.2</v>
      </c>
      <c r="O791" s="21"/>
      <c r="P791" s="20"/>
    </row>
    <row r="792" spans="2:16" x14ac:dyDescent="0.35">
      <c r="B792" s="21" t="s">
        <v>7022</v>
      </c>
      <c r="C792" s="21" t="s">
        <v>8336</v>
      </c>
      <c r="D792" s="21" t="s">
        <v>7116</v>
      </c>
      <c r="E792" s="21"/>
      <c r="F792" s="21"/>
      <c r="G792" s="21">
        <v>40119118</v>
      </c>
      <c r="H792" s="39" t="s">
        <v>9138</v>
      </c>
      <c r="I792" s="39" t="s">
        <v>10650</v>
      </c>
      <c r="J792" s="20" t="s">
        <v>8435</v>
      </c>
      <c r="K792" s="21"/>
      <c r="L792" s="21">
        <v>255</v>
      </c>
      <c r="M792" s="21">
        <v>1</v>
      </c>
      <c r="N792" s="21">
        <v>1.2</v>
      </c>
      <c r="O792" s="21"/>
      <c r="P792" s="20"/>
    </row>
    <row r="793" spans="2:16" x14ac:dyDescent="0.35">
      <c r="B793" s="21" t="s">
        <v>7022</v>
      </c>
      <c r="C793" s="21" t="s">
        <v>8336</v>
      </c>
      <c r="D793" s="21" t="s">
        <v>7116</v>
      </c>
      <c r="E793" s="21"/>
      <c r="F793" s="21"/>
      <c r="G793" s="21">
        <v>40119119</v>
      </c>
      <c r="H793" s="39" t="s">
        <v>9086</v>
      </c>
      <c r="I793" s="39" t="s">
        <v>10651</v>
      </c>
      <c r="J793" s="20" t="s">
        <v>8435</v>
      </c>
      <c r="K793" s="21"/>
      <c r="L793" s="21">
        <v>3844</v>
      </c>
      <c r="M793" s="21">
        <v>1</v>
      </c>
      <c r="N793" s="21">
        <v>17.600000000000001</v>
      </c>
      <c r="O793" s="21"/>
      <c r="P793" s="20"/>
    </row>
    <row r="794" spans="2:16" x14ac:dyDescent="0.35">
      <c r="B794" s="21" t="s">
        <v>7022</v>
      </c>
      <c r="C794" s="21" t="s">
        <v>8336</v>
      </c>
      <c r="D794" s="21" t="s">
        <v>7116</v>
      </c>
      <c r="E794" s="21"/>
      <c r="F794" s="21"/>
      <c r="G794" s="21">
        <v>40119120</v>
      </c>
      <c r="H794" s="39" t="s">
        <v>9139</v>
      </c>
      <c r="I794" s="39" t="s">
        <v>10652</v>
      </c>
      <c r="J794" s="20" t="s">
        <v>8435</v>
      </c>
      <c r="K794" s="21"/>
      <c r="L794" s="21">
        <v>3844</v>
      </c>
      <c r="M794" s="21">
        <v>1</v>
      </c>
      <c r="N794" s="21">
        <v>17.600000000000001</v>
      </c>
      <c r="O794" s="21"/>
      <c r="P794" s="20"/>
    </row>
    <row r="795" spans="2:16" x14ac:dyDescent="0.35">
      <c r="B795" s="21" t="s">
        <v>7022</v>
      </c>
      <c r="C795" s="21" t="s">
        <v>8336</v>
      </c>
      <c r="D795" s="21" t="s">
        <v>7116</v>
      </c>
      <c r="E795" s="21"/>
      <c r="F795" s="21"/>
      <c r="G795" s="21">
        <v>40119121</v>
      </c>
      <c r="H795" s="39" t="s">
        <v>9145</v>
      </c>
      <c r="I795" s="39">
        <v>532</v>
      </c>
      <c r="J795" s="20" t="s">
        <v>8485</v>
      </c>
      <c r="K795" s="21"/>
      <c r="L795" s="21">
        <v>122</v>
      </c>
      <c r="M795" s="21">
        <v>5</v>
      </c>
      <c r="N795" s="21">
        <v>3</v>
      </c>
      <c r="O795" s="21"/>
      <c r="P795" s="20"/>
    </row>
    <row r="796" spans="2:16" x14ac:dyDescent="0.35">
      <c r="B796" s="21" t="s">
        <v>7022</v>
      </c>
      <c r="C796" s="21" t="s">
        <v>8336</v>
      </c>
      <c r="D796" s="21" t="s">
        <v>7116</v>
      </c>
      <c r="E796" s="21"/>
      <c r="F796" s="21"/>
      <c r="G796" s="21">
        <v>40119122</v>
      </c>
      <c r="H796" s="39" t="s">
        <v>9087</v>
      </c>
      <c r="I796" s="39">
        <v>533</v>
      </c>
      <c r="J796" s="20" t="s">
        <v>8340</v>
      </c>
      <c r="K796" s="21"/>
      <c r="L796" s="21">
        <v>2683</v>
      </c>
      <c r="M796" s="21">
        <v>1</v>
      </c>
      <c r="N796" s="21">
        <v>4.9000000000000004</v>
      </c>
      <c r="O796" s="21"/>
      <c r="P796" s="20"/>
    </row>
    <row r="797" spans="2:16" x14ac:dyDescent="0.35">
      <c r="B797" s="21" t="s">
        <v>7022</v>
      </c>
      <c r="C797" s="21" t="s">
        <v>8336</v>
      </c>
      <c r="D797" s="21" t="s">
        <v>7116</v>
      </c>
      <c r="E797" s="21"/>
      <c r="F797" s="21"/>
      <c r="G797" s="21">
        <v>40119123</v>
      </c>
      <c r="H797" s="39" t="s">
        <v>9088</v>
      </c>
      <c r="I797" s="39">
        <v>534</v>
      </c>
      <c r="J797" s="20" t="s">
        <v>8340</v>
      </c>
      <c r="K797" s="21"/>
      <c r="L797" s="21">
        <v>1106</v>
      </c>
      <c r="M797" s="21">
        <v>1</v>
      </c>
      <c r="N797" s="21">
        <v>2</v>
      </c>
      <c r="O797" s="21"/>
      <c r="P797" s="20"/>
    </row>
    <row r="798" spans="2:16" x14ac:dyDescent="0.35">
      <c r="B798" s="21" t="s">
        <v>7022</v>
      </c>
      <c r="C798" s="21" t="s">
        <v>8336</v>
      </c>
      <c r="D798" s="21" t="s">
        <v>7116</v>
      </c>
      <c r="E798" s="21"/>
      <c r="F798" s="21"/>
      <c r="G798" s="21">
        <v>40119124</v>
      </c>
      <c r="H798" s="39" t="s">
        <v>9089</v>
      </c>
      <c r="I798" s="39" t="s">
        <v>7483</v>
      </c>
      <c r="J798" s="20" t="s">
        <v>8353</v>
      </c>
      <c r="K798" s="21"/>
      <c r="L798" s="21">
        <v>1486</v>
      </c>
      <c r="M798" s="21">
        <v>1</v>
      </c>
      <c r="N798" s="21">
        <v>3.2</v>
      </c>
      <c r="O798" s="21"/>
      <c r="P798" s="20"/>
    </row>
    <row r="799" spans="2:16" x14ac:dyDescent="0.35">
      <c r="B799" s="21" t="s">
        <v>7022</v>
      </c>
      <c r="C799" s="21" t="s">
        <v>8336</v>
      </c>
      <c r="D799" s="21" t="s">
        <v>7116</v>
      </c>
      <c r="E799" s="21"/>
      <c r="F799" s="21"/>
      <c r="G799" s="21">
        <v>40119125</v>
      </c>
      <c r="H799" s="39" t="s">
        <v>9090</v>
      </c>
      <c r="I799" s="39">
        <v>536</v>
      </c>
      <c r="J799" s="20" t="s">
        <v>8340</v>
      </c>
      <c r="K799" s="21"/>
      <c r="L799" s="21">
        <v>2369</v>
      </c>
      <c r="M799" s="21">
        <v>1</v>
      </c>
      <c r="N799" s="21">
        <v>4.3</v>
      </c>
      <c r="O799" s="21"/>
      <c r="P799" s="20"/>
    </row>
    <row r="800" spans="2:16" x14ac:dyDescent="0.35">
      <c r="B800" s="21" t="s">
        <v>7022</v>
      </c>
      <c r="C800" s="21" t="s">
        <v>8336</v>
      </c>
      <c r="D800" s="21" t="s">
        <v>7116</v>
      </c>
      <c r="E800" s="21"/>
      <c r="F800" s="21"/>
      <c r="G800" s="21">
        <v>40119126</v>
      </c>
      <c r="H800" s="39" t="s">
        <v>9091</v>
      </c>
      <c r="I800" s="39">
        <v>537</v>
      </c>
      <c r="J800" s="20" t="s">
        <v>8340</v>
      </c>
      <c r="K800" s="21"/>
      <c r="L800" s="21">
        <v>912</v>
      </c>
      <c r="M800" s="21">
        <v>1</v>
      </c>
      <c r="N800" s="21">
        <v>1.7</v>
      </c>
      <c r="O800" s="21"/>
      <c r="P800" s="20"/>
    </row>
    <row r="801" spans="2:16" x14ac:dyDescent="0.35">
      <c r="B801" s="21" t="s">
        <v>7022</v>
      </c>
      <c r="C801" s="21" t="s">
        <v>8336</v>
      </c>
      <c r="D801" s="21" t="s">
        <v>7116</v>
      </c>
      <c r="E801" s="21"/>
      <c r="F801" s="21"/>
      <c r="G801" s="21">
        <v>40119127</v>
      </c>
      <c r="H801" s="39" t="s">
        <v>9092</v>
      </c>
      <c r="I801" s="39">
        <v>538</v>
      </c>
      <c r="J801" s="20" t="s">
        <v>8340</v>
      </c>
      <c r="K801" s="21"/>
      <c r="L801" s="21">
        <v>735</v>
      </c>
      <c r="M801" s="21">
        <v>1</v>
      </c>
      <c r="N801" s="21">
        <v>1.3</v>
      </c>
      <c r="O801" s="21"/>
      <c r="P801" s="20"/>
    </row>
    <row r="802" spans="2:16" x14ac:dyDescent="0.35">
      <c r="B802" s="21" t="s">
        <v>7022</v>
      </c>
      <c r="C802" s="21" t="s">
        <v>8336</v>
      </c>
      <c r="D802" s="21" t="s">
        <v>7116</v>
      </c>
      <c r="E802" s="21"/>
      <c r="F802" s="21"/>
      <c r="G802" s="21">
        <v>40119128</v>
      </c>
      <c r="H802" s="39" t="s">
        <v>9093</v>
      </c>
      <c r="I802" s="39">
        <v>539</v>
      </c>
      <c r="J802" s="20" t="s">
        <v>8487</v>
      </c>
      <c r="K802" s="21"/>
      <c r="L802" s="21">
        <v>240</v>
      </c>
      <c r="M802" s="21">
        <v>4</v>
      </c>
      <c r="N802" s="21">
        <v>2.8</v>
      </c>
      <c r="O802" s="21"/>
      <c r="P802" s="20"/>
    </row>
    <row r="803" spans="2:16" x14ac:dyDescent="0.35">
      <c r="B803" s="21" t="s">
        <v>7022</v>
      </c>
      <c r="C803" s="21" t="s">
        <v>8336</v>
      </c>
      <c r="D803" s="21" t="s">
        <v>7116</v>
      </c>
      <c r="E803" s="21"/>
      <c r="F803" s="21"/>
      <c r="G803" s="21">
        <v>40116997</v>
      </c>
      <c r="H803" s="39" t="s">
        <v>11327</v>
      </c>
      <c r="I803" s="39">
        <v>204</v>
      </c>
      <c r="J803" s="20" t="s">
        <v>8420</v>
      </c>
      <c r="K803" s="21"/>
      <c r="L803" s="21">
        <v>135</v>
      </c>
      <c r="M803" s="21">
        <v>1</v>
      </c>
      <c r="N803" s="21">
        <v>1.6</v>
      </c>
      <c r="O803" s="21"/>
      <c r="P803" s="20"/>
    </row>
    <row r="804" spans="2:16" x14ac:dyDescent="0.35">
      <c r="B804" s="21" t="s">
        <v>7022</v>
      </c>
      <c r="C804" s="21" t="s">
        <v>8336</v>
      </c>
      <c r="D804" s="21" t="s">
        <v>7116</v>
      </c>
      <c r="E804" s="21"/>
      <c r="F804" s="21"/>
      <c r="G804" s="21">
        <v>40149068</v>
      </c>
      <c r="H804" s="39" t="s">
        <v>9144</v>
      </c>
      <c r="I804" s="39">
        <v>485</v>
      </c>
      <c r="J804" s="20" t="s">
        <v>8483</v>
      </c>
      <c r="K804" s="21"/>
      <c r="L804" s="21">
        <v>225</v>
      </c>
      <c r="M804" s="21">
        <v>2</v>
      </c>
      <c r="N804" s="21">
        <v>0.4</v>
      </c>
      <c r="O804" s="21"/>
      <c r="P804" s="20"/>
    </row>
    <row r="805" spans="2:16" x14ac:dyDescent="0.35">
      <c r="B805" s="21" t="s">
        <v>7022</v>
      </c>
      <c r="C805" s="21" t="s">
        <v>8336</v>
      </c>
      <c r="D805" s="21" t="s">
        <v>76</v>
      </c>
      <c r="E805" s="21"/>
      <c r="F805" s="21"/>
      <c r="G805" s="21">
        <v>40116997</v>
      </c>
      <c r="H805" s="39" t="s">
        <v>11327</v>
      </c>
      <c r="I805" s="39">
        <v>204</v>
      </c>
      <c r="J805" s="20" t="s">
        <v>8420</v>
      </c>
      <c r="K805" s="21"/>
      <c r="L805" s="21">
        <v>135</v>
      </c>
      <c r="M805" s="21">
        <v>2</v>
      </c>
      <c r="N805" s="21">
        <v>1.6</v>
      </c>
      <c r="O805" s="21"/>
      <c r="P805" s="20"/>
    </row>
    <row r="806" spans="2:16" x14ac:dyDescent="0.35">
      <c r="B806" s="21" t="s">
        <v>7022</v>
      </c>
      <c r="C806" s="21" t="s">
        <v>8336</v>
      </c>
      <c r="D806" s="21" t="s">
        <v>76</v>
      </c>
      <c r="E806" s="21"/>
      <c r="F806" s="21"/>
      <c r="G806" s="21">
        <v>40148912</v>
      </c>
      <c r="H806" s="39" t="s">
        <v>9143</v>
      </c>
      <c r="I806" s="39">
        <v>246</v>
      </c>
      <c r="J806" s="20" t="s">
        <v>8431</v>
      </c>
      <c r="K806" s="21"/>
      <c r="L806" s="21">
        <v>441</v>
      </c>
      <c r="M806" s="21">
        <v>4</v>
      </c>
      <c r="N806" s="21">
        <v>8.4</v>
      </c>
      <c r="O806" s="21"/>
      <c r="P806" s="20"/>
    </row>
    <row r="807" spans="2:16" x14ac:dyDescent="0.35">
      <c r="B807" s="21" t="s">
        <v>7022</v>
      </c>
      <c r="C807" s="21" t="s">
        <v>8336</v>
      </c>
      <c r="D807" s="21" t="s">
        <v>76</v>
      </c>
      <c r="E807" s="21"/>
      <c r="F807" s="21"/>
      <c r="G807" s="21">
        <v>40118904</v>
      </c>
      <c r="H807" s="39" t="s">
        <v>9447</v>
      </c>
      <c r="I807" s="39" t="s">
        <v>8531</v>
      </c>
      <c r="J807" s="20" t="s">
        <v>8534</v>
      </c>
      <c r="K807" s="21"/>
      <c r="L807" s="21">
        <v>456</v>
      </c>
      <c r="M807" s="21">
        <v>2</v>
      </c>
      <c r="N807" s="21">
        <v>9.8000000000000007</v>
      </c>
      <c r="O807" s="21"/>
      <c r="P807" s="20"/>
    </row>
    <row r="808" spans="2:16" x14ac:dyDescent="0.35">
      <c r="B808" s="21" t="s">
        <v>7022</v>
      </c>
      <c r="C808" s="21" t="s">
        <v>8336</v>
      </c>
      <c r="D808" s="21" t="s">
        <v>76</v>
      </c>
      <c r="E808" s="21"/>
      <c r="F808" s="21"/>
      <c r="G808" s="21">
        <v>40149068</v>
      </c>
      <c r="H808" s="39" t="s">
        <v>9144</v>
      </c>
      <c r="I808" s="39">
        <v>485</v>
      </c>
      <c r="J808" s="20" t="s">
        <v>8483</v>
      </c>
      <c r="K808" s="21"/>
      <c r="L808" s="21">
        <v>225</v>
      </c>
      <c r="M808" s="21">
        <v>2</v>
      </c>
      <c r="N808" s="21">
        <v>0.4</v>
      </c>
      <c r="O808" s="21"/>
      <c r="P808" s="20"/>
    </row>
    <row r="809" spans="2:16" x14ac:dyDescent="0.35">
      <c r="B809" s="21" t="s">
        <v>7022</v>
      </c>
      <c r="C809" s="21" t="s">
        <v>8336</v>
      </c>
      <c r="D809" s="21" t="s">
        <v>76</v>
      </c>
      <c r="E809" s="21"/>
      <c r="F809" s="21"/>
      <c r="G809" s="21">
        <v>40119129</v>
      </c>
      <c r="H809" s="39" t="s">
        <v>9304</v>
      </c>
      <c r="I809" s="39" t="s">
        <v>7117</v>
      </c>
      <c r="J809" s="20" t="s">
        <v>8449</v>
      </c>
      <c r="K809" s="21"/>
      <c r="L809" s="21">
        <v>3905</v>
      </c>
      <c r="M809" s="21">
        <v>1</v>
      </c>
      <c r="N809" s="21">
        <v>41.8</v>
      </c>
      <c r="O809" s="21"/>
      <c r="P809" s="20"/>
    </row>
    <row r="810" spans="2:16" x14ac:dyDescent="0.35">
      <c r="B810" s="21" t="s">
        <v>7022</v>
      </c>
      <c r="C810" s="21" t="s">
        <v>8336</v>
      </c>
      <c r="D810" s="21" t="s">
        <v>76</v>
      </c>
      <c r="E810" s="21"/>
      <c r="F810" s="21"/>
      <c r="G810" s="21">
        <v>40119130</v>
      </c>
      <c r="H810" s="39" t="s">
        <v>9312</v>
      </c>
      <c r="I810" s="39" t="s">
        <v>8488</v>
      </c>
      <c r="J810" s="20" t="s">
        <v>8449</v>
      </c>
      <c r="K810" s="21"/>
      <c r="L810" s="21">
        <v>3280</v>
      </c>
      <c r="M810" s="21">
        <v>1</v>
      </c>
      <c r="N810" s="21">
        <v>35.1</v>
      </c>
      <c r="O810" s="21"/>
      <c r="P810" s="20"/>
    </row>
    <row r="811" spans="2:16" x14ac:dyDescent="0.35">
      <c r="B811" s="21" t="s">
        <v>7022</v>
      </c>
      <c r="C811" s="21" t="s">
        <v>8336</v>
      </c>
      <c r="D811" s="21" t="s">
        <v>76</v>
      </c>
      <c r="E811" s="21"/>
      <c r="F811" s="21"/>
      <c r="G811" s="21">
        <v>40119131</v>
      </c>
      <c r="H811" s="39" t="s">
        <v>9290</v>
      </c>
      <c r="I811" s="39" t="s">
        <v>7134</v>
      </c>
      <c r="J811" s="20" t="s">
        <v>8489</v>
      </c>
      <c r="K811" s="21"/>
      <c r="L811" s="21">
        <v>1382</v>
      </c>
      <c r="M811" s="21">
        <v>1</v>
      </c>
      <c r="N811" s="21">
        <v>2.5</v>
      </c>
      <c r="O811" s="21"/>
      <c r="P811" s="20"/>
    </row>
    <row r="812" spans="2:16" x14ac:dyDescent="0.35">
      <c r="B812" s="21" t="s">
        <v>7022</v>
      </c>
      <c r="C812" s="21" t="s">
        <v>8336</v>
      </c>
      <c r="D812" s="21" t="s">
        <v>76</v>
      </c>
      <c r="E812" s="21"/>
      <c r="F812" s="21"/>
      <c r="G812" s="21">
        <v>40119132</v>
      </c>
      <c r="H812" s="39" t="s">
        <v>9293</v>
      </c>
      <c r="I812" s="39" t="s">
        <v>8490</v>
      </c>
      <c r="J812" s="20" t="s">
        <v>8489</v>
      </c>
      <c r="K812" s="21"/>
      <c r="L812" s="21">
        <v>1382</v>
      </c>
      <c r="M812" s="21">
        <v>1</v>
      </c>
      <c r="N812" s="21">
        <v>2.5</v>
      </c>
      <c r="O812" s="21"/>
      <c r="P812" s="20"/>
    </row>
    <row r="813" spans="2:16" x14ac:dyDescent="0.35">
      <c r="B813" s="21" t="s">
        <v>7022</v>
      </c>
      <c r="C813" s="21" t="s">
        <v>8336</v>
      </c>
      <c r="D813" s="21" t="s">
        <v>76</v>
      </c>
      <c r="E813" s="21"/>
      <c r="F813" s="21"/>
      <c r="G813" s="21">
        <v>40119133</v>
      </c>
      <c r="H813" s="39" t="s">
        <v>9273</v>
      </c>
      <c r="I813" s="39" t="s">
        <v>8491</v>
      </c>
      <c r="J813" s="20" t="s">
        <v>8489</v>
      </c>
      <c r="K813" s="21"/>
      <c r="L813" s="21">
        <v>2648</v>
      </c>
      <c r="M813" s="21">
        <v>1</v>
      </c>
      <c r="N813" s="21">
        <v>4.8</v>
      </c>
      <c r="O813" s="21"/>
      <c r="P813" s="20"/>
    </row>
    <row r="814" spans="2:16" x14ac:dyDescent="0.35">
      <c r="B814" s="21" t="s">
        <v>7022</v>
      </c>
      <c r="C814" s="21" t="s">
        <v>8336</v>
      </c>
      <c r="D814" s="21" t="s">
        <v>76</v>
      </c>
      <c r="E814" s="21"/>
      <c r="F814" s="21"/>
      <c r="G814" s="21">
        <v>40119134</v>
      </c>
      <c r="H814" s="39" t="s">
        <v>9216</v>
      </c>
      <c r="I814" s="39" t="s">
        <v>8492</v>
      </c>
      <c r="J814" s="20" t="s">
        <v>8489</v>
      </c>
      <c r="K814" s="21"/>
      <c r="L814" s="21">
        <v>2648</v>
      </c>
      <c r="M814" s="21">
        <v>1</v>
      </c>
      <c r="N814" s="21">
        <v>4.8</v>
      </c>
      <c r="O814" s="21"/>
      <c r="P814" s="20"/>
    </row>
    <row r="815" spans="2:16" x14ac:dyDescent="0.35">
      <c r="B815" s="21" t="s">
        <v>7022</v>
      </c>
      <c r="C815" s="21" t="s">
        <v>8336</v>
      </c>
      <c r="D815" s="21" t="s">
        <v>76</v>
      </c>
      <c r="E815" s="21"/>
      <c r="F815" s="21"/>
      <c r="G815" s="21">
        <v>40119135</v>
      </c>
      <c r="H815" s="39" t="s">
        <v>9265</v>
      </c>
      <c r="I815" s="39" t="s">
        <v>8493</v>
      </c>
      <c r="J815" s="20" t="s">
        <v>8494</v>
      </c>
      <c r="K815" s="21"/>
      <c r="L815" s="21">
        <v>1117</v>
      </c>
      <c r="M815" s="21">
        <v>2</v>
      </c>
      <c r="N815" s="21">
        <v>4</v>
      </c>
      <c r="O815" s="21"/>
      <c r="P815" s="20"/>
    </row>
    <row r="816" spans="2:16" x14ac:dyDescent="0.35">
      <c r="B816" s="21" t="s">
        <v>7022</v>
      </c>
      <c r="C816" s="21" t="s">
        <v>8336</v>
      </c>
      <c r="D816" s="21" t="s">
        <v>76</v>
      </c>
      <c r="E816" s="21"/>
      <c r="F816" s="21"/>
      <c r="G816" s="21">
        <v>40119136</v>
      </c>
      <c r="H816" s="39" t="s">
        <v>9286</v>
      </c>
      <c r="I816" s="39" t="s">
        <v>8495</v>
      </c>
      <c r="J816" s="20" t="s">
        <v>8489</v>
      </c>
      <c r="K816" s="21"/>
      <c r="L816" s="21">
        <v>1487</v>
      </c>
      <c r="M816" s="21">
        <v>1</v>
      </c>
      <c r="N816" s="21">
        <v>2.7</v>
      </c>
      <c r="O816" s="21"/>
      <c r="P816" s="20"/>
    </row>
    <row r="817" spans="2:16" x14ac:dyDescent="0.35">
      <c r="B817" s="21" t="s">
        <v>7022</v>
      </c>
      <c r="C817" s="21" t="s">
        <v>8336</v>
      </c>
      <c r="D817" s="21" t="s">
        <v>76</v>
      </c>
      <c r="E817" s="21"/>
      <c r="F817" s="21"/>
      <c r="G817" s="21">
        <v>40119137</v>
      </c>
      <c r="H817" s="39" t="s">
        <v>9419</v>
      </c>
      <c r="I817" s="39" t="s">
        <v>8496</v>
      </c>
      <c r="J817" s="20" t="s">
        <v>8489</v>
      </c>
      <c r="K817" s="21"/>
      <c r="L817" s="21">
        <v>1487</v>
      </c>
      <c r="M817" s="21">
        <v>1</v>
      </c>
      <c r="N817" s="21">
        <v>2.7</v>
      </c>
      <c r="O817" s="21"/>
      <c r="P817" s="20"/>
    </row>
    <row r="818" spans="2:16" x14ac:dyDescent="0.35">
      <c r="B818" s="21" t="s">
        <v>7022</v>
      </c>
      <c r="C818" s="21" t="s">
        <v>8336</v>
      </c>
      <c r="D818" s="21" t="s">
        <v>76</v>
      </c>
      <c r="E818" s="21"/>
      <c r="F818" s="21"/>
      <c r="G818" s="21">
        <v>40119138</v>
      </c>
      <c r="H818" s="39" t="s">
        <v>9300</v>
      </c>
      <c r="I818" s="39">
        <v>562</v>
      </c>
      <c r="J818" s="20" t="s">
        <v>8489</v>
      </c>
      <c r="K818" s="21"/>
      <c r="L818" s="21">
        <v>851</v>
      </c>
      <c r="M818" s="21">
        <v>2</v>
      </c>
      <c r="N818" s="21">
        <v>3.2</v>
      </c>
      <c r="O818" s="21"/>
      <c r="P818" s="20"/>
    </row>
    <row r="819" spans="2:16" x14ac:dyDescent="0.35">
      <c r="B819" s="21" t="s">
        <v>7022</v>
      </c>
      <c r="C819" s="21" t="s">
        <v>8336</v>
      </c>
      <c r="D819" s="21" t="s">
        <v>76</v>
      </c>
      <c r="E819" s="21"/>
      <c r="F819" s="21"/>
      <c r="G819" s="21">
        <v>40119139</v>
      </c>
      <c r="H819" s="39" t="s">
        <v>9269</v>
      </c>
      <c r="I819" s="39" t="s">
        <v>8497</v>
      </c>
      <c r="J819" s="20" t="s">
        <v>8489</v>
      </c>
      <c r="K819" s="21"/>
      <c r="L819" s="21">
        <v>1375</v>
      </c>
      <c r="M819" s="21">
        <v>1</v>
      </c>
      <c r="N819" s="21">
        <v>2.5</v>
      </c>
      <c r="O819" s="21"/>
      <c r="P819" s="20"/>
    </row>
    <row r="820" spans="2:16" x14ac:dyDescent="0.35">
      <c r="B820" s="21" t="s">
        <v>7022</v>
      </c>
      <c r="C820" s="21" t="s">
        <v>8336</v>
      </c>
      <c r="D820" s="21" t="s">
        <v>76</v>
      </c>
      <c r="E820" s="21"/>
      <c r="F820" s="21"/>
      <c r="G820" s="21">
        <v>40119140</v>
      </c>
      <c r="H820" s="39" t="s">
        <v>9268</v>
      </c>
      <c r="I820" s="39" t="s">
        <v>8498</v>
      </c>
      <c r="J820" s="20" t="s">
        <v>8489</v>
      </c>
      <c r="K820" s="21"/>
      <c r="L820" s="21">
        <v>1375</v>
      </c>
      <c r="M820" s="21">
        <v>1</v>
      </c>
      <c r="N820" s="21">
        <v>2.5</v>
      </c>
      <c r="O820" s="21"/>
      <c r="P820" s="20"/>
    </row>
    <row r="821" spans="2:16" x14ac:dyDescent="0.35">
      <c r="B821" s="21" t="s">
        <v>7022</v>
      </c>
      <c r="C821" s="21" t="s">
        <v>8336</v>
      </c>
      <c r="D821" s="21" t="s">
        <v>76</v>
      </c>
      <c r="E821" s="21"/>
      <c r="F821" s="21"/>
      <c r="G821" s="139">
        <v>40148908</v>
      </c>
      <c r="H821" s="133" t="s">
        <v>11333</v>
      </c>
      <c r="I821" s="39">
        <v>564</v>
      </c>
      <c r="J821" s="20" t="s">
        <v>8489</v>
      </c>
      <c r="K821" s="21"/>
      <c r="L821" s="21">
        <v>585</v>
      </c>
      <c r="M821" s="21">
        <v>2</v>
      </c>
      <c r="N821" s="21">
        <v>2.2000000000000002</v>
      </c>
      <c r="O821" s="21"/>
      <c r="P821" s="20"/>
    </row>
    <row r="822" spans="2:16" x14ac:dyDescent="0.35">
      <c r="B822" s="21" t="s">
        <v>7022</v>
      </c>
      <c r="C822" s="21" t="s">
        <v>8336</v>
      </c>
      <c r="D822" s="21" t="s">
        <v>76</v>
      </c>
      <c r="E822" s="21"/>
      <c r="F822" s="21"/>
      <c r="G822" s="21">
        <v>40119142</v>
      </c>
      <c r="H822" s="39" t="s">
        <v>11351</v>
      </c>
      <c r="I822" s="39" t="s">
        <v>8499</v>
      </c>
      <c r="J822" s="20" t="s">
        <v>8482</v>
      </c>
      <c r="K822" s="21"/>
      <c r="L822" s="21">
        <v>1311</v>
      </c>
      <c r="M822" s="21">
        <v>1</v>
      </c>
      <c r="N822" s="21">
        <v>3.5</v>
      </c>
      <c r="O822" s="21"/>
      <c r="P822" s="20"/>
    </row>
    <row r="823" spans="2:16" x14ac:dyDescent="0.35">
      <c r="B823" s="21" t="s">
        <v>7022</v>
      </c>
      <c r="C823" s="21" t="s">
        <v>8336</v>
      </c>
      <c r="D823" s="21" t="s">
        <v>76</v>
      </c>
      <c r="E823" s="21"/>
      <c r="F823" s="21"/>
      <c r="G823" s="21">
        <v>40119143</v>
      </c>
      <c r="H823" s="39" t="s">
        <v>9421</v>
      </c>
      <c r="I823" s="39" t="s">
        <v>8500</v>
      </c>
      <c r="J823" s="20" t="s">
        <v>8482</v>
      </c>
      <c r="K823" s="21"/>
      <c r="L823" s="21">
        <v>1311</v>
      </c>
      <c r="M823" s="21">
        <v>1</v>
      </c>
      <c r="N823" s="21">
        <v>3.5</v>
      </c>
      <c r="O823" s="21"/>
      <c r="P823" s="20"/>
    </row>
    <row r="824" spans="2:16" x14ac:dyDescent="0.35">
      <c r="B824" s="21" t="s">
        <v>7022</v>
      </c>
      <c r="C824" s="21" t="s">
        <v>8336</v>
      </c>
      <c r="D824" s="21" t="s">
        <v>76</v>
      </c>
      <c r="E824" s="21"/>
      <c r="F824" s="21"/>
      <c r="G824" s="21">
        <v>40119144</v>
      </c>
      <c r="H824" s="39" t="s">
        <v>9303</v>
      </c>
      <c r="I824" s="39">
        <v>566</v>
      </c>
      <c r="J824" s="20" t="s">
        <v>8482</v>
      </c>
      <c r="K824" s="21"/>
      <c r="L824" s="21">
        <v>318</v>
      </c>
      <c r="M824" s="21">
        <v>2</v>
      </c>
      <c r="N824" s="21">
        <v>1.6</v>
      </c>
      <c r="O824" s="21"/>
      <c r="P824" s="20"/>
    </row>
    <row r="825" spans="2:16" x14ac:dyDescent="0.35">
      <c r="B825" s="21" t="s">
        <v>7022</v>
      </c>
      <c r="C825" s="21" t="s">
        <v>8336</v>
      </c>
      <c r="D825" s="21" t="s">
        <v>76</v>
      </c>
      <c r="E825" s="21"/>
      <c r="F825" s="21"/>
      <c r="G825" s="21">
        <v>40119145</v>
      </c>
      <c r="H825" s="39" t="s">
        <v>9306</v>
      </c>
      <c r="I825" s="39">
        <v>567</v>
      </c>
      <c r="J825" s="20" t="s">
        <v>8435</v>
      </c>
      <c r="K825" s="21"/>
      <c r="L825" s="21">
        <v>4798</v>
      </c>
      <c r="M825" s="21">
        <v>1</v>
      </c>
      <c r="N825" s="21">
        <v>22</v>
      </c>
      <c r="O825" s="21"/>
      <c r="P825" s="20"/>
    </row>
    <row r="826" spans="2:16" x14ac:dyDescent="0.35">
      <c r="B826" s="21" t="s">
        <v>7022</v>
      </c>
      <c r="C826" s="21" t="s">
        <v>8336</v>
      </c>
      <c r="D826" s="21" t="s">
        <v>76</v>
      </c>
      <c r="E826" s="21"/>
      <c r="F826" s="21"/>
      <c r="G826" s="21">
        <v>40119147</v>
      </c>
      <c r="H826" s="39" t="s">
        <v>9257</v>
      </c>
      <c r="I826" s="39">
        <v>568</v>
      </c>
      <c r="J826" s="20" t="s">
        <v>8487</v>
      </c>
      <c r="K826" s="21"/>
      <c r="L826" s="21">
        <v>240</v>
      </c>
      <c r="M826" s="21">
        <v>4</v>
      </c>
      <c r="N826" s="21">
        <v>2.8</v>
      </c>
      <c r="O826" s="21"/>
      <c r="P826" s="20"/>
    </row>
    <row r="827" spans="2:16" x14ac:dyDescent="0.35">
      <c r="B827" s="21" t="s">
        <v>7022</v>
      </c>
      <c r="C827" s="21" t="s">
        <v>8336</v>
      </c>
      <c r="D827" s="21" t="s">
        <v>76</v>
      </c>
      <c r="E827" s="21"/>
      <c r="F827" s="21"/>
      <c r="G827" s="21">
        <v>40119185</v>
      </c>
      <c r="H827" s="39" t="s">
        <v>9115</v>
      </c>
      <c r="I827" s="39" t="s">
        <v>8501</v>
      </c>
      <c r="J827" s="20" t="s">
        <v>8435</v>
      </c>
      <c r="K827" s="21"/>
      <c r="L827" s="21">
        <v>255</v>
      </c>
      <c r="M827" s="21">
        <v>1</v>
      </c>
      <c r="N827" s="21">
        <v>1.2</v>
      </c>
      <c r="O827" s="21"/>
      <c r="P827" s="20"/>
    </row>
    <row r="828" spans="2:16" x14ac:dyDescent="0.35">
      <c r="B828" s="21" t="s">
        <v>7022</v>
      </c>
      <c r="C828" s="21" t="s">
        <v>8336</v>
      </c>
      <c r="D828" s="21" t="s">
        <v>76</v>
      </c>
      <c r="E828" s="21"/>
      <c r="F828" s="21"/>
      <c r="G828" s="21">
        <v>40119186</v>
      </c>
      <c r="H828" s="39" t="s">
        <v>9116</v>
      </c>
      <c r="I828" s="39" t="s">
        <v>8502</v>
      </c>
      <c r="J828" s="20" t="s">
        <v>8435</v>
      </c>
      <c r="K828" s="21"/>
      <c r="L828" s="21">
        <v>255</v>
      </c>
      <c r="M828" s="21">
        <v>1</v>
      </c>
      <c r="N828" s="21">
        <v>1.2</v>
      </c>
      <c r="O828" s="21"/>
      <c r="P828" s="20"/>
    </row>
    <row r="829" spans="2:16" x14ac:dyDescent="0.35">
      <c r="B829" s="21" t="s">
        <v>7022</v>
      </c>
      <c r="C829" s="21" t="s">
        <v>8336</v>
      </c>
      <c r="D829" s="21" t="s">
        <v>76</v>
      </c>
      <c r="E829" s="21"/>
      <c r="F829" s="21"/>
      <c r="G829" s="21">
        <v>40119148</v>
      </c>
      <c r="H829" s="39" t="s">
        <v>9311</v>
      </c>
      <c r="I829" s="39" t="s">
        <v>8503</v>
      </c>
      <c r="J829" s="20" t="s">
        <v>8435</v>
      </c>
      <c r="K829" s="21"/>
      <c r="L829" s="21">
        <v>2980</v>
      </c>
      <c r="M829" s="21">
        <v>1</v>
      </c>
      <c r="N829" s="21">
        <v>13.6</v>
      </c>
      <c r="O829" s="21"/>
      <c r="P829" s="20"/>
    </row>
    <row r="830" spans="2:16" x14ac:dyDescent="0.35">
      <c r="B830" s="21" t="s">
        <v>7022</v>
      </c>
      <c r="C830" s="21" t="s">
        <v>8336</v>
      </c>
      <c r="D830" s="21" t="s">
        <v>76</v>
      </c>
      <c r="E830" s="21"/>
      <c r="F830" s="21"/>
      <c r="G830" s="21">
        <v>40119149</v>
      </c>
      <c r="H830" s="39" t="s">
        <v>9160</v>
      </c>
      <c r="I830" s="39" t="s">
        <v>8504</v>
      </c>
      <c r="J830" s="20" t="s">
        <v>8435</v>
      </c>
      <c r="K830" s="21"/>
      <c r="L830" s="21">
        <v>2980</v>
      </c>
      <c r="M830" s="21">
        <v>1</v>
      </c>
      <c r="N830" s="21">
        <v>13.6</v>
      </c>
      <c r="O830" s="21"/>
      <c r="P830" s="20"/>
    </row>
    <row r="831" spans="2:16" x14ac:dyDescent="0.35">
      <c r="B831" s="21" t="s">
        <v>7022</v>
      </c>
      <c r="C831" s="21" t="s">
        <v>8336</v>
      </c>
      <c r="D831" s="21" t="s">
        <v>76</v>
      </c>
      <c r="E831" s="21"/>
      <c r="F831" s="21"/>
      <c r="G831" s="21">
        <v>40119150</v>
      </c>
      <c r="H831" s="39" t="s">
        <v>9337</v>
      </c>
      <c r="I831" s="39">
        <v>570</v>
      </c>
      <c r="J831" s="20" t="s">
        <v>8489</v>
      </c>
      <c r="K831" s="21"/>
      <c r="L831" s="21">
        <v>2760</v>
      </c>
      <c r="M831" s="21">
        <v>1</v>
      </c>
      <c r="N831" s="21">
        <v>5.0999999999999996</v>
      </c>
      <c r="O831" s="21"/>
      <c r="P831" s="20"/>
    </row>
    <row r="832" spans="2:16" x14ac:dyDescent="0.35">
      <c r="B832" s="21" t="s">
        <v>7022</v>
      </c>
      <c r="C832" s="21" t="s">
        <v>8336</v>
      </c>
      <c r="D832" s="21" t="s">
        <v>76</v>
      </c>
      <c r="E832" s="21"/>
      <c r="F832" s="21"/>
      <c r="G832" s="21">
        <v>40119151</v>
      </c>
      <c r="H832" s="39" t="s">
        <v>9288</v>
      </c>
      <c r="I832" s="39">
        <v>571</v>
      </c>
      <c r="J832" s="20" t="s">
        <v>8489</v>
      </c>
      <c r="K832" s="21"/>
      <c r="L832" s="21">
        <v>1184</v>
      </c>
      <c r="M832" s="21">
        <v>1</v>
      </c>
      <c r="N832" s="21">
        <v>2.2000000000000002</v>
      </c>
      <c r="O832" s="21"/>
      <c r="P832" s="20"/>
    </row>
    <row r="833" spans="2:16" x14ac:dyDescent="0.35">
      <c r="B833" s="21" t="s">
        <v>7022</v>
      </c>
      <c r="C833" s="21" t="s">
        <v>8336</v>
      </c>
      <c r="D833" s="21" t="s">
        <v>76</v>
      </c>
      <c r="E833" s="21"/>
      <c r="F833" s="21"/>
      <c r="G833" s="21">
        <v>40119152</v>
      </c>
      <c r="H833" s="39" t="s">
        <v>9180</v>
      </c>
      <c r="I833" s="39" t="s">
        <v>8505</v>
      </c>
      <c r="J833" s="20" t="s">
        <v>8353</v>
      </c>
      <c r="K833" s="21"/>
      <c r="L833" s="21">
        <v>1596</v>
      </c>
      <c r="M833" s="21">
        <v>1</v>
      </c>
      <c r="N833" s="21">
        <v>3.4</v>
      </c>
      <c r="O833" s="21"/>
      <c r="P833" s="20"/>
    </row>
    <row r="834" spans="2:16" x14ac:dyDescent="0.35">
      <c r="B834" s="21" t="s">
        <v>7022</v>
      </c>
      <c r="C834" s="21" t="s">
        <v>8336</v>
      </c>
      <c r="D834" s="21" t="s">
        <v>76</v>
      </c>
      <c r="E834" s="21"/>
      <c r="F834" s="21"/>
      <c r="G834" s="21">
        <v>40119153</v>
      </c>
      <c r="H834" s="39" t="s">
        <v>9289</v>
      </c>
      <c r="I834" s="39">
        <v>573</v>
      </c>
      <c r="J834" s="20" t="s">
        <v>8489</v>
      </c>
      <c r="K834" s="21"/>
      <c r="L834" s="21">
        <v>2547</v>
      </c>
      <c r="M834" s="21">
        <v>1</v>
      </c>
      <c r="N834" s="21">
        <v>4.7</v>
      </c>
      <c r="O834" s="21"/>
      <c r="P834" s="20"/>
    </row>
    <row r="835" spans="2:16" x14ac:dyDescent="0.35">
      <c r="B835" s="21" t="s">
        <v>7022</v>
      </c>
      <c r="C835" s="21" t="s">
        <v>8336</v>
      </c>
      <c r="D835" s="21" t="s">
        <v>76</v>
      </c>
      <c r="E835" s="21"/>
      <c r="F835" s="21"/>
      <c r="G835" s="21">
        <v>40119154</v>
      </c>
      <c r="H835" s="39" t="s">
        <v>9198</v>
      </c>
      <c r="I835" s="39">
        <v>574</v>
      </c>
      <c r="J835" s="20" t="s">
        <v>8489</v>
      </c>
      <c r="K835" s="21"/>
      <c r="L835" s="21">
        <v>1011</v>
      </c>
      <c r="M835" s="21">
        <v>1</v>
      </c>
      <c r="N835" s="21">
        <v>1.8</v>
      </c>
      <c r="O835" s="21"/>
      <c r="P835" s="20"/>
    </row>
    <row r="836" spans="2:16" x14ac:dyDescent="0.35">
      <c r="B836" s="21" t="s">
        <v>7022</v>
      </c>
      <c r="C836" s="21" t="s">
        <v>8336</v>
      </c>
      <c r="D836" s="21" t="s">
        <v>76</v>
      </c>
      <c r="E836" s="21"/>
      <c r="F836" s="21"/>
      <c r="G836" s="21">
        <v>40119155</v>
      </c>
      <c r="H836" s="39" t="s">
        <v>9275</v>
      </c>
      <c r="I836" s="39">
        <v>575</v>
      </c>
      <c r="J836" s="20" t="s">
        <v>8489</v>
      </c>
      <c r="K836" s="21"/>
      <c r="L836" s="21">
        <v>961</v>
      </c>
      <c r="M836" s="21">
        <v>1</v>
      </c>
      <c r="N836" s="21">
        <v>1.8</v>
      </c>
      <c r="O836" s="21"/>
      <c r="P836" s="20"/>
    </row>
    <row r="837" spans="2:16" x14ac:dyDescent="0.35">
      <c r="B837" s="21" t="s">
        <v>7022</v>
      </c>
      <c r="C837" s="21" t="s">
        <v>8336</v>
      </c>
      <c r="D837" s="21" t="s">
        <v>76</v>
      </c>
      <c r="E837" s="21"/>
      <c r="F837" s="21"/>
      <c r="G837" s="21">
        <v>40119156</v>
      </c>
      <c r="H837" s="39" t="s">
        <v>9094</v>
      </c>
      <c r="I837" s="39">
        <v>576</v>
      </c>
      <c r="J837" s="20" t="s">
        <v>8482</v>
      </c>
      <c r="K837" s="21"/>
      <c r="L837" s="21">
        <v>1815</v>
      </c>
      <c r="M837" s="21">
        <v>1</v>
      </c>
      <c r="N837" s="21">
        <v>4.8</v>
      </c>
      <c r="O837" s="21"/>
      <c r="P837" s="20"/>
    </row>
    <row r="838" spans="2:16" x14ac:dyDescent="0.35">
      <c r="B838" s="21" t="s">
        <v>7022</v>
      </c>
      <c r="C838" s="21" t="s">
        <v>8336</v>
      </c>
      <c r="D838" s="21" t="s">
        <v>76</v>
      </c>
      <c r="E838" s="21"/>
      <c r="F838" s="21"/>
      <c r="G838" s="21">
        <v>40119157</v>
      </c>
      <c r="H838" s="39" t="s">
        <v>9302</v>
      </c>
      <c r="I838" s="39">
        <v>577</v>
      </c>
      <c r="J838" s="20" t="s">
        <v>8482</v>
      </c>
      <c r="K838" s="21"/>
      <c r="L838" s="21">
        <v>484</v>
      </c>
      <c r="M838" s="21">
        <v>1</v>
      </c>
      <c r="N838" s="21">
        <v>1.3</v>
      </c>
      <c r="O838" s="21"/>
      <c r="P838" s="20"/>
    </row>
    <row r="839" spans="2:16" x14ac:dyDescent="0.35">
      <c r="B839" s="21" t="s">
        <v>7022</v>
      </c>
      <c r="C839" s="21" t="s">
        <v>8336</v>
      </c>
      <c r="D839" s="21" t="s">
        <v>76</v>
      </c>
      <c r="E839" s="21"/>
      <c r="F839" s="21"/>
      <c r="G839" s="21">
        <v>40119158</v>
      </c>
      <c r="H839" s="39" t="s">
        <v>9248</v>
      </c>
      <c r="I839" s="39">
        <v>578</v>
      </c>
      <c r="J839" s="20" t="s">
        <v>8485</v>
      </c>
      <c r="K839" s="21"/>
      <c r="L839" s="21">
        <v>119</v>
      </c>
      <c r="M839" s="21">
        <v>7</v>
      </c>
      <c r="N839" s="21">
        <v>4.2</v>
      </c>
      <c r="O839" s="21"/>
      <c r="P839" s="20"/>
    </row>
    <row r="840" spans="2:16" x14ac:dyDescent="0.35">
      <c r="B840" s="21" t="s">
        <v>7022</v>
      </c>
      <c r="C840" s="21" t="s">
        <v>8336</v>
      </c>
      <c r="D840" s="21" t="s">
        <v>76</v>
      </c>
      <c r="E840" s="21"/>
      <c r="F840" s="21"/>
      <c r="G840" s="21">
        <v>40119159</v>
      </c>
      <c r="H840" s="39" t="s">
        <v>9413</v>
      </c>
      <c r="I840" s="39">
        <v>579</v>
      </c>
      <c r="J840" s="20" t="s">
        <v>8340</v>
      </c>
      <c r="K840" s="21"/>
      <c r="L840" s="21">
        <v>1441</v>
      </c>
      <c r="M840" s="21">
        <v>2</v>
      </c>
      <c r="N840" s="21">
        <v>5.2</v>
      </c>
      <c r="O840" s="21"/>
      <c r="P840" s="20"/>
    </row>
    <row r="841" spans="2:16" x14ac:dyDescent="0.35">
      <c r="B841" s="21" t="s">
        <v>7022</v>
      </c>
      <c r="C841" s="21" t="s">
        <v>8336</v>
      </c>
      <c r="D841" s="21" t="s">
        <v>76</v>
      </c>
      <c r="E841" s="21"/>
      <c r="F841" s="21"/>
      <c r="G841" s="21">
        <v>40119146</v>
      </c>
      <c r="H841" s="39" t="s">
        <v>9155</v>
      </c>
      <c r="I841" s="39" t="s">
        <v>2233</v>
      </c>
      <c r="J841" s="20" t="s">
        <v>8435</v>
      </c>
      <c r="K841" s="21"/>
      <c r="L841" s="21">
        <v>4798</v>
      </c>
      <c r="M841" s="21">
        <v>1</v>
      </c>
      <c r="N841" s="21">
        <v>22</v>
      </c>
      <c r="O841" s="21"/>
      <c r="P841" s="20"/>
    </row>
    <row r="842" spans="2:16" x14ac:dyDescent="0.35">
      <c r="B842" s="21" t="s">
        <v>7022</v>
      </c>
      <c r="C842" s="21" t="s">
        <v>8336</v>
      </c>
      <c r="D842" s="21" t="s">
        <v>7141</v>
      </c>
      <c r="E842" s="21"/>
      <c r="F842" s="21"/>
      <c r="G842" s="21">
        <v>40116997</v>
      </c>
      <c r="H842" s="39" t="s">
        <v>11327</v>
      </c>
      <c r="I842" s="39">
        <v>204</v>
      </c>
      <c r="J842" s="20" t="s">
        <v>8420</v>
      </c>
      <c r="K842" s="21"/>
      <c r="L842" s="21">
        <v>135</v>
      </c>
      <c r="M842" s="21">
        <v>2</v>
      </c>
      <c r="N842" s="21">
        <v>1.6</v>
      </c>
      <c r="O842" s="21"/>
      <c r="P842" s="20"/>
    </row>
    <row r="843" spans="2:16" x14ac:dyDescent="0.35">
      <c r="B843" s="21" t="s">
        <v>7022</v>
      </c>
      <c r="C843" s="21" t="s">
        <v>8336</v>
      </c>
      <c r="D843" s="21" t="s">
        <v>7141</v>
      </c>
      <c r="E843" s="21"/>
      <c r="F843" s="21"/>
      <c r="G843" s="21">
        <v>40148912</v>
      </c>
      <c r="H843" s="39" t="s">
        <v>9143</v>
      </c>
      <c r="I843" s="39">
        <v>246</v>
      </c>
      <c r="J843" s="20" t="s">
        <v>8431</v>
      </c>
      <c r="K843" s="21"/>
      <c r="L843" s="21">
        <v>441</v>
      </c>
      <c r="M843" s="21">
        <v>4</v>
      </c>
      <c r="N843" s="21">
        <v>8.4</v>
      </c>
      <c r="O843" s="21"/>
      <c r="P843" s="20"/>
    </row>
    <row r="844" spans="2:16" x14ac:dyDescent="0.35">
      <c r="B844" s="21" t="s">
        <v>7022</v>
      </c>
      <c r="C844" s="21" t="s">
        <v>8336</v>
      </c>
      <c r="D844" s="21" t="s">
        <v>7141</v>
      </c>
      <c r="E844" s="21"/>
      <c r="F844" s="21"/>
      <c r="G844" s="21">
        <v>40118904</v>
      </c>
      <c r="H844" s="39" t="s">
        <v>9447</v>
      </c>
      <c r="I844" s="39" t="s">
        <v>8531</v>
      </c>
      <c r="J844" s="20" t="s">
        <v>8449</v>
      </c>
      <c r="K844" s="21"/>
      <c r="L844" s="21">
        <v>456</v>
      </c>
      <c r="M844" s="21">
        <v>2</v>
      </c>
      <c r="N844" s="21">
        <v>9.8000000000000007</v>
      </c>
      <c r="O844" s="21"/>
      <c r="P844" s="20"/>
    </row>
    <row r="845" spans="2:16" x14ac:dyDescent="0.35">
      <c r="B845" s="21" t="s">
        <v>7022</v>
      </c>
      <c r="C845" s="21" t="s">
        <v>8336</v>
      </c>
      <c r="D845" s="21" t="s">
        <v>7141</v>
      </c>
      <c r="E845" s="21"/>
      <c r="F845" s="21"/>
      <c r="G845" s="21">
        <v>40149068</v>
      </c>
      <c r="H845" s="39" t="s">
        <v>9144</v>
      </c>
      <c r="I845" s="39">
        <v>485</v>
      </c>
      <c r="J845" s="20" t="s">
        <v>8483</v>
      </c>
      <c r="K845" s="21"/>
      <c r="L845" s="21">
        <v>225</v>
      </c>
      <c r="M845" s="21">
        <v>2</v>
      </c>
      <c r="N845" s="21">
        <v>0.4</v>
      </c>
      <c r="O845" s="21"/>
      <c r="P845" s="20"/>
    </row>
    <row r="846" spans="2:16" x14ac:dyDescent="0.35">
      <c r="B846" s="21" t="s">
        <v>7022</v>
      </c>
      <c r="C846" s="21" t="s">
        <v>8336</v>
      </c>
      <c r="D846" s="21" t="s">
        <v>7141</v>
      </c>
      <c r="E846" s="21"/>
      <c r="F846" s="21"/>
      <c r="G846" s="21">
        <v>40119147</v>
      </c>
      <c r="H846" s="39" t="s">
        <v>9257</v>
      </c>
      <c r="I846" s="39">
        <v>568</v>
      </c>
      <c r="J846" s="20" t="s">
        <v>8487</v>
      </c>
      <c r="K846" s="21"/>
      <c r="L846" s="21">
        <v>240</v>
      </c>
      <c r="M846" s="21">
        <v>4</v>
      </c>
      <c r="N846" s="21">
        <v>2.8</v>
      </c>
      <c r="O846" s="21"/>
      <c r="P846" s="20"/>
    </row>
    <row r="847" spans="2:16" x14ac:dyDescent="0.35">
      <c r="B847" s="21" t="s">
        <v>7022</v>
      </c>
      <c r="C847" s="21" t="s">
        <v>8336</v>
      </c>
      <c r="D847" s="21" t="s">
        <v>7141</v>
      </c>
      <c r="E847" s="21"/>
      <c r="F847" s="21"/>
      <c r="G847" s="21">
        <v>40119160</v>
      </c>
      <c r="H847" s="39" t="s">
        <v>9150</v>
      </c>
      <c r="I847" s="39" t="s">
        <v>8506</v>
      </c>
      <c r="J847" s="20" t="s">
        <v>8449</v>
      </c>
      <c r="K847" s="21"/>
      <c r="L847" s="21">
        <v>4960</v>
      </c>
      <c r="M847" s="21">
        <v>1</v>
      </c>
      <c r="N847" s="21">
        <v>53.1</v>
      </c>
      <c r="O847" s="21"/>
      <c r="P847" s="20"/>
    </row>
    <row r="848" spans="2:16" x14ac:dyDescent="0.35">
      <c r="B848" s="21" t="s">
        <v>7022</v>
      </c>
      <c r="C848" s="21" t="s">
        <v>8336</v>
      </c>
      <c r="D848" s="21" t="s">
        <v>7141</v>
      </c>
      <c r="E848" s="21"/>
      <c r="F848" s="21"/>
      <c r="G848" s="21">
        <v>40119161</v>
      </c>
      <c r="H848" s="39" t="s">
        <v>9305</v>
      </c>
      <c r="I848" s="39" t="s">
        <v>8507</v>
      </c>
      <c r="J848" s="20" t="s">
        <v>8449</v>
      </c>
      <c r="K848" s="21"/>
      <c r="L848" s="21">
        <v>3733</v>
      </c>
      <c r="M848" s="21">
        <v>1</v>
      </c>
      <c r="N848" s="21">
        <v>40</v>
      </c>
      <c r="O848" s="21"/>
      <c r="P848" s="20"/>
    </row>
    <row r="849" spans="2:16" x14ac:dyDescent="0.35">
      <c r="B849" s="21" t="s">
        <v>7022</v>
      </c>
      <c r="C849" s="21" t="s">
        <v>8336</v>
      </c>
      <c r="D849" s="21" t="s">
        <v>7141</v>
      </c>
      <c r="E849" s="21"/>
      <c r="F849" s="21"/>
      <c r="G849" s="21">
        <v>40119162</v>
      </c>
      <c r="H849" s="39" t="s">
        <v>9095</v>
      </c>
      <c r="I849" s="39" t="s">
        <v>8508</v>
      </c>
      <c r="J849" s="20" t="s">
        <v>8340</v>
      </c>
      <c r="K849" s="21"/>
      <c r="L849" s="21">
        <v>2595</v>
      </c>
      <c r="M849" s="21">
        <v>1</v>
      </c>
      <c r="N849" s="21">
        <v>4.7</v>
      </c>
      <c r="O849" s="21"/>
      <c r="P849" s="20"/>
    </row>
    <row r="850" spans="2:16" x14ac:dyDescent="0.35">
      <c r="B850" s="21" t="s">
        <v>7022</v>
      </c>
      <c r="C850" s="21" t="s">
        <v>8336</v>
      </c>
      <c r="D850" s="21" t="s">
        <v>7141</v>
      </c>
      <c r="E850" s="21"/>
      <c r="F850" s="21"/>
      <c r="G850" s="21">
        <v>40119163</v>
      </c>
      <c r="H850" s="39" t="s">
        <v>9096</v>
      </c>
      <c r="I850" s="39" t="s">
        <v>8509</v>
      </c>
      <c r="J850" s="20" t="s">
        <v>8340</v>
      </c>
      <c r="K850" s="21"/>
      <c r="L850" s="21">
        <v>2595</v>
      </c>
      <c r="M850" s="21">
        <v>1</v>
      </c>
      <c r="N850" s="21">
        <v>4.7</v>
      </c>
      <c r="O850" s="21"/>
      <c r="P850" s="20"/>
    </row>
    <row r="851" spans="2:16" x14ac:dyDescent="0.35">
      <c r="B851" s="21" t="s">
        <v>7022</v>
      </c>
      <c r="C851" s="21" t="s">
        <v>8336</v>
      </c>
      <c r="D851" s="21" t="s">
        <v>7141</v>
      </c>
      <c r="E851" s="21"/>
      <c r="F851" s="21"/>
      <c r="G851" s="21">
        <v>40119164</v>
      </c>
      <c r="H851" s="39" t="s">
        <v>9270</v>
      </c>
      <c r="I851" s="39" t="s">
        <v>8510</v>
      </c>
      <c r="J851" s="20" t="s">
        <v>8340</v>
      </c>
      <c r="K851" s="21"/>
      <c r="L851" s="21">
        <v>1431</v>
      </c>
      <c r="M851" s="21">
        <v>1</v>
      </c>
      <c r="N851" s="21">
        <v>2.6</v>
      </c>
      <c r="O851" s="21"/>
      <c r="P851" s="20"/>
    </row>
    <row r="852" spans="2:16" x14ac:dyDescent="0.35">
      <c r="B852" s="21" t="s">
        <v>7022</v>
      </c>
      <c r="C852" s="21" t="s">
        <v>8336</v>
      </c>
      <c r="D852" s="21" t="s">
        <v>7141</v>
      </c>
      <c r="E852" s="21"/>
      <c r="F852" s="21"/>
      <c r="G852" s="21">
        <v>40119165</v>
      </c>
      <c r="H852" s="39" t="s">
        <v>9097</v>
      </c>
      <c r="I852" s="39" t="s">
        <v>8511</v>
      </c>
      <c r="J852" s="20" t="s">
        <v>8340</v>
      </c>
      <c r="K852" s="21"/>
      <c r="L852" s="21">
        <v>1431</v>
      </c>
      <c r="M852" s="21">
        <v>1</v>
      </c>
      <c r="N852" s="21">
        <v>2.6</v>
      </c>
      <c r="O852" s="21"/>
      <c r="P852" s="20"/>
    </row>
    <row r="853" spans="2:16" x14ac:dyDescent="0.35">
      <c r="B853" s="21" t="s">
        <v>7022</v>
      </c>
      <c r="C853" s="21" t="s">
        <v>8336</v>
      </c>
      <c r="D853" s="21" t="s">
        <v>7141</v>
      </c>
      <c r="E853" s="21"/>
      <c r="F853" s="21"/>
      <c r="G853" s="21">
        <v>40119166</v>
      </c>
      <c r="H853" s="39" t="s">
        <v>9098</v>
      </c>
      <c r="I853" s="39">
        <v>604</v>
      </c>
      <c r="J853" s="20" t="s">
        <v>8340</v>
      </c>
      <c r="K853" s="21"/>
      <c r="L853" s="21">
        <v>1417</v>
      </c>
      <c r="M853" s="21">
        <v>2</v>
      </c>
      <c r="N853" s="21">
        <v>5.2</v>
      </c>
      <c r="O853" s="21"/>
      <c r="P853" s="20"/>
    </row>
    <row r="854" spans="2:16" x14ac:dyDescent="0.35">
      <c r="B854" s="21" t="s">
        <v>7022</v>
      </c>
      <c r="C854" s="21" t="s">
        <v>8336</v>
      </c>
      <c r="D854" s="21" t="s">
        <v>7141</v>
      </c>
      <c r="E854" s="21"/>
      <c r="F854" s="21"/>
      <c r="G854" s="21">
        <v>40119167</v>
      </c>
      <c r="H854" s="39" t="s">
        <v>9193</v>
      </c>
      <c r="I854" s="39" t="s">
        <v>8512</v>
      </c>
      <c r="J854" s="20" t="s">
        <v>8355</v>
      </c>
      <c r="K854" s="21"/>
      <c r="L854" s="21">
        <v>1219</v>
      </c>
      <c r="M854" s="21">
        <v>2</v>
      </c>
      <c r="N854" s="21">
        <v>4.4000000000000004</v>
      </c>
      <c r="O854" s="21"/>
      <c r="P854" s="20"/>
    </row>
    <row r="855" spans="2:16" x14ac:dyDescent="0.35">
      <c r="B855" s="21" t="s">
        <v>7022</v>
      </c>
      <c r="C855" s="21" t="s">
        <v>8336</v>
      </c>
      <c r="D855" s="21" t="s">
        <v>7141</v>
      </c>
      <c r="E855" s="21"/>
      <c r="F855" s="21"/>
      <c r="G855" s="21">
        <v>40119168</v>
      </c>
      <c r="H855" s="39" t="s">
        <v>9099</v>
      </c>
      <c r="I855" s="39" t="s">
        <v>8513</v>
      </c>
      <c r="J855" s="20" t="s">
        <v>8340</v>
      </c>
      <c r="K855" s="21"/>
      <c r="L855" s="21">
        <v>1530</v>
      </c>
      <c r="M855" s="21">
        <v>1</v>
      </c>
      <c r="N855" s="21">
        <v>2.8</v>
      </c>
      <c r="O855" s="21"/>
      <c r="P855" s="20"/>
    </row>
    <row r="856" spans="2:16" x14ac:dyDescent="0.35">
      <c r="B856" s="21" t="s">
        <v>7022</v>
      </c>
      <c r="C856" s="21" t="s">
        <v>8336</v>
      </c>
      <c r="D856" s="21" t="s">
        <v>7141</v>
      </c>
      <c r="E856" s="21"/>
      <c r="F856" s="21"/>
      <c r="G856" s="21">
        <v>40119169</v>
      </c>
      <c r="H856" s="39" t="s">
        <v>9100</v>
      </c>
      <c r="I856" s="39" t="s">
        <v>8514</v>
      </c>
      <c r="J856" s="20" t="s">
        <v>8340</v>
      </c>
      <c r="K856" s="21"/>
      <c r="L856" s="21">
        <v>1530</v>
      </c>
      <c r="M856" s="21">
        <v>1</v>
      </c>
      <c r="N856" s="21">
        <v>2.8</v>
      </c>
      <c r="O856" s="21"/>
      <c r="P856" s="20"/>
    </row>
    <row r="857" spans="2:16" x14ac:dyDescent="0.35">
      <c r="B857" s="21" t="s">
        <v>7022</v>
      </c>
      <c r="C857" s="21" t="s">
        <v>8336</v>
      </c>
      <c r="D857" s="21" t="s">
        <v>7141</v>
      </c>
      <c r="E857" s="21"/>
      <c r="F857" s="21"/>
      <c r="G857" s="21">
        <v>40119170</v>
      </c>
      <c r="H857" s="39" t="s">
        <v>9296</v>
      </c>
      <c r="I857" s="39">
        <v>607</v>
      </c>
      <c r="J857" s="20" t="s">
        <v>8340</v>
      </c>
      <c r="K857" s="21"/>
      <c r="L857" s="21">
        <v>1007</v>
      </c>
      <c r="M857" s="21">
        <v>2</v>
      </c>
      <c r="N857" s="21">
        <v>3.6</v>
      </c>
      <c r="O857" s="21"/>
      <c r="P857" s="20"/>
    </row>
    <row r="858" spans="2:16" x14ac:dyDescent="0.35">
      <c r="B858" s="21" t="s">
        <v>7022</v>
      </c>
      <c r="C858" s="21" t="s">
        <v>8336</v>
      </c>
      <c r="D858" s="21" t="s">
        <v>7141</v>
      </c>
      <c r="E858" s="21"/>
      <c r="F858" s="21"/>
      <c r="G858" s="21">
        <v>40119171</v>
      </c>
      <c r="H858" s="39" t="s">
        <v>9101</v>
      </c>
      <c r="I858" s="39" t="s">
        <v>8515</v>
      </c>
      <c r="J858" s="20" t="s">
        <v>8340</v>
      </c>
      <c r="K858" s="21"/>
      <c r="L858" s="21">
        <v>1417</v>
      </c>
      <c r="M858" s="21">
        <v>1</v>
      </c>
      <c r="N858" s="21">
        <v>2.6</v>
      </c>
      <c r="O858" s="21"/>
      <c r="P858" s="20"/>
    </row>
    <row r="859" spans="2:16" x14ac:dyDescent="0.35">
      <c r="B859" s="21" t="s">
        <v>7022</v>
      </c>
      <c r="C859" s="21" t="s">
        <v>8336</v>
      </c>
      <c r="D859" s="21" t="s">
        <v>7141</v>
      </c>
      <c r="E859" s="21"/>
      <c r="F859" s="21"/>
      <c r="G859" s="21">
        <v>40119172</v>
      </c>
      <c r="H859" s="39" t="s">
        <v>9102</v>
      </c>
      <c r="I859" s="39" t="s">
        <v>8516</v>
      </c>
      <c r="J859" s="20" t="s">
        <v>8340</v>
      </c>
      <c r="K859" s="21"/>
      <c r="L859" s="21">
        <v>1417</v>
      </c>
      <c r="M859" s="21">
        <v>1</v>
      </c>
      <c r="N859" s="21">
        <v>2.6</v>
      </c>
      <c r="O859" s="21"/>
      <c r="P859" s="20"/>
    </row>
    <row r="860" spans="2:16" x14ac:dyDescent="0.35">
      <c r="B860" s="21" t="s">
        <v>7022</v>
      </c>
      <c r="C860" s="21" t="s">
        <v>8336</v>
      </c>
      <c r="D860" s="21" t="s">
        <v>7141</v>
      </c>
      <c r="E860" s="21"/>
      <c r="F860" s="21"/>
      <c r="G860" s="21">
        <v>40119173</v>
      </c>
      <c r="H860" s="39" t="s">
        <v>9103</v>
      </c>
      <c r="I860" s="39">
        <v>609</v>
      </c>
      <c r="J860" s="20" t="s">
        <v>8340</v>
      </c>
      <c r="K860" s="21"/>
      <c r="L860" s="21">
        <v>795</v>
      </c>
      <c r="M860" s="21">
        <v>2</v>
      </c>
      <c r="N860" s="21">
        <v>3</v>
      </c>
      <c r="O860" s="21"/>
      <c r="P860" s="20"/>
    </row>
    <row r="861" spans="2:16" x14ac:dyDescent="0.35">
      <c r="B861" s="21" t="s">
        <v>7022</v>
      </c>
      <c r="C861" s="21" t="s">
        <v>8336</v>
      </c>
      <c r="D861" s="21" t="s">
        <v>7141</v>
      </c>
      <c r="E861" s="21"/>
      <c r="F861" s="21"/>
      <c r="G861" s="21">
        <v>40119174</v>
      </c>
      <c r="H861" s="39" t="s">
        <v>9104</v>
      </c>
      <c r="I861" s="39" t="s">
        <v>8517</v>
      </c>
      <c r="J861" s="20" t="s">
        <v>8340</v>
      </c>
      <c r="K861" s="21"/>
      <c r="L861" s="21">
        <v>1329</v>
      </c>
      <c r="M861" s="21">
        <v>1</v>
      </c>
      <c r="N861" s="21">
        <v>2.4</v>
      </c>
      <c r="O861" s="21"/>
      <c r="P861" s="20"/>
    </row>
    <row r="862" spans="2:16" x14ac:dyDescent="0.35">
      <c r="B862" s="21" t="s">
        <v>7022</v>
      </c>
      <c r="C862" s="21" t="s">
        <v>8336</v>
      </c>
      <c r="D862" s="21" t="s">
        <v>7141</v>
      </c>
      <c r="E862" s="21"/>
      <c r="F862" s="21"/>
      <c r="G862" s="21">
        <v>40119175</v>
      </c>
      <c r="H862" s="39" t="s">
        <v>9105</v>
      </c>
      <c r="I862" s="39" t="s">
        <v>8518</v>
      </c>
      <c r="J862" s="20" t="s">
        <v>8340</v>
      </c>
      <c r="K862" s="21"/>
      <c r="L862" s="21">
        <v>1329</v>
      </c>
      <c r="M862" s="21">
        <v>1</v>
      </c>
      <c r="N862" s="21">
        <v>2.4</v>
      </c>
      <c r="O862" s="21"/>
      <c r="P862" s="20"/>
    </row>
    <row r="863" spans="2:16" x14ac:dyDescent="0.35">
      <c r="B863" s="21" t="s">
        <v>7022</v>
      </c>
      <c r="C863" s="21" t="s">
        <v>8336</v>
      </c>
      <c r="D863" s="21" t="s">
        <v>7141</v>
      </c>
      <c r="E863" s="21"/>
      <c r="F863" s="21"/>
      <c r="G863" s="21">
        <v>40119176</v>
      </c>
      <c r="H863" s="39" t="s">
        <v>9106</v>
      </c>
      <c r="I863" s="39">
        <v>611</v>
      </c>
      <c r="J863" s="20" t="s">
        <v>8340</v>
      </c>
      <c r="K863" s="21"/>
      <c r="L863" s="21">
        <v>583</v>
      </c>
      <c r="M863" s="21">
        <v>2</v>
      </c>
      <c r="N863" s="21">
        <v>2.2000000000000002</v>
      </c>
      <c r="O863" s="21"/>
      <c r="P863" s="20"/>
    </row>
    <row r="864" spans="2:16" x14ac:dyDescent="0.35">
      <c r="B864" s="21" t="s">
        <v>7022</v>
      </c>
      <c r="C864" s="21" t="s">
        <v>8336</v>
      </c>
      <c r="D864" s="21" t="s">
        <v>7141</v>
      </c>
      <c r="E864" s="21"/>
      <c r="F864" s="21"/>
      <c r="G864" s="21">
        <v>40119177</v>
      </c>
      <c r="H864" s="39" t="s">
        <v>9107</v>
      </c>
      <c r="I864" s="39" t="s">
        <v>7147</v>
      </c>
      <c r="J864" s="20" t="s">
        <v>8340</v>
      </c>
      <c r="K864" s="21"/>
      <c r="L864" s="21">
        <v>1271</v>
      </c>
      <c r="M864" s="21">
        <v>1</v>
      </c>
      <c r="N864" s="21">
        <v>2.2999999999999998</v>
      </c>
      <c r="O864" s="21"/>
      <c r="P864" s="20"/>
    </row>
    <row r="865" spans="2:16" x14ac:dyDescent="0.35">
      <c r="B865" s="21" t="s">
        <v>7022</v>
      </c>
      <c r="C865" s="21" t="s">
        <v>8336</v>
      </c>
      <c r="D865" s="21" t="s">
        <v>7141</v>
      </c>
      <c r="E865" s="21"/>
      <c r="F865" s="21"/>
      <c r="G865" s="21">
        <v>40119178</v>
      </c>
      <c r="H865" s="39" t="s">
        <v>9108</v>
      </c>
      <c r="I865" s="39" t="s">
        <v>8519</v>
      </c>
      <c r="J865" s="20" t="s">
        <v>8340</v>
      </c>
      <c r="K865" s="21"/>
      <c r="L865" s="21">
        <v>1271</v>
      </c>
      <c r="M865" s="21">
        <v>1</v>
      </c>
      <c r="N865" s="21">
        <v>2.2999999999999998</v>
      </c>
      <c r="O865" s="21"/>
      <c r="P865" s="20"/>
    </row>
    <row r="866" spans="2:16" x14ac:dyDescent="0.35">
      <c r="B866" s="21" t="s">
        <v>7022</v>
      </c>
      <c r="C866" s="21" t="s">
        <v>8336</v>
      </c>
      <c r="D866" s="21" t="s">
        <v>7141</v>
      </c>
      <c r="E866" s="21"/>
      <c r="F866" s="21"/>
      <c r="G866" s="21">
        <v>40119179</v>
      </c>
      <c r="H866" s="39" t="s">
        <v>9109</v>
      </c>
      <c r="I866" s="39">
        <v>613</v>
      </c>
      <c r="J866" s="20" t="s">
        <v>8340</v>
      </c>
      <c r="K866" s="21"/>
      <c r="L866" s="21">
        <v>370</v>
      </c>
      <c r="M866" s="21">
        <v>2</v>
      </c>
      <c r="N866" s="21">
        <v>1.4</v>
      </c>
      <c r="O866" s="21"/>
      <c r="P866" s="20"/>
    </row>
    <row r="867" spans="2:16" x14ac:dyDescent="0.35">
      <c r="B867" s="21" t="s">
        <v>7022</v>
      </c>
      <c r="C867" s="21" t="s">
        <v>8336</v>
      </c>
      <c r="D867" s="21" t="s">
        <v>7141</v>
      </c>
      <c r="E867" s="21"/>
      <c r="F867" s="21"/>
      <c r="G867" s="21">
        <v>40119180</v>
      </c>
      <c r="H867" s="39" t="s">
        <v>9110</v>
      </c>
      <c r="I867" s="39">
        <v>614</v>
      </c>
      <c r="J867" s="20" t="s">
        <v>8482</v>
      </c>
      <c r="K867" s="21"/>
      <c r="L867" s="21">
        <v>232</v>
      </c>
      <c r="M867" s="21">
        <v>2</v>
      </c>
      <c r="N867" s="21">
        <v>1.2</v>
      </c>
      <c r="O867" s="21"/>
      <c r="P867" s="20"/>
    </row>
    <row r="868" spans="2:16" x14ac:dyDescent="0.35">
      <c r="B868" s="21" t="s">
        <v>7022</v>
      </c>
      <c r="C868" s="21" t="s">
        <v>8336</v>
      </c>
      <c r="D868" s="21" t="s">
        <v>7141</v>
      </c>
      <c r="E868" s="21"/>
      <c r="F868" s="21"/>
      <c r="G868" s="21">
        <v>40119181</v>
      </c>
      <c r="H868" s="39" t="s">
        <v>9111</v>
      </c>
      <c r="I868" s="39" t="s">
        <v>7152</v>
      </c>
      <c r="J868" s="20" t="s">
        <v>8482</v>
      </c>
      <c r="K868" s="21"/>
      <c r="L868" s="21">
        <v>837</v>
      </c>
      <c r="M868" s="21">
        <v>1</v>
      </c>
      <c r="N868" s="21">
        <v>2.2000000000000002</v>
      </c>
      <c r="O868" s="21"/>
      <c r="P868" s="20"/>
    </row>
    <row r="869" spans="2:16" x14ac:dyDescent="0.35">
      <c r="B869" s="21" t="s">
        <v>7022</v>
      </c>
      <c r="C869" s="21" t="s">
        <v>8336</v>
      </c>
      <c r="D869" s="21" t="s">
        <v>7141</v>
      </c>
      <c r="E869" s="21"/>
      <c r="F869" s="21"/>
      <c r="G869" s="21">
        <v>40119182</v>
      </c>
      <c r="H869" s="39" t="s">
        <v>9112</v>
      </c>
      <c r="I869" s="39" t="s">
        <v>8520</v>
      </c>
      <c r="J869" s="20" t="s">
        <v>8482</v>
      </c>
      <c r="K869" s="21"/>
      <c r="L869" s="21">
        <v>837</v>
      </c>
      <c r="M869" s="21">
        <v>1</v>
      </c>
      <c r="N869" s="21">
        <v>2.2000000000000002</v>
      </c>
      <c r="O869" s="21"/>
      <c r="P869" s="20"/>
    </row>
    <row r="870" spans="2:16" x14ac:dyDescent="0.35">
      <c r="B870" s="21" t="s">
        <v>7022</v>
      </c>
      <c r="C870" s="21" t="s">
        <v>8336</v>
      </c>
      <c r="D870" s="21" t="s">
        <v>7141</v>
      </c>
      <c r="E870" s="21"/>
      <c r="F870" s="21"/>
      <c r="G870" s="21">
        <v>40119183</v>
      </c>
      <c r="H870" s="39" t="s">
        <v>9113</v>
      </c>
      <c r="I870" s="39" t="s">
        <v>8521</v>
      </c>
      <c r="J870" s="20" t="s">
        <v>8435</v>
      </c>
      <c r="K870" s="21"/>
      <c r="L870" s="21">
        <v>5279</v>
      </c>
      <c r="M870" s="21">
        <v>1</v>
      </c>
      <c r="N870" s="21">
        <v>24.2</v>
      </c>
      <c r="O870" s="21"/>
      <c r="P870" s="20"/>
    </row>
    <row r="871" spans="2:16" x14ac:dyDescent="0.35">
      <c r="B871" s="21" t="s">
        <v>7022</v>
      </c>
      <c r="C871" s="21" t="s">
        <v>8336</v>
      </c>
      <c r="D871" s="21" t="s">
        <v>7141</v>
      </c>
      <c r="E871" s="21"/>
      <c r="F871" s="21"/>
      <c r="G871" s="21">
        <v>40119184</v>
      </c>
      <c r="H871" s="39" t="s">
        <v>9114</v>
      </c>
      <c r="I871" s="39" t="s">
        <v>8522</v>
      </c>
      <c r="J871" s="20" t="s">
        <v>8435</v>
      </c>
      <c r="K871" s="21"/>
      <c r="L871" s="21">
        <v>5279</v>
      </c>
      <c r="M871" s="21">
        <v>1</v>
      </c>
      <c r="N871" s="21">
        <v>24.2</v>
      </c>
      <c r="O871" s="21"/>
      <c r="P871" s="20"/>
    </row>
    <row r="872" spans="2:16" x14ac:dyDescent="0.35">
      <c r="B872" s="21" t="s">
        <v>7022</v>
      </c>
      <c r="C872" s="21" t="s">
        <v>8336</v>
      </c>
      <c r="D872" s="21" t="s">
        <v>7141</v>
      </c>
      <c r="E872" s="21"/>
      <c r="F872" s="21"/>
      <c r="G872" s="21">
        <v>40119185</v>
      </c>
      <c r="H872" s="39" t="s">
        <v>9115</v>
      </c>
      <c r="I872" s="39" t="s">
        <v>8501</v>
      </c>
      <c r="J872" s="20" t="s">
        <v>8435</v>
      </c>
      <c r="K872" s="21"/>
      <c r="L872" s="21">
        <v>255</v>
      </c>
      <c r="M872" s="21">
        <v>1</v>
      </c>
      <c r="N872" s="21">
        <v>1.2</v>
      </c>
      <c r="O872" s="21"/>
      <c r="P872" s="20"/>
    </row>
    <row r="873" spans="2:16" x14ac:dyDescent="0.35">
      <c r="B873" s="21" t="s">
        <v>7022</v>
      </c>
      <c r="C873" s="21" t="s">
        <v>8336</v>
      </c>
      <c r="D873" s="21" t="s">
        <v>7141</v>
      </c>
      <c r="E873" s="21"/>
      <c r="F873" s="21"/>
      <c r="G873" s="21">
        <v>40119186</v>
      </c>
      <c r="H873" s="39" t="s">
        <v>9116</v>
      </c>
      <c r="I873" s="39" t="s">
        <v>8502</v>
      </c>
      <c r="J873" s="20" t="s">
        <v>8435</v>
      </c>
      <c r="K873" s="21"/>
      <c r="L873" s="21">
        <v>255</v>
      </c>
      <c r="M873" s="21">
        <v>1</v>
      </c>
      <c r="N873" s="21">
        <v>1.2</v>
      </c>
      <c r="O873" s="21"/>
      <c r="P873" s="20"/>
    </row>
    <row r="874" spans="2:16" x14ac:dyDescent="0.35">
      <c r="B874" s="21" t="s">
        <v>7022</v>
      </c>
      <c r="C874" s="21" t="s">
        <v>8336</v>
      </c>
      <c r="D874" s="21" t="s">
        <v>7141</v>
      </c>
      <c r="E874" s="21"/>
      <c r="F874" s="21"/>
      <c r="G874" s="21">
        <v>40119187</v>
      </c>
      <c r="H874" s="39" t="s">
        <v>9395</v>
      </c>
      <c r="I874" s="39">
        <v>618</v>
      </c>
      <c r="J874" s="20" t="s">
        <v>8435</v>
      </c>
      <c r="K874" s="21"/>
      <c r="L874" s="21">
        <v>3982</v>
      </c>
      <c r="M874" s="21">
        <v>1</v>
      </c>
      <c r="N874" s="21">
        <v>18.2</v>
      </c>
      <c r="O874" s="21"/>
      <c r="P874" s="20"/>
    </row>
    <row r="875" spans="2:16" x14ac:dyDescent="0.35">
      <c r="B875" s="21" t="s">
        <v>7022</v>
      </c>
      <c r="C875" s="21" t="s">
        <v>8336</v>
      </c>
      <c r="D875" s="21" t="s">
        <v>7141</v>
      </c>
      <c r="E875" s="21"/>
      <c r="F875" s="21"/>
      <c r="G875" s="21">
        <v>40119188</v>
      </c>
      <c r="H875" s="39" t="s">
        <v>9229</v>
      </c>
      <c r="I875" s="39" t="s">
        <v>237</v>
      </c>
      <c r="J875" s="20" t="s">
        <v>8435</v>
      </c>
      <c r="K875" s="21"/>
      <c r="L875" s="21">
        <v>3982</v>
      </c>
      <c r="M875" s="21">
        <v>1</v>
      </c>
      <c r="N875" s="21">
        <v>18.2</v>
      </c>
      <c r="O875" s="21"/>
      <c r="P875" s="20"/>
    </row>
    <row r="876" spans="2:16" x14ac:dyDescent="0.35">
      <c r="B876" s="21" t="s">
        <v>7022</v>
      </c>
      <c r="C876" s="21" t="s">
        <v>8336</v>
      </c>
      <c r="D876" s="21" t="s">
        <v>7141</v>
      </c>
      <c r="E876" s="21"/>
      <c r="F876" s="21"/>
      <c r="G876" s="21">
        <v>40119189</v>
      </c>
      <c r="H876" s="39" t="s">
        <v>9117</v>
      </c>
      <c r="I876" s="39">
        <v>619</v>
      </c>
      <c r="J876" s="20" t="s">
        <v>8340</v>
      </c>
      <c r="K876" s="21"/>
      <c r="L876" s="21">
        <v>2770</v>
      </c>
      <c r="M876" s="21">
        <v>1</v>
      </c>
      <c r="N876" s="21">
        <v>5.0999999999999996</v>
      </c>
      <c r="O876" s="21"/>
      <c r="P876" s="20"/>
    </row>
    <row r="877" spans="2:16" x14ac:dyDescent="0.35">
      <c r="B877" s="21" t="s">
        <v>7022</v>
      </c>
      <c r="C877" s="21" t="s">
        <v>8336</v>
      </c>
      <c r="D877" s="21" t="s">
        <v>7141</v>
      </c>
      <c r="E877" s="21"/>
      <c r="F877" s="21"/>
      <c r="G877" s="21">
        <v>40119190</v>
      </c>
      <c r="H877" s="39" t="s">
        <v>9287</v>
      </c>
      <c r="I877" s="39">
        <v>620</v>
      </c>
      <c r="J877" s="20" t="s">
        <v>8340</v>
      </c>
      <c r="K877" s="21"/>
      <c r="L877" s="21">
        <v>1238</v>
      </c>
      <c r="M877" s="21">
        <v>1</v>
      </c>
      <c r="N877" s="21">
        <v>2.2999999999999998</v>
      </c>
      <c r="O877" s="21"/>
      <c r="P877" s="20"/>
    </row>
    <row r="878" spans="2:16" x14ac:dyDescent="0.35">
      <c r="B878" s="21" t="s">
        <v>7022</v>
      </c>
      <c r="C878" s="21" t="s">
        <v>8336</v>
      </c>
      <c r="D878" s="21" t="s">
        <v>7141</v>
      </c>
      <c r="E878" s="21"/>
      <c r="F878" s="21"/>
      <c r="G878" s="117"/>
      <c r="H878" s="198"/>
      <c r="I878" s="39" t="s">
        <v>8523</v>
      </c>
      <c r="J878" s="20" t="s">
        <v>8353</v>
      </c>
      <c r="K878" s="21"/>
      <c r="L878" s="21">
        <v>1708</v>
      </c>
      <c r="M878" s="21">
        <v>1</v>
      </c>
      <c r="N878" s="21">
        <v>3.7</v>
      </c>
      <c r="O878" s="21"/>
      <c r="P878" s="20"/>
    </row>
    <row r="879" spans="2:16" x14ac:dyDescent="0.35">
      <c r="B879" s="21" t="s">
        <v>7022</v>
      </c>
      <c r="C879" s="21" t="s">
        <v>8336</v>
      </c>
      <c r="D879" s="21" t="s">
        <v>7141</v>
      </c>
      <c r="E879" s="21"/>
      <c r="F879" s="21"/>
      <c r="G879" s="21">
        <v>40119192</v>
      </c>
      <c r="H879" s="39" t="s">
        <v>9118</v>
      </c>
      <c r="I879" s="39">
        <v>622</v>
      </c>
      <c r="J879" s="20" t="s">
        <v>8340</v>
      </c>
      <c r="K879" s="21"/>
      <c r="L879" s="21">
        <v>2599</v>
      </c>
      <c r="M879" s="21">
        <v>1</v>
      </c>
      <c r="N879" s="21">
        <v>4.8</v>
      </c>
      <c r="O879" s="21"/>
      <c r="P879" s="20"/>
    </row>
    <row r="880" spans="2:16" x14ac:dyDescent="0.35">
      <c r="B880" s="21" t="s">
        <v>7022</v>
      </c>
      <c r="C880" s="21" t="s">
        <v>8336</v>
      </c>
      <c r="D880" s="21" t="s">
        <v>7141</v>
      </c>
      <c r="E880" s="21"/>
      <c r="F880" s="21"/>
      <c r="G880" s="21">
        <v>40119193</v>
      </c>
      <c r="H880" s="39" t="s">
        <v>9119</v>
      </c>
      <c r="I880" s="39">
        <v>623</v>
      </c>
      <c r="J880" s="20" t="s">
        <v>8340</v>
      </c>
      <c r="K880" s="21"/>
      <c r="L880" s="21">
        <v>1077</v>
      </c>
      <c r="M880" s="21">
        <v>1</v>
      </c>
      <c r="N880" s="21">
        <v>2</v>
      </c>
      <c r="O880" s="21"/>
      <c r="P880" s="20"/>
    </row>
    <row r="881" spans="2:16" x14ac:dyDescent="0.35">
      <c r="B881" s="21" t="s">
        <v>7022</v>
      </c>
      <c r="C881" s="21" t="s">
        <v>8336</v>
      </c>
      <c r="D881" s="21" t="s">
        <v>7141</v>
      </c>
      <c r="E881" s="21"/>
      <c r="F881" s="21"/>
      <c r="G881" s="21">
        <v>40119194</v>
      </c>
      <c r="H881" s="39" t="s">
        <v>9120</v>
      </c>
      <c r="I881" s="39" t="s">
        <v>8524</v>
      </c>
      <c r="J881" s="20" t="s">
        <v>8355</v>
      </c>
      <c r="K881" s="21"/>
      <c r="L881" s="21">
        <v>1188</v>
      </c>
      <c r="M881" s="21">
        <v>1</v>
      </c>
      <c r="N881" s="21">
        <v>2.1</v>
      </c>
      <c r="O881" s="21"/>
      <c r="P881" s="20"/>
    </row>
    <row r="882" spans="2:16" x14ac:dyDescent="0.35">
      <c r="B882" s="21" t="s">
        <v>7022</v>
      </c>
      <c r="C882" s="21" t="s">
        <v>8336</v>
      </c>
      <c r="D882" s="21" t="s">
        <v>7141</v>
      </c>
      <c r="E882" s="21"/>
      <c r="F882" s="21"/>
      <c r="G882" s="21">
        <v>40119195</v>
      </c>
      <c r="H882" s="39" t="s">
        <v>9344</v>
      </c>
      <c r="I882" s="39">
        <v>625</v>
      </c>
      <c r="J882" s="20" t="s">
        <v>8340</v>
      </c>
      <c r="K882" s="21"/>
      <c r="L882" s="21">
        <v>2354</v>
      </c>
      <c r="M882" s="21">
        <v>1</v>
      </c>
      <c r="N882" s="21">
        <v>4.3</v>
      </c>
      <c r="O882" s="21"/>
      <c r="P882" s="20"/>
    </row>
    <row r="883" spans="2:16" x14ac:dyDescent="0.35">
      <c r="B883" s="21" t="s">
        <v>7022</v>
      </c>
      <c r="C883" s="21" t="s">
        <v>8336</v>
      </c>
      <c r="D883" s="21" t="s">
        <v>7141</v>
      </c>
      <c r="E883" s="21"/>
      <c r="F883" s="21"/>
      <c r="G883" s="21">
        <v>40119196</v>
      </c>
      <c r="H883" s="39" t="s">
        <v>9121</v>
      </c>
      <c r="I883" s="39">
        <v>626</v>
      </c>
      <c r="J883" s="20" t="s">
        <v>8340</v>
      </c>
      <c r="K883" s="21"/>
      <c r="L883" s="21">
        <v>939</v>
      </c>
      <c r="M883" s="21">
        <v>1</v>
      </c>
      <c r="N883" s="21">
        <v>1.7</v>
      </c>
      <c r="O883" s="21"/>
      <c r="P883" s="20"/>
    </row>
    <row r="884" spans="2:16" x14ac:dyDescent="0.35">
      <c r="B884" s="21" t="s">
        <v>7022</v>
      </c>
      <c r="C884" s="21" t="s">
        <v>8336</v>
      </c>
      <c r="D884" s="21" t="s">
        <v>7141</v>
      </c>
      <c r="E884" s="21"/>
      <c r="F884" s="21"/>
      <c r="G884" s="21">
        <v>40119197</v>
      </c>
      <c r="H884" s="39" t="s">
        <v>9299</v>
      </c>
      <c r="I884" s="39">
        <v>627</v>
      </c>
      <c r="J884" s="20" t="s">
        <v>8340</v>
      </c>
      <c r="K884" s="21"/>
      <c r="L884" s="21">
        <v>668</v>
      </c>
      <c r="M884" s="21">
        <v>1</v>
      </c>
      <c r="N884" s="21">
        <v>1.2</v>
      </c>
      <c r="O884" s="21"/>
      <c r="P884" s="20"/>
    </row>
    <row r="885" spans="2:16" x14ac:dyDescent="0.35">
      <c r="B885" s="21" t="s">
        <v>7022</v>
      </c>
      <c r="C885" s="21" t="s">
        <v>8336</v>
      </c>
      <c r="D885" s="21" t="s">
        <v>7141</v>
      </c>
      <c r="E885" s="21"/>
      <c r="F885" s="21"/>
      <c r="G885" s="21">
        <v>40119198</v>
      </c>
      <c r="H885" s="39" t="s">
        <v>9122</v>
      </c>
      <c r="I885" s="39">
        <v>628</v>
      </c>
      <c r="J885" s="20" t="s">
        <v>8482</v>
      </c>
      <c r="K885" s="21"/>
      <c r="L885" s="21">
        <v>1199</v>
      </c>
      <c r="M885" s="21">
        <v>1</v>
      </c>
      <c r="N885" s="21">
        <v>3.2</v>
      </c>
      <c r="O885" s="21"/>
      <c r="P885" s="20"/>
    </row>
    <row r="886" spans="2:16" x14ac:dyDescent="0.35">
      <c r="B886" s="21" t="s">
        <v>7022</v>
      </c>
      <c r="C886" s="21" t="s">
        <v>8336</v>
      </c>
      <c r="D886" s="21" t="s">
        <v>7141</v>
      </c>
      <c r="E886" s="21"/>
      <c r="F886" s="21"/>
      <c r="G886" s="21">
        <v>40119199</v>
      </c>
      <c r="H886" s="39" t="s">
        <v>9123</v>
      </c>
      <c r="I886" s="39">
        <v>629</v>
      </c>
      <c r="J886" s="20" t="s">
        <v>8482</v>
      </c>
      <c r="K886" s="21"/>
      <c r="L886" s="21">
        <v>414</v>
      </c>
      <c r="M886" s="21">
        <v>1</v>
      </c>
      <c r="N886" s="21">
        <v>1.1000000000000001</v>
      </c>
      <c r="O886" s="21"/>
      <c r="P886" s="20"/>
    </row>
    <row r="887" spans="2:16" x14ac:dyDescent="0.35">
      <c r="B887" s="21" t="s">
        <v>7022</v>
      </c>
      <c r="C887" s="21" t="s">
        <v>8336</v>
      </c>
      <c r="D887" s="21" t="s">
        <v>7141</v>
      </c>
      <c r="E887" s="21"/>
      <c r="F887" s="21"/>
      <c r="G887" s="21">
        <v>40119200</v>
      </c>
      <c r="H887" s="39" t="s">
        <v>9124</v>
      </c>
      <c r="I887" s="39">
        <v>630</v>
      </c>
      <c r="J887" s="20" t="s">
        <v>8485</v>
      </c>
      <c r="K887" s="21"/>
      <c r="L887" s="21">
        <v>119</v>
      </c>
      <c r="M887" s="21">
        <v>9</v>
      </c>
      <c r="N887" s="21">
        <v>5.3999999999999995</v>
      </c>
      <c r="O887" s="21"/>
      <c r="P887" s="20"/>
    </row>
    <row r="888" spans="2:16" x14ac:dyDescent="0.35">
      <c r="B888" s="21" t="s">
        <v>7022</v>
      </c>
      <c r="C888" s="21" t="s">
        <v>8336</v>
      </c>
      <c r="D888" s="21" t="s">
        <v>8546</v>
      </c>
      <c r="E888" s="21"/>
      <c r="F888" s="21"/>
      <c r="G888" s="117"/>
      <c r="H888" s="198"/>
      <c r="I888" s="39" t="s">
        <v>8535</v>
      </c>
      <c r="J888" s="20" t="s">
        <v>8449</v>
      </c>
      <c r="K888" s="21"/>
      <c r="L888" s="21">
        <v>1025</v>
      </c>
      <c r="M888" s="21">
        <v>1</v>
      </c>
      <c r="N888" s="21">
        <v>11.3</v>
      </c>
      <c r="O888" s="21"/>
      <c r="P888" s="20"/>
    </row>
    <row r="889" spans="2:16" x14ac:dyDescent="0.35">
      <c r="B889" s="21" t="s">
        <v>7022</v>
      </c>
      <c r="C889" s="21" t="s">
        <v>8336</v>
      </c>
      <c r="D889" s="21" t="s">
        <v>8546</v>
      </c>
      <c r="E889" s="21"/>
      <c r="F889" s="21"/>
      <c r="G889" s="117"/>
      <c r="H889" s="198"/>
      <c r="I889" s="39">
        <v>651</v>
      </c>
      <c r="J889" s="20" t="s">
        <v>8405</v>
      </c>
      <c r="K889" s="21"/>
      <c r="L889" s="21">
        <v>210</v>
      </c>
      <c r="M889" s="21">
        <v>2</v>
      </c>
      <c r="N889" s="21">
        <v>1.8</v>
      </c>
      <c r="O889" s="21"/>
      <c r="P889" s="20"/>
    </row>
    <row r="890" spans="2:16" x14ac:dyDescent="0.35">
      <c r="B890" s="21" t="s">
        <v>7022</v>
      </c>
      <c r="C890" s="21" t="s">
        <v>8336</v>
      </c>
      <c r="D890" s="21" t="s">
        <v>8546</v>
      </c>
      <c r="E890" s="21"/>
      <c r="F890" s="21"/>
      <c r="G890" s="117"/>
      <c r="H890" s="198"/>
      <c r="I890" s="39" t="s">
        <v>8536</v>
      </c>
      <c r="J890" s="20" t="s">
        <v>8526</v>
      </c>
      <c r="K890" s="21"/>
      <c r="L890" s="21">
        <v>2259</v>
      </c>
      <c r="M890" s="21">
        <v>1</v>
      </c>
      <c r="N890" s="21">
        <v>13.8</v>
      </c>
      <c r="O890" s="21"/>
      <c r="P890" s="20"/>
    </row>
    <row r="891" spans="2:16" x14ac:dyDescent="0.35">
      <c r="B891" s="21" t="s">
        <v>7022</v>
      </c>
      <c r="C891" s="21" t="s">
        <v>8336</v>
      </c>
      <c r="D891" s="21" t="s">
        <v>8546</v>
      </c>
      <c r="E891" s="21"/>
      <c r="F891" s="21"/>
      <c r="G891" s="117"/>
      <c r="H891" s="198"/>
      <c r="I891" s="39" t="s">
        <v>8537</v>
      </c>
      <c r="J891" s="20" t="s">
        <v>8526</v>
      </c>
      <c r="K891" s="21"/>
      <c r="L891" s="21">
        <v>2192</v>
      </c>
      <c r="M891" s="21">
        <v>1</v>
      </c>
      <c r="N891" s="21">
        <v>13.4</v>
      </c>
      <c r="O891" s="21"/>
      <c r="P891" s="20"/>
    </row>
    <row r="892" spans="2:16" x14ac:dyDescent="0.35">
      <c r="B892" s="21" t="s">
        <v>7022</v>
      </c>
      <c r="C892" s="21" t="s">
        <v>8336</v>
      </c>
      <c r="D892" s="21" t="s">
        <v>8546</v>
      </c>
      <c r="E892" s="21"/>
      <c r="F892" s="21"/>
      <c r="G892" s="117"/>
      <c r="H892" s="198"/>
      <c r="I892" s="39" t="s">
        <v>8525</v>
      </c>
      <c r="J892" s="20" t="s">
        <v>8526</v>
      </c>
      <c r="K892" s="21"/>
      <c r="L892" s="21">
        <v>2192</v>
      </c>
      <c r="M892" s="21">
        <v>1</v>
      </c>
      <c r="N892" s="21">
        <v>13.4</v>
      </c>
      <c r="O892" s="21"/>
      <c r="P892" s="20"/>
    </row>
    <row r="893" spans="2:16" x14ac:dyDescent="0.35">
      <c r="B893" s="21" t="s">
        <v>7022</v>
      </c>
      <c r="C893" s="21" t="s">
        <v>8336</v>
      </c>
      <c r="D893" s="21" t="s">
        <v>8546</v>
      </c>
      <c r="E893" s="21"/>
      <c r="F893" s="21"/>
      <c r="G893" s="117"/>
      <c r="H893" s="198"/>
      <c r="I893" s="39" t="s">
        <v>8527</v>
      </c>
      <c r="J893" s="20" t="s">
        <v>8526</v>
      </c>
      <c r="K893" s="21"/>
      <c r="L893" s="21">
        <v>2122</v>
      </c>
      <c r="M893" s="21">
        <v>1</v>
      </c>
      <c r="N893" s="21">
        <v>12.9</v>
      </c>
      <c r="O893" s="21"/>
      <c r="P893" s="20"/>
    </row>
    <row r="894" spans="2:16" x14ac:dyDescent="0.35">
      <c r="B894" s="21" t="s">
        <v>7022</v>
      </c>
      <c r="C894" s="21" t="s">
        <v>8336</v>
      </c>
      <c r="D894" s="21" t="s">
        <v>8546</v>
      </c>
      <c r="E894" s="21"/>
      <c r="F894" s="21"/>
      <c r="G894" s="117"/>
      <c r="H894" s="198"/>
      <c r="I894" s="39" t="s">
        <v>10653</v>
      </c>
      <c r="J894" s="20" t="s">
        <v>8528</v>
      </c>
      <c r="K894" s="21"/>
      <c r="L894" s="21">
        <v>1700</v>
      </c>
      <c r="M894" s="21">
        <v>1</v>
      </c>
      <c r="N894" s="21">
        <v>26.5</v>
      </c>
      <c r="O894" s="21"/>
      <c r="P894" s="20"/>
    </row>
    <row r="895" spans="2:16" x14ac:dyDescent="0.35">
      <c r="B895" s="21" t="s">
        <v>7022</v>
      </c>
      <c r="C895" s="21" t="s">
        <v>8336</v>
      </c>
      <c r="D895" s="21" t="s">
        <v>8546</v>
      </c>
      <c r="E895" s="21"/>
      <c r="F895" s="21"/>
      <c r="G895" s="117"/>
      <c r="H895" s="198"/>
      <c r="I895" s="39" t="s">
        <v>10654</v>
      </c>
      <c r="J895" s="20" t="s">
        <v>8528</v>
      </c>
      <c r="K895" s="21"/>
      <c r="L895" s="21">
        <v>1700</v>
      </c>
      <c r="M895" s="21">
        <v>1</v>
      </c>
      <c r="N895" s="21">
        <v>26.5</v>
      </c>
      <c r="O895" s="21"/>
      <c r="P895" s="20"/>
    </row>
    <row r="896" spans="2:16" x14ac:dyDescent="0.35">
      <c r="B896" s="21" t="s">
        <v>7022</v>
      </c>
      <c r="C896" s="21" t="s">
        <v>8336</v>
      </c>
      <c r="D896" s="21" t="s">
        <v>8546</v>
      </c>
      <c r="E896" s="21"/>
      <c r="F896" s="21"/>
      <c r="G896" s="117"/>
      <c r="H896" s="198"/>
      <c r="I896" s="39" t="s">
        <v>10655</v>
      </c>
      <c r="J896" s="20" t="s">
        <v>8529</v>
      </c>
      <c r="K896" s="21"/>
      <c r="L896" s="21">
        <v>120</v>
      </c>
      <c r="M896" s="21">
        <v>1</v>
      </c>
      <c r="N896" s="21">
        <v>0.6</v>
      </c>
      <c r="O896" s="21"/>
      <c r="P896" s="20"/>
    </row>
    <row r="897" spans="2:16" x14ac:dyDescent="0.35">
      <c r="B897" s="21" t="s">
        <v>7022</v>
      </c>
      <c r="C897" s="21" t="s">
        <v>8336</v>
      </c>
      <c r="D897" s="21" t="s">
        <v>8546</v>
      </c>
      <c r="E897" s="21"/>
      <c r="F897" s="21"/>
      <c r="G897" s="117"/>
      <c r="H897" s="198"/>
      <c r="I897" s="39" t="s">
        <v>10656</v>
      </c>
      <c r="J897" s="20" t="s">
        <v>8529</v>
      </c>
      <c r="K897" s="21"/>
      <c r="L897" s="21">
        <v>120</v>
      </c>
      <c r="M897" s="21">
        <v>1</v>
      </c>
      <c r="N897" s="21">
        <v>0.6</v>
      </c>
      <c r="O897" s="21"/>
      <c r="P897" s="20"/>
    </row>
    <row r="898" spans="2:16" x14ac:dyDescent="0.35">
      <c r="B898" s="21" t="s">
        <v>7022</v>
      </c>
      <c r="C898" s="21" t="s">
        <v>8336</v>
      </c>
      <c r="D898" s="21" t="s">
        <v>8546</v>
      </c>
      <c r="E898" s="21"/>
      <c r="F898" s="21"/>
      <c r="G898" s="117"/>
      <c r="H898" s="198"/>
      <c r="I898" s="39" t="s">
        <v>10657</v>
      </c>
      <c r="J898" s="20" t="s">
        <v>8529</v>
      </c>
      <c r="K898" s="21"/>
      <c r="L898" s="21">
        <v>120</v>
      </c>
      <c r="M898" s="21">
        <v>1</v>
      </c>
      <c r="N898" s="21">
        <v>0.6</v>
      </c>
      <c r="O898" s="21"/>
      <c r="P898" s="20"/>
    </row>
    <row r="899" spans="2:16" x14ac:dyDescent="0.35">
      <c r="B899" s="21" t="s">
        <v>7022</v>
      </c>
      <c r="C899" s="21" t="s">
        <v>8336</v>
      </c>
      <c r="D899" s="21" t="s">
        <v>8546</v>
      </c>
      <c r="E899" s="21"/>
      <c r="F899" s="21"/>
      <c r="G899" s="117"/>
      <c r="H899" s="198"/>
      <c r="I899" s="39" t="s">
        <v>10658</v>
      </c>
      <c r="J899" s="20" t="s">
        <v>8529</v>
      </c>
      <c r="K899" s="21"/>
      <c r="L899" s="21">
        <v>120</v>
      </c>
      <c r="M899" s="21">
        <v>1</v>
      </c>
      <c r="N899" s="21">
        <v>0.6</v>
      </c>
      <c r="O899" s="21"/>
      <c r="P899" s="20"/>
    </row>
    <row r="900" spans="2:16" x14ac:dyDescent="0.35">
      <c r="B900" s="21" t="s">
        <v>7022</v>
      </c>
      <c r="C900" s="21" t="s">
        <v>8336</v>
      </c>
      <c r="D900" s="21" t="s">
        <v>8546</v>
      </c>
      <c r="E900" s="21"/>
      <c r="F900" s="21"/>
      <c r="G900" s="117"/>
      <c r="H900" s="198"/>
      <c r="I900" s="39" t="s">
        <v>10659</v>
      </c>
      <c r="J900" s="20" t="s">
        <v>8529</v>
      </c>
      <c r="K900" s="21"/>
      <c r="L900" s="21">
        <v>619</v>
      </c>
      <c r="M900" s="21">
        <v>1</v>
      </c>
      <c r="N900" s="21">
        <v>2.9</v>
      </c>
      <c r="O900" s="21"/>
      <c r="P900" s="20"/>
    </row>
    <row r="901" spans="2:16" x14ac:dyDescent="0.35">
      <c r="B901" s="21" t="s">
        <v>7022</v>
      </c>
      <c r="C901" s="21" t="s">
        <v>8336</v>
      </c>
      <c r="D901" s="21" t="s">
        <v>8546</v>
      </c>
      <c r="E901" s="21"/>
      <c r="F901" s="21"/>
      <c r="G901" s="117"/>
      <c r="H901" s="198"/>
      <c r="I901" s="39" t="s">
        <v>10660</v>
      </c>
      <c r="J901" s="20" t="s">
        <v>8529</v>
      </c>
      <c r="K901" s="21"/>
      <c r="L901" s="21">
        <v>619</v>
      </c>
      <c r="M901" s="21">
        <v>1</v>
      </c>
      <c r="N901" s="21">
        <v>2.9</v>
      </c>
      <c r="O901" s="21"/>
      <c r="P901" s="20"/>
    </row>
    <row r="902" spans="2:16" x14ac:dyDescent="0.35">
      <c r="B902" s="21" t="s">
        <v>7022</v>
      </c>
      <c r="C902" s="21" t="s">
        <v>8336</v>
      </c>
      <c r="D902" s="21" t="s">
        <v>8546</v>
      </c>
      <c r="E902" s="21"/>
      <c r="F902" s="21"/>
      <c r="G902" s="21">
        <v>40148950</v>
      </c>
      <c r="H902" s="39" t="s">
        <v>9186</v>
      </c>
      <c r="I902" s="39">
        <v>660</v>
      </c>
      <c r="J902" s="20" t="s">
        <v>8529</v>
      </c>
      <c r="K902" s="21"/>
      <c r="L902" s="21">
        <v>587</v>
      </c>
      <c r="M902" s="21">
        <v>1</v>
      </c>
      <c r="N902" s="21">
        <v>2.8</v>
      </c>
      <c r="O902" s="21"/>
      <c r="P902" s="20"/>
    </row>
    <row r="903" spans="2:16" x14ac:dyDescent="0.35">
      <c r="B903" s="21" t="s">
        <v>7022</v>
      </c>
      <c r="C903" s="21" t="s">
        <v>8336</v>
      </c>
      <c r="D903" s="21" t="s">
        <v>8546</v>
      </c>
      <c r="E903" s="21"/>
      <c r="F903" s="21"/>
      <c r="G903" s="117"/>
      <c r="H903" s="198"/>
      <c r="I903" s="39">
        <v>661</v>
      </c>
      <c r="J903" s="20" t="s">
        <v>8529</v>
      </c>
      <c r="K903" s="21"/>
      <c r="L903" s="21">
        <v>587</v>
      </c>
      <c r="M903" s="21">
        <v>1</v>
      </c>
      <c r="N903" s="21">
        <v>2.8</v>
      </c>
      <c r="O903" s="21"/>
      <c r="P903" s="20"/>
    </row>
    <row r="904" spans="2:16" x14ac:dyDescent="0.35">
      <c r="B904" s="21" t="s">
        <v>7022</v>
      </c>
      <c r="C904" s="21" t="s">
        <v>8336</v>
      </c>
      <c r="D904" s="21" t="s">
        <v>8546</v>
      </c>
      <c r="E904" s="21"/>
      <c r="F904" s="21"/>
      <c r="G904" s="117"/>
      <c r="H904" s="198"/>
      <c r="I904" s="39">
        <v>662</v>
      </c>
      <c r="J904" s="20" t="s">
        <v>8529</v>
      </c>
      <c r="K904" s="21"/>
      <c r="L904" s="21">
        <v>1650</v>
      </c>
      <c r="M904" s="21">
        <v>12</v>
      </c>
      <c r="N904" s="21">
        <v>93.6</v>
      </c>
      <c r="O904" s="21"/>
      <c r="P904" s="20"/>
    </row>
    <row r="905" spans="2:16" x14ac:dyDescent="0.35">
      <c r="B905" s="21" t="s">
        <v>7022</v>
      </c>
      <c r="C905" s="21" t="s">
        <v>8336</v>
      </c>
      <c r="D905" s="21" t="s">
        <v>8546</v>
      </c>
      <c r="E905" s="21"/>
      <c r="F905" s="21"/>
      <c r="G905" s="117"/>
      <c r="H905" s="198"/>
      <c r="I905" s="39" t="s">
        <v>8530</v>
      </c>
      <c r="J905" s="20" t="s">
        <v>8529</v>
      </c>
      <c r="K905" s="21"/>
      <c r="L905" s="21">
        <v>1650</v>
      </c>
      <c r="M905" s="21">
        <v>2</v>
      </c>
      <c r="N905" s="21">
        <v>15.6</v>
      </c>
      <c r="O905" s="21"/>
      <c r="P905" s="20"/>
    </row>
    <row r="906" spans="2:16" x14ac:dyDescent="0.35">
      <c r="B906" s="21" t="s">
        <v>7022</v>
      </c>
      <c r="C906" s="21" t="s">
        <v>8336</v>
      </c>
      <c r="D906" s="21" t="s">
        <v>8546</v>
      </c>
      <c r="E906" s="21"/>
      <c r="F906" s="21"/>
      <c r="G906" s="117"/>
      <c r="H906" s="198"/>
      <c r="I906" s="39" t="s">
        <v>10661</v>
      </c>
      <c r="J906" s="20" t="s">
        <v>8526</v>
      </c>
      <c r="K906" s="21"/>
      <c r="L906" s="21">
        <v>178</v>
      </c>
      <c r="M906" s="21">
        <v>1</v>
      </c>
      <c r="N906" s="21">
        <v>1.1000000000000001</v>
      </c>
      <c r="O906" s="21"/>
      <c r="P906" s="20"/>
    </row>
    <row r="907" spans="2:16" x14ac:dyDescent="0.35">
      <c r="B907" s="21" t="s">
        <v>7022</v>
      </c>
      <c r="C907" s="21" t="s">
        <v>8336</v>
      </c>
      <c r="D907" s="21" t="s">
        <v>8546</v>
      </c>
      <c r="E907" s="21"/>
      <c r="F907" s="21"/>
      <c r="G907" s="117"/>
      <c r="H907" s="198"/>
      <c r="I907" s="39" t="s">
        <v>10662</v>
      </c>
      <c r="J907" s="20" t="s">
        <v>8526</v>
      </c>
      <c r="K907" s="21"/>
      <c r="L907" s="21">
        <v>178</v>
      </c>
      <c r="M907" s="21">
        <v>1</v>
      </c>
      <c r="N907" s="21">
        <v>1.1000000000000001</v>
      </c>
      <c r="O907" s="21"/>
      <c r="P907" s="20"/>
    </row>
    <row r="908" spans="2:16" x14ac:dyDescent="0.35">
      <c r="B908" s="21" t="s">
        <v>7022</v>
      </c>
      <c r="C908" s="21" t="s">
        <v>8336</v>
      </c>
      <c r="D908" s="21" t="s">
        <v>8546</v>
      </c>
      <c r="E908" s="21"/>
      <c r="F908" s="21"/>
      <c r="G908" s="117"/>
      <c r="H908" s="198"/>
      <c r="I908" s="39" t="s">
        <v>10663</v>
      </c>
      <c r="J908" s="20" t="s">
        <v>8526</v>
      </c>
      <c r="K908" s="21"/>
      <c r="L908" s="21">
        <v>171</v>
      </c>
      <c r="M908" s="21">
        <v>1</v>
      </c>
      <c r="N908" s="21">
        <v>1</v>
      </c>
      <c r="O908" s="21"/>
      <c r="P908" s="20"/>
    </row>
    <row r="909" spans="2:16" x14ac:dyDescent="0.35">
      <c r="B909" s="21" t="s">
        <v>7022</v>
      </c>
      <c r="C909" s="21" t="s">
        <v>8336</v>
      </c>
      <c r="D909" s="21" t="s">
        <v>8546</v>
      </c>
      <c r="E909" s="21"/>
      <c r="F909" s="21"/>
      <c r="G909" s="117"/>
      <c r="H909" s="198"/>
      <c r="I909" s="39" t="s">
        <v>10664</v>
      </c>
      <c r="J909" s="20" t="s">
        <v>8526</v>
      </c>
      <c r="K909" s="21"/>
      <c r="L909" s="21">
        <v>171</v>
      </c>
      <c r="M909" s="21">
        <v>1</v>
      </c>
      <c r="N909" s="21">
        <v>1</v>
      </c>
      <c r="O909" s="21"/>
      <c r="P909" s="20"/>
    </row>
    <row r="910" spans="2:16" x14ac:dyDescent="0.35">
      <c r="B910" s="21" t="s">
        <v>7022</v>
      </c>
      <c r="C910" s="21" t="s">
        <v>8336</v>
      </c>
      <c r="D910" s="21" t="s">
        <v>8547</v>
      </c>
      <c r="E910" s="21"/>
      <c r="F910" s="21"/>
      <c r="G910" s="117"/>
      <c r="H910" s="198"/>
      <c r="I910" s="39">
        <v>202</v>
      </c>
      <c r="J910" s="20" t="s">
        <v>8418</v>
      </c>
      <c r="K910" s="21"/>
      <c r="L910" s="21">
        <v>1500</v>
      </c>
      <c r="M910" s="21">
        <v>1</v>
      </c>
      <c r="N910" s="21">
        <v>27.5</v>
      </c>
      <c r="O910" s="21"/>
      <c r="P910" s="20"/>
    </row>
    <row r="911" spans="2:16" x14ac:dyDescent="0.35">
      <c r="B911" s="21" t="s">
        <v>7022</v>
      </c>
      <c r="C911" s="21" t="s">
        <v>8336</v>
      </c>
      <c r="D911" s="21" t="s">
        <v>8547</v>
      </c>
      <c r="E911" s="21"/>
      <c r="F911" s="21"/>
      <c r="G911" s="117"/>
      <c r="H911" s="198"/>
      <c r="I911" s="39">
        <v>621</v>
      </c>
      <c r="J911" s="20" t="s">
        <v>8538</v>
      </c>
      <c r="K911" s="21"/>
      <c r="L911" s="21">
        <v>128</v>
      </c>
      <c r="M911" s="21">
        <v>6</v>
      </c>
      <c r="N911" s="21">
        <v>10.8</v>
      </c>
      <c r="O911" s="21"/>
    </row>
  </sheetData>
  <autoFilter ref="B3:P1157" xr:uid="{801683D4-5DDC-4742-910F-1E1CF30872B5}"/>
  <mergeCells count="2">
    <mergeCell ref="C1:I1"/>
    <mergeCell ref="C2:I2"/>
  </mergeCells>
  <phoneticPr fontId="3" type="noConversion"/>
  <conditionalFormatting sqref="I29:I36">
    <cfRule type="expression" dxfId="683" priority="584">
      <formula>AND(XDU75="ESTRUCTURA",I29="")</formula>
    </cfRule>
  </conditionalFormatting>
  <conditionalFormatting sqref="I43:I56 I65">
    <cfRule type="expression" dxfId="682" priority="58">
      <formula>AND(XDU43="ESTRUCTURA",I43="")</formula>
    </cfRule>
  </conditionalFormatting>
  <conditionalFormatting sqref="I57 I64">
    <cfRule type="expression" dxfId="681" priority="578">
      <formula>AND(XDU67="ESTRUCTURA",I57="")</formula>
    </cfRule>
  </conditionalFormatting>
  <conditionalFormatting sqref="I66">
    <cfRule type="expression" dxfId="680" priority="587">
      <formula>AND(XDU83="ESTRUCTURA",I66="")</formula>
    </cfRule>
  </conditionalFormatting>
  <conditionalFormatting sqref="I67 I76:I82">
    <cfRule type="expression" dxfId="679" priority="14">
      <formula>AND(XDU87="ESTRUCTURA",I67="")</formula>
    </cfRule>
  </conditionalFormatting>
  <conditionalFormatting sqref="I83">
    <cfRule type="expression" dxfId="678" priority="11">
      <formula>AND(XDT83="ESTRUCTURA",I83="")</formula>
    </cfRule>
  </conditionalFormatting>
  <conditionalFormatting sqref="I87:I139 I197:I214 I261">
    <cfRule type="expression" dxfId="677" priority="24">
      <formula>AND(XDU103="ESTRUCTURA",I87="")</formula>
    </cfRule>
  </conditionalFormatting>
  <conditionalFormatting sqref="I123:I126">
    <cfRule type="expression" dxfId="676" priority="456">
      <formula>AND(XDV197="ESTRUCTURA",I123="")</formula>
    </cfRule>
  </conditionalFormatting>
  <conditionalFormatting sqref="I127:I129">
    <cfRule type="expression" dxfId="675" priority="59">
      <formula>AND(XDV200="ESTRUCTURA",I127="")</formula>
    </cfRule>
  </conditionalFormatting>
  <conditionalFormatting sqref="I130:I139">
    <cfRule type="expression" dxfId="674" priority="60">
      <formula>AND(XDU203="ESTRUCTURA",I130="")</formula>
    </cfRule>
  </conditionalFormatting>
  <conditionalFormatting sqref="I140:I141 I144:I148 I167:I171 I188:I196">
    <cfRule type="expression" dxfId="673" priority="57">
      <formula>AND(XDV140="ESTRUCTURA",I140="")</formula>
    </cfRule>
  </conditionalFormatting>
  <conditionalFormatting sqref="I142:I143">
    <cfRule type="expression" dxfId="672" priority="64">
      <formula>AND(XDV143="ESTRUCTURA",I142="")</formula>
    </cfRule>
  </conditionalFormatting>
  <conditionalFormatting sqref="I149:I150 I166 I172:I183 I185:I187">
    <cfRule type="expression" dxfId="671" priority="414">
      <formula>AND(XDV148="ESTRUCTURA",I149="")</formula>
    </cfRule>
  </conditionalFormatting>
  <conditionalFormatting sqref="I151:I157 I163:I165">
    <cfRule type="expression" dxfId="670" priority="435">
      <formula>AND(XDV149="ESTRUCTURA",I151="")</formula>
    </cfRule>
  </conditionalFormatting>
  <conditionalFormatting sqref="I158 K158 M158">
    <cfRule type="expression" dxfId="669" priority="65">
      <formula>AND(#REF!="ESTRUCTURA",I158="")</formula>
    </cfRule>
  </conditionalFormatting>
  <conditionalFormatting sqref="I159:I161">
    <cfRule type="expression" dxfId="668" priority="454">
      <formula>AND(XDV156="ESTRUCTURA",I159="")</formula>
    </cfRule>
  </conditionalFormatting>
  <conditionalFormatting sqref="I162">
    <cfRule type="expression" dxfId="667" priority="53">
      <formula>AND(XDU160="ESTRUCTURA",I162="")</formula>
    </cfRule>
  </conditionalFormatting>
  <conditionalFormatting sqref="I184">
    <cfRule type="expression" dxfId="666" priority="417">
      <formula>AND(XDU183="ESTRUCTURA",I184="")</formula>
    </cfRule>
  </conditionalFormatting>
  <conditionalFormatting sqref="I215:I226 I241:I247 I276:I286 I326:I416 I455:I500 I524:I565">
    <cfRule type="expression" dxfId="665" priority="20">
      <formula>AND(XDU229="ESTRUCTURA",I215="")</formula>
    </cfRule>
  </conditionalFormatting>
  <conditionalFormatting sqref="I227:I240 I248:I260 I263:I275">
    <cfRule type="expression" dxfId="664" priority="592">
      <formula>AND(XDU242="ESTRUCTURA",I227="")</formula>
    </cfRule>
  </conditionalFormatting>
  <conditionalFormatting sqref="I262">
    <cfRule type="expression" dxfId="663" priority="2">
      <formula>AND(XDU276="ESTRUCTURA",I262="")</formula>
    </cfRule>
  </conditionalFormatting>
  <conditionalFormatting sqref="I419">
    <cfRule type="expression" dxfId="662" priority="114">
      <formula>AND(XDU489="ESTRUCTURA",I419="")</formula>
    </cfRule>
  </conditionalFormatting>
  <conditionalFormatting sqref="I420:I421">
    <cfRule type="expression" dxfId="661" priority="111">
      <formula>AND(XDU489="ESTRUCTURA",I420="")</formula>
    </cfRule>
  </conditionalFormatting>
  <conditionalFormatting sqref="I422:I423">
    <cfRule type="expression" dxfId="660" priority="108">
      <formula>AND(XDU489="ESTRUCTURA",I422="")</formula>
    </cfRule>
  </conditionalFormatting>
  <conditionalFormatting sqref="I424:I425">
    <cfRule type="expression" dxfId="659" priority="105">
      <formula>AND(XDU489="ESTRUCTURA",I424="")</formula>
    </cfRule>
  </conditionalFormatting>
  <conditionalFormatting sqref="I426">
    <cfRule type="expression" dxfId="658" priority="102">
      <formula>AND(XDU489="ESTRUCTURA",I426="")</formula>
    </cfRule>
  </conditionalFormatting>
  <conditionalFormatting sqref="I427">
    <cfRule type="expression" dxfId="657" priority="99">
      <formula>AND(XDU489="ESTRUCTURA",I427="")</formula>
    </cfRule>
  </conditionalFormatting>
  <conditionalFormatting sqref="I428:I429">
    <cfRule type="expression" dxfId="656" priority="96">
      <formula>AND(XDU489="ESTRUCTURA",I428="")</formula>
    </cfRule>
  </conditionalFormatting>
  <conditionalFormatting sqref="I430">
    <cfRule type="expression" dxfId="655" priority="93">
      <formula>AND(XDU489="ESTRUCTURA",I430="")</formula>
    </cfRule>
  </conditionalFormatting>
  <conditionalFormatting sqref="I431">
    <cfRule type="expression" dxfId="654" priority="90">
      <formula>AND(XDU489="ESTRUCTURA",I431="")</formula>
    </cfRule>
  </conditionalFormatting>
  <conditionalFormatting sqref="I432">
    <cfRule type="expression" dxfId="653" priority="87">
      <formula>AND(XDU489="ESTRUCTURA",I432="")</formula>
    </cfRule>
  </conditionalFormatting>
  <conditionalFormatting sqref="I433">
    <cfRule type="expression" dxfId="652" priority="84">
      <formula>AND(XDU489="ESTRUCTURA",I433="")</formula>
    </cfRule>
  </conditionalFormatting>
  <conditionalFormatting sqref="I434">
    <cfRule type="expression" dxfId="651" priority="81">
      <formula>AND(XDU489="ESTRUCTURA",I434="")</formula>
    </cfRule>
  </conditionalFormatting>
  <conditionalFormatting sqref="I435">
    <cfRule type="expression" dxfId="650" priority="78">
      <formula>AND(XDU489="ESTRUCTURA",I435="")</formula>
    </cfRule>
  </conditionalFormatting>
  <conditionalFormatting sqref="I436">
    <cfRule type="expression" dxfId="649" priority="75">
      <formula>AND(XDU489="ESTRUCTURA",I436="")</formula>
    </cfRule>
  </conditionalFormatting>
  <conditionalFormatting sqref="I437">
    <cfRule type="expression" dxfId="648" priority="72">
      <formula>AND(XDU489="ESTRUCTURA",I437="")</formula>
    </cfRule>
  </conditionalFormatting>
  <conditionalFormatting sqref="I438">
    <cfRule type="expression" dxfId="647" priority="69">
      <formula>AND(XDU489="ESTRUCTURA",I438="")</formula>
    </cfRule>
  </conditionalFormatting>
  <conditionalFormatting sqref="I439:I440">
    <cfRule type="expression" dxfId="646" priority="408">
      <formula>AND(XDU489="ESTRUCTURA",I439="")</formula>
    </cfRule>
  </conditionalFormatting>
  <conditionalFormatting sqref="I441">
    <cfRule type="expression" dxfId="645" priority="147">
      <formula>AND(XDU490="ESTRUCTURA",I441="")</formula>
    </cfRule>
  </conditionalFormatting>
  <conditionalFormatting sqref="I442">
    <cfRule type="expression" dxfId="644" priority="144">
      <formula>AND(XDU490="ESTRUCTURA",I442="")</formula>
    </cfRule>
  </conditionalFormatting>
  <conditionalFormatting sqref="I443">
    <cfRule type="expression" dxfId="643" priority="141">
      <formula>AND(XDU490="ESTRUCTURA",I443="")</formula>
    </cfRule>
  </conditionalFormatting>
  <conditionalFormatting sqref="I444">
    <cfRule type="expression" dxfId="642" priority="138">
      <formula>AND(XDU490="ESTRUCTURA",I444="")</formula>
    </cfRule>
  </conditionalFormatting>
  <conditionalFormatting sqref="I445">
    <cfRule type="expression" dxfId="641" priority="135">
      <formula>AND(XDU490="ESTRUCTURA",I445="")</formula>
    </cfRule>
  </conditionalFormatting>
  <conditionalFormatting sqref="I446">
    <cfRule type="expression" dxfId="640" priority="132">
      <formula>AND(XDU490="ESTRUCTURA",I446="")</formula>
    </cfRule>
  </conditionalFormatting>
  <conditionalFormatting sqref="I447">
    <cfRule type="expression" dxfId="639" priority="129">
      <formula>AND(XDU490="ESTRUCTURA",I447="")</formula>
    </cfRule>
  </conditionalFormatting>
  <conditionalFormatting sqref="I448">
    <cfRule type="expression" dxfId="638" priority="126">
      <formula>AND(XDU490="ESTRUCTURA",I448="")</formula>
    </cfRule>
  </conditionalFormatting>
  <conditionalFormatting sqref="I449:I450">
    <cfRule type="expression" dxfId="637" priority="123">
      <formula>AND(XDU490="ESTRUCTURA",I449="")</formula>
    </cfRule>
  </conditionalFormatting>
  <conditionalFormatting sqref="I451:I452">
    <cfRule type="expression" dxfId="636" priority="120">
      <formula>AND(XDU490="ESTRUCTURA",I451="")</formula>
    </cfRule>
  </conditionalFormatting>
  <conditionalFormatting sqref="I453:I454">
    <cfRule type="expression" dxfId="635" priority="117">
      <formula>AND(XDU490="ESTRUCTURA",I453="")</formula>
    </cfRule>
  </conditionalFormatting>
  <conditionalFormatting sqref="J29:K29">
    <cfRule type="expression" dxfId="634" priority="32">
      <formula>AND(XDT75="ESTRUCTURA",J29="")</formula>
    </cfRule>
  </conditionalFormatting>
  <conditionalFormatting sqref="J44:K46 K144:K148 K167:K171 K188:K196">
    <cfRule type="expression" dxfId="633" priority="40">
      <formula>AND(XDT44="ESTRUCTURA",J44="")</formula>
    </cfRule>
  </conditionalFormatting>
  <conditionalFormatting sqref="J77:K77">
    <cfRule type="expression" dxfId="632" priority="30">
      <formula>AND(XDT97="ESTRUCTURA",J77="")</formula>
    </cfRule>
  </conditionalFormatting>
  <conditionalFormatting sqref="J90:K91">
    <cfRule type="expression" dxfId="631" priority="35">
      <formula>AND(XDT106="ESTRUCTURA",J90="")</formula>
    </cfRule>
  </conditionalFormatting>
  <conditionalFormatting sqref="K4:K38 K52:K56 K65 M167:M171 M191 M196">
    <cfRule type="expression" dxfId="630" priority="56">
      <formula>AND(XDT4="ESTRUCTURA",K4="")</formula>
    </cfRule>
  </conditionalFormatting>
  <conditionalFormatting sqref="K33:K36">
    <cfRule type="expression" dxfId="629" priority="586">
      <formula>AND(XDT79="ESTRUCTURA",K33="")</formula>
    </cfRule>
  </conditionalFormatting>
  <conditionalFormatting sqref="K57:K61">
    <cfRule type="expression" dxfId="628" priority="582">
      <formula>AND(XDT67="ESTRUCTURA",K57="")</formula>
    </cfRule>
  </conditionalFormatting>
  <conditionalFormatting sqref="K66">
    <cfRule type="expression" dxfId="627" priority="589">
      <formula>AND(XDT83="ESTRUCTURA",K66="")</formula>
    </cfRule>
  </conditionalFormatting>
  <conditionalFormatting sqref="K67:K72 K81:K82">
    <cfRule type="expression" dxfId="626" priority="49">
      <formula>AND(XDT87="ESTRUCTURA",K67="")</formula>
    </cfRule>
  </conditionalFormatting>
  <conditionalFormatting sqref="K83">
    <cfRule type="expression" dxfId="625" priority="10">
      <formula>AND(XDS83="ESTRUCTURA",K83="")</formula>
    </cfRule>
  </conditionalFormatting>
  <conditionalFormatting sqref="K84:K86">
    <cfRule type="expression" dxfId="624" priority="7">
      <formula>AND(XDT104="ESTRUCTURA",K84="")</formula>
    </cfRule>
  </conditionalFormatting>
  <conditionalFormatting sqref="K87:K89 K95:K99 K103:K139 K198:K214 K261">
    <cfRule type="expression" dxfId="623" priority="34">
      <formula>AND(XDT103="ESTRUCTURA",K87="")</formula>
    </cfRule>
  </conditionalFormatting>
  <conditionalFormatting sqref="K123:K126">
    <cfRule type="expression" dxfId="622" priority="460">
      <formula>AND(XDU197="ESTRUCTURA",K123="")</formula>
    </cfRule>
  </conditionalFormatting>
  <conditionalFormatting sqref="K127:K129">
    <cfRule type="expression" dxfId="621" priority="61">
      <formula>AND(XDU200="ESTRUCTURA",K127="")</formula>
    </cfRule>
  </conditionalFormatting>
  <conditionalFormatting sqref="K130:K139">
    <cfRule type="expression" dxfId="620" priority="62">
      <formula>AND(XDT203="ESTRUCTURA",K130="")</formula>
    </cfRule>
  </conditionalFormatting>
  <conditionalFormatting sqref="K140:K141">
    <cfRule type="expression" dxfId="619" priority="48">
      <formula>AND(XDU140="ESTRUCTURA",K140="")</formula>
    </cfRule>
  </conditionalFormatting>
  <conditionalFormatting sqref="K142:K143">
    <cfRule type="expression" dxfId="618" priority="66">
      <formula>AND(XDU143="ESTRUCTURA",K142="")</formula>
    </cfRule>
  </conditionalFormatting>
  <conditionalFormatting sqref="K149:K150 K166 K172:K183 K186:K187">
    <cfRule type="expression" dxfId="617" priority="419">
      <formula>AND(XDU148="ESTRUCTURA",K149="")</formula>
    </cfRule>
  </conditionalFormatting>
  <conditionalFormatting sqref="K151:K157 K164:K165">
    <cfRule type="expression" dxfId="616" priority="438">
      <formula>AND(XDU149="ESTRUCTURA",K151="")</formula>
    </cfRule>
  </conditionalFormatting>
  <conditionalFormatting sqref="K159:K161">
    <cfRule type="expression" dxfId="615" priority="455">
      <formula>AND(XDU156="ESTRUCTURA",K159="")</formula>
    </cfRule>
  </conditionalFormatting>
  <conditionalFormatting sqref="K197">
    <cfRule type="expression" dxfId="614" priority="42">
      <formula>AND(XDU213="ESTRUCTURA",K197="")</formula>
    </cfRule>
  </conditionalFormatting>
  <conditionalFormatting sqref="K215:K226 M222 K241:K247 K276:K286 K326:K361">
    <cfRule type="expression" dxfId="613" priority="13">
      <formula>AND(XDT229="ESTRUCTURA",K215="")</formula>
    </cfRule>
  </conditionalFormatting>
  <conditionalFormatting sqref="K227:K233 K235:K240 M265">
    <cfRule type="expression" dxfId="612" priority="36">
      <formula>AND(XDT242="ESTRUCTURA",K227="")</formula>
    </cfRule>
  </conditionalFormatting>
  <conditionalFormatting sqref="K234">
    <cfRule type="expression" dxfId="611" priority="41">
      <formula>AND(XDU249="ESTRUCTURA",K234="")</formula>
    </cfRule>
  </conditionalFormatting>
  <conditionalFormatting sqref="K248:K260 L250:L252 K263:K275">
    <cfRule type="expression" dxfId="610" priority="37">
      <formula>AND(XDT263="ESTRUCTURA",K248="")</formula>
    </cfRule>
  </conditionalFormatting>
  <conditionalFormatting sqref="K262">
    <cfRule type="expression" dxfId="609" priority="1">
      <formula>AND(XDT276="ESTRUCTURA",K262="")</formula>
    </cfRule>
  </conditionalFormatting>
  <conditionalFormatting sqref="K362">
    <cfRule type="expression" dxfId="608" priority="16">
      <formula>AND(XDU376="ESTRUCTURA",K362="")</formula>
    </cfRule>
  </conditionalFormatting>
  <conditionalFormatting sqref="K363:K416">
    <cfRule type="expression" dxfId="607" priority="15">
      <formula>AND(XDT377="ESTRUCTURA",K363="")</formula>
    </cfRule>
  </conditionalFormatting>
  <conditionalFormatting sqref="K419">
    <cfRule type="expression" dxfId="606" priority="115">
      <formula>AND(XDT489="ESTRUCTURA",K419="")</formula>
    </cfRule>
  </conditionalFormatting>
  <conditionalFormatting sqref="K420:K421">
    <cfRule type="expression" dxfId="605" priority="112">
      <formula>AND(XDT489="ESTRUCTURA",K420="")</formula>
    </cfRule>
  </conditionalFormatting>
  <conditionalFormatting sqref="K422:K423">
    <cfRule type="expression" dxfId="604" priority="109">
      <formula>AND(XDT489="ESTRUCTURA",K422="")</formula>
    </cfRule>
  </conditionalFormatting>
  <conditionalFormatting sqref="K424:K425">
    <cfRule type="expression" dxfId="603" priority="106">
      <formula>AND(XDT489="ESTRUCTURA",K424="")</formula>
    </cfRule>
  </conditionalFormatting>
  <conditionalFormatting sqref="K426">
    <cfRule type="expression" dxfId="602" priority="103">
      <formula>AND(XDT489="ESTRUCTURA",K426="")</formula>
    </cfRule>
  </conditionalFormatting>
  <conditionalFormatting sqref="K427">
    <cfRule type="expression" dxfId="601" priority="100">
      <formula>AND(XDT489="ESTRUCTURA",K427="")</formula>
    </cfRule>
  </conditionalFormatting>
  <conditionalFormatting sqref="K428:K429">
    <cfRule type="expression" dxfId="600" priority="97">
      <formula>AND(XDT489="ESTRUCTURA",K428="")</formula>
    </cfRule>
  </conditionalFormatting>
  <conditionalFormatting sqref="K430">
    <cfRule type="expression" dxfId="599" priority="94">
      <formula>AND(XDT489="ESTRUCTURA",K430="")</formula>
    </cfRule>
  </conditionalFormatting>
  <conditionalFormatting sqref="K431">
    <cfRule type="expression" dxfId="598" priority="91">
      <formula>AND(XDT489="ESTRUCTURA",K431="")</formula>
    </cfRule>
  </conditionalFormatting>
  <conditionalFormatting sqref="K432">
    <cfRule type="expression" dxfId="597" priority="88">
      <formula>AND(XDT489="ESTRUCTURA",K432="")</formula>
    </cfRule>
  </conditionalFormatting>
  <conditionalFormatting sqref="K433">
    <cfRule type="expression" dxfId="596" priority="85">
      <formula>AND(XDT489="ESTRUCTURA",K433="")</formula>
    </cfRule>
  </conditionalFormatting>
  <conditionalFormatting sqref="K434">
    <cfRule type="expression" dxfId="595" priority="82">
      <formula>AND(XDT489="ESTRUCTURA",K434="")</formula>
    </cfRule>
  </conditionalFormatting>
  <conditionalFormatting sqref="K435">
    <cfRule type="expression" dxfId="594" priority="79">
      <formula>AND(XDT489="ESTRUCTURA",K435="")</formula>
    </cfRule>
  </conditionalFormatting>
  <conditionalFormatting sqref="K436">
    <cfRule type="expression" dxfId="593" priority="76">
      <formula>AND(XDT489="ESTRUCTURA",K436="")</formula>
    </cfRule>
  </conditionalFormatting>
  <conditionalFormatting sqref="K437">
    <cfRule type="expression" dxfId="592" priority="73">
      <formula>AND(XDT489="ESTRUCTURA",K437="")</formula>
    </cfRule>
  </conditionalFormatting>
  <conditionalFormatting sqref="K438">
    <cfRule type="expression" dxfId="591" priority="70">
      <formula>AND(XDT489="ESTRUCTURA",K438="")</formula>
    </cfRule>
  </conditionalFormatting>
  <conditionalFormatting sqref="K439:K440">
    <cfRule type="expression" dxfId="590" priority="410">
      <formula>AND(XDT489="ESTRUCTURA",K439="")</formula>
    </cfRule>
  </conditionalFormatting>
  <conditionalFormatting sqref="K441">
    <cfRule type="expression" dxfId="589" priority="148">
      <formula>AND(XDT490="ESTRUCTURA",K441="")</formula>
    </cfRule>
  </conditionalFormatting>
  <conditionalFormatting sqref="K442">
    <cfRule type="expression" dxfId="588" priority="145">
      <formula>AND(XDT490="ESTRUCTURA",K442="")</formula>
    </cfRule>
  </conditionalFormatting>
  <conditionalFormatting sqref="K443">
    <cfRule type="expression" dxfId="587" priority="142">
      <formula>AND(XDT490="ESTRUCTURA",K443="")</formula>
    </cfRule>
  </conditionalFormatting>
  <conditionalFormatting sqref="K444">
    <cfRule type="expression" dxfId="586" priority="139">
      <formula>AND(XDT490="ESTRUCTURA",K444="")</formula>
    </cfRule>
  </conditionalFormatting>
  <conditionalFormatting sqref="K445">
    <cfRule type="expression" dxfId="585" priority="136">
      <formula>AND(XDT490="ESTRUCTURA",K445="")</formula>
    </cfRule>
  </conditionalFormatting>
  <conditionalFormatting sqref="K446">
    <cfRule type="expression" dxfId="584" priority="133">
      <formula>AND(XDT490="ESTRUCTURA",K446="")</formula>
    </cfRule>
  </conditionalFormatting>
  <conditionalFormatting sqref="K447">
    <cfRule type="expression" dxfId="583" priority="130">
      <formula>AND(XDT490="ESTRUCTURA",K447="")</formula>
    </cfRule>
  </conditionalFormatting>
  <conditionalFormatting sqref="K448">
    <cfRule type="expression" dxfId="582" priority="127">
      <formula>AND(XDT490="ESTRUCTURA",K448="")</formula>
    </cfRule>
  </conditionalFormatting>
  <conditionalFormatting sqref="K449:K450">
    <cfRule type="expression" dxfId="581" priority="124">
      <formula>AND(XDT490="ESTRUCTURA",K449="")</formula>
    </cfRule>
  </conditionalFormatting>
  <conditionalFormatting sqref="K451:K452">
    <cfRule type="expression" dxfId="580" priority="121">
      <formula>AND(XDT490="ESTRUCTURA",K451="")</formula>
    </cfRule>
  </conditionalFormatting>
  <conditionalFormatting sqref="K453:K454">
    <cfRule type="expression" dxfId="579" priority="118">
      <formula>AND(XDT490="ESTRUCTURA",K453="")</formula>
    </cfRule>
  </conditionalFormatting>
  <conditionalFormatting sqref="K455:K500">
    <cfRule type="expression" dxfId="578" priority="21">
      <formula>AND(XDT469="ESTRUCTURA",K455="")</formula>
    </cfRule>
  </conditionalFormatting>
  <conditionalFormatting sqref="K524:K565">
    <cfRule type="expression" dxfId="577" priority="17">
      <formula>AND(XDT538="ESTRUCTURA",K524="")</formula>
    </cfRule>
  </conditionalFormatting>
  <conditionalFormatting sqref="L335:L337">
    <cfRule type="expression" dxfId="576" priority="27">
      <formula>AND(XDU349="ESTRUCTURA",L335="")</formula>
    </cfRule>
  </conditionalFormatting>
  <conditionalFormatting sqref="M4:M45 M192">
    <cfRule type="expression" dxfId="575" priority="50">
      <formula>AND(XDU4="ESTRUCTURA",M4="")</formula>
    </cfRule>
  </conditionalFormatting>
  <conditionalFormatting sqref="M58:M64">
    <cfRule type="expression" dxfId="574" priority="33">
      <formula>AND(XDU68="ESTRUCTURA",M58="")</formula>
    </cfRule>
  </conditionalFormatting>
  <conditionalFormatting sqref="M68:M76">
    <cfRule type="expression" dxfId="573" priority="31">
      <formula>AND(XDU88="ESTRUCTURA",M68="")</formula>
    </cfRule>
  </conditionalFormatting>
  <conditionalFormatting sqref="M84:M86">
    <cfRule type="expression" dxfId="572" priority="6">
      <formula>AND(XDU104="ESTRUCTURA",M84="")</formula>
    </cfRule>
  </conditionalFormatting>
  <conditionalFormatting sqref="M121:M139 M197:M206 L207 M210 M212:M214 M261">
    <cfRule type="expression" dxfId="571" priority="51">
      <formula>AND(XDT137="ESTRUCTURA",L121="")</formula>
    </cfRule>
  </conditionalFormatting>
  <conditionalFormatting sqref="M123:M124">
    <cfRule type="expression" dxfId="570" priority="464">
      <formula>AND(XDV197="ESTRUCTURA",M123="")</formula>
    </cfRule>
  </conditionalFormatting>
  <conditionalFormatting sqref="M125:M126">
    <cfRule type="expression" dxfId="569" priority="465">
      <formula>AND(XDU199="ESTRUCTURA",M125="")</formula>
    </cfRule>
  </conditionalFormatting>
  <conditionalFormatting sqref="M127:M139">
    <cfRule type="expression" dxfId="568" priority="63">
      <formula>AND(XDU200="ESTRUCTURA",M127="")</formula>
    </cfRule>
  </conditionalFormatting>
  <conditionalFormatting sqref="M140:M141">
    <cfRule type="expression" dxfId="567" priority="67">
      <formula>AND(XDV140="ESTRUCTURA",M140="")</formula>
    </cfRule>
  </conditionalFormatting>
  <conditionalFormatting sqref="M142:M143">
    <cfRule type="expression" dxfId="566" priority="68">
      <formula>AND(XDU143="ESTRUCTURA",M142="")</formula>
    </cfRule>
  </conditionalFormatting>
  <conditionalFormatting sqref="M144:M148">
    <cfRule type="expression" dxfId="565" priority="52">
      <formula>AND(XDV144="ESTRUCTURA",M144="")</formula>
    </cfRule>
  </conditionalFormatting>
  <conditionalFormatting sqref="M149:M150 M166 M172:M178 M181:M183 K184:K185">
    <cfRule type="expression" dxfId="564" priority="55">
      <formula>AND(XDT148="ESTRUCTURA",K149="")</formula>
    </cfRule>
  </conditionalFormatting>
  <conditionalFormatting sqref="M151:M153 K162:K163 M163:M165">
    <cfRule type="expression" dxfId="563" priority="432">
      <formula>AND(XDT149="ESTRUCTURA",K151="")</formula>
    </cfRule>
  </conditionalFormatting>
  <conditionalFormatting sqref="M154:M157 M162">
    <cfRule type="expression" dxfId="562" priority="431">
      <formula>AND(XDU152="ESTRUCTURA",M154="")</formula>
    </cfRule>
  </conditionalFormatting>
  <conditionalFormatting sqref="M159:M161">
    <cfRule type="expression" dxfId="561" priority="452">
      <formula>AND(XDU156="ESTRUCTURA",M159="")</formula>
    </cfRule>
  </conditionalFormatting>
  <conditionalFormatting sqref="M179:M180 M184:M187">
    <cfRule type="expression" dxfId="560" priority="46">
      <formula>AND(XDU178="ESTRUCTURA",M179="")</formula>
    </cfRule>
  </conditionalFormatting>
  <conditionalFormatting sqref="M188:M190">
    <cfRule type="expression" dxfId="559" priority="43">
      <formula>AND(XDU188="ESTRUCTURA",M188="")</formula>
    </cfRule>
  </conditionalFormatting>
  <conditionalFormatting sqref="M193:M194">
    <cfRule type="expression" dxfId="558" priority="54">
      <formula>AND(XDV193="ESTRUCTURA",M193="")</formula>
    </cfRule>
  </conditionalFormatting>
  <conditionalFormatting sqref="M207:M209">
    <cfRule type="expression" dxfId="557" priority="44">
      <formula>AND(XDV223="ESTRUCTURA",M207="")</formula>
    </cfRule>
  </conditionalFormatting>
  <conditionalFormatting sqref="M215">
    <cfRule type="expression" dxfId="556" priority="5">
      <formula>AND(XDU229="ESTRUCTURA",M215="")</formula>
    </cfRule>
  </conditionalFormatting>
  <conditionalFormatting sqref="M216">
    <cfRule type="expression" dxfId="555" priority="4">
      <formula>AND(XDV230="ESTRUCTURA",M216="")</formula>
    </cfRule>
  </conditionalFormatting>
  <conditionalFormatting sqref="M217 M221 M223:M226 M241:M247 M276:M286 M399:M416 M469:M481 M484:M500 M535:M547 M549:M565">
    <cfRule type="expression" dxfId="554" priority="47">
      <formula>AND(XDU231="ESTRUCTURA",M217="")</formula>
    </cfRule>
  </conditionalFormatting>
  <conditionalFormatting sqref="M218:M220">
    <cfRule type="expression" dxfId="553" priority="45">
      <formula>AND(XDV232="ESTRUCTURA",M218="")</formula>
    </cfRule>
  </conditionalFormatting>
  <conditionalFormatting sqref="M227:M240 M249:M260 M263:M264 M266:M273 M275">
    <cfRule type="expression" dxfId="552" priority="597">
      <formula>AND(XDU242="ESTRUCTURA",M227="")</formula>
    </cfRule>
  </conditionalFormatting>
  <conditionalFormatting sqref="M248">
    <cfRule type="expression" dxfId="551" priority="38">
      <formula>AND(XDV263="ESTRUCTURA",M248="")</formula>
    </cfRule>
  </conditionalFormatting>
  <conditionalFormatting sqref="M262">
    <cfRule type="expression" dxfId="550" priority="3">
      <formula>AND(XDU276="ESTRUCTURA",M262="")</formula>
    </cfRule>
  </conditionalFormatting>
  <conditionalFormatting sqref="M326:M331">
    <cfRule type="expression" dxfId="549" priority="29">
      <formula>AND(XDU340="ESTRUCTURA",M326="")</formula>
    </cfRule>
  </conditionalFormatting>
  <conditionalFormatting sqref="M332:M333">
    <cfRule type="expression" dxfId="548" priority="28">
      <formula>AND(XDV346="ESTRUCTURA",M332="")</formula>
    </cfRule>
  </conditionalFormatting>
  <conditionalFormatting sqref="M334:M382">
    <cfRule type="expression" dxfId="547" priority="12">
      <formula>AND(XDU348="ESTRUCTURA",M334="")</formula>
    </cfRule>
  </conditionalFormatting>
  <conditionalFormatting sqref="M383:M384">
    <cfRule type="expression" dxfId="546" priority="25">
      <formula>AND(XDV397="ESTRUCTURA",M383="")</formula>
    </cfRule>
  </conditionalFormatting>
  <conditionalFormatting sqref="M385:M396">
    <cfRule type="expression" dxfId="545" priority="26">
      <formula>AND(XDU399="ESTRUCTURA",M385="")</formula>
    </cfRule>
  </conditionalFormatting>
  <conditionalFormatting sqref="M419">
    <cfRule type="expression" dxfId="544" priority="116">
      <formula>AND(XDU489="ESTRUCTURA",M419="")</formula>
    </cfRule>
  </conditionalFormatting>
  <conditionalFormatting sqref="M420:M421">
    <cfRule type="expression" dxfId="543" priority="113">
      <formula>AND(XDU489="ESTRUCTURA",M420="")</formula>
    </cfRule>
  </conditionalFormatting>
  <conditionalFormatting sqref="M422:M423">
    <cfRule type="expression" dxfId="542" priority="110">
      <formula>AND(XDU489="ESTRUCTURA",M422="")</formula>
    </cfRule>
  </conditionalFormatting>
  <conditionalFormatting sqref="M424:M425">
    <cfRule type="expression" dxfId="541" priority="107">
      <formula>AND(XDU489="ESTRUCTURA",M424="")</formula>
    </cfRule>
  </conditionalFormatting>
  <conditionalFormatting sqref="M426">
    <cfRule type="expression" dxfId="540" priority="104">
      <formula>AND(XDU489="ESTRUCTURA",M426="")</formula>
    </cfRule>
  </conditionalFormatting>
  <conditionalFormatting sqref="M427">
    <cfRule type="expression" dxfId="539" priority="101">
      <formula>AND(XDU489="ESTRUCTURA",M427="")</formula>
    </cfRule>
  </conditionalFormatting>
  <conditionalFormatting sqref="M428:M429">
    <cfRule type="expression" dxfId="538" priority="98">
      <formula>AND(XDU489="ESTRUCTURA",M428="")</formula>
    </cfRule>
  </conditionalFormatting>
  <conditionalFormatting sqref="M430">
    <cfRule type="expression" dxfId="537" priority="95">
      <formula>AND(XDU489="ESTRUCTURA",M430="")</formula>
    </cfRule>
  </conditionalFormatting>
  <conditionalFormatting sqref="M431">
    <cfRule type="expression" dxfId="536" priority="92">
      <formula>AND(XDU489="ESTRUCTURA",M431="")</formula>
    </cfRule>
  </conditionalFormatting>
  <conditionalFormatting sqref="M432">
    <cfRule type="expression" dxfId="535" priority="89">
      <formula>AND(XDU489="ESTRUCTURA",M432="")</formula>
    </cfRule>
  </conditionalFormatting>
  <conditionalFormatting sqref="M433">
    <cfRule type="expression" dxfId="534" priority="86">
      <formula>AND(XDU489="ESTRUCTURA",M433="")</formula>
    </cfRule>
  </conditionalFormatting>
  <conditionalFormatting sqref="M434">
    <cfRule type="expression" dxfId="533" priority="83">
      <formula>AND(XDU489="ESTRUCTURA",M434="")</formula>
    </cfRule>
  </conditionalFormatting>
  <conditionalFormatting sqref="M435">
    <cfRule type="expression" dxfId="532" priority="80">
      <formula>AND(XDU489="ESTRUCTURA",M435="")</formula>
    </cfRule>
  </conditionalFormatting>
  <conditionalFormatting sqref="M436">
    <cfRule type="expression" dxfId="531" priority="77">
      <formula>AND(XDU489="ESTRUCTURA",M436="")</formula>
    </cfRule>
  </conditionalFormatting>
  <conditionalFormatting sqref="M437">
    <cfRule type="expression" dxfId="530" priority="74">
      <formula>AND(XDU489="ESTRUCTURA",M437="")</formula>
    </cfRule>
  </conditionalFormatting>
  <conditionalFormatting sqref="M438">
    <cfRule type="expression" dxfId="529" priority="71">
      <formula>AND(XDU489="ESTRUCTURA",M438="")</formula>
    </cfRule>
  </conditionalFormatting>
  <conditionalFormatting sqref="M439:M440">
    <cfRule type="expression" dxfId="528" priority="412">
      <formula>AND(XDU489="ESTRUCTURA",M439="")</formula>
    </cfRule>
  </conditionalFormatting>
  <conditionalFormatting sqref="M441">
    <cfRule type="expression" dxfId="527" priority="149">
      <formula>AND(XDU490="ESTRUCTURA",M441="")</formula>
    </cfRule>
  </conditionalFormatting>
  <conditionalFormatting sqref="M442">
    <cfRule type="expression" dxfId="526" priority="146">
      <formula>AND(XDU490="ESTRUCTURA",M442="")</formula>
    </cfRule>
  </conditionalFormatting>
  <conditionalFormatting sqref="M443">
    <cfRule type="expression" dxfId="525" priority="143">
      <formula>AND(XDU490="ESTRUCTURA",M443="")</formula>
    </cfRule>
  </conditionalFormatting>
  <conditionalFormatting sqref="M444">
    <cfRule type="expression" dxfId="524" priority="140">
      <formula>AND(XDU490="ESTRUCTURA",M444="")</formula>
    </cfRule>
  </conditionalFormatting>
  <conditionalFormatting sqref="M445">
    <cfRule type="expression" dxfId="523" priority="137">
      <formula>AND(XDU490="ESTRUCTURA",M445="")</formula>
    </cfRule>
  </conditionalFormatting>
  <conditionalFormatting sqref="M446">
    <cfRule type="expression" dxfId="522" priority="134">
      <formula>AND(XDU490="ESTRUCTURA",M446="")</formula>
    </cfRule>
  </conditionalFormatting>
  <conditionalFormatting sqref="M447">
    <cfRule type="expression" dxfId="521" priority="131">
      <formula>AND(XDU490="ESTRUCTURA",M447="")</formula>
    </cfRule>
  </conditionalFormatting>
  <conditionalFormatting sqref="M448">
    <cfRule type="expression" dxfId="520" priority="128">
      <formula>AND(XDU490="ESTRUCTURA",M448="")</formula>
    </cfRule>
  </conditionalFormatting>
  <conditionalFormatting sqref="M449:M450">
    <cfRule type="expression" dxfId="519" priority="125">
      <formula>AND(XDU490="ESTRUCTURA",M449="")</formula>
    </cfRule>
  </conditionalFormatting>
  <conditionalFormatting sqref="M451:M452">
    <cfRule type="expression" dxfId="518" priority="122">
      <formula>AND(XDU490="ESTRUCTURA",M451="")</formula>
    </cfRule>
  </conditionalFormatting>
  <conditionalFormatting sqref="M453:M454">
    <cfRule type="expression" dxfId="517" priority="119">
      <formula>AND(XDU490="ESTRUCTURA",M453="")</formula>
    </cfRule>
  </conditionalFormatting>
  <conditionalFormatting sqref="M455:M466">
    <cfRule type="expression" dxfId="516" priority="23">
      <formula>AND(XDU469="ESTRUCTURA",M455="")</formula>
    </cfRule>
  </conditionalFormatting>
  <conditionalFormatting sqref="M467:M468">
    <cfRule type="expression" dxfId="515" priority="22">
      <formula>AND(XDV481="ESTRUCTURA",M467="")</formula>
    </cfRule>
  </conditionalFormatting>
  <conditionalFormatting sqref="M524:M532">
    <cfRule type="expression" dxfId="514" priority="19">
      <formula>AND(XDU538="ESTRUCTURA",M524="")</formula>
    </cfRule>
  </conditionalFormatting>
  <conditionalFormatting sqref="M533:M534">
    <cfRule type="expression" dxfId="513" priority="18">
      <formula>AND(XDV547="ESTRUCTURA",M533="")</formula>
    </cfRule>
  </conditionalFormatting>
  <dataValidations count="35">
    <dataValidation type="list" allowBlank="1" showInputMessage="1" showErrorMessage="1" sqref="G598 G453:G454" xr:uid="{2E77BCA9-2F69-4272-9CEA-4A3B3C69C1D1}">
      <formula1>INDIRECT(XDZ490)</formula1>
    </dataValidation>
    <dataValidation type="list" allowBlank="1" showInputMessage="1" showErrorMessage="1" sqref="G596:G597 G313:G314" xr:uid="{AD7C4CC0-A5D3-46BA-9ACF-B737316928A3}">
      <formula1>INDIRECT(XDZ351)</formula1>
    </dataValidation>
    <dataValidation type="list" allowBlank="1" showInputMessage="1" showErrorMessage="1" sqref="G438" xr:uid="{E333F883-5051-482E-BAE2-8A7860B8B496}">
      <formula1>INDIRECT(XDZ489)</formula1>
    </dataValidation>
    <dataValidation type="list" allowBlank="1" showInputMessage="1" showErrorMessage="1" sqref="G15" xr:uid="{DED4A81D-A5F6-4FDA-A9F8-FC33BDD899C0}">
      <formula1>INDIRECT(XDZ18)</formula1>
    </dataValidation>
    <dataValidation type="list" allowBlank="1" showInputMessage="1" showErrorMessage="1" sqref="I4:I42 G21:G23 G16:G17 G4:G14 G27:G56 G65 G195:G196 G167:G171 G144:G145 G190" xr:uid="{631E0B3C-7587-4515-9C30-DF175EBD152C}">
      <formula1>INDIRECT(XDZ4)</formula1>
    </dataValidation>
    <dataValidation type="list" allowBlank="1" showInputMessage="1" showErrorMessage="1" sqref="G422:G423" xr:uid="{021A3BB5-B79C-400E-8ED0-508E5CCB0158}">
      <formula1>INDIRECT(XDZ489)</formula1>
    </dataValidation>
    <dataValidation type="list" allowBlank="1" showInputMessage="1" showErrorMessage="1" sqref="G360:G361" xr:uid="{6FECA01C-53B1-44DC-81C9-4248F1545EE8}">
      <formula1>INDIRECT(XDZ373)</formula1>
    </dataValidation>
    <dataValidation type="list" allowBlank="1" showInputMessage="1" showErrorMessage="1" sqref="G426" xr:uid="{2363E9D0-A5AF-4C5A-9E09-16AC092F7B33}">
      <formula1>INDIRECT(XDZ489)</formula1>
    </dataValidation>
    <dataValidation type="list" allowBlank="1" showInputMessage="1" showErrorMessage="1" sqref="G424:G425" xr:uid="{FAC53375-5096-4A54-946C-081C7D69D88E}">
      <formula1>INDIRECT(XDZ489)</formula1>
    </dataValidation>
    <dataValidation type="list" allowBlank="1" showInputMessage="1" showErrorMessage="1" sqref="G442" xr:uid="{263FA1DF-F326-402B-B321-FDDB1A104243}">
      <formula1>INDIRECT(XDZ490)</formula1>
    </dataValidation>
    <dataValidation type="list" allowBlank="1" showInputMessage="1" showErrorMessage="1" sqref="G443" xr:uid="{CF7CDAD0-E3F1-4096-97A0-8F5CE8E0726F}">
      <formula1>INDIRECT(XDZ490)</formula1>
    </dataValidation>
    <dataValidation type="list" allowBlank="1" showInputMessage="1" showErrorMessage="1" sqref="G444 G29:G36" xr:uid="{E2A705B1-0133-4749-9613-182AAFBADBCD}">
      <formula1>INDIRECT(XDZ75)</formula1>
    </dataValidation>
    <dataValidation type="list" allowBlank="1" showInputMessage="1" showErrorMessage="1" sqref="G445" xr:uid="{C8AC717D-B257-4010-A1A5-297F99FE90C7}">
      <formula1>INDIRECT(XDZ490)</formula1>
    </dataValidation>
    <dataValidation type="list" allowBlank="1" showInputMessage="1" showErrorMessage="1" sqref="G448" xr:uid="{57D00931-0935-4373-B825-4CBF274E8D86}">
      <formula1>INDIRECT(XDZ490)</formula1>
    </dataValidation>
    <dataValidation type="list" allowBlank="1" showInputMessage="1" showErrorMessage="1" sqref="G449:G450" xr:uid="{69243327-A8EF-4F7D-9A72-94D096DF78C5}">
      <formula1>INDIRECT(XDZ490)</formula1>
    </dataValidation>
    <dataValidation type="list" allowBlank="1" showInputMessage="1" showErrorMessage="1" sqref="G451:G452" xr:uid="{8BCCACA3-A66F-4D8F-B9C9-891DFEB7FE05}">
      <formula1>INDIRECT(XDZ490)</formula1>
    </dataValidation>
    <dataValidation type="list" allowBlank="1" showInputMessage="1" showErrorMessage="1" sqref="G439:G440" xr:uid="{00A045E6-B175-45B3-BAF0-FB7FDCC522AA}">
      <formula1>INDIRECT(XDZ489)</formula1>
    </dataValidation>
    <dataValidation type="list" allowBlank="1" showInputMessage="1" showErrorMessage="1" sqref="G441" xr:uid="{2758C35F-EA6C-4CA6-9E9A-E685CBEEF12E}">
      <formula1>INDIRECT(XDZ490)</formula1>
    </dataValidation>
    <dataValidation type="list" allowBlank="1" showInputMessage="1" showErrorMessage="1" sqref="G419" xr:uid="{812DA512-BFF2-4927-A2F3-4792EB133EC1}">
      <formula1>INDIRECT(XDZ489)</formula1>
    </dataValidation>
    <dataValidation type="list" allowBlank="1" showInputMessage="1" showErrorMessage="1" sqref="G420:G421" xr:uid="{AAFE78DA-8B88-4F25-B230-67B7ECBDBA12}">
      <formula1>INDIRECT(XDZ489)</formula1>
    </dataValidation>
    <dataValidation type="list" allowBlank="1" showInputMessage="1" showErrorMessage="1" sqref="G185 G162:G164 G152" xr:uid="{98F348ED-30AC-4502-9DDB-14F39B8F4D33}">
      <formula1>INDIRECT(XDZ150)</formula1>
    </dataValidation>
    <dataValidation type="list" allowBlank="1" showInputMessage="1" showErrorMessage="1" sqref="G161" xr:uid="{FAF296D9-222E-4F58-B2BD-636164C0855C}">
      <formula1>INDIRECT(XDZ157)</formula1>
    </dataValidation>
    <dataValidation type="list" allowBlank="1" showInputMessage="1" showErrorMessage="1" sqref="G142:G143" xr:uid="{6399217D-B526-4430-B101-A781EC5021B2}">
      <formula1>INDIRECT(XDZ143)</formula1>
    </dataValidation>
    <dataValidation type="list" allowBlank="1" showInputMessage="1" showErrorMessage="1" sqref="G125:G139" xr:uid="{2B53FF98-C14E-479F-B459-E7C9B0F0CB57}">
      <formula1>INDIRECT(XDZ198)</formula1>
    </dataValidation>
    <dataValidation type="list" allowBlank="1" showInputMessage="1" showErrorMessage="1" sqref="G154 G151 G158:G159 G156" xr:uid="{B2F994E6-26F9-4DD4-9541-6A75F930A8AD}">
      <formula1>INDIRECT(XDZ148)</formula1>
    </dataValidation>
    <dataValidation type="list" allowBlank="1" showInputMessage="1" showErrorMessage="1" sqref="G123" xr:uid="{2376F698-0931-4254-A041-64F16C2613C1}">
      <formula1>INDIRECT(XDZ197)</formula1>
    </dataValidation>
    <dataValidation type="list" allowBlank="1" showInputMessage="1" showErrorMessage="1" sqref="G57:G64 I58:I63" xr:uid="{CF29028D-70E0-4FDB-9C90-CE8DF40F6FAC}">
      <formula1>INDIRECT(XDZ67)</formula1>
    </dataValidation>
    <dataValidation type="list" allowBlank="1" showInputMessage="1" showErrorMessage="1" sqref="I68:I75 G67:G82 I84:I86 G84:G86" xr:uid="{C1C681A6-BEA6-4AB2-B942-18FB082D00EA}">
      <formula1>INDIRECT(XDZ87)</formula1>
    </dataValidation>
    <dataValidation type="list" allowBlank="1" showInputMessage="1" showErrorMessage="1" sqref="G141 G194 G192 G189 G186:G187 G172:G173 G176:G183 G147:G148" xr:uid="{4B8024DC-3FC7-45C2-847F-F033D2713392}">
      <formula1>INDIRECT(XDZ140)</formula1>
    </dataValidation>
    <dataValidation type="list" allowBlank="1" showInputMessage="1" showErrorMessage="1" sqref="G104:G105 G108:G139 G87:G102 G197:G214 G261" xr:uid="{84CE78BD-E138-451E-A56C-C7A5B01CE69B}">
      <formula1>INDIRECT(XDZ103)</formula1>
    </dataValidation>
    <dataValidation type="list" allowBlank="1" showInputMessage="1" showErrorMessage="1" sqref="G83" xr:uid="{62E16108-35F2-4140-B1E2-35F2293001C9}">
      <formula1>INDIRECT(XDY83)</formula1>
    </dataValidation>
    <dataValidation type="list" allowBlank="1" showInputMessage="1" showErrorMessage="1" sqref="G66" xr:uid="{0878A419-8FF9-4E86-845C-2B7DC17BB221}">
      <formula1>INDIRECT(XDZ83)</formula1>
    </dataValidation>
    <dataValidation type="list" allowBlank="1" showInputMessage="1" showErrorMessage="1" sqref="G446" xr:uid="{491782E1-F972-4417-BA6E-3D38E41A4744}">
      <formula1>INDIRECT(XDZ490)</formula1>
    </dataValidation>
    <dataValidation type="list" allowBlank="1" showInputMessage="1" showErrorMessage="1" sqref="G771:G773 G530:G565 G522:G528 G362:G374 G568:G569 G573:G577 G628 G376:G416 G455:G500 G326:G358 G821 G730 G722:G726 G673:G675 G638:G639 G513:G519 G427:G434 G436:G437 G418 G288 G293:G294 G311:G312 G590:G593 G503:G504 G507 G300:G307 G276:G286 G215:G226 G233 G241:G247 G262" xr:uid="{C7C62BA0-2390-48D2-8AFA-C42758256AC0}">
      <formula1>INDIRECT(XDZ229)</formula1>
    </dataValidation>
    <dataValidation type="list" allowBlank="1" showInputMessage="1" showErrorMessage="1" sqref="G227:G231 G234:G240 G263:G275 G248:G260" xr:uid="{8E04F5E9-91C3-4475-8EAF-8307BA7E8B26}">
      <formula1>INDIRECT(XDZ242)</formula1>
    </dataValidation>
  </dataValidation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5C07C-C352-44B1-AAA8-FFFF7C646F93}">
  <sheetPr codeName="Hoja24"/>
  <dimension ref="A1:XFC852"/>
  <sheetViews>
    <sheetView topLeftCell="G1" zoomScale="85" zoomScaleNormal="85" workbookViewId="0">
      <pane ySplit="3" topLeftCell="A4" activePane="bottomLeft" state="frozen"/>
      <selection pane="bottomLeft" activeCell="M246" sqref="M246"/>
    </sheetView>
  </sheetViews>
  <sheetFormatPr baseColWidth="10" defaultRowHeight="14.5" x14ac:dyDescent="0.35"/>
  <cols>
    <col min="2" max="2" width="13.90625" style="41" customWidth="1"/>
    <col min="3" max="3" width="10.90625" style="41"/>
    <col min="4" max="4" width="21" style="4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19.7265625" style="40" bestFit="1" customWidth="1"/>
    <col min="11" max="11" width="10.81640625" style="41" customWidth="1"/>
    <col min="12" max="13" width="14.1796875" style="41" customWidth="1"/>
    <col min="14" max="14" width="11.1796875" style="41" customWidth="1"/>
    <col min="15" max="15" width="13.08984375" style="41" customWidth="1"/>
    <col min="16" max="16" width="13.1796875" style="40" customWidth="1"/>
    <col min="17" max="17" width="14.08984375" bestFit="1" customWidth="1"/>
    <col min="18" max="18" width="13.453125" customWidth="1"/>
    <col min="19" max="19" width="12.81640625" customWidth="1"/>
    <col min="21" max="21" width="13.453125" customWidth="1"/>
  </cols>
  <sheetData>
    <row r="1" spans="2:16" ht="21" customHeight="1" x14ac:dyDescent="0.35">
      <c r="C1" s="228" t="s">
        <v>91</v>
      </c>
      <c r="D1" s="229"/>
      <c r="E1" s="229"/>
      <c r="F1" s="229"/>
      <c r="G1" s="229"/>
      <c r="H1" s="229"/>
      <c r="I1" s="230"/>
      <c r="J1" s="41" t="s">
        <v>7022</v>
      </c>
      <c r="K1" s="41" t="s">
        <v>8548</v>
      </c>
      <c r="P1" s="53" t="s">
        <v>5311</v>
      </c>
    </row>
    <row r="2" spans="2:16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6" ht="34.5" customHeight="1" x14ac:dyDescent="0.35">
      <c r="B3" s="216" t="s">
        <v>0</v>
      </c>
      <c r="C3" s="217" t="s">
        <v>1</v>
      </c>
      <c r="D3" s="218" t="s">
        <v>3</v>
      </c>
      <c r="E3" s="217" t="s">
        <v>52</v>
      </c>
      <c r="F3" s="217" t="s">
        <v>34</v>
      </c>
      <c r="G3" s="219" t="s">
        <v>2</v>
      </c>
      <c r="H3" s="220" t="s">
        <v>376</v>
      </c>
      <c r="I3" s="182" t="s">
        <v>70</v>
      </c>
      <c r="J3" s="206" t="s">
        <v>4</v>
      </c>
      <c r="K3" s="171" t="s">
        <v>7</v>
      </c>
      <c r="L3" s="169" t="s">
        <v>6</v>
      </c>
      <c r="M3" s="169" t="s">
        <v>8</v>
      </c>
      <c r="N3" s="170" t="s">
        <v>5</v>
      </c>
      <c r="O3" s="171" t="s">
        <v>9</v>
      </c>
      <c r="P3" s="171" t="s">
        <v>10</v>
      </c>
    </row>
    <row r="4" spans="2:16" x14ac:dyDescent="0.35">
      <c r="B4" s="21" t="s">
        <v>7022</v>
      </c>
      <c r="C4" s="21" t="s">
        <v>8548</v>
      </c>
      <c r="D4" s="21" t="s">
        <v>46</v>
      </c>
      <c r="E4" s="21"/>
      <c r="F4" s="21"/>
      <c r="G4" s="139">
        <v>40119201</v>
      </c>
      <c r="H4" s="133" t="s">
        <v>9775</v>
      </c>
      <c r="I4" s="133">
        <v>1</v>
      </c>
      <c r="J4" s="208" t="s">
        <v>8549</v>
      </c>
      <c r="K4" s="133"/>
      <c r="L4" s="187">
        <v>319</v>
      </c>
      <c r="M4" s="133">
        <v>1</v>
      </c>
      <c r="N4" s="133">
        <v>2.9</v>
      </c>
      <c r="O4" s="148"/>
      <c r="P4" s="148"/>
    </row>
    <row r="5" spans="2:16" x14ac:dyDescent="0.35">
      <c r="B5" s="21" t="s">
        <v>7022</v>
      </c>
      <c r="C5" s="21" t="s">
        <v>8548</v>
      </c>
      <c r="D5" s="21" t="s">
        <v>46</v>
      </c>
      <c r="E5" s="21"/>
      <c r="F5" s="21"/>
      <c r="G5" s="139">
        <v>40119202</v>
      </c>
      <c r="H5" s="133" t="s">
        <v>9799</v>
      </c>
      <c r="I5" s="133">
        <v>2</v>
      </c>
      <c r="J5" s="208" t="s">
        <v>8485</v>
      </c>
      <c r="K5" s="133"/>
      <c r="L5" s="187">
        <v>232</v>
      </c>
      <c r="M5" s="133">
        <v>2</v>
      </c>
      <c r="N5" s="133">
        <v>2.6</v>
      </c>
      <c r="O5" s="148"/>
      <c r="P5" s="148"/>
    </row>
    <row r="6" spans="2:16" x14ac:dyDescent="0.35">
      <c r="B6" s="21" t="s">
        <v>7022</v>
      </c>
      <c r="C6" s="21" t="s">
        <v>8548</v>
      </c>
      <c r="D6" s="21" t="s">
        <v>46</v>
      </c>
      <c r="E6" s="21"/>
      <c r="F6" s="21"/>
      <c r="G6" s="139">
        <v>40119203</v>
      </c>
      <c r="H6" s="133" t="s">
        <v>10911</v>
      </c>
      <c r="I6" s="133" t="s">
        <v>10480</v>
      </c>
      <c r="J6" s="208" t="s">
        <v>8385</v>
      </c>
      <c r="K6" s="133"/>
      <c r="L6" s="187">
        <v>1642</v>
      </c>
      <c r="M6" s="133">
        <v>2</v>
      </c>
      <c r="N6" s="133">
        <v>5.9</v>
      </c>
      <c r="O6" s="148"/>
      <c r="P6" s="148"/>
    </row>
    <row r="7" spans="2:16" x14ac:dyDescent="0.35">
      <c r="B7" s="21" t="s">
        <v>7022</v>
      </c>
      <c r="C7" s="21" t="s">
        <v>8548</v>
      </c>
      <c r="D7" s="21" t="s">
        <v>46</v>
      </c>
      <c r="E7" s="21"/>
      <c r="F7" s="21"/>
      <c r="G7" s="139">
        <v>40119204</v>
      </c>
      <c r="H7" s="133" t="s">
        <v>11055</v>
      </c>
      <c r="I7" s="133" t="s">
        <v>10481</v>
      </c>
      <c r="J7" s="208" t="s">
        <v>8385</v>
      </c>
      <c r="K7" s="133"/>
      <c r="L7" s="187">
        <v>1642</v>
      </c>
      <c r="M7" s="133">
        <v>2</v>
      </c>
      <c r="N7" s="133">
        <v>5.9</v>
      </c>
      <c r="O7" s="148"/>
      <c r="P7" s="148"/>
    </row>
    <row r="8" spans="2:16" x14ac:dyDescent="0.35">
      <c r="B8" s="21" t="s">
        <v>7022</v>
      </c>
      <c r="C8" s="21" t="s">
        <v>8548</v>
      </c>
      <c r="D8" s="21" t="s">
        <v>46</v>
      </c>
      <c r="E8" s="21"/>
      <c r="F8" s="21"/>
      <c r="G8" s="139">
        <v>40119205</v>
      </c>
      <c r="H8" s="133" t="s">
        <v>9813</v>
      </c>
      <c r="I8" s="133">
        <v>4</v>
      </c>
      <c r="J8" s="208" t="s">
        <v>8550</v>
      </c>
      <c r="K8" s="133"/>
      <c r="L8" s="187">
        <v>166</v>
      </c>
      <c r="M8" s="133">
        <v>1</v>
      </c>
      <c r="N8" s="133">
        <v>0.4</v>
      </c>
      <c r="O8" s="148"/>
      <c r="P8" s="148"/>
    </row>
    <row r="9" spans="2:16" x14ac:dyDescent="0.35">
      <c r="B9" s="21" t="s">
        <v>7022</v>
      </c>
      <c r="C9" s="21" t="s">
        <v>8548</v>
      </c>
      <c r="D9" s="21" t="s">
        <v>46</v>
      </c>
      <c r="E9" s="21"/>
      <c r="F9" s="21"/>
      <c r="G9" s="139">
        <v>40119206</v>
      </c>
      <c r="H9" s="133" t="s">
        <v>10915</v>
      </c>
      <c r="I9" s="133" t="s">
        <v>10478</v>
      </c>
      <c r="J9" s="208" t="s">
        <v>8346</v>
      </c>
      <c r="K9" s="133"/>
      <c r="L9" s="187">
        <v>5998</v>
      </c>
      <c r="M9" s="133">
        <v>2</v>
      </c>
      <c r="N9" s="133">
        <v>18.899999999999999</v>
      </c>
      <c r="O9" s="148"/>
      <c r="P9" s="148"/>
    </row>
    <row r="10" spans="2:16" x14ac:dyDescent="0.35">
      <c r="B10" s="21" t="s">
        <v>7022</v>
      </c>
      <c r="C10" s="21" t="s">
        <v>8548</v>
      </c>
      <c r="D10" s="21" t="s">
        <v>46</v>
      </c>
      <c r="E10" s="21"/>
      <c r="F10" s="21"/>
      <c r="G10" s="139">
        <v>40119207</v>
      </c>
      <c r="H10" s="133" t="s">
        <v>10914</v>
      </c>
      <c r="I10" s="133" t="s">
        <v>10479</v>
      </c>
      <c r="J10" s="208" t="s">
        <v>8346</v>
      </c>
      <c r="K10" s="133"/>
      <c r="L10" s="187">
        <v>5998</v>
      </c>
      <c r="M10" s="133">
        <v>2</v>
      </c>
      <c r="N10" s="133">
        <v>18.899999999999999</v>
      </c>
      <c r="O10" s="148"/>
      <c r="P10" s="148"/>
    </row>
    <row r="11" spans="2:16" x14ac:dyDescent="0.35">
      <c r="B11" s="21" t="s">
        <v>7022</v>
      </c>
      <c r="C11" s="21" t="s">
        <v>8548</v>
      </c>
      <c r="D11" s="21" t="s">
        <v>46</v>
      </c>
      <c r="E11" s="21"/>
      <c r="F11" s="21"/>
      <c r="G11" s="139">
        <v>40119208</v>
      </c>
      <c r="H11" s="133" t="s">
        <v>9521</v>
      </c>
      <c r="I11" s="133">
        <v>6</v>
      </c>
      <c r="J11" s="208" t="s">
        <v>8376</v>
      </c>
      <c r="K11" s="133"/>
      <c r="L11" s="187">
        <v>5767</v>
      </c>
      <c r="M11" s="133">
        <v>2</v>
      </c>
      <c r="N11" s="133">
        <v>85.8</v>
      </c>
      <c r="O11" s="148"/>
      <c r="P11" s="148"/>
    </row>
    <row r="12" spans="2:16" x14ac:dyDescent="0.35">
      <c r="B12" s="21" t="s">
        <v>7022</v>
      </c>
      <c r="C12" s="21" t="s">
        <v>8548</v>
      </c>
      <c r="D12" s="21" t="s">
        <v>46</v>
      </c>
      <c r="E12" s="21"/>
      <c r="F12" s="21"/>
      <c r="G12" s="21">
        <v>40119209</v>
      </c>
      <c r="H12" s="39" t="s">
        <v>9520</v>
      </c>
      <c r="I12" s="133">
        <v>7</v>
      </c>
      <c r="J12" s="208" t="s">
        <v>8376</v>
      </c>
      <c r="K12" s="133"/>
      <c r="L12" s="187">
        <v>5767</v>
      </c>
      <c r="M12" s="133">
        <v>2</v>
      </c>
      <c r="N12" s="133">
        <v>85.8</v>
      </c>
      <c r="O12" s="148"/>
      <c r="P12" s="148"/>
    </row>
    <row r="13" spans="2:16" x14ac:dyDescent="0.35">
      <c r="B13" s="21" t="s">
        <v>7022</v>
      </c>
      <c r="C13" s="21" t="s">
        <v>8548</v>
      </c>
      <c r="D13" s="21" t="s">
        <v>46</v>
      </c>
      <c r="E13" s="21"/>
      <c r="F13" s="21"/>
      <c r="G13" s="21">
        <v>40119210</v>
      </c>
      <c r="H13" s="39" t="s">
        <v>11039</v>
      </c>
      <c r="I13" s="133" t="s">
        <v>10476</v>
      </c>
      <c r="J13" s="208" t="s">
        <v>8551</v>
      </c>
      <c r="K13" s="133"/>
      <c r="L13" s="187">
        <v>206</v>
      </c>
      <c r="M13" s="133">
        <v>2</v>
      </c>
      <c r="N13" s="133">
        <v>3.2</v>
      </c>
      <c r="O13" s="148"/>
      <c r="P13" s="148"/>
    </row>
    <row r="14" spans="2:16" x14ac:dyDescent="0.35">
      <c r="B14" s="21" t="s">
        <v>7022</v>
      </c>
      <c r="C14" s="21" t="s">
        <v>8548</v>
      </c>
      <c r="D14" s="21" t="s">
        <v>46</v>
      </c>
      <c r="E14" s="21"/>
      <c r="F14" s="21"/>
      <c r="G14" s="21">
        <v>40119211</v>
      </c>
      <c r="H14" s="39" t="s">
        <v>11036</v>
      </c>
      <c r="I14" s="133" t="s">
        <v>10477</v>
      </c>
      <c r="J14" s="208" t="s">
        <v>8551</v>
      </c>
      <c r="K14" s="133"/>
      <c r="L14" s="187">
        <v>206</v>
      </c>
      <c r="M14" s="133">
        <v>2</v>
      </c>
      <c r="N14" s="133">
        <v>3.2</v>
      </c>
      <c r="O14" s="148"/>
      <c r="P14" s="148"/>
    </row>
    <row r="15" spans="2:16" x14ac:dyDescent="0.35">
      <c r="B15" s="21" t="s">
        <v>7022</v>
      </c>
      <c r="C15" s="21" t="s">
        <v>8548</v>
      </c>
      <c r="D15" s="21" t="s">
        <v>46</v>
      </c>
      <c r="E15" s="21"/>
      <c r="F15" s="21"/>
      <c r="G15" s="21">
        <v>40119212</v>
      </c>
      <c r="H15" s="39" t="s">
        <v>9812</v>
      </c>
      <c r="I15" s="133">
        <v>9</v>
      </c>
      <c r="J15" s="208" t="s">
        <v>8350</v>
      </c>
      <c r="K15" s="133"/>
      <c r="L15" s="187">
        <v>150</v>
      </c>
      <c r="M15" s="133">
        <v>4</v>
      </c>
      <c r="N15" s="133">
        <v>6.4</v>
      </c>
      <c r="O15" s="148"/>
      <c r="P15" s="148"/>
    </row>
    <row r="16" spans="2:16" x14ac:dyDescent="0.35">
      <c r="B16" s="21" t="s">
        <v>7022</v>
      </c>
      <c r="C16" s="21" t="s">
        <v>8548</v>
      </c>
      <c r="D16" s="21" t="s">
        <v>46</v>
      </c>
      <c r="E16" s="21"/>
      <c r="F16" s="21"/>
      <c r="G16" s="139">
        <v>40119213</v>
      </c>
      <c r="H16" s="133" t="s">
        <v>9673</v>
      </c>
      <c r="I16" s="133">
        <v>10</v>
      </c>
      <c r="J16" s="208" t="s">
        <v>8340</v>
      </c>
      <c r="K16" s="133"/>
      <c r="L16" s="187">
        <v>563</v>
      </c>
      <c r="M16" s="133">
        <v>4</v>
      </c>
      <c r="N16" s="133">
        <v>4</v>
      </c>
      <c r="O16" s="148"/>
      <c r="P16" s="148"/>
    </row>
    <row r="17" spans="2:16" x14ac:dyDescent="0.35">
      <c r="B17" s="21" t="s">
        <v>7022</v>
      </c>
      <c r="C17" s="21" t="s">
        <v>8548</v>
      </c>
      <c r="D17" s="21" t="s">
        <v>46</v>
      </c>
      <c r="E17" s="21"/>
      <c r="F17" s="21"/>
      <c r="G17" s="21">
        <v>40119214</v>
      </c>
      <c r="H17" s="39" t="s">
        <v>9593</v>
      </c>
      <c r="I17" s="133">
        <v>11</v>
      </c>
      <c r="J17" s="208" t="s">
        <v>8552</v>
      </c>
      <c r="K17" s="133"/>
      <c r="L17" s="187">
        <v>1592</v>
      </c>
      <c r="M17" s="133">
        <v>4</v>
      </c>
      <c r="N17" s="133">
        <v>10</v>
      </c>
      <c r="O17" s="148"/>
      <c r="P17" s="148"/>
    </row>
    <row r="18" spans="2:16" x14ac:dyDescent="0.35">
      <c r="B18" s="21" t="s">
        <v>7022</v>
      </c>
      <c r="C18" s="21" t="s">
        <v>8548</v>
      </c>
      <c r="D18" s="21" t="s">
        <v>46</v>
      </c>
      <c r="E18" s="21"/>
      <c r="F18" s="21"/>
      <c r="G18" s="21">
        <v>40119215</v>
      </c>
      <c r="H18" s="39" t="s">
        <v>9820</v>
      </c>
      <c r="I18" s="133" t="s">
        <v>8553</v>
      </c>
      <c r="J18" s="208" t="s">
        <v>8554</v>
      </c>
      <c r="K18" s="133"/>
      <c r="L18" s="187">
        <v>1234</v>
      </c>
      <c r="M18" s="133">
        <v>4</v>
      </c>
      <c r="N18" s="133">
        <v>9.1999999999999993</v>
      </c>
      <c r="O18" s="148"/>
      <c r="P18" s="148"/>
    </row>
    <row r="19" spans="2:16" x14ac:dyDescent="0.35">
      <c r="B19" s="21" t="s">
        <v>7022</v>
      </c>
      <c r="C19" s="21" t="s">
        <v>8548</v>
      </c>
      <c r="D19" s="21" t="s">
        <v>46</v>
      </c>
      <c r="E19" s="21"/>
      <c r="F19" s="21"/>
      <c r="G19" s="139">
        <v>40119216</v>
      </c>
      <c r="H19" s="133" t="s">
        <v>9631</v>
      </c>
      <c r="I19" s="133">
        <v>13</v>
      </c>
      <c r="J19" s="208" t="s">
        <v>8345</v>
      </c>
      <c r="K19" s="133"/>
      <c r="L19" s="187">
        <v>2054</v>
      </c>
      <c r="M19" s="133">
        <v>4</v>
      </c>
      <c r="N19" s="133">
        <v>17.600000000000001</v>
      </c>
      <c r="O19" s="148"/>
      <c r="P19" s="148"/>
    </row>
    <row r="20" spans="2:16" x14ac:dyDescent="0.35">
      <c r="B20" s="21" t="s">
        <v>7022</v>
      </c>
      <c r="C20" s="21" t="s">
        <v>8548</v>
      </c>
      <c r="D20" s="21" t="s">
        <v>46</v>
      </c>
      <c r="E20" s="21"/>
      <c r="F20" s="21"/>
      <c r="G20" s="139">
        <v>40119217</v>
      </c>
      <c r="H20" s="133" t="s">
        <v>11040</v>
      </c>
      <c r="I20" s="133" t="s">
        <v>10474</v>
      </c>
      <c r="J20" s="208" t="s">
        <v>8485</v>
      </c>
      <c r="K20" s="133"/>
      <c r="L20" s="187">
        <v>120</v>
      </c>
      <c r="M20" s="133">
        <v>2</v>
      </c>
      <c r="N20" s="133">
        <v>0.6</v>
      </c>
      <c r="O20" s="148"/>
      <c r="P20" s="148"/>
    </row>
    <row r="21" spans="2:16" x14ac:dyDescent="0.35">
      <c r="B21" s="21" t="s">
        <v>7022</v>
      </c>
      <c r="C21" s="21" t="s">
        <v>8548</v>
      </c>
      <c r="D21" s="21" t="s">
        <v>46</v>
      </c>
      <c r="E21" s="21"/>
      <c r="F21" s="21"/>
      <c r="G21" s="139">
        <v>40119218</v>
      </c>
      <c r="H21" s="133" t="s">
        <v>11041</v>
      </c>
      <c r="I21" s="133" t="s">
        <v>10475</v>
      </c>
      <c r="J21" s="208" t="s">
        <v>8485</v>
      </c>
      <c r="K21" s="133"/>
      <c r="L21" s="187">
        <v>120</v>
      </c>
      <c r="M21" s="133">
        <v>2</v>
      </c>
      <c r="N21" s="133">
        <v>0.6</v>
      </c>
      <c r="O21" s="148"/>
      <c r="P21" s="148"/>
    </row>
    <row r="22" spans="2:16" x14ac:dyDescent="0.35">
      <c r="B22" s="21" t="s">
        <v>7022</v>
      </c>
      <c r="C22" s="21" t="s">
        <v>8548</v>
      </c>
      <c r="D22" s="21" t="s">
        <v>46</v>
      </c>
      <c r="E22" s="21"/>
      <c r="F22" s="21"/>
      <c r="G22" s="117"/>
      <c r="H22" s="198"/>
      <c r="I22" s="133">
        <v>15</v>
      </c>
      <c r="J22" s="208" t="s">
        <v>8420</v>
      </c>
      <c r="K22" s="133"/>
      <c r="L22" s="187">
        <v>144</v>
      </c>
      <c r="M22" s="133">
        <v>4</v>
      </c>
      <c r="N22" s="133">
        <v>3.2</v>
      </c>
      <c r="O22" s="133"/>
      <c r="P22" s="148"/>
    </row>
    <row r="23" spans="2:16" x14ac:dyDescent="0.35">
      <c r="B23" s="21" t="s">
        <v>7022</v>
      </c>
      <c r="C23" s="21" t="s">
        <v>8548</v>
      </c>
      <c r="D23" s="21" t="s">
        <v>46</v>
      </c>
      <c r="E23" s="21"/>
      <c r="F23" s="21"/>
      <c r="G23" s="21">
        <v>40119220</v>
      </c>
      <c r="H23" s="39" t="s">
        <v>11035</v>
      </c>
      <c r="I23" s="133" t="s">
        <v>10472</v>
      </c>
      <c r="J23" s="208" t="s">
        <v>8555</v>
      </c>
      <c r="K23" s="133"/>
      <c r="L23" s="187">
        <v>178</v>
      </c>
      <c r="M23" s="133">
        <v>2</v>
      </c>
      <c r="N23" s="133">
        <v>1</v>
      </c>
      <c r="O23" s="133"/>
      <c r="P23" s="148"/>
    </row>
    <row r="24" spans="2:16" x14ac:dyDescent="0.35">
      <c r="B24" s="21" t="s">
        <v>7022</v>
      </c>
      <c r="C24" s="21" t="s">
        <v>8548</v>
      </c>
      <c r="D24" s="21" t="s">
        <v>46</v>
      </c>
      <c r="E24" s="21"/>
      <c r="F24" s="21"/>
      <c r="G24" s="21">
        <v>40119221</v>
      </c>
      <c r="H24" s="39" t="s">
        <v>11054</v>
      </c>
      <c r="I24" s="133" t="s">
        <v>10473</v>
      </c>
      <c r="J24" s="208" t="s">
        <v>8555</v>
      </c>
      <c r="K24" s="133"/>
      <c r="L24" s="187">
        <v>178</v>
      </c>
      <c r="M24" s="133">
        <v>2</v>
      </c>
      <c r="N24" s="133">
        <v>1</v>
      </c>
      <c r="O24" s="133"/>
      <c r="P24" s="148"/>
    </row>
    <row r="25" spans="2:16" x14ac:dyDescent="0.35">
      <c r="B25" s="21" t="s">
        <v>7022</v>
      </c>
      <c r="C25" s="21" t="s">
        <v>8548</v>
      </c>
      <c r="D25" s="21" t="s">
        <v>46</v>
      </c>
      <c r="E25" s="21"/>
      <c r="F25" s="21"/>
      <c r="G25" s="139">
        <v>40119222</v>
      </c>
      <c r="H25" s="133" t="s">
        <v>9779</v>
      </c>
      <c r="I25" s="133">
        <v>17</v>
      </c>
      <c r="J25" s="208" t="s">
        <v>8339</v>
      </c>
      <c r="K25" s="133"/>
      <c r="L25" s="187">
        <v>121</v>
      </c>
      <c r="M25" s="133">
        <v>4</v>
      </c>
      <c r="N25" s="133">
        <v>2.8</v>
      </c>
      <c r="O25" s="133"/>
      <c r="P25" s="148"/>
    </row>
    <row r="26" spans="2:16" x14ac:dyDescent="0.35">
      <c r="B26" s="21" t="s">
        <v>7022</v>
      </c>
      <c r="C26" s="21" t="s">
        <v>8548</v>
      </c>
      <c r="D26" s="21" t="s">
        <v>46</v>
      </c>
      <c r="E26" s="21"/>
      <c r="F26" s="21"/>
      <c r="G26" s="139">
        <v>40119223</v>
      </c>
      <c r="H26" s="133" t="s">
        <v>11037</v>
      </c>
      <c r="I26" s="133" t="s">
        <v>10470</v>
      </c>
      <c r="J26" s="208" t="s">
        <v>8556</v>
      </c>
      <c r="K26" s="133"/>
      <c r="L26" s="187">
        <v>122</v>
      </c>
      <c r="M26" s="133">
        <v>2</v>
      </c>
      <c r="N26" s="133">
        <v>0.6</v>
      </c>
      <c r="O26" s="133"/>
      <c r="P26" s="148"/>
    </row>
    <row r="27" spans="2:16" x14ac:dyDescent="0.35">
      <c r="B27" s="21" t="s">
        <v>7022</v>
      </c>
      <c r="C27" s="21" t="s">
        <v>8548</v>
      </c>
      <c r="D27" s="21" t="s">
        <v>46</v>
      </c>
      <c r="E27" s="21"/>
      <c r="F27" s="21"/>
      <c r="G27" s="139">
        <v>40119224</v>
      </c>
      <c r="H27" s="133" t="s">
        <v>11038</v>
      </c>
      <c r="I27" s="133" t="s">
        <v>10471</v>
      </c>
      <c r="J27" s="208" t="s">
        <v>8556</v>
      </c>
      <c r="K27" s="133"/>
      <c r="L27" s="187">
        <v>122</v>
      </c>
      <c r="M27" s="133">
        <v>2</v>
      </c>
      <c r="N27" s="133">
        <v>0.6</v>
      </c>
      <c r="O27" s="133"/>
      <c r="P27" s="148"/>
    </row>
    <row r="28" spans="2:16" x14ac:dyDescent="0.35">
      <c r="B28" s="21" t="s">
        <v>7022</v>
      </c>
      <c r="C28" s="21" t="s">
        <v>8548</v>
      </c>
      <c r="D28" s="21" t="s">
        <v>46</v>
      </c>
      <c r="E28" s="21"/>
      <c r="F28" s="21"/>
      <c r="G28" s="139">
        <v>40119225</v>
      </c>
      <c r="H28" s="133" t="s">
        <v>9668</v>
      </c>
      <c r="I28" s="133">
        <v>19</v>
      </c>
      <c r="J28" s="208" t="s">
        <v>8340</v>
      </c>
      <c r="K28" s="133"/>
      <c r="L28" s="187">
        <v>459</v>
      </c>
      <c r="M28" s="133">
        <v>2</v>
      </c>
      <c r="N28" s="133">
        <v>1.6</v>
      </c>
      <c r="O28" s="133"/>
      <c r="P28" s="148"/>
    </row>
    <row r="29" spans="2:16" x14ac:dyDescent="0.35">
      <c r="B29" s="21" t="s">
        <v>7022</v>
      </c>
      <c r="C29" s="21" t="s">
        <v>8548</v>
      </c>
      <c r="D29" s="21" t="s">
        <v>46</v>
      </c>
      <c r="E29" s="21"/>
      <c r="F29" s="21"/>
      <c r="G29" s="139">
        <v>40119226</v>
      </c>
      <c r="H29" s="133" t="s">
        <v>9822</v>
      </c>
      <c r="I29" s="133" t="s">
        <v>8557</v>
      </c>
      <c r="J29" s="208" t="s">
        <v>8355</v>
      </c>
      <c r="K29" s="133"/>
      <c r="L29" s="187">
        <v>1385</v>
      </c>
      <c r="M29" s="133">
        <v>2</v>
      </c>
      <c r="N29" s="133">
        <v>5</v>
      </c>
      <c r="O29" s="133"/>
      <c r="P29" s="148"/>
    </row>
    <row r="30" spans="2:16" x14ac:dyDescent="0.35">
      <c r="B30" s="21" t="s">
        <v>7022</v>
      </c>
      <c r="C30" s="21" t="s">
        <v>8548</v>
      </c>
      <c r="D30" s="21" t="s">
        <v>46</v>
      </c>
      <c r="E30" s="21"/>
      <c r="F30" s="21"/>
      <c r="G30" s="155"/>
      <c r="H30" s="145"/>
      <c r="I30" s="133">
        <v>21</v>
      </c>
      <c r="J30" s="181" t="s">
        <v>8340</v>
      </c>
      <c r="K30" s="133"/>
      <c r="L30" s="133">
        <v>825</v>
      </c>
      <c r="M30" s="133">
        <v>2</v>
      </c>
      <c r="N30" s="133">
        <v>3</v>
      </c>
      <c r="O30" s="133"/>
      <c r="P30" s="148"/>
    </row>
    <row r="31" spans="2:16" x14ac:dyDescent="0.35">
      <c r="B31" s="21" t="s">
        <v>7022</v>
      </c>
      <c r="C31" s="21" t="s">
        <v>8548</v>
      </c>
      <c r="D31" s="21" t="s">
        <v>46</v>
      </c>
      <c r="E31" s="21"/>
      <c r="F31" s="21"/>
      <c r="G31" s="155"/>
      <c r="H31" s="145"/>
      <c r="I31" s="133" t="s">
        <v>8558</v>
      </c>
      <c r="J31" s="181" t="s">
        <v>8353</v>
      </c>
      <c r="K31" s="133"/>
      <c r="L31" s="133">
        <v>2837</v>
      </c>
      <c r="M31" s="133">
        <v>2</v>
      </c>
      <c r="N31" s="133">
        <v>8.6</v>
      </c>
      <c r="O31" s="133"/>
      <c r="P31" s="148"/>
    </row>
    <row r="32" spans="2:16" x14ac:dyDescent="0.35">
      <c r="B32" s="21" t="s">
        <v>7022</v>
      </c>
      <c r="C32" s="21" t="s">
        <v>8548</v>
      </c>
      <c r="D32" s="21" t="s">
        <v>46</v>
      </c>
      <c r="E32" s="21"/>
      <c r="F32" s="21"/>
      <c r="G32" s="139">
        <v>40119229</v>
      </c>
      <c r="H32" s="133" t="s">
        <v>9586</v>
      </c>
      <c r="I32" s="133" t="s">
        <v>8559</v>
      </c>
      <c r="J32" s="181" t="s">
        <v>8355</v>
      </c>
      <c r="K32" s="133"/>
      <c r="L32" s="133">
        <v>1545</v>
      </c>
      <c r="M32" s="133">
        <v>2</v>
      </c>
      <c r="N32" s="133">
        <v>4.8</v>
      </c>
      <c r="O32" s="133"/>
      <c r="P32" s="148"/>
    </row>
    <row r="33" spans="2:16" x14ac:dyDescent="0.35">
      <c r="B33" s="21" t="s">
        <v>7022</v>
      </c>
      <c r="C33" s="21" t="s">
        <v>8548</v>
      </c>
      <c r="D33" s="21" t="s">
        <v>46</v>
      </c>
      <c r="E33" s="21"/>
      <c r="F33" s="21"/>
      <c r="G33" s="139">
        <v>40180835</v>
      </c>
      <c r="H33" s="133" t="s">
        <v>9632</v>
      </c>
      <c r="I33" s="133" t="s">
        <v>8560</v>
      </c>
      <c r="J33" s="181" t="s">
        <v>8353</v>
      </c>
      <c r="K33" s="133"/>
      <c r="L33" s="133">
        <v>2054</v>
      </c>
      <c r="M33" s="133">
        <v>2</v>
      </c>
      <c r="N33" s="133">
        <v>8.8000000000000007</v>
      </c>
      <c r="O33" s="133"/>
      <c r="P33" s="148"/>
    </row>
    <row r="34" spans="2:16" x14ac:dyDescent="0.35">
      <c r="B34" s="21" t="s">
        <v>7022</v>
      </c>
      <c r="C34" s="21" t="s">
        <v>8548</v>
      </c>
      <c r="D34" s="133" t="s">
        <v>107</v>
      </c>
      <c r="E34" s="21"/>
      <c r="F34" s="21"/>
      <c r="G34" s="139">
        <v>40119231</v>
      </c>
      <c r="H34" s="133" t="s">
        <v>10921</v>
      </c>
      <c r="I34" s="133" t="s">
        <v>10468</v>
      </c>
      <c r="J34" s="181" t="s">
        <v>8368</v>
      </c>
      <c r="K34" s="133"/>
      <c r="L34" s="133">
        <v>4870</v>
      </c>
      <c r="M34" s="133">
        <v>2</v>
      </c>
      <c r="N34" s="133">
        <v>15.300000000000002</v>
      </c>
      <c r="O34" s="133"/>
      <c r="P34" s="148"/>
    </row>
    <row r="35" spans="2:16" x14ac:dyDescent="0.35">
      <c r="B35" s="21" t="s">
        <v>7022</v>
      </c>
      <c r="C35" s="21" t="s">
        <v>8548</v>
      </c>
      <c r="D35" s="133" t="s">
        <v>107</v>
      </c>
      <c r="E35" s="21"/>
      <c r="F35" s="21"/>
      <c r="G35" s="139">
        <v>40119232</v>
      </c>
      <c r="H35" s="133" t="s">
        <v>10920</v>
      </c>
      <c r="I35" s="133" t="s">
        <v>10469</v>
      </c>
      <c r="J35" s="181" t="s">
        <v>8368</v>
      </c>
      <c r="K35" s="133"/>
      <c r="L35" s="133">
        <v>4870</v>
      </c>
      <c r="M35" s="133">
        <v>2</v>
      </c>
      <c r="N35" s="133">
        <v>15.300000000000002</v>
      </c>
      <c r="O35" s="133"/>
      <c r="P35" s="148"/>
    </row>
    <row r="36" spans="2:16" x14ac:dyDescent="0.35">
      <c r="B36" s="21" t="s">
        <v>7022</v>
      </c>
      <c r="C36" s="21" t="s">
        <v>8548</v>
      </c>
      <c r="D36" s="133" t="s">
        <v>107</v>
      </c>
      <c r="E36" s="21"/>
      <c r="F36" s="21"/>
      <c r="G36" s="139">
        <v>40119247</v>
      </c>
      <c r="H36" s="133" t="s">
        <v>9665</v>
      </c>
      <c r="I36" s="133">
        <v>40</v>
      </c>
      <c r="J36" s="181" t="s">
        <v>8340</v>
      </c>
      <c r="K36" s="133"/>
      <c r="L36" s="133">
        <v>334</v>
      </c>
      <c r="M36" s="133">
        <v>2</v>
      </c>
      <c r="N36" s="133">
        <v>3.5999999999999996</v>
      </c>
      <c r="O36" s="133"/>
      <c r="P36" s="148"/>
    </row>
    <row r="37" spans="2:16" x14ac:dyDescent="0.35">
      <c r="B37" s="21" t="s">
        <v>7022</v>
      </c>
      <c r="C37" s="21" t="s">
        <v>8548</v>
      </c>
      <c r="D37" s="133" t="s">
        <v>107</v>
      </c>
      <c r="E37" s="21"/>
      <c r="F37" s="21"/>
      <c r="G37" s="139">
        <v>40180828</v>
      </c>
      <c r="H37" s="133" t="s">
        <v>9530</v>
      </c>
      <c r="I37" s="133" t="s">
        <v>7203</v>
      </c>
      <c r="J37" s="181" t="s">
        <v>8378</v>
      </c>
      <c r="K37" s="133"/>
      <c r="L37" s="133">
        <v>5192</v>
      </c>
      <c r="M37" s="133">
        <v>2</v>
      </c>
      <c r="N37" s="133">
        <v>231.60000000000002</v>
      </c>
      <c r="O37" s="133"/>
      <c r="P37" s="148"/>
    </row>
    <row r="38" spans="2:16" x14ac:dyDescent="0.35">
      <c r="B38" s="21" t="s">
        <v>7022</v>
      </c>
      <c r="C38" s="21" t="s">
        <v>8548</v>
      </c>
      <c r="D38" s="133" t="s">
        <v>107</v>
      </c>
      <c r="E38" s="21"/>
      <c r="F38" s="21"/>
      <c r="G38" s="139">
        <v>40119234</v>
      </c>
      <c r="H38" s="133" t="s">
        <v>9529</v>
      </c>
      <c r="I38" s="133" t="s">
        <v>7228</v>
      </c>
      <c r="J38" s="181" t="s">
        <v>8378</v>
      </c>
      <c r="K38" s="133"/>
      <c r="L38" s="133">
        <v>5192</v>
      </c>
      <c r="M38" s="133">
        <v>2</v>
      </c>
      <c r="N38" s="133">
        <v>231.60000000000002</v>
      </c>
      <c r="O38" s="133"/>
      <c r="P38" s="148"/>
    </row>
    <row r="39" spans="2:16" x14ac:dyDescent="0.35">
      <c r="B39" s="21" t="s">
        <v>7022</v>
      </c>
      <c r="C39" s="21" t="s">
        <v>8548</v>
      </c>
      <c r="D39" s="133" t="s">
        <v>107</v>
      </c>
      <c r="E39" s="21"/>
      <c r="F39" s="21"/>
      <c r="G39" s="139">
        <v>40119235</v>
      </c>
      <c r="H39" s="133" t="s">
        <v>9773</v>
      </c>
      <c r="I39" s="133">
        <v>28</v>
      </c>
      <c r="J39" s="181" t="s">
        <v>8561</v>
      </c>
      <c r="K39" s="133"/>
      <c r="L39" s="133">
        <v>311</v>
      </c>
      <c r="M39" s="133">
        <v>2</v>
      </c>
      <c r="N39" s="133">
        <v>22.799999999999997</v>
      </c>
      <c r="O39" s="133"/>
      <c r="P39" s="148"/>
    </row>
    <row r="40" spans="2:16" x14ac:dyDescent="0.35">
      <c r="B40" s="21" t="s">
        <v>7022</v>
      </c>
      <c r="C40" s="21" t="s">
        <v>8548</v>
      </c>
      <c r="D40" s="133" t="s">
        <v>107</v>
      </c>
      <c r="E40" s="21"/>
      <c r="F40" s="21"/>
      <c r="G40" s="139">
        <v>40119236</v>
      </c>
      <c r="H40" s="133" t="s">
        <v>9735</v>
      </c>
      <c r="I40" s="133">
        <v>29</v>
      </c>
      <c r="J40" s="181" t="s">
        <v>8562</v>
      </c>
      <c r="K40" s="133"/>
      <c r="L40" s="133">
        <v>280</v>
      </c>
      <c r="M40" s="133">
        <v>2</v>
      </c>
      <c r="N40" s="133">
        <v>34.799999999999997</v>
      </c>
      <c r="O40" s="133"/>
      <c r="P40" s="148"/>
    </row>
    <row r="41" spans="2:16" x14ac:dyDescent="0.35">
      <c r="B41" s="21" t="s">
        <v>7022</v>
      </c>
      <c r="C41" s="21" t="s">
        <v>8548</v>
      </c>
      <c r="D41" s="133" t="s">
        <v>107</v>
      </c>
      <c r="E41" s="21"/>
      <c r="F41" s="21"/>
      <c r="G41" s="139">
        <v>40119237</v>
      </c>
      <c r="H41" s="133" t="s">
        <v>9790</v>
      </c>
      <c r="I41" s="133">
        <v>30</v>
      </c>
      <c r="J41" s="181" t="s">
        <v>8372</v>
      </c>
      <c r="K41" s="133"/>
      <c r="L41" s="133">
        <v>110</v>
      </c>
      <c r="M41" s="133">
        <v>4</v>
      </c>
      <c r="N41" s="133">
        <v>7.1999999999999993</v>
      </c>
      <c r="O41" s="133"/>
      <c r="P41" s="148"/>
    </row>
    <row r="42" spans="2:16" x14ac:dyDescent="0.35">
      <c r="B42" s="21" t="s">
        <v>7022</v>
      </c>
      <c r="C42" s="21" t="s">
        <v>8548</v>
      </c>
      <c r="D42" s="133" t="s">
        <v>107</v>
      </c>
      <c r="E42" s="21"/>
      <c r="F42" s="21"/>
      <c r="G42" s="139">
        <v>40119238</v>
      </c>
      <c r="H42" s="133" t="s">
        <v>9620</v>
      </c>
      <c r="I42" s="133" t="s">
        <v>6830</v>
      </c>
      <c r="J42" s="181" t="s">
        <v>8355</v>
      </c>
      <c r="K42" s="133"/>
      <c r="L42" s="133">
        <v>1739</v>
      </c>
      <c r="M42" s="133">
        <v>4</v>
      </c>
      <c r="N42" s="133">
        <v>38.400000000000006</v>
      </c>
      <c r="O42" s="133"/>
      <c r="P42" s="148"/>
    </row>
    <row r="43" spans="2:16" x14ac:dyDescent="0.35">
      <c r="B43" s="21" t="s">
        <v>7022</v>
      </c>
      <c r="C43" s="21" t="s">
        <v>8548</v>
      </c>
      <c r="D43" s="133" t="s">
        <v>107</v>
      </c>
      <c r="E43" s="21"/>
      <c r="F43" s="21"/>
      <c r="G43" s="139">
        <v>40119239</v>
      </c>
      <c r="H43" s="133" t="s">
        <v>9821</v>
      </c>
      <c r="I43" s="133">
        <v>32</v>
      </c>
      <c r="J43" s="181" t="s">
        <v>8340</v>
      </c>
      <c r="K43" s="133"/>
      <c r="L43" s="133">
        <v>1340</v>
      </c>
      <c r="M43" s="133">
        <v>4</v>
      </c>
      <c r="N43" s="133">
        <v>28.799999999999997</v>
      </c>
      <c r="O43" s="133"/>
      <c r="P43" s="148"/>
    </row>
    <row r="44" spans="2:16" x14ac:dyDescent="0.35">
      <c r="B44" s="21" t="s">
        <v>7022</v>
      </c>
      <c r="C44" s="21" t="s">
        <v>8548</v>
      </c>
      <c r="D44" s="133" t="s">
        <v>107</v>
      </c>
      <c r="E44" s="21"/>
      <c r="F44" s="21"/>
      <c r="G44" s="139">
        <v>40119240</v>
      </c>
      <c r="H44" s="133" t="s">
        <v>9825</v>
      </c>
      <c r="I44" s="133">
        <v>33</v>
      </c>
      <c r="J44" s="181" t="s">
        <v>8340</v>
      </c>
      <c r="K44" s="133"/>
      <c r="L44" s="133">
        <v>1202</v>
      </c>
      <c r="M44" s="133">
        <v>4</v>
      </c>
      <c r="N44" s="133">
        <v>25.200000000000003</v>
      </c>
      <c r="O44" s="133"/>
      <c r="P44" s="148"/>
    </row>
    <row r="45" spans="2:16" x14ac:dyDescent="0.35">
      <c r="B45" s="21" t="s">
        <v>7022</v>
      </c>
      <c r="C45" s="21" t="s">
        <v>8548</v>
      </c>
      <c r="D45" s="133" t="s">
        <v>107</v>
      </c>
      <c r="E45" s="21"/>
      <c r="F45" s="21"/>
      <c r="G45" s="139">
        <v>40119241</v>
      </c>
      <c r="H45" s="133" t="s">
        <v>9667</v>
      </c>
      <c r="I45" s="133">
        <v>34</v>
      </c>
      <c r="J45" s="181" t="s">
        <v>8340</v>
      </c>
      <c r="K45" s="133"/>
      <c r="L45" s="133">
        <v>417</v>
      </c>
      <c r="M45" s="133">
        <v>2</v>
      </c>
      <c r="N45" s="133">
        <v>4.8000000000000007</v>
      </c>
      <c r="O45" s="133"/>
      <c r="P45" s="148"/>
    </row>
    <row r="46" spans="2:16" x14ac:dyDescent="0.35">
      <c r="B46" s="21" t="s">
        <v>7022</v>
      </c>
      <c r="C46" s="21" t="s">
        <v>8548</v>
      </c>
      <c r="D46" s="133" t="s">
        <v>107</v>
      </c>
      <c r="E46" s="21"/>
      <c r="F46" s="21"/>
      <c r="G46" s="139">
        <v>40119242</v>
      </c>
      <c r="H46" s="133" t="s">
        <v>9717</v>
      </c>
      <c r="I46" s="133" t="s">
        <v>8356</v>
      </c>
      <c r="J46" s="181" t="s">
        <v>8355</v>
      </c>
      <c r="K46" s="133"/>
      <c r="L46" s="133">
        <v>1188</v>
      </c>
      <c r="M46" s="133">
        <v>2</v>
      </c>
      <c r="N46" s="133">
        <v>12.600000000000001</v>
      </c>
      <c r="O46" s="133"/>
      <c r="P46" s="148"/>
    </row>
    <row r="47" spans="2:16" x14ac:dyDescent="0.35">
      <c r="B47" s="21" t="s">
        <v>7022</v>
      </c>
      <c r="C47" s="21" t="s">
        <v>8548</v>
      </c>
      <c r="D47" s="133" t="s">
        <v>107</v>
      </c>
      <c r="E47" s="21"/>
      <c r="F47" s="21"/>
      <c r="G47" s="139">
        <v>40119243</v>
      </c>
      <c r="H47" s="133" t="s">
        <v>9828</v>
      </c>
      <c r="I47" s="133">
        <v>36</v>
      </c>
      <c r="J47" s="181" t="s">
        <v>8340</v>
      </c>
      <c r="K47" s="133"/>
      <c r="L47" s="133">
        <v>781</v>
      </c>
      <c r="M47" s="133">
        <v>2</v>
      </c>
      <c r="N47" s="133">
        <v>8.3999999999999986</v>
      </c>
      <c r="O47" s="133"/>
      <c r="P47" s="148"/>
    </row>
    <row r="48" spans="2:16" x14ac:dyDescent="0.35">
      <c r="B48" s="21" t="s">
        <v>7022</v>
      </c>
      <c r="C48" s="21" t="s">
        <v>8548</v>
      </c>
      <c r="D48" s="133" t="s">
        <v>107</v>
      </c>
      <c r="E48" s="21"/>
      <c r="F48" s="21"/>
      <c r="G48" s="139">
        <v>40119244</v>
      </c>
      <c r="H48" s="133" t="s">
        <v>9606</v>
      </c>
      <c r="I48" s="133" t="s">
        <v>8563</v>
      </c>
      <c r="J48" s="181" t="s">
        <v>8355</v>
      </c>
      <c r="K48" s="133"/>
      <c r="L48" s="133">
        <v>1533</v>
      </c>
      <c r="M48" s="133">
        <v>2</v>
      </c>
      <c r="N48" s="133">
        <v>16.799999999999997</v>
      </c>
      <c r="O48" s="133"/>
      <c r="P48" s="148"/>
    </row>
    <row r="49" spans="1:1023 1025:2047 2049:3071 3073:4095 4097:5119 5121:6143 6145:7167 7169:8191 8193:9215 9217:10239 10241:11263 11265:12287 12289:13311 13313:14335 14337:15359 15361:16383" x14ac:dyDescent="0.35">
      <c r="B49" s="21" t="s">
        <v>7022</v>
      </c>
      <c r="C49" s="21" t="s">
        <v>8548</v>
      </c>
      <c r="D49" s="133" t="s">
        <v>107</v>
      </c>
      <c r="E49" s="21"/>
      <c r="F49" s="21"/>
      <c r="G49" s="139">
        <v>40180809</v>
      </c>
      <c r="H49" s="133" t="s">
        <v>9720</v>
      </c>
      <c r="I49" s="133" t="s">
        <v>8357</v>
      </c>
      <c r="J49" s="181" t="s">
        <v>8355</v>
      </c>
      <c r="K49" s="133"/>
      <c r="L49" s="133">
        <v>1200</v>
      </c>
      <c r="M49" s="133">
        <v>2</v>
      </c>
      <c r="N49" s="133">
        <v>12.600000000000001</v>
      </c>
      <c r="O49" s="133"/>
      <c r="P49" s="148"/>
    </row>
    <row r="50" spans="1:1023 1025:2047 2049:3071 3073:4095 4097:5119 5121:6143 6145:7167 7169:8191 8193:9215 9217:10239 10241:11263 11265:12287 12289:13311 13313:14335 14337:15359 15361:16383" x14ac:dyDescent="0.35">
      <c r="B50" s="21" t="s">
        <v>7022</v>
      </c>
      <c r="C50" s="21" t="s">
        <v>8548</v>
      </c>
      <c r="D50" s="133" t="s">
        <v>107</v>
      </c>
      <c r="E50" s="21"/>
      <c r="F50" s="21"/>
      <c r="G50" s="139">
        <v>40180836</v>
      </c>
      <c r="H50" s="133" t="s">
        <v>9657</v>
      </c>
      <c r="I50" s="133" t="s">
        <v>7211</v>
      </c>
      <c r="J50" s="181" t="s">
        <v>8353</v>
      </c>
      <c r="K50" s="133"/>
      <c r="L50" s="133">
        <v>2239</v>
      </c>
      <c r="M50" s="133">
        <v>2</v>
      </c>
      <c r="N50" s="133">
        <v>28.799999999999997</v>
      </c>
      <c r="O50" s="133"/>
      <c r="P50" s="148"/>
    </row>
    <row r="51" spans="1:1023 1025:2047 2049:3071 3073:4095 4097:5119 5121:6143 6145:7167 7169:8191 8193:9215 9217:10239 10241:11263 11265:12287 12289:13311 13313:14335 14337:15359 15361:16383" x14ac:dyDescent="0.35">
      <c r="A51" s="213"/>
      <c r="B51" s="133" t="s">
        <v>7022</v>
      </c>
      <c r="C51" s="133" t="s">
        <v>8548</v>
      </c>
      <c r="D51" s="133" t="s">
        <v>107</v>
      </c>
      <c r="E51" s="181"/>
      <c r="F51" s="166"/>
      <c r="G51" s="133">
        <v>40119247</v>
      </c>
      <c r="H51" s="133" t="s">
        <v>9665</v>
      </c>
      <c r="I51" s="133">
        <v>40</v>
      </c>
      <c r="J51" s="166" t="s">
        <v>8340</v>
      </c>
      <c r="K51" s="181"/>
      <c r="L51" s="133">
        <v>334</v>
      </c>
      <c r="M51" s="133">
        <v>2</v>
      </c>
      <c r="N51" s="133">
        <v>3.9</v>
      </c>
      <c r="O51" s="181"/>
      <c r="P51" s="166"/>
      <c r="Q51" s="213"/>
      <c r="S51" s="213"/>
      <c r="U51" s="213"/>
      <c r="W51" s="213"/>
      <c r="Y51" s="213"/>
      <c r="AA51" s="213"/>
      <c r="AC51" s="213"/>
      <c r="AE51" s="213"/>
      <c r="AG51" s="213"/>
      <c r="AI51" s="213"/>
      <c r="AK51" s="213"/>
      <c r="AM51" s="213"/>
      <c r="AO51" s="213"/>
      <c r="AQ51" s="213"/>
      <c r="AS51" s="213"/>
      <c r="AU51" s="213"/>
      <c r="AW51" s="213"/>
      <c r="AY51" s="213"/>
      <c r="BA51" s="213"/>
      <c r="BC51" s="213"/>
      <c r="BE51" s="213"/>
      <c r="BG51" s="213"/>
      <c r="BI51" s="213"/>
      <c r="BK51" s="213"/>
      <c r="BM51" s="213"/>
      <c r="BO51" s="213"/>
      <c r="BQ51" s="213"/>
      <c r="BS51" s="213"/>
      <c r="BU51" s="213"/>
      <c r="BW51" s="213"/>
      <c r="BY51" s="213"/>
      <c r="CA51" s="213"/>
      <c r="CC51" s="213"/>
      <c r="CE51" s="213"/>
      <c r="CG51" s="213"/>
      <c r="CI51" s="213"/>
      <c r="CK51" s="213"/>
      <c r="CM51" s="213"/>
      <c r="CO51" s="213"/>
      <c r="CQ51" s="213"/>
      <c r="CS51" s="213"/>
      <c r="CU51" s="213"/>
      <c r="CW51" s="213"/>
      <c r="CY51" s="213"/>
      <c r="DA51" s="213"/>
      <c r="DC51" s="213"/>
      <c r="DE51" s="213"/>
      <c r="DG51" s="213"/>
      <c r="DI51" s="213"/>
      <c r="DK51" s="213"/>
      <c r="DM51" s="213"/>
      <c r="DO51" s="213"/>
      <c r="DQ51" s="213"/>
      <c r="DS51" s="213"/>
      <c r="DU51" s="213"/>
      <c r="DW51" s="213"/>
      <c r="DY51" s="213"/>
      <c r="EA51" s="213"/>
      <c r="EC51" s="213"/>
      <c r="EE51" s="213"/>
      <c r="EG51" s="213"/>
      <c r="EI51" s="213"/>
      <c r="EK51" s="213"/>
      <c r="EM51" s="213"/>
      <c r="EO51" s="213"/>
      <c r="EQ51" s="213"/>
      <c r="ES51" s="213"/>
      <c r="EU51" s="213"/>
      <c r="EW51" s="213"/>
      <c r="EY51" s="213"/>
      <c r="FA51" s="213"/>
      <c r="FC51" s="213"/>
      <c r="FE51" s="213"/>
      <c r="FG51" s="213"/>
      <c r="FI51" s="213"/>
      <c r="FK51" s="213"/>
      <c r="FM51" s="213"/>
      <c r="FO51" s="213"/>
      <c r="FQ51" s="213"/>
      <c r="FS51" s="213"/>
      <c r="FU51" s="213"/>
      <c r="FW51" s="213"/>
      <c r="FY51" s="213"/>
      <c r="GA51" s="213"/>
      <c r="GC51" s="213"/>
      <c r="GE51" s="213"/>
      <c r="GG51" s="213"/>
      <c r="GI51" s="213"/>
      <c r="GK51" s="213"/>
      <c r="GM51" s="213"/>
      <c r="GO51" s="213"/>
      <c r="GQ51" s="213"/>
      <c r="GS51" s="213"/>
      <c r="GU51" s="213"/>
      <c r="GW51" s="213"/>
      <c r="GY51" s="213"/>
      <c r="HA51" s="213"/>
      <c r="HC51" s="213"/>
      <c r="HE51" s="213"/>
      <c r="HG51" s="213"/>
      <c r="HI51" s="213"/>
      <c r="HK51" s="213"/>
      <c r="HM51" s="213"/>
      <c r="HO51" s="213"/>
      <c r="HQ51" s="213"/>
      <c r="HS51" s="213"/>
      <c r="HU51" s="213"/>
      <c r="HW51" s="213"/>
      <c r="HY51" s="213"/>
      <c r="IA51" s="213"/>
      <c r="IC51" s="213"/>
      <c r="IE51" s="213"/>
      <c r="IG51" s="213"/>
      <c r="II51" s="213"/>
      <c r="IK51" s="213"/>
      <c r="IM51" s="213"/>
      <c r="IO51" s="213"/>
      <c r="IQ51" s="213"/>
      <c r="IS51" s="213"/>
      <c r="IU51" s="213"/>
      <c r="IW51" s="213"/>
      <c r="IY51" s="213"/>
      <c r="JA51" s="213"/>
      <c r="JC51" s="213"/>
      <c r="JE51" s="213"/>
      <c r="JG51" s="213"/>
      <c r="JI51" s="213"/>
      <c r="JK51" s="213"/>
      <c r="JM51" s="213"/>
      <c r="JO51" s="213"/>
      <c r="JQ51" s="213"/>
      <c r="JS51" s="213"/>
      <c r="JU51" s="213"/>
      <c r="JW51" s="213"/>
      <c r="JY51" s="213"/>
      <c r="KA51" s="213"/>
      <c r="KC51" s="213"/>
      <c r="KE51" s="213"/>
      <c r="KG51" s="213"/>
      <c r="KI51" s="213"/>
      <c r="KK51" s="213"/>
      <c r="KM51" s="213"/>
      <c r="KO51" s="213"/>
      <c r="KQ51" s="213"/>
      <c r="KS51" s="213"/>
      <c r="KU51" s="213"/>
      <c r="KW51" s="213"/>
      <c r="KY51" s="213"/>
      <c r="LA51" s="213"/>
      <c r="LC51" s="213"/>
      <c r="LE51" s="213"/>
      <c r="LG51" s="213"/>
      <c r="LI51" s="213"/>
      <c r="LK51" s="213"/>
      <c r="LM51" s="213"/>
      <c r="LO51" s="213"/>
      <c r="LQ51" s="213"/>
      <c r="LS51" s="213"/>
      <c r="LU51" s="213"/>
      <c r="LW51" s="213"/>
      <c r="LY51" s="213"/>
      <c r="MA51" s="213"/>
      <c r="MC51" s="213"/>
      <c r="ME51" s="213"/>
      <c r="MG51" s="213"/>
      <c r="MI51" s="213"/>
      <c r="MK51" s="213"/>
      <c r="MM51" s="213"/>
      <c r="MO51" s="213"/>
      <c r="MQ51" s="213"/>
      <c r="MS51" s="213"/>
      <c r="MU51" s="213"/>
      <c r="MW51" s="213"/>
      <c r="MY51" s="213"/>
      <c r="NA51" s="213"/>
      <c r="NC51" s="213"/>
      <c r="NE51" s="213"/>
      <c r="NG51" s="213"/>
      <c r="NI51" s="213"/>
      <c r="NK51" s="213"/>
      <c r="NM51" s="213"/>
      <c r="NO51" s="213"/>
      <c r="NQ51" s="213"/>
      <c r="NS51" s="213"/>
      <c r="NU51" s="213"/>
      <c r="NW51" s="213"/>
      <c r="NY51" s="213"/>
      <c r="OA51" s="213"/>
      <c r="OC51" s="213"/>
      <c r="OE51" s="213"/>
      <c r="OG51" s="213"/>
      <c r="OI51" s="213"/>
      <c r="OK51" s="213"/>
      <c r="OM51" s="213"/>
      <c r="OO51" s="213"/>
      <c r="OQ51" s="213"/>
      <c r="OS51" s="213"/>
      <c r="OU51" s="213"/>
      <c r="OW51" s="213"/>
      <c r="OY51" s="213"/>
      <c r="PA51" s="213"/>
      <c r="PC51" s="213"/>
      <c r="PE51" s="213"/>
      <c r="PG51" s="213"/>
      <c r="PI51" s="213"/>
      <c r="PK51" s="213"/>
      <c r="PM51" s="213"/>
      <c r="PO51" s="213"/>
      <c r="PQ51" s="213"/>
      <c r="PS51" s="213"/>
      <c r="PU51" s="213"/>
      <c r="PW51" s="213"/>
      <c r="PY51" s="213"/>
      <c r="QA51" s="213"/>
      <c r="QC51" s="213"/>
      <c r="QE51" s="213"/>
      <c r="QG51" s="213"/>
      <c r="QI51" s="213"/>
      <c r="QK51" s="213"/>
      <c r="QM51" s="213"/>
      <c r="QO51" s="213"/>
      <c r="QQ51" s="213"/>
      <c r="QS51" s="213"/>
      <c r="QU51" s="213"/>
      <c r="QW51" s="213"/>
      <c r="QY51" s="213"/>
      <c r="RA51" s="213"/>
      <c r="RC51" s="213"/>
      <c r="RE51" s="213"/>
      <c r="RG51" s="213"/>
      <c r="RI51" s="213"/>
      <c r="RK51" s="213"/>
      <c r="RM51" s="213"/>
      <c r="RO51" s="213"/>
      <c r="RQ51" s="213"/>
      <c r="RS51" s="213"/>
      <c r="RU51" s="213"/>
      <c r="RW51" s="213"/>
      <c r="RY51" s="213"/>
      <c r="SA51" s="213"/>
      <c r="SC51" s="213"/>
      <c r="SE51" s="213"/>
      <c r="SG51" s="213"/>
      <c r="SI51" s="213"/>
      <c r="SK51" s="213"/>
      <c r="SM51" s="213"/>
      <c r="SO51" s="213"/>
      <c r="SQ51" s="213"/>
      <c r="SS51" s="213"/>
      <c r="SU51" s="213"/>
      <c r="SW51" s="213"/>
      <c r="SY51" s="213"/>
      <c r="TA51" s="213"/>
      <c r="TC51" s="213"/>
      <c r="TE51" s="213"/>
      <c r="TG51" s="213"/>
      <c r="TI51" s="213"/>
      <c r="TK51" s="213"/>
      <c r="TM51" s="213"/>
      <c r="TO51" s="213"/>
      <c r="TQ51" s="213"/>
      <c r="TS51" s="213"/>
      <c r="TU51" s="213"/>
      <c r="TW51" s="213"/>
      <c r="TY51" s="213"/>
      <c r="UA51" s="213"/>
      <c r="UC51" s="213"/>
      <c r="UE51" s="213"/>
      <c r="UG51" s="213"/>
      <c r="UI51" s="213"/>
      <c r="UK51" s="213"/>
      <c r="UM51" s="213"/>
      <c r="UO51" s="213"/>
      <c r="UQ51" s="213"/>
      <c r="US51" s="213"/>
      <c r="UU51" s="213"/>
      <c r="UW51" s="213"/>
      <c r="UY51" s="213"/>
      <c r="VA51" s="213"/>
      <c r="VC51" s="213"/>
      <c r="VE51" s="213"/>
      <c r="VG51" s="213"/>
      <c r="VI51" s="213"/>
      <c r="VK51" s="213"/>
      <c r="VM51" s="213"/>
      <c r="VO51" s="213"/>
      <c r="VQ51" s="213"/>
      <c r="VS51" s="213"/>
      <c r="VU51" s="213"/>
      <c r="VW51" s="213"/>
      <c r="VY51" s="213"/>
      <c r="WA51" s="213"/>
      <c r="WC51" s="213"/>
      <c r="WE51" s="213"/>
      <c r="WG51" s="213"/>
      <c r="WI51" s="213"/>
      <c r="WK51" s="213"/>
      <c r="WM51" s="213"/>
      <c r="WO51" s="213"/>
      <c r="WQ51" s="213"/>
      <c r="WS51" s="213"/>
      <c r="WU51" s="213"/>
      <c r="WW51" s="213"/>
      <c r="WY51" s="213"/>
      <c r="XA51" s="213"/>
      <c r="XC51" s="213"/>
      <c r="XE51" s="213"/>
      <c r="XG51" s="213"/>
      <c r="XI51" s="213"/>
      <c r="XK51" s="213"/>
      <c r="XM51" s="213"/>
      <c r="XO51" s="213"/>
      <c r="XQ51" s="213"/>
      <c r="XS51" s="213"/>
      <c r="XU51" s="213"/>
      <c r="XW51" s="213"/>
      <c r="XY51" s="213"/>
      <c r="YA51" s="213"/>
      <c r="YC51" s="213"/>
      <c r="YE51" s="213"/>
      <c r="YG51" s="213"/>
      <c r="YI51" s="213"/>
      <c r="YK51" s="213"/>
      <c r="YM51" s="213"/>
      <c r="YO51" s="213"/>
      <c r="YQ51" s="213"/>
      <c r="YS51" s="213"/>
      <c r="YU51" s="213"/>
      <c r="YW51" s="213"/>
      <c r="YY51" s="213"/>
      <c r="ZA51" s="213"/>
      <c r="ZC51" s="213"/>
      <c r="ZE51" s="213"/>
      <c r="ZG51" s="213"/>
      <c r="ZI51" s="213"/>
      <c r="ZK51" s="213"/>
      <c r="ZM51" s="213"/>
      <c r="ZO51" s="213"/>
      <c r="ZQ51" s="213"/>
      <c r="ZS51" s="213"/>
      <c r="ZU51" s="213"/>
      <c r="ZW51" s="213"/>
      <c r="ZY51" s="213"/>
      <c r="AAA51" s="213"/>
      <c r="AAC51" s="213"/>
      <c r="AAE51" s="213"/>
      <c r="AAG51" s="213"/>
      <c r="AAI51" s="213"/>
      <c r="AAK51" s="213"/>
      <c r="AAM51" s="213"/>
      <c r="AAO51" s="213"/>
      <c r="AAQ51" s="213"/>
      <c r="AAS51" s="213"/>
      <c r="AAU51" s="213"/>
      <c r="AAW51" s="213"/>
      <c r="AAY51" s="213"/>
      <c r="ABA51" s="213"/>
      <c r="ABC51" s="213"/>
      <c r="ABE51" s="213"/>
      <c r="ABG51" s="213"/>
      <c r="ABI51" s="213"/>
      <c r="ABK51" s="213"/>
      <c r="ABM51" s="213"/>
      <c r="ABO51" s="213"/>
      <c r="ABQ51" s="213"/>
      <c r="ABS51" s="213"/>
      <c r="ABU51" s="213"/>
      <c r="ABW51" s="213"/>
      <c r="ABY51" s="213"/>
      <c r="ACA51" s="213"/>
      <c r="ACC51" s="213"/>
      <c r="ACE51" s="213"/>
      <c r="ACG51" s="213"/>
      <c r="ACI51" s="213"/>
      <c r="ACK51" s="213"/>
      <c r="ACM51" s="213"/>
      <c r="ACO51" s="213"/>
      <c r="ACQ51" s="213"/>
      <c r="ACS51" s="213"/>
      <c r="ACU51" s="213"/>
      <c r="ACW51" s="213"/>
      <c r="ACY51" s="213"/>
      <c r="ADA51" s="213"/>
      <c r="ADC51" s="213"/>
      <c r="ADE51" s="213"/>
      <c r="ADG51" s="213"/>
      <c r="ADI51" s="213"/>
      <c r="ADK51" s="213"/>
      <c r="ADM51" s="213"/>
      <c r="ADO51" s="213"/>
      <c r="ADQ51" s="213"/>
      <c r="ADS51" s="213"/>
      <c r="ADU51" s="213"/>
      <c r="ADW51" s="213"/>
      <c r="ADY51" s="213"/>
      <c r="AEA51" s="213"/>
      <c r="AEC51" s="213"/>
      <c r="AEE51" s="213"/>
      <c r="AEG51" s="213"/>
      <c r="AEI51" s="213"/>
      <c r="AEK51" s="213"/>
      <c r="AEM51" s="213"/>
      <c r="AEO51" s="213"/>
      <c r="AEQ51" s="213"/>
      <c r="AES51" s="213"/>
      <c r="AEU51" s="213"/>
      <c r="AEW51" s="213"/>
      <c r="AEY51" s="213"/>
      <c r="AFA51" s="213"/>
      <c r="AFC51" s="213"/>
      <c r="AFE51" s="213"/>
      <c r="AFG51" s="213"/>
      <c r="AFI51" s="213"/>
      <c r="AFK51" s="213"/>
      <c r="AFM51" s="213"/>
      <c r="AFO51" s="213"/>
      <c r="AFQ51" s="213"/>
      <c r="AFS51" s="213"/>
      <c r="AFU51" s="213"/>
      <c r="AFW51" s="213"/>
      <c r="AFY51" s="213"/>
      <c r="AGA51" s="213"/>
      <c r="AGC51" s="213"/>
      <c r="AGE51" s="213"/>
      <c r="AGG51" s="213"/>
      <c r="AGI51" s="213"/>
      <c r="AGK51" s="213"/>
      <c r="AGM51" s="213"/>
      <c r="AGO51" s="213"/>
      <c r="AGQ51" s="213"/>
      <c r="AGS51" s="213"/>
      <c r="AGU51" s="213"/>
      <c r="AGW51" s="213"/>
      <c r="AGY51" s="213"/>
      <c r="AHA51" s="213"/>
      <c r="AHC51" s="213"/>
      <c r="AHE51" s="213"/>
      <c r="AHG51" s="213"/>
      <c r="AHI51" s="213"/>
      <c r="AHK51" s="213"/>
      <c r="AHM51" s="213"/>
      <c r="AHO51" s="213"/>
      <c r="AHQ51" s="213"/>
      <c r="AHS51" s="213"/>
      <c r="AHU51" s="213"/>
      <c r="AHW51" s="213"/>
      <c r="AHY51" s="213"/>
      <c r="AIA51" s="213"/>
      <c r="AIC51" s="213"/>
      <c r="AIE51" s="213"/>
      <c r="AIG51" s="213"/>
      <c r="AII51" s="213"/>
      <c r="AIK51" s="213"/>
      <c r="AIM51" s="213"/>
      <c r="AIO51" s="213"/>
      <c r="AIQ51" s="213"/>
      <c r="AIS51" s="213"/>
      <c r="AIU51" s="213"/>
      <c r="AIW51" s="213"/>
      <c r="AIY51" s="213"/>
      <c r="AJA51" s="213"/>
      <c r="AJC51" s="213"/>
      <c r="AJE51" s="213"/>
      <c r="AJG51" s="213"/>
      <c r="AJI51" s="213"/>
      <c r="AJK51" s="213"/>
      <c r="AJM51" s="213"/>
      <c r="AJO51" s="213"/>
      <c r="AJQ51" s="213"/>
      <c r="AJS51" s="213"/>
      <c r="AJU51" s="213"/>
      <c r="AJW51" s="213"/>
      <c r="AJY51" s="213"/>
      <c r="AKA51" s="213"/>
      <c r="AKC51" s="213"/>
      <c r="AKE51" s="213"/>
      <c r="AKG51" s="213"/>
      <c r="AKI51" s="213"/>
      <c r="AKK51" s="213"/>
      <c r="AKM51" s="213"/>
      <c r="AKO51" s="213"/>
      <c r="AKQ51" s="213"/>
      <c r="AKS51" s="213"/>
      <c r="AKU51" s="213"/>
      <c r="AKW51" s="213"/>
      <c r="AKY51" s="213"/>
      <c r="ALA51" s="213"/>
      <c r="ALC51" s="213"/>
      <c r="ALE51" s="213"/>
      <c r="ALG51" s="213"/>
      <c r="ALI51" s="213"/>
      <c r="ALK51" s="213"/>
      <c r="ALM51" s="213"/>
      <c r="ALO51" s="213"/>
      <c r="ALQ51" s="213"/>
      <c r="ALS51" s="213"/>
      <c r="ALU51" s="213"/>
      <c r="ALW51" s="213"/>
      <c r="ALY51" s="213"/>
      <c r="AMA51" s="213"/>
      <c r="AMC51" s="213"/>
      <c r="AME51" s="213"/>
      <c r="AMG51" s="213"/>
      <c r="AMI51" s="213"/>
      <c r="AMK51" s="213"/>
      <c r="AMM51" s="213"/>
      <c r="AMO51" s="213"/>
      <c r="AMQ51" s="213"/>
      <c r="AMS51" s="213"/>
      <c r="AMU51" s="213"/>
      <c r="AMW51" s="213"/>
      <c r="AMY51" s="213"/>
      <c r="ANA51" s="213"/>
      <c r="ANC51" s="213"/>
      <c r="ANE51" s="213"/>
      <c r="ANG51" s="213"/>
      <c r="ANI51" s="213"/>
      <c r="ANK51" s="213"/>
      <c r="ANM51" s="213"/>
      <c r="ANO51" s="213"/>
      <c r="ANQ51" s="213"/>
      <c r="ANS51" s="213"/>
      <c r="ANU51" s="213"/>
      <c r="ANW51" s="213"/>
      <c r="ANY51" s="213"/>
      <c r="AOA51" s="213"/>
      <c r="AOC51" s="213"/>
      <c r="AOE51" s="213"/>
      <c r="AOG51" s="213"/>
      <c r="AOI51" s="213"/>
      <c r="AOK51" s="213"/>
      <c r="AOM51" s="213"/>
      <c r="AOO51" s="213"/>
      <c r="AOQ51" s="213"/>
      <c r="AOS51" s="213"/>
      <c r="AOU51" s="213"/>
      <c r="AOW51" s="213"/>
      <c r="AOY51" s="213"/>
      <c r="APA51" s="213"/>
      <c r="APC51" s="213"/>
      <c r="APE51" s="213"/>
      <c r="APG51" s="213"/>
      <c r="API51" s="213"/>
      <c r="APK51" s="213"/>
      <c r="APM51" s="213"/>
      <c r="APO51" s="213"/>
      <c r="APQ51" s="213"/>
      <c r="APS51" s="213"/>
      <c r="APU51" s="213"/>
      <c r="APW51" s="213"/>
      <c r="APY51" s="213"/>
      <c r="AQA51" s="213"/>
      <c r="AQC51" s="213"/>
      <c r="AQE51" s="213"/>
      <c r="AQG51" s="213"/>
      <c r="AQI51" s="213"/>
      <c r="AQK51" s="213"/>
      <c r="AQM51" s="213"/>
      <c r="AQO51" s="213"/>
      <c r="AQQ51" s="213"/>
      <c r="AQS51" s="213"/>
      <c r="AQU51" s="213"/>
      <c r="AQW51" s="213"/>
      <c r="AQY51" s="213"/>
      <c r="ARA51" s="213"/>
      <c r="ARC51" s="213"/>
      <c r="ARE51" s="213"/>
      <c r="ARG51" s="213"/>
      <c r="ARI51" s="213"/>
      <c r="ARK51" s="213"/>
      <c r="ARM51" s="213"/>
      <c r="ARO51" s="213"/>
      <c r="ARQ51" s="213"/>
      <c r="ARS51" s="213"/>
      <c r="ARU51" s="213"/>
      <c r="ARW51" s="213"/>
      <c r="ARY51" s="213"/>
      <c r="ASA51" s="213"/>
      <c r="ASC51" s="213"/>
      <c r="ASE51" s="213"/>
      <c r="ASG51" s="213"/>
      <c r="ASI51" s="213"/>
      <c r="ASK51" s="213"/>
      <c r="ASM51" s="213"/>
      <c r="ASO51" s="213"/>
      <c r="ASQ51" s="213"/>
      <c r="ASS51" s="213"/>
      <c r="ASU51" s="213"/>
      <c r="ASW51" s="213"/>
      <c r="ASY51" s="213"/>
      <c r="ATA51" s="213"/>
      <c r="ATC51" s="213"/>
      <c r="ATE51" s="213"/>
      <c r="ATG51" s="213"/>
      <c r="ATI51" s="213"/>
      <c r="ATK51" s="213"/>
      <c r="ATM51" s="213"/>
      <c r="ATO51" s="213"/>
      <c r="ATQ51" s="213"/>
      <c r="ATS51" s="213"/>
      <c r="ATU51" s="213"/>
      <c r="ATW51" s="213"/>
      <c r="ATY51" s="213"/>
      <c r="AUA51" s="213"/>
      <c r="AUC51" s="213"/>
      <c r="AUE51" s="213"/>
      <c r="AUG51" s="213"/>
      <c r="AUI51" s="213"/>
      <c r="AUK51" s="213"/>
      <c r="AUM51" s="213"/>
      <c r="AUO51" s="213"/>
      <c r="AUQ51" s="213"/>
      <c r="AUS51" s="213"/>
      <c r="AUU51" s="213"/>
      <c r="AUW51" s="213"/>
      <c r="AUY51" s="213"/>
      <c r="AVA51" s="213"/>
      <c r="AVC51" s="213"/>
      <c r="AVE51" s="213"/>
      <c r="AVG51" s="213"/>
      <c r="AVI51" s="213"/>
      <c r="AVK51" s="213"/>
      <c r="AVM51" s="213"/>
      <c r="AVO51" s="213"/>
      <c r="AVQ51" s="213"/>
      <c r="AVS51" s="213"/>
      <c r="AVU51" s="213"/>
      <c r="AVW51" s="213"/>
      <c r="AVY51" s="213"/>
      <c r="AWA51" s="213"/>
      <c r="AWC51" s="213"/>
      <c r="AWE51" s="213"/>
      <c r="AWG51" s="213"/>
      <c r="AWI51" s="213"/>
      <c r="AWK51" s="213"/>
      <c r="AWM51" s="213"/>
      <c r="AWO51" s="213"/>
      <c r="AWQ51" s="213"/>
      <c r="AWS51" s="213"/>
      <c r="AWU51" s="213"/>
      <c r="AWW51" s="213"/>
      <c r="AWY51" s="213"/>
      <c r="AXA51" s="213"/>
      <c r="AXC51" s="213"/>
      <c r="AXE51" s="213"/>
      <c r="AXG51" s="213"/>
      <c r="AXI51" s="213"/>
      <c r="AXK51" s="213"/>
      <c r="AXM51" s="213"/>
      <c r="AXO51" s="213"/>
      <c r="AXQ51" s="213"/>
      <c r="AXS51" s="213"/>
      <c r="AXU51" s="213"/>
      <c r="AXW51" s="213"/>
      <c r="AXY51" s="213"/>
      <c r="AYA51" s="213"/>
      <c r="AYC51" s="213"/>
      <c r="AYE51" s="213"/>
      <c r="AYG51" s="213"/>
      <c r="AYI51" s="213"/>
      <c r="AYK51" s="213"/>
      <c r="AYM51" s="213"/>
      <c r="AYO51" s="213"/>
      <c r="AYQ51" s="213"/>
      <c r="AYS51" s="213"/>
      <c r="AYU51" s="213"/>
      <c r="AYW51" s="213"/>
      <c r="AYY51" s="213"/>
      <c r="AZA51" s="213"/>
      <c r="AZC51" s="213"/>
      <c r="AZE51" s="213"/>
      <c r="AZG51" s="213"/>
      <c r="AZI51" s="213"/>
      <c r="AZK51" s="213"/>
      <c r="AZM51" s="213"/>
      <c r="AZO51" s="213"/>
      <c r="AZQ51" s="213"/>
      <c r="AZS51" s="213"/>
      <c r="AZU51" s="213"/>
      <c r="AZW51" s="213"/>
      <c r="AZY51" s="213"/>
      <c r="BAA51" s="213"/>
      <c r="BAC51" s="213"/>
      <c r="BAE51" s="213"/>
      <c r="BAG51" s="213"/>
      <c r="BAI51" s="213"/>
      <c r="BAK51" s="213"/>
      <c r="BAM51" s="213"/>
      <c r="BAO51" s="213"/>
      <c r="BAQ51" s="213"/>
      <c r="BAS51" s="213"/>
      <c r="BAU51" s="213"/>
      <c r="BAW51" s="213"/>
      <c r="BAY51" s="213"/>
      <c r="BBA51" s="213"/>
      <c r="BBC51" s="213"/>
      <c r="BBE51" s="213"/>
      <c r="BBG51" s="213"/>
      <c r="BBI51" s="213"/>
      <c r="BBK51" s="213"/>
      <c r="BBM51" s="213"/>
      <c r="BBO51" s="213"/>
      <c r="BBQ51" s="213"/>
      <c r="BBS51" s="213"/>
      <c r="BBU51" s="213"/>
      <c r="BBW51" s="213"/>
      <c r="BBY51" s="213"/>
      <c r="BCA51" s="213"/>
      <c r="BCC51" s="213"/>
      <c r="BCE51" s="213"/>
      <c r="BCG51" s="213"/>
      <c r="BCI51" s="213"/>
      <c r="BCK51" s="213"/>
      <c r="BCM51" s="213"/>
      <c r="BCO51" s="213"/>
      <c r="BCQ51" s="213"/>
      <c r="BCS51" s="213"/>
      <c r="BCU51" s="213"/>
      <c r="BCW51" s="213"/>
      <c r="BCY51" s="213"/>
      <c r="BDA51" s="213"/>
      <c r="BDC51" s="213"/>
      <c r="BDE51" s="213"/>
      <c r="BDG51" s="213"/>
      <c r="BDI51" s="213"/>
      <c r="BDK51" s="213"/>
      <c r="BDM51" s="213"/>
      <c r="BDO51" s="213"/>
      <c r="BDQ51" s="213"/>
      <c r="BDS51" s="213"/>
      <c r="BDU51" s="213"/>
      <c r="BDW51" s="213"/>
      <c r="BDY51" s="213"/>
      <c r="BEA51" s="213"/>
      <c r="BEC51" s="213"/>
      <c r="BEE51" s="213"/>
      <c r="BEG51" s="213"/>
      <c r="BEI51" s="213"/>
      <c r="BEK51" s="213"/>
      <c r="BEM51" s="213"/>
      <c r="BEO51" s="213"/>
      <c r="BEQ51" s="213"/>
      <c r="BES51" s="213"/>
      <c r="BEU51" s="213"/>
      <c r="BEW51" s="213"/>
      <c r="BEY51" s="213"/>
      <c r="BFA51" s="213"/>
      <c r="BFC51" s="213"/>
      <c r="BFE51" s="213"/>
      <c r="BFG51" s="213"/>
      <c r="BFI51" s="213"/>
      <c r="BFK51" s="213"/>
      <c r="BFM51" s="213"/>
      <c r="BFO51" s="213"/>
      <c r="BFQ51" s="213"/>
      <c r="BFS51" s="213"/>
      <c r="BFU51" s="213"/>
      <c r="BFW51" s="213"/>
      <c r="BFY51" s="213"/>
      <c r="BGA51" s="213"/>
      <c r="BGC51" s="213"/>
      <c r="BGE51" s="213"/>
      <c r="BGG51" s="213"/>
      <c r="BGI51" s="213"/>
      <c r="BGK51" s="213"/>
      <c r="BGM51" s="213"/>
      <c r="BGO51" s="213"/>
      <c r="BGQ51" s="213"/>
      <c r="BGS51" s="213"/>
      <c r="BGU51" s="213"/>
      <c r="BGW51" s="213"/>
      <c r="BGY51" s="213"/>
      <c r="BHA51" s="213"/>
      <c r="BHC51" s="213"/>
      <c r="BHE51" s="213"/>
      <c r="BHG51" s="213"/>
      <c r="BHI51" s="213"/>
      <c r="BHK51" s="213"/>
      <c r="BHM51" s="213"/>
      <c r="BHO51" s="213"/>
      <c r="BHQ51" s="213"/>
      <c r="BHS51" s="213"/>
      <c r="BHU51" s="213"/>
      <c r="BHW51" s="213"/>
      <c r="BHY51" s="213"/>
      <c r="BIA51" s="213"/>
      <c r="BIC51" s="213"/>
      <c r="BIE51" s="213"/>
      <c r="BIG51" s="213"/>
      <c r="BII51" s="213"/>
      <c r="BIK51" s="213"/>
      <c r="BIM51" s="213"/>
      <c r="BIO51" s="213"/>
      <c r="BIQ51" s="213"/>
      <c r="BIS51" s="213"/>
      <c r="BIU51" s="213"/>
      <c r="BIW51" s="213"/>
      <c r="BIY51" s="213"/>
      <c r="BJA51" s="213"/>
      <c r="BJC51" s="213"/>
      <c r="BJE51" s="213"/>
      <c r="BJG51" s="213"/>
      <c r="BJI51" s="213"/>
      <c r="BJK51" s="213"/>
      <c r="BJM51" s="213"/>
      <c r="BJO51" s="213"/>
      <c r="BJQ51" s="213"/>
      <c r="BJS51" s="213"/>
      <c r="BJU51" s="213"/>
      <c r="BJW51" s="213"/>
      <c r="BJY51" s="213"/>
      <c r="BKA51" s="213"/>
      <c r="BKC51" s="213"/>
      <c r="BKE51" s="213"/>
      <c r="BKG51" s="213"/>
      <c r="BKI51" s="213"/>
      <c r="BKK51" s="213"/>
      <c r="BKM51" s="213"/>
      <c r="BKO51" s="213"/>
      <c r="BKQ51" s="213"/>
      <c r="BKS51" s="213"/>
      <c r="BKU51" s="213"/>
      <c r="BKW51" s="213"/>
      <c r="BKY51" s="213"/>
      <c r="BLA51" s="213"/>
      <c r="BLC51" s="213"/>
      <c r="BLE51" s="213"/>
      <c r="BLG51" s="213"/>
      <c r="BLI51" s="213"/>
      <c r="BLK51" s="213"/>
      <c r="BLM51" s="213"/>
      <c r="BLO51" s="213"/>
      <c r="BLQ51" s="213"/>
      <c r="BLS51" s="213"/>
      <c r="BLU51" s="213"/>
      <c r="BLW51" s="213"/>
      <c r="BLY51" s="213"/>
      <c r="BMA51" s="213"/>
      <c r="BMC51" s="213"/>
      <c r="BME51" s="213"/>
      <c r="BMG51" s="213"/>
      <c r="BMI51" s="213"/>
      <c r="BMK51" s="213"/>
      <c r="BMM51" s="213"/>
      <c r="BMO51" s="213"/>
      <c r="BMQ51" s="213"/>
      <c r="BMS51" s="213"/>
      <c r="BMU51" s="213"/>
      <c r="BMW51" s="213"/>
      <c r="BMY51" s="213"/>
      <c r="BNA51" s="213"/>
      <c r="BNC51" s="213"/>
      <c r="BNE51" s="213"/>
      <c r="BNG51" s="213"/>
      <c r="BNI51" s="213"/>
      <c r="BNK51" s="213"/>
      <c r="BNM51" s="213"/>
      <c r="BNO51" s="213"/>
      <c r="BNQ51" s="213"/>
      <c r="BNS51" s="213"/>
      <c r="BNU51" s="213"/>
      <c r="BNW51" s="213"/>
      <c r="BNY51" s="213"/>
      <c r="BOA51" s="213"/>
      <c r="BOC51" s="213"/>
      <c r="BOE51" s="213"/>
      <c r="BOG51" s="213"/>
      <c r="BOI51" s="213"/>
      <c r="BOK51" s="213"/>
      <c r="BOM51" s="213"/>
      <c r="BOO51" s="213"/>
      <c r="BOQ51" s="213"/>
      <c r="BOS51" s="213"/>
      <c r="BOU51" s="213"/>
      <c r="BOW51" s="213"/>
      <c r="BOY51" s="213"/>
      <c r="BPA51" s="213"/>
      <c r="BPC51" s="213"/>
      <c r="BPE51" s="213"/>
      <c r="BPG51" s="213"/>
      <c r="BPI51" s="213"/>
      <c r="BPK51" s="213"/>
      <c r="BPM51" s="213"/>
      <c r="BPO51" s="213"/>
      <c r="BPQ51" s="213"/>
      <c r="BPS51" s="213"/>
      <c r="BPU51" s="213"/>
      <c r="BPW51" s="213"/>
      <c r="BPY51" s="213"/>
      <c r="BQA51" s="213"/>
      <c r="BQC51" s="213"/>
      <c r="BQE51" s="213"/>
      <c r="BQG51" s="213"/>
      <c r="BQI51" s="213"/>
      <c r="BQK51" s="213"/>
      <c r="BQM51" s="213"/>
      <c r="BQO51" s="213"/>
      <c r="BQQ51" s="213"/>
      <c r="BQS51" s="213"/>
      <c r="BQU51" s="213"/>
      <c r="BQW51" s="213"/>
      <c r="BQY51" s="213"/>
      <c r="BRA51" s="213"/>
      <c r="BRC51" s="213"/>
      <c r="BRE51" s="213"/>
      <c r="BRG51" s="213"/>
      <c r="BRI51" s="213"/>
      <c r="BRK51" s="213"/>
      <c r="BRM51" s="213"/>
      <c r="BRO51" s="213"/>
      <c r="BRQ51" s="213"/>
      <c r="BRS51" s="213"/>
      <c r="BRU51" s="213"/>
      <c r="BRW51" s="213"/>
      <c r="BRY51" s="213"/>
      <c r="BSA51" s="213"/>
      <c r="BSC51" s="213"/>
      <c r="BSE51" s="213"/>
      <c r="BSG51" s="213"/>
      <c r="BSI51" s="213"/>
      <c r="BSK51" s="213"/>
      <c r="BSM51" s="213"/>
      <c r="BSO51" s="213"/>
      <c r="BSQ51" s="213"/>
      <c r="BSS51" s="213"/>
      <c r="BSU51" s="213"/>
      <c r="BSW51" s="213"/>
      <c r="BSY51" s="213"/>
      <c r="BTA51" s="213"/>
      <c r="BTC51" s="213"/>
      <c r="BTE51" s="213"/>
      <c r="BTG51" s="213"/>
      <c r="BTI51" s="213"/>
      <c r="BTK51" s="213"/>
      <c r="BTM51" s="213"/>
      <c r="BTO51" s="213"/>
      <c r="BTQ51" s="213"/>
      <c r="BTS51" s="213"/>
      <c r="BTU51" s="213"/>
      <c r="BTW51" s="213"/>
      <c r="BTY51" s="213"/>
      <c r="BUA51" s="213"/>
      <c r="BUC51" s="213"/>
      <c r="BUE51" s="213"/>
      <c r="BUG51" s="213"/>
      <c r="BUI51" s="213"/>
      <c r="BUK51" s="213"/>
      <c r="BUM51" s="213"/>
      <c r="BUO51" s="213"/>
      <c r="BUQ51" s="213"/>
      <c r="BUS51" s="213"/>
      <c r="BUU51" s="213"/>
      <c r="BUW51" s="213"/>
      <c r="BUY51" s="213"/>
      <c r="BVA51" s="213"/>
      <c r="BVC51" s="213"/>
      <c r="BVE51" s="213"/>
      <c r="BVG51" s="213"/>
      <c r="BVI51" s="213"/>
      <c r="BVK51" s="213"/>
      <c r="BVM51" s="213"/>
      <c r="BVO51" s="213"/>
      <c r="BVQ51" s="213"/>
      <c r="BVS51" s="213"/>
      <c r="BVU51" s="213"/>
      <c r="BVW51" s="213"/>
      <c r="BVY51" s="213"/>
      <c r="BWA51" s="213"/>
      <c r="BWC51" s="213"/>
      <c r="BWE51" s="213"/>
      <c r="BWG51" s="213"/>
      <c r="BWI51" s="213"/>
      <c r="BWK51" s="213"/>
      <c r="BWM51" s="213"/>
      <c r="BWO51" s="213"/>
      <c r="BWQ51" s="213"/>
      <c r="BWS51" s="213"/>
      <c r="BWU51" s="213"/>
      <c r="BWW51" s="213"/>
      <c r="BWY51" s="213"/>
      <c r="BXA51" s="213"/>
      <c r="BXC51" s="213"/>
      <c r="BXE51" s="213"/>
      <c r="BXG51" s="213"/>
      <c r="BXI51" s="213"/>
      <c r="BXK51" s="213"/>
      <c r="BXM51" s="213"/>
      <c r="BXO51" s="213"/>
      <c r="BXQ51" s="213"/>
      <c r="BXS51" s="213"/>
      <c r="BXU51" s="213"/>
      <c r="BXW51" s="213"/>
      <c r="BXY51" s="213"/>
      <c r="BYA51" s="213"/>
      <c r="BYC51" s="213"/>
      <c r="BYE51" s="213"/>
      <c r="BYG51" s="213"/>
      <c r="BYI51" s="213"/>
      <c r="BYK51" s="213"/>
      <c r="BYM51" s="213"/>
      <c r="BYO51" s="213"/>
      <c r="BYQ51" s="213"/>
      <c r="BYS51" s="213"/>
      <c r="BYU51" s="213"/>
      <c r="BYW51" s="213"/>
      <c r="BYY51" s="213"/>
      <c r="BZA51" s="213"/>
      <c r="BZC51" s="213"/>
      <c r="BZE51" s="213"/>
      <c r="BZG51" s="213"/>
      <c r="BZI51" s="213"/>
      <c r="BZK51" s="213"/>
      <c r="BZM51" s="213"/>
      <c r="BZO51" s="213"/>
      <c r="BZQ51" s="213"/>
      <c r="BZS51" s="213"/>
      <c r="BZU51" s="213"/>
      <c r="BZW51" s="213"/>
      <c r="BZY51" s="213"/>
      <c r="CAA51" s="213"/>
      <c r="CAC51" s="213"/>
      <c r="CAE51" s="213"/>
      <c r="CAG51" s="213"/>
      <c r="CAI51" s="213"/>
      <c r="CAK51" s="213"/>
      <c r="CAM51" s="213"/>
      <c r="CAO51" s="213"/>
      <c r="CAQ51" s="213"/>
      <c r="CAS51" s="213"/>
      <c r="CAU51" s="213"/>
      <c r="CAW51" s="213"/>
      <c r="CAY51" s="213"/>
      <c r="CBA51" s="213"/>
      <c r="CBC51" s="213"/>
      <c r="CBE51" s="213"/>
      <c r="CBG51" s="213"/>
      <c r="CBI51" s="213"/>
      <c r="CBK51" s="213"/>
      <c r="CBM51" s="213"/>
      <c r="CBO51" s="213"/>
      <c r="CBQ51" s="213"/>
      <c r="CBS51" s="213"/>
      <c r="CBU51" s="213"/>
      <c r="CBW51" s="213"/>
      <c r="CBY51" s="213"/>
      <c r="CCA51" s="213"/>
      <c r="CCC51" s="213"/>
      <c r="CCE51" s="213"/>
      <c r="CCG51" s="213"/>
      <c r="CCI51" s="213"/>
      <c r="CCK51" s="213"/>
      <c r="CCM51" s="213"/>
      <c r="CCO51" s="213"/>
      <c r="CCQ51" s="213"/>
      <c r="CCS51" s="213"/>
      <c r="CCU51" s="213"/>
      <c r="CCW51" s="213"/>
      <c r="CCY51" s="213"/>
      <c r="CDA51" s="213"/>
      <c r="CDC51" s="213"/>
      <c r="CDE51" s="213"/>
      <c r="CDG51" s="213"/>
      <c r="CDI51" s="213"/>
      <c r="CDK51" s="213"/>
      <c r="CDM51" s="213"/>
      <c r="CDO51" s="213"/>
      <c r="CDQ51" s="213"/>
      <c r="CDS51" s="213"/>
      <c r="CDU51" s="213"/>
      <c r="CDW51" s="213"/>
      <c r="CDY51" s="213"/>
      <c r="CEA51" s="213"/>
      <c r="CEC51" s="213"/>
      <c r="CEE51" s="213"/>
      <c r="CEG51" s="213"/>
      <c r="CEI51" s="213"/>
      <c r="CEK51" s="213"/>
      <c r="CEM51" s="213"/>
      <c r="CEO51" s="213"/>
      <c r="CEQ51" s="213"/>
      <c r="CES51" s="213"/>
      <c r="CEU51" s="213"/>
      <c r="CEW51" s="213"/>
      <c r="CEY51" s="213"/>
      <c r="CFA51" s="213"/>
      <c r="CFC51" s="213"/>
      <c r="CFE51" s="213"/>
      <c r="CFG51" s="213"/>
      <c r="CFI51" s="213"/>
      <c r="CFK51" s="213"/>
      <c r="CFM51" s="213"/>
      <c r="CFO51" s="213"/>
      <c r="CFQ51" s="213"/>
      <c r="CFS51" s="213"/>
      <c r="CFU51" s="213"/>
      <c r="CFW51" s="213"/>
      <c r="CFY51" s="213"/>
      <c r="CGA51" s="213"/>
      <c r="CGC51" s="213"/>
      <c r="CGE51" s="213"/>
      <c r="CGG51" s="213"/>
      <c r="CGI51" s="213"/>
      <c r="CGK51" s="213"/>
      <c r="CGM51" s="213"/>
      <c r="CGO51" s="213"/>
      <c r="CGQ51" s="213"/>
      <c r="CGS51" s="213"/>
      <c r="CGU51" s="213"/>
      <c r="CGW51" s="213"/>
      <c r="CGY51" s="213"/>
      <c r="CHA51" s="213"/>
      <c r="CHC51" s="213"/>
      <c r="CHE51" s="213"/>
      <c r="CHG51" s="213"/>
      <c r="CHI51" s="213"/>
      <c r="CHK51" s="213"/>
      <c r="CHM51" s="213"/>
      <c r="CHO51" s="213"/>
      <c r="CHQ51" s="213"/>
      <c r="CHS51" s="213"/>
      <c r="CHU51" s="213"/>
      <c r="CHW51" s="213"/>
      <c r="CHY51" s="213"/>
      <c r="CIA51" s="213"/>
      <c r="CIC51" s="213"/>
      <c r="CIE51" s="213"/>
      <c r="CIG51" s="213"/>
      <c r="CII51" s="213"/>
      <c r="CIK51" s="213"/>
      <c r="CIM51" s="213"/>
      <c r="CIO51" s="213"/>
      <c r="CIQ51" s="213"/>
      <c r="CIS51" s="213"/>
      <c r="CIU51" s="213"/>
      <c r="CIW51" s="213"/>
      <c r="CIY51" s="213"/>
      <c r="CJA51" s="213"/>
      <c r="CJC51" s="213"/>
      <c r="CJE51" s="213"/>
      <c r="CJG51" s="213"/>
      <c r="CJI51" s="213"/>
      <c r="CJK51" s="213"/>
      <c r="CJM51" s="213"/>
      <c r="CJO51" s="213"/>
      <c r="CJQ51" s="213"/>
      <c r="CJS51" s="213"/>
      <c r="CJU51" s="213"/>
      <c r="CJW51" s="213"/>
      <c r="CJY51" s="213"/>
      <c r="CKA51" s="213"/>
      <c r="CKC51" s="213"/>
      <c r="CKE51" s="213"/>
      <c r="CKG51" s="213"/>
      <c r="CKI51" s="213"/>
      <c r="CKK51" s="213"/>
      <c r="CKM51" s="213"/>
      <c r="CKO51" s="213"/>
      <c r="CKQ51" s="213"/>
      <c r="CKS51" s="213"/>
      <c r="CKU51" s="213"/>
      <c r="CKW51" s="213"/>
      <c r="CKY51" s="213"/>
      <c r="CLA51" s="213"/>
      <c r="CLC51" s="213"/>
      <c r="CLE51" s="213"/>
      <c r="CLG51" s="213"/>
      <c r="CLI51" s="213"/>
      <c r="CLK51" s="213"/>
      <c r="CLM51" s="213"/>
      <c r="CLO51" s="213"/>
      <c r="CLQ51" s="213"/>
      <c r="CLS51" s="213"/>
      <c r="CLU51" s="213"/>
      <c r="CLW51" s="213"/>
      <c r="CLY51" s="213"/>
      <c r="CMA51" s="213"/>
      <c r="CMC51" s="213"/>
      <c r="CME51" s="213"/>
      <c r="CMG51" s="213"/>
      <c r="CMI51" s="213"/>
      <c r="CMK51" s="213"/>
      <c r="CMM51" s="213"/>
      <c r="CMO51" s="213"/>
      <c r="CMQ51" s="213"/>
      <c r="CMS51" s="213"/>
      <c r="CMU51" s="213"/>
      <c r="CMW51" s="213"/>
      <c r="CMY51" s="213"/>
      <c r="CNA51" s="213"/>
      <c r="CNC51" s="213"/>
      <c r="CNE51" s="213"/>
      <c r="CNG51" s="213"/>
      <c r="CNI51" s="213"/>
      <c r="CNK51" s="213"/>
      <c r="CNM51" s="213"/>
      <c r="CNO51" s="213"/>
      <c r="CNQ51" s="213"/>
      <c r="CNS51" s="213"/>
      <c r="CNU51" s="213"/>
      <c r="CNW51" s="213"/>
      <c r="CNY51" s="213"/>
      <c r="COA51" s="213"/>
      <c r="COC51" s="213"/>
      <c r="COE51" s="213"/>
      <c r="COG51" s="213"/>
      <c r="COI51" s="213"/>
      <c r="COK51" s="213"/>
      <c r="COM51" s="213"/>
      <c r="COO51" s="213"/>
      <c r="COQ51" s="213"/>
      <c r="COS51" s="213"/>
      <c r="COU51" s="213"/>
      <c r="COW51" s="213"/>
      <c r="COY51" s="213"/>
      <c r="CPA51" s="213"/>
      <c r="CPC51" s="213"/>
      <c r="CPE51" s="213"/>
      <c r="CPG51" s="213"/>
      <c r="CPI51" s="213"/>
      <c r="CPK51" s="213"/>
      <c r="CPM51" s="213"/>
      <c r="CPO51" s="213"/>
      <c r="CPQ51" s="213"/>
      <c r="CPS51" s="213"/>
      <c r="CPU51" s="213"/>
      <c r="CPW51" s="213"/>
      <c r="CPY51" s="213"/>
      <c r="CQA51" s="213"/>
      <c r="CQC51" s="213"/>
      <c r="CQE51" s="213"/>
      <c r="CQG51" s="213"/>
      <c r="CQI51" s="213"/>
      <c r="CQK51" s="213"/>
      <c r="CQM51" s="213"/>
      <c r="CQO51" s="213"/>
      <c r="CQQ51" s="213"/>
      <c r="CQS51" s="213"/>
      <c r="CQU51" s="213"/>
      <c r="CQW51" s="213"/>
      <c r="CQY51" s="213"/>
      <c r="CRA51" s="213"/>
      <c r="CRC51" s="213"/>
      <c r="CRE51" s="213"/>
      <c r="CRG51" s="213"/>
      <c r="CRI51" s="213"/>
      <c r="CRK51" s="213"/>
      <c r="CRM51" s="213"/>
      <c r="CRO51" s="213"/>
      <c r="CRQ51" s="213"/>
      <c r="CRS51" s="213"/>
      <c r="CRU51" s="213"/>
      <c r="CRW51" s="213"/>
      <c r="CRY51" s="213"/>
      <c r="CSA51" s="213"/>
      <c r="CSC51" s="213"/>
      <c r="CSE51" s="213"/>
      <c r="CSG51" s="213"/>
      <c r="CSI51" s="213"/>
      <c r="CSK51" s="213"/>
      <c r="CSM51" s="213"/>
      <c r="CSO51" s="213"/>
      <c r="CSQ51" s="213"/>
      <c r="CSS51" s="213"/>
      <c r="CSU51" s="213"/>
      <c r="CSW51" s="213"/>
      <c r="CSY51" s="213"/>
      <c r="CTA51" s="213"/>
      <c r="CTC51" s="213"/>
      <c r="CTE51" s="213"/>
      <c r="CTG51" s="213"/>
      <c r="CTI51" s="213"/>
      <c r="CTK51" s="213"/>
      <c r="CTM51" s="213"/>
      <c r="CTO51" s="213"/>
      <c r="CTQ51" s="213"/>
      <c r="CTS51" s="213"/>
      <c r="CTU51" s="213"/>
      <c r="CTW51" s="213"/>
      <c r="CTY51" s="213"/>
      <c r="CUA51" s="213"/>
      <c r="CUC51" s="213"/>
      <c r="CUE51" s="213"/>
      <c r="CUG51" s="213"/>
      <c r="CUI51" s="213"/>
      <c r="CUK51" s="213"/>
      <c r="CUM51" s="213"/>
      <c r="CUO51" s="213"/>
      <c r="CUQ51" s="213"/>
      <c r="CUS51" s="213"/>
      <c r="CUU51" s="213"/>
      <c r="CUW51" s="213"/>
      <c r="CUY51" s="213"/>
      <c r="CVA51" s="213"/>
      <c r="CVC51" s="213"/>
      <c r="CVE51" s="213"/>
      <c r="CVG51" s="213"/>
      <c r="CVI51" s="213"/>
      <c r="CVK51" s="213"/>
      <c r="CVM51" s="213"/>
      <c r="CVO51" s="213"/>
      <c r="CVQ51" s="213"/>
      <c r="CVS51" s="213"/>
      <c r="CVU51" s="213"/>
      <c r="CVW51" s="213"/>
      <c r="CVY51" s="213"/>
      <c r="CWA51" s="213"/>
      <c r="CWC51" s="213"/>
      <c r="CWE51" s="213"/>
      <c r="CWG51" s="213"/>
      <c r="CWI51" s="213"/>
      <c r="CWK51" s="213"/>
      <c r="CWM51" s="213"/>
      <c r="CWO51" s="213"/>
      <c r="CWQ51" s="213"/>
      <c r="CWS51" s="213"/>
      <c r="CWU51" s="213"/>
      <c r="CWW51" s="213"/>
      <c r="CWY51" s="213"/>
      <c r="CXA51" s="213"/>
      <c r="CXC51" s="213"/>
      <c r="CXE51" s="213"/>
      <c r="CXG51" s="213"/>
      <c r="CXI51" s="213"/>
      <c r="CXK51" s="213"/>
      <c r="CXM51" s="213"/>
      <c r="CXO51" s="213"/>
      <c r="CXQ51" s="213"/>
      <c r="CXS51" s="213"/>
      <c r="CXU51" s="213"/>
      <c r="CXW51" s="213"/>
      <c r="CXY51" s="213"/>
      <c r="CYA51" s="213"/>
      <c r="CYC51" s="213"/>
      <c r="CYE51" s="213"/>
      <c r="CYG51" s="213"/>
      <c r="CYI51" s="213"/>
      <c r="CYK51" s="213"/>
      <c r="CYM51" s="213"/>
      <c r="CYO51" s="213"/>
      <c r="CYQ51" s="213"/>
      <c r="CYS51" s="213"/>
      <c r="CYU51" s="213"/>
      <c r="CYW51" s="213"/>
      <c r="CYY51" s="213"/>
      <c r="CZA51" s="213"/>
      <c r="CZC51" s="213"/>
      <c r="CZE51" s="213"/>
      <c r="CZG51" s="213"/>
      <c r="CZI51" s="213"/>
      <c r="CZK51" s="213"/>
      <c r="CZM51" s="213"/>
      <c r="CZO51" s="213"/>
      <c r="CZQ51" s="213"/>
      <c r="CZS51" s="213"/>
      <c r="CZU51" s="213"/>
      <c r="CZW51" s="213"/>
      <c r="CZY51" s="213"/>
      <c r="DAA51" s="213"/>
      <c r="DAC51" s="213"/>
      <c r="DAE51" s="213"/>
      <c r="DAG51" s="213"/>
      <c r="DAI51" s="213"/>
      <c r="DAK51" s="213"/>
      <c r="DAM51" s="213"/>
      <c r="DAO51" s="213"/>
      <c r="DAQ51" s="213"/>
      <c r="DAS51" s="213"/>
      <c r="DAU51" s="213"/>
      <c r="DAW51" s="213"/>
      <c r="DAY51" s="213"/>
      <c r="DBA51" s="213"/>
      <c r="DBC51" s="213"/>
      <c r="DBE51" s="213"/>
      <c r="DBG51" s="213"/>
      <c r="DBI51" s="213"/>
      <c r="DBK51" s="213"/>
      <c r="DBM51" s="213"/>
      <c r="DBO51" s="213"/>
      <c r="DBQ51" s="213"/>
      <c r="DBS51" s="213"/>
      <c r="DBU51" s="213"/>
      <c r="DBW51" s="213"/>
      <c r="DBY51" s="213"/>
      <c r="DCA51" s="213"/>
      <c r="DCC51" s="213"/>
      <c r="DCE51" s="213"/>
      <c r="DCG51" s="213"/>
      <c r="DCI51" s="213"/>
      <c r="DCK51" s="213"/>
      <c r="DCM51" s="213"/>
      <c r="DCO51" s="213"/>
      <c r="DCQ51" s="213"/>
      <c r="DCS51" s="213"/>
      <c r="DCU51" s="213"/>
      <c r="DCW51" s="213"/>
      <c r="DCY51" s="213"/>
      <c r="DDA51" s="213"/>
      <c r="DDC51" s="213"/>
      <c r="DDE51" s="213"/>
      <c r="DDG51" s="213"/>
      <c r="DDI51" s="213"/>
      <c r="DDK51" s="213"/>
      <c r="DDM51" s="213"/>
      <c r="DDO51" s="213"/>
      <c r="DDQ51" s="213"/>
      <c r="DDS51" s="213"/>
      <c r="DDU51" s="213"/>
      <c r="DDW51" s="213"/>
      <c r="DDY51" s="213"/>
      <c r="DEA51" s="213"/>
      <c r="DEC51" s="213"/>
      <c r="DEE51" s="213"/>
      <c r="DEG51" s="213"/>
      <c r="DEI51" s="213"/>
      <c r="DEK51" s="213"/>
      <c r="DEM51" s="213"/>
      <c r="DEO51" s="213"/>
      <c r="DEQ51" s="213"/>
      <c r="DES51" s="213"/>
      <c r="DEU51" s="213"/>
      <c r="DEW51" s="213"/>
      <c r="DEY51" s="213"/>
      <c r="DFA51" s="213"/>
      <c r="DFC51" s="213"/>
      <c r="DFE51" s="213"/>
      <c r="DFG51" s="213"/>
      <c r="DFI51" s="213"/>
      <c r="DFK51" s="213"/>
      <c r="DFM51" s="213"/>
      <c r="DFO51" s="213"/>
      <c r="DFQ51" s="213"/>
      <c r="DFS51" s="213"/>
      <c r="DFU51" s="213"/>
      <c r="DFW51" s="213"/>
      <c r="DFY51" s="213"/>
      <c r="DGA51" s="213"/>
      <c r="DGC51" s="213"/>
      <c r="DGE51" s="213"/>
      <c r="DGG51" s="213"/>
      <c r="DGI51" s="213"/>
      <c r="DGK51" s="213"/>
      <c r="DGM51" s="213"/>
      <c r="DGO51" s="213"/>
      <c r="DGQ51" s="213"/>
      <c r="DGS51" s="213"/>
      <c r="DGU51" s="213"/>
      <c r="DGW51" s="213"/>
      <c r="DGY51" s="213"/>
      <c r="DHA51" s="213"/>
      <c r="DHC51" s="213"/>
      <c r="DHE51" s="213"/>
      <c r="DHG51" s="213"/>
      <c r="DHI51" s="213"/>
      <c r="DHK51" s="213"/>
      <c r="DHM51" s="213"/>
      <c r="DHO51" s="213"/>
      <c r="DHQ51" s="213"/>
      <c r="DHS51" s="213"/>
      <c r="DHU51" s="213"/>
      <c r="DHW51" s="213"/>
      <c r="DHY51" s="213"/>
      <c r="DIA51" s="213"/>
      <c r="DIC51" s="213"/>
      <c r="DIE51" s="213"/>
      <c r="DIG51" s="213"/>
      <c r="DII51" s="213"/>
      <c r="DIK51" s="213"/>
      <c r="DIM51" s="213"/>
      <c r="DIO51" s="213"/>
      <c r="DIQ51" s="213"/>
      <c r="DIS51" s="213"/>
      <c r="DIU51" s="213"/>
      <c r="DIW51" s="213"/>
      <c r="DIY51" s="213"/>
      <c r="DJA51" s="213"/>
      <c r="DJC51" s="213"/>
      <c r="DJE51" s="213"/>
      <c r="DJG51" s="213"/>
      <c r="DJI51" s="213"/>
      <c r="DJK51" s="213"/>
      <c r="DJM51" s="213"/>
      <c r="DJO51" s="213"/>
      <c r="DJQ51" s="213"/>
      <c r="DJS51" s="213"/>
      <c r="DJU51" s="213"/>
      <c r="DJW51" s="213"/>
      <c r="DJY51" s="213"/>
      <c r="DKA51" s="213"/>
      <c r="DKC51" s="213"/>
      <c r="DKE51" s="213"/>
      <c r="DKG51" s="213"/>
      <c r="DKI51" s="213"/>
      <c r="DKK51" s="213"/>
      <c r="DKM51" s="213"/>
      <c r="DKO51" s="213"/>
      <c r="DKQ51" s="213"/>
      <c r="DKS51" s="213"/>
      <c r="DKU51" s="213"/>
      <c r="DKW51" s="213"/>
      <c r="DKY51" s="213"/>
      <c r="DLA51" s="213"/>
      <c r="DLC51" s="213"/>
      <c r="DLE51" s="213"/>
      <c r="DLG51" s="213"/>
      <c r="DLI51" s="213"/>
      <c r="DLK51" s="213"/>
      <c r="DLM51" s="213"/>
      <c r="DLO51" s="213"/>
      <c r="DLQ51" s="213"/>
      <c r="DLS51" s="213"/>
      <c r="DLU51" s="213"/>
      <c r="DLW51" s="213"/>
      <c r="DLY51" s="213"/>
      <c r="DMA51" s="213"/>
      <c r="DMC51" s="213"/>
      <c r="DME51" s="213"/>
      <c r="DMG51" s="213"/>
      <c r="DMI51" s="213"/>
      <c r="DMK51" s="213"/>
      <c r="DMM51" s="213"/>
      <c r="DMO51" s="213"/>
      <c r="DMQ51" s="213"/>
      <c r="DMS51" s="213"/>
      <c r="DMU51" s="213"/>
      <c r="DMW51" s="213"/>
      <c r="DMY51" s="213"/>
      <c r="DNA51" s="213"/>
      <c r="DNC51" s="213"/>
      <c r="DNE51" s="213"/>
      <c r="DNG51" s="213"/>
      <c r="DNI51" s="213"/>
      <c r="DNK51" s="213"/>
      <c r="DNM51" s="213"/>
      <c r="DNO51" s="213"/>
      <c r="DNQ51" s="213"/>
      <c r="DNS51" s="213"/>
      <c r="DNU51" s="213"/>
      <c r="DNW51" s="213"/>
      <c r="DNY51" s="213"/>
      <c r="DOA51" s="213"/>
      <c r="DOC51" s="213"/>
      <c r="DOE51" s="213"/>
      <c r="DOG51" s="213"/>
      <c r="DOI51" s="213"/>
      <c r="DOK51" s="213"/>
      <c r="DOM51" s="213"/>
      <c r="DOO51" s="213"/>
      <c r="DOQ51" s="213"/>
      <c r="DOS51" s="213"/>
      <c r="DOU51" s="213"/>
      <c r="DOW51" s="213"/>
      <c r="DOY51" s="213"/>
      <c r="DPA51" s="213"/>
      <c r="DPC51" s="213"/>
      <c r="DPE51" s="213"/>
      <c r="DPG51" s="213"/>
      <c r="DPI51" s="213"/>
      <c r="DPK51" s="213"/>
      <c r="DPM51" s="213"/>
      <c r="DPO51" s="213"/>
      <c r="DPQ51" s="213"/>
      <c r="DPS51" s="213"/>
      <c r="DPU51" s="213"/>
      <c r="DPW51" s="213"/>
      <c r="DPY51" s="213"/>
      <c r="DQA51" s="213"/>
      <c r="DQC51" s="213"/>
      <c r="DQE51" s="213"/>
      <c r="DQG51" s="213"/>
      <c r="DQI51" s="213"/>
      <c r="DQK51" s="213"/>
      <c r="DQM51" s="213"/>
      <c r="DQO51" s="213"/>
      <c r="DQQ51" s="213"/>
      <c r="DQS51" s="213"/>
      <c r="DQU51" s="213"/>
      <c r="DQW51" s="213"/>
      <c r="DQY51" s="213"/>
      <c r="DRA51" s="213"/>
      <c r="DRC51" s="213"/>
      <c r="DRE51" s="213"/>
      <c r="DRG51" s="213"/>
      <c r="DRI51" s="213"/>
      <c r="DRK51" s="213"/>
      <c r="DRM51" s="213"/>
      <c r="DRO51" s="213"/>
      <c r="DRQ51" s="213"/>
      <c r="DRS51" s="213"/>
      <c r="DRU51" s="213"/>
      <c r="DRW51" s="213"/>
      <c r="DRY51" s="213"/>
      <c r="DSA51" s="213"/>
      <c r="DSC51" s="213"/>
      <c r="DSE51" s="213"/>
      <c r="DSG51" s="213"/>
      <c r="DSI51" s="213"/>
      <c r="DSK51" s="213"/>
      <c r="DSM51" s="213"/>
      <c r="DSO51" s="213"/>
      <c r="DSQ51" s="213"/>
      <c r="DSS51" s="213"/>
      <c r="DSU51" s="213"/>
      <c r="DSW51" s="213"/>
      <c r="DSY51" s="213"/>
      <c r="DTA51" s="213"/>
      <c r="DTC51" s="213"/>
      <c r="DTE51" s="213"/>
      <c r="DTG51" s="213"/>
      <c r="DTI51" s="213"/>
      <c r="DTK51" s="213"/>
      <c r="DTM51" s="213"/>
      <c r="DTO51" s="213"/>
      <c r="DTQ51" s="213"/>
      <c r="DTS51" s="213"/>
      <c r="DTU51" s="213"/>
      <c r="DTW51" s="213"/>
      <c r="DTY51" s="213"/>
      <c r="DUA51" s="213"/>
      <c r="DUC51" s="213"/>
      <c r="DUE51" s="213"/>
      <c r="DUG51" s="213"/>
      <c r="DUI51" s="213"/>
      <c r="DUK51" s="213"/>
      <c r="DUM51" s="213"/>
      <c r="DUO51" s="213"/>
      <c r="DUQ51" s="213"/>
      <c r="DUS51" s="213"/>
      <c r="DUU51" s="213"/>
      <c r="DUW51" s="213"/>
      <c r="DUY51" s="213"/>
      <c r="DVA51" s="213"/>
      <c r="DVC51" s="213"/>
      <c r="DVE51" s="213"/>
      <c r="DVG51" s="213"/>
      <c r="DVI51" s="213"/>
      <c r="DVK51" s="213"/>
      <c r="DVM51" s="213"/>
      <c r="DVO51" s="213"/>
      <c r="DVQ51" s="213"/>
      <c r="DVS51" s="213"/>
      <c r="DVU51" s="213"/>
      <c r="DVW51" s="213"/>
      <c r="DVY51" s="213"/>
      <c r="DWA51" s="213"/>
      <c r="DWC51" s="213"/>
      <c r="DWE51" s="213"/>
      <c r="DWG51" s="213"/>
      <c r="DWI51" s="213"/>
      <c r="DWK51" s="213"/>
      <c r="DWM51" s="213"/>
      <c r="DWO51" s="213"/>
      <c r="DWQ51" s="213"/>
      <c r="DWS51" s="213"/>
      <c r="DWU51" s="213"/>
      <c r="DWW51" s="213"/>
      <c r="DWY51" s="213"/>
      <c r="DXA51" s="213"/>
      <c r="DXC51" s="213"/>
      <c r="DXE51" s="213"/>
      <c r="DXG51" s="213"/>
      <c r="DXI51" s="213"/>
      <c r="DXK51" s="213"/>
      <c r="DXM51" s="213"/>
      <c r="DXO51" s="213"/>
      <c r="DXQ51" s="213"/>
      <c r="DXS51" s="213"/>
      <c r="DXU51" s="213"/>
      <c r="DXW51" s="213"/>
      <c r="DXY51" s="213"/>
      <c r="DYA51" s="213"/>
      <c r="DYC51" s="213"/>
      <c r="DYE51" s="213"/>
      <c r="DYG51" s="213"/>
      <c r="DYI51" s="213"/>
      <c r="DYK51" s="213"/>
      <c r="DYM51" s="213"/>
      <c r="DYO51" s="213"/>
      <c r="DYQ51" s="213"/>
      <c r="DYS51" s="213"/>
      <c r="DYU51" s="213"/>
      <c r="DYW51" s="213"/>
      <c r="DYY51" s="213"/>
      <c r="DZA51" s="213"/>
      <c r="DZC51" s="213"/>
      <c r="DZE51" s="213"/>
      <c r="DZG51" s="213"/>
      <c r="DZI51" s="213"/>
      <c r="DZK51" s="213"/>
      <c r="DZM51" s="213"/>
      <c r="DZO51" s="213"/>
      <c r="DZQ51" s="213"/>
      <c r="DZS51" s="213"/>
      <c r="DZU51" s="213"/>
      <c r="DZW51" s="213"/>
      <c r="DZY51" s="213"/>
      <c r="EAA51" s="213"/>
      <c r="EAC51" s="213"/>
      <c r="EAE51" s="213"/>
      <c r="EAG51" s="213"/>
      <c r="EAI51" s="213"/>
      <c r="EAK51" s="213"/>
      <c r="EAM51" s="213"/>
      <c r="EAO51" s="213"/>
      <c r="EAQ51" s="213"/>
      <c r="EAS51" s="213"/>
      <c r="EAU51" s="213"/>
      <c r="EAW51" s="213"/>
      <c r="EAY51" s="213"/>
      <c r="EBA51" s="213"/>
      <c r="EBC51" s="213"/>
      <c r="EBE51" s="213"/>
      <c r="EBG51" s="213"/>
      <c r="EBI51" s="213"/>
      <c r="EBK51" s="213"/>
      <c r="EBM51" s="213"/>
      <c r="EBO51" s="213"/>
      <c r="EBQ51" s="213"/>
      <c r="EBS51" s="213"/>
      <c r="EBU51" s="213"/>
      <c r="EBW51" s="213"/>
      <c r="EBY51" s="213"/>
      <c r="ECA51" s="213"/>
      <c r="ECC51" s="213"/>
      <c r="ECE51" s="213"/>
      <c r="ECG51" s="213"/>
      <c r="ECI51" s="213"/>
      <c r="ECK51" s="213"/>
      <c r="ECM51" s="213"/>
      <c r="ECO51" s="213"/>
      <c r="ECQ51" s="213"/>
      <c r="ECS51" s="213"/>
      <c r="ECU51" s="213"/>
      <c r="ECW51" s="213"/>
      <c r="ECY51" s="213"/>
      <c r="EDA51" s="213"/>
      <c r="EDC51" s="213"/>
      <c r="EDE51" s="213"/>
      <c r="EDG51" s="213"/>
      <c r="EDI51" s="213"/>
      <c r="EDK51" s="213"/>
      <c r="EDM51" s="213"/>
      <c r="EDO51" s="213"/>
      <c r="EDQ51" s="213"/>
      <c r="EDS51" s="213"/>
      <c r="EDU51" s="213"/>
      <c r="EDW51" s="213"/>
      <c r="EDY51" s="213"/>
      <c r="EEA51" s="213"/>
      <c r="EEC51" s="213"/>
      <c r="EEE51" s="213"/>
      <c r="EEG51" s="213"/>
      <c r="EEI51" s="213"/>
      <c r="EEK51" s="213"/>
      <c r="EEM51" s="213"/>
      <c r="EEO51" s="213"/>
      <c r="EEQ51" s="213"/>
      <c r="EES51" s="213"/>
      <c r="EEU51" s="213"/>
      <c r="EEW51" s="213"/>
      <c r="EEY51" s="213"/>
      <c r="EFA51" s="213"/>
      <c r="EFC51" s="213"/>
      <c r="EFE51" s="213"/>
      <c r="EFG51" s="213"/>
      <c r="EFI51" s="213"/>
      <c r="EFK51" s="213"/>
      <c r="EFM51" s="213"/>
      <c r="EFO51" s="213"/>
      <c r="EFQ51" s="213"/>
      <c r="EFS51" s="213"/>
      <c r="EFU51" s="213"/>
      <c r="EFW51" s="213"/>
      <c r="EFY51" s="213"/>
      <c r="EGA51" s="213"/>
      <c r="EGC51" s="213"/>
      <c r="EGE51" s="213"/>
      <c r="EGG51" s="213"/>
      <c r="EGI51" s="213"/>
      <c r="EGK51" s="213"/>
      <c r="EGM51" s="213"/>
      <c r="EGO51" s="213"/>
      <c r="EGQ51" s="213"/>
      <c r="EGS51" s="213"/>
      <c r="EGU51" s="213"/>
      <c r="EGW51" s="213"/>
      <c r="EGY51" s="213"/>
      <c r="EHA51" s="213"/>
      <c r="EHC51" s="213"/>
      <c r="EHE51" s="213"/>
      <c r="EHG51" s="213"/>
      <c r="EHI51" s="213"/>
      <c r="EHK51" s="213"/>
      <c r="EHM51" s="213"/>
      <c r="EHO51" s="213"/>
      <c r="EHQ51" s="213"/>
      <c r="EHS51" s="213"/>
      <c r="EHU51" s="213"/>
      <c r="EHW51" s="213"/>
      <c r="EHY51" s="213"/>
      <c r="EIA51" s="213"/>
      <c r="EIC51" s="213"/>
      <c r="EIE51" s="213"/>
      <c r="EIG51" s="213"/>
      <c r="EII51" s="213"/>
      <c r="EIK51" s="213"/>
      <c r="EIM51" s="213"/>
      <c r="EIO51" s="213"/>
      <c r="EIQ51" s="213"/>
      <c r="EIS51" s="213"/>
      <c r="EIU51" s="213"/>
      <c r="EIW51" s="213"/>
      <c r="EIY51" s="213"/>
      <c r="EJA51" s="213"/>
      <c r="EJC51" s="213"/>
      <c r="EJE51" s="213"/>
      <c r="EJG51" s="213"/>
      <c r="EJI51" s="213"/>
      <c r="EJK51" s="213"/>
      <c r="EJM51" s="213"/>
      <c r="EJO51" s="213"/>
      <c r="EJQ51" s="213"/>
      <c r="EJS51" s="213"/>
      <c r="EJU51" s="213"/>
      <c r="EJW51" s="213"/>
      <c r="EJY51" s="213"/>
      <c r="EKA51" s="213"/>
      <c r="EKC51" s="213"/>
      <c r="EKE51" s="213"/>
      <c r="EKG51" s="213"/>
      <c r="EKI51" s="213"/>
      <c r="EKK51" s="213"/>
      <c r="EKM51" s="213"/>
      <c r="EKO51" s="213"/>
      <c r="EKQ51" s="213"/>
      <c r="EKS51" s="213"/>
      <c r="EKU51" s="213"/>
      <c r="EKW51" s="213"/>
      <c r="EKY51" s="213"/>
      <c r="ELA51" s="213"/>
      <c r="ELC51" s="213"/>
      <c r="ELE51" s="213"/>
      <c r="ELG51" s="213"/>
      <c r="ELI51" s="213"/>
      <c r="ELK51" s="213"/>
      <c r="ELM51" s="213"/>
      <c r="ELO51" s="213"/>
      <c r="ELQ51" s="213"/>
      <c r="ELS51" s="213"/>
      <c r="ELU51" s="213"/>
      <c r="ELW51" s="213"/>
      <c r="ELY51" s="213"/>
      <c r="EMA51" s="213"/>
      <c r="EMC51" s="213"/>
      <c r="EME51" s="213"/>
      <c r="EMG51" s="213"/>
      <c r="EMI51" s="213"/>
      <c r="EMK51" s="213"/>
      <c r="EMM51" s="213"/>
      <c r="EMO51" s="213"/>
      <c r="EMQ51" s="213"/>
      <c r="EMS51" s="213"/>
      <c r="EMU51" s="213"/>
      <c r="EMW51" s="213"/>
      <c r="EMY51" s="213"/>
      <c r="ENA51" s="213"/>
      <c r="ENC51" s="213"/>
      <c r="ENE51" s="213"/>
      <c r="ENG51" s="213"/>
      <c r="ENI51" s="213"/>
      <c r="ENK51" s="213"/>
      <c r="ENM51" s="213"/>
      <c r="ENO51" s="213"/>
      <c r="ENQ51" s="213"/>
      <c r="ENS51" s="213"/>
      <c r="ENU51" s="213"/>
      <c r="ENW51" s="213"/>
      <c r="ENY51" s="213"/>
      <c r="EOA51" s="213"/>
      <c r="EOC51" s="213"/>
      <c r="EOE51" s="213"/>
      <c r="EOG51" s="213"/>
      <c r="EOI51" s="213"/>
      <c r="EOK51" s="213"/>
      <c r="EOM51" s="213"/>
      <c r="EOO51" s="213"/>
      <c r="EOQ51" s="213"/>
      <c r="EOS51" s="213"/>
      <c r="EOU51" s="213"/>
      <c r="EOW51" s="213"/>
      <c r="EOY51" s="213"/>
      <c r="EPA51" s="213"/>
      <c r="EPC51" s="213"/>
      <c r="EPE51" s="213"/>
      <c r="EPG51" s="213"/>
      <c r="EPI51" s="213"/>
      <c r="EPK51" s="213"/>
      <c r="EPM51" s="213"/>
      <c r="EPO51" s="213"/>
      <c r="EPQ51" s="213"/>
      <c r="EPS51" s="213"/>
      <c r="EPU51" s="213"/>
      <c r="EPW51" s="213"/>
      <c r="EPY51" s="213"/>
      <c r="EQA51" s="213"/>
      <c r="EQC51" s="213"/>
      <c r="EQE51" s="213"/>
      <c r="EQG51" s="213"/>
      <c r="EQI51" s="213"/>
      <c r="EQK51" s="213"/>
      <c r="EQM51" s="213"/>
      <c r="EQO51" s="213"/>
      <c r="EQQ51" s="213"/>
      <c r="EQS51" s="213"/>
      <c r="EQU51" s="213"/>
      <c r="EQW51" s="213"/>
      <c r="EQY51" s="213"/>
      <c r="ERA51" s="213"/>
      <c r="ERC51" s="213"/>
      <c r="ERE51" s="213"/>
      <c r="ERG51" s="213"/>
      <c r="ERI51" s="213"/>
      <c r="ERK51" s="213"/>
      <c r="ERM51" s="213"/>
      <c r="ERO51" s="213"/>
      <c r="ERQ51" s="213"/>
      <c r="ERS51" s="213"/>
      <c r="ERU51" s="213"/>
      <c r="ERW51" s="213"/>
      <c r="ERY51" s="213"/>
      <c r="ESA51" s="213"/>
      <c r="ESC51" s="213"/>
      <c r="ESE51" s="213"/>
      <c r="ESG51" s="213"/>
      <c r="ESI51" s="213"/>
      <c r="ESK51" s="213"/>
      <c r="ESM51" s="213"/>
      <c r="ESO51" s="213"/>
      <c r="ESQ51" s="213"/>
      <c r="ESS51" s="213"/>
      <c r="ESU51" s="213"/>
      <c r="ESW51" s="213"/>
      <c r="ESY51" s="213"/>
      <c r="ETA51" s="213"/>
      <c r="ETC51" s="213"/>
      <c r="ETE51" s="213"/>
      <c r="ETG51" s="213"/>
      <c r="ETI51" s="213"/>
      <c r="ETK51" s="213"/>
      <c r="ETM51" s="213"/>
      <c r="ETO51" s="213"/>
      <c r="ETQ51" s="213"/>
      <c r="ETS51" s="213"/>
      <c r="ETU51" s="213"/>
      <c r="ETW51" s="213"/>
      <c r="ETY51" s="213"/>
      <c r="EUA51" s="213"/>
      <c r="EUC51" s="213"/>
      <c r="EUE51" s="213"/>
      <c r="EUG51" s="213"/>
      <c r="EUI51" s="213"/>
      <c r="EUK51" s="213"/>
      <c r="EUM51" s="213"/>
      <c r="EUO51" s="213"/>
      <c r="EUQ51" s="213"/>
      <c r="EUS51" s="213"/>
      <c r="EUU51" s="213"/>
      <c r="EUW51" s="213"/>
      <c r="EUY51" s="213"/>
      <c r="EVA51" s="213"/>
      <c r="EVC51" s="213"/>
      <c r="EVE51" s="213"/>
      <c r="EVG51" s="213"/>
      <c r="EVI51" s="213"/>
      <c r="EVK51" s="213"/>
      <c r="EVM51" s="213"/>
      <c r="EVO51" s="213"/>
      <c r="EVQ51" s="213"/>
      <c r="EVS51" s="213"/>
      <c r="EVU51" s="213"/>
      <c r="EVW51" s="213"/>
      <c r="EVY51" s="213"/>
      <c r="EWA51" s="213"/>
      <c r="EWC51" s="213"/>
      <c r="EWE51" s="213"/>
      <c r="EWG51" s="213"/>
      <c r="EWI51" s="213"/>
      <c r="EWK51" s="213"/>
      <c r="EWM51" s="213"/>
      <c r="EWO51" s="213"/>
      <c r="EWQ51" s="213"/>
      <c r="EWS51" s="213"/>
      <c r="EWU51" s="213"/>
      <c r="EWW51" s="213"/>
      <c r="EWY51" s="213"/>
      <c r="EXA51" s="213"/>
      <c r="EXC51" s="213"/>
      <c r="EXE51" s="213"/>
      <c r="EXG51" s="213"/>
      <c r="EXI51" s="213"/>
      <c r="EXK51" s="213"/>
      <c r="EXM51" s="213"/>
      <c r="EXO51" s="213"/>
      <c r="EXQ51" s="213"/>
      <c r="EXS51" s="213"/>
      <c r="EXU51" s="213"/>
      <c r="EXW51" s="213"/>
      <c r="EXY51" s="213"/>
      <c r="EYA51" s="213"/>
      <c r="EYC51" s="213"/>
      <c r="EYE51" s="213"/>
      <c r="EYG51" s="213"/>
      <c r="EYI51" s="213"/>
      <c r="EYK51" s="213"/>
      <c r="EYM51" s="213"/>
      <c r="EYO51" s="213"/>
      <c r="EYQ51" s="213"/>
      <c r="EYS51" s="213"/>
      <c r="EYU51" s="213"/>
      <c r="EYW51" s="213"/>
      <c r="EYY51" s="213"/>
      <c r="EZA51" s="213"/>
      <c r="EZC51" s="213"/>
      <c r="EZE51" s="213"/>
      <c r="EZG51" s="213"/>
      <c r="EZI51" s="213"/>
      <c r="EZK51" s="213"/>
      <c r="EZM51" s="213"/>
      <c r="EZO51" s="213"/>
      <c r="EZQ51" s="213"/>
      <c r="EZS51" s="213"/>
      <c r="EZU51" s="213"/>
      <c r="EZW51" s="213"/>
      <c r="EZY51" s="213"/>
      <c r="FAA51" s="213"/>
      <c r="FAC51" s="213"/>
      <c r="FAE51" s="213"/>
      <c r="FAG51" s="213"/>
      <c r="FAI51" s="213"/>
      <c r="FAK51" s="213"/>
      <c r="FAM51" s="213"/>
      <c r="FAO51" s="213"/>
      <c r="FAQ51" s="213"/>
      <c r="FAS51" s="213"/>
      <c r="FAU51" s="213"/>
      <c r="FAW51" s="213"/>
      <c r="FAY51" s="213"/>
      <c r="FBA51" s="213"/>
      <c r="FBC51" s="213"/>
      <c r="FBE51" s="213"/>
      <c r="FBG51" s="213"/>
      <c r="FBI51" s="213"/>
      <c r="FBK51" s="213"/>
      <c r="FBM51" s="213"/>
      <c r="FBO51" s="213"/>
      <c r="FBQ51" s="213"/>
      <c r="FBS51" s="213"/>
      <c r="FBU51" s="213"/>
      <c r="FBW51" s="213"/>
      <c r="FBY51" s="213"/>
      <c r="FCA51" s="213"/>
      <c r="FCC51" s="213"/>
      <c r="FCE51" s="213"/>
      <c r="FCG51" s="213"/>
      <c r="FCI51" s="213"/>
      <c r="FCK51" s="213"/>
      <c r="FCM51" s="213"/>
      <c r="FCO51" s="213"/>
      <c r="FCQ51" s="213"/>
      <c r="FCS51" s="213"/>
      <c r="FCU51" s="213"/>
      <c r="FCW51" s="213"/>
      <c r="FCY51" s="213"/>
      <c r="FDA51" s="213"/>
      <c r="FDC51" s="213"/>
      <c r="FDE51" s="213"/>
      <c r="FDG51" s="213"/>
      <c r="FDI51" s="213"/>
      <c r="FDK51" s="213"/>
      <c r="FDM51" s="213"/>
      <c r="FDO51" s="213"/>
      <c r="FDQ51" s="213"/>
      <c r="FDS51" s="213"/>
      <c r="FDU51" s="213"/>
      <c r="FDW51" s="213"/>
      <c r="FDY51" s="213"/>
      <c r="FEA51" s="213"/>
      <c r="FEC51" s="213"/>
      <c r="FEE51" s="213"/>
      <c r="FEG51" s="213"/>
      <c r="FEI51" s="213"/>
      <c r="FEK51" s="213"/>
      <c r="FEM51" s="213"/>
      <c r="FEO51" s="213"/>
      <c r="FEQ51" s="213"/>
      <c r="FES51" s="213"/>
      <c r="FEU51" s="213"/>
      <c r="FEW51" s="213"/>
      <c r="FEY51" s="213"/>
      <c r="FFA51" s="213"/>
      <c r="FFC51" s="213"/>
      <c r="FFE51" s="213"/>
      <c r="FFG51" s="213"/>
      <c r="FFI51" s="213"/>
      <c r="FFK51" s="213"/>
      <c r="FFM51" s="213"/>
      <c r="FFO51" s="213"/>
      <c r="FFQ51" s="213"/>
      <c r="FFS51" s="213"/>
      <c r="FFU51" s="213"/>
      <c r="FFW51" s="213"/>
      <c r="FFY51" s="213"/>
      <c r="FGA51" s="213"/>
      <c r="FGC51" s="213"/>
      <c r="FGE51" s="213"/>
      <c r="FGG51" s="213"/>
      <c r="FGI51" s="213"/>
      <c r="FGK51" s="213"/>
      <c r="FGM51" s="213"/>
      <c r="FGO51" s="213"/>
      <c r="FGQ51" s="213"/>
      <c r="FGS51" s="213"/>
      <c r="FGU51" s="213"/>
      <c r="FGW51" s="213"/>
      <c r="FGY51" s="213"/>
      <c r="FHA51" s="213"/>
      <c r="FHC51" s="213"/>
      <c r="FHE51" s="213"/>
      <c r="FHG51" s="213"/>
      <c r="FHI51" s="213"/>
      <c r="FHK51" s="213"/>
      <c r="FHM51" s="213"/>
      <c r="FHO51" s="213"/>
      <c r="FHQ51" s="213"/>
      <c r="FHS51" s="213"/>
      <c r="FHU51" s="213"/>
      <c r="FHW51" s="213"/>
      <c r="FHY51" s="213"/>
      <c r="FIA51" s="213"/>
      <c r="FIC51" s="213"/>
      <c r="FIE51" s="213"/>
      <c r="FIG51" s="213"/>
      <c r="FII51" s="213"/>
      <c r="FIK51" s="213"/>
      <c r="FIM51" s="213"/>
      <c r="FIO51" s="213"/>
      <c r="FIQ51" s="213"/>
      <c r="FIS51" s="213"/>
      <c r="FIU51" s="213"/>
      <c r="FIW51" s="213"/>
      <c r="FIY51" s="213"/>
      <c r="FJA51" s="213"/>
      <c r="FJC51" s="213"/>
      <c r="FJE51" s="213"/>
      <c r="FJG51" s="213"/>
      <c r="FJI51" s="213"/>
      <c r="FJK51" s="213"/>
      <c r="FJM51" s="213"/>
      <c r="FJO51" s="213"/>
      <c r="FJQ51" s="213"/>
      <c r="FJS51" s="213"/>
      <c r="FJU51" s="213"/>
      <c r="FJW51" s="213"/>
      <c r="FJY51" s="213"/>
      <c r="FKA51" s="213"/>
      <c r="FKC51" s="213"/>
      <c r="FKE51" s="213"/>
      <c r="FKG51" s="213"/>
      <c r="FKI51" s="213"/>
      <c r="FKK51" s="213"/>
      <c r="FKM51" s="213"/>
      <c r="FKO51" s="213"/>
      <c r="FKQ51" s="213"/>
      <c r="FKS51" s="213"/>
      <c r="FKU51" s="213"/>
      <c r="FKW51" s="213"/>
      <c r="FKY51" s="213"/>
      <c r="FLA51" s="213"/>
      <c r="FLC51" s="213"/>
      <c r="FLE51" s="213"/>
      <c r="FLG51" s="213"/>
      <c r="FLI51" s="213"/>
      <c r="FLK51" s="213"/>
      <c r="FLM51" s="213"/>
      <c r="FLO51" s="213"/>
      <c r="FLQ51" s="213"/>
      <c r="FLS51" s="213"/>
      <c r="FLU51" s="213"/>
      <c r="FLW51" s="213"/>
      <c r="FLY51" s="213"/>
      <c r="FMA51" s="213"/>
      <c r="FMC51" s="213"/>
      <c r="FME51" s="213"/>
      <c r="FMG51" s="213"/>
      <c r="FMI51" s="213"/>
      <c r="FMK51" s="213"/>
      <c r="FMM51" s="213"/>
      <c r="FMO51" s="213"/>
      <c r="FMQ51" s="213"/>
      <c r="FMS51" s="213"/>
      <c r="FMU51" s="213"/>
      <c r="FMW51" s="213"/>
      <c r="FMY51" s="213"/>
      <c r="FNA51" s="213"/>
      <c r="FNC51" s="213"/>
      <c r="FNE51" s="213"/>
      <c r="FNG51" s="213"/>
      <c r="FNI51" s="213"/>
      <c r="FNK51" s="213"/>
      <c r="FNM51" s="213"/>
      <c r="FNO51" s="213"/>
      <c r="FNQ51" s="213"/>
      <c r="FNS51" s="213"/>
      <c r="FNU51" s="213"/>
      <c r="FNW51" s="213"/>
      <c r="FNY51" s="213"/>
      <c r="FOA51" s="213"/>
      <c r="FOC51" s="213"/>
      <c r="FOE51" s="213"/>
      <c r="FOG51" s="213"/>
      <c r="FOI51" s="213"/>
      <c r="FOK51" s="213"/>
      <c r="FOM51" s="213"/>
      <c r="FOO51" s="213"/>
      <c r="FOQ51" s="213"/>
      <c r="FOS51" s="213"/>
      <c r="FOU51" s="213"/>
      <c r="FOW51" s="213"/>
      <c r="FOY51" s="213"/>
      <c r="FPA51" s="213"/>
      <c r="FPC51" s="213"/>
      <c r="FPE51" s="213"/>
      <c r="FPG51" s="213"/>
      <c r="FPI51" s="213"/>
      <c r="FPK51" s="213"/>
      <c r="FPM51" s="213"/>
      <c r="FPO51" s="213"/>
      <c r="FPQ51" s="213"/>
      <c r="FPS51" s="213"/>
      <c r="FPU51" s="213"/>
      <c r="FPW51" s="213"/>
      <c r="FPY51" s="213"/>
      <c r="FQA51" s="213"/>
      <c r="FQC51" s="213"/>
      <c r="FQE51" s="213"/>
      <c r="FQG51" s="213"/>
      <c r="FQI51" s="213"/>
      <c r="FQK51" s="213"/>
      <c r="FQM51" s="213"/>
      <c r="FQO51" s="213"/>
      <c r="FQQ51" s="213"/>
      <c r="FQS51" s="213"/>
      <c r="FQU51" s="213"/>
      <c r="FQW51" s="213"/>
      <c r="FQY51" s="213"/>
      <c r="FRA51" s="213"/>
      <c r="FRC51" s="213"/>
      <c r="FRE51" s="213"/>
      <c r="FRG51" s="213"/>
      <c r="FRI51" s="213"/>
      <c r="FRK51" s="213"/>
      <c r="FRM51" s="213"/>
      <c r="FRO51" s="213"/>
      <c r="FRQ51" s="213"/>
      <c r="FRS51" s="213"/>
      <c r="FRU51" s="213"/>
      <c r="FRW51" s="213"/>
      <c r="FRY51" s="213"/>
      <c r="FSA51" s="213"/>
      <c r="FSC51" s="213"/>
      <c r="FSE51" s="213"/>
      <c r="FSG51" s="213"/>
      <c r="FSI51" s="213"/>
      <c r="FSK51" s="213"/>
      <c r="FSM51" s="213"/>
      <c r="FSO51" s="213"/>
      <c r="FSQ51" s="213"/>
      <c r="FSS51" s="213"/>
      <c r="FSU51" s="213"/>
      <c r="FSW51" s="213"/>
      <c r="FSY51" s="213"/>
      <c r="FTA51" s="213"/>
      <c r="FTC51" s="213"/>
      <c r="FTE51" s="213"/>
      <c r="FTG51" s="213"/>
      <c r="FTI51" s="213"/>
      <c r="FTK51" s="213"/>
      <c r="FTM51" s="213"/>
      <c r="FTO51" s="213"/>
      <c r="FTQ51" s="213"/>
      <c r="FTS51" s="213"/>
      <c r="FTU51" s="213"/>
      <c r="FTW51" s="213"/>
      <c r="FTY51" s="213"/>
      <c r="FUA51" s="213"/>
      <c r="FUC51" s="213"/>
      <c r="FUE51" s="213"/>
      <c r="FUG51" s="213"/>
      <c r="FUI51" s="213"/>
      <c r="FUK51" s="213"/>
      <c r="FUM51" s="213"/>
      <c r="FUO51" s="213"/>
      <c r="FUQ51" s="213"/>
      <c r="FUS51" s="213"/>
      <c r="FUU51" s="213"/>
      <c r="FUW51" s="213"/>
      <c r="FUY51" s="213"/>
      <c r="FVA51" s="213"/>
      <c r="FVC51" s="213"/>
      <c r="FVE51" s="213"/>
      <c r="FVG51" s="213"/>
      <c r="FVI51" s="213"/>
      <c r="FVK51" s="213"/>
      <c r="FVM51" s="213"/>
      <c r="FVO51" s="213"/>
      <c r="FVQ51" s="213"/>
      <c r="FVS51" s="213"/>
      <c r="FVU51" s="213"/>
      <c r="FVW51" s="213"/>
      <c r="FVY51" s="213"/>
      <c r="FWA51" s="213"/>
      <c r="FWC51" s="213"/>
      <c r="FWE51" s="213"/>
      <c r="FWG51" s="213"/>
      <c r="FWI51" s="213"/>
      <c r="FWK51" s="213"/>
      <c r="FWM51" s="213"/>
      <c r="FWO51" s="213"/>
      <c r="FWQ51" s="213"/>
      <c r="FWS51" s="213"/>
      <c r="FWU51" s="213"/>
      <c r="FWW51" s="213"/>
      <c r="FWY51" s="213"/>
      <c r="FXA51" s="213"/>
      <c r="FXC51" s="213"/>
      <c r="FXE51" s="213"/>
      <c r="FXG51" s="213"/>
      <c r="FXI51" s="213"/>
      <c r="FXK51" s="213"/>
      <c r="FXM51" s="213"/>
      <c r="FXO51" s="213"/>
      <c r="FXQ51" s="213"/>
      <c r="FXS51" s="213"/>
      <c r="FXU51" s="213"/>
      <c r="FXW51" s="213"/>
      <c r="FXY51" s="213"/>
      <c r="FYA51" s="213"/>
      <c r="FYC51" s="213"/>
      <c r="FYE51" s="213"/>
      <c r="FYG51" s="213"/>
      <c r="FYI51" s="213"/>
      <c r="FYK51" s="213"/>
      <c r="FYM51" s="213"/>
      <c r="FYO51" s="213"/>
      <c r="FYQ51" s="213"/>
      <c r="FYS51" s="213"/>
      <c r="FYU51" s="213"/>
      <c r="FYW51" s="213"/>
      <c r="FYY51" s="213"/>
      <c r="FZA51" s="213"/>
      <c r="FZC51" s="213"/>
      <c r="FZE51" s="213"/>
      <c r="FZG51" s="213"/>
      <c r="FZI51" s="213"/>
      <c r="FZK51" s="213"/>
      <c r="FZM51" s="213"/>
      <c r="FZO51" s="213"/>
      <c r="FZQ51" s="213"/>
      <c r="FZS51" s="213"/>
      <c r="FZU51" s="213"/>
      <c r="FZW51" s="213"/>
      <c r="FZY51" s="213"/>
      <c r="GAA51" s="213"/>
      <c r="GAC51" s="213"/>
      <c r="GAE51" s="213"/>
      <c r="GAG51" s="213"/>
      <c r="GAI51" s="213"/>
      <c r="GAK51" s="213"/>
      <c r="GAM51" s="213"/>
      <c r="GAO51" s="213"/>
      <c r="GAQ51" s="213"/>
      <c r="GAS51" s="213"/>
      <c r="GAU51" s="213"/>
      <c r="GAW51" s="213"/>
      <c r="GAY51" s="213"/>
      <c r="GBA51" s="213"/>
      <c r="GBC51" s="213"/>
      <c r="GBE51" s="213"/>
      <c r="GBG51" s="213"/>
      <c r="GBI51" s="213"/>
      <c r="GBK51" s="213"/>
      <c r="GBM51" s="213"/>
      <c r="GBO51" s="213"/>
      <c r="GBQ51" s="213"/>
      <c r="GBS51" s="213"/>
      <c r="GBU51" s="213"/>
      <c r="GBW51" s="213"/>
      <c r="GBY51" s="213"/>
      <c r="GCA51" s="213"/>
      <c r="GCC51" s="213"/>
      <c r="GCE51" s="213"/>
      <c r="GCG51" s="213"/>
      <c r="GCI51" s="213"/>
      <c r="GCK51" s="213"/>
      <c r="GCM51" s="213"/>
      <c r="GCO51" s="213"/>
      <c r="GCQ51" s="213"/>
      <c r="GCS51" s="213"/>
      <c r="GCU51" s="213"/>
      <c r="GCW51" s="213"/>
      <c r="GCY51" s="213"/>
      <c r="GDA51" s="213"/>
      <c r="GDC51" s="213"/>
      <c r="GDE51" s="213"/>
      <c r="GDG51" s="213"/>
      <c r="GDI51" s="213"/>
      <c r="GDK51" s="213"/>
      <c r="GDM51" s="213"/>
      <c r="GDO51" s="213"/>
      <c r="GDQ51" s="213"/>
      <c r="GDS51" s="213"/>
      <c r="GDU51" s="213"/>
      <c r="GDW51" s="213"/>
      <c r="GDY51" s="213"/>
      <c r="GEA51" s="213"/>
      <c r="GEC51" s="213"/>
      <c r="GEE51" s="213"/>
      <c r="GEG51" s="213"/>
      <c r="GEI51" s="213"/>
      <c r="GEK51" s="213"/>
      <c r="GEM51" s="213"/>
      <c r="GEO51" s="213"/>
      <c r="GEQ51" s="213"/>
      <c r="GES51" s="213"/>
      <c r="GEU51" s="213"/>
      <c r="GEW51" s="213"/>
      <c r="GEY51" s="213"/>
      <c r="GFA51" s="213"/>
      <c r="GFC51" s="213"/>
      <c r="GFE51" s="213"/>
      <c r="GFG51" s="213"/>
      <c r="GFI51" s="213"/>
      <c r="GFK51" s="213"/>
      <c r="GFM51" s="213"/>
      <c r="GFO51" s="213"/>
      <c r="GFQ51" s="213"/>
      <c r="GFS51" s="213"/>
      <c r="GFU51" s="213"/>
      <c r="GFW51" s="213"/>
      <c r="GFY51" s="213"/>
      <c r="GGA51" s="213"/>
      <c r="GGC51" s="213"/>
      <c r="GGE51" s="213"/>
      <c r="GGG51" s="213"/>
      <c r="GGI51" s="213"/>
      <c r="GGK51" s="213"/>
      <c r="GGM51" s="213"/>
      <c r="GGO51" s="213"/>
      <c r="GGQ51" s="213"/>
      <c r="GGS51" s="213"/>
      <c r="GGU51" s="213"/>
      <c r="GGW51" s="213"/>
      <c r="GGY51" s="213"/>
      <c r="GHA51" s="213"/>
      <c r="GHC51" s="213"/>
      <c r="GHE51" s="213"/>
      <c r="GHG51" s="213"/>
      <c r="GHI51" s="213"/>
      <c r="GHK51" s="213"/>
      <c r="GHM51" s="213"/>
      <c r="GHO51" s="213"/>
      <c r="GHQ51" s="213"/>
      <c r="GHS51" s="213"/>
      <c r="GHU51" s="213"/>
      <c r="GHW51" s="213"/>
      <c r="GHY51" s="213"/>
      <c r="GIA51" s="213"/>
      <c r="GIC51" s="213"/>
      <c r="GIE51" s="213"/>
      <c r="GIG51" s="213"/>
      <c r="GII51" s="213"/>
      <c r="GIK51" s="213"/>
      <c r="GIM51" s="213"/>
      <c r="GIO51" s="213"/>
      <c r="GIQ51" s="213"/>
      <c r="GIS51" s="213"/>
      <c r="GIU51" s="213"/>
      <c r="GIW51" s="213"/>
      <c r="GIY51" s="213"/>
      <c r="GJA51" s="213"/>
      <c r="GJC51" s="213"/>
      <c r="GJE51" s="213"/>
      <c r="GJG51" s="213"/>
      <c r="GJI51" s="213"/>
      <c r="GJK51" s="213"/>
      <c r="GJM51" s="213"/>
      <c r="GJO51" s="213"/>
      <c r="GJQ51" s="213"/>
      <c r="GJS51" s="213"/>
      <c r="GJU51" s="213"/>
      <c r="GJW51" s="213"/>
      <c r="GJY51" s="213"/>
      <c r="GKA51" s="213"/>
      <c r="GKC51" s="213"/>
      <c r="GKE51" s="213"/>
      <c r="GKG51" s="213"/>
      <c r="GKI51" s="213"/>
      <c r="GKK51" s="213"/>
      <c r="GKM51" s="213"/>
      <c r="GKO51" s="213"/>
      <c r="GKQ51" s="213"/>
      <c r="GKS51" s="213"/>
      <c r="GKU51" s="213"/>
      <c r="GKW51" s="213"/>
      <c r="GKY51" s="213"/>
      <c r="GLA51" s="213"/>
      <c r="GLC51" s="213"/>
      <c r="GLE51" s="213"/>
      <c r="GLG51" s="213"/>
      <c r="GLI51" s="213"/>
      <c r="GLK51" s="213"/>
      <c r="GLM51" s="213"/>
      <c r="GLO51" s="213"/>
      <c r="GLQ51" s="213"/>
      <c r="GLS51" s="213"/>
      <c r="GLU51" s="213"/>
      <c r="GLW51" s="213"/>
      <c r="GLY51" s="213"/>
      <c r="GMA51" s="213"/>
      <c r="GMC51" s="213"/>
      <c r="GME51" s="213"/>
      <c r="GMG51" s="213"/>
      <c r="GMI51" s="213"/>
      <c r="GMK51" s="213"/>
      <c r="GMM51" s="213"/>
      <c r="GMO51" s="213"/>
      <c r="GMQ51" s="213"/>
      <c r="GMS51" s="213"/>
      <c r="GMU51" s="213"/>
      <c r="GMW51" s="213"/>
      <c r="GMY51" s="213"/>
      <c r="GNA51" s="213"/>
      <c r="GNC51" s="213"/>
      <c r="GNE51" s="213"/>
      <c r="GNG51" s="213"/>
      <c r="GNI51" s="213"/>
      <c r="GNK51" s="213"/>
      <c r="GNM51" s="213"/>
      <c r="GNO51" s="213"/>
      <c r="GNQ51" s="213"/>
      <c r="GNS51" s="213"/>
      <c r="GNU51" s="213"/>
      <c r="GNW51" s="213"/>
      <c r="GNY51" s="213"/>
      <c r="GOA51" s="213"/>
      <c r="GOC51" s="213"/>
      <c r="GOE51" s="213"/>
      <c r="GOG51" s="213"/>
      <c r="GOI51" s="213"/>
      <c r="GOK51" s="213"/>
      <c r="GOM51" s="213"/>
      <c r="GOO51" s="213"/>
      <c r="GOQ51" s="213"/>
      <c r="GOS51" s="213"/>
      <c r="GOU51" s="213"/>
      <c r="GOW51" s="213"/>
      <c r="GOY51" s="213"/>
      <c r="GPA51" s="213"/>
      <c r="GPC51" s="213"/>
      <c r="GPE51" s="213"/>
      <c r="GPG51" s="213"/>
      <c r="GPI51" s="213"/>
      <c r="GPK51" s="213"/>
      <c r="GPM51" s="213"/>
      <c r="GPO51" s="213"/>
      <c r="GPQ51" s="213"/>
      <c r="GPS51" s="213"/>
      <c r="GPU51" s="213"/>
      <c r="GPW51" s="213"/>
      <c r="GPY51" s="213"/>
      <c r="GQA51" s="213"/>
      <c r="GQC51" s="213"/>
      <c r="GQE51" s="213"/>
      <c r="GQG51" s="213"/>
      <c r="GQI51" s="213"/>
      <c r="GQK51" s="213"/>
      <c r="GQM51" s="213"/>
      <c r="GQO51" s="213"/>
      <c r="GQQ51" s="213"/>
      <c r="GQS51" s="213"/>
      <c r="GQU51" s="213"/>
      <c r="GQW51" s="213"/>
      <c r="GQY51" s="213"/>
      <c r="GRA51" s="213"/>
      <c r="GRC51" s="213"/>
      <c r="GRE51" s="213"/>
      <c r="GRG51" s="213"/>
      <c r="GRI51" s="213"/>
      <c r="GRK51" s="213"/>
      <c r="GRM51" s="213"/>
      <c r="GRO51" s="213"/>
      <c r="GRQ51" s="213"/>
      <c r="GRS51" s="213"/>
      <c r="GRU51" s="213"/>
      <c r="GRW51" s="213"/>
      <c r="GRY51" s="213"/>
      <c r="GSA51" s="213"/>
      <c r="GSC51" s="213"/>
      <c r="GSE51" s="213"/>
      <c r="GSG51" s="213"/>
      <c r="GSI51" s="213"/>
      <c r="GSK51" s="213"/>
      <c r="GSM51" s="213"/>
      <c r="GSO51" s="213"/>
      <c r="GSQ51" s="213"/>
      <c r="GSS51" s="213"/>
      <c r="GSU51" s="213"/>
      <c r="GSW51" s="213"/>
      <c r="GSY51" s="213"/>
      <c r="GTA51" s="213"/>
      <c r="GTC51" s="213"/>
      <c r="GTE51" s="213"/>
      <c r="GTG51" s="213"/>
      <c r="GTI51" s="213"/>
      <c r="GTK51" s="213"/>
      <c r="GTM51" s="213"/>
      <c r="GTO51" s="213"/>
      <c r="GTQ51" s="213"/>
      <c r="GTS51" s="213"/>
      <c r="GTU51" s="213"/>
      <c r="GTW51" s="213"/>
      <c r="GTY51" s="213"/>
      <c r="GUA51" s="213"/>
      <c r="GUC51" s="213"/>
      <c r="GUE51" s="213"/>
      <c r="GUG51" s="213"/>
      <c r="GUI51" s="213"/>
      <c r="GUK51" s="213"/>
      <c r="GUM51" s="213"/>
      <c r="GUO51" s="213"/>
      <c r="GUQ51" s="213"/>
      <c r="GUS51" s="213"/>
      <c r="GUU51" s="213"/>
      <c r="GUW51" s="213"/>
      <c r="GUY51" s="213"/>
      <c r="GVA51" s="213"/>
      <c r="GVC51" s="213"/>
      <c r="GVE51" s="213"/>
      <c r="GVG51" s="213"/>
      <c r="GVI51" s="213"/>
      <c r="GVK51" s="213"/>
      <c r="GVM51" s="213"/>
      <c r="GVO51" s="213"/>
      <c r="GVQ51" s="213"/>
      <c r="GVS51" s="213"/>
      <c r="GVU51" s="213"/>
      <c r="GVW51" s="213"/>
      <c r="GVY51" s="213"/>
      <c r="GWA51" s="213"/>
      <c r="GWC51" s="213"/>
      <c r="GWE51" s="213"/>
      <c r="GWG51" s="213"/>
      <c r="GWI51" s="213"/>
      <c r="GWK51" s="213"/>
      <c r="GWM51" s="213"/>
      <c r="GWO51" s="213"/>
      <c r="GWQ51" s="213"/>
      <c r="GWS51" s="213"/>
      <c r="GWU51" s="213"/>
      <c r="GWW51" s="213"/>
      <c r="GWY51" s="213"/>
      <c r="GXA51" s="213"/>
      <c r="GXC51" s="213"/>
      <c r="GXE51" s="213"/>
      <c r="GXG51" s="213"/>
      <c r="GXI51" s="213"/>
      <c r="GXK51" s="213"/>
      <c r="GXM51" s="213"/>
      <c r="GXO51" s="213"/>
      <c r="GXQ51" s="213"/>
      <c r="GXS51" s="213"/>
      <c r="GXU51" s="213"/>
      <c r="GXW51" s="213"/>
      <c r="GXY51" s="213"/>
      <c r="GYA51" s="213"/>
      <c r="GYC51" s="213"/>
      <c r="GYE51" s="213"/>
      <c r="GYG51" s="213"/>
      <c r="GYI51" s="213"/>
      <c r="GYK51" s="213"/>
      <c r="GYM51" s="213"/>
      <c r="GYO51" s="213"/>
      <c r="GYQ51" s="213"/>
      <c r="GYS51" s="213"/>
      <c r="GYU51" s="213"/>
      <c r="GYW51" s="213"/>
      <c r="GYY51" s="213"/>
      <c r="GZA51" s="213"/>
      <c r="GZC51" s="213"/>
      <c r="GZE51" s="213"/>
      <c r="GZG51" s="213"/>
      <c r="GZI51" s="213"/>
      <c r="GZK51" s="213"/>
      <c r="GZM51" s="213"/>
      <c r="GZO51" s="213"/>
      <c r="GZQ51" s="213"/>
      <c r="GZS51" s="213"/>
      <c r="GZU51" s="213"/>
      <c r="GZW51" s="213"/>
      <c r="GZY51" s="213"/>
      <c r="HAA51" s="213"/>
      <c r="HAC51" s="213"/>
      <c r="HAE51" s="213"/>
      <c r="HAG51" s="213"/>
      <c r="HAI51" s="213"/>
      <c r="HAK51" s="213"/>
      <c r="HAM51" s="213"/>
      <c r="HAO51" s="213"/>
      <c r="HAQ51" s="213"/>
      <c r="HAS51" s="213"/>
      <c r="HAU51" s="213"/>
      <c r="HAW51" s="213"/>
      <c r="HAY51" s="213"/>
      <c r="HBA51" s="213"/>
      <c r="HBC51" s="213"/>
      <c r="HBE51" s="213"/>
      <c r="HBG51" s="213"/>
      <c r="HBI51" s="213"/>
      <c r="HBK51" s="213"/>
      <c r="HBM51" s="213"/>
      <c r="HBO51" s="213"/>
      <c r="HBQ51" s="213"/>
      <c r="HBS51" s="213"/>
      <c r="HBU51" s="213"/>
      <c r="HBW51" s="213"/>
      <c r="HBY51" s="213"/>
      <c r="HCA51" s="213"/>
      <c r="HCC51" s="213"/>
      <c r="HCE51" s="213"/>
      <c r="HCG51" s="213"/>
      <c r="HCI51" s="213"/>
      <c r="HCK51" s="213"/>
      <c r="HCM51" s="213"/>
      <c r="HCO51" s="213"/>
      <c r="HCQ51" s="213"/>
      <c r="HCS51" s="213"/>
      <c r="HCU51" s="213"/>
      <c r="HCW51" s="213"/>
      <c r="HCY51" s="213"/>
      <c r="HDA51" s="213"/>
      <c r="HDC51" s="213"/>
      <c r="HDE51" s="213"/>
      <c r="HDG51" s="213"/>
      <c r="HDI51" s="213"/>
      <c r="HDK51" s="213"/>
      <c r="HDM51" s="213"/>
      <c r="HDO51" s="213"/>
      <c r="HDQ51" s="213"/>
      <c r="HDS51" s="213"/>
      <c r="HDU51" s="213"/>
      <c r="HDW51" s="213"/>
      <c r="HDY51" s="213"/>
      <c r="HEA51" s="213"/>
      <c r="HEC51" s="213"/>
      <c r="HEE51" s="213"/>
      <c r="HEG51" s="213"/>
      <c r="HEI51" s="213"/>
      <c r="HEK51" s="213"/>
      <c r="HEM51" s="213"/>
      <c r="HEO51" s="213"/>
      <c r="HEQ51" s="213"/>
      <c r="HES51" s="213"/>
      <c r="HEU51" s="213"/>
      <c r="HEW51" s="213"/>
      <c r="HEY51" s="213"/>
      <c r="HFA51" s="213"/>
      <c r="HFC51" s="213"/>
      <c r="HFE51" s="213"/>
      <c r="HFG51" s="213"/>
      <c r="HFI51" s="213"/>
      <c r="HFK51" s="213"/>
      <c r="HFM51" s="213"/>
      <c r="HFO51" s="213"/>
      <c r="HFQ51" s="213"/>
      <c r="HFS51" s="213"/>
      <c r="HFU51" s="213"/>
      <c r="HFW51" s="213"/>
      <c r="HFY51" s="213"/>
      <c r="HGA51" s="213"/>
      <c r="HGC51" s="213"/>
      <c r="HGE51" s="213"/>
      <c r="HGG51" s="213"/>
      <c r="HGI51" s="213"/>
      <c r="HGK51" s="213"/>
      <c r="HGM51" s="213"/>
      <c r="HGO51" s="213"/>
      <c r="HGQ51" s="213"/>
      <c r="HGS51" s="213"/>
      <c r="HGU51" s="213"/>
      <c r="HGW51" s="213"/>
      <c r="HGY51" s="213"/>
      <c r="HHA51" s="213"/>
      <c r="HHC51" s="213"/>
      <c r="HHE51" s="213"/>
      <c r="HHG51" s="213"/>
      <c r="HHI51" s="213"/>
      <c r="HHK51" s="213"/>
      <c r="HHM51" s="213"/>
      <c r="HHO51" s="213"/>
      <c r="HHQ51" s="213"/>
      <c r="HHS51" s="213"/>
      <c r="HHU51" s="213"/>
      <c r="HHW51" s="213"/>
      <c r="HHY51" s="213"/>
      <c r="HIA51" s="213"/>
      <c r="HIC51" s="213"/>
      <c r="HIE51" s="213"/>
      <c r="HIG51" s="213"/>
      <c r="HII51" s="213"/>
      <c r="HIK51" s="213"/>
      <c r="HIM51" s="213"/>
      <c r="HIO51" s="213"/>
      <c r="HIQ51" s="213"/>
      <c r="HIS51" s="213"/>
      <c r="HIU51" s="213"/>
      <c r="HIW51" s="213"/>
      <c r="HIY51" s="213"/>
      <c r="HJA51" s="213"/>
      <c r="HJC51" s="213"/>
      <c r="HJE51" s="213"/>
      <c r="HJG51" s="213"/>
      <c r="HJI51" s="213"/>
      <c r="HJK51" s="213"/>
      <c r="HJM51" s="213"/>
      <c r="HJO51" s="213"/>
      <c r="HJQ51" s="213"/>
      <c r="HJS51" s="213"/>
      <c r="HJU51" s="213"/>
      <c r="HJW51" s="213"/>
      <c r="HJY51" s="213"/>
      <c r="HKA51" s="213"/>
      <c r="HKC51" s="213"/>
      <c r="HKE51" s="213"/>
      <c r="HKG51" s="213"/>
      <c r="HKI51" s="213"/>
      <c r="HKK51" s="213"/>
      <c r="HKM51" s="213"/>
      <c r="HKO51" s="213"/>
      <c r="HKQ51" s="213"/>
      <c r="HKS51" s="213"/>
      <c r="HKU51" s="213"/>
      <c r="HKW51" s="213"/>
      <c r="HKY51" s="213"/>
      <c r="HLA51" s="213"/>
      <c r="HLC51" s="213"/>
      <c r="HLE51" s="213"/>
      <c r="HLG51" s="213"/>
      <c r="HLI51" s="213"/>
      <c r="HLK51" s="213"/>
      <c r="HLM51" s="213"/>
      <c r="HLO51" s="213"/>
      <c r="HLQ51" s="213"/>
      <c r="HLS51" s="213"/>
      <c r="HLU51" s="213"/>
      <c r="HLW51" s="213"/>
      <c r="HLY51" s="213"/>
      <c r="HMA51" s="213"/>
      <c r="HMC51" s="213"/>
      <c r="HME51" s="213"/>
      <c r="HMG51" s="213"/>
      <c r="HMI51" s="213"/>
      <c r="HMK51" s="213"/>
      <c r="HMM51" s="213"/>
      <c r="HMO51" s="213"/>
      <c r="HMQ51" s="213"/>
      <c r="HMS51" s="213"/>
      <c r="HMU51" s="213"/>
      <c r="HMW51" s="213"/>
      <c r="HMY51" s="213"/>
      <c r="HNA51" s="213"/>
      <c r="HNC51" s="213"/>
      <c r="HNE51" s="213"/>
      <c r="HNG51" s="213"/>
      <c r="HNI51" s="213"/>
      <c r="HNK51" s="213"/>
      <c r="HNM51" s="213"/>
      <c r="HNO51" s="213"/>
      <c r="HNQ51" s="213"/>
      <c r="HNS51" s="213"/>
      <c r="HNU51" s="213"/>
      <c r="HNW51" s="213"/>
      <c r="HNY51" s="213"/>
      <c r="HOA51" s="213"/>
      <c r="HOC51" s="213"/>
      <c r="HOE51" s="213"/>
      <c r="HOG51" s="213"/>
      <c r="HOI51" s="213"/>
      <c r="HOK51" s="213"/>
      <c r="HOM51" s="213"/>
      <c r="HOO51" s="213"/>
      <c r="HOQ51" s="213"/>
      <c r="HOS51" s="213"/>
      <c r="HOU51" s="213"/>
      <c r="HOW51" s="213"/>
      <c r="HOY51" s="213"/>
      <c r="HPA51" s="213"/>
      <c r="HPC51" s="213"/>
      <c r="HPE51" s="213"/>
      <c r="HPG51" s="213"/>
      <c r="HPI51" s="213"/>
      <c r="HPK51" s="213"/>
      <c r="HPM51" s="213"/>
      <c r="HPO51" s="213"/>
      <c r="HPQ51" s="213"/>
      <c r="HPS51" s="213"/>
      <c r="HPU51" s="213"/>
      <c r="HPW51" s="213"/>
      <c r="HPY51" s="213"/>
      <c r="HQA51" s="213"/>
      <c r="HQC51" s="213"/>
      <c r="HQE51" s="213"/>
      <c r="HQG51" s="213"/>
      <c r="HQI51" s="213"/>
      <c r="HQK51" s="213"/>
      <c r="HQM51" s="213"/>
      <c r="HQO51" s="213"/>
      <c r="HQQ51" s="213"/>
      <c r="HQS51" s="213"/>
      <c r="HQU51" s="213"/>
      <c r="HQW51" s="213"/>
      <c r="HQY51" s="213"/>
      <c r="HRA51" s="213"/>
      <c r="HRC51" s="213"/>
      <c r="HRE51" s="213"/>
      <c r="HRG51" s="213"/>
      <c r="HRI51" s="213"/>
      <c r="HRK51" s="213"/>
      <c r="HRM51" s="213"/>
      <c r="HRO51" s="213"/>
      <c r="HRQ51" s="213"/>
      <c r="HRS51" s="213"/>
      <c r="HRU51" s="213"/>
      <c r="HRW51" s="213"/>
      <c r="HRY51" s="213"/>
      <c r="HSA51" s="213"/>
      <c r="HSC51" s="213"/>
      <c r="HSE51" s="213"/>
      <c r="HSG51" s="213"/>
      <c r="HSI51" s="213"/>
      <c r="HSK51" s="213"/>
      <c r="HSM51" s="213"/>
      <c r="HSO51" s="213"/>
      <c r="HSQ51" s="213"/>
      <c r="HSS51" s="213"/>
      <c r="HSU51" s="213"/>
      <c r="HSW51" s="213"/>
      <c r="HSY51" s="213"/>
      <c r="HTA51" s="213"/>
      <c r="HTC51" s="213"/>
      <c r="HTE51" s="213"/>
      <c r="HTG51" s="213"/>
      <c r="HTI51" s="213"/>
      <c r="HTK51" s="213"/>
      <c r="HTM51" s="213"/>
      <c r="HTO51" s="213"/>
      <c r="HTQ51" s="213"/>
      <c r="HTS51" s="213"/>
      <c r="HTU51" s="213"/>
      <c r="HTW51" s="213"/>
      <c r="HTY51" s="213"/>
      <c r="HUA51" s="213"/>
      <c r="HUC51" s="213"/>
      <c r="HUE51" s="213"/>
      <c r="HUG51" s="213"/>
      <c r="HUI51" s="213"/>
      <c r="HUK51" s="213"/>
      <c r="HUM51" s="213"/>
      <c r="HUO51" s="213"/>
      <c r="HUQ51" s="213"/>
      <c r="HUS51" s="213"/>
      <c r="HUU51" s="213"/>
      <c r="HUW51" s="213"/>
      <c r="HUY51" s="213"/>
      <c r="HVA51" s="213"/>
      <c r="HVC51" s="213"/>
      <c r="HVE51" s="213"/>
      <c r="HVG51" s="213"/>
      <c r="HVI51" s="213"/>
      <c r="HVK51" s="213"/>
      <c r="HVM51" s="213"/>
      <c r="HVO51" s="213"/>
      <c r="HVQ51" s="213"/>
      <c r="HVS51" s="213"/>
      <c r="HVU51" s="213"/>
      <c r="HVW51" s="213"/>
      <c r="HVY51" s="213"/>
      <c r="HWA51" s="213"/>
      <c r="HWC51" s="213"/>
      <c r="HWE51" s="213"/>
      <c r="HWG51" s="213"/>
      <c r="HWI51" s="213"/>
      <c r="HWK51" s="213"/>
      <c r="HWM51" s="213"/>
      <c r="HWO51" s="213"/>
      <c r="HWQ51" s="213"/>
      <c r="HWS51" s="213"/>
      <c r="HWU51" s="213"/>
      <c r="HWW51" s="213"/>
      <c r="HWY51" s="213"/>
      <c r="HXA51" s="213"/>
      <c r="HXC51" s="213"/>
      <c r="HXE51" s="213"/>
      <c r="HXG51" s="213"/>
      <c r="HXI51" s="213"/>
      <c r="HXK51" s="213"/>
      <c r="HXM51" s="213"/>
      <c r="HXO51" s="213"/>
      <c r="HXQ51" s="213"/>
      <c r="HXS51" s="213"/>
      <c r="HXU51" s="213"/>
      <c r="HXW51" s="213"/>
      <c r="HXY51" s="213"/>
      <c r="HYA51" s="213"/>
      <c r="HYC51" s="213"/>
      <c r="HYE51" s="213"/>
      <c r="HYG51" s="213"/>
      <c r="HYI51" s="213"/>
      <c r="HYK51" s="213"/>
      <c r="HYM51" s="213"/>
      <c r="HYO51" s="213"/>
      <c r="HYQ51" s="213"/>
      <c r="HYS51" s="213"/>
      <c r="HYU51" s="213"/>
      <c r="HYW51" s="213"/>
      <c r="HYY51" s="213"/>
      <c r="HZA51" s="213"/>
      <c r="HZC51" s="213"/>
      <c r="HZE51" s="213"/>
      <c r="HZG51" s="213"/>
      <c r="HZI51" s="213"/>
      <c r="HZK51" s="213"/>
      <c r="HZM51" s="213"/>
      <c r="HZO51" s="213"/>
      <c r="HZQ51" s="213"/>
      <c r="HZS51" s="213"/>
      <c r="HZU51" s="213"/>
      <c r="HZW51" s="213"/>
      <c r="HZY51" s="213"/>
      <c r="IAA51" s="213"/>
      <c r="IAC51" s="213"/>
      <c r="IAE51" s="213"/>
      <c r="IAG51" s="213"/>
      <c r="IAI51" s="213"/>
      <c r="IAK51" s="213"/>
      <c r="IAM51" s="213"/>
      <c r="IAO51" s="213"/>
      <c r="IAQ51" s="213"/>
      <c r="IAS51" s="213"/>
      <c r="IAU51" s="213"/>
      <c r="IAW51" s="213"/>
      <c r="IAY51" s="213"/>
      <c r="IBA51" s="213"/>
      <c r="IBC51" s="213"/>
      <c r="IBE51" s="213"/>
      <c r="IBG51" s="213"/>
      <c r="IBI51" s="213"/>
      <c r="IBK51" s="213"/>
      <c r="IBM51" s="213"/>
      <c r="IBO51" s="213"/>
      <c r="IBQ51" s="213"/>
      <c r="IBS51" s="213"/>
      <c r="IBU51" s="213"/>
      <c r="IBW51" s="213"/>
      <c r="IBY51" s="213"/>
      <c r="ICA51" s="213"/>
      <c r="ICC51" s="213"/>
      <c r="ICE51" s="213"/>
      <c r="ICG51" s="213"/>
      <c r="ICI51" s="213"/>
      <c r="ICK51" s="213"/>
      <c r="ICM51" s="213"/>
      <c r="ICO51" s="213"/>
      <c r="ICQ51" s="213"/>
      <c r="ICS51" s="213"/>
      <c r="ICU51" s="213"/>
      <c r="ICW51" s="213"/>
      <c r="ICY51" s="213"/>
      <c r="IDA51" s="213"/>
      <c r="IDC51" s="213"/>
      <c r="IDE51" s="213"/>
      <c r="IDG51" s="213"/>
      <c r="IDI51" s="213"/>
      <c r="IDK51" s="213"/>
      <c r="IDM51" s="213"/>
      <c r="IDO51" s="213"/>
      <c r="IDQ51" s="213"/>
      <c r="IDS51" s="213"/>
      <c r="IDU51" s="213"/>
      <c r="IDW51" s="213"/>
      <c r="IDY51" s="213"/>
      <c r="IEA51" s="213"/>
      <c r="IEC51" s="213"/>
      <c r="IEE51" s="213"/>
      <c r="IEG51" s="213"/>
      <c r="IEI51" s="213"/>
      <c r="IEK51" s="213"/>
      <c r="IEM51" s="213"/>
      <c r="IEO51" s="213"/>
      <c r="IEQ51" s="213"/>
      <c r="IES51" s="213"/>
      <c r="IEU51" s="213"/>
      <c r="IEW51" s="213"/>
      <c r="IEY51" s="213"/>
      <c r="IFA51" s="213"/>
      <c r="IFC51" s="213"/>
      <c r="IFE51" s="213"/>
      <c r="IFG51" s="213"/>
      <c r="IFI51" s="213"/>
      <c r="IFK51" s="213"/>
      <c r="IFM51" s="213"/>
      <c r="IFO51" s="213"/>
      <c r="IFQ51" s="213"/>
      <c r="IFS51" s="213"/>
      <c r="IFU51" s="213"/>
      <c r="IFW51" s="213"/>
      <c r="IFY51" s="213"/>
      <c r="IGA51" s="213"/>
      <c r="IGC51" s="213"/>
      <c r="IGE51" s="213"/>
      <c r="IGG51" s="213"/>
      <c r="IGI51" s="213"/>
      <c r="IGK51" s="213"/>
      <c r="IGM51" s="213"/>
      <c r="IGO51" s="213"/>
      <c r="IGQ51" s="213"/>
      <c r="IGS51" s="213"/>
      <c r="IGU51" s="213"/>
      <c r="IGW51" s="213"/>
      <c r="IGY51" s="213"/>
      <c r="IHA51" s="213"/>
      <c r="IHC51" s="213"/>
      <c r="IHE51" s="213"/>
      <c r="IHG51" s="213"/>
      <c r="IHI51" s="213"/>
      <c r="IHK51" s="213"/>
      <c r="IHM51" s="213"/>
      <c r="IHO51" s="213"/>
      <c r="IHQ51" s="213"/>
      <c r="IHS51" s="213"/>
      <c r="IHU51" s="213"/>
      <c r="IHW51" s="213"/>
      <c r="IHY51" s="213"/>
      <c r="IIA51" s="213"/>
      <c r="IIC51" s="213"/>
      <c r="IIE51" s="213"/>
      <c r="IIG51" s="213"/>
      <c r="III51" s="213"/>
      <c r="IIK51" s="213"/>
      <c r="IIM51" s="213"/>
      <c r="IIO51" s="213"/>
      <c r="IIQ51" s="213"/>
      <c r="IIS51" s="213"/>
      <c r="IIU51" s="213"/>
      <c r="IIW51" s="213"/>
      <c r="IIY51" s="213"/>
      <c r="IJA51" s="213"/>
      <c r="IJC51" s="213"/>
      <c r="IJE51" s="213"/>
      <c r="IJG51" s="213"/>
      <c r="IJI51" s="213"/>
      <c r="IJK51" s="213"/>
      <c r="IJM51" s="213"/>
      <c r="IJO51" s="213"/>
      <c r="IJQ51" s="213"/>
      <c r="IJS51" s="213"/>
      <c r="IJU51" s="213"/>
      <c r="IJW51" s="213"/>
      <c r="IJY51" s="213"/>
      <c r="IKA51" s="213"/>
      <c r="IKC51" s="213"/>
      <c r="IKE51" s="213"/>
      <c r="IKG51" s="213"/>
      <c r="IKI51" s="213"/>
      <c r="IKK51" s="213"/>
      <c r="IKM51" s="213"/>
      <c r="IKO51" s="213"/>
      <c r="IKQ51" s="213"/>
      <c r="IKS51" s="213"/>
      <c r="IKU51" s="213"/>
      <c r="IKW51" s="213"/>
      <c r="IKY51" s="213"/>
      <c r="ILA51" s="213"/>
      <c r="ILC51" s="213"/>
      <c r="ILE51" s="213"/>
      <c r="ILG51" s="213"/>
      <c r="ILI51" s="213"/>
      <c r="ILK51" s="213"/>
      <c r="ILM51" s="213"/>
      <c r="ILO51" s="213"/>
      <c r="ILQ51" s="213"/>
      <c r="ILS51" s="213"/>
      <c r="ILU51" s="213"/>
      <c r="ILW51" s="213"/>
      <c r="ILY51" s="213"/>
      <c r="IMA51" s="213"/>
      <c r="IMC51" s="213"/>
      <c r="IME51" s="213"/>
      <c r="IMG51" s="213"/>
      <c r="IMI51" s="213"/>
      <c r="IMK51" s="213"/>
      <c r="IMM51" s="213"/>
      <c r="IMO51" s="213"/>
      <c r="IMQ51" s="213"/>
      <c r="IMS51" s="213"/>
      <c r="IMU51" s="213"/>
      <c r="IMW51" s="213"/>
      <c r="IMY51" s="213"/>
      <c r="INA51" s="213"/>
      <c r="INC51" s="213"/>
      <c r="INE51" s="213"/>
      <c r="ING51" s="213"/>
      <c r="INI51" s="213"/>
      <c r="INK51" s="213"/>
      <c r="INM51" s="213"/>
      <c r="INO51" s="213"/>
      <c r="INQ51" s="213"/>
      <c r="INS51" s="213"/>
      <c r="INU51" s="213"/>
      <c r="INW51" s="213"/>
      <c r="INY51" s="213"/>
      <c r="IOA51" s="213"/>
      <c r="IOC51" s="213"/>
      <c r="IOE51" s="213"/>
      <c r="IOG51" s="213"/>
      <c r="IOI51" s="213"/>
      <c r="IOK51" s="213"/>
      <c r="IOM51" s="213"/>
      <c r="IOO51" s="213"/>
      <c r="IOQ51" s="213"/>
      <c r="IOS51" s="213"/>
      <c r="IOU51" s="213"/>
      <c r="IOW51" s="213"/>
      <c r="IOY51" s="213"/>
      <c r="IPA51" s="213"/>
      <c r="IPC51" s="213"/>
      <c r="IPE51" s="213"/>
      <c r="IPG51" s="213"/>
      <c r="IPI51" s="213"/>
      <c r="IPK51" s="213"/>
      <c r="IPM51" s="213"/>
      <c r="IPO51" s="213"/>
      <c r="IPQ51" s="213"/>
      <c r="IPS51" s="213"/>
      <c r="IPU51" s="213"/>
      <c r="IPW51" s="213"/>
      <c r="IPY51" s="213"/>
      <c r="IQA51" s="213"/>
      <c r="IQC51" s="213"/>
      <c r="IQE51" s="213"/>
      <c r="IQG51" s="213"/>
      <c r="IQI51" s="213"/>
      <c r="IQK51" s="213"/>
      <c r="IQM51" s="213"/>
      <c r="IQO51" s="213"/>
      <c r="IQQ51" s="213"/>
      <c r="IQS51" s="213"/>
      <c r="IQU51" s="213"/>
      <c r="IQW51" s="213"/>
      <c r="IQY51" s="213"/>
      <c r="IRA51" s="213"/>
      <c r="IRC51" s="213"/>
      <c r="IRE51" s="213"/>
      <c r="IRG51" s="213"/>
      <c r="IRI51" s="213"/>
      <c r="IRK51" s="213"/>
      <c r="IRM51" s="213"/>
      <c r="IRO51" s="213"/>
      <c r="IRQ51" s="213"/>
      <c r="IRS51" s="213"/>
      <c r="IRU51" s="213"/>
      <c r="IRW51" s="213"/>
      <c r="IRY51" s="213"/>
      <c r="ISA51" s="213"/>
      <c r="ISC51" s="213"/>
      <c r="ISE51" s="213"/>
      <c r="ISG51" s="213"/>
      <c r="ISI51" s="213"/>
      <c r="ISK51" s="213"/>
      <c r="ISM51" s="213"/>
      <c r="ISO51" s="213"/>
      <c r="ISQ51" s="213"/>
      <c r="ISS51" s="213"/>
      <c r="ISU51" s="213"/>
      <c r="ISW51" s="213"/>
      <c r="ISY51" s="213"/>
      <c r="ITA51" s="213"/>
      <c r="ITC51" s="213"/>
      <c r="ITE51" s="213"/>
      <c r="ITG51" s="213"/>
      <c r="ITI51" s="213"/>
      <c r="ITK51" s="213"/>
      <c r="ITM51" s="213"/>
      <c r="ITO51" s="213"/>
      <c r="ITQ51" s="213"/>
      <c r="ITS51" s="213"/>
      <c r="ITU51" s="213"/>
      <c r="ITW51" s="213"/>
      <c r="ITY51" s="213"/>
      <c r="IUA51" s="213"/>
      <c r="IUC51" s="213"/>
      <c r="IUE51" s="213"/>
      <c r="IUG51" s="213"/>
      <c r="IUI51" s="213"/>
      <c r="IUK51" s="213"/>
      <c r="IUM51" s="213"/>
      <c r="IUO51" s="213"/>
      <c r="IUQ51" s="213"/>
      <c r="IUS51" s="213"/>
      <c r="IUU51" s="213"/>
      <c r="IUW51" s="213"/>
      <c r="IUY51" s="213"/>
      <c r="IVA51" s="213"/>
      <c r="IVC51" s="213"/>
      <c r="IVE51" s="213"/>
      <c r="IVG51" s="213"/>
      <c r="IVI51" s="213"/>
      <c r="IVK51" s="213"/>
      <c r="IVM51" s="213"/>
      <c r="IVO51" s="213"/>
      <c r="IVQ51" s="213"/>
      <c r="IVS51" s="213"/>
      <c r="IVU51" s="213"/>
      <c r="IVW51" s="213"/>
      <c r="IVY51" s="213"/>
      <c r="IWA51" s="213"/>
      <c r="IWC51" s="213"/>
      <c r="IWE51" s="213"/>
      <c r="IWG51" s="213"/>
      <c r="IWI51" s="213"/>
      <c r="IWK51" s="213"/>
      <c r="IWM51" s="213"/>
      <c r="IWO51" s="213"/>
      <c r="IWQ51" s="213"/>
      <c r="IWS51" s="213"/>
      <c r="IWU51" s="213"/>
      <c r="IWW51" s="213"/>
      <c r="IWY51" s="213"/>
      <c r="IXA51" s="213"/>
      <c r="IXC51" s="213"/>
      <c r="IXE51" s="213"/>
      <c r="IXG51" s="213"/>
      <c r="IXI51" s="213"/>
      <c r="IXK51" s="213"/>
      <c r="IXM51" s="213"/>
      <c r="IXO51" s="213"/>
      <c r="IXQ51" s="213"/>
      <c r="IXS51" s="213"/>
      <c r="IXU51" s="213"/>
      <c r="IXW51" s="213"/>
      <c r="IXY51" s="213"/>
      <c r="IYA51" s="213"/>
      <c r="IYC51" s="213"/>
      <c r="IYE51" s="213"/>
      <c r="IYG51" s="213"/>
      <c r="IYI51" s="213"/>
      <c r="IYK51" s="213"/>
      <c r="IYM51" s="213"/>
      <c r="IYO51" s="213"/>
      <c r="IYQ51" s="213"/>
      <c r="IYS51" s="213"/>
      <c r="IYU51" s="213"/>
      <c r="IYW51" s="213"/>
      <c r="IYY51" s="213"/>
      <c r="IZA51" s="213"/>
      <c r="IZC51" s="213"/>
      <c r="IZE51" s="213"/>
      <c r="IZG51" s="213"/>
      <c r="IZI51" s="213"/>
      <c r="IZK51" s="213"/>
      <c r="IZM51" s="213"/>
      <c r="IZO51" s="213"/>
      <c r="IZQ51" s="213"/>
      <c r="IZS51" s="213"/>
      <c r="IZU51" s="213"/>
      <c r="IZW51" s="213"/>
      <c r="IZY51" s="213"/>
      <c r="JAA51" s="213"/>
      <c r="JAC51" s="213"/>
      <c r="JAE51" s="213"/>
      <c r="JAG51" s="213"/>
      <c r="JAI51" s="213"/>
      <c r="JAK51" s="213"/>
      <c r="JAM51" s="213"/>
      <c r="JAO51" s="213"/>
      <c r="JAQ51" s="213"/>
      <c r="JAS51" s="213"/>
      <c r="JAU51" s="213"/>
      <c r="JAW51" s="213"/>
      <c r="JAY51" s="213"/>
      <c r="JBA51" s="213"/>
      <c r="JBC51" s="213"/>
      <c r="JBE51" s="213"/>
      <c r="JBG51" s="213"/>
      <c r="JBI51" s="213"/>
      <c r="JBK51" s="213"/>
      <c r="JBM51" s="213"/>
      <c r="JBO51" s="213"/>
      <c r="JBQ51" s="213"/>
      <c r="JBS51" s="213"/>
      <c r="JBU51" s="213"/>
      <c r="JBW51" s="213"/>
      <c r="JBY51" s="213"/>
      <c r="JCA51" s="213"/>
      <c r="JCC51" s="213"/>
      <c r="JCE51" s="213"/>
      <c r="JCG51" s="213"/>
      <c r="JCI51" s="213"/>
      <c r="JCK51" s="213"/>
      <c r="JCM51" s="213"/>
      <c r="JCO51" s="213"/>
      <c r="JCQ51" s="213"/>
      <c r="JCS51" s="213"/>
      <c r="JCU51" s="213"/>
      <c r="JCW51" s="213"/>
      <c r="JCY51" s="213"/>
      <c r="JDA51" s="213"/>
      <c r="JDC51" s="213"/>
      <c r="JDE51" s="213"/>
      <c r="JDG51" s="213"/>
      <c r="JDI51" s="213"/>
      <c r="JDK51" s="213"/>
      <c r="JDM51" s="213"/>
      <c r="JDO51" s="213"/>
      <c r="JDQ51" s="213"/>
      <c r="JDS51" s="213"/>
      <c r="JDU51" s="213"/>
      <c r="JDW51" s="213"/>
      <c r="JDY51" s="213"/>
      <c r="JEA51" s="213"/>
      <c r="JEC51" s="213"/>
      <c r="JEE51" s="213"/>
      <c r="JEG51" s="213"/>
      <c r="JEI51" s="213"/>
      <c r="JEK51" s="213"/>
      <c r="JEM51" s="213"/>
      <c r="JEO51" s="213"/>
      <c r="JEQ51" s="213"/>
      <c r="JES51" s="213"/>
      <c r="JEU51" s="213"/>
      <c r="JEW51" s="213"/>
      <c r="JEY51" s="213"/>
      <c r="JFA51" s="213"/>
      <c r="JFC51" s="213"/>
      <c r="JFE51" s="213"/>
      <c r="JFG51" s="213"/>
      <c r="JFI51" s="213"/>
      <c r="JFK51" s="213"/>
      <c r="JFM51" s="213"/>
      <c r="JFO51" s="213"/>
      <c r="JFQ51" s="213"/>
      <c r="JFS51" s="213"/>
      <c r="JFU51" s="213"/>
      <c r="JFW51" s="213"/>
      <c r="JFY51" s="213"/>
      <c r="JGA51" s="213"/>
      <c r="JGC51" s="213"/>
      <c r="JGE51" s="213"/>
      <c r="JGG51" s="213"/>
      <c r="JGI51" s="213"/>
      <c r="JGK51" s="213"/>
      <c r="JGM51" s="213"/>
      <c r="JGO51" s="213"/>
      <c r="JGQ51" s="213"/>
      <c r="JGS51" s="213"/>
      <c r="JGU51" s="213"/>
      <c r="JGW51" s="213"/>
      <c r="JGY51" s="213"/>
      <c r="JHA51" s="213"/>
      <c r="JHC51" s="213"/>
      <c r="JHE51" s="213"/>
      <c r="JHG51" s="213"/>
      <c r="JHI51" s="213"/>
      <c r="JHK51" s="213"/>
      <c r="JHM51" s="213"/>
      <c r="JHO51" s="213"/>
      <c r="JHQ51" s="213"/>
      <c r="JHS51" s="213"/>
      <c r="JHU51" s="213"/>
      <c r="JHW51" s="213"/>
      <c r="JHY51" s="213"/>
      <c r="JIA51" s="213"/>
      <c r="JIC51" s="213"/>
      <c r="JIE51" s="213"/>
      <c r="JIG51" s="213"/>
      <c r="JII51" s="213"/>
      <c r="JIK51" s="213"/>
      <c r="JIM51" s="213"/>
      <c r="JIO51" s="213"/>
      <c r="JIQ51" s="213"/>
      <c r="JIS51" s="213"/>
      <c r="JIU51" s="213"/>
      <c r="JIW51" s="213"/>
      <c r="JIY51" s="213"/>
      <c r="JJA51" s="213"/>
      <c r="JJC51" s="213"/>
      <c r="JJE51" s="213"/>
      <c r="JJG51" s="213"/>
      <c r="JJI51" s="213"/>
      <c r="JJK51" s="213"/>
      <c r="JJM51" s="213"/>
      <c r="JJO51" s="213"/>
      <c r="JJQ51" s="213"/>
      <c r="JJS51" s="213"/>
      <c r="JJU51" s="213"/>
      <c r="JJW51" s="213"/>
      <c r="JJY51" s="213"/>
      <c r="JKA51" s="213"/>
      <c r="JKC51" s="213"/>
      <c r="JKE51" s="213"/>
      <c r="JKG51" s="213"/>
      <c r="JKI51" s="213"/>
      <c r="JKK51" s="213"/>
      <c r="JKM51" s="213"/>
      <c r="JKO51" s="213"/>
      <c r="JKQ51" s="213"/>
      <c r="JKS51" s="213"/>
      <c r="JKU51" s="213"/>
      <c r="JKW51" s="213"/>
      <c r="JKY51" s="213"/>
      <c r="JLA51" s="213"/>
      <c r="JLC51" s="213"/>
      <c r="JLE51" s="213"/>
      <c r="JLG51" s="213"/>
      <c r="JLI51" s="213"/>
      <c r="JLK51" s="213"/>
      <c r="JLM51" s="213"/>
      <c r="JLO51" s="213"/>
      <c r="JLQ51" s="213"/>
      <c r="JLS51" s="213"/>
      <c r="JLU51" s="213"/>
      <c r="JLW51" s="213"/>
      <c r="JLY51" s="213"/>
      <c r="JMA51" s="213"/>
      <c r="JMC51" s="213"/>
      <c r="JME51" s="213"/>
      <c r="JMG51" s="213"/>
      <c r="JMI51" s="213"/>
      <c r="JMK51" s="213"/>
      <c r="JMM51" s="213"/>
      <c r="JMO51" s="213"/>
      <c r="JMQ51" s="213"/>
      <c r="JMS51" s="213"/>
      <c r="JMU51" s="213"/>
      <c r="JMW51" s="213"/>
      <c r="JMY51" s="213"/>
      <c r="JNA51" s="213"/>
      <c r="JNC51" s="213"/>
      <c r="JNE51" s="213"/>
      <c r="JNG51" s="213"/>
      <c r="JNI51" s="213"/>
      <c r="JNK51" s="213"/>
      <c r="JNM51" s="213"/>
      <c r="JNO51" s="213"/>
      <c r="JNQ51" s="213"/>
      <c r="JNS51" s="213"/>
      <c r="JNU51" s="213"/>
      <c r="JNW51" s="213"/>
      <c r="JNY51" s="213"/>
      <c r="JOA51" s="213"/>
      <c r="JOC51" s="213"/>
      <c r="JOE51" s="213"/>
      <c r="JOG51" s="213"/>
      <c r="JOI51" s="213"/>
      <c r="JOK51" s="213"/>
      <c r="JOM51" s="213"/>
      <c r="JOO51" s="213"/>
      <c r="JOQ51" s="213"/>
      <c r="JOS51" s="213"/>
      <c r="JOU51" s="213"/>
      <c r="JOW51" s="213"/>
      <c r="JOY51" s="213"/>
      <c r="JPA51" s="213"/>
      <c r="JPC51" s="213"/>
      <c r="JPE51" s="213"/>
      <c r="JPG51" s="213"/>
      <c r="JPI51" s="213"/>
      <c r="JPK51" s="213"/>
      <c r="JPM51" s="213"/>
      <c r="JPO51" s="213"/>
      <c r="JPQ51" s="213"/>
      <c r="JPS51" s="213"/>
      <c r="JPU51" s="213"/>
      <c r="JPW51" s="213"/>
      <c r="JPY51" s="213"/>
      <c r="JQA51" s="213"/>
      <c r="JQC51" s="213"/>
      <c r="JQE51" s="213"/>
      <c r="JQG51" s="213"/>
      <c r="JQI51" s="213"/>
      <c r="JQK51" s="213"/>
      <c r="JQM51" s="213"/>
      <c r="JQO51" s="213"/>
      <c r="JQQ51" s="213"/>
      <c r="JQS51" s="213"/>
      <c r="JQU51" s="213"/>
      <c r="JQW51" s="213"/>
      <c r="JQY51" s="213"/>
      <c r="JRA51" s="213"/>
      <c r="JRC51" s="213"/>
      <c r="JRE51" s="213"/>
      <c r="JRG51" s="213"/>
      <c r="JRI51" s="213"/>
      <c r="JRK51" s="213"/>
      <c r="JRM51" s="213"/>
      <c r="JRO51" s="213"/>
      <c r="JRQ51" s="213"/>
      <c r="JRS51" s="213"/>
      <c r="JRU51" s="213"/>
      <c r="JRW51" s="213"/>
      <c r="JRY51" s="213"/>
      <c r="JSA51" s="213"/>
      <c r="JSC51" s="213"/>
      <c r="JSE51" s="213"/>
      <c r="JSG51" s="213"/>
      <c r="JSI51" s="213"/>
      <c r="JSK51" s="213"/>
      <c r="JSM51" s="213"/>
      <c r="JSO51" s="213"/>
      <c r="JSQ51" s="213"/>
      <c r="JSS51" s="213"/>
      <c r="JSU51" s="213"/>
      <c r="JSW51" s="213"/>
      <c r="JSY51" s="213"/>
      <c r="JTA51" s="213"/>
      <c r="JTC51" s="213"/>
      <c r="JTE51" s="213"/>
      <c r="JTG51" s="213"/>
      <c r="JTI51" s="213"/>
      <c r="JTK51" s="213"/>
      <c r="JTM51" s="213"/>
      <c r="JTO51" s="213"/>
      <c r="JTQ51" s="213"/>
      <c r="JTS51" s="213"/>
      <c r="JTU51" s="213"/>
      <c r="JTW51" s="213"/>
      <c r="JTY51" s="213"/>
      <c r="JUA51" s="213"/>
      <c r="JUC51" s="213"/>
      <c r="JUE51" s="213"/>
      <c r="JUG51" s="213"/>
      <c r="JUI51" s="213"/>
      <c r="JUK51" s="213"/>
      <c r="JUM51" s="213"/>
      <c r="JUO51" s="213"/>
      <c r="JUQ51" s="213"/>
      <c r="JUS51" s="213"/>
      <c r="JUU51" s="213"/>
      <c r="JUW51" s="213"/>
      <c r="JUY51" s="213"/>
      <c r="JVA51" s="213"/>
      <c r="JVC51" s="213"/>
      <c r="JVE51" s="213"/>
      <c r="JVG51" s="213"/>
      <c r="JVI51" s="213"/>
      <c r="JVK51" s="213"/>
      <c r="JVM51" s="213"/>
      <c r="JVO51" s="213"/>
      <c r="JVQ51" s="213"/>
      <c r="JVS51" s="213"/>
      <c r="JVU51" s="213"/>
      <c r="JVW51" s="213"/>
      <c r="JVY51" s="213"/>
      <c r="JWA51" s="213"/>
      <c r="JWC51" s="213"/>
      <c r="JWE51" s="213"/>
      <c r="JWG51" s="213"/>
      <c r="JWI51" s="213"/>
      <c r="JWK51" s="213"/>
      <c r="JWM51" s="213"/>
      <c r="JWO51" s="213"/>
      <c r="JWQ51" s="213"/>
      <c r="JWS51" s="213"/>
      <c r="JWU51" s="213"/>
      <c r="JWW51" s="213"/>
      <c r="JWY51" s="213"/>
      <c r="JXA51" s="213"/>
      <c r="JXC51" s="213"/>
      <c r="JXE51" s="213"/>
      <c r="JXG51" s="213"/>
      <c r="JXI51" s="213"/>
      <c r="JXK51" s="213"/>
      <c r="JXM51" s="213"/>
      <c r="JXO51" s="213"/>
      <c r="JXQ51" s="213"/>
      <c r="JXS51" s="213"/>
      <c r="JXU51" s="213"/>
      <c r="JXW51" s="213"/>
      <c r="JXY51" s="213"/>
      <c r="JYA51" s="213"/>
      <c r="JYC51" s="213"/>
      <c r="JYE51" s="213"/>
      <c r="JYG51" s="213"/>
      <c r="JYI51" s="213"/>
      <c r="JYK51" s="213"/>
      <c r="JYM51" s="213"/>
      <c r="JYO51" s="213"/>
      <c r="JYQ51" s="213"/>
      <c r="JYS51" s="213"/>
      <c r="JYU51" s="213"/>
      <c r="JYW51" s="213"/>
      <c r="JYY51" s="213"/>
      <c r="JZA51" s="213"/>
      <c r="JZC51" s="213"/>
      <c r="JZE51" s="213"/>
      <c r="JZG51" s="213"/>
      <c r="JZI51" s="213"/>
      <c r="JZK51" s="213"/>
      <c r="JZM51" s="213"/>
      <c r="JZO51" s="213"/>
      <c r="JZQ51" s="213"/>
      <c r="JZS51" s="213"/>
      <c r="JZU51" s="213"/>
      <c r="JZW51" s="213"/>
      <c r="JZY51" s="213"/>
      <c r="KAA51" s="213"/>
      <c r="KAC51" s="213"/>
      <c r="KAE51" s="213"/>
      <c r="KAG51" s="213"/>
      <c r="KAI51" s="213"/>
      <c r="KAK51" s="213"/>
      <c r="KAM51" s="213"/>
      <c r="KAO51" s="213"/>
      <c r="KAQ51" s="213"/>
      <c r="KAS51" s="213"/>
      <c r="KAU51" s="213"/>
      <c r="KAW51" s="213"/>
      <c r="KAY51" s="213"/>
      <c r="KBA51" s="213"/>
      <c r="KBC51" s="213"/>
      <c r="KBE51" s="213"/>
      <c r="KBG51" s="213"/>
      <c r="KBI51" s="213"/>
      <c r="KBK51" s="213"/>
      <c r="KBM51" s="213"/>
      <c r="KBO51" s="213"/>
      <c r="KBQ51" s="213"/>
      <c r="KBS51" s="213"/>
      <c r="KBU51" s="213"/>
      <c r="KBW51" s="213"/>
      <c r="KBY51" s="213"/>
      <c r="KCA51" s="213"/>
      <c r="KCC51" s="213"/>
      <c r="KCE51" s="213"/>
      <c r="KCG51" s="213"/>
      <c r="KCI51" s="213"/>
      <c r="KCK51" s="213"/>
      <c r="KCM51" s="213"/>
      <c r="KCO51" s="213"/>
      <c r="KCQ51" s="213"/>
      <c r="KCS51" s="213"/>
      <c r="KCU51" s="213"/>
      <c r="KCW51" s="213"/>
      <c r="KCY51" s="213"/>
      <c r="KDA51" s="213"/>
      <c r="KDC51" s="213"/>
      <c r="KDE51" s="213"/>
      <c r="KDG51" s="213"/>
      <c r="KDI51" s="213"/>
      <c r="KDK51" s="213"/>
      <c r="KDM51" s="213"/>
      <c r="KDO51" s="213"/>
      <c r="KDQ51" s="213"/>
      <c r="KDS51" s="213"/>
      <c r="KDU51" s="213"/>
      <c r="KDW51" s="213"/>
      <c r="KDY51" s="213"/>
      <c r="KEA51" s="213"/>
      <c r="KEC51" s="213"/>
      <c r="KEE51" s="213"/>
      <c r="KEG51" s="213"/>
      <c r="KEI51" s="213"/>
      <c r="KEK51" s="213"/>
      <c r="KEM51" s="213"/>
      <c r="KEO51" s="213"/>
      <c r="KEQ51" s="213"/>
      <c r="KES51" s="213"/>
      <c r="KEU51" s="213"/>
      <c r="KEW51" s="213"/>
      <c r="KEY51" s="213"/>
      <c r="KFA51" s="213"/>
      <c r="KFC51" s="213"/>
      <c r="KFE51" s="213"/>
      <c r="KFG51" s="213"/>
      <c r="KFI51" s="213"/>
      <c r="KFK51" s="213"/>
      <c r="KFM51" s="213"/>
      <c r="KFO51" s="213"/>
      <c r="KFQ51" s="213"/>
      <c r="KFS51" s="213"/>
      <c r="KFU51" s="213"/>
      <c r="KFW51" s="213"/>
      <c r="KFY51" s="213"/>
      <c r="KGA51" s="213"/>
      <c r="KGC51" s="213"/>
      <c r="KGE51" s="213"/>
      <c r="KGG51" s="213"/>
      <c r="KGI51" s="213"/>
      <c r="KGK51" s="213"/>
      <c r="KGM51" s="213"/>
      <c r="KGO51" s="213"/>
      <c r="KGQ51" s="213"/>
      <c r="KGS51" s="213"/>
      <c r="KGU51" s="213"/>
      <c r="KGW51" s="213"/>
      <c r="KGY51" s="213"/>
      <c r="KHA51" s="213"/>
      <c r="KHC51" s="213"/>
      <c r="KHE51" s="213"/>
      <c r="KHG51" s="213"/>
      <c r="KHI51" s="213"/>
      <c r="KHK51" s="213"/>
      <c r="KHM51" s="213"/>
      <c r="KHO51" s="213"/>
      <c r="KHQ51" s="213"/>
      <c r="KHS51" s="213"/>
      <c r="KHU51" s="213"/>
      <c r="KHW51" s="213"/>
      <c r="KHY51" s="213"/>
      <c r="KIA51" s="213"/>
      <c r="KIC51" s="213"/>
      <c r="KIE51" s="213"/>
      <c r="KIG51" s="213"/>
      <c r="KII51" s="213"/>
      <c r="KIK51" s="213"/>
      <c r="KIM51" s="213"/>
      <c r="KIO51" s="213"/>
      <c r="KIQ51" s="213"/>
      <c r="KIS51" s="213"/>
      <c r="KIU51" s="213"/>
      <c r="KIW51" s="213"/>
      <c r="KIY51" s="213"/>
      <c r="KJA51" s="213"/>
      <c r="KJC51" s="213"/>
      <c r="KJE51" s="213"/>
      <c r="KJG51" s="213"/>
      <c r="KJI51" s="213"/>
      <c r="KJK51" s="213"/>
      <c r="KJM51" s="213"/>
      <c r="KJO51" s="213"/>
      <c r="KJQ51" s="213"/>
      <c r="KJS51" s="213"/>
      <c r="KJU51" s="213"/>
      <c r="KJW51" s="213"/>
      <c r="KJY51" s="213"/>
      <c r="KKA51" s="213"/>
      <c r="KKC51" s="213"/>
      <c r="KKE51" s="213"/>
      <c r="KKG51" s="213"/>
      <c r="KKI51" s="213"/>
      <c r="KKK51" s="213"/>
      <c r="KKM51" s="213"/>
      <c r="KKO51" s="213"/>
      <c r="KKQ51" s="213"/>
      <c r="KKS51" s="213"/>
      <c r="KKU51" s="213"/>
      <c r="KKW51" s="213"/>
      <c r="KKY51" s="213"/>
      <c r="KLA51" s="213"/>
      <c r="KLC51" s="213"/>
      <c r="KLE51" s="213"/>
      <c r="KLG51" s="213"/>
      <c r="KLI51" s="213"/>
      <c r="KLK51" s="213"/>
      <c r="KLM51" s="213"/>
      <c r="KLO51" s="213"/>
      <c r="KLQ51" s="213"/>
      <c r="KLS51" s="213"/>
      <c r="KLU51" s="213"/>
      <c r="KLW51" s="213"/>
      <c r="KLY51" s="213"/>
      <c r="KMA51" s="213"/>
      <c r="KMC51" s="213"/>
      <c r="KME51" s="213"/>
      <c r="KMG51" s="213"/>
      <c r="KMI51" s="213"/>
      <c r="KMK51" s="213"/>
      <c r="KMM51" s="213"/>
      <c r="KMO51" s="213"/>
      <c r="KMQ51" s="213"/>
      <c r="KMS51" s="213"/>
      <c r="KMU51" s="213"/>
      <c r="KMW51" s="213"/>
      <c r="KMY51" s="213"/>
      <c r="KNA51" s="213"/>
      <c r="KNC51" s="213"/>
      <c r="KNE51" s="213"/>
      <c r="KNG51" s="213"/>
      <c r="KNI51" s="213"/>
      <c r="KNK51" s="213"/>
      <c r="KNM51" s="213"/>
      <c r="KNO51" s="213"/>
      <c r="KNQ51" s="213"/>
      <c r="KNS51" s="213"/>
      <c r="KNU51" s="213"/>
      <c r="KNW51" s="213"/>
      <c r="KNY51" s="213"/>
      <c r="KOA51" s="213"/>
      <c r="KOC51" s="213"/>
      <c r="KOE51" s="213"/>
      <c r="KOG51" s="213"/>
      <c r="KOI51" s="213"/>
      <c r="KOK51" s="213"/>
      <c r="KOM51" s="213"/>
      <c r="KOO51" s="213"/>
      <c r="KOQ51" s="213"/>
      <c r="KOS51" s="213"/>
      <c r="KOU51" s="213"/>
      <c r="KOW51" s="213"/>
      <c r="KOY51" s="213"/>
      <c r="KPA51" s="213"/>
      <c r="KPC51" s="213"/>
      <c r="KPE51" s="213"/>
      <c r="KPG51" s="213"/>
      <c r="KPI51" s="213"/>
      <c r="KPK51" s="213"/>
      <c r="KPM51" s="213"/>
      <c r="KPO51" s="213"/>
      <c r="KPQ51" s="213"/>
      <c r="KPS51" s="213"/>
      <c r="KPU51" s="213"/>
      <c r="KPW51" s="213"/>
      <c r="KPY51" s="213"/>
      <c r="KQA51" s="213"/>
      <c r="KQC51" s="213"/>
      <c r="KQE51" s="213"/>
      <c r="KQG51" s="213"/>
      <c r="KQI51" s="213"/>
      <c r="KQK51" s="213"/>
      <c r="KQM51" s="213"/>
      <c r="KQO51" s="213"/>
      <c r="KQQ51" s="213"/>
      <c r="KQS51" s="213"/>
      <c r="KQU51" s="213"/>
      <c r="KQW51" s="213"/>
      <c r="KQY51" s="213"/>
      <c r="KRA51" s="213"/>
      <c r="KRC51" s="213"/>
      <c r="KRE51" s="213"/>
      <c r="KRG51" s="213"/>
      <c r="KRI51" s="213"/>
      <c r="KRK51" s="213"/>
      <c r="KRM51" s="213"/>
      <c r="KRO51" s="213"/>
      <c r="KRQ51" s="213"/>
      <c r="KRS51" s="213"/>
      <c r="KRU51" s="213"/>
      <c r="KRW51" s="213"/>
      <c r="KRY51" s="213"/>
      <c r="KSA51" s="213"/>
      <c r="KSC51" s="213"/>
      <c r="KSE51" s="213"/>
      <c r="KSG51" s="213"/>
      <c r="KSI51" s="213"/>
      <c r="KSK51" s="213"/>
      <c r="KSM51" s="213"/>
      <c r="KSO51" s="213"/>
      <c r="KSQ51" s="213"/>
      <c r="KSS51" s="213"/>
      <c r="KSU51" s="213"/>
      <c r="KSW51" s="213"/>
      <c r="KSY51" s="213"/>
      <c r="KTA51" s="213"/>
      <c r="KTC51" s="213"/>
      <c r="KTE51" s="213"/>
      <c r="KTG51" s="213"/>
      <c r="KTI51" s="213"/>
      <c r="KTK51" s="213"/>
      <c r="KTM51" s="213"/>
      <c r="KTO51" s="213"/>
      <c r="KTQ51" s="213"/>
      <c r="KTS51" s="213"/>
      <c r="KTU51" s="213"/>
      <c r="KTW51" s="213"/>
      <c r="KTY51" s="213"/>
      <c r="KUA51" s="213"/>
      <c r="KUC51" s="213"/>
      <c r="KUE51" s="213"/>
      <c r="KUG51" s="213"/>
      <c r="KUI51" s="213"/>
      <c r="KUK51" s="213"/>
      <c r="KUM51" s="213"/>
      <c r="KUO51" s="213"/>
      <c r="KUQ51" s="213"/>
      <c r="KUS51" s="213"/>
      <c r="KUU51" s="213"/>
      <c r="KUW51" s="213"/>
      <c r="KUY51" s="213"/>
      <c r="KVA51" s="213"/>
      <c r="KVC51" s="213"/>
      <c r="KVE51" s="213"/>
      <c r="KVG51" s="213"/>
      <c r="KVI51" s="213"/>
      <c r="KVK51" s="213"/>
      <c r="KVM51" s="213"/>
      <c r="KVO51" s="213"/>
      <c r="KVQ51" s="213"/>
      <c r="KVS51" s="213"/>
      <c r="KVU51" s="213"/>
      <c r="KVW51" s="213"/>
      <c r="KVY51" s="213"/>
      <c r="KWA51" s="213"/>
      <c r="KWC51" s="213"/>
      <c r="KWE51" s="213"/>
      <c r="KWG51" s="213"/>
      <c r="KWI51" s="213"/>
      <c r="KWK51" s="213"/>
      <c r="KWM51" s="213"/>
      <c r="KWO51" s="213"/>
      <c r="KWQ51" s="213"/>
      <c r="KWS51" s="213"/>
      <c r="KWU51" s="213"/>
      <c r="KWW51" s="213"/>
      <c r="KWY51" s="213"/>
      <c r="KXA51" s="213"/>
      <c r="KXC51" s="213"/>
      <c r="KXE51" s="213"/>
      <c r="KXG51" s="213"/>
      <c r="KXI51" s="213"/>
      <c r="KXK51" s="213"/>
      <c r="KXM51" s="213"/>
      <c r="KXO51" s="213"/>
      <c r="KXQ51" s="213"/>
      <c r="KXS51" s="213"/>
      <c r="KXU51" s="213"/>
      <c r="KXW51" s="213"/>
      <c r="KXY51" s="213"/>
      <c r="KYA51" s="213"/>
      <c r="KYC51" s="213"/>
      <c r="KYE51" s="213"/>
      <c r="KYG51" s="213"/>
      <c r="KYI51" s="213"/>
      <c r="KYK51" s="213"/>
      <c r="KYM51" s="213"/>
      <c r="KYO51" s="213"/>
      <c r="KYQ51" s="213"/>
      <c r="KYS51" s="213"/>
      <c r="KYU51" s="213"/>
      <c r="KYW51" s="213"/>
      <c r="KYY51" s="213"/>
      <c r="KZA51" s="213"/>
      <c r="KZC51" s="213"/>
      <c r="KZE51" s="213"/>
      <c r="KZG51" s="213"/>
      <c r="KZI51" s="213"/>
      <c r="KZK51" s="213"/>
      <c r="KZM51" s="213"/>
      <c r="KZO51" s="213"/>
      <c r="KZQ51" s="213"/>
      <c r="KZS51" s="213"/>
      <c r="KZU51" s="213"/>
      <c r="KZW51" s="213"/>
      <c r="KZY51" s="213"/>
      <c r="LAA51" s="213"/>
      <c r="LAC51" s="213"/>
      <c r="LAE51" s="213"/>
      <c r="LAG51" s="213"/>
      <c r="LAI51" s="213"/>
      <c r="LAK51" s="213"/>
      <c r="LAM51" s="213"/>
      <c r="LAO51" s="213"/>
      <c r="LAQ51" s="213"/>
      <c r="LAS51" s="213"/>
      <c r="LAU51" s="213"/>
      <c r="LAW51" s="213"/>
      <c r="LAY51" s="213"/>
      <c r="LBA51" s="213"/>
      <c r="LBC51" s="213"/>
      <c r="LBE51" s="213"/>
      <c r="LBG51" s="213"/>
      <c r="LBI51" s="213"/>
      <c r="LBK51" s="213"/>
      <c r="LBM51" s="213"/>
      <c r="LBO51" s="213"/>
      <c r="LBQ51" s="213"/>
      <c r="LBS51" s="213"/>
      <c r="LBU51" s="213"/>
      <c r="LBW51" s="213"/>
      <c r="LBY51" s="213"/>
      <c r="LCA51" s="213"/>
      <c r="LCC51" s="213"/>
      <c r="LCE51" s="213"/>
      <c r="LCG51" s="213"/>
      <c r="LCI51" s="213"/>
      <c r="LCK51" s="213"/>
      <c r="LCM51" s="213"/>
      <c r="LCO51" s="213"/>
      <c r="LCQ51" s="213"/>
      <c r="LCS51" s="213"/>
      <c r="LCU51" s="213"/>
      <c r="LCW51" s="213"/>
      <c r="LCY51" s="213"/>
      <c r="LDA51" s="213"/>
      <c r="LDC51" s="213"/>
      <c r="LDE51" s="213"/>
      <c r="LDG51" s="213"/>
      <c r="LDI51" s="213"/>
      <c r="LDK51" s="213"/>
      <c r="LDM51" s="213"/>
      <c r="LDO51" s="213"/>
      <c r="LDQ51" s="213"/>
      <c r="LDS51" s="213"/>
      <c r="LDU51" s="213"/>
      <c r="LDW51" s="213"/>
      <c r="LDY51" s="213"/>
      <c r="LEA51" s="213"/>
      <c r="LEC51" s="213"/>
      <c r="LEE51" s="213"/>
      <c r="LEG51" s="213"/>
      <c r="LEI51" s="213"/>
      <c r="LEK51" s="213"/>
      <c r="LEM51" s="213"/>
      <c r="LEO51" s="213"/>
      <c r="LEQ51" s="213"/>
      <c r="LES51" s="213"/>
      <c r="LEU51" s="213"/>
      <c r="LEW51" s="213"/>
      <c r="LEY51" s="213"/>
      <c r="LFA51" s="213"/>
      <c r="LFC51" s="213"/>
      <c r="LFE51" s="213"/>
      <c r="LFG51" s="213"/>
      <c r="LFI51" s="213"/>
      <c r="LFK51" s="213"/>
      <c r="LFM51" s="213"/>
      <c r="LFO51" s="213"/>
      <c r="LFQ51" s="213"/>
      <c r="LFS51" s="213"/>
      <c r="LFU51" s="213"/>
      <c r="LFW51" s="213"/>
      <c r="LFY51" s="213"/>
      <c r="LGA51" s="213"/>
      <c r="LGC51" s="213"/>
      <c r="LGE51" s="213"/>
      <c r="LGG51" s="213"/>
      <c r="LGI51" s="213"/>
      <c r="LGK51" s="213"/>
      <c r="LGM51" s="213"/>
      <c r="LGO51" s="213"/>
      <c r="LGQ51" s="213"/>
      <c r="LGS51" s="213"/>
      <c r="LGU51" s="213"/>
      <c r="LGW51" s="213"/>
      <c r="LGY51" s="213"/>
      <c r="LHA51" s="213"/>
      <c r="LHC51" s="213"/>
      <c r="LHE51" s="213"/>
      <c r="LHG51" s="213"/>
      <c r="LHI51" s="213"/>
      <c r="LHK51" s="213"/>
      <c r="LHM51" s="213"/>
      <c r="LHO51" s="213"/>
      <c r="LHQ51" s="213"/>
      <c r="LHS51" s="213"/>
      <c r="LHU51" s="213"/>
      <c r="LHW51" s="213"/>
      <c r="LHY51" s="213"/>
      <c r="LIA51" s="213"/>
      <c r="LIC51" s="213"/>
      <c r="LIE51" s="213"/>
      <c r="LIG51" s="213"/>
      <c r="LII51" s="213"/>
      <c r="LIK51" s="213"/>
      <c r="LIM51" s="213"/>
      <c r="LIO51" s="213"/>
      <c r="LIQ51" s="213"/>
      <c r="LIS51" s="213"/>
      <c r="LIU51" s="213"/>
      <c r="LIW51" s="213"/>
      <c r="LIY51" s="213"/>
      <c r="LJA51" s="213"/>
      <c r="LJC51" s="213"/>
      <c r="LJE51" s="213"/>
      <c r="LJG51" s="213"/>
      <c r="LJI51" s="213"/>
      <c r="LJK51" s="213"/>
      <c r="LJM51" s="213"/>
      <c r="LJO51" s="213"/>
      <c r="LJQ51" s="213"/>
      <c r="LJS51" s="213"/>
      <c r="LJU51" s="213"/>
      <c r="LJW51" s="213"/>
      <c r="LJY51" s="213"/>
      <c r="LKA51" s="213"/>
      <c r="LKC51" s="213"/>
      <c r="LKE51" s="213"/>
      <c r="LKG51" s="213"/>
      <c r="LKI51" s="213"/>
      <c r="LKK51" s="213"/>
      <c r="LKM51" s="213"/>
      <c r="LKO51" s="213"/>
      <c r="LKQ51" s="213"/>
      <c r="LKS51" s="213"/>
      <c r="LKU51" s="213"/>
      <c r="LKW51" s="213"/>
      <c r="LKY51" s="213"/>
      <c r="LLA51" s="213"/>
      <c r="LLC51" s="213"/>
      <c r="LLE51" s="213"/>
      <c r="LLG51" s="213"/>
      <c r="LLI51" s="213"/>
      <c r="LLK51" s="213"/>
      <c r="LLM51" s="213"/>
      <c r="LLO51" s="213"/>
      <c r="LLQ51" s="213"/>
      <c r="LLS51" s="213"/>
      <c r="LLU51" s="213"/>
      <c r="LLW51" s="213"/>
      <c r="LLY51" s="213"/>
      <c r="LMA51" s="213"/>
      <c r="LMC51" s="213"/>
      <c r="LME51" s="213"/>
      <c r="LMG51" s="213"/>
      <c r="LMI51" s="213"/>
      <c r="LMK51" s="213"/>
      <c r="LMM51" s="213"/>
      <c r="LMO51" s="213"/>
      <c r="LMQ51" s="213"/>
      <c r="LMS51" s="213"/>
      <c r="LMU51" s="213"/>
      <c r="LMW51" s="213"/>
      <c r="LMY51" s="213"/>
      <c r="LNA51" s="213"/>
      <c r="LNC51" s="213"/>
      <c r="LNE51" s="213"/>
      <c r="LNG51" s="213"/>
      <c r="LNI51" s="213"/>
      <c r="LNK51" s="213"/>
      <c r="LNM51" s="213"/>
      <c r="LNO51" s="213"/>
      <c r="LNQ51" s="213"/>
      <c r="LNS51" s="213"/>
      <c r="LNU51" s="213"/>
      <c r="LNW51" s="213"/>
      <c r="LNY51" s="213"/>
      <c r="LOA51" s="213"/>
      <c r="LOC51" s="213"/>
      <c r="LOE51" s="213"/>
      <c r="LOG51" s="213"/>
      <c r="LOI51" s="213"/>
      <c r="LOK51" s="213"/>
      <c r="LOM51" s="213"/>
      <c r="LOO51" s="213"/>
      <c r="LOQ51" s="213"/>
      <c r="LOS51" s="213"/>
      <c r="LOU51" s="213"/>
      <c r="LOW51" s="213"/>
      <c r="LOY51" s="213"/>
      <c r="LPA51" s="213"/>
      <c r="LPC51" s="213"/>
      <c r="LPE51" s="213"/>
      <c r="LPG51" s="213"/>
      <c r="LPI51" s="213"/>
      <c r="LPK51" s="213"/>
      <c r="LPM51" s="213"/>
      <c r="LPO51" s="213"/>
      <c r="LPQ51" s="213"/>
      <c r="LPS51" s="213"/>
      <c r="LPU51" s="213"/>
      <c r="LPW51" s="213"/>
      <c r="LPY51" s="213"/>
      <c r="LQA51" s="213"/>
      <c r="LQC51" s="213"/>
      <c r="LQE51" s="213"/>
      <c r="LQG51" s="213"/>
      <c r="LQI51" s="213"/>
      <c r="LQK51" s="213"/>
      <c r="LQM51" s="213"/>
      <c r="LQO51" s="213"/>
      <c r="LQQ51" s="213"/>
      <c r="LQS51" s="213"/>
      <c r="LQU51" s="213"/>
      <c r="LQW51" s="213"/>
      <c r="LQY51" s="213"/>
      <c r="LRA51" s="213"/>
      <c r="LRC51" s="213"/>
      <c r="LRE51" s="213"/>
      <c r="LRG51" s="213"/>
      <c r="LRI51" s="213"/>
      <c r="LRK51" s="213"/>
      <c r="LRM51" s="213"/>
      <c r="LRO51" s="213"/>
      <c r="LRQ51" s="213"/>
      <c r="LRS51" s="213"/>
      <c r="LRU51" s="213"/>
      <c r="LRW51" s="213"/>
      <c r="LRY51" s="213"/>
      <c r="LSA51" s="213"/>
      <c r="LSC51" s="213"/>
      <c r="LSE51" s="213"/>
      <c r="LSG51" s="213"/>
      <c r="LSI51" s="213"/>
      <c r="LSK51" s="213"/>
      <c r="LSM51" s="213"/>
      <c r="LSO51" s="213"/>
      <c r="LSQ51" s="213"/>
      <c r="LSS51" s="213"/>
      <c r="LSU51" s="213"/>
      <c r="LSW51" s="213"/>
      <c r="LSY51" s="213"/>
      <c r="LTA51" s="213"/>
      <c r="LTC51" s="213"/>
      <c r="LTE51" s="213"/>
      <c r="LTG51" s="213"/>
      <c r="LTI51" s="213"/>
      <c r="LTK51" s="213"/>
      <c r="LTM51" s="213"/>
      <c r="LTO51" s="213"/>
      <c r="LTQ51" s="213"/>
      <c r="LTS51" s="213"/>
      <c r="LTU51" s="213"/>
      <c r="LTW51" s="213"/>
      <c r="LTY51" s="213"/>
      <c r="LUA51" s="213"/>
      <c r="LUC51" s="213"/>
      <c r="LUE51" s="213"/>
      <c r="LUG51" s="213"/>
      <c r="LUI51" s="213"/>
      <c r="LUK51" s="213"/>
      <c r="LUM51" s="213"/>
      <c r="LUO51" s="213"/>
      <c r="LUQ51" s="213"/>
      <c r="LUS51" s="213"/>
      <c r="LUU51" s="213"/>
      <c r="LUW51" s="213"/>
      <c r="LUY51" s="213"/>
      <c r="LVA51" s="213"/>
      <c r="LVC51" s="213"/>
      <c r="LVE51" s="213"/>
      <c r="LVG51" s="213"/>
      <c r="LVI51" s="213"/>
      <c r="LVK51" s="213"/>
      <c r="LVM51" s="213"/>
      <c r="LVO51" s="213"/>
      <c r="LVQ51" s="213"/>
      <c r="LVS51" s="213"/>
      <c r="LVU51" s="213"/>
      <c r="LVW51" s="213"/>
      <c r="LVY51" s="213"/>
      <c r="LWA51" s="213"/>
      <c r="LWC51" s="213"/>
      <c r="LWE51" s="213"/>
      <c r="LWG51" s="213"/>
      <c r="LWI51" s="213"/>
      <c r="LWK51" s="213"/>
      <c r="LWM51" s="213"/>
      <c r="LWO51" s="213"/>
      <c r="LWQ51" s="213"/>
      <c r="LWS51" s="213"/>
      <c r="LWU51" s="213"/>
      <c r="LWW51" s="213"/>
      <c r="LWY51" s="213"/>
      <c r="LXA51" s="213"/>
      <c r="LXC51" s="213"/>
      <c r="LXE51" s="213"/>
      <c r="LXG51" s="213"/>
      <c r="LXI51" s="213"/>
      <c r="LXK51" s="213"/>
      <c r="LXM51" s="213"/>
      <c r="LXO51" s="213"/>
      <c r="LXQ51" s="213"/>
      <c r="LXS51" s="213"/>
      <c r="LXU51" s="213"/>
      <c r="LXW51" s="213"/>
      <c r="LXY51" s="213"/>
      <c r="LYA51" s="213"/>
      <c r="LYC51" s="213"/>
      <c r="LYE51" s="213"/>
      <c r="LYG51" s="213"/>
      <c r="LYI51" s="213"/>
      <c r="LYK51" s="213"/>
      <c r="LYM51" s="213"/>
      <c r="LYO51" s="213"/>
      <c r="LYQ51" s="213"/>
      <c r="LYS51" s="213"/>
      <c r="LYU51" s="213"/>
      <c r="LYW51" s="213"/>
      <c r="LYY51" s="213"/>
      <c r="LZA51" s="213"/>
      <c r="LZC51" s="213"/>
      <c r="LZE51" s="213"/>
      <c r="LZG51" s="213"/>
      <c r="LZI51" s="213"/>
      <c r="LZK51" s="213"/>
      <c r="LZM51" s="213"/>
      <c r="LZO51" s="213"/>
      <c r="LZQ51" s="213"/>
      <c r="LZS51" s="213"/>
      <c r="LZU51" s="213"/>
      <c r="LZW51" s="213"/>
      <c r="LZY51" s="213"/>
      <c r="MAA51" s="213"/>
      <c r="MAC51" s="213"/>
      <c r="MAE51" s="213"/>
      <c r="MAG51" s="213"/>
      <c r="MAI51" s="213"/>
      <c r="MAK51" s="213"/>
      <c r="MAM51" s="213"/>
      <c r="MAO51" s="213"/>
      <c r="MAQ51" s="213"/>
      <c r="MAS51" s="213"/>
      <c r="MAU51" s="213"/>
      <c r="MAW51" s="213"/>
      <c r="MAY51" s="213"/>
      <c r="MBA51" s="213"/>
      <c r="MBC51" s="213"/>
      <c r="MBE51" s="213"/>
      <c r="MBG51" s="213"/>
      <c r="MBI51" s="213"/>
      <c r="MBK51" s="213"/>
      <c r="MBM51" s="213"/>
      <c r="MBO51" s="213"/>
      <c r="MBQ51" s="213"/>
      <c r="MBS51" s="213"/>
      <c r="MBU51" s="213"/>
      <c r="MBW51" s="213"/>
      <c r="MBY51" s="213"/>
      <c r="MCA51" s="213"/>
      <c r="MCC51" s="213"/>
      <c r="MCE51" s="213"/>
      <c r="MCG51" s="213"/>
      <c r="MCI51" s="213"/>
      <c r="MCK51" s="213"/>
      <c r="MCM51" s="213"/>
      <c r="MCO51" s="213"/>
      <c r="MCQ51" s="213"/>
      <c r="MCS51" s="213"/>
      <c r="MCU51" s="213"/>
      <c r="MCW51" s="213"/>
      <c r="MCY51" s="213"/>
      <c r="MDA51" s="213"/>
      <c r="MDC51" s="213"/>
      <c r="MDE51" s="213"/>
      <c r="MDG51" s="213"/>
      <c r="MDI51" s="213"/>
      <c r="MDK51" s="213"/>
      <c r="MDM51" s="213"/>
      <c r="MDO51" s="213"/>
      <c r="MDQ51" s="213"/>
      <c r="MDS51" s="213"/>
      <c r="MDU51" s="213"/>
      <c r="MDW51" s="213"/>
      <c r="MDY51" s="213"/>
      <c r="MEA51" s="213"/>
      <c r="MEC51" s="213"/>
      <c r="MEE51" s="213"/>
      <c r="MEG51" s="213"/>
      <c r="MEI51" s="213"/>
      <c r="MEK51" s="213"/>
      <c r="MEM51" s="213"/>
      <c r="MEO51" s="213"/>
      <c r="MEQ51" s="213"/>
      <c r="MES51" s="213"/>
      <c r="MEU51" s="213"/>
      <c r="MEW51" s="213"/>
      <c r="MEY51" s="213"/>
      <c r="MFA51" s="213"/>
      <c r="MFC51" s="213"/>
      <c r="MFE51" s="213"/>
      <c r="MFG51" s="213"/>
      <c r="MFI51" s="213"/>
      <c r="MFK51" s="213"/>
      <c r="MFM51" s="213"/>
      <c r="MFO51" s="213"/>
      <c r="MFQ51" s="213"/>
      <c r="MFS51" s="213"/>
      <c r="MFU51" s="213"/>
      <c r="MFW51" s="213"/>
      <c r="MFY51" s="213"/>
      <c r="MGA51" s="213"/>
      <c r="MGC51" s="213"/>
      <c r="MGE51" s="213"/>
      <c r="MGG51" s="213"/>
      <c r="MGI51" s="213"/>
      <c r="MGK51" s="213"/>
      <c r="MGM51" s="213"/>
      <c r="MGO51" s="213"/>
      <c r="MGQ51" s="213"/>
      <c r="MGS51" s="213"/>
      <c r="MGU51" s="213"/>
      <c r="MGW51" s="213"/>
      <c r="MGY51" s="213"/>
      <c r="MHA51" s="213"/>
      <c r="MHC51" s="213"/>
      <c r="MHE51" s="213"/>
      <c r="MHG51" s="213"/>
      <c r="MHI51" s="213"/>
      <c r="MHK51" s="213"/>
      <c r="MHM51" s="213"/>
      <c r="MHO51" s="213"/>
      <c r="MHQ51" s="213"/>
      <c r="MHS51" s="213"/>
      <c r="MHU51" s="213"/>
      <c r="MHW51" s="213"/>
      <c r="MHY51" s="213"/>
      <c r="MIA51" s="213"/>
      <c r="MIC51" s="213"/>
      <c r="MIE51" s="213"/>
      <c r="MIG51" s="213"/>
      <c r="MII51" s="213"/>
      <c r="MIK51" s="213"/>
      <c r="MIM51" s="213"/>
      <c r="MIO51" s="213"/>
      <c r="MIQ51" s="213"/>
      <c r="MIS51" s="213"/>
      <c r="MIU51" s="213"/>
      <c r="MIW51" s="213"/>
      <c r="MIY51" s="213"/>
      <c r="MJA51" s="213"/>
      <c r="MJC51" s="213"/>
      <c r="MJE51" s="213"/>
      <c r="MJG51" s="213"/>
      <c r="MJI51" s="213"/>
      <c r="MJK51" s="213"/>
      <c r="MJM51" s="213"/>
      <c r="MJO51" s="213"/>
      <c r="MJQ51" s="213"/>
      <c r="MJS51" s="213"/>
      <c r="MJU51" s="213"/>
      <c r="MJW51" s="213"/>
      <c r="MJY51" s="213"/>
      <c r="MKA51" s="213"/>
      <c r="MKC51" s="213"/>
      <c r="MKE51" s="213"/>
      <c r="MKG51" s="213"/>
      <c r="MKI51" s="213"/>
      <c r="MKK51" s="213"/>
      <c r="MKM51" s="213"/>
      <c r="MKO51" s="213"/>
      <c r="MKQ51" s="213"/>
      <c r="MKS51" s="213"/>
      <c r="MKU51" s="213"/>
      <c r="MKW51" s="213"/>
      <c r="MKY51" s="213"/>
      <c r="MLA51" s="213"/>
      <c r="MLC51" s="213"/>
      <c r="MLE51" s="213"/>
      <c r="MLG51" s="213"/>
      <c r="MLI51" s="213"/>
      <c r="MLK51" s="213"/>
      <c r="MLM51" s="213"/>
      <c r="MLO51" s="213"/>
      <c r="MLQ51" s="213"/>
      <c r="MLS51" s="213"/>
      <c r="MLU51" s="213"/>
      <c r="MLW51" s="213"/>
      <c r="MLY51" s="213"/>
      <c r="MMA51" s="213"/>
      <c r="MMC51" s="213"/>
      <c r="MME51" s="213"/>
      <c r="MMG51" s="213"/>
      <c r="MMI51" s="213"/>
      <c r="MMK51" s="213"/>
      <c r="MMM51" s="213"/>
      <c r="MMO51" s="213"/>
      <c r="MMQ51" s="213"/>
      <c r="MMS51" s="213"/>
      <c r="MMU51" s="213"/>
      <c r="MMW51" s="213"/>
      <c r="MMY51" s="213"/>
      <c r="MNA51" s="213"/>
      <c r="MNC51" s="213"/>
      <c r="MNE51" s="213"/>
      <c r="MNG51" s="213"/>
      <c r="MNI51" s="213"/>
      <c r="MNK51" s="213"/>
      <c r="MNM51" s="213"/>
      <c r="MNO51" s="213"/>
      <c r="MNQ51" s="213"/>
      <c r="MNS51" s="213"/>
      <c r="MNU51" s="213"/>
      <c r="MNW51" s="213"/>
      <c r="MNY51" s="213"/>
      <c r="MOA51" s="213"/>
      <c r="MOC51" s="213"/>
      <c r="MOE51" s="213"/>
      <c r="MOG51" s="213"/>
      <c r="MOI51" s="213"/>
      <c r="MOK51" s="213"/>
      <c r="MOM51" s="213"/>
      <c r="MOO51" s="213"/>
      <c r="MOQ51" s="213"/>
      <c r="MOS51" s="213"/>
      <c r="MOU51" s="213"/>
      <c r="MOW51" s="213"/>
      <c r="MOY51" s="213"/>
      <c r="MPA51" s="213"/>
      <c r="MPC51" s="213"/>
      <c r="MPE51" s="213"/>
      <c r="MPG51" s="213"/>
      <c r="MPI51" s="213"/>
      <c r="MPK51" s="213"/>
      <c r="MPM51" s="213"/>
      <c r="MPO51" s="213"/>
      <c r="MPQ51" s="213"/>
      <c r="MPS51" s="213"/>
      <c r="MPU51" s="213"/>
      <c r="MPW51" s="213"/>
      <c r="MPY51" s="213"/>
      <c r="MQA51" s="213"/>
      <c r="MQC51" s="213"/>
      <c r="MQE51" s="213"/>
      <c r="MQG51" s="213"/>
      <c r="MQI51" s="213"/>
      <c r="MQK51" s="213"/>
      <c r="MQM51" s="213"/>
      <c r="MQO51" s="213"/>
      <c r="MQQ51" s="213"/>
      <c r="MQS51" s="213"/>
      <c r="MQU51" s="213"/>
      <c r="MQW51" s="213"/>
      <c r="MQY51" s="213"/>
      <c r="MRA51" s="213"/>
      <c r="MRC51" s="213"/>
      <c r="MRE51" s="213"/>
      <c r="MRG51" s="213"/>
      <c r="MRI51" s="213"/>
      <c r="MRK51" s="213"/>
      <c r="MRM51" s="213"/>
      <c r="MRO51" s="213"/>
      <c r="MRQ51" s="213"/>
      <c r="MRS51" s="213"/>
      <c r="MRU51" s="213"/>
      <c r="MRW51" s="213"/>
      <c r="MRY51" s="213"/>
      <c r="MSA51" s="213"/>
      <c r="MSC51" s="213"/>
      <c r="MSE51" s="213"/>
      <c r="MSG51" s="213"/>
      <c r="MSI51" s="213"/>
      <c r="MSK51" s="213"/>
      <c r="MSM51" s="213"/>
      <c r="MSO51" s="213"/>
      <c r="MSQ51" s="213"/>
      <c r="MSS51" s="213"/>
      <c r="MSU51" s="213"/>
      <c r="MSW51" s="213"/>
      <c r="MSY51" s="213"/>
      <c r="MTA51" s="213"/>
      <c r="MTC51" s="213"/>
      <c r="MTE51" s="213"/>
      <c r="MTG51" s="213"/>
      <c r="MTI51" s="213"/>
      <c r="MTK51" s="213"/>
      <c r="MTM51" s="213"/>
      <c r="MTO51" s="213"/>
      <c r="MTQ51" s="213"/>
      <c r="MTS51" s="213"/>
      <c r="MTU51" s="213"/>
      <c r="MTW51" s="213"/>
      <c r="MTY51" s="213"/>
      <c r="MUA51" s="213"/>
      <c r="MUC51" s="213"/>
      <c r="MUE51" s="213"/>
      <c r="MUG51" s="213"/>
      <c r="MUI51" s="213"/>
      <c r="MUK51" s="213"/>
      <c r="MUM51" s="213"/>
      <c r="MUO51" s="213"/>
      <c r="MUQ51" s="213"/>
      <c r="MUS51" s="213"/>
      <c r="MUU51" s="213"/>
      <c r="MUW51" s="213"/>
      <c r="MUY51" s="213"/>
      <c r="MVA51" s="213"/>
      <c r="MVC51" s="213"/>
      <c r="MVE51" s="213"/>
      <c r="MVG51" s="213"/>
      <c r="MVI51" s="213"/>
      <c r="MVK51" s="213"/>
      <c r="MVM51" s="213"/>
      <c r="MVO51" s="213"/>
      <c r="MVQ51" s="213"/>
      <c r="MVS51" s="213"/>
      <c r="MVU51" s="213"/>
      <c r="MVW51" s="213"/>
      <c r="MVY51" s="213"/>
      <c r="MWA51" s="213"/>
      <c r="MWC51" s="213"/>
      <c r="MWE51" s="213"/>
      <c r="MWG51" s="213"/>
      <c r="MWI51" s="213"/>
      <c r="MWK51" s="213"/>
      <c r="MWM51" s="213"/>
      <c r="MWO51" s="213"/>
      <c r="MWQ51" s="213"/>
      <c r="MWS51" s="213"/>
      <c r="MWU51" s="213"/>
      <c r="MWW51" s="213"/>
      <c r="MWY51" s="213"/>
      <c r="MXA51" s="213"/>
      <c r="MXC51" s="213"/>
      <c r="MXE51" s="213"/>
      <c r="MXG51" s="213"/>
      <c r="MXI51" s="213"/>
      <c r="MXK51" s="213"/>
      <c r="MXM51" s="213"/>
      <c r="MXO51" s="213"/>
      <c r="MXQ51" s="213"/>
      <c r="MXS51" s="213"/>
      <c r="MXU51" s="213"/>
      <c r="MXW51" s="213"/>
      <c r="MXY51" s="213"/>
      <c r="MYA51" s="213"/>
      <c r="MYC51" s="213"/>
      <c r="MYE51" s="213"/>
      <c r="MYG51" s="213"/>
      <c r="MYI51" s="213"/>
      <c r="MYK51" s="213"/>
      <c r="MYM51" s="213"/>
      <c r="MYO51" s="213"/>
      <c r="MYQ51" s="213"/>
      <c r="MYS51" s="213"/>
      <c r="MYU51" s="213"/>
      <c r="MYW51" s="213"/>
      <c r="MYY51" s="213"/>
      <c r="MZA51" s="213"/>
      <c r="MZC51" s="213"/>
      <c r="MZE51" s="213"/>
      <c r="MZG51" s="213"/>
      <c r="MZI51" s="213"/>
      <c r="MZK51" s="213"/>
      <c r="MZM51" s="213"/>
      <c r="MZO51" s="213"/>
      <c r="MZQ51" s="213"/>
      <c r="MZS51" s="213"/>
      <c r="MZU51" s="213"/>
      <c r="MZW51" s="213"/>
      <c r="MZY51" s="213"/>
      <c r="NAA51" s="213"/>
      <c r="NAC51" s="213"/>
      <c r="NAE51" s="213"/>
      <c r="NAG51" s="213"/>
      <c r="NAI51" s="213"/>
      <c r="NAK51" s="213"/>
      <c r="NAM51" s="213"/>
      <c r="NAO51" s="213"/>
      <c r="NAQ51" s="213"/>
      <c r="NAS51" s="213"/>
      <c r="NAU51" s="213"/>
      <c r="NAW51" s="213"/>
      <c r="NAY51" s="213"/>
      <c r="NBA51" s="213"/>
      <c r="NBC51" s="213"/>
      <c r="NBE51" s="213"/>
      <c r="NBG51" s="213"/>
      <c r="NBI51" s="213"/>
      <c r="NBK51" s="213"/>
      <c r="NBM51" s="213"/>
      <c r="NBO51" s="213"/>
      <c r="NBQ51" s="213"/>
      <c r="NBS51" s="213"/>
      <c r="NBU51" s="213"/>
      <c r="NBW51" s="213"/>
      <c r="NBY51" s="213"/>
      <c r="NCA51" s="213"/>
      <c r="NCC51" s="213"/>
      <c r="NCE51" s="213"/>
      <c r="NCG51" s="213"/>
      <c r="NCI51" s="213"/>
      <c r="NCK51" s="213"/>
      <c r="NCM51" s="213"/>
      <c r="NCO51" s="213"/>
      <c r="NCQ51" s="213"/>
      <c r="NCS51" s="213"/>
      <c r="NCU51" s="213"/>
      <c r="NCW51" s="213"/>
      <c r="NCY51" s="213"/>
      <c r="NDA51" s="213"/>
      <c r="NDC51" s="213"/>
      <c r="NDE51" s="213"/>
      <c r="NDG51" s="213"/>
      <c r="NDI51" s="213"/>
      <c r="NDK51" s="213"/>
      <c r="NDM51" s="213"/>
      <c r="NDO51" s="213"/>
      <c r="NDQ51" s="213"/>
      <c r="NDS51" s="213"/>
      <c r="NDU51" s="213"/>
      <c r="NDW51" s="213"/>
      <c r="NDY51" s="213"/>
      <c r="NEA51" s="213"/>
      <c r="NEC51" s="213"/>
      <c r="NEE51" s="213"/>
      <c r="NEG51" s="213"/>
      <c r="NEI51" s="213"/>
      <c r="NEK51" s="213"/>
      <c r="NEM51" s="213"/>
      <c r="NEO51" s="213"/>
      <c r="NEQ51" s="213"/>
      <c r="NES51" s="213"/>
      <c r="NEU51" s="213"/>
      <c r="NEW51" s="213"/>
      <c r="NEY51" s="213"/>
      <c r="NFA51" s="213"/>
      <c r="NFC51" s="213"/>
      <c r="NFE51" s="213"/>
      <c r="NFG51" s="213"/>
      <c r="NFI51" s="213"/>
      <c r="NFK51" s="213"/>
      <c r="NFM51" s="213"/>
      <c r="NFO51" s="213"/>
      <c r="NFQ51" s="213"/>
      <c r="NFS51" s="213"/>
      <c r="NFU51" s="213"/>
      <c r="NFW51" s="213"/>
      <c r="NFY51" s="213"/>
      <c r="NGA51" s="213"/>
      <c r="NGC51" s="213"/>
      <c r="NGE51" s="213"/>
      <c r="NGG51" s="213"/>
      <c r="NGI51" s="213"/>
      <c r="NGK51" s="213"/>
      <c r="NGM51" s="213"/>
      <c r="NGO51" s="213"/>
      <c r="NGQ51" s="213"/>
      <c r="NGS51" s="213"/>
      <c r="NGU51" s="213"/>
      <c r="NGW51" s="213"/>
      <c r="NGY51" s="213"/>
      <c r="NHA51" s="213"/>
      <c r="NHC51" s="213"/>
      <c r="NHE51" s="213"/>
      <c r="NHG51" s="213"/>
      <c r="NHI51" s="213"/>
      <c r="NHK51" s="213"/>
      <c r="NHM51" s="213"/>
      <c r="NHO51" s="213"/>
      <c r="NHQ51" s="213"/>
      <c r="NHS51" s="213"/>
      <c r="NHU51" s="213"/>
      <c r="NHW51" s="213"/>
      <c r="NHY51" s="213"/>
      <c r="NIA51" s="213"/>
      <c r="NIC51" s="213"/>
      <c r="NIE51" s="213"/>
      <c r="NIG51" s="213"/>
      <c r="NII51" s="213"/>
      <c r="NIK51" s="213"/>
      <c r="NIM51" s="213"/>
      <c r="NIO51" s="213"/>
      <c r="NIQ51" s="213"/>
      <c r="NIS51" s="213"/>
      <c r="NIU51" s="213"/>
      <c r="NIW51" s="213"/>
      <c r="NIY51" s="213"/>
      <c r="NJA51" s="213"/>
      <c r="NJC51" s="213"/>
      <c r="NJE51" s="213"/>
      <c r="NJG51" s="213"/>
      <c r="NJI51" s="213"/>
      <c r="NJK51" s="213"/>
      <c r="NJM51" s="213"/>
      <c r="NJO51" s="213"/>
      <c r="NJQ51" s="213"/>
      <c r="NJS51" s="213"/>
      <c r="NJU51" s="213"/>
      <c r="NJW51" s="213"/>
      <c r="NJY51" s="213"/>
      <c r="NKA51" s="213"/>
      <c r="NKC51" s="213"/>
      <c r="NKE51" s="213"/>
      <c r="NKG51" s="213"/>
      <c r="NKI51" s="213"/>
      <c r="NKK51" s="213"/>
      <c r="NKM51" s="213"/>
      <c r="NKO51" s="213"/>
      <c r="NKQ51" s="213"/>
      <c r="NKS51" s="213"/>
      <c r="NKU51" s="213"/>
      <c r="NKW51" s="213"/>
      <c r="NKY51" s="213"/>
      <c r="NLA51" s="213"/>
      <c r="NLC51" s="213"/>
      <c r="NLE51" s="213"/>
      <c r="NLG51" s="213"/>
      <c r="NLI51" s="213"/>
      <c r="NLK51" s="213"/>
      <c r="NLM51" s="213"/>
      <c r="NLO51" s="213"/>
      <c r="NLQ51" s="213"/>
      <c r="NLS51" s="213"/>
      <c r="NLU51" s="213"/>
      <c r="NLW51" s="213"/>
      <c r="NLY51" s="213"/>
      <c r="NMA51" s="213"/>
      <c r="NMC51" s="213"/>
      <c r="NME51" s="213"/>
      <c r="NMG51" s="213"/>
      <c r="NMI51" s="213"/>
      <c r="NMK51" s="213"/>
      <c r="NMM51" s="213"/>
      <c r="NMO51" s="213"/>
      <c r="NMQ51" s="213"/>
      <c r="NMS51" s="213"/>
      <c r="NMU51" s="213"/>
      <c r="NMW51" s="213"/>
      <c r="NMY51" s="213"/>
      <c r="NNA51" s="213"/>
      <c r="NNC51" s="213"/>
      <c r="NNE51" s="213"/>
      <c r="NNG51" s="213"/>
      <c r="NNI51" s="213"/>
      <c r="NNK51" s="213"/>
      <c r="NNM51" s="213"/>
      <c r="NNO51" s="213"/>
      <c r="NNQ51" s="213"/>
      <c r="NNS51" s="213"/>
      <c r="NNU51" s="213"/>
      <c r="NNW51" s="213"/>
      <c r="NNY51" s="213"/>
      <c r="NOA51" s="213"/>
      <c r="NOC51" s="213"/>
      <c r="NOE51" s="213"/>
      <c r="NOG51" s="213"/>
      <c r="NOI51" s="213"/>
      <c r="NOK51" s="213"/>
      <c r="NOM51" s="213"/>
      <c r="NOO51" s="213"/>
      <c r="NOQ51" s="213"/>
      <c r="NOS51" s="213"/>
      <c r="NOU51" s="213"/>
      <c r="NOW51" s="213"/>
      <c r="NOY51" s="213"/>
      <c r="NPA51" s="213"/>
      <c r="NPC51" s="213"/>
      <c r="NPE51" s="213"/>
      <c r="NPG51" s="213"/>
      <c r="NPI51" s="213"/>
      <c r="NPK51" s="213"/>
      <c r="NPM51" s="213"/>
      <c r="NPO51" s="213"/>
      <c r="NPQ51" s="213"/>
      <c r="NPS51" s="213"/>
      <c r="NPU51" s="213"/>
      <c r="NPW51" s="213"/>
      <c r="NPY51" s="213"/>
      <c r="NQA51" s="213"/>
      <c r="NQC51" s="213"/>
      <c r="NQE51" s="213"/>
      <c r="NQG51" s="213"/>
      <c r="NQI51" s="213"/>
      <c r="NQK51" s="213"/>
      <c r="NQM51" s="213"/>
      <c r="NQO51" s="213"/>
      <c r="NQQ51" s="213"/>
      <c r="NQS51" s="213"/>
      <c r="NQU51" s="213"/>
      <c r="NQW51" s="213"/>
      <c r="NQY51" s="213"/>
      <c r="NRA51" s="213"/>
      <c r="NRC51" s="213"/>
      <c r="NRE51" s="213"/>
      <c r="NRG51" s="213"/>
      <c r="NRI51" s="213"/>
      <c r="NRK51" s="213"/>
      <c r="NRM51" s="213"/>
      <c r="NRO51" s="213"/>
      <c r="NRQ51" s="213"/>
      <c r="NRS51" s="213"/>
      <c r="NRU51" s="213"/>
      <c r="NRW51" s="213"/>
      <c r="NRY51" s="213"/>
      <c r="NSA51" s="213"/>
      <c r="NSC51" s="213"/>
      <c r="NSE51" s="213"/>
      <c r="NSG51" s="213"/>
      <c r="NSI51" s="213"/>
      <c r="NSK51" s="213"/>
      <c r="NSM51" s="213"/>
      <c r="NSO51" s="213"/>
      <c r="NSQ51" s="213"/>
      <c r="NSS51" s="213"/>
      <c r="NSU51" s="213"/>
      <c r="NSW51" s="213"/>
      <c r="NSY51" s="213"/>
      <c r="NTA51" s="213"/>
      <c r="NTC51" s="213"/>
      <c r="NTE51" s="213"/>
      <c r="NTG51" s="213"/>
      <c r="NTI51" s="213"/>
      <c r="NTK51" s="213"/>
      <c r="NTM51" s="213"/>
      <c r="NTO51" s="213"/>
      <c r="NTQ51" s="213"/>
      <c r="NTS51" s="213"/>
      <c r="NTU51" s="213"/>
      <c r="NTW51" s="213"/>
      <c r="NTY51" s="213"/>
      <c r="NUA51" s="213"/>
      <c r="NUC51" s="213"/>
      <c r="NUE51" s="213"/>
      <c r="NUG51" s="213"/>
      <c r="NUI51" s="213"/>
      <c r="NUK51" s="213"/>
      <c r="NUM51" s="213"/>
      <c r="NUO51" s="213"/>
      <c r="NUQ51" s="213"/>
      <c r="NUS51" s="213"/>
      <c r="NUU51" s="213"/>
      <c r="NUW51" s="213"/>
      <c r="NUY51" s="213"/>
      <c r="NVA51" s="213"/>
      <c r="NVC51" s="213"/>
      <c r="NVE51" s="213"/>
      <c r="NVG51" s="213"/>
      <c r="NVI51" s="213"/>
      <c r="NVK51" s="213"/>
      <c r="NVM51" s="213"/>
      <c r="NVO51" s="213"/>
      <c r="NVQ51" s="213"/>
      <c r="NVS51" s="213"/>
      <c r="NVU51" s="213"/>
      <c r="NVW51" s="213"/>
      <c r="NVY51" s="213"/>
      <c r="NWA51" s="213"/>
      <c r="NWC51" s="213"/>
      <c r="NWE51" s="213"/>
      <c r="NWG51" s="213"/>
      <c r="NWI51" s="213"/>
      <c r="NWK51" s="213"/>
      <c r="NWM51" s="213"/>
      <c r="NWO51" s="213"/>
      <c r="NWQ51" s="213"/>
      <c r="NWS51" s="213"/>
      <c r="NWU51" s="213"/>
      <c r="NWW51" s="213"/>
      <c r="NWY51" s="213"/>
      <c r="NXA51" s="213"/>
      <c r="NXC51" s="213"/>
      <c r="NXE51" s="213"/>
      <c r="NXG51" s="213"/>
      <c r="NXI51" s="213"/>
      <c r="NXK51" s="213"/>
      <c r="NXM51" s="213"/>
      <c r="NXO51" s="213"/>
      <c r="NXQ51" s="213"/>
      <c r="NXS51" s="213"/>
      <c r="NXU51" s="213"/>
      <c r="NXW51" s="213"/>
      <c r="NXY51" s="213"/>
      <c r="NYA51" s="213"/>
      <c r="NYC51" s="213"/>
      <c r="NYE51" s="213"/>
      <c r="NYG51" s="213"/>
      <c r="NYI51" s="213"/>
      <c r="NYK51" s="213"/>
      <c r="NYM51" s="213"/>
      <c r="NYO51" s="213"/>
      <c r="NYQ51" s="213"/>
      <c r="NYS51" s="213"/>
      <c r="NYU51" s="213"/>
      <c r="NYW51" s="213"/>
      <c r="NYY51" s="213"/>
      <c r="NZA51" s="213"/>
      <c r="NZC51" s="213"/>
      <c r="NZE51" s="213"/>
      <c r="NZG51" s="213"/>
      <c r="NZI51" s="213"/>
      <c r="NZK51" s="213"/>
      <c r="NZM51" s="213"/>
      <c r="NZO51" s="213"/>
      <c r="NZQ51" s="213"/>
      <c r="NZS51" s="213"/>
      <c r="NZU51" s="213"/>
      <c r="NZW51" s="213"/>
      <c r="NZY51" s="213"/>
      <c r="OAA51" s="213"/>
      <c r="OAC51" s="213"/>
      <c r="OAE51" s="213"/>
      <c r="OAG51" s="213"/>
      <c r="OAI51" s="213"/>
      <c r="OAK51" s="213"/>
      <c r="OAM51" s="213"/>
      <c r="OAO51" s="213"/>
      <c r="OAQ51" s="213"/>
      <c r="OAS51" s="213"/>
      <c r="OAU51" s="213"/>
      <c r="OAW51" s="213"/>
      <c r="OAY51" s="213"/>
      <c r="OBA51" s="213"/>
      <c r="OBC51" s="213"/>
      <c r="OBE51" s="213"/>
      <c r="OBG51" s="213"/>
      <c r="OBI51" s="213"/>
      <c r="OBK51" s="213"/>
      <c r="OBM51" s="213"/>
      <c r="OBO51" s="213"/>
      <c r="OBQ51" s="213"/>
      <c r="OBS51" s="213"/>
      <c r="OBU51" s="213"/>
      <c r="OBW51" s="213"/>
      <c r="OBY51" s="213"/>
      <c r="OCA51" s="213"/>
      <c r="OCC51" s="213"/>
      <c r="OCE51" s="213"/>
      <c r="OCG51" s="213"/>
      <c r="OCI51" s="213"/>
      <c r="OCK51" s="213"/>
      <c r="OCM51" s="213"/>
      <c r="OCO51" s="213"/>
      <c r="OCQ51" s="213"/>
      <c r="OCS51" s="213"/>
      <c r="OCU51" s="213"/>
      <c r="OCW51" s="213"/>
      <c r="OCY51" s="213"/>
      <c r="ODA51" s="213"/>
      <c r="ODC51" s="213"/>
      <c r="ODE51" s="213"/>
      <c r="ODG51" s="213"/>
      <c r="ODI51" s="213"/>
      <c r="ODK51" s="213"/>
      <c r="ODM51" s="213"/>
      <c r="ODO51" s="213"/>
      <c r="ODQ51" s="213"/>
      <c r="ODS51" s="213"/>
      <c r="ODU51" s="213"/>
      <c r="ODW51" s="213"/>
      <c r="ODY51" s="213"/>
      <c r="OEA51" s="213"/>
      <c r="OEC51" s="213"/>
      <c r="OEE51" s="213"/>
      <c r="OEG51" s="213"/>
      <c r="OEI51" s="213"/>
      <c r="OEK51" s="213"/>
      <c r="OEM51" s="213"/>
      <c r="OEO51" s="213"/>
      <c r="OEQ51" s="213"/>
      <c r="OES51" s="213"/>
      <c r="OEU51" s="213"/>
      <c r="OEW51" s="213"/>
      <c r="OEY51" s="213"/>
      <c r="OFA51" s="213"/>
      <c r="OFC51" s="213"/>
      <c r="OFE51" s="213"/>
      <c r="OFG51" s="213"/>
      <c r="OFI51" s="213"/>
      <c r="OFK51" s="213"/>
      <c r="OFM51" s="213"/>
      <c r="OFO51" s="213"/>
      <c r="OFQ51" s="213"/>
      <c r="OFS51" s="213"/>
      <c r="OFU51" s="213"/>
      <c r="OFW51" s="213"/>
      <c r="OFY51" s="213"/>
      <c r="OGA51" s="213"/>
      <c r="OGC51" s="213"/>
      <c r="OGE51" s="213"/>
      <c r="OGG51" s="213"/>
      <c r="OGI51" s="213"/>
      <c r="OGK51" s="213"/>
      <c r="OGM51" s="213"/>
      <c r="OGO51" s="213"/>
      <c r="OGQ51" s="213"/>
      <c r="OGS51" s="213"/>
      <c r="OGU51" s="213"/>
      <c r="OGW51" s="213"/>
      <c r="OGY51" s="213"/>
      <c r="OHA51" s="213"/>
      <c r="OHC51" s="213"/>
      <c r="OHE51" s="213"/>
      <c r="OHG51" s="213"/>
      <c r="OHI51" s="213"/>
      <c r="OHK51" s="213"/>
      <c r="OHM51" s="213"/>
      <c r="OHO51" s="213"/>
      <c r="OHQ51" s="213"/>
      <c r="OHS51" s="213"/>
      <c r="OHU51" s="213"/>
      <c r="OHW51" s="213"/>
      <c r="OHY51" s="213"/>
      <c r="OIA51" s="213"/>
      <c r="OIC51" s="213"/>
      <c r="OIE51" s="213"/>
      <c r="OIG51" s="213"/>
      <c r="OII51" s="213"/>
      <c r="OIK51" s="213"/>
      <c r="OIM51" s="213"/>
      <c r="OIO51" s="213"/>
      <c r="OIQ51" s="213"/>
      <c r="OIS51" s="213"/>
      <c r="OIU51" s="213"/>
      <c r="OIW51" s="213"/>
      <c r="OIY51" s="213"/>
      <c r="OJA51" s="213"/>
      <c r="OJC51" s="213"/>
      <c r="OJE51" s="213"/>
      <c r="OJG51" s="213"/>
      <c r="OJI51" s="213"/>
      <c r="OJK51" s="213"/>
      <c r="OJM51" s="213"/>
      <c r="OJO51" s="213"/>
      <c r="OJQ51" s="213"/>
      <c r="OJS51" s="213"/>
      <c r="OJU51" s="213"/>
      <c r="OJW51" s="213"/>
      <c r="OJY51" s="213"/>
      <c r="OKA51" s="213"/>
      <c r="OKC51" s="213"/>
      <c r="OKE51" s="213"/>
      <c r="OKG51" s="213"/>
      <c r="OKI51" s="213"/>
      <c r="OKK51" s="213"/>
      <c r="OKM51" s="213"/>
      <c r="OKO51" s="213"/>
      <c r="OKQ51" s="213"/>
      <c r="OKS51" s="213"/>
      <c r="OKU51" s="213"/>
      <c r="OKW51" s="213"/>
      <c r="OKY51" s="213"/>
      <c r="OLA51" s="213"/>
      <c r="OLC51" s="213"/>
      <c r="OLE51" s="213"/>
      <c r="OLG51" s="213"/>
      <c r="OLI51" s="213"/>
      <c r="OLK51" s="213"/>
      <c r="OLM51" s="213"/>
      <c r="OLO51" s="213"/>
      <c r="OLQ51" s="213"/>
      <c r="OLS51" s="213"/>
      <c r="OLU51" s="213"/>
      <c r="OLW51" s="213"/>
      <c r="OLY51" s="213"/>
      <c r="OMA51" s="213"/>
      <c r="OMC51" s="213"/>
      <c r="OME51" s="213"/>
      <c r="OMG51" s="213"/>
      <c r="OMI51" s="213"/>
      <c r="OMK51" s="213"/>
      <c r="OMM51" s="213"/>
      <c r="OMO51" s="213"/>
      <c r="OMQ51" s="213"/>
      <c r="OMS51" s="213"/>
      <c r="OMU51" s="213"/>
      <c r="OMW51" s="213"/>
      <c r="OMY51" s="213"/>
      <c r="ONA51" s="213"/>
      <c r="ONC51" s="213"/>
      <c r="ONE51" s="213"/>
      <c r="ONG51" s="213"/>
      <c r="ONI51" s="213"/>
      <c r="ONK51" s="213"/>
      <c r="ONM51" s="213"/>
      <c r="ONO51" s="213"/>
      <c r="ONQ51" s="213"/>
      <c r="ONS51" s="213"/>
      <c r="ONU51" s="213"/>
      <c r="ONW51" s="213"/>
      <c r="ONY51" s="213"/>
      <c r="OOA51" s="213"/>
      <c r="OOC51" s="213"/>
      <c r="OOE51" s="213"/>
      <c r="OOG51" s="213"/>
      <c r="OOI51" s="213"/>
      <c r="OOK51" s="213"/>
      <c r="OOM51" s="213"/>
      <c r="OOO51" s="213"/>
      <c r="OOQ51" s="213"/>
      <c r="OOS51" s="213"/>
      <c r="OOU51" s="213"/>
      <c r="OOW51" s="213"/>
      <c r="OOY51" s="213"/>
      <c r="OPA51" s="213"/>
      <c r="OPC51" s="213"/>
      <c r="OPE51" s="213"/>
      <c r="OPG51" s="213"/>
      <c r="OPI51" s="213"/>
      <c r="OPK51" s="213"/>
      <c r="OPM51" s="213"/>
      <c r="OPO51" s="213"/>
      <c r="OPQ51" s="213"/>
      <c r="OPS51" s="213"/>
      <c r="OPU51" s="213"/>
      <c r="OPW51" s="213"/>
      <c r="OPY51" s="213"/>
      <c r="OQA51" s="213"/>
      <c r="OQC51" s="213"/>
      <c r="OQE51" s="213"/>
      <c r="OQG51" s="213"/>
      <c r="OQI51" s="213"/>
      <c r="OQK51" s="213"/>
      <c r="OQM51" s="213"/>
      <c r="OQO51" s="213"/>
      <c r="OQQ51" s="213"/>
      <c r="OQS51" s="213"/>
      <c r="OQU51" s="213"/>
      <c r="OQW51" s="213"/>
      <c r="OQY51" s="213"/>
      <c r="ORA51" s="213"/>
      <c r="ORC51" s="213"/>
      <c r="ORE51" s="213"/>
      <c r="ORG51" s="213"/>
      <c r="ORI51" s="213"/>
      <c r="ORK51" s="213"/>
      <c r="ORM51" s="213"/>
      <c r="ORO51" s="213"/>
      <c r="ORQ51" s="213"/>
      <c r="ORS51" s="213"/>
      <c r="ORU51" s="213"/>
      <c r="ORW51" s="213"/>
      <c r="ORY51" s="213"/>
      <c r="OSA51" s="213"/>
      <c r="OSC51" s="213"/>
      <c r="OSE51" s="213"/>
      <c r="OSG51" s="213"/>
      <c r="OSI51" s="213"/>
      <c r="OSK51" s="213"/>
      <c r="OSM51" s="213"/>
      <c r="OSO51" s="213"/>
      <c r="OSQ51" s="213"/>
      <c r="OSS51" s="213"/>
      <c r="OSU51" s="213"/>
      <c r="OSW51" s="213"/>
      <c r="OSY51" s="213"/>
      <c r="OTA51" s="213"/>
      <c r="OTC51" s="213"/>
      <c r="OTE51" s="213"/>
      <c r="OTG51" s="213"/>
      <c r="OTI51" s="213"/>
      <c r="OTK51" s="213"/>
      <c r="OTM51" s="213"/>
      <c r="OTO51" s="213"/>
      <c r="OTQ51" s="213"/>
      <c r="OTS51" s="213"/>
      <c r="OTU51" s="213"/>
      <c r="OTW51" s="213"/>
      <c r="OTY51" s="213"/>
      <c r="OUA51" s="213"/>
      <c r="OUC51" s="213"/>
      <c r="OUE51" s="213"/>
      <c r="OUG51" s="213"/>
      <c r="OUI51" s="213"/>
      <c r="OUK51" s="213"/>
      <c r="OUM51" s="213"/>
      <c r="OUO51" s="213"/>
      <c r="OUQ51" s="213"/>
      <c r="OUS51" s="213"/>
      <c r="OUU51" s="213"/>
      <c r="OUW51" s="213"/>
      <c r="OUY51" s="213"/>
      <c r="OVA51" s="213"/>
      <c r="OVC51" s="213"/>
      <c r="OVE51" s="213"/>
      <c r="OVG51" s="213"/>
      <c r="OVI51" s="213"/>
      <c r="OVK51" s="213"/>
      <c r="OVM51" s="213"/>
      <c r="OVO51" s="213"/>
      <c r="OVQ51" s="213"/>
      <c r="OVS51" s="213"/>
      <c r="OVU51" s="213"/>
      <c r="OVW51" s="213"/>
      <c r="OVY51" s="213"/>
      <c r="OWA51" s="213"/>
      <c r="OWC51" s="213"/>
      <c r="OWE51" s="213"/>
      <c r="OWG51" s="213"/>
      <c r="OWI51" s="213"/>
      <c r="OWK51" s="213"/>
      <c r="OWM51" s="213"/>
      <c r="OWO51" s="213"/>
      <c r="OWQ51" s="213"/>
      <c r="OWS51" s="213"/>
      <c r="OWU51" s="213"/>
      <c r="OWW51" s="213"/>
      <c r="OWY51" s="213"/>
      <c r="OXA51" s="213"/>
      <c r="OXC51" s="213"/>
      <c r="OXE51" s="213"/>
      <c r="OXG51" s="213"/>
      <c r="OXI51" s="213"/>
      <c r="OXK51" s="213"/>
      <c r="OXM51" s="213"/>
      <c r="OXO51" s="213"/>
      <c r="OXQ51" s="213"/>
      <c r="OXS51" s="213"/>
      <c r="OXU51" s="213"/>
      <c r="OXW51" s="213"/>
      <c r="OXY51" s="213"/>
      <c r="OYA51" s="213"/>
      <c r="OYC51" s="213"/>
      <c r="OYE51" s="213"/>
      <c r="OYG51" s="213"/>
      <c r="OYI51" s="213"/>
      <c r="OYK51" s="213"/>
      <c r="OYM51" s="213"/>
      <c r="OYO51" s="213"/>
      <c r="OYQ51" s="213"/>
      <c r="OYS51" s="213"/>
      <c r="OYU51" s="213"/>
      <c r="OYW51" s="213"/>
      <c r="OYY51" s="213"/>
      <c r="OZA51" s="213"/>
      <c r="OZC51" s="213"/>
      <c r="OZE51" s="213"/>
      <c r="OZG51" s="213"/>
      <c r="OZI51" s="213"/>
      <c r="OZK51" s="213"/>
      <c r="OZM51" s="213"/>
      <c r="OZO51" s="213"/>
      <c r="OZQ51" s="213"/>
      <c r="OZS51" s="213"/>
      <c r="OZU51" s="213"/>
      <c r="OZW51" s="213"/>
      <c r="OZY51" s="213"/>
      <c r="PAA51" s="213"/>
      <c r="PAC51" s="213"/>
      <c r="PAE51" s="213"/>
      <c r="PAG51" s="213"/>
      <c r="PAI51" s="213"/>
      <c r="PAK51" s="213"/>
      <c r="PAM51" s="213"/>
      <c r="PAO51" s="213"/>
      <c r="PAQ51" s="213"/>
      <c r="PAS51" s="213"/>
      <c r="PAU51" s="213"/>
      <c r="PAW51" s="213"/>
      <c r="PAY51" s="213"/>
      <c r="PBA51" s="213"/>
      <c r="PBC51" s="213"/>
      <c r="PBE51" s="213"/>
      <c r="PBG51" s="213"/>
      <c r="PBI51" s="213"/>
      <c r="PBK51" s="213"/>
      <c r="PBM51" s="213"/>
      <c r="PBO51" s="213"/>
      <c r="PBQ51" s="213"/>
      <c r="PBS51" s="213"/>
      <c r="PBU51" s="213"/>
      <c r="PBW51" s="213"/>
      <c r="PBY51" s="213"/>
      <c r="PCA51" s="213"/>
      <c r="PCC51" s="213"/>
      <c r="PCE51" s="213"/>
      <c r="PCG51" s="213"/>
      <c r="PCI51" s="213"/>
      <c r="PCK51" s="213"/>
      <c r="PCM51" s="213"/>
      <c r="PCO51" s="213"/>
      <c r="PCQ51" s="213"/>
      <c r="PCS51" s="213"/>
      <c r="PCU51" s="213"/>
      <c r="PCW51" s="213"/>
      <c r="PCY51" s="213"/>
      <c r="PDA51" s="213"/>
      <c r="PDC51" s="213"/>
      <c r="PDE51" s="213"/>
      <c r="PDG51" s="213"/>
      <c r="PDI51" s="213"/>
      <c r="PDK51" s="213"/>
      <c r="PDM51" s="213"/>
      <c r="PDO51" s="213"/>
      <c r="PDQ51" s="213"/>
      <c r="PDS51" s="213"/>
      <c r="PDU51" s="213"/>
      <c r="PDW51" s="213"/>
      <c r="PDY51" s="213"/>
      <c r="PEA51" s="213"/>
      <c r="PEC51" s="213"/>
      <c r="PEE51" s="213"/>
      <c r="PEG51" s="213"/>
      <c r="PEI51" s="213"/>
      <c r="PEK51" s="213"/>
      <c r="PEM51" s="213"/>
      <c r="PEO51" s="213"/>
      <c r="PEQ51" s="213"/>
      <c r="PES51" s="213"/>
      <c r="PEU51" s="213"/>
      <c r="PEW51" s="213"/>
      <c r="PEY51" s="213"/>
      <c r="PFA51" s="213"/>
      <c r="PFC51" s="213"/>
      <c r="PFE51" s="213"/>
      <c r="PFG51" s="213"/>
      <c r="PFI51" s="213"/>
      <c r="PFK51" s="213"/>
      <c r="PFM51" s="213"/>
      <c r="PFO51" s="213"/>
      <c r="PFQ51" s="213"/>
      <c r="PFS51" s="213"/>
      <c r="PFU51" s="213"/>
      <c r="PFW51" s="213"/>
      <c r="PFY51" s="213"/>
      <c r="PGA51" s="213"/>
      <c r="PGC51" s="213"/>
      <c r="PGE51" s="213"/>
      <c r="PGG51" s="213"/>
      <c r="PGI51" s="213"/>
      <c r="PGK51" s="213"/>
      <c r="PGM51" s="213"/>
      <c r="PGO51" s="213"/>
      <c r="PGQ51" s="213"/>
      <c r="PGS51" s="213"/>
      <c r="PGU51" s="213"/>
      <c r="PGW51" s="213"/>
      <c r="PGY51" s="213"/>
      <c r="PHA51" s="213"/>
      <c r="PHC51" s="213"/>
      <c r="PHE51" s="213"/>
      <c r="PHG51" s="213"/>
      <c r="PHI51" s="213"/>
      <c r="PHK51" s="213"/>
      <c r="PHM51" s="213"/>
      <c r="PHO51" s="213"/>
      <c r="PHQ51" s="213"/>
      <c r="PHS51" s="213"/>
      <c r="PHU51" s="213"/>
      <c r="PHW51" s="213"/>
      <c r="PHY51" s="213"/>
      <c r="PIA51" s="213"/>
      <c r="PIC51" s="213"/>
      <c r="PIE51" s="213"/>
      <c r="PIG51" s="213"/>
      <c r="PII51" s="213"/>
      <c r="PIK51" s="213"/>
      <c r="PIM51" s="213"/>
      <c r="PIO51" s="213"/>
      <c r="PIQ51" s="213"/>
      <c r="PIS51" s="213"/>
      <c r="PIU51" s="213"/>
      <c r="PIW51" s="213"/>
      <c r="PIY51" s="213"/>
      <c r="PJA51" s="213"/>
      <c r="PJC51" s="213"/>
      <c r="PJE51" s="213"/>
      <c r="PJG51" s="213"/>
      <c r="PJI51" s="213"/>
      <c r="PJK51" s="213"/>
      <c r="PJM51" s="213"/>
      <c r="PJO51" s="213"/>
      <c r="PJQ51" s="213"/>
      <c r="PJS51" s="213"/>
      <c r="PJU51" s="213"/>
      <c r="PJW51" s="213"/>
      <c r="PJY51" s="213"/>
      <c r="PKA51" s="213"/>
      <c r="PKC51" s="213"/>
      <c r="PKE51" s="213"/>
      <c r="PKG51" s="213"/>
      <c r="PKI51" s="213"/>
      <c r="PKK51" s="213"/>
      <c r="PKM51" s="213"/>
      <c r="PKO51" s="213"/>
      <c r="PKQ51" s="213"/>
      <c r="PKS51" s="213"/>
      <c r="PKU51" s="213"/>
      <c r="PKW51" s="213"/>
      <c r="PKY51" s="213"/>
      <c r="PLA51" s="213"/>
      <c r="PLC51" s="213"/>
      <c r="PLE51" s="213"/>
      <c r="PLG51" s="213"/>
      <c r="PLI51" s="213"/>
      <c r="PLK51" s="213"/>
      <c r="PLM51" s="213"/>
      <c r="PLO51" s="213"/>
      <c r="PLQ51" s="213"/>
      <c r="PLS51" s="213"/>
      <c r="PLU51" s="213"/>
      <c r="PLW51" s="213"/>
      <c r="PLY51" s="213"/>
      <c r="PMA51" s="213"/>
      <c r="PMC51" s="213"/>
      <c r="PME51" s="213"/>
      <c r="PMG51" s="213"/>
      <c r="PMI51" s="213"/>
      <c r="PMK51" s="213"/>
      <c r="PMM51" s="213"/>
      <c r="PMO51" s="213"/>
      <c r="PMQ51" s="213"/>
      <c r="PMS51" s="213"/>
      <c r="PMU51" s="213"/>
      <c r="PMW51" s="213"/>
      <c r="PMY51" s="213"/>
      <c r="PNA51" s="213"/>
      <c r="PNC51" s="213"/>
      <c r="PNE51" s="213"/>
      <c r="PNG51" s="213"/>
      <c r="PNI51" s="213"/>
      <c r="PNK51" s="213"/>
      <c r="PNM51" s="213"/>
      <c r="PNO51" s="213"/>
      <c r="PNQ51" s="213"/>
      <c r="PNS51" s="213"/>
      <c r="PNU51" s="213"/>
      <c r="PNW51" s="213"/>
      <c r="PNY51" s="213"/>
      <c r="POA51" s="213"/>
      <c r="POC51" s="213"/>
      <c r="POE51" s="213"/>
      <c r="POG51" s="213"/>
      <c r="POI51" s="213"/>
      <c r="POK51" s="213"/>
      <c r="POM51" s="213"/>
      <c r="POO51" s="213"/>
      <c r="POQ51" s="213"/>
      <c r="POS51" s="213"/>
      <c r="POU51" s="213"/>
      <c r="POW51" s="213"/>
      <c r="POY51" s="213"/>
      <c r="PPA51" s="213"/>
      <c r="PPC51" s="213"/>
      <c r="PPE51" s="213"/>
      <c r="PPG51" s="213"/>
      <c r="PPI51" s="213"/>
      <c r="PPK51" s="213"/>
      <c r="PPM51" s="213"/>
      <c r="PPO51" s="213"/>
      <c r="PPQ51" s="213"/>
      <c r="PPS51" s="213"/>
      <c r="PPU51" s="213"/>
      <c r="PPW51" s="213"/>
      <c r="PPY51" s="213"/>
      <c r="PQA51" s="213"/>
      <c r="PQC51" s="213"/>
      <c r="PQE51" s="213"/>
      <c r="PQG51" s="213"/>
      <c r="PQI51" s="213"/>
      <c r="PQK51" s="213"/>
      <c r="PQM51" s="213"/>
      <c r="PQO51" s="213"/>
      <c r="PQQ51" s="213"/>
      <c r="PQS51" s="213"/>
      <c r="PQU51" s="213"/>
      <c r="PQW51" s="213"/>
      <c r="PQY51" s="213"/>
      <c r="PRA51" s="213"/>
      <c r="PRC51" s="213"/>
      <c r="PRE51" s="213"/>
      <c r="PRG51" s="213"/>
      <c r="PRI51" s="213"/>
      <c r="PRK51" s="213"/>
      <c r="PRM51" s="213"/>
      <c r="PRO51" s="213"/>
      <c r="PRQ51" s="213"/>
      <c r="PRS51" s="213"/>
      <c r="PRU51" s="213"/>
      <c r="PRW51" s="213"/>
      <c r="PRY51" s="213"/>
      <c r="PSA51" s="213"/>
      <c r="PSC51" s="213"/>
      <c r="PSE51" s="213"/>
      <c r="PSG51" s="213"/>
      <c r="PSI51" s="213"/>
      <c r="PSK51" s="213"/>
      <c r="PSM51" s="213"/>
      <c r="PSO51" s="213"/>
      <c r="PSQ51" s="213"/>
      <c r="PSS51" s="213"/>
      <c r="PSU51" s="213"/>
      <c r="PSW51" s="213"/>
      <c r="PSY51" s="213"/>
      <c r="PTA51" s="213"/>
      <c r="PTC51" s="213"/>
      <c r="PTE51" s="213"/>
      <c r="PTG51" s="213"/>
      <c r="PTI51" s="213"/>
      <c r="PTK51" s="213"/>
      <c r="PTM51" s="213"/>
      <c r="PTO51" s="213"/>
      <c r="PTQ51" s="213"/>
      <c r="PTS51" s="213"/>
      <c r="PTU51" s="213"/>
      <c r="PTW51" s="213"/>
      <c r="PTY51" s="213"/>
      <c r="PUA51" s="213"/>
      <c r="PUC51" s="213"/>
      <c r="PUE51" s="213"/>
      <c r="PUG51" s="213"/>
      <c r="PUI51" s="213"/>
      <c r="PUK51" s="213"/>
      <c r="PUM51" s="213"/>
      <c r="PUO51" s="213"/>
      <c r="PUQ51" s="213"/>
      <c r="PUS51" s="213"/>
      <c r="PUU51" s="213"/>
      <c r="PUW51" s="213"/>
      <c r="PUY51" s="213"/>
      <c r="PVA51" s="213"/>
      <c r="PVC51" s="213"/>
      <c r="PVE51" s="213"/>
      <c r="PVG51" s="213"/>
      <c r="PVI51" s="213"/>
      <c r="PVK51" s="213"/>
      <c r="PVM51" s="213"/>
      <c r="PVO51" s="213"/>
      <c r="PVQ51" s="213"/>
      <c r="PVS51" s="213"/>
      <c r="PVU51" s="213"/>
      <c r="PVW51" s="213"/>
      <c r="PVY51" s="213"/>
      <c r="PWA51" s="213"/>
      <c r="PWC51" s="213"/>
      <c r="PWE51" s="213"/>
      <c r="PWG51" s="213"/>
      <c r="PWI51" s="213"/>
      <c r="PWK51" s="213"/>
      <c r="PWM51" s="213"/>
      <c r="PWO51" s="213"/>
      <c r="PWQ51" s="213"/>
      <c r="PWS51" s="213"/>
      <c r="PWU51" s="213"/>
      <c r="PWW51" s="213"/>
      <c r="PWY51" s="213"/>
      <c r="PXA51" s="213"/>
      <c r="PXC51" s="213"/>
      <c r="PXE51" s="213"/>
      <c r="PXG51" s="213"/>
      <c r="PXI51" s="213"/>
      <c r="PXK51" s="213"/>
      <c r="PXM51" s="213"/>
      <c r="PXO51" s="213"/>
      <c r="PXQ51" s="213"/>
      <c r="PXS51" s="213"/>
      <c r="PXU51" s="213"/>
      <c r="PXW51" s="213"/>
      <c r="PXY51" s="213"/>
      <c r="PYA51" s="213"/>
      <c r="PYC51" s="213"/>
      <c r="PYE51" s="213"/>
      <c r="PYG51" s="213"/>
      <c r="PYI51" s="213"/>
      <c r="PYK51" s="213"/>
      <c r="PYM51" s="213"/>
      <c r="PYO51" s="213"/>
      <c r="PYQ51" s="213"/>
      <c r="PYS51" s="213"/>
      <c r="PYU51" s="213"/>
      <c r="PYW51" s="213"/>
      <c r="PYY51" s="213"/>
      <c r="PZA51" s="213"/>
      <c r="PZC51" s="213"/>
      <c r="PZE51" s="213"/>
      <c r="PZG51" s="213"/>
      <c r="PZI51" s="213"/>
      <c r="PZK51" s="213"/>
      <c r="PZM51" s="213"/>
      <c r="PZO51" s="213"/>
      <c r="PZQ51" s="213"/>
      <c r="PZS51" s="213"/>
      <c r="PZU51" s="213"/>
      <c r="PZW51" s="213"/>
      <c r="PZY51" s="213"/>
      <c r="QAA51" s="213"/>
      <c r="QAC51" s="213"/>
      <c r="QAE51" s="213"/>
      <c r="QAG51" s="213"/>
      <c r="QAI51" s="213"/>
      <c r="QAK51" s="213"/>
      <c r="QAM51" s="213"/>
      <c r="QAO51" s="213"/>
      <c r="QAQ51" s="213"/>
      <c r="QAS51" s="213"/>
      <c r="QAU51" s="213"/>
      <c r="QAW51" s="213"/>
      <c r="QAY51" s="213"/>
      <c r="QBA51" s="213"/>
      <c r="QBC51" s="213"/>
      <c r="QBE51" s="213"/>
      <c r="QBG51" s="213"/>
      <c r="QBI51" s="213"/>
      <c r="QBK51" s="213"/>
      <c r="QBM51" s="213"/>
      <c r="QBO51" s="213"/>
      <c r="QBQ51" s="213"/>
      <c r="QBS51" s="213"/>
      <c r="QBU51" s="213"/>
      <c r="QBW51" s="213"/>
      <c r="QBY51" s="213"/>
      <c r="QCA51" s="213"/>
      <c r="QCC51" s="213"/>
      <c r="QCE51" s="213"/>
      <c r="QCG51" s="213"/>
      <c r="QCI51" s="213"/>
      <c r="QCK51" s="213"/>
      <c r="QCM51" s="213"/>
      <c r="QCO51" s="213"/>
      <c r="QCQ51" s="213"/>
      <c r="QCS51" s="213"/>
      <c r="QCU51" s="213"/>
      <c r="QCW51" s="213"/>
      <c r="QCY51" s="213"/>
      <c r="QDA51" s="213"/>
      <c r="QDC51" s="213"/>
      <c r="QDE51" s="213"/>
      <c r="QDG51" s="213"/>
      <c r="QDI51" s="213"/>
      <c r="QDK51" s="213"/>
      <c r="QDM51" s="213"/>
      <c r="QDO51" s="213"/>
      <c r="QDQ51" s="213"/>
      <c r="QDS51" s="213"/>
      <c r="QDU51" s="213"/>
      <c r="QDW51" s="213"/>
      <c r="QDY51" s="213"/>
      <c r="QEA51" s="213"/>
      <c r="QEC51" s="213"/>
      <c r="QEE51" s="213"/>
      <c r="QEG51" s="213"/>
      <c r="QEI51" s="213"/>
      <c r="QEK51" s="213"/>
      <c r="QEM51" s="213"/>
      <c r="QEO51" s="213"/>
      <c r="QEQ51" s="213"/>
      <c r="QES51" s="213"/>
      <c r="QEU51" s="213"/>
      <c r="QEW51" s="213"/>
      <c r="QEY51" s="213"/>
      <c r="QFA51" s="213"/>
      <c r="QFC51" s="213"/>
      <c r="QFE51" s="213"/>
      <c r="QFG51" s="213"/>
      <c r="QFI51" s="213"/>
      <c r="QFK51" s="213"/>
      <c r="QFM51" s="213"/>
      <c r="QFO51" s="213"/>
      <c r="QFQ51" s="213"/>
      <c r="QFS51" s="213"/>
      <c r="QFU51" s="213"/>
      <c r="QFW51" s="213"/>
      <c r="QFY51" s="213"/>
      <c r="QGA51" s="213"/>
      <c r="QGC51" s="213"/>
      <c r="QGE51" s="213"/>
      <c r="QGG51" s="213"/>
      <c r="QGI51" s="213"/>
      <c r="QGK51" s="213"/>
      <c r="QGM51" s="213"/>
      <c r="QGO51" s="213"/>
      <c r="QGQ51" s="213"/>
      <c r="QGS51" s="213"/>
      <c r="QGU51" s="213"/>
      <c r="QGW51" s="213"/>
      <c r="QGY51" s="213"/>
      <c r="QHA51" s="213"/>
      <c r="QHC51" s="213"/>
      <c r="QHE51" s="213"/>
      <c r="QHG51" s="213"/>
      <c r="QHI51" s="213"/>
      <c r="QHK51" s="213"/>
      <c r="QHM51" s="213"/>
      <c r="QHO51" s="213"/>
      <c r="QHQ51" s="213"/>
      <c r="QHS51" s="213"/>
      <c r="QHU51" s="213"/>
      <c r="QHW51" s="213"/>
      <c r="QHY51" s="213"/>
      <c r="QIA51" s="213"/>
      <c r="QIC51" s="213"/>
      <c r="QIE51" s="213"/>
      <c r="QIG51" s="213"/>
      <c r="QII51" s="213"/>
      <c r="QIK51" s="213"/>
      <c r="QIM51" s="213"/>
      <c r="QIO51" s="213"/>
      <c r="QIQ51" s="213"/>
      <c r="QIS51" s="213"/>
      <c r="QIU51" s="213"/>
      <c r="QIW51" s="213"/>
      <c r="QIY51" s="213"/>
      <c r="QJA51" s="213"/>
      <c r="QJC51" s="213"/>
      <c r="QJE51" s="213"/>
      <c r="QJG51" s="213"/>
      <c r="QJI51" s="213"/>
      <c r="QJK51" s="213"/>
      <c r="QJM51" s="213"/>
      <c r="QJO51" s="213"/>
      <c r="QJQ51" s="213"/>
      <c r="QJS51" s="213"/>
      <c r="QJU51" s="213"/>
      <c r="QJW51" s="213"/>
      <c r="QJY51" s="213"/>
      <c r="QKA51" s="213"/>
      <c r="QKC51" s="213"/>
      <c r="QKE51" s="213"/>
      <c r="QKG51" s="213"/>
      <c r="QKI51" s="213"/>
      <c r="QKK51" s="213"/>
      <c r="QKM51" s="213"/>
      <c r="QKO51" s="213"/>
      <c r="QKQ51" s="213"/>
      <c r="QKS51" s="213"/>
      <c r="QKU51" s="213"/>
      <c r="QKW51" s="213"/>
      <c r="QKY51" s="213"/>
      <c r="QLA51" s="213"/>
      <c r="QLC51" s="213"/>
      <c r="QLE51" s="213"/>
      <c r="QLG51" s="213"/>
      <c r="QLI51" s="213"/>
      <c r="QLK51" s="213"/>
      <c r="QLM51" s="213"/>
      <c r="QLO51" s="213"/>
      <c r="QLQ51" s="213"/>
      <c r="QLS51" s="213"/>
      <c r="QLU51" s="213"/>
      <c r="QLW51" s="213"/>
      <c r="QLY51" s="213"/>
      <c r="QMA51" s="213"/>
      <c r="QMC51" s="213"/>
      <c r="QME51" s="213"/>
      <c r="QMG51" s="213"/>
      <c r="QMI51" s="213"/>
      <c r="QMK51" s="213"/>
      <c r="QMM51" s="213"/>
      <c r="QMO51" s="213"/>
      <c r="QMQ51" s="213"/>
      <c r="QMS51" s="213"/>
      <c r="QMU51" s="213"/>
      <c r="QMW51" s="213"/>
      <c r="QMY51" s="213"/>
      <c r="QNA51" s="213"/>
      <c r="QNC51" s="213"/>
      <c r="QNE51" s="213"/>
      <c r="QNG51" s="213"/>
      <c r="QNI51" s="213"/>
      <c r="QNK51" s="213"/>
      <c r="QNM51" s="213"/>
      <c r="QNO51" s="213"/>
      <c r="QNQ51" s="213"/>
      <c r="QNS51" s="213"/>
      <c r="QNU51" s="213"/>
      <c r="QNW51" s="213"/>
      <c r="QNY51" s="213"/>
      <c r="QOA51" s="213"/>
      <c r="QOC51" s="213"/>
      <c r="QOE51" s="213"/>
      <c r="QOG51" s="213"/>
      <c r="QOI51" s="213"/>
      <c r="QOK51" s="213"/>
      <c r="QOM51" s="213"/>
      <c r="QOO51" s="213"/>
      <c r="QOQ51" s="213"/>
      <c r="QOS51" s="213"/>
      <c r="QOU51" s="213"/>
      <c r="QOW51" s="213"/>
      <c r="QOY51" s="213"/>
      <c r="QPA51" s="213"/>
      <c r="QPC51" s="213"/>
      <c r="QPE51" s="213"/>
      <c r="QPG51" s="213"/>
      <c r="QPI51" s="213"/>
      <c r="QPK51" s="213"/>
      <c r="QPM51" s="213"/>
      <c r="QPO51" s="213"/>
      <c r="QPQ51" s="213"/>
      <c r="QPS51" s="213"/>
      <c r="QPU51" s="213"/>
      <c r="QPW51" s="213"/>
      <c r="QPY51" s="213"/>
      <c r="QQA51" s="213"/>
      <c r="QQC51" s="213"/>
      <c r="QQE51" s="213"/>
      <c r="QQG51" s="213"/>
      <c r="QQI51" s="213"/>
      <c r="QQK51" s="213"/>
      <c r="QQM51" s="213"/>
      <c r="QQO51" s="213"/>
      <c r="QQQ51" s="213"/>
      <c r="QQS51" s="213"/>
      <c r="QQU51" s="213"/>
      <c r="QQW51" s="213"/>
      <c r="QQY51" s="213"/>
      <c r="QRA51" s="213"/>
      <c r="QRC51" s="213"/>
      <c r="QRE51" s="213"/>
      <c r="QRG51" s="213"/>
      <c r="QRI51" s="213"/>
      <c r="QRK51" s="213"/>
      <c r="QRM51" s="213"/>
      <c r="QRO51" s="213"/>
      <c r="QRQ51" s="213"/>
      <c r="QRS51" s="213"/>
      <c r="QRU51" s="213"/>
      <c r="QRW51" s="213"/>
      <c r="QRY51" s="213"/>
      <c r="QSA51" s="213"/>
      <c r="QSC51" s="213"/>
      <c r="QSE51" s="213"/>
      <c r="QSG51" s="213"/>
      <c r="QSI51" s="213"/>
      <c r="QSK51" s="213"/>
      <c r="QSM51" s="213"/>
      <c r="QSO51" s="213"/>
      <c r="QSQ51" s="213"/>
      <c r="QSS51" s="213"/>
      <c r="QSU51" s="213"/>
      <c r="QSW51" s="213"/>
      <c r="QSY51" s="213"/>
      <c r="QTA51" s="213"/>
      <c r="QTC51" s="213"/>
      <c r="QTE51" s="213"/>
      <c r="QTG51" s="213"/>
      <c r="QTI51" s="213"/>
      <c r="QTK51" s="213"/>
      <c r="QTM51" s="213"/>
      <c r="QTO51" s="213"/>
      <c r="QTQ51" s="213"/>
      <c r="QTS51" s="213"/>
      <c r="QTU51" s="213"/>
      <c r="QTW51" s="213"/>
      <c r="QTY51" s="213"/>
      <c r="QUA51" s="213"/>
      <c r="QUC51" s="213"/>
      <c r="QUE51" s="213"/>
      <c r="QUG51" s="213"/>
      <c r="QUI51" s="213"/>
      <c r="QUK51" s="213"/>
      <c r="QUM51" s="213"/>
      <c r="QUO51" s="213"/>
      <c r="QUQ51" s="213"/>
      <c r="QUS51" s="213"/>
      <c r="QUU51" s="213"/>
      <c r="QUW51" s="213"/>
      <c r="QUY51" s="213"/>
      <c r="QVA51" s="213"/>
      <c r="QVC51" s="213"/>
      <c r="QVE51" s="213"/>
      <c r="QVG51" s="213"/>
      <c r="QVI51" s="213"/>
      <c r="QVK51" s="213"/>
      <c r="QVM51" s="213"/>
      <c r="QVO51" s="213"/>
      <c r="QVQ51" s="213"/>
      <c r="QVS51" s="213"/>
      <c r="QVU51" s="213"/>
      <c r="QVW51" s="213"/>
      <c r="QVY51" s="213"/>
      <c r="QWA51" s="213"/>
      <c r="QWC51" s="213"/>
      <c r="QWE51" s="213"/>
      <c r="QWG51" s="213"/>
      <c r="QWI51" s="213"/>
      <c r="QWK51" s="213"/>
      <c r="QWM51" s="213"/>
      <c r="QWO51" s="213"/>
      <c r="QWQ51" s="213"/>
      <c r="QWS51" s="213"/>
      <c r="QWU51" s="213"/>
      <c r="QWW51" s="213"/>
      <c r="QWY51" s="213"/>
      <c r="QXA51" s="213"/>
      <c r="QXC51" s="213"/>
      <c r="QXE51" s="213"/>
      <c r="QXG51" s="213"/>
      <c r="QXI51" s="213"/>
      <c r="QXK51" s="213"/>
      <c r="QXM51" s="213"/>
      <c r="QXO51" s="213"/>
      <c r="QXQ51" s="213"/>
      <c r="QXS51" s="213"/>
      <c r="QXU51" s="213"/>
      <c r="QXW51" s="213"/>
      <c r="QXY51" s="213"/>
      <c r="QYA51" s="213"/>
      <c r="QYC51" s="213"/>
      <c r="QYE51" s="213"/>
      <c r="QYG51" s="213"/>
      <c r="QYI51" s="213"/>
      <c r="QYK51" s="213"/>
      <c r="QYM51" s="213"/>
      <c r="QYO51" s="213"/>
      <c r="QYQ51" s="213"/>
      <c r="QYS51" s="213"/>
      <c r="QYU51" s="213"/>
      <c r="QYW51" s="213"/>
      <c r="QYY51" s="213"/>
      <c r="QZA51" s="213"/>
      <c r="QZC51" s="213"/>
      <c r="QZE51" s="213"/>
      <c r="QZG51" s="213"/>
      <c r="QZI51" s="213"/>
      <c r="QZK51" s="213"/>
      <c r="QZM51" s="213"/>
      <c r="QZO51" s="213"/>
      <c r="QZQ51" s="213"/>
      <c r="QZS51" s="213"/>
      <c r="QZU51" s="213"/>
      <c r="QZW51" s="213"/>
      <c r="QZY51" s="213"/>
      <c r="RAA51" s="213"/>
      <c r="RAC51" s="213"/>
      <c r="RAE51" s="213"/>
      <c r="RAG51" s="213"/>
      <c r="RAI51" s="213"/>
      <c r="RAK51" s="213"/>
      <c r="RAM51" s="213"/>
      <c r="RAO51" s="213"/>
      <c r="RAQ51" s="213"/>
      <c r="RAS51" s="213"/>
      <c r="RAU51" s="213"/>
      <c r="RAW51" s="213"/>
      <c r="RAY51" s="213"/>
      <c r="RBA51" s="213"/>
      <c r="RBC51" s="213"/>
      <c r="RBE51" s="213"/>
      <c r="RBG51" s="213"/>
      <c r="RBI51" s="213"/>
      <c r="RBK51" s="213"/>
      <c r="RBM51" s="213"/>
      <c r="RBO51" s="213"/>
      <c r="RBQ51" s="213"/>
      <c r="RBS51" s="213"/>
      <c r="RBU51" s="213"/>
      <c r="RBW51" s="213"/>
      <c r="RBY51" s="213"/>
      <c r="RCA51" s="213"/>
      <c r="RCC51" s="213"/>
      <c r="RCE51" s="213"/>
      <c r="RCG51" s="213"/>
      <c r="RCI51" s="213"/>
      <c r="RCK51" s="213"/>
      <c r="RCM51" s="213"/>
      <c r="RCO51" s="213"/>
      <c r="RCQ51" s="213"/>
      <c r="RCS51" s="213"/>
      <c r="RCU51" s="213"/>
      <c r="RCW51" s="213"/>
      <c r="RCY51" s="213"/>
      <c r="RDA51" s="213"/>
      <c r="RDC51" s="213"/>
      <c r="RDE51" s="213"/>
      <c r="RDG51" s="213"/>
      <c r="RDI51" s="213"/>
      <c r="RDK51" s="213"/>
      <c r="RDM51" s="213"/>
      <c r="RDO51" s="213"/>
      <c r="RDQ51" s="213"/>
      <c r="RDS51" s="213"/>
      <c r="RDU51" s="213"/>
      <c r="RDW51" s="213"/>
      <c r="RDY51" s="213"/>
      <c r="REA51" s="213"/>
      <c r="REC51" s="213"/>
      <c r="REE51" s="213"/>
      <c r="REG51" s="213"/>
      <c r="REI51" s="213"/>
      <c r="REK51" s="213"/>
      <c r="REM51" s="213"/>
      <c r="REO51" s="213"/>
      <c r="REQ51" s="213"/>
      <c r="RES51" s="213"/>
      <c r="REU51" s="213"/>
      <c r="REW51" s="213"/>
      <c r="REY51" s="213"/>
      <c r="RFA51" s="213"/>
      <c r="RFC51" s="213"/>
      <c r="RFE51" s="213"/>
      <c r="RFG51" s="213"/>
      <c r="RFI51" s="213"/>
      <c r="RFK51" s="213"/>
      <c r="RFM51" s="213"/>
      <c r="RFO51" s="213"/>
      <c r="RFQ51" s="213"/>
      <c r="RFS51" s="213"/>
      <c r="RFU51" s="213"/>
      <c r="RFW51" s="213"/>
      <c r="RFY51" s="213"/>
      <c r="RGA51" s="213"/>
      <c r="RGC51" s="213"/>
      <c r="RGE51" s="213"/>
      <c r="RGG51" s="213"/>
      <c r="RGI51" s="213"/>
      <c r="RGK51" s="213"/>
      <c r="RGM51" s="213"/>
      <c r="RGO51" s="213"/>
      <c r="RGQ51" s="213"/>
      <c r="RGS51" s="213"/>
      <c r="RGU51" s="213"/>
      <c r="RGW51" s="213"/>
      <c r="RGY51" s="213"/>
      <c r="RHA51" s="213"/>
      <c r="RHC51" s="213"/>
      <c r="RHE51" s="213"/>
      <c r="RHG51" s="213"/>
      <c r="RHI51" s="213"/>
      <c r="RHK51" s="213"/>
      <c r="RHM51" s="213"/>
      <c r="RHO51" s="213"/>
      <c r="RHQ51" s="213"/>
      <c r="RHS51" s="213"/>
      <c r="RHU51" s="213"/>
      <c r="RHW51" s="213"/>
      <c r="RHY51" s="213"/>
      <c r="RIA51" s="213"/>
      <c r="RIC51" s="213"/>
      <c r="RIE51" s="213"/>
      <c r="RIG51" s="213"/>
      <c r="RII51" s="213"/>
      <c r="RIK51" s="213"/>
      <c r="RIM51" s="213"/>
      <c r="RIO51" s="213"/>
      <c r="RIQ51" s="213"/>
      <c r="RIS51" s="213"/>
      <c r="RIU51" s="213"/>
      <c r="RIW51" s="213"/>
      <c r="RIY51" s="213"/>
      <c r="RJA51" s="213"/>
      <c r="RJC51" s="213"/>
      <c r="RJE51" s="213"/>
      <c r="RJG51" s="213"/>
      <c r="RJI51" s="213"/>
      <c r="RJK51" s="213"/>
      <c r="RJM51" s="213"/>
      <c r="RJO51" s="213"/>
      <c r="RJQ51" s="213"/>
      <c r="RJS51" s="213"/>
      <c r="RJU51" s="213"/>
      <c r="RJW51" s="213"/>
      <c r="RJY51" s="213"/>
      <c r="RKA51" s="213"/>
      <c r="RKC51" s="213"/>
      <c r="RKE51" s="213"/>
      <c r="RKG51" s="213"/>
      <c r="RKI51" s="213"/>
      <c r="RKK51" s="213"/>
      <c r="RKM51" s="213"/>
      <c r="RKO51" s="213"/>
      <c r="RKQ51" s="213"/>
      <c r="RKS51" s="213"/>
      <c r="RKU51" s="213"/>
      <c r="RKW51" s="213"/>
      <c r="RKY51" s="213"/>
      <c r="RLA51" s="213"/>
      <c r="RLC51" s="213"/>
      <c r="RLE51" s="213"/>
      <c r="RLG51" s="213"/>
      <c r="RLI51" s="213"/>
      <c r="RLK51" s="213"/>
      <c r="RLM51" s="213"/>
      <c r="RLO51" s="213"/>
      <c r="RLQ51" s="213"/>
      <c r="RLS51" s="213"/>
      <c r="RLU51" s="213"/>
      <c r="RLW51" s="213"/>
      <c r="RLY51" s="213"/>
      <c r="RMA51" s="213"/>
      <c r="RMC51" s="213"/>
      <c r="RME51" s="213"/>
      <c r="RMG51" s="213"/>
      <c r="RMI51" s="213"/>
      <c r="RMK51" s="213"/>
      <c r="RMM51" s="213"/>
      <c r="RMO51" s="213"/>
      <c r="RMQ51" s="213"/>
      <c r="RMS51" s="213"/>
      <c r="RMU51" s="213"/>
      <c r="RMW51" s="213"/>
      <c r="RMY51" s="213"/>
      <c r="RNA51" s="213"/>
      <c r="RNC51" s="213"/>
      <c r="RNE51" s="213"/>
      <c r="RNG51" s="213"/>
      <c r="RNI51" s="213"/>
      <c r="RNK51" s="213"/>
      <c r="RNM51" s="213"/>
      <c r="RNO51" s="213"/>
      <c r="RNQ51" s="213"/>
      <c r="RNS51" s="213"/>
      <c r="RNU51" s="213"/>
      <c r="RNW51" s="213"/>
      <c r="RNY51" s="213"/>
      <c r="ROA51" s="213"/>
      <c r="ROC51" s="213"/>
      <c r="ROE51" s="213"/>
      <c r="ROG51" s="213"/>
      <c r="ROI51" s="213"/>
      <c r="ROK51" s="213"/>
      <c r="ROM51" s="213"/>
      <c r="ROO51" s="213"/>
      <c r="ROQ51" s="213"/>
      <c r="ROS51" s="213"/>
      <c r="ROU51" s="213"/>
      <c r="ROW51" s="213"/>
      <c r="ROY51" s="213"/>
      <c r="RPA51" s="213"/>
      <c r="RPC51" s="213"/>
      <c r="RPE51" s="213"/>
      <c r="RPG51" s="213"/>
      <c r="RPI51" s="213"/>
      <c r="RPK51" s="213"/>
      <c r="RPM51" s="213"/>
      <c r="RPO51" s="213"/>
      <c r="RPQ51" s="213"/>
      <c r="RPS51" s="213"/>
      <c r="RPU51" s="213"/>
      <c r="RPW51" s="213"/>
      <c r="RPY51" s="213"/>
      <c r="RQA51" s="213"/>
      <c r="RQC51" s="213"/>
      <c r="RQE51" s="213"/>
      <c r="RQG51" s="213"/>
      <c r="RQI51" s="213"/>
      <c r="RQK51" s="213"/>
      <c r="RQM51" s="213"/>
      <c r="RQO51" s="213"/>
      <c r="RQQ51" s="213"/>
      <c r="RQS51" s="213"/>
      <c r="RQU51" s="213"/>
      <c r="RQW51" s="213"/>
      <c r="RQY51" s="213"/>
      <c r="RRA51" s="213"/>
      <c r="RRC51" s="213"/>
      <c r="RRE51" s="213"/>
      <c r="RRG51" s="213"/>
      <c r="RRI51" s="213"/>
      <c r="RRK51" s="213"/>
      <c r="RRM51" s="213"/>
      <c r="RRO51" s="213"/>
      <c r="RRQ51" s="213"/>
      <c r="RRS51" s="213"/>
      <c r="RRU51" s="213"/>
      <c r="RRW51" s="213"/>
      <c r="RRY51" s="213"/>
      <c r="RSA51" s="213"/>
      <c r="RSC51" s="213"/>
      <c r="RSE51" s="213"/>
      <c r="RSG51" s="213"/>
      <c r="RSI51" s="213"/>
      <c r="RSK51" s="213"/>
      <c r="RSM51" s="213"/>
      <c r="RSO51" s="213"/>
      <c r="RSQ51" s="213"/>
      <c r="RSS51" s="213"/>
      <c r="RSU51" s="213"/>
      <c r="RSW51" s="213"/>
      <c r="RSY51" s="213"/>
      <c r="RTA51" s="213"/>
      <c r="RTC51" s="213"/>
      <c r="RTE51" s="213"/>
      <c r="RTG51" s="213"/>
      <c r="RTI51" s="213"/>
      <c r="RTK51" s="213"/>
      <c r="RTM51" s="213"/>
      <c r="RTO51" s="213"/>
      <c r="RTQ51" s="213"/>
      <c r="RTS51" s="213"/>
      <c r="RTU51" s="213"/>
      <c r="RTW51" s="213"/>
      <c r="RTY51" s="213"/>
      <c r="RUA51" s="213"/>
      <c r="RUC51" s="213"/>
      <c r="RUE51" s="213"/>
      <c r="RUG51" s="213"/>
      <c r="RUI51" s="213"/>
      <c r="RUK51" s="213"/>
      <c r="RUM51" s="213"/>
      <c r="RUO51" s="213"/>
      <c r="RUQ51" s="213"/>
      <c r="RUS51" s="213"/>
      <c r="RUU51" s="213"/>
      <c r="RUW51" s="213"/>
      <c r="RUY51" s="213"/>
      <c r="RVA51" s="213"/>
      <c r="RVC51" s="213"/>
      <c r="RVE51" s="213"/>
      <c r="RVG51" s="213"/>
      <c r="RVI51" s="213"/>
      <c r="RVK51" s="213"/>
      <c r="RVM51" s="213"/>
      <c r="RVO51" s="213"/>
      <c r="RVQ51" s="213"/>
      <c r="RVS51" s="213"/>
      <c r="RVU51" s="213"/>
      <c r="RVW51" s="213"/>
      <c r="RVY51" s="213"/>
      <c r="RWA51" s="213"/>
      <c r="RWC51" s="213"/>
      <c r="RWE51" s="213"/>
      <c r="RWG51" s="213"/>
      <c r="RWI51" s="213"/>
      <c r="RWK51" s="213"/>
      <c r="RWM51" s="213"/>
      <c r="RWO51" s="213"/>
      <c r="RWQ51" s="213"/>
      <c r="RWS51" s="213"/>
      <c r="RWU51" s="213"/>
      <c r="RWW51" s="213"/>
      <c r="RWY51" s="213"/>
      <c r="RXA51" s="213"/>
      <c r="RXC51" s="213"/>
      <c r="RXE51" s="213"/>
      <c r="RXG51" s="213"/>
      <c r="RXI51" s="213"/>
      <c r="RXK51" s="213"/>
      <c r="RXM51" s="213"/>
      <c r="RXO51" s="213"/>
      <c r="RXQ51" s="213"/>
      <c r="RXS51" s="213"/>
      <c r="RXU51" s="213"/>
      <c r="RXW51" s="213"/>
      <c r="RXY51" s="213"/>
      <c r="RYA51" s="213"/>
      <c r="RYC51" s="213"/>
      <c r="RYE51" s="213"/>
      <c r="RYG51" s="213"/>
      <c r="RYI51" s="213"/>
      <c r="RYK51" s="213"/>
      <c r="RYM51" s="213"/>
      <c r="RYO51" s="213"/>
      <c r="RYQ51" s="213"/>
      <c r="RYS51" s="213"/>
      <c r="RYU51" s="213"/>
      <c r="RYW51" s="213"/>
      <c r="RYY51" s="213"/>
      <c r="RZA51" s="213"/>
      <c r="RZC51" s="213"/>
      <c r="RZE51" s="213"/>
      <c r="RZG51" s="213"/>
      <c r="RZI51" s="213"/>
      <c r="RZK51" s="213"/>
      <c r="RZM51" s="213"/>
      <c r="RZO51" s="213"/>
      <c r="RZQ51" s="213"/>
      <c r="RZS51" s="213"/>
      <c r="RZU51" s="213"/>
      <c r="RZW51" s="213"/>
      <c r="RZY51" s="213"/>
      <c r="SAA51" s="213"/>
      <c r="SAC51" s="213"/>
      <c r="SAE51" s="213"/>
      <c r="SAG51" s="213"/>
      <c r="SAI51" s="213"/>
      <c r="SAK51" s="213"/>
      <c r="SAM51" s="213"/>
      <c r="SAO51" s="213"/>
      <c r="SAQ51" s="213"/>
      <c r="SAS51" s="213"/>
      <c r="SAU51" s="213"/>
      <c r="SAW51" s="213"/>
      <c r="SAY51" s="213"/>
      <c r="SBA51" s="213"/>
      <c r="SBC51" s="213"/>
      <c r="SBE51" s="213"/>
      <c r="SBG51" s="213"/>
      <c r="SBI51" s="213"/>
      <c r="SBK51" s="213"/>
      <c r="SBM51" s="213"/>
      <c r="SBO51" s="213"/>
      <c r="SBQ51" s="213"/>
      <c r="SBS51" s="213"/>
      <c r="SBU51" s="213"/>
      <c r="SBW51" s="213"/>
      <c r="SBY51" s="213"/>
      <c r="SCA51" s="213"/>
      <c r="SCC51" s="213"/>
      <c r="SCE51" s="213"/>
      <c r="SCG51" s="213"/>
      <c r="SCI51" s="213"/>
      <c r="SCK51" s="213"/>
      <c r="SCM51" s="213"/>
      <c r="SCO51" s="213"/>
      <c r="SCQ51" s="213"/>
      <c r="SCS51" s="213"/>
      <c r="SCU51" s="213"/>
      <c r="SCW51" s="213"/>
      <c r="SCY51" s="213"/>
      <c r="SDA51" s="213"/>
      <c r="SDC51" s="213"/>
      <c r="SDE51" s="213"/>
      <c r="SDG51" s="213"/>
      <c r="SDI51" s="213"/>
      <c r="SDK51" s="213"/>
      <c r="SDM51" s="213"/>
      <c r="SDO51" s="213"/>
      <c r="SDQ51" s="213"/>
      <c r="SDS51" s="213"/>
      <c r="SDU51" s="213"/>
      <c r="SDW51" s="213"/>
      <c r="SDY51" s="213"/>
      <c r="SEA51" s="213"/>
      <c r="SEC51" s="213"/>
      <c r="SEE51" s="213"/>
      <c r="SEG51" s="213"/>
      <c r="SEI51" s="213"/>
      <c r="SEK51" s="213"/>
      <c r="SEM51" s="213"/>
      <c r="SEO51" s="213"/>
      <c r="SEQ51" s="213"/>
      <c r="SES51" s="213"/>
      <c r="SEU51" s="213"/>
      <c r="SEW51" s="213"/>
      <c r="SEY51" s="213"/>
      <c r="SFA51" s="213"/>
      <c r="SFC51" s="213"/>
      <c r="SFE51" s="213"/>
      <c r="SFG51" s="213"/>
      <c r="SFI51" s="213"/>
      <c r="SFK51" s="213"/>
      <c r="SFM51" s="213"/>
      <c r="SFO51" s="213"/>
      <c r="SFQ51" s="213"/>
      <c r="SFS51" s="213"/>
      <c r="SFU51" s="213"/>
      <c r="SFW51" s="213"/>
      <c r="SFY51" s="213"/>
      <c r="SGA51" s="213"/>
      <c r="SGC51" s="213"/>
      <c r="SGE51" s="213"/>
      <c r="SGG51" s="213"/>
      <c r="SGI51" s="213"/>
      <c r="SGK51" s="213"/>
      <c r="SGM51" s="213"/>
      <c r="SGO51" s="213"/>
      <c r="SGQ51" s="213"/>
      <c r="SGS51" s="213"/>
      <c r="SGU51" s="213"/>
      <c r="SGW51" s="213"/>
      <c r="SGY51" s="213"/>
      <c r="SHA51" s="213"/>
      <c r="SHC51" s="213"/>
      <c r="SHE51" s="213"/>
      <c r="SHG51" s="213"/>
      <c r="SHI51" s="213"/>
      <c r="SHK51" s="213"/>
      <c r="SHM51" s="213"/>
      <c r="SHO51" s="213"/>
      <c r="SHQ51" s="213"/>
      <c r="SHS51" s="213"/>
      <c r="SHU51" s="213"/>
      <c r="SHW51" s="213"/>
      <c r="SHY51" s="213"/>
      <c r="SIA51" s="213"/>
      <c r="SIC51" s="213"/>
      <c r="SIE51" s="213"/>
      <c r="SIG51" s="213"/>
      <c r="SII51" s="213"/>
      <c r="SIK51" s="213"/>
      <c r="SIM51" s="213"/>
      <c r="SIO51" s="213"/>
      <c r="SIQ51" s="213"/>
      <c r="SIS51" s="213"/>
      <c r="SIU51" s="213"/>
      <c r="SIW51" s="213"/>
      <c r="SIY51" s="213"/>
      <c r="SJA51" s="213"/>
      <c r="SJC51" s="213"/>
      <c r="SJE51" s="213"/>
      <c r="SJG51" s="213"/>
      <c r="SJI51" s="213"/>
      <c r="SJK51" s="213"/>
      <c r="SJM51" s="213"/>
      <c r="SJO51" s="213"/>
      <c r="SJQ51" s="213"/>
      <c r="SJS51" s="213"/>
      <c r="SJU51" s="213"/>
      <c r="SJW51" s="213"/>
      <c r="SJY51" s="213"/>
      <c r="SKA51" s="213"/>
      <c r="SKC51" s="213"/>
      <c r="SKE51" s="213"/>
      <c r="SKG51" s="213"/>
      <c r="SKI51" s="213"/>
      <c r="SKK51" s="213"/>
      <c r="SKM51" s="213"/>
      <c r="SKO51" s="213"/>
      <c r="SKQ51" s="213"/>
      <c r="SKS51" s="213"/>
      <c r="SKU51" s="213"/>
      <c r="SKW51" s="213"/>
      <c r="SKY51" s="213"/>
      <c r="SLA51" s="213"/>
      <c r="SLC51" s="213"/>
      <c r="SLE51" s="213"/>
      <c r="SLG51" s="213"/>
      <c r="SLI51" s="213"/>
      <c r="SLK51" s="213"/>
      <c r="SLM51" s="213"/>
      <c r="SLO51" s="213"/>
      <c r="SLQ51" s="213"/>
      <c r="SLS51" s="213"/>
      <c r="SLU51" s="213"/>
      <c r="SLW51" s="213"/>
      <c r="SLY51" s="213"/>
      <c r="SMA51" s="213"/>
      <c r="SMC51" s="213"/>
      <c r="SME51" s="213"/>
      <c r="SMG51" s="213"/>
      <c r="SMI51" s="213"/>
      <c r="SMK51" s="213"/>
      <c r="SMM51" s="213"/>
      <c r="SMO51" s="213"/>
      <c r="SMQ51" s="213"/>
      <c r="SMS51" s="213"/>
      <c r="SMU51" s="213"/>
      <c r="SMW51" s="213"/>
      <c r="SMY51" s="213"/>
      <c r="SNA51" s="213"/>
      <c r="SNC51" s="213"/>
      <c r="SNE51" s="213"/>
      <c r="SNG51" s="213"/>
      <c r="SNI51" s="213"/>
      <c r="SNK51" s="213"/>
      <c r="SNM51" s="213"/>
      <c r="SNO51" s="213"/>
      <c r="SNQ51" s="213"/>
      <c r="SNS51" s="213"/>
      <c r="SNU51" s="213"/>
      <c r="SNW51" s="213"/>
      <c r="SNY51" s="213"/>
      <c r="SOA51" s="213"/>
      <c r="SOC51" s="213"/>
      <c r="SOE51" s="213"/>
      <c r="SOG51" s="213"/>
      <c r="SOI51" s="213"/>
      <c r="SOK51" s="213"/>
      <c r="SOM51" s="213"/>
      <c r="SOO51" s="213"/>
      <c r="SOQ51" s="213"/>
      <c r="SOS51" s="213"/>
      <c r="SOU51" s="213"/>
      <c r="SOW51" s="213"/>
      <c r="SOY51" s="213"/>
      <c r="SPA51" s="213"/>
      <c r="SPC51" s="213"/>
      <c r="SPE51" s="213"/>
      <c r="SPG51" s="213"/>
      <c r="SPI51" s="213"/>
      <c r="SPK51" s="213"/>
      <c r="SPM51" s="213"/>
      <c r="SPO51" s="213"/>
      <c r="SPQ51" s="213"/>
      <c r="SPS51" s="213"/>
      <c r="SPU51" s="213"/>
      <c r="SPW51" s="213"/>
      <c r="SPY51" s="213"/>
      <c r="SQA51" s="213"/>
      <c r="SQC51" s="213"/>
      <c r="SQE51" s="213"/>
      <c r="SQG51" s="213"/>
      <c r="SQI51" s="213"/>
      <c r="SQK51" s="213"/>
      <c r="SQM51" s="213"/>
      <c r="SQO51" s="213"/>
      <c r="SQQ51" s="213"/>
      <c r="SQS51" s="213"/>
      <c r="SQU51" s="213"/>
      <c r="SQW51" s="213"/>
      <c r="SQY51" s="213"/>
      <c r="SRA51" s="213"/>
      <c r="SRC51" s="213"/>
      <c r="SRE51" s="213"/>
      <c r="SRG51" s="213"/>
      <c r="SRI51" s="213"/>
      <c r="SRK51" s="213"/>
      <c r="SRM51" s="213"/>
      <c r="SRO51" s="213"/>
      <c r="SRQ51" s="213"/>
      <c r="SRS51" s="213"/>
      <c r="SRU51" s="213"/>
      <c r="SRW51" s="213"/>
      <c r="SRY51" s="213"/>
      <c r="SSA51" s="213"/>
      <c r="SSC51" s="213"/>
      <c r="SSE51" s="213"/>
      <c r="SSG51" s="213"/>
      <c r="SSI51" s="213"/>
      <c r="SSK51" s="213"/>
      <c r="SSM51" s="213"/>
      <c r="SSO51" s="213"/>
      <c r="SSQ51" s="213"/>
      <c r="SSS51" s="213"/>
      <c r="SSU51" s="213"/>
      <c r="SSW51" s="213"/>
      <c r="SSY51" s="213"/>
      <c r="STA51" s="213"/>
      <c r="STC51" s="213"/>
      <c r="STE51" s="213"/>
      <c r="STG51" s="213"/>
      <c r="STI51" s="213"/>
      <c r="STK51" s="213"/>
      <c r="STM51" s="213"/>
      <c r="STO51" s="213"/>
      <c r="STQ51" s="213"/>
      <c r="STS51" s="213"/>
      <c r="STU51" s="213"/>
      <c r="STW51" s="213"/>
      <c r="STY51" s="213"/>
      <c r="SUA51" s="213"/>
      <c r="SUC51" s="213"/>
      <c r="SUE51" s="213"/>
      <c r="SUG51" s="213"/>
      <c r="SUI51" s="213"/>
      <c r="SUK51" s="213"/>
      <c r="SUM51" s="213"/>
      <c r="SUO51" s="213"/>
      <c r="SUQ51" s="213"/>
      <c r="SUS51" s="213"/>
      <c r="SUU51" s="213"/>
      <c r="SUW51" s="213"/>
      <c r="SUY51" s="213"/>
      <c r="SVA51" s="213"/>
      <c r="SVC51" s="213"/>
      <c r="SVE51" s="213"/>
      <c r="SVG51" s="213"/>
      <c r="SVI51" s="213"/>
      <c r="SVK51" s="213"/>
      <c r="SVM51" s="213"/>
      <c r="SVO51" s="213"/>
      <c r="SVQ51" s="213"/>
      <c r="SVS51" s="213"/>
      <c r="SVU51" s="213"/>
      <c r="SVW51" s="213"/>
      <c r="SVY51" s="213"/>
      <c r="SWA51" s="213"/>
      <c r="SWC51" s="213"/>
      <c r="SWE51" s="213"/>
      <c r="SWG51" s="213"/>
      <c r="SWI51" s="213"/>
      <c r="SWK51" s="213"/>
      <c r="SWM51" s="213"/>
      <c r="SWO51" s="213"/>
      <c r="SWQ51" s="213"/>
      <c r="SWS51" s="213"/>
      <c r="SWU51" s="213"/>
      <c r="SWW51" s="213"/>
      <c r="SWY51" s="213"/>
      <c r="SXA51" s="213"/>
      <c r="SXC51" s="213"/>
      <c r="SXE51" s="213"/>
      <c r="SXG51" s="213"/>
      <c r="SXI51" s="213"/>
      <c r="SXK51" s="213"/>
      <c r="SXM51" s="213"/>
      <c r="SXO51" s="213"/>
      <c r="SXQ51" s="213"/>
      <c r="SXS51" s="213"/>
      <c r="SXU51" s="213"/>
      <c r="SXW51" s="213"/>
      <c r="SXY51" s="213"/>
      <c r="SYA51" s="213"/>
      <c r="SYC51" s="213"/>
      <c r="SYE51" s="213"/>
      <c r="SYG51" s="213"/>
      <c r="SYI51" s="213"/>
      <c r="SYK51" s="213"/>
      <c r="SYM51" s="213"/>
      <c r="SYO51" s="213"/>
      <c r="SYQ51" s="213"/>
      <c r="SYS51" s="213"/>
      <c r="SYU51" s="213"/>
      <c r="SYW51" s="213"/>
      <c r="SYY51" s="213"/>
      <c r="SZA51" s="213"/>
      <c r="SZC51" s="213"/>
      <c r="SZE51" s="213"/>
      <c r="SZG51" s="213"/>
      <c r="SZI51" s="213"/>
      <c r="SZK51" s="213"/>
      <c r="SZM51" s="213"/>
      <c r="SZO51" s="213"/>
      <c r="SZQ51" s="213"/>
      <c r="SZS51" s="213"/>
      <c r="SZU51" s="213"/>
      <c r="SZW51" s="213"/>
      <c r="SZY51" s="213"/>
      <c r="TAA51" s="213"/>
      <c r="TAC51" s="213"/>
      <c r="TAE51" s="213"/>
      <c r="TAG51" s="213"/>
      <c r="TAI51" s="213"/>
      <c r="TAK51" s="213"/>
      <c r="TAM51" s="213"/>
      <c r="TAO51" s="213"/>
      <c r="TAQ51" s="213"/>
      <c r="TAS51" s="213"/>
      <c r="TAU51" s="213"/>
      <c r="TAW51" s="213"/>
      <c r="TAY51" s="213"/>
      <c r="TBA51" s="213"/>
      <c r="TBC51" s="213"/>
      <c r="TBE51" s="213"/>
      <c r="TBG51" s="213"/>
      <c r="TBI51" s="213"/>
      <c r="TBK51" s="213"/>
      <c r="TBM51" s="213"/>
      <c r="TBO51" s="213"/>
      <c r="TBQ51" s="213"/>
      <c r="TBS51" s="213"/>
      <c r="TBU51" s="213"/>
      <c r="TBW51" s="213"/>
      <c r="TBY51" s="213"/>
      <c r="TCA51" s="213"/>
      <c r="TCC51" s="213"/>
      <c r="TCE51" s="213"/>
      <c r="TCG51" s="213"/>
      <c r="TCI51" s="213"/>
      <c r="TCK51" s="213"/>
      <c r="TCM51" s="213"/>
      <c r="TCO51" s="213"/>
      <c r="TCQ51" s="213"/>
      <c r="TCS51" s="213"/>
      <c r="TCU51" s="213"/>
      <c r="TCW51" s="213"/>
      <c r="TCY51" s="213"/>
      <c r="TDA51" s="213"/>
      <c r="TDC51" s="213"/>
      <c r="TDE51" s="213"/>
      <c r="TDG51" s="213"/>
      <c r="TDI51" s="213"/>
      <c r="TDK51" s="213"/>
      <c r="TDM51" s="213"/>
      <c r="TDO51" s="213"/>
      <c r="TDQ51" s="213"/>
      <c r="TDS51" s="213"/>
      <c r="TDU51" s="213"/>
      <c r="TDW51" s="213"/>
      <c r="TDY51" s="213"/>
      <c r="TEA51" s="213"/>
      <c r="TEC51" s="213"/>
      <c r="TEE51" s="213"/>
      <c r="TEG51" s="213"/>
      <c r="TEI51" s="213"/>
      <c r="TEK51" s="213"/>
      <c r="TEM51" s="213"/>
      <c r="TEO51" s="213"/>
      <c r="TEQ51" s="213"/>
      <c r="TES51" s="213"/>
      <c r="TEU51" s="213"/>
      <c r="TEW51" s="213"/>
      <c r="TEY51" s="213"/>
      <c r="TFA51" s="213"/>
      <c r="TFC51" s="213"/>
      <c r="TFE51" s="213"/>
      <c r="TFG51" s="213"/>
      <c r="TFI51" s="213"/>
      <c r="TFK51" s="213"/>
      <c r="TFM51" s="213"/>
      <c r="TFO51" s="213"/>
      <c r="TFQ51" s="213"/>
      <c r="TFS51" s="213"/>
      <c r="TFU51" s="213"/>
      <c r="TFW51" s="213"/>
      <c r="TFY51" s="213"/>
      <c r="TGA51" s="213"/>
      <c r="TGC51" s="213"/>
      <c r="TGE51" s="213"/>
      <c r="TGG51" s="213"/>
      <c r="TGI51" s="213"/>
      <c r="TGK51" s="213"/>
      <c r="TGM51" s="213"/>
      <c r="TGO51" s="213"/>
      <c r="TGQ51" s="213"/>
      <c r="TGS51" s="213"/>
      <c r="TGU51" s="213"/>
      <c r="TGW51" s="213"/>
      <c r="TGY51" s="213"/>
      <c r="THA51" s="213"/>
      <c r="THC51" s="213"/>
      <c r="THE51" s="213"/>
      <c r="THG51" s="213"/>
      <c r="THI51" s="213"/>
      <c r="THK51" s="213"/>
      <c r="THM51" s="213"/>
      <c r="THO51" s="213"/>
      <c r="THQ51" s="213"/>
      <c r="THS51" s="213"/>
      <c r="THU51" s="213"/>
      <c r="THW51" s="213"/>
      <c r="THY51" s="213"/>
      <c r="TIA51" s="213"/>
      <c r="TIC51" s="213"/>
      <c r="TIE51" s="213"/>
      <c r="TIG51" s="213"/>
      <c r="TII51" s="213"/>
      <c r="TIK51" s="213"/>
      <c r="TIM51" s="213"/>
      <c r="TIO51" s="213"/>
      <c r="TIQ51" s="213"/>
      <c r="TIS51" s="213"/>
      <c r="TIU51" s="213"/>
      <c r="TIW51" s="213"/>
      <c r="TIY51" s="213"/>
      <c r="TJA51" s="213"/>
      <c r="TJC51" s="213"/>
      <c r="TJE51" s="213"/>
      <c r="TJG51" s="213"/>
      <c r="TJI51" s="213"/>
      <c r="TJK51" s="213"/>
      <c r="TJM51" s="213"/>
      <c r="TJO51" s="213"/>
      <c r="TJQ51" s="213"/>
      <c r="TJS51" s="213"/>
      <c r="TJU51" s="213"/>
      <c r="TJW51" s="213"/>
      <c r="TJY51" s="213"/>
      <c r="TKA51" s="213"/>
      <c r="TKC51" s="213"/>
      <c r="TKE51" s="213"/>
      <c r="TKG51" s="213"/>
      <c r="TKI51" s="213"/>
      <c r="TKK51" s="213"/>
      <c r="TKM51" s="213"/>
      <c r="TKO51" s="213"/>
      <c r="TKQ51" s="213"/>
      <c r="TKS51" s="213"/>
      <c r="TKU51" s="213"/>
      <c r="TKW51" s="213"/>
      <c r="TKY51" s="213"/>
      <c r="TLA51" s="213"/>
      <c r="TLC51" s="213"/>
      <c r="TLE51" s="213"/>
      <c r="TLG51" s="213"/>
      <c r="TLI51" s="213"/>
      <c r="TLK51" s="213"/>
      <c r="TLM51" s="213"/>
      <c r="TLO51" s="213"/>
      <c r="TLQ51" s="213"/>
      <c r="TLS51" s="213"/>
      <c r="TLU51" s="213"/>
      <c r="TLW51" s="213"/>
      <c r="TLY51" s="213"/>
      <c r="TMA51" s="213"/>
      <c r="TMC51" s="213"/>
      <c r="TME51" s="213"/>
      <c r="TMG51" s="213"/>
      <c r="TMI51" s="213"/>
      <c r="TMK51" s="213"/>
      <c r="TMM51" s="213"/>
      <c r="TMO51" s="213"/>
      <c r="TMQ51" s="213"/>
      <c r="TMS51" s="213"/>
      <c r="TMU51" s="213"/>
      <c r="TMW51" s="213"/>
      <c r="TMY51" s="213"/>
      <c r="TNA51" s="213"/>
      <c r="TNC51" s="213"/>
      <c r="TNE51" s="213"/>
      <c r="TNG51" s="213"/>
      <c r="TNI51" s="213"/>
      <c r="TNK51" s="213"/>
      <c r="TNM51" s="213"/>
      <c r="TNO51" s="213"/>
      <c r="TNQ51" s="213"/>
      <c r="TNS51" s="213"/>
      <c r="TNU51" s="213"/>
      <c r="TNW51" s="213"/>
      <c r="TNY51" s="213"/>
      <c r="TOA51" s="213"/>
      <c r="TOC51" s="213"/>
      <c r="TOE51" s="213"/>
      <c r="TOG51" s="213"/>
      <c r="TOI51" s="213"/>
      <c r="TOK51" s="213"/>
      <c r="TOM51" s="213"/>
      <c r="TOO51" s="213"/>
      <c r="TOQ51" s="213"/>
      <c r="TOS51" s="213"/>
      <c r="TOU51" s="213"/>
      <c r="TOW51" s="213"/>
      <c r="TOY51" s="213"/>
      <c r="TPA51" s="213"/>
      <c r="TPC51" s="213"/>
      <c r="TPE51" s="213"/>
      <c r="TPG51" s="213"/>
      <c r="TPI51" s="213"/>
      <c r="TPK51" s="213"/>
      <c r="TPM51" s="213"/>
      <c r="TPO51" s="213"/>
      <c r="TPQ51" s="213"/>
      <c r="TPS51" s="213"/>
      <c r="TPU51" s="213"/>
      <c r="TPW51" s="213"/>
      <c r="TPY51" s="213"/>
      <c r="TQA51" s="213"/>
      <c r="TQC51" s="213"/>
      <c r="TQE51" s="213"/>
      <c r="TQG51" s="213"/>
      <c r="TQI51" s="213"/>
      <c r="TQK51" s="213"/>
      <c r="TQM51" s="213"/>
      <c r="TQO51" s="213"/>
      <c r="TQQ51" s="213"/>
      <c r="TQS51" s="213"/>
      <c r="TQU51" s="213"/>
      <c r="TQW51" s="213"/>
      <c r="TQY51" s="213"/>
      <c r="TRA51" s="213"/>
      <c r="TRC51" s="213"/>
      <c r="TRE51" s="213"/>
      <c r="TRG51" s="213"/>
      <c r="TRI51" s="213"/>
      <c r="TRK51" s="213"/>
      <c r="TRM51" s="213"/>
      <c r="TRO51" s="213"/>
      <c r="TRQ51" s="213"/>
      <c r="TRS51" s="213"/>
      <c r="TRU51" s="213"/>
      <c r="TRW51" s="213"/>
      <c r="TRY51" s="213"/>
      <c r="TSA51" s="213"/>
      <c r="TSC51" s="213"/>
      <c r="TSE51" s="213"/>
      <c r="TSG51" s="213"/>
      <c r="TSI51" s="213"/>
      <c r="TSK51" s="213"/>
      <c r="TSM51" s="213"/>
      <c r="TSO51" s="213"/>
      <c r="TSQ51" s="213"/>
      <c r="TSS51" s="213"/>
      <c r="TSU51" s="213"/>
      <c r="TSW51" s="213"/>
      <c r="TSY51" s="213"/>
      <c r="TTA51" s="213"/>
      <c r="TTC51" s="213"/>
      <c r="TTE51" s="213"/>
      <c r="TTG51" s="213"/>
      <c r="TTI51" s="213"/>
      <c r="TTK51" s="213"/>
      <c r="TTM51" s="213"/>
      <c r="TTO51" s="213"/>
      <c r="TTQ51" s="213"/>
      <c r="TTS51" s="213"/>
      <c r="TTU51" s="213"/>
      <c r="TTW51" s="213"/>
      <c r="TTY51" s="213"/>
      <c r="TUA51" s="213"/>
      <c r="TUC51" s="213"/>
      <c r="TUE51" s="213"/>
      <c r="TUG51" s="213"/>
      <c r="TUI51" s="213"/>
      <c r="TUK51" s="213"/>
      <c r="TUM51" s="213"/>
      <c r="TUO51" s="213"/>
      <c r="TUQ51" s="213"/>
      <c r="TUS51" s="213"/>
      <c r="TUU51" s="213"/>
      <c r="TUW51" s="213"/>
      <c r="TUY51" s="213"/>
      <c r="TVA51" s="213"/>
      <c r="TVC51" s="213"/>
      <c r="TVE51" s="213"/>
      <c r="TVG51" s="213"/>
      <c r="TVI51" s="213"/>
      <c r="TVK51" s="213"/>
      <c r="TVM51" s="213"/>
      <c r="TVO51" s="213"/>
      <c r="TVQ51" s="213"/>
      <c r="TVS51" s="213"/>
      <c r="TVU51" s="213"/>
      <c r="TVW51" s="213"/>
      <c r="TVY51" s="213"/>
      <c r="TWA51" s="213"/>
      <c r="TWC51" s="213"/>
      <c r="TWE51" s="213"/>
      <c r="TWG51" s="213"/>
      <c r="TWI51" s="213"/>
      <c r="TWK51" s="213"/>
      <c r="TWM51" s="213"/>
      <c r="TWO51" s="213"/>
      <c r="TWQ51" s="213"/>
      <c r="TWS51" s="213"/>
      <c r="TWU51" s="213"/>
      <c r="TWW51" s="213"/>
      <c r="TWY51" s="213"/>
      <c r="TXA51" s="213"/>
      <c r="TXC51" s="213"/>
      <c r="TXE51" s="213"/>
      <c r="TXG51" s="213"/>
      <c r="TXI51" s="213"/>
      <c r="TXK51" s="213"/>
      <c r="TXM51" s="213"/>
      <c r="TXO51" s="213"/>
      <c r="TXQ51" s="213"/>
      <c r="TXS51" s="213"/>
      <c r="TXU51" s="213"/>
      <c r="TXW51" s="213"/>
      <c r="TXY51" s="213"/>
      <c r="TYA51" s="213"/>
      <c r="TYC51" s="213"/>
      <c r="TYE51" s="213"/>
      <c r="TYG51" s="213"/>
      <c r="TYI51" s="213"/>
      <c r="TYK51" s="213"/>
      <c r="TYM51" s="213"/>
      <c r="TYO51" s="213"/>
      <c r="TYQ51" s="213"/>
      <c r="TYS51" s="213"/>
      <c r="TYU51" s="213"/>
      <c r="TYW51" s="213"/>
      <c r="TYY51" s="213"/>
      <c r="TZA51" s="213"/>
      <c r="TZC51" s="213"/>
      <c r="TZE51" s="213"/>
      <c r="TZG51" s="213"/>
      <c r="TZI51" s="213"/>
      <c r="TZK51" s="213"/>
      <c r="TZM51" s="213"/>
      <c r="TZO51" s="213"/>
      <c r="TZQ51" s="213"/>
      <c r="TZS51" s="213"/>
      <c r="TZU51" s="213"/>
      <c r="TZW51" s="213"/>
      <c r="TZY51" s="213"/>
      <c r="UAA51" s="213"/>
      <c r="UAC51" s="213"/>
      <c r="UAE51" s="213"/>
      <c r="UAG51" s="213"/>
      <c r="UAI51" s="213"/>
      <c r="UAK51" s="213"/>
      <c r="UAM51" s="213"/>
      <c r="UAO51" s="213"/>
      <c r="UAQ51" s="213"/>
      <c r="UAS51" s="213"/>
      <c r="UAU51" s="213"/>
      <c r="UAW51" s="213"/>
      <c r="UAY51" s="213"/>
      <c r="UBA51" s="213"/>
      <c r="UBC51" s="213"/>
      <c r="UBE51" s="213"/>
      <c r="UBG51" s="213"/>
      <c r="UBI51" s="213"/>
      <c r="UBK51" s="213"/>
      <c r="UBM51" s="213"/>
      <c r="UBO51" s="213"/>
      <c r="UBQ51" s="213"/>
      <c r="UBS51" s="213"/>
      <c r="UBU51" s="213"/>
      <c r="UBW51" s="213"/>
      <c r="UBY51" s="213"/>
      <c r="UCA51" s="213"/>
      <c r="UCC51" s="213"/>
      <c r="UCE51" s="213"/>
      <c r="UCG51" s="213"/>
      <c r="UCI51" s="213"/>
      <c r="UCK51" s="213"/>
      <c r="UCM51" s="213"/>
      <c r="UCO51" s="213"/>
      <c r="UCQ51" s="213"/>
      <c r="UCS51" s="213"/>
      <c r="UCU51" s="213"/>
      <c r="UCW51" s="213"/>
      <c r="UCY51" s="213"/>
      <c r="UDA51" s="213"/>
      <c r="UDC51" s="213"/>
      <c r="UDE51" s="213"/>
      <c r="UDG51" s="213"/>
      <c r="UDI51" s="213"/>
      <c r="UDK51" s="213"/>
      <c r="UDM51" s="213"/>
      <c r="UDO51" s="213"/>
      <c r="UDQ51" s="213"/>
      <c r="UDS51" s="213"/>
      <c r="UDU51" s="213"/>
      <c r="UDW51" s="213"/>
      <c r="UDY51" s="213"/>
      <c r="UEA51" s="213"/>
      <c r="UEC51" s="213"/>
      <c r="UEE51" s="213"/>
      <c r="UEG51" s="213"/>
      <c r="UEI51" s="213"/>
      <c r="UEK51" s="213"/>
      <c r="UEM51" s="213"/>
      <c r="UEO51" s="213"/>
      <c r="UEQ51" s="213"/>
      <c r="UES51" s="213"/>
      <c r="UEU51" s="213"/>
      <c r="UEW51" s="213"/>
      <c r="UEY51" s="213"/>
      <c r="UFA51" s="213"/>
      <c r="UFC51" s="213"/>
      <c r="UFE51" s="213"/>
      <c r="UFG51" s="213"/>
      <c r="UFI51" s="213"/>
      <c r="UFK51" s="213"/>
      <c r="UFM51" s="213"/>
      <c r="UFO51" s="213"/>
      <c r="UFQ51" s="213"/>
      <c r="UFS51" s="213"/>
      <c r="UFU51" s="213"/>
      <c r="UFW51" s="213"/>
      <c r="UFY51" s="213"/>
      <c r="UGA51" s="213"/>
      <c r="UGC51" s="213"/>
      <c r="UGE51" s="213"/>
      <c r="UGG51" s="213"/>
      <c r="UGI51" s="213"/>
      <c r="UGK51" s="213"/>
      <c r="UGM51" s="213"/>
      <c r="UGO51" s="213"/>
      <c r="UGQ51" s="213"/>
      <c r="UGS51" s="213"/>
      <c r="UGU51" s="213"/>
      <c r="UGW51" s="213"/>
      <c r="UGY51" s="213"/>
      <c r="UHA51" s="213"/>
      <c r="UHC51" s="213"/>
      <c r="UHE51" s="213"/>
      <c r="UHG51" s="213"/>
      <c r="UHI51" s="213"/>
      <c r="UHK51" s="213"/>
      <c r="UHM51" s="213"/>
      <c r="UHO51" s="213"/>
      <c r="UHQ51" s="213"/>
      <c r="UHS51" s="213"/>
      <c r="UHU51" s="213"/>
      <c r="UHW51" s="213"/>
      <c r="UHY51" s="213"/>
      <c r="UIA51" s="213"/>
      <c r="UIC51" s="213"/>
      <c r="UIE51" s="213"/>
      <c r="UIG51" s="213"/>
      <c r="UII51" s="213"/>
      <c r="UIK51" s="213"/>
      <c r="UIM51" s="213"/>
      <c r="UIO51" s="213"/>
      <c r="UIQ51" s="213"/>
      <c r="UIS51" s="213"/>
      <c r="UIU51" s="213"/>
      <c r="UIW51" s="213"/>
      <c r="UIY51" s="213"/>
      <c r="UJA51" s="213"/>
      <c r="UJC51" s="213"/>
      <c r="UJE51" s="213"/>
      <c r="UJG51" s="213"/>
      <c r="UJI51" s="213"/>
      <c r="UJK51" s="213"/>
      <c r="UJM51" s="213"/>
      <c r="UJO51" s="213"/>
      <c r="UJQ51" s="213"/>
      <c r="UJS51" s="213"/>
      <c r="UJU51" s="213"/>
      <c r="UJW51" s="213"/>
      <c r="UJY51" s="213"/>
      <c r="UKA51" s="213"/>
      <c r="UKC51" s="213"/>
      <c r="UKE51" s="213"/>
      <c r="UKG51" s="213"/>
      <c r="UKI51" s="213"/>
      <c r="UKK51" s="213"/>
      <c r="UKM51" s="213"/>
      <c r="UKO51" s="213"/>
      <c r="UKQ51" s="213"/>
      <c r="UKS51" s="213"/>
      <c r="UKU51" s="213"/>
      <c r="UKW51" s="213"/>
      <c r="UKY51" s="213"/>
      <c r="ULA51" s="213"/>
      <c r="ULC51" s="213"/>
      <c r="ULE51" s="213"/>
      <c r="ULG51" s="213"/>
      <c r="ULI51" s="213"/>
      <c r="ULK51" s="213"/>
      <c r="ULM51" s="213"/>
      <c r="ULO51" s="213"/>
      <c r="ULQ51" s="213"/>
      <c r="ULS51" s="213"/>
      <c r="ULU51" s="213"/>
      <c r="ULW51" s="213"/>
      <c r="ULY51" s="213"/>
      <c r="UMA51" s="213"/>
      <c r="UMC51" s="213"/>
      <c r="UME51" s="213"/>
      <c r="UMG51" s="213"/>
      <c r="UMI51" s="213"/>
      <c r="UMK51" s="213"/>
      <c r="UMM51" s="213"/>
      <c r="UMO51" s="213"/>
      <c r="UMQ51" s="213"/>
      <c r="UMS51" s="213"/>
      <c r="UMU51" s="213"/>
      <c r="UMW51" s="213"/>
      <c r="UMY51" s="213"/>
      <c r="UNA51" s="213"/>
      <c r="UNC51" s="213"/>
      <c r="UNE51" s="213"/>
      <c r="UNG51" s="213"/>
      <c r="UNI51" s="213"/>
      <c r="UNK51" s="213"/>
      <c r="UNM51" s="213"/>
      <c r="UNO51" s="213"/>
      <c r="UNQ51" s="213"/>
      <c r="UNS51" s="213"/>
      <c r="UNU51" s="213"/>
      <c r="UNW51" s="213"/>
      <c r="UNY51" s="213"/>
      <c r="UOA51" s="213"/>
      <c r="UOC51" s="213"/>
      <c r="UOE51" s="213"/>
      <c r="UOG51" s="213"/>
      <c r="UOI51" s="213"/>
      <c r="UOK51" s="213"/>
      <c r="UOM51" s="213"/>
      <c r="UOO51" s="213"/>
      <c r="UOQ51" s="213"/>
      <c r="UOS51" s="213"/>
      <c r="UOU51" s="213"/>
      <c r="UOW51" s="213"/>
      <c r="UOY51" s="213"/>
      <c r="UPA51" s="213"/>
      <c r="UPC51" s="213"/>
      <c r="UPE51" s="213"/>
      <c r="UPG51" s="213"/>
      <c r="UPI51" s="213"/>
      <c r="UPK51" s="213"/>
      <c r="UPM51" s="213"/>
      <c r="UPO51" s="213"/>
      <c r="UPQ51" s="213"/>
      <c r="UPS51" s="213"/>
      <c r="UPU51" s="213"/>
      <c r="UPW51" s="213"/>
      <c r="UPY51" s="213"/>
      <c r="UQA51" s="213"/>
      <c r="UQC51" s="213"/>
      <c r="UQE51" s="213"/>
      <c r="UQG51" s="213"/>
      <c r="UQI51" s="213"/>
      <c r="UQK51" s="213"/>
      <c r="UQM51" s="213"/>
      <c r="UQO51" s="213"/>
      <c r="UQQ51" s="213"/>
      <c r="UQS51" s="213"/>
      <c r="UQU51" s="213"/>
      <c r="UQW51" s="213"/>
      <c r="UQY51" s="213"/>
      <c r="URA51" s="213"/>
      <c r="URC51" s="213"/>
      <c r="URE51" s="213"/>
      <c r="URG51" s="213"/>
      <c r="URI51" s="213"/>
      <c r="URK51" s="213"/>
      <c r="URM51" s="213"/>
      <c r="URO51" s="213"/>
      <c r="URQ51" s="213"/>
      <c r="URS51" s="213"/>
      <c r="URU51" s="213"/>
      <c r="URW51" s="213"/>
      <c r="URY51" s="213"/>
      <c r="USA51" s="213"/>
      <c r="USC51" s="213"/>
      <c r="USE51" s="213"/>
      <c r="USG51" s="213"/>
      <c r="USI51" s="213"/>
      <c r="USK51" s="213"/>
      <c r="USM51" s="213"/>
      <c r="USO51" s="213"/>
      <c r="USQ51" s="213"/>
      <c r="USS51" s="213"/>
      <c r="USU51" s="213"/>
      <c r="USW51" s="213"/>
      <c r="USY51" s="213"/>
      <c r="UTA51" s="213"/>
      <c r="UTC51" s="213"/>
      <c r="UTE51" s="213"/>
      <c r="UTG51" s="213"/>
      <c r="UTI51" s="213"/>
      <c r="UTK51" s="213"/>
      <c r="UTM51" s="213"/>
      <c r="UTO51" s="213"/>
      <c r="UTQ51" s="213"/>
      <c r="UTS51" s="213"/>
      <c r="UTU51" s="213"/>
      <c r="UTW51" s="213"/>
      <c r="UTY51" s="213"/>
      <c r="UUA51" s="213"/>
      <c r="UUC51" s="213"/>
      <c r="UUE51" s="213"/>
      <c r="UUG51" s="213"/>
      <c r="UUI51" s="213"/>
      <c r="UUK51" s="213"/>
      <c r="UUM51" s="213"/>
      <c r="UUO51" s="213"/>
      <c r="UUQ51" s="213"/>
      <c r="UUS51" s="213"/>
      <c r="UUU51" s="213"/>
      <c r="UUW51" s="213"/>
      <c r="UUY51" s="213"/>
      <c r="UVA51" s="213"/>
      <c r="UVC51" s="213"/>
      <c r="UVE51" s="213"/>
      <c r="UVG51" s="213"/>
      <c r="UVI51" s="213"/>
      <c r="UVK51" s="213"/>
      <c r="UVM51" s="213"/>
      <c r="UVO51" s="213"/>
      <c r="UVQ51" s="213"/>
      <c r="UVS51" s="213"/>
      <c r="UVU51" s="213"/>
      <c r="UVW51" s="213"/>
      <c r="UVY51" s="213"/>
      <c r="UWA51" s="213"/>
      <c r="UWC51" s="213"/>
      <c r="UWE51" s="213"/>
      <c r="UWG51" s="213"/>
      <c r="UWI51" s="213"/>
      <c r="UWK51" s="213"/>
      <c r="UWM51" s="213"/>
      <c r="UWO51" s="213"/>
      <c r="UWQ51" s="213"/>
      <c r="UWS51" s="213"/>
      <c r="UWU51" s="213"/>
      <c r="UWW51" s="213"/>
      <c r="UWY51" s="213"/>
      <c r="UXA51" s="213"/>
      <c r="UXC51" s="213"/>
      <c r="UXE51" s="213"/>
      <c r="UXG51" s="213"/>
      <c r="UXI51" s="213"/>
      <c r="UXK51" s="213"/>
      <c r="UXM51" s="213"/>
      <c r="UXO51" s="213"/>
      <c r="UXQ51" s="213"/>
      <c r="UXS51" s="213"/>
      <c r="UXU51" s="213"/>
      <c r="UXW51" s="213"/>
      <c r="UXY51" s="213"/>
      <c r="UYA51" s="213"/>
      <c r="UYC51" s="213"/>
      <c r="UYE51" s="213"/>
      <c r="UYG51" s="213"/>
      <c r="UYI51" s="213"/>
      <c r="UYK51" s="213"/>
      <c r="UYM51" s="213"/>
      <c r="UYO51" s="213"/>
      <c r="UYQ51" s="213"/>
      <c r="UYS51" s="213"/>
      <c r="UYU51" s="213"/>
      <c r="UYW51" s="213"/>
      <c r="UYY51" s="213"/>
      <c r="UZA51" s="213"/>
      <c r="UZC51" s="213"/>
      <c r="UZE51" s="213"/>
      <c r="UZG51" s="213"/>
      <c r="UZI51" s="213"/>
      <c r="UZK51" s="213"/>
      <c r="UZM51" s="213"/>
      <c r="UZO51" s="213"/>
      <c r="UZQ51" s="213"/>
      <c r="UZS51" s="213"/>
      <c r="UZU51" s="213"/>
      <c r="UZW51" s="213"/>
      <c r="UZY51" s="213"/>
      <c r="VAA51" s="213"/>
      <c r="VAC51" s="213"/>
      <c r="VAE51" s="213"/>
      <c r="VAG51" s="213"/>
      <c r="VAI51" s="213"/>
      <c r="VAK51" s="213"/>
      <c r="VAM51" s="213"/>
      <c r="VAO51" s="213"/>
      <c r="VAQ51" s="213"/>
      <c r="VAS51" s="213"/>
      <c r="VAU51" s="213"/>
      <c r="VAW51" s="213"/>
      <c r="VAY51" s="213"/>
      <c r="VBA51" s="213"/>
      <c r="VBC51" s="213"/>
      <c r="VBE51" s="213"/>
      <c r="VBG51" s="213"/>
      <c r="VBI51" s="213"/>
      <c r="VBK51" s="213"/>
      <c r="VBM51" s="213"/>
      <c r="VBO51" s="213"/>
      <c r="VBQ51" s="213"/>
      <c r="VBS51" s="213"/>
      <c r="VBU51" s="213"/>
      <c r="VBW51" s="213"/>
      <c r="VBY51" s="213"/>
      <c r="VCA51" s="213"/>
      <c r="VCC51" s="213"/>
      <c r="VCE51" s="213"/>
      <c r="VCG51" s="213"/>
      <c r="VCI51" s="213"/>
      <c r="VCK51" s="213"/>
      <c r="VCM51" s="213"/>
      <c r="VCO51" s="213"/>
      <c r="VCQ51" s="213"/>
      <c r="VCS51" s="213"/>
      <c r="VCU51" s="213"/>
      <c r="VCW51" s="213"/>
      <c r="VCY51" s="213"/>
      <c r="VDA51" s="213"/>
      <c r="VDC51" s="213"/>
      <c r="VDE51" s="213"/>
      <c r="VDG51" s="213"/>
      <c r="VDI51" s="213"/>
      <c r="VDK51" s="213"/>
      <c r="VDM51" s="213"/>
      <c r="VDO51" s="213"/>
      <c r="VDQ51" s="213"/>
      <c r="VDS51" s="213"/>
      <c r="VDU51" s="213"/>
      <c r="VDW51" s="213"/>
      <c r="VDY51" s="213"/>
      <c r="VEA51" s="213"/>
      <c r="VEC51" s="213"/>
      <c r="VEE51" s="213"/>
      <c r="VEG51" s="213"/>
      <c r="VEI51" s="213"/>
      <c r="VEK51" s="213"/>
      <c r="VEM51" s="213"/>
      <c r="VEO51" s="213"/>
      <c r="VEQ51" s="213"/>
      <c r="VES51" s="213"/>
      <c r="VEU51" s="213"/>
      <c r="VEW51" s="213"/>
      <c r="VEY51" s="213"/>
      <c r="VFA51" s="213"/>
      <c r="VFC51" s="213"/>
      <c r="VFE51" s="213"/>
      <c r="VFG51" s="213"/>
      <c r="VFI51" s="213"/>
      <c r="VFK51" s="213"/>
      <c r="VFM51" s="213"/>
      <c r="VFO51" s="213"/>
      <c r="VFQ51" s="213"/>
      <c r="VFS51" s="213"/>
      <c r="VFU51" s="213"/>
      <c r="VFW51" s="213"/>
      <c r="VFY51" s="213"/>
      <c r="VGA51" s="213"/>
      <c r="VGC51" s="213"/>
      <c r="VGE51" s="213"/>
      <c r="VGG51" s="213"/>
      <c r="VGI51" s="213"/>
      <c r="VGK51" s="213"/>
      <c r="VGM51" s="213"/>
      <c r="VGO51" s="213"/>
      <c r="VGQ51" s="213"/>
      <c r="VGS51" s="213"/>
      <c r="VGU51" s="213"/>
      <c r="VGW51" s="213"/>
      <c r="VGY51" s="213"/>
      <c r="VHA51" s="213"/>
      <c r="VHC51" s="213"/>
      <c r="VHE51" s="213"/>
      <c r="VHG51" s="213"/>
      <c r="VHI51" s="213"/>
      <c r="VHK51" s="213"/>
      <c r="VHM51" s="213"/>
      <c r="VHO51" s="213"/>
      <c r="VHQ51" s="213"/>
      <c r="VHS51" s="213"/>
      <c r="VHU51" s="213"/>
      <c r="VHW51" s="213"/>
      <c r="VHY51" s="213"/>
      <c r="VIA51" s="213"/>
      <c r="VIC51" s="213"/>
      <c r="VIE51" s="213"/>
      <c r="VIG51" s="213"/>
      <c r="VII51" s="213"/>
      <c r="VIK51" s="213"/>
      <c r="VIM51" s="213"/>
      <c r="VIO51" s="213"/>
      <c r="VIQ51" s="213"/>
      <c r="VIS51" s="213"/>
      <c r="VIU51" s="213"/>
      <c r="VIW51" s="213"/>
      <c r="VIY51" s="213"/>
      <c r="VJA51" s="213"/>
      <c r="VJC51" s="213"/>
      <c r="VJE51" s="213"/>
      <c r="VJG51" s="213"/>
      <c r="VJI51" s="213"/>
      <c r="VJK51" s="213"/>
      <c r="VJM51" s="213"/>
      <c r="VJO51" s="213"/>
      <c r="VJQ51" s="213"/>
      <c r="VJS51" s="213"/>
      <c r="VJU51" s="213"/>
      <c r="VJW51" s="213"/>
      <c r="VJY51" s="213"/>
      <c r="VKA51" s="213"/>
      <c r="VKC51" s="213"/>
      <c r="VKE51" s="213"/>
      <c r="VKG51" s="213"/>
      <c r="VKI51" s="213"/>
      <c r="VKK51" s="213"/>
      <c r="VKM51" s="213"/>
      <c r="VKO51" s="213"/>
      <c r="VKQ51" s="213"/>
      <c r="VKS51" s="213"/>
      <c r="VKU51" s="213"/>
      <c r="VKW51" s="213"/>
      <c r="VKY51" s="213"/>
      <c r="VLA51" s="213"/>
      <c r="VLC51" s="213"/>
      <c r="VLE51" s="213"/>
      <c r="VLG51" s="213"/>
      <c r="VLI51" s="213"/>
      <c r="VLK51" s="213"/>
      <c r="VLM51" s="213"/>
      <c r="VLO51" s="213"/>
      <c r="VLQ51" s="213"/>
      <c r="VLS51" s="213"/>
      <c r="VLU51" s="213"/>
      <c r="VLW51" s="213"/>
      <c r="VLY51" s="213"/>
      <c r="VMA51" s="213"/>
      <c r="VMC51" s="213"/>
      <c r="VME51" s="213"/>
      <c r="VMG51" s="213"/>
      <c r="VMI51" s="213"/>
      <c r="VMK51" s="213"/>
      <c r="VMM51" s="213"/>
      <c r="VMO51" s="213"/>
      <c r="VMQ51" s="213"/>
      <c r="VMS51" s="213"/>
      <c r="VMU51" s="213"/>
      <c r="VMW51" s="213"/>
      <c r="VMY51" s="213"/>
      <c r="VNA51" s="213"/>
      <c r="VNC51" s="213"/>
      <c r="VNE51" s="213"/>
      <c r="VNG51" s="213"/>
      <c r="VNI51" s="213"/>
      <c r="VNK51" s="213"/>
      <c r="VNM51" s="213"/>
      <c r="VNO51" s="213"/>
      <c r="VNQ51" s="213"/>
      <c r="VNS51" s="213"/>
      <c r="VNU51" s="213"/>
      <c r="VNW51" s="213"/>
      <c r="VNY51" s="213"/>
      <c r="VOA51" s="213"/>
      <c r="VOC51" s="213"/>
      <c r="VOE51" s="213"/>
      <c r="VOG51" s="213"/>
      <c r="VOI51" s="213"/>
      <c r="VOK51" s="213"/>
      <c r="VOM51" s="213"/>
      <c r="VOO51" s="213"/>
      <c r="VOQ51" s="213"/>
      <c r="VOS51" s="213"/>
      <c r="VOU51" s="213"/>
      <c r="VOW51" s="213"/>
      <c r="VOY51" s="213"/>
      <c r="VPA51" s="213"/>
      <c r="VPC51" s="213"/>
      <c r="VPE51" s="213"/>
      <c r="VPG51" s="213"/>
      <c r="VPI51" s="213"/>
      <c r="VPK51" s="213"/>
      <c r="VPM51" s="213"/>
      <c r="VPO51" s="213"/>
      <c r="VPQ51" s="213"/>
      <c r="VPS51" s="213"/>
      <c r="VPU51" s="213"/>
      <c r="VPW51" s="213"/>
      <c r="VPY51" s="213"/>
      <c r="VQA51" s="213"/>
      <c r="VQC51" s="213"/>
      <c r="VQE51" s="213"/>
      <c r="VQG51" s="213"/>
      <c r="VQI51" s="213"/>
      <c r="VQK51" s="213"/>
      <c r="VQM51" s="213"/>
      <c r="VQO51" s="213"/>
      <c r="VQQ51" s="213"/>
      <c r="VQS51" s="213"/>
      <c r="VQU51" s="213"/>
      <c r="VQW51" s="213"/>
      <c r="VQY51" s="213"/>
      <c r="VRA51" s="213"/>
      <c r="VRC51" s="213"/>
      <c r="VRE51" s="213"/>
      <c r="VRG51" s="213"/>
      <c r="VRI51" s="213"/>
      <c r="VRK51" s="213"/>
      <c r="VRM51" s="213"/>
      <c r="VRO51" s="213"/>
      <c r="VRQ51" s="213"/>
      <c r="VRS51" s="213"/>
      <c r="VRU51" s="213"/>
      <c r="VRW51" s="213"/>
      <c r="VRY51" s="213"/>
      <c r="VSA51" s="213"/>
      <c r="VSC51" s="213"/>
      <c r="VSE51" s="213"/>
      <c r="VSG51" s="213"/>
      <c r="VSI51" s="213"/>
      <c r="VSK51" s="213"/>
      <c r="VSM51" s="213"/>
      <c r="VSO51" s="213"/>
      <c r="VSQ51" s="213"/>
      <c r="VSS51" s="213"/>
      <c r="VSU51" s="213"/>
      <c r="VSW51" s="213"/>
      <c r="VSY51" s="213"/>
      <c r="VTA51" s="213"/>
      <c r="VTC51" s="213"/>
      <c r="VTE51" s="213"/>
      <c r="VTG51" s="213"/>
      <c r="VTI51" s="213"/>
      <c r="VTK51" s="213"/>
      <c r="VTM51" s="213"/>
      <c r="VTO51" s="213"/>
      <c r="VTQ51" s="213"/>
      <c r="VTS51" s="213"/>
      <c r="VTU51" s="213"/>
      <c r="VTW51" s="213"/>
      <c r="VTY51" s="213"/>
      <c r="VUA51" s="213"/>
      <c r="VUC51" s="213"/>
      <c r="VUE51" s="213"/>
      <c r="VUG51" s="213"/>
      <c r="VUI51" s="213"/>
      <c r="VUK51" s="213"/>
      <c r="VUM51" s="213"/>
      <c r="VUO51" s="213"/>
      <c r="VUQ51" s="213"/>
      <c r="VUS51" s="213"/>
      <c r="VUU51" s="213"/>
      <c r="VUW51" s="213"/>
      <c r="VUY51" s="213"/>
      <c r="VVA51" s="213"/>
      <c r="VVC51" s="213"/>
      <c r="VVE51" s="213"/>
      <c r="VVG51" s="213"/>
      <c r="VVI51" s="213"/>
      <c r="VVK51" s="213"/>
      <c r="VVM51" s="213"/>
      <c r="VVO51" s="213"/>
      <c r="VVQ51" s="213"/>
      <c r="VVS51" s="213"/>
      <c r="VVU51" s="213"/>
      <c r="VVW51" s="213"/>
      <c r="VVY51" s="213"/>
      <c r="VWA51" s="213"/>
      <c r="VWC51" s="213"/>
      <c r="VWE51" s="213"/>
      <c r="VWG51" s="213"/>
      <c r="VWI51" s="213"/>
      <c r="VWK51" s="213"/>
      <c r="VWM51" s="213"/>
      <c r="VWO51" s="213"/>
      <c r="VWQ51" s="213"/>
      <c r="VWS51" s="213"/>
      <c r="VWU51" s="213"/>
      <c r="VWW51" s="213"/>
      <c r="VWY51" s="213"/>
      <c r="VXA51" s="213"/>
      <c r="VXC51" s="213"/>
      <c r="VXE51" s="213"/>
      <c r="VXG51" s="213"/>
      <c r="VXI51" s="213"/>
      <c r="VXK51" s="213"/>
      <c r="VXM51" s="213"/>
      <c r="VXO51" s="213"/>
      <c r="VXQ51" s="213"/>
      <c r="VXS51" s="213"/>
      <c r="VXU51" s="213"/>
      <c r="VXW51" s="213"/>
      <c r="VXY51" s="213"/>
      <c r="VYA51" s="213"/>
      <c r="VYC51" s="213"/>
      <c r="VYE51" s="213"/>
      <c r="VYG51" s="213"/>
      <c r="VYI51" s="213"/>
      <c r="VYK51" s="213"/>
      <c r="VYM51" s="213"/>
      <c r="VYO51" s="213"/>
      <c r="VYQ51" s="213"/>
      <c r="VYS51" s="213"/>
      <c r="VYU51" s="213"/>
      <c r="VYW51" s="213"/>
      <c r="VYY51" s="213"/>
      <c r="VZA51" s="213"/>
      <c r="VZC51" s="213"/>
      <c r="VZE51" s="213"/>
      <c r="VZG51" s="213"/>
      <c r="VZI51" s="213"/>
      <c r="VZK51" s="213"/>
      <c r="VZM51" s="213"/>
      <c r="VZO51" s="213"/>
      <c r="VZQ51" s="213"/>
      <c r="VZS51" s="213"/>
      <c r="VZU51" s="213"/>
      <c r="VZW51" s="213"/>
      <c r="VZY51" s="213"/>
      <c r="WAA51" s="213"/>
      <c r="WAC51" s="213"/>
      <c r="WAE51" s="213"/>
      <c r="WAG51" s="213"/>
      <c r="WAI51" s="213"/>
      <c r="WAK51" s="213"/>
      <c r="WAM51" s="213"/>
      <c r="WAO51" s="213"/>
      <c r="WAQ51" s="213"/>
      <c r="WAS51" s="213"/>
      <c r="WAU51" s="213"/>
      <c r="WAW51" s="213"/>
      <c r="WAY51" s="213"/>
      <c r="WBA51" s="213"/>
      <c r="WBC51" s="213"/>
      <c r="WBE51" s="213"/>
      <c r="WBG51" s="213"/>
      <c r="WBI51" s="213"/>
      <c r="WBK51" s="213"/>
      <c r="WBM51" s="213"/>
      <c r="WBO51" s="213"/>
      <c r="WBQ51" s="213"/>
      <c r="WBS51" s="213"/>
      <c r="WBU51" s="213"/>
      <c r="WBW51" s="213"/>
      <c r="WBY51" s="213"/>
      <c r="WCA51" s="213"/>
      <c r="WCC51" s="213"/>
      <c r="WCE51" s="213"/>
      <c r="WCG51" s="213"/>
      <c r="WCI51" s="213"/>
      <c r="WCK51" s="213"/>
      <c r="WCM51" s="213"/>
      <c r="WCO51" s="213"/>
      <c r="WCQ51" s="213"/>
      <c r="WCS51" s="213"/>
      <c r="WCU51" s="213"/>
      <c r="WCW51" s="213"/>
      <c r="WCY51" s="213"/>
      <c r="WDA51" s="213"/>
      <c r="WDC51" s="213"/>
      <c r="WDE51" s="213"/>
      <c r="WDG51" s="213"/>
      <c r="WDI51" s="213"/>
      <c r="WDK51" s="213"/>
      <c r="WDM51" s="213"/>
      <c r="WDO51" s="213"/>
      <c r="WDQ51" s="213"/>
      <c r="WDS51" s="213"/>
      <c r="WDU51" s="213"/>
      <c r="WDW51" s="213"/>
      <c r="WDY51" s="213"/>
      <c r="WEA51" s="213"/>
      <c r="WEC51" s="213"/>
      <c r="WEE51" s="213"/>
      <c r="WEG51" s="213"/>
      <c r="WEI51" s="213"/>
      <c r="WEK51" s="213"/>
      <c r="WEM51" s="213"/>
      <c r="WEO51" s="213"/>
      <c r="WEQ51" s="213"/>
      <c r="WES51" s="213"/>
      <c r="WEU51" s="213"/>
      <c r="WEW51" s="213"/>
      <c r="WEY51" s="213"/>
      <c r="WFA51" s="213"/>
      <c r="WFC51" s="213"/>
      <c r="WFE51" s="213"/>
      <c r="WFG51" s="213"/>
      <c r="WFI51" s="213"/>
      <c r="WFK51" s="213"/>
      <c r="WFM51" s="213"/>
      <c r="WFO51" s="213"/>
      <c r="WFQ51" s="213"/>
      <c r="WFS51" s="213"/>
      <c r="WFU51" s="213"/>
      <c r="WFW51" s="213"/>
      <c r="WFY51" s="213"/>
      <c r="WGA51" s="213"/>
      <c r="WGC51" s="213"/>
      <c r="WGE51" s="213"/>
      <c r="WGG51" s="213"/>
      <c r="WGI51" s="213"/>
      <c r="WGK51" s="213"/>
      <c r="WGM51" s="213"/>
      <c r="WGO51" s="213"/>
      <c r="WGQ51" s="213"/>
      <c r="WGS51" s="213"/>
      <c r="WGU51" s="213"/>
      <c r="WGW51" s="213"/>
      <c r="WGY51" s="213"/>
      <c r="WHA51" s="213"/>
      <c r="WHC51" s="213"/>
      <c r="WHE51" s="213"/>
      <c r="WHG51" s="213"/>
      <c r="WHI51" s="213"/>
      <c r="WHK51" s="213"/>
      <c r="WHM51" s="213"/>
      <c r="WHO51" s="213"/>
      <c r="WHQ51" s="213"/>
      <c r="WHS51" s="213"/>
      <c r="WHU51" s="213"/>
      <c r="WHW51" s="213"/>
      <c r="WHY51" s="213"/>
      <c r="WIA51" s="213"/>
      <c r="WIC51" s="213"/>
      <c r="WIE51" s="213"/>
      <c r="WIG51" s="213"/>
      <c r="WII51" s="213"/>
      <c r="WIK51" s="213"/>
      <c r="WIM51" s="213"/>
      <c r="WIO51" s="213"/>
      <c r="WIQ51" s="213"/>
      <c r="WIS51" s="213"/>
      <c r="WIU51" s="213"/>
      <c r="WIW51" s="213"/>
      <c r="WIY51" s="213"/>
      <c r="WJA51" s="213"/>
      <c r="WJC51" s="213"/>
      <c r="WJE51" s="213"/>
      <c r="WJG51" s="213"/>
      <c r="WJI51" s="213"/>
      <c r="WJK51" s="213"/>
      <c r="WJM51" s="213"/>
      <c r="WJO51" s="213"/>
      <c r="WJQ51" s="213"/>
      <c r="WJS51" s="213"/>
      <c r="WJU51" s="213"/>
      <c r="WJW51" s="213"/>
      <c r="WJY51" s="213"/>
      <c r="WKA51" s="213"/>
      <c r="WKC51" s="213"/>
      <c r="WKE51" s="213"/>
      <c r="WKG51" s="213"/>
      <c r="WKI51" s="213"/>
      <c r="WKK51" s="213"/>
      <c r="WKM51" s="213"/>
      <c r="WKO51" s="213"/>
      <c r="WKQ51" s="213"/>
      <c r="WKS51" s="213"/>
      <c r="WKU51" s="213"/>
      <c r="WKW51" s="213"/>
      <c r="WKY51" s="213"/>
      <c r="WLA51" s="213"/>
      <c r="WLC51" s="213"/>
      <c r="WLE51" s="213"/>
      <c r="WLG51" s="213"/>
      <c r="WLI51" s="213"/>
      <c r="WLK51" s="213"/>
      <c r="WLM51" s="213"/>
      <c r="WLO51" s="213"/>
      <c r="WLQ51" s="213"/>
      <c r="WLS51" s="213"/>
      <c r="WLU51" s="213"/>
      <c r="WLW51" s="213"/>
      <c r="WLY51" s="213"/>
      <c r="WMA51" s="213"/>
      <c r="WMC51" s="213"/>
      <c r="WME51" s="213"/>
      <c r="WMG51" s="213"/>
      <c r="WMI51" s="213"/>
      <c r="WMK51" s="213"/>
      <c r="WMM51" s="213"/>
      <c r="WMO51" s="213"/>
      <c r="WMQ51" s="213"/>
      <c r="WMS51" s="213"/>
      <c r="WMU51" s="213"/>
      <c r="WMW51" s="213"/>
      <c r="WMY51" s="213"/>
      <c r="WNA51" s="213"/>
      <c r="WNC51" s="213"/>
      <c r="WNE51" s="213"/>
      <c r="WNG51" s="213"/>
      <c r="WNI51" s="213"/>
      <c r="WNK51" s="213"/>
      <c r="WNM51" s="213"/>
      <c r="WNO51" s="213"/>
      <c r="WNQ51" s="213"/>
      <c r="WNS51" s="213"/>
      <c r="WNU51" s="213"/>
      <c r="WNW51" s="213"/>
      <c r="WNY51" s="213"/>
      <c r="WOA51" s="213"/>
      <c r="WOC51" s="213"/>
      <c r="WOE51" s="213"/>
      <c r="WOG51" s="213"/>
      <c r="WOI51" s="213"/>
      <c r="WOK51" s="213"/>
      <c r="WOM51" s="213"/>
      <c r="WOO51" s="213"/>
      <c r="WOQ51" s="213"/>
      <c r="WOS51" s="213"/>
      <c r="WOU51" s="213"/>
      <c r="WOW51" s="213"/>
      <c r="WOY51" s="213"/>
      <c r="WPA51" s="213"/>
      <c r="WPC51" s="213"/>
      <c r="WPE51" s="213"/>
      <c r="WPG51" s="213"/>
      <c r="WPI51" s="213"/>
      <c r="WPK51" s="213"/>
      <c r="WPM51" s="213"/>
      <c r="WPO51" s="213"/>
      <c r="WPQ51" s="213"/>
      <c r="WPS51" s="213"/>
      <c r="WPU51" s="213"/>
      <c r="WPW51" s="213"/>
      <c r="WPY51" s="213"/>
      <c r="WQA51" s="213"/>
      <c r="WQC51" s="213"/>
      <c r="WQE51" s="213"/>
      <c r="WQG51" s="213"/>
      <c r="WQI51" s="213"/>
      <c r="WQK51" s="213"/>
      <c r="WQM51" s="213"/>
      <c r="WQO51" s="213"/>
      <c r="WQQ51" s="213"/>
      <c r="WQS51" s="213"/>
      <c r="WQU51" s="213"/>
      <c r="WQW51" s="213"/>
      <c r="WQY51" s="213"/>
      <c r="WRA51" s="213"/>
      <c r="WRC51" s="213"/>
      <c r="WRE51" s="213"/>
      <c r="WRG51" s="213"/>
      <c r="WRI51" s="213"/>
      <c r="WRK51" s="213"/>
      <c r="WRM51" s="213"/>
      <c r="WRO51" s="213"/>
      <c r="WRQ51" s="213"/>
      <c r="WRS51" s="213"/>
      <c r="WRU51" s="213"/>
      <c r="WRW51" s="213"/>
      <c r="WRY51" s="213"/>
      <c r="WSA51" s="213"/>
      <c r="WSC51" s="213"/>
      <c r="WSE51" s="213"/>
      <c r="WSG51" s="213"/>
      <c r="WSI51" s="213"/>
      <c r="WSK51" s="213"/>
      <c r="WSM51" s="213"/>
      <c r="WSO51" s="213"/>
      <c r="WSQ51" s="213"/>
      <c r="WSS51" s="213"/>
      <c r="WSU51" s="213"/>
      <c r="WSW51" s="213"/>
      <c r="WSY51" s="213"/>
      <c r="WTA51" s="213"/>
      <c r="WTC51" s="213"/>
      <c r="WTE51" s="213"/>
      <c r="WTG51" s="213"/>
      <c r="WTI51" s="213"/>
      <c r="WTK51" s="213"/>
      <c r="WTM51" s="213"/>
      <c r="WTO51" s="213"/>
      <c r="WTQ51" s="213"/>
      <c r="WTS51" s="213"/>
      <c r="WTU51" s="213"/>
      <c r="WTW51" s="213"/>
      <c r="WTY51" s="213"/>
      <c r="WUA51" s="213"/>
      <c r="WUC51" s="213"/>
      <c r="WUE51" s="213"/>
      <c r="WUG51" s="213"/>
      <c r="WUI51" s="213"/>
      <c r="WUK51" s="213"/>
      <c r="WUM51" s="213"/>
      <c r="WUO51" s="213"/>
      <c r="WUQ51" s="213"/>
      <c r="WUS51" s="213"/>
      <c r="WUU51" s="213"/>
      <c r="WUW51" s="213"/>
      <c r="WUY51" s="213"/>
      <c r="WVA51" s="213"/>
      <c r="WVC51" s="213"/>
      <c r="WVE51" s="213"/>
      <c r="WVG51" s="213"/>
      <c r="WVI51" s="213"/>
      <c r="WVK51" s="213"/>
      <c r="WVM51" s="213"/>
      <c r="WVO51" s="213"/>
      <c r="WVQ51" s="213"/>
      <c r="WVS51" s="213"/>
      <c r="WVU51" s="213"/>
      <c r="WVW51" s="213"/>
      <c r="WVY51" s="213"/>
      <c r="WWA51" s="213"/>
      <c r="WWC51" s="213"/>
      <c r="WWE51" s="213"/>
      <c r="WWG51" s="213"/>
      <c r="WWI51" s="213"/>
      <c r="WWK51" s="213"/>
      <c r="WWM51" s="213"/>
      <c r="WWO51" s="213"/>
      <c r="WWQ51" s="213"/>
      <c r="WWS51" s="213"/>
      <c r="WWU51" s="213"/>
      <c r="WWW51" s="213"/>
      <c r="WWY51" s="213"/>
      <c r="WXA51" s="213"/>
      <c r="WXC51" s="213"/>
      <c r="WXE51" s="213"/>
      <c r="WXG51" s="213"/>
      <c r="WXI51" s="213"/>
      <c r="WXK51" s="213"/>
      <c r="WXM51" s="213"/>
      <c r="WXO51" s="213"/>
      <c r="WXQ51" s="213"/>
      <c r="WXS51" s="213"/>
      <c r="WXU51" s="213"/>
      <c r="WXW51" s="213"/>
      <c r="WXY51" s="213"/>
      <c r="WYA51" s="213"/>
      <c r="WYC51" s="213"/>
      <c r="WYE51" s="213"/>
      <c r="WYG51" s="213"/>
      <c r="WYI51" s="213"/>
      <c r="WYK51" s="213"/>
      <c r="WYM51" s="213"/>
      <c r="WYO51" s="213"/>
      <c r="WYQ51" s="213"/>
      <c r="WYS51" s="213"/>
      <c r="WYU51" s="213"/>
      <c r="WYW51" s="213"/>
      <c r="WYY51" s="213"/>
      <c r="WZA51" s="213"/>
      <c r="WZC51" s="213"/>
      <c r="WZE51" s="213"/>
      <c r="WZG51" s="213"/>
      <c r="WZI51" s="213"/>
      <c r="WZK51" s="213"/>
      <c r="WZM51" s="213"/>
      <c r="WZO51" s="213"/>
      <c r="WZQ51" s="213"/>
      <c r="WZS51" s="213"/>
      <c r="WZU51" s="213"/>
      <c r="WZW51" s="213"/>
      <c r="WZY51" s="213"/>
      <c r="XAA51" s="213"/>
      <c r="XAC51" s="213"/>
      <c r="XAE51" s="213"/>
      <c r="XAG51" s="213"/>
      <c r="XAI51" s="213"/>
      <c r="XAK51" s="213"/>
      <c r="XAM51" s="213"/>
      <c r="XAO51" s="213"/>
      <c r="XAQ51" s="213"/>
      <c r="XAS51" s="213"/>
      <c r="XAU51" s="213"/>
      <c r="XAW51" s="213"/>
      <c r="XAY51" s="213"/>
      <c r="XBA51" s="213"/>
      <c r="XBC51" s="213"/>
      <c r="XBE51" s="213"/>
      <c r="XBG51" s="213"/>
      <c r="XBI51" s="213"/>
      <c r="XBK51" s="213"/>
      <c r="XBM51" s="213"/>
      <c r="XBO51" s="213"/>
      <c r="XBQ51" s="213"/>
      <c r="XBS51" s="213"/>
      <c r="XBU51" s="213"/>
      <c r="XBW51" s="213"/>
      <c r="XBY51" s="213"/>
      <c r="XCA51" s="213"/>
      <c r="XCC51" s="213"/>
      <c r="XCE51" s="213"/>
      <c r="XCG51" s="213"/>
      <c r="XCI51" s="213"/>
      <c r="XCK51" s="213"/>
      <c r="XCM51" s="213"/>
      <c r="XCO51" s="213"/>
      <c r="XCQ51" s="213"/>
      <c r="XCS51" s="213"/>
      <c r="XCU51" s="213"/>
      <c r="XCW51" s="213"/>
      <c r="XCY51" s="213"/>
      <c r="XDA51" s="213"/>
      <c r="XDC51" s="213"/>
      <c r="XDE51" s="213"/>
      <c r="XDG51" s="213"/>
      <c r="XDI51" s="213"/>
      <c r="XDK51" s="213"/>
      <c r="XDM51" s="213"/>
      <c r="XDO51" s="213"/>
      <c r="XDQ51" s="213"/>
      <c r="XDS51" s="213"/>
      <c r="XDU51" s="213"/>
      <c r="XDW51" s="213"/>
      <c r="XDY51" s="213"/>
      <c r="XEA51" s="213"/>
      <c r="XEC51" s="213"/>
      <c r="XEE51" s="213"/>
      <c r="XEG51" s="213"/>
      <c r="XEI51" s="213"/>
      <c r="XEK51" s="213"/>
      <c r="XEM51" s="213"/>
      <c r="XEO51" s="213"/>
      <c r="XEQ51" s="213"/>
      <c r="XES51" s="213"/>
      <c r="XEU51" s="213"/>
      <c r="XEW51" s="213"/>
      <c r="XEY51" s="213"/>
      <c r="XFA51" s="213"/>
      <c r="XFC51" s="213"/>
    </row>
    <row r="52" spans="1:1023 1025:2047 2049:3071 3073:4095 4097:5119 5121:6143 6145:7167 7169:8191 8193:9215 9217:10239 10241:11263 11265:12287 12289:13311 13313:14335 14337:15359 15361:16383" x14ac:dyDescent="0.35">
      <c r="A52" s="213"/>
      <c r="B52" s="21" t="s">
        <v>7022</v>
      </c>
      <c r="C52" s="21" t="s">
        <v>8548</v>
      </c>
      <c r="D52" s="133" t="s">
        <v>48</v>
      </c>
      <c r="E52" s="21"/>
      <c r="F52" s="21"/>
      <c r="G52" s="139">
        <v>40119231</v>
      </c>
      <c r="H52" s="133" t="s">
        <v>10921</v>
      </c>
      <c r="I52" s="133" t="s">
        <v>10468</v>
      </c>
      <c r="J52" s="181" t="s">
        <v>8368</v>
      </c>
      <c r="K52" s="133"/>
      <c r="L52" s="133">
        <v>4870</v>
      </c>
      <c r="M52" s="133">
        <v>2</v>
      </c>
      <c r="N52" s="133">
        <v>15.300000000000002</v>
      </c>
      <c r="O52" s="133"/>
      <c r="P52" s="148"/>
      <c r="Q52" s="213"/>
      <c r="S52" s="213"/>
      <c r="U52" s="213"/>
      <c r="W52" s="213"/>
      <c r="Y52" s="213"/>
      <c r="AA52" s="213"/>
      <c r="AC52" s="213"/>
      <c r="AE52" s="213"/>
      <c r="AG52" s="213"/>
      <c r="AI52" s="213"/>
      <c r="AK52" s="213"/>
      <c r="AM52" s="213"/>
      <c r="AO52" s="213"/>
      <c r="AQ52" s="213"/>
      <c r="AS52" s="213"/>
      <c r="AU52" s="213"/>
      <c r="AW52" s="213"/>
      <c r="AY52" s="213"/>
      <c r="BA52" s="213"/>
      <c r="BC52" s="213"/>
      <c r="BE52" s="213"/>
      <c r="BG52" s="213"/>
      <c r="BI52" s="213"/>
      <c r="BK52" s="213"/>
      <c r="BM52" s="213"/>
      <c r="BO52" s="213"/>
      <c r="BQ52" s="213"/>
      <c r="BS52" s="213"/>
      <c r="BU52" s="213"/>
      <c r="BW52" s="213"/>
      <c r="BY52" s="213"/>
      <c r="CA52" s="213"/>
      <c r="CC52" s="213"/>
      <c r="CE52" s="213"/>
      <c r="CG52" s="213"/>
      <c r="CI52" s="213"/>
      <c r="CK52" s="213"/>
      <c r="CM52" s="213"/>
      <c r="CO52" s="213"/>
      <c r="CQ52" s="213"/>
      <c r="CS52" s="213"/>
      <c r="CU52" s="213"/>
      <c r="CW52" s="213"/>
      <c r="CY52" s="213"/>
      <c r="DA52" s="213"/>
      <c r="DC52" s="213"/>
      <c r="DE52" s="213"/>
      <c r="DG52" s="213"/>
      <c r="DI52" s="213"/>
      <c r="DK52" s="213"/>
      <c r="DM52" s="213"/>
      <c r="DO52" s="213"/>
      <c r="DQ52" s="213"/>
      <c r="DS52" s="213"/>
      <c r="DU52" s="213"/>
      <c r="DW52" s="213"/>
      <c r="DY52" s="213"/>
      <c r="EA52" s="213"/>
      <c r="EC52" s="213"/>
      <c r="EE52" s="213"/>
      <c r="EG52" s="213"/>
      <c r="EI52" s="213"/>
      <c r="EK52" s="213"/>
      <c r="EM52" s="213"/>
      <c r="EO52" s="213"/>
      <c r="EQ52" s="213"/>
      <c r="ES52" s="213"/>
      <c r="EU52" s="213"/>
      <c r="EW52" s="213"/>
      <c r="EY52" s="213"/>
      <c r="FA52" s="213"/>
      <c r="FC52" s="213"/>
      <c r="FE52" s="213"/>
      <c r="FG52" s="213"/>
      <c r="FI52" s="213"/>
      <c r="FK52" s="213"/>
      <c r="FM52" s="213"/>
      <c r="FO52" s="213"/>
      <c r="FQ52" s="213"/>
      <c r="FS52" s="213"/>
      <c r="FU52" s="213"/>
      <c r="FW52" s="213"/>
      <c r="FY52" s="213"/>
      <c r="GA52" s="213"/>
      <c r="GC52" s="213"/>
      <c r="GE52" s="213"/>
      <c r="GG52" s="213"/>
      <c r="GI52" s="213"/>
      <c r="GK52" s="213"/>
      <c r="GM52" s="213"/>
      <c r="GO52" s="213"/>
      <c r="GQ52" s="213"/>
      <c r="GS52" s="213"/>
      <c r="GU52" s="213"/>
      <c r="GW52" s="213"/>
      <c r="GY52" s="213"/>
      <c r="HA52" s="213"/>
      <c r="HC52" s="213"/>
      <c r="HE52" s="213"/>
      <c r="HG52" s="213"/>
      <c r="HI52" s="213"/>
      <c r="HK52" s="213"/>
      <c r="HM52" s="213"/>
      <c r="HO52" s="213"/>
      <c r="HQ52" s="213"/>
      <c r="HS52" s="213"/>
      <c r="HU52" s="213"/>
      <c r="HW52" s="213"/>
      <c r="HY52" s="213"/>
      <c r="IA52" s="213"/>
      <c r="IC52" s="213"/>
      <c r="IE52" s="213"/>
      <c r="IG52" s="213"/>
      <c r="II52" s="213"/>
      <c r="IK52" s="213"/>
      <c r="IM52" s="213"/>
      <c r="IO52" s="213"/>
      <c r="IQ52" s="213"/>
      <c r="IS52" s="213"/>
      <c r="IU52" s="213"/>
      <c r="IW52" s="213"/>
      <c r="IY52" s="213"/>
      <c r="JA52" s="213"/>
      <c r="JC52" s="213"/>
      <c r="JE52" s="213"/>
      <c r="JG52" s="213"/>
      <c r="JI52" s="213"/>
      <c r="JK52" s="213"/>
      <c r="JM52" s="213"/>
      <c r="JO52" s="213"/>
      <c r="JQ52" s="213"/>
      <c r="JS52" s="213"/>
      <c r="JU52" s="213"/>
      <c r="JW52" s="213"/>
      <c r="JY52" s="213"/>
      <c r="KA52" s="213"/>
      <c r="KC52" s="213"/>
      <c r="KE52" s="213"/>
      <c r="KG52" s="213"/>
      <c r="KI52" s="213"/>
      <c r="KK52" s="213"/>
      <c r="KM52" s="213"/>
      <c r="KO52" s="213"/>
      <c r="KQ52" s="213"/>
      <c r="KS52" s="213"/>
      <c r="KU52" s="213"/>
      <c r="KW52" s="213"/>
      <c r="KY52" s="213"/>
      <c r="LA52" s="213"/>
      <c r="LC52" s="213"/>
      <c r="LE52" s="213"/>
      <c r="LG52" s="213"/>
      <c r="LI52" s="213"/>
      <c r="LK52" s="213"/>
      <c r="LM52" s="213"/>
      <c r="LO52" s="213"/>
      <c r="LQ52" s="213"/>
      <c r="LS52" s="213"/>
      <c r="LU52" s="213"/>
      <c r="LW52" s="213"/>
      <c r="LY52" s="213"/>
      <c r="MA52" s="213"/>
      <c r="MC52" s="213"/>
      <c r="ME52" s="213"/>
      <c r="MG52" s="213"/>
      <c r="MI52" s="213"/>
      <c r="MK52" s="213"/>
      <c r="MM52" s="213"/>
      <c r="MO52" s="213"/>
      <c r="MQ52" s="213"/>
      <c r="MS52" s="213"/>
      <c r="MU52" s="213"/>
      <c r="MW52" s="213"/>
      <c r="MY52" s="213"/>
      <c r="NA52" s="213"/>
      <c r="NC52" s="213"/>
      <c r="NE52" s="213"/>
      <c r="NG52" s="213"/>
      <c r="NI52" s="213"/>
      <c r="NK52" s="213"/>
      <c r="NM52" s="213"/>
      <c r="NO52" s="213"/>
      <c r="NQ52" s="213"/>
      <c r="NS52" s="213"/>
      <c r="NU52" s="213"/>
      <c r="NW52" s="213"/>
      <c r="NY52" s="213"/>
      <c r="OA52" s="213"/>
      <c r="OC52" s="213"/>
      <c r="OE52" s="213"/>
      <c r="OG52" s="213"/>
      <c r="OI52" s="213"/>
      <c r="OK52" s="213"/>
      <c r="OM52" s="213"/>
      <c r="OO52" s="213"/>
      <c r="OQ52" s="213"/>
      <c r="OS52" s="213"/>
      <c r="OU52" s="213"/>
      <c r="OW52" s="213"/>
      <c r="OY52" s="213"/>
      <c r="PA52" s="213"/>
      <c r="PC52" s="213"/>
      <c r="PE52" s="213"/>
      <c r="PG52" s="213"/>
      <c r="PI52" s="213"/>
      <c r="PK52" s="213"/>
      <c r="PM52" s="213"/>
      <c r="PO52" s="213"/>
      <c r="PQ52" s="213"/>
      <c r="PS52" s="213"/>
      <c r="PU52" s="213"/>
      <c r="PW52" s="213"/>
      <c r="PY52" s="213"/>
      <c r="QA52" s="213"/>
      <c r="QC52" s="213"/>
      <c r="QE52" s="213"/>
      <c r="QG52" s="213"/>
      <c r="QI52" s="213"/>
      <c r="QK52" s="213"/>
      <c r="QM52" s="213"/>
      <c r="QO52" s="213"/>
      <c r="QQ52" s="213"/>
      <c r="QS52" s="213"/>
      <c r="QU52" s="213"/>
      <c r="QW52" s="213"/>
      <c r="QY52" s="213"/>
      <c r="RA52" s="213"/>
      <c r="RC52" s="213"/>
      <c r="RE52" s="213"/>
      <c r="RG52" s="213"/>
      <c r="RI52" s="213"/>
      <c r="RK52" s="213"/>
      <c r="RM52" s="213"/>
      <c r="RO52" s="213"/>
      <c r="RQ52" s="213"/>
      <c r="RS52" s="213"/>
      <c r="RU52" s="213"/>
      <c r="RW52" s="213"/>
      <c r="RY52" s="213"/>
      <c r="SA52" s="213"/>
      <c r="SC52" s="213"/>
      <c r="SE52" s="213"/>
      <c r="SG52" s="213"/>
      <c r="SI52" s="213"/>
      <c r="SK52" s="213"/>
      <c r="SM52" s="213"/>
      <c r="SO52" s="213"/>
      <c r="SQ52" s="213"/>
      <c r="SS52" s="213"/>
      <c r="SU52" s="213"/>
      <c r="SW52" s="213"/>
      <c r="SY52" s="213"/>
      <c r="TA52" s="213"/>
      <c r="TC52" s="213"/>
      <c r="TE52" s="213"/>
      <c r="TG52" s="213"/>
      <c r="TI52" s="213"/>
      <c r="TK52" s="213"/>
      <c r="TM52" s="213"/>
      <c r="TO52" s="213"/>
      <c r="TQ52" s="213"/>
      <c r="TS52" s="213"/>
      <c r="TU52" s="213"/>
      <c r="TW52" s="213"/>
      <c r="TY52" s="213"/>
      <c r="UA52" s="213"/>
      <c r="UC52" s="213"/>
      <c r="UE52" s="213"/>
      <c r="UG52" s="213"/>
      <c r="UI52" s="213"/>
      <c r="UK52" s="213"/>
      <c r="UM52" s="213"/>
      <c r="UO52" s="213"/>
      <c r="UQ52" s="213"/>
      <c r="US52" s="213"/>
      <c r="UU52" s="213"/>
      <c r="UW52" s="213"/>
      <c r="UY52" s="213"/>
      <c r="VA52" s="213"/>
      <c r="VC52" s="213"/>
      <c r="VE52" s="213"/>
      <c r="VG52" s="213"/>
      <c r="VI52" s="213"/>
      <c r="VK52" s="213"/>
      <c r="VM52" s="213"/>
      <c r="VO52" s="213"/>
      <c r="VQ52" s="213"/>
      <c r="VS52" s="213"/>
      <c r="VU52" s="213"/>
      <c r="VW52" s="213"/>
      <c r="VY52" s="213"/>
      <c r="WA52" s="213"/>
      <c r="WC52" s="213"/>
      <c r="WE52" s="213"/>
      <c r="WG52" s="213"/>
      <c r="WI52" s="213"/>
      <c r="WK52" s="213"/>
      <c r="WM52" s="213"/>
      <c r="WO52" s="213"/>
      <c r="WQ52" s="213"/>
      <c r="WS52" s="213"/>
      <c r="WU52" s="213"/>
      <c r="WW52" s="213"/>
      <c r="WY52" s="213"/>
      <c r="XA52" s="213"/>
      <c r="XC52" s="213"/>
      <c r="XE52" s="213"/>
      <c r="XG52" s="213"/>
      <c r="XI52" s="213"/>
      <c r="XK52" s="213"/>
      <c r="XM52" s="213"/>
      <c r="XO52" s="213"/>
      <c r="XQ52" s="213"/>
      <c r="XS52" s="213"/>
      <c r="XU52" s="213"/>
      <c r="XW52" s="213"/>
      <c r="XY52" s="213"/>
      <c r="YA52" s="213"/>
      <c r="YC52" s="213"/>
      <c r="YE52" s="213"/>
      <c r="YG52" s="213"/>
      <c r="YI52" s="213"/>
      <c r="YK52" s="213"/>
      <c r="YM52" s="213"/>
      <c r="YO52" s="213"/>
      <c r="YQ52" s="213"/>
      <c r="YS52" s="213"/>
      <c r="YU52" s="213"/>
      <c r="YW52" s="213"/>
      <c r="YY52" s="213"/>
      <c r="ZA52" s="213"/>
      <c r="ZC52" s="213"/>
      <c r="ZE52" s="213"/>
      <c r="ZG52" s="213"/>
      <c r="ZI52" s="213"/>
      <c r="ZK52" s="213"/>
      <c r="ZM52" s="213"/>
      <c r="ZO52" s="213"/>
      <c r="ZQ52" s="213"/>
      <c r="ZS52" s="213"/>
      <c r="ZU52" s="213"/>
      <c r="ZW52" s="213"/>
      <c r="ZY52" s="213"/>
      <c r="AAA52" s="213"/>
      <c r="AAC52" s="213"/>
      <c r="AAE52" s="213"/>
      <c r="AAG52" s="213"/>
      <c r="AAI52" s="213"/>
      <c r="AAK52" s="213"/>
      <c r="AAM52" s="213"/>
      <c r="AAO52" s="213"/>
      <c r="AAQ52" s="213"/>
      <c r="AAS52" s="213"/>
      <c r="AAU52" s="213"/>
      <c r="AAW52" s="213"/>
      <c r="AAY52" s="213"/>
      <c r="ABA52" s="213"/>
      <c r="ABC52" s="213"/>
      <c r="ABE52" s="213"/>
      <c r="ABG52" s="213"/>
      <c r="ABI52" s="213"/>
      <c r="ABK52" s="213"/>
      <c r="ABM52" s="213"/>
      <c r="ABO52" s="213"/>
      <c r="ABQ52" s="213"/>
      <c r="ABS52" s="213"/>
      <c r="ABU52" s="213"/>
      <c r="ABW52" s="213"/>
      <c r="ABY52" s="213"/>
      <c r="ACA52" s="213"/>
      <c r="ACC52" s="213"/>
      <c r="ACE52" s="213"/>
      <c r="ACG52" s="213"/>
      <c r="ACI52" s="213"/>
      <c r="ACK52" s="213"/>
      <c r="ACM52" s="213"/>
      <c r="ACO52" s="213"/>
      <c r="ACQ52" s="213"/>
      <c r="ACS52" s="213"/>
      <c r="ACU52" s="213"/>
      <c r="ACW52" s="213"/>
      <c r="ACY52" s="213"/>
      <c r="ADA52" s="213"/>
      <c r="ADC52" s="213"/>
      <c r="ADE52" s="213"/>
      <c r="ADG52" s="213"/>
      <c r="ADI52" s="213"/>
      <c r="ADK52" s="213"/>
      <c r="ADM52" s="213"/>
      <c r="ADO52" s="213"/>
      <c r="ADQ52" s="213"/>
      <c r="ADS52" s="213"/>
      <c r="ADU52" s="213"/>
      <c r="ADW52" s="213"/>
      <c r="ADY52" s="213"/>
      <c r="AEA52" s="213"/>
      <c r="AEC52" s="213"/>
      <c r="AEE52" s="213"/>
      <c r="AEG52" s="213"/>
      <c r="AEI52" s="213"/>
      <c r="AEK52" s="213"/>
      <c r="AEM52" s="213"/>
      <c r="AEO52" s="213"/>
      <c r="AEQ52" s="213"/>
      <c r="AES52" s="213"/>
      <c r="AEU52" s="213"/>
      <c r="AEW52" s="213"/>
      <c r="AEY52" s="213"/>
      <c r="AFA52" s="213"/>
      <c r="AFC52" s="213"/>
      <c r="AFE52" s="213"/>
      <c r="AFG52" s="213"/>
      <c r="AFI52" s="213"/>
      <c r="AFK52" s="213"/>
      <c r="AFM52" s="213"/>
      <c r="AFO52" s="213"/>
      <c r="AFQ52" s="213"/>
      <c r="AFS52" s="213"/>
      <c r="AFU52" s="213"/>
      <c r="AFW52" s="213"/>
      <c r="AFY52" s="213"/>
      <c r="AGA52" s="213"/>
      <c r="AGC52" s="213"/>
      <c r="AGE52" s="213"/>
      <c r="AGG52" s="213"/>
      <c r="AGI52" s="213"/>
      <c r="AGK52" s="213"/>
      <c r="AGM52" s="213"/>
      <c r="AGO52" s="213"/>
      <c r="AGQ52" s="213"/>
      <c r="AGS52" s="213"/>
      <c r="AGU52" s="213"/>
      <c r="AGW52" s="213"/>
      <c r="AGY52" s="213"/>
      <c r="AHA52" s="213"/>
      <c r="AHC52" s="213"/>
      <c r="AHE52" s="213"/>
      <c r="AHG52" s="213"/>
      <c r="AHI52" s="213"/>
      <c r="AHK52" s="213"/>
      <c r="AHM52" s="213"/>
      <c r="AHO52" s="213"/>
      <c r="AHQ52" s="213"/>
      <c r="AHS52" s="213"/>
      <c r="AHU52" s="213"/>
      <c r="AHW52" s="213"/>
      <c r="AHY52" s="213"/>
      <c r="AIA52" s="213"/>
      <c r="AIC52" s="213"/>
      <c r="AIE52" s="213"/>
      <c r="AIG52" s="213"/>
      <c r="AII52" s="213"/>
      <c r="AIK52" s="213"/>
      <c r="AIM52" s="213"/>
      <c r="AIO52" s="213"/>
      <c r="AIQ52" s="213"/>
      <c r="AIS52" s="213"/>
      <c r="AIU52" s="213"/>
      <c r="AIW52" s="213"/>
      <c r="AIY52" s="213"/>
      <c r="AJA52" s="213"/>
      <c r="AJC52" s="213"/>
      <c r="AJE52" s="213"/>
      <c r="AJG52" s="213"/>
      <c r="AJI52" s="213"/>
      <c r="AJK52" s="213"/>
      <c r="AJM52" s="213"/>
      <c r="AJO52" s="213"/>
      <c r="AJQ52" s="213"/>
      <c r="AJS52" s="213"/>
      <c r="AJU52" s="213"/>
      <c r="AJW52" s="213"/>
      <c r="AJY52" s="213"/>
      <c r="AKA52" s="213"/>
      <c r="AKC52" s="213"/>
      <c r="AKE52" s="213"/>
      <c r="AKG52" s="213"/>
      <c r="AKI52" s="213"/>
      <c r="AKK52" s="213"/>
      <c r="AKM52" s="213"/>
      <c r="AKO52" s="213"/>
      <c r="AKQ52" s="213"/>
      <c r="AKS52" s="213"/>
      <c r="AKU52" s="213"/>
      <c r="AKW52" s="213"/>
      <c r="AKY52" s="213"/>
      <c r="ALA52" s="213"/>
      <c r="ALC52" s="213"/>
      <c r="ALE52" s="213"/>
      <c r="ALG52" s="213"/>
      <c r="ALI52" s="213"/>
      <c r="ALK52" s="213"/>
      <c r="ALM52" s="213"/>
      <c r="ALO52" s="213"/>
      <c r="ALQ52" s="213"/>
      <c r="ALS52" s="213"/>
      <c r="ALU52" s="213"/>
      <c r="ALW52" s="213"/>
      <c r="ALY52" s="213"/>
      <c r="AMA52" s="213"/>
      <c r="AMC52" s="213"/>
      <c r="AME52" s="213"/>
      <c r="AMG52" s="213"/>
      <c r="AMI52" s="213"/>
      <c r="AMK52" s="213"/>
      <c r="AMM52" s="213"/>
      <c r="AMO52" s="213"/>
      <c r="AMQ52" s="213"/>
      <c r="AMS52" s="213"/>
      <c r="AMU52" s="213"/>
      <c r="AMW52" s="213"/>
      <c r="AMY52" s="213"/>
      <c r="ANA52" s="213"/>
      <c r="ANC52" s="213"/>
      <c r="ANE52" s="213"/>
      <c r="ANG52" s="213"/>
      <c r="ANI52" s="213"/>
      <c r="ANK52" s="213"/>
      <c r="ANM52" s="213"/>
      <c r="ANO52" s="213"/>
      <c r="ANQ52" s="213"/>
      <c r="ANS52" s="213"/>
      <c r="ANU52" s="213"/>
      <c r="ANW52" s="213"/>
      <c r="ANY52" s="213"/>
      <c r="AOA52" s="213"/>
      <c r="AOC52" s="213"/>
      <c r="AOE52" s="213"/>
      <c r="AOG52" s="213"/>
      <c r="AOI52" s="213"/>
      <c r="AOK52" s="213"/>
      <c r="AOM52" s="213"/>
      <c r="AOO52" s="213"/>
      <c r="AOQ52" s="213"/>
      <c r="AOS52" s="213"/>
      <c r="AOU52" s="213"/>
      <c r="AOW52" s="213"/>
      <c r="AOY52" s="213"/>
      <c r="APA52" s="213"/>
      <c r="APC52" s="213"/>
      <c r="APE52" s="213"/>
      <c r="APG52" s="213"/>
      <c r="API52" s="213"/>
      <c r="APK52" s="213"/>
      <c r="APM52" s="213"/>
      <c r="APO52" s="213"/>
      <c r="APQ52" s="213"/>
      <c r="APS52" s="213"/>
      <c r="APU52" s="213"/>
      <c r="APW52" s="213"/>
      <c r="APY52" s="213"/>
      <c r="AQA52" s="213"/>
      <c r="AQC52" s="213"/>
      <c r="AQE52" s="213"/>
      <c r="AQG52" s="213"/>
      <c r="AQI52" s="213"/>
      <c r="AQK52" s="213"/>
      <c r="AQM52" s="213"/>
      <c r="AQO52" s="213"/>
      <c r="AQQ52" s="213"/>
      <c r="AQS52" s="213"/>
      <c r="AQU52" s="213"/>
      <c r="AQW52" s="213"/>
      <c r="AQY52" s="213"/>
      <c r="ARA52" s="213"/>
      <c r="ARC52" s="213"/>
      <c r="ARE52" s="213"/>
      <c r="ARG52" s="213"/>
      <c r="ARI52" s="213"/>
      <c r="ARK52" s="213"/>
      <c r="ARM52" s="213"/>
      <c r="ARO52" s="213"/>
      <c r="ARQ52" s="213"/>
      <c r="ARS52" s="213"/>
      <c r="ARU52" s="213"/>
      <c r="ARW52" s="213"/>
      <c r="ARY52" s="213"/>
      <c r="ASA52" s="213"/>
      <c r="ASC52" s="213"/>
      <c r="ASE52" s="213"/>
      <c r="ASG52" s="213"/>
      <c r="ASI52" s="213"/>
      <c r="ASK52" s="213"/>
      <c r="ASM52" s="213"/>
      <c r="ASO52" s="213"/>
      <c r="ASQ52" s="213"/>
      <c r="ASS52" s="213"/>
      <c r="ASU52" s="213"/>
      <c r="ASW52" s="213"/>
      <c r="ASY52" s="213"/>
      <c r="ATA52" s="213"/>
      <c r="ATC52" s="213"/>
      <c r="ATE52" s="213"/>
      <c r="ATG52" s="213"/>
      <c r="ATI52" s="213"/>
      <c r="ATK52" s="213"/>
      <c r="ATM52" s="213"/>
      <c r="ATO52" s="213"/>
      <c r="ATQ52" s="213"/>
      <c r="ATS52" s="213"/>
      <c r="ATU52" s="213"/>
      <c r="ATW52" s="213"/>
      <c r="ATY52" s="213"/>
      <c r="AUA52" s="213"/>
      <c r="AUC52" s="213"/>
      <c r="AUE52" s="213"/>
      <c r="AUG52" s="213"/>
      <c r="AUI52" s="213"/>
      <c r="AUK52" s="213"/>
      <c r="AUM52" s="213"/>
      <c r="AUO52" s="213"/>
      <c r="AUQ52" s="213"/>
      <c r="AUS52" s="213"/>
      <c r="AUU52" s="213"/>
      <c r="AUW52" s="213"/>
      <c r="AUY52" s="213"/>
      <c r="AVA52" s="213"/>
      <c r="AVC52" s="213"/>
      <c r="AVE52" s="213"/>
      <c r="AVG52" s="213"/>
      <c r="AVI52" s="213"/>
      <c r="AVK52" s="213"/>
      <c r="AVM52" s="213"/>
      <c r="AVO52" s="213"/>
      <c r="AVQ52" s="213"/>
      <c r="AVS52" s="213"/>
      <c r="AVU52" s="213"/>
      <c r="AVW52" s="213"/>
      <c r="AVY52" s="213"/>
      <c r="AWA52" s="213"/>
      <c r="AWC52" s="213"/>
      <c r="AWE52" s="213"/>
      <c r="AWG52" s="213"/>
      <c r="AWI52" s="213"/>
      <c r="AWK52" s="213"/>
      <c r="AWM52" s="213"/>
      <c r="AWO52" s="213"/>
      <c r="AWQ52" s="213"/>
      <c r="AWS52" s="213"/>
      <c r="AWU52" s="213"/>
      <c r="AWW52" s="213"/>
      <c r="AWY52" s="213"/>
      <c r="AXA52" s="213"/>
      <c r="AXC52" s="213"/>
      <c r="AXE52" s="213"/>
      <c r="AXG52" s="213"/>
      <c r="AXI52" s="213"/>
      <c r="AXK52" s="213"/>
      <c r="AXM52" s="213"/>
      <c r="AXO52" s="213"/>
      <c r="AXQ52" s="213"/>
      <c r="AXS52" s="213"/>
      <c r="AXU52" s="213"/>
      <c r="AXW52" s="213"/>
      <c r="AXY52" s="213"/>
      <c r="AYA52" s="213"/>
      <c r="AYC52" s="213"/>
      <c r="AYE52" s="213"/>
      <c r="AYG52" s="213"/>
      <c r="AYI52" s="213"/>
      <c r="AYK52" s="213"/>
      <c r="AYM52" s="213"/>
      <c r="AYO52" s="213"/>
      <c r="AYQ52" s="213"/>
      <c r="AYS52" s="213"/>
      <c r="AYU52" s="213"/>
      <c r="AYW52" s="213"/>
      <c r="AYY52" s="213"/>
      <c r="AZA52" s="213"/>
      <c r="AZC52" s="213"/>
      <c r="AZE52" s="213"/>
      <c r="AZG52" s="213"/>
      <c r="AZI52" s="213"/>
      <c r="AZK52" s="213"/>
      <c r="AZM52" s="213"/>
      <c r="AZO52" s="213"/>
      <c r="AZQ52" s="213"/>
      <c r="AZS52" s="213"/>
      <c r="AZU52" s="213"/>
      <c r="AZW52" s="213"/>
      <c r="AZY52" s="213"/>
      <c r="BAA52" s="213"/>
      <c r="BAC52" s="213"/>
      <c r="BAE52" s="213"/>
      <c r="BAG52" s="213"/>
      <c r="BAI52" s="213"/>
      <c r="BAK52" s="213"/>
      <c r="BAM52" s="213"/>
      <c r="BAO52" s="213"/>
      <c r="BAQ52" s="213"/>
      <c r="BAS52" s="213"/>
      <c r="BAU52" s="213"/>
      <c r="BAW52" s="213"/>
      <c r="BAY52" s="213"/>
      <c r="BBA52" s="213"/>
      <c r="BBC52" s="213"/>
      <c r="BBE52" s="213"/>
      <c r="BBG52" s="213"/>
      <c r="BBI52" s="213"/>
      <c r="BBK52" s="213"/>
      <c r="BBM52" s="213"/>
      <c r="BBO52" s="213"/>
      <c r="BBQ52" s="213"/>
      <c r="BBS52" s="213"/>
      <c r="BBU52" s="213"/>
      <c r="BBW52" s="213"/>
      <c r="BBY52" s="213"/>
      <c r="BCA52" s="213"/>
      <c r="BCC52" s="213"/>
      <c r="BCE52" s="213"/>
      <c r="BCG52" s="213"/>
      <c r="BCI52" s="213"/>
      <c r="BCK52" s="213"/>
      <c r="BCM52" s="213"/>
      <c r="BCO52" s="213"/>
      <c r="BCQ52" s="213"/>
      <c r="BCS52" s="213"/>
      <c r="BCU52" s="213"/>
      <c r="BCW52" s="213"/>
      <c r="BCY52" s="213"/>
      <c r="BDA52" s="213"/>
      <c r="BDC52" s="213"/>
      <c r="BDE52" s="213"/>
      <c r="BDG52" s="213"/>
      <c r="BDI52" s="213"/>
      <c r="BDK52" s="213"/>
      <c r="BDM52" s="213"/>
      <c r="BDO52" s="213"/>
      <c r="BDQ52" s="213"/>
      <c r="BDS52" s="213"/>
      <c r="BDU52" s="213"/>
      <c r="BDW52" s="213"/>
      <c r="BDY52" s="213"/>
      <c r="BEA52" s="213"/>
      <c r="BEC52" s="213"/>
      <c r="BEE52" s="213"/>
      <c r="BEG52" s="213"/>
      <c r="BEI52" s="213"/>
      <c r="BEK52" s="213"/>
      <c r="BEM52" s="213"/>
      <c r="BEO52" s="213"/>
      <c r="BEQ52" s="213"/>
      <c r="BES52" s="213"/>
      <c r="BEU52" s="213"/>
      <c r="BEW52" s="213"/>
      <c r="BEY52" s="213"/>
      <c r="BFA52" s="213"/>
      <c r="BFC52" s="213"/>
      <c r="BFE52" s="213"/>
      <c r="BFG52" s="213"/>
      <c r="BFI52" s="213"/>
      <c r="BFK52" s="213"/>
      <c r="BFM52" s="213"/>
      <c r="BFO52" s="213"/>
      <c r="BFQ52" s="213"/>
      <c r="BFS52" s="213"/>
      <c r="BFU52" s="213"/>
      <c r="BFW52" s="213"/>
      <c r="BFY52" s="213"/>
      <c r="BGA52" s="213"/>
      <c r="BGC52" s="213"/>
      <c r="BGE52" s="213"/>
      <c r="BGG52" s="213"/>
      <c r="BGI52" s="213"/>
      <c r="BGK52" s="213"/>
      <c r="BGM52" s="213"/>
      <c r="BGO52" s="213"/>
      <c r="BGQ52" s="213"/>
      <c r="BGS52" s="213"/>
      <c r="BGU52" s="213"/>
      <c r="BGW52" s="213"/>
      <c r="BGY52" s="213"/>
      <c r="BHA52" s="213"/>
      <c r="BHC52" s="213"/>
      <c r="BHE52" s="213"/>
      <c r="BHG52" s="213"/>
      <c r="BHI52" s="213"/>
      <c r="BHK52" s="213"/>
      <c r="BHM52" s="213"/>
      <c r="BHO52" s="213"/>
      <c r="BHQ52" s="213"/>
      <c r="BHS52" s="213"/>
      <c r="BHU52" s="213"/>
      <c r="BHW52" s="213"/>
      <c r="BHY52" s="213"/>
      <c r="BIA52" s="213"/>
      <c r="BIC52" s="213"/>
      <c r="BIE52" s="213"/>
      <c r="BIG52" s="213"/>
      <c r="BII52" s="213"/>
      <c r="BIK52" s="213"/>
      <c r="BIM52" s="213"/>
      <c r="BIO52" s="213"/>
      <c r="BIQ52" s="213"/>
      <c r="BIS52" s="213"/>
      <c r="BIU52" s="213"/>
      <c r="BIW52" s="213"/>
      <c r="BIY52" s="213"/>
      <c r="BJA52" s="213"/>
      <c r="BJC52" s="213"/>
      <c r="BJE52" s="213"/>
      <c r="BJG52" s="213"/>
      <c r="BJI52" s="213"/>
      <c r="BJK52" s="213"/>
      <c r="BJM52" s="213"/>
      <c r="BJO52" s="213"/>
      <c r="BJQ52" s="213"/>
      <c r="BJS52" s="213"/>
      <c r="BJU52" s="213"/>
      <c r="BJW52" s="213"/>
      <c r="BJY52" s="213"/>
      <c r="BKA52" s="213"/>
      <c r="BKC52" s="213"/>
      <c r="BKE52" s="213"/>
      <c r="BKG52" s="213"/>
      <c r="BKI52" s="213"/>
      <c r="BKK52" s="213"/>
      <c r="BKM52" s="213"/>
      <c r="BKO52" s="213"/>
      <c r="BKQ52" s="213"/>
      <c r="BKS52" s="213"/>
      <c r="BKU52" s="213"/>
      <c r="BKW52" s="213"/>
      <c r="BKY52" s="213"/>
      <c r="BLA52" s="213"/>
      <c r="BLC52" s="213"/>
      <c r="BLE52" s="213"/>
      <c r="BLG52" s="213"/>
      <c r="BLI52" s="213"/>
      <c r="BLK52" s="213"/>
      <c r="BLM52" s="213"/>
      <c r="BLO52" s="213"/>
      <c r="BLQ52" s="213"/>
      <c r="BLS52" s="213"/>
      <c r="BLU52" s="213"/>
      <c r="BLW52" s="213"/>
      <c r="BLY52" s="213"/>
      <c r="BMA52" s="213"/>
      <c r="BMC52" s="213"/>
      <c r="BME52" s="213"/>
      <c r="BMG52" s="213"/>
      <c r="BMI52" s="213"/>
      <c r="BMK52" s="213"/>
      <c r="BMM52" s="213"/>
      <c r="BMO52" s="213"/>
      <c r="BMQ52" s="213"/>
      <c r="BMS52" s="213"/>
      <c r="BMU52" s="213"/>
      <c r="BMW52" s="213"/>
      <c r="BMY52" s="213"/>
      <c r="BNA52" s="213"/>
      <c r="BNC52" s="213"/>
      <c r="BNE52" s="213"/>
      <c r="BNG52" s="213"/>
      <c r="BNI52" s="213"/>
      <c r="BNK52" s="213"/>
      <c r="BNM52" s="213"/>
      <c r="BNO52" s="213"/>
      <c r="BNQ52" s="213"/>
      <c r="BNS52" s="213"/>
      <c r="BNU52" s="213"/>
      <c r="BNW52" s="213"/>
      <c r="BNY52" s="213"/>
      <c r="BOA52" s="213"/>
      <c r="BOC52" s="213"/>
      <c r="BOE52" s="213"/>
      <c r="BOG52" s="213"/>
      <c r="BOI52" s="213"/>
      <c r="BOK52" s="213"/>
      <c r="BOM52" s="213"/>
      <c r="BOO52" s="213"/>
      <c r="BOQ52" s="213"/>
      <c r="BOS52" s="213"/>
      <c r="BOU52" s="213"/>
      <c r="BOW52" s="213"/>
      <c r="BOY52" s="213"/>
      <c r="BPA52" s="213"/>
      <c r="BPC52" s="213"/>
      <c r="BPE52" s="213"/>
      <c r="BPG52" s="213"/>
      <c r="BPI52" s="213"/>
      <c r="BPK52" s="213"/>
      <c r="BPM52" s="213"/>
      <c r="BPO52" s="213"/>
      <c r="BPQ52" s="213"/>
      <c r="BPS52" s="213"/>
      <c r="BPU52" s="213"/>
      <c r="BPW52" s="213"/>
      <c r="BPY52" s="213"/>
      <c r="BQA52" s="213"/>
      <c r="BQC52" s="213"/>
      <c r="BQE52" s="213"/>
      <c r="BQG52" s="213"/>
      <c r="BQI52" s="213"/>
      <c r="BQK52" s="213"/>
      <c r="BQM52" s="213"/>
      <c r="BQO52" s="213"/>
      <c r="BQQ52" s="213"/>
      <c r="BQS52" s="213"/>
      <c r="BQU52" s="213"/>
      <c r="BQW52" s="213"/>
      <c r="BQY52" s="213"/>
      <c r="BRA52" s="213"/>
      <c r="BRC52" s="213"/>
      <c r="BRE52" s="213"/>
      <c r="BRG52" s="213"/>
      <c r="BRI52" s="213"/>
      <c r="BRK52" s="213"/>
      <c r="BRM52" s="213"/>
      <c r="BRO52" s="213"/>
      <c r="BRQ52" s="213"/>
      <c r="BRS52" s="213"/>
      <c r="BRU52" s="213"/>
      <c r="BRW52" s="213"/>
      <c r="BRY52" s="213"/>
      <c r="BSA52" s="213"/>
      <c r="BSC52" s="213"/>
      <c r="BSE52" s="213"/>
      <c r="BSG52" s="213"/>
      <c r="BSI52" s="213"/>
      <c r="BSK52" s="213"/>
      <c r="BSM52" s="213"/>
      <c r="BSO52" s="213"/>
      <c r="BSQ52" s="213"/>
      <c r="BSS52" s="213"/>
      <c r="BSU52" s="213"/>
      <c r="BSW52" s="213"/>
      <c r="BSY52" s="213"/>
      <c r="BTA52" s="213"/>
      <c r="BTC52" s="213"/>
      <c r="BTE52" s="213"/>
      <c r="BTG52" s="213"/>
      <c r="BTI52" s="213"/>
      <c r="BTK52" s="213"/>
      <c r="BTM52" s="213"/>
      <c r="BTO52" s="213"/>
      <c r="BTQ52" s="213"/>
      <c r="BTS52" s="213"/>
      <c r="BTU52" s="213"/>
      <c r="BTW52" s="213"/>
      <c r="BTY52" s="213"/>
      <c r="BUA52" s="213"/>
      <c r="BUC52" s="213"/>
      <c r="BUE52" s="213"/>
      <c r="BUG52" s="213"/>
      <c r="BUI52" s="213"/>
      <c r="BUK52" s="213"/>
      <c r="BUM52" s="213"/>
      <c r="BUO52" s="213"/>
      <c r="BUQ52" s="213"/>
      <c r="BUS52" s="213"/>
      <c r="BUU52" s="213"/>
      <c r="BUW52" s="213"/>
      <c r="BUY52" s="213"/>
      <c r="BVA52" s="213"/>
      <c r="BVC52" s="213"/>
      <c r="BVE52" s="213"/>
      <c r="BVG52" s="213"/>
      <c r="BVI52" s="213"/>
      <c r="BVK52" s="213"/>
      <c r="BVM52" s="213"/>
      <c r="BVO52" s="213"/>
      <c r="BVQ52" s="213"/>
      <c r="BVS52" s="213"/>
      <c r="BVU52" s="213"/>
      <c r="BVW52" s="213"/>
      <c r="BVY52" s="213"/>
      <c r="BWA52" s="213"/>
      <c r="BWC52" s="213"/>
      <c r="BWE52" s="213"/>
      <c r="BWG52" s="213"/>
      <c r="BWI52" s="213"/>
      <c r="BWK52" s="213"/>
      <c r="BWM52" s="213"/>
      <c r="BWO52" s="213"/>
      <c r="BWQ52" s="213"/>
      <c r="BWS52" s="213"/>
      <c r="BWU52" s="213"/>
      <c r="BWW52" s="213"/>
      <c r="BWY52" s="213"/>
      <c r="BXA52" s="213"/>
      <c r="BXC52" s="213"/>
      <c r="BXE52" s="213"/>
      <c r="BXG52" s="213"/>
      <c r="BXI52" s="213"/>
      <c r="BXK52" s="213"/>
      <c r="BXM52" s="213"/>
      <c r="BXO52" s="213"/>
      <c r="BXQ52" s="213"/>
      <c r="BXS52" s="213"/>
      <c r="BXU52" s="213"/>
      <c r="BXW52" s="213"/>
      <c r="BXY52" s="213"/>
      <c r="BYA52" s="213"/>
      <c r="BYC52" s="213"/>
      <c r="BYE52" s="213"/>
      <c r="BYG52" s="213"/>
      <c r="BYI52" s="213"/>
      <c r="BYK52" s="213"/>
      <c r="BYM52" s="213"/>
      <c r="BYO52" s="213"/>
      <c r="BYQ52" s="213"/>
      <c r="BYS52" s="213"/>
      <c r="BYU52" s="213"/>
      <c r="BYW52" s="213"/>
      <c r="BYY52" s="213"/>
      <c r="BZA52" s="213"/>
      <c r="BZC52" s="213"/>
      <c r="BZE52" s="213"/>
      <c r="BZG52" s="213"/>
      <c r="BZI52" s="213"/>
      <c r="BZK52" s="213"/>
      <c r="BZM52" s="213"/>
      <c r="BZO52" s="213"/>
      <c r="BZQ52" s="213"/>
      <c r="BZS52" s="213"/>
      <c r="BZU52" s="213"/>
      <c r="BZW52" s="213"/>
      <c r="BZY52" s="213"/>
      <c r="CAA52" s="213"/>
      <c r="CAC52" s="213"/>
      <c r="CAE52" s="213"/>
      <c r="CAG52" s="213"/>
      <c r="CAI52" s="213"/>
      <c r="CAK52" s="213"/>
      <c r="CAM52" s="213"/>
      <c r="CAO52" s="213"/>
      <c r="CAQ52" s="213"/>
      <c r="CAS52" s="213"/>
      <c r="CAU52" s="213"/>
      <c r="CAW52" s="213"/>
      <c r="CAY52" s="213"/>
      <c r="CBA52" s="213"/>
      <c r="CBC52" s="213"/>
      <c r="CBE52" s="213"/>
      <c r="CBG52" s="213"/>
      <c r="CBI52" s="213"/>
      <c r="CBK52" s="213"/>
      <c r="CBM52" s="213"/>
      <c r="CBO52" s="213"/>
      <c r="CBQ52" s="213"/>
      <c r="CBS52" s="213"/>
      <c r="CBU52" s="213"/>
      <c r="CBW52" s="213"/>
      <c r="CBY52" s="213"/>
      <c r="CCA52" s="213"/>
      <c r="CCC52" s="213"/>
      <c r="CCE52" s="213"/>
      <c r="CCG52" s="213"/>
      <c r="CCI52" s="213"/>
      <c r="CCK52" s="213"/>
      <c r="CCM52" s="213"/>
      <c r="CCO52" s="213"/>
      <c r="CCQ52" s="213"/>
      <c r="CCS52" s="213"/>
      <c r="CCU52" s="213"/>
      <c r="CCW52" s="213"/>
      <c r="CCY52" s="213"/>
      <c r="CDA52" s="213"/>
      <c r="CDC52" s="213"/>
      <c r="CDE52" s="213"/>
      <c r="CDG52" s="213"/>
      <c r="CDI52" s="213"/>
      <c r="CDK52" s="213"/>
      <c r="CDM52" s="213"/>
      <c r="CDO52" s="213"/>
      <c r="CDQ52" s="213"/>
      <c r="CDS52" s="213"/>
      <c r="CDU52" s="213"/>
      <c r="CDW52" s="213"/>
      <c r="CDY52" s="213"/>
      <c r="CEA52" s="213"/>
      <c r="CEC52" s="213"/>
      <c r="CEE52" s="213"/>
      <c r="CEG52" s="213"/>
      <c r="CEI52" s="213"/>
      <c r="CEK52" s="213"/>
      <c r="CEM52" s="213"/>
      <c r="CEO52" s="213"/>
      <c r="CEQ52" s="213"/>
      <c r="CES52" s="213"/>
      <c r="CEU52" s="213"/>
      <c r="CEW52" s="213"/>
      <c r="CEY52" s="213"/>
      <c r="CFA52" s="213"/>
      <c r="CFC52" s="213"/>
      <c r="CFE52" s="213"/>
      <c r="CFG52" s="213"/>
      <c r="CFI52" s="213"/>
      <c r="CFK52" s="213"/>
      <c r="CFM52" s="213"/>
      <c r="CFO52" s="213"/>
      <c r="CFQ52" s="213"/>
      <c r="CFS52" s="213"/>
      <c r="CFU52" s="213"/>
      <c r="CFW52" s="213"/>
      <c r="CFY52" s="213"/>
      <c r="CGA52" s="213"/>
      <c r="CGC52" s="213"/>
      <c r="CGE52" s="213"/>
      <c r="CGG52" s="213"/>
      <c r="CGI52" s="213"/>
      <c r="CGK52" s="213"/>
      <c r="CGM52" s="213"/>
      <c r="CGO52" s="213"/>
      <c r="CGQ52" s="213"/>
      <c r="CGS52" s="213"/>
      <c r="CGU52" s="213"/>
      <c r="CGW52" s="213"/>
      <c r="CGY52" s="213"/>
      <c r="CHA52" s="213"/>
      <c r="CHC52" s="213"/>
      <c r="CHE52" s="213"/>
      <c r="CHG52" s="213"/>
      <c r="CHI52" s="213"/>
      <c r="CHK52" s="213"/>
      <c r="CHM52" s="213"/>
      <c r="CHO52" s="213"/>
      <c r="CHQ52" s="213"/>
      <c r="CHS52" s="213"/>
      <c r="CHU52" s="213"/>
      <c r="CHW52" s="213"/>
      <c r="CHY52" s="213"/>
      <c r="CIA52" s="213"/>
      <c r="CIC52" s="213"/>
      <c r="CIE52" s="213"/>
      <c r="CIG52" s="213"/>
      <c r="CII52" s="213"/>
      <c r="CIK52" s="213"/>
      <c r="CIM52" s="213"/>
      <c r="CIO52" s="213"/>
      <c r="CIQ52" s="213"/>
      <c r="CIS52" s="213"/>
      <c r="CIU52" s="213"/>
      <c r="CIW52" s="213"/>
      <c r="CIY52" s="213"/>
      <c r="CJA52" s="213"/>
      <c r="CJC52" s="213"/>
      <c r="CJE52" s="213"/>
      <c r="CJG52" s="213"/>
      <c r="CJI52" s="213"/>
      <c r="CJK52" s="213"/>
      <c r="CJM52" s="213"/>
      <c r="CJO52" s="213"/>
      <c r="CJQ52" s="213"/>
      <c r="CJS52" s="213"/>
      <c r="CJU52" s="213"/>
      <c r="CJW52" s="213"/>
      <c r="CJY52" s="213"/>
      <c r="CKA52" s="213"/>
      <c r="CKC52" s="213"/>
      <c r="CKE52" s="213"/>
      <c r="CKG52" s="213"/>
      <c r="CKI52" s="213"/>
      <c r="CKK52" s="213"/>
      <c r="CKM52" s="213"/>
      <c r="CKO52" s="213"/>
      <c r="CKQ52" s="213"/>
      <c r="CKS52" s="213"/>
      <c r="CKU52" s="213"/>
      <c r="CKW52" s="213"/>
      <c r="CKY52" s="213"/>
      <c r="CLA52" s="213"/>
      <c r="CLC52" s="213"/>
      <c r="CLE52" s="213"/>
      <c r="CLG52" s="213"/>
      <c r="CLI52" s="213"/>
      <c r="CLK52" s="213"/>
      <c r="CLM52" s="213"/>
      <c r="CLO52" s="213"/>
      <c r="CLQ52" s="213"/>
      <c r="CLS52" s="213"/>
      <c r="CLU52" s="213"/>
      <c r="CLW52" s="213"/>
      <c r="CLY52" s="213"/>
      <c r="CMA52" s="213"/>
      <c r="CMC52" s="213"/>
      <c r="CME52" s="213"/>
      <c r="CMG52" s="213"/>
      <c r="CMI52" s="213"/>
      <c r="CMK52" s="213"/>
      <c r="CMM52" s="213"/>
      <c r="CMO52" s="213"/>
      <c r="CMQ52" s="213"/>
      <c r="CMS52" s="213"/>
      <c r="CMU52" s="213"/>
      <c r="CMW52" s="213"/>
      <c r="CMY52" s="213"/>
      <c r="CNA52" s="213"/>
      <c r="CNC52" s="213"/>
      <c r="CNE52" s="213"/>
      <c r="CNG52" s="213"/>
      <c r="CNI52" s="213"/>
      <c r="CNK52" s="213"/>
      <c r="CNM52" s="213"/>
      <c r="CNO52" s="213"/>
      <c r="CNQ52" s="213"/>
      <c r="CNS52" s="213"/>
      <c r="CNU52" s="213"/>
      <c r="CNW52" s="213"/>
      <c r="CNY52" s="213"/>
      <c r="COA52" s="213"/>
      <c r="COC52" s="213"/>
      <c r="COE52" s="213"/>
      <c r="COG52" s="213"/>
      <c r="COI52" s="213"/>
      <c r="COK52" s="213"/>
      <c r="COM52" s="213"/>
      <c r="COO52" s="213"/>
      <c r="COQ52" s="213"/>
      <c r="COS52" s="213"/>
      <c r="COU52" s="213"/>
      <c r="COW52" s="213"/>
      <c r="COY52" s="213"/>
      <c r="CPA52" s="213"/>
      <c r="CPC52" s="213"/>
      <c r="CPE52" s="213"/>
      <c r="CPG52" s="213"/>
      <c r="CPI52" s="213"/>
      <c r="CPK52" s="213"/>
      <c r="CPM52" s="213"/>
      <c r="CPO52" s="213"/>
      <c r="CPQ52" s="213"/>
      <c r="CPS52" s="213"/>
      <c r="CPU52" s="213"/>
      <c r="CPW52" s="213"/>
      <c r="CPY52" s="213"/>
      <c r="CQA52" s="213"/>
      <c r="CQC52" s="213"/>
      <c r="CQE52" s="213"/>
      <c r="CQG52" s="213"/>
      <c r="CQI52" s="213"/>
      <c r="CQK52" s="213"/>
      <c r="CQM52" s="213"/>
      <c r="CQO52" s="213"/>
      <c r="CQQ52" s="213"/>
      <c r="CQS52" s="213"/>
      <c r="CQU52" s="213"/>
      <c r="CQW52" s="213"/>
      <c r="CQY52" s="213"/>
      <c r="CRA52" s="213"/>
      <c r="CRC52" s="213"/>
      <c r="CRE52" s="213"/>
      <c r="CRG52" s="213"/>
      <c r="CRI52" s="213"/>
      <c r="CRK52" s="213"/>
      <c r="CRM52" s="213"/>
      <c r="CRO52" s="213"/>
      <c r="CRQ52" s="213"/>
      <c r="CRS52" s="213"/>
      <c r="CRU52" s="213"/>
      <c r="CRW52" s="213"/>
      <c r="CRY52" s="213"/>
      <c r="CSA52" s="213"/>
      <c r="CSC52" s="213"/>
      <c r="CSE52" s="213"/>
      <c r="CSG52" s="213"/>
      <c r="CSI52" s="213"/>
      <c r="CSK52" s="213"/>
      <c r="CSM52" s="213"/>
      <c r="CSO52" s="213"/>
      <c r="CSQ52" s="213"/>
      <c r="CSS52" s="213"/>
      <c r="CSU52" s="213"/>
      <c r="CSW52" s="213"/>
      <c r="CSY52" s="213"/>
      <c r="CTA52" s="213"/>
      <c r="CTC52" s="213"/>
      <c r="CTE52" s="213"/>
      <c r="CTG52" s="213"/>
      <c r="CTI52" s="213"/>
      <c r="CTK52" s="213"/>
      <c r="CTM52" s="213"/>
      <c r="CTO52" s="213"/>
      <c r="CTQ52" s="213"/>
      <c r="CTS52" s="213"/>
      <c r="CTU52" s="213"/>
      <c r="CTW52" s="213"/>
      <c r="CTY52" s="213"/>
      <c r="CUA52" s="213"/>
      <c r="CUC52" s="213"/>
      <c r="CUE52" s="213"/>
      <c r="CUG52" s="213"/>
      <c r="CUI52" s="213"/>
      <c r="CUK52" s="213"/>
      <c r="CUM52" s="213"/>
      <c r="CUO52" s="213"/>
      <c r="CUQ52" s="213"/>
      <c r="CUS52" s="213"/>
      <c r="CUU52" s="213"/>
      <c r="CUW52" s="213"/>
      <c r="CUY52" s="213"/>
      <c r="CVA52" s="213"/>
      <c r="CVC52" s="213"/>
      <c r="CVE52" s="213"/>
      <c r="CVG52" s="213"/>
      <c r="CVI52" s="213"/>
      <c r="CVK52" s="213"/>
      <c r="CVM52" s="213"/>
      <c r="CVO52" s="213"/>
      <c r="CVQ52" s="213"/>
      <c r="CVS52" s="213"/>
      <c r="CVU52" s="213"/>
      <c r="CVW52" s="213"/>
      <c r="CVY52" s="213"/>
      <c r="CWA52" s="213"/>
      <c r="CWC52" s="213"/>
      <c r="CWE52" s="213"/>
      <c r="CWG52" s="213"/>
      <c r="CWI52" s="213"/>
      <c r="CWK52" s="213"/>
      <c r="CWM52" s="213"/>
      <c r="CWO52" s="213"/>
      <c r="CWQ52" s="213"/>
      <c r="CWS52" s="213"/>
      <c r="CWU52" s="213"/>
      <c r="CWW52" s="213"/>
      <c r="CWY52" s="213"/>
      <c r="CXA52" s="213"/>
      <c r="CXC52" s="213"/>
      <c r="CXE52" s="213"/>
      <c r="CXG52" s="213"/>
      <c r="CXI52" s="213"/>
      <c r="CXK52" s="213"/>
      <c r="CXM52" s="213"/>
      <c r="CXO52" s="213"/>
      <c r="CXQ52" s="213"/>
      <c r="CXS52" s="213"/>
      <c r="CXU52" s="213"/>
      <c r="CXW52" s="213"/>
      <c r="CXY52" s="213"/>
      <c r="CYA52" s="213"/>
      <c r="CYC52" s="213"/>
      <c r="CYE52" s="213"/>
      <c r="CYG52" s="213"/>
      <c r="CYI52" s="213"/>
      <c r="CYK52" s="213"/>
      <c r="CYM52" s="213"/>
      <c r="CYO52" s="213"/>
      <c r="CYQ52" s="213"/>
      <c r="CYS52" s="213"/>
      <c r="CYU52" s="213"/>
      <c r="CYW52" s="213"/>
      <c r="CYY52" s="213"/>
      <c r="CZA52" s="213"/>
      <c r="CZC52" s="213"/>
      <c r="CZE52" s="213"/>
      <c r="CZG52" s="213"/>
      <c r="CZI52" s="213"/>
      <c r="CZK52" s="213"/>
      <c r="CZM52" s="213"/>
      <c r="CZO52" s="213"/>
      <c r="CZQ52" s="213"/>
      <c r="CZS52" s="213"/>
      <c r="CZU52" s="213"/>
      <c r="CZW52" s="213"/>
      <c r="CZY52" s="213"/>
      <c r="DAA52" s="213"/>
      <c r="DAC52" s="213"/>
      <c r="DAE52" s="213"/>
      <c r="DAG52" s="213"/>
      <c r="DAI52" s="213"/>
      <c r="DAK52" s="213"/>
      <c r="DAM52" s="213"/>
      <c r="DAO52" s="213"/>
      <c r="DAQ52" s="213"/>
      <c r="DAS52" s="213"/>
      <c r="DAU52" s="213"/>
      <c r="DAW52" s="213"/>
      <c r="DAY52" s="213"/>
      <c r="DBA52" s="213"/>
      <c r="DBC52" s="213"/>
      <c r="DBE52" s="213"/>
      <c r="DBG52" s="213"/>
      <c r="DBI52" s="213"/>
      <c r="DBK52" s="213"/>
      <c r="DBM52" s="213"/>
      <c r="DBO52" s="213"/>
      <c r="DBQ52" s="213"/>
      <c r="DBS52" s="213"/>
      <c r="DBU52" s="213"/>
      <c r="DBW52" s="213"/>
      <c r="DBY52" s="213"/>
      <c r="DCA52" s="213"/>
      <c r="DCC52" s="213"/>
      <c r="DCE52" s="213"/>
      <c r="DCG52" s="213"/>
      <c r="DCI52" s="213"/>
      <c r="DCK52" s="213"/>
      <c r="DCM52" s="213"/>
      <c r="DCO52" s="213"/>
      <c r="DCQ52" s="213"/>
      <c r="DCS52" s="213"/>
      <c r="DCU52" s="213"/>
      <c r="DCW52" s="213"/>
      <c r="DCY52" s="213"/>
      <c r="DDA52" s="213"/>
      <c r="DDC52" s="213"/>
      <c r="DDE52" s="213"/>
      <c r="DDG52" s="213"/>
      <c r="DDI52" s="213"/>
      <c r="DDK52" s="213"/>
      <c r="DDM52" s="213"/>
      <c r="DDO52" s="213"/>
      <c r="DDQ52" s="213"/>
      <c r="DDS52" s="213"/>
      <c r="DDU52" s="213"/>
      <c r="DDW52" s="213"/>
      <c r="DDY52" s="213"/>
      <c r="DEA52" s="213"/>
      <c r="DEC52" s="213"/>
      <c r="DEE52" s="213"/>
      <c r="DEG52" s="213"/>
      <c r="DEI52" s="213"/>
      <c r="DEK52" s="213"/>
      <c r="DEM52" s="213"/>
      <c r="DEO52" s="213"/>
      <c r="DEQ52" s="213"/>
      <c r="DES52" s="213"/>
      <c r="DEU52" s="213"/>
      <c r="DEW52" s="213"/>
      <c r="DEY52" s="213"/>
      <c r="DFA52" s="213"/>
      <c r="DFC52" s="213"/>
      <c r="DFE52" s="213"/>
      <c r="DFG52" s="213"/>
      <c r="DFI52" s="213"/>
      <c r="DFK52" s="213"/>
      <c r="DFM52" s="213"/>
      <c r="DFO52" s="213"/>
      <c r="DFQ52" s="213"/>
      <c r="DFS52" s="213"/>
      <c r="DFU52" s="213"/>
      <c r="DFW52" s="213"/>
      <c r="DFY52" s="213"/>
      <c r="DGA52" s="213"/>
      <c r="DGC52" s="213"/>
      <c r="DGE52" s="213"/>
      <c r="DGG52" s="213"/>
      <c r="DGI52" s="213"/>
      <c r="DGK52" s="213"/>
      <c r="DGM52" s="213"/>
      <c r="DGO52" s="213"/>
      <c r="DGQ52" s="213"/>
      <c r="DGS52" s="213"/>
      <c r="DGU52" s="213"/>
      <c r="DGW52" s="213"/>
      <c r="DGY52" s="213"/>
      <c r="DHA52" s="213"/>
      <c r="DHC52" s="213"/>
      <c r="DHE52" s="213"/>
      <c r="DHG52" s="213"/>
      <c r="DHI52" s="213"/>
      <c r="DHK52" s="213"/>
      <c r="DHM52" s="213"/>
      <c r="DHO52" s="213"/>
      <c r="DHQ52" s="213"/>
      <c r="DHS52" s="213"/>
      <c r="DHU52" s="213"/>
      <c r="DHW52" s="213"/>
      <c r="DHY52" s="213"/>
      <c r="DIA52" s="213"/>
      <c r="DIC52" s="213"/>
      <c r="DIE52" s="213"/>
      <c r="DIG52" s="213"/>
      <c r="DII52" s="213"/>
      <c r="DIK52" s="213"/>
      <c r="DIM52" s="213"/>
      <c r="DIO52" s="213"/>
      <c r="DIQ52" s="213"/>
      <c r="DIS52" s="213"/>
      <c r="DIU52" s="213"/>
      <c r="DIW52" s="213"/>
      <c r="DIY52" s="213"/>
      <c r="DJA52" s="213"/>
      <c r="DJC52" s="213"/>
      <c r="DJE52" s="213"/>
      <c r="DJG52" s="213"/>
      <c r="DJI52" s="213"/>
      <c r="DJK52" s="213"/>
      <c r="DJM52" s="213"/>
      <c r="DJO52" s="213"/>
      <c r="DJQ52" s="213"/>
      <c r="DJS52" s="213"/>
      <c r="DJU52" s="213"/>
      <c r="DJW52" s="213"/>
      <c r="DJY52" s="213"/>
      <c r="DKA52" s="213"/>
      <c r="DKC52" s="213"/>
      <c r="DKE52" s="213"/>
      <c r="DKG52" s="213"/>
      <c r="DKI52" s="213"/>
      <c r="DKK52" s="213"/>
      <c r="DKM52" s="213"/>
      <c r="DKO52" s="213"/>
      <c r="DKQ52" s="213"/>
      <c r="DKS52" s="213"/>
      <c r="DKU52" s="213"/>
      <c r="DKW52" s="213"/>
      <c r="DKY52" s="213"/>
      <c r="DLA52" s="213"/>
      <c r="DLC52" s="213"/>
      <c r="DLE52" s="213"/>
      <c r="DLG52" s="213"/>
      <c r="DLI52" s="213"/>
      <c r="DLK52" s="213"/>
      <c r="DLM52" s="213"/>
      <c r="DLO52" s="213"/>
      <c r="DLQ52" s="213"/>
      <c r="DLS52" s="213"/>
      <c r="DLU52" s="213"/>
      <c r="DLW52" s="213"/>
      <c r="DLY52" s="213"/>
      <c r="DMA52" s="213"/>
      <c r="DMC52" s="213"/>
      <c r="DME52" s="213"/>
      <c r="DMG52" s="213"/>
      <c r="DMI52" s="213"/>
      <c r="DMK52" s="213"/>
      <c r="DMM52" s="213"/>
      <c r="DMO52" s="213"/>
      <c r="DMQ52" s="213"/>
      <c r="DMS52" s="213"/>
      <c r="DMU52" s="213"/>
      <c r="DMW52" s="213"/>
      <c r="DMY52" s="213"/>
      <c r="DNA52" s="213"/>
      <c r="DNC52" s="213"/>
      <c r="DNE52" s="213"/>
      <c r="DNG52" s="213"/>
      <c r="DNI52" s="213"/>
      <c r="DNK52" s="213"/>
      <c r="DNM52" s="213"/>
      <c r="DNO52" s="213"/>
      <c r="DNQ52" s="213"/>
      <c r="DNS52" s="213"/>
      <c r="DNU52" s="213"/>
      <c r="DNW52" s="213"/>
      <c r="DNY52" s="213"/>
      <c r="DOA52" s="213"/>
      <c r="DOC52" s="213"/>
      <c r="DOE52" s="213"/>
      <c r="DOG52" s="213"/>
      <c r="DOI52" s="213"/>
      <c r="DOK52" s="213"/>
      <c r="DOM52" s="213"/>
      <c r="DOO52" s="213"/>
      <c r="DOQ52" s="213"/>
      <c r="DOS52" s="213"/>
      <c r="DOU52" s="213"/>
      <c r="DOW52" s="213"/>
      <c r="DOY52" s="213"/>
      <c r="DPA52" s="213"/>
      <c r="DPC52" s="213"/>
      <c r="DPE52" s="213"/>
      <c r="DPG52" s="213"/>
      <c r="DPI52" s="213"/>
      <c r="DPK52" s="213"/>
      <c r="DPM52" s="213"/>
      <c r="DPO52" s="213"/>
      <c r="DPQ52" s="213"/>
      <c r="DPS52" s="213"/>
      <c r="DPU52" s="213"/>
      <c r="DPW52" s="213"/>
      <c r="DPY52" s="213"/>
      <c r="DQA52" s="213"/>
      <c r="DQC52" s="213"/>
      <c r="DQE52" s="213"/>
      <c r="DQG52" s="213"/>
      <c r="DQI52" s="213"/>
      <c r="DQK52" s="213"/>
      <c r="DQM52" s="213"/>
      <c r="DQO52" s="213"/>
      <c r="DQQ52" s="213"/>
      <c r="DQS52" s="213"/>
      <c r="DQU52" s="213"/>
      <c r="DQW52" s="213"/>
      <c r="DQY52" s="213"/>
      <c r="DRA52" s="213"/>
      <c r="DRC52" s="213"/>
      <c r="DRE52" s="213"/>
      <c r="DRG52" s="213"/>
      <c r="DRI52" s="213"/>
      <c r="DRK52" s="213"/>
      <c r="DRM52" s="213"/>
      <c r="DRO52" s="213"/>
      <c r="DRQ52" s="213"/>
      <c r="DRS52" s="213"/>
      <c r="DRU52" s="213"/>
      <c r="DRW52" s="213"/>
      <c r="DRY52" s="213"/>
      <c r="DSA52" s="213"/>
      <c r="DSC52" s="213"/>
      <c r="DSE52" s="213"/>
      <c r="DSG52" s="213"/>
      <c r="DSI52" s="213"/>
      <c r="DSK52" s="213"/>
      <c r="DSM52" s="213"/>
      <c r="DSO52" s="213"/>
      <c r="DSQ52" s="213"/>
      <c r="DSS52" s="213"/>
      <c r="DSU52" s="213"/>
      <c r="DSW52" s="213"/>
      <c r="DSY52" s="213"/>
      <c r="DTA52" s="213"/>
      <c r="DTC52" s="213"/>
      <c r="DTE52" s="213"/>
      <c r="DTG52" s="213"/>
      <c r="DTI52" s="213"/>
      <c r="DTK52" s="213"/>
      <c r="DTM52" s="213"/>
      <c r="DTO52" s="213"/>
      <c r="DTQ52" s="213"/>
      <c r="DTS52" s="213"/>
      <c r="DTU52" s="213"/>
      <c r="DTW52" s="213"/>
      <c r="DTY52" s="213"/>
      <c r="DUA52" s="213"/>
      <c r="DUC52" s="213"/>
      <c r="DUE52" s="213"/>
      <c r="DUG52" s="213"/>
      <c r="DUI52" s="213"/>
      <c r="DUK52" s="213"/>
      <c r="DUM52" s="213"/>
      <c r="DUO52" s="213"/>
      <c r="DUQ52" s="213"/>
      <c r="DUS52" s="213"/>
      <c r="DUU52" s="213"/>
      <c r="DUW52" s="213"/>
      <c r="DUY52" s="213"/>
      <c r="DVA52" s="213"/>
      <c r="DVC52" s="213"/>
      <c r="DVE52" s="213"/>
      <c r="DVG52" s="213"/>
      <c r="DVI52" s="213"/>
      <c r="DVK52" s="213"/>
      <c r="DVM52" s="213"/>
      <c r="DVO52" s="213"/>
      <c r="DVQ52" s="213"/>
      <c r="DVS52" s="213"/>
      <c r="DVU52" s="213"/>
      <c r="DVW52" s="213"/>
      <c r="DVY52" s="213"/>
      <c r="DWA52" s="213"/>
      <c r="DWC52" s="213"/>
      <c r="DWE52" s="213"/>
      <c r="DWG52" s="213"/>
      <c r="DWI52" s="213"/>
      <c r="DWK52" s="213"/>
      <c r="DWM52" s="213"/>
      <c r="DWO52" s="213"/>
      <c r="DWQ52" s="213"/>
      <c r="DWS52" s="213"/>
      <c r="DWU52" s="213"/>
      <c r="DWW52" s="213"/>
      <c r="DWY52" s="213"/>
      <c r="DXA52" s="213"/>
      <c r="DXC52" s="213"/>
      <c r="DXE52" s="213"/>
      <c r="DXG52" s="213"/>
      <c r="DXI52" s="213"/>
      <c r="DXK52" s="213"/>
      <c r="DXM52" s="213"/>
      <c r="DXO52" s="213"/>
      <c r="DXQ52" s="213"/>
      <c r="DXS52" s="213"/>
      <c r="DXU52" s="213"/>
      <c r="DXW52" s="213"/>
      <c r="DXY52" s="213"/>
      <c r="DYA52" s="213"/>
      <c r="DYC52" s="213"/>
      <c r="DYE52" s="213"/>
      <c r="DYG52" s="213"/>
      <c r="DYI52" s="213"/>
      <c r="DYK52" s="213"/>
      <c r="DYM52" s="213"/>
      <c r="DYO52" s="213"/>
      <c r="DYQ52" s="213"/>
      <c r="DYS52" s="213"/>
      <c r="DYU52" s="213"/>
      <c r="DYW52" s="213"/>
      <c r="DYY52" s="213"/>
      <c r="DZA52" s="213"/>
      <c r="DZC52" s="213"/>
      <c r="DZE52" s="213"/>
      <c r="DZG52" s="213"/>
      <c r="DZI52" s="213"/>
      <c r="DZK52" s="213"/>
      <c r="DZM52" s="213"/>
      <c r="DZO52" s="213"/>
      <c r="DZQ52" s="213"/>
      <c r="DZS52" s="213"/>
      <c r="DZU52" s="213"/>
      <c r="DZW52" s="213"/>
      <c r="DZY52" s="213"/>
      <c r="EAA52" s="213"/>
      <c r="EAC52" s="213"/>
      <c r="EAE52" s="213"/>
      <c r="EAG52" s="213"/>
      <c r="EAI52" s="213"/>
      <c r="EAK52" s="213"/>
      <c r="EAM52" s="213"/>
      <c r="EAO52" s="213"/>
      <c r="EAQ52" s="213"/>
      <c r="EAS52" s="213"/>
      <c r="EAU52" s="213"/>
      <c r="EAW52" s="213"/>
      <c r="EAY52" s="213"/>
      <c r="EBA52" s="213"/>
      <c r="EBC52" s="213"/>
      <c r="EBE52" s="213"/>
      <c r="EBG52" s="213"/>
      <c r="EBI52" s="213"/>
      <c r="EBK52" s="213"/>
      <c r="EBM52" s="213"/>
      <c r="EBO52" s="213"/>
      <c r="EBQ52" s="213"/>
      <c r="EBS52" s="213"/>
      <c r="EBU52" s="213"/>
      <c r="EBW52" s="213"/>
      <c r="EBY52" s="213"/>
      <c r="ECA52" s="213"/>
      <c r="ECC52" s="213"/>
      <c r="ECE52" s="213"/>
      <c r="ECG52" s="213"/>
      <c r="ECI52" s="213"/>
      <c r="ECK52" s="213"/>
      <c r="ECM52" s="213"/>
      <c r="ECO52" s="213"/>
      <c r="ECQ52" s="213"/>
      <c r="ECS52" s="213"/>
      <c r="ECU52" s="213"/>
      <c r="ECW52" s="213"/>
      <c r="ECY52" s="213"/>
      <c r="EDA52" s="213"/>
      <c r="EDC52" s="213"/>
      <c r="EDE52" s="213"/>
      <c r="EDG52" s="213"/>
      <c r="EDI52" s="213"/>
      <c r="EDK52" s="213"/>
      <c r="EDM52" s="213"/>
      <c r="EDO52" s="213"/>
      <c r="EDQ52" s="213"/>
      <c r="EDS52" s="213"/>
      <c r="EDU52" s="213"/>
      <c r="EDW52" s="213"/>
      <c r="EDY52" s="213"/>
      <c r="EEA52" s="213"/>
      <c r="EEC52" s="213"/>
      <c r="EEE52" s="213"/>
      <c r="EEG52" s="213"/>
      <c r="EEI52" s="213"/>
      <c r="EEK52" s="213"/>
      <c r="EEM52" s="213"/>
      <c r="EEO52" s="213"/>
      <c r="EEQ52" s="213"/>
      <c r="EES52" s="213"/>
      <c r="EEU52" s="213"/>
      <c r="EEW52" s="213"/>
      <c r="EEY52" s="213"/>
      <c r="EFA52" s="213"/>
      <c r="EFC52" s="213"/>
      <c r="EFE52" s="213"/>
      <c r="EFG52" s="213"/>
      <c r="EFI52" s="213"/>
      <c r="EFK52" s="213"/>
      <c r="EFM52" s="213"/>
      <c r="EFO52" s="213"/>
      <c r="EFQ52" s="213"/>
      <c r="EFS52" s="213"/>
      <c r="EFU52" s="213"/>
      <c r="EFW52" s="213"/>
      <c r="EFY52" s="213"/>
      <c r="EGA52" s="213"/>
      <c r="EGC52" s="213"/>
      <c r="EGE52" s="213"/>
      <c r="EGG52" s="213"/>
      <c r="EGI52" s="213"/>
      <c r="EGK52" s="213"/>
      <c r="EGM52" s="213"/>
      <c r="EGO52" s="213"/>
      <c r="EGQ52" s="213"/>
      <c r="EGS52" s="213"/>
      <c r="EGU52" s="213"/>
      <c r="EGW52" s="213"/>
      <c r="EGY52" s="213"/>
      <c r="EHA52" s="213"/>
      <c r="EHC52" s="213"/>
      <c r="EHE52" s="213"/>
      <c r="EHG52" s="213"/>
      <c r="EHI52" s="213"/>
      <c r="EHK52" s="213"/>
      <c r="EHM52" s="213"/>
      <c r="EHO52" s="213"/>
      <c r="EHQ52" s="213"/>
      <c r="EHS52" s="213"/>
      <c r="EHU52" s="213"/>
      <c r="EHW52" s="213"/>
      <c r="EHY52" s="213"/>
      <c r="EIA52" s="213"/>
      <c r="EIC52" s="213"/>
      <c r="EIE52" s="213"/>
      <c r="EIG52" s="213"/>
      <c r="EII52" s="213"/>
      <c r="EIK52" s="213"/>
      <c r="EIM52" s="213"/>
      <c r="EIO52" s="213"/>
      <c r="EIQ52" s="213"/>
      <c r="EIS52" s="213"/>
      <c r="EIU52" s="213"/>
      <c r="EIW52" s="213"/>
      <c r="EIY52" s="213"/>
      <c r="EJA52" s="213"/>
      <c r="EJC52" s="213"/>
      <c r="EJE52" s="213"/>
      <c r="EJG52" s="213"/>
      <c r="EJI52" s="213"/>
      <c r="EJK52" s="213"/>
      <c r="EJM52" s="213"/>
      <c r="EJO52" s="213"/>
      <c r="EJQ52" s="213"/>
      <c r="EJS52" s="213"/>
      <c r="EJU52" s="213"/>
      <c r="EJW52" s="213"/>
      <c r="EJY52" s="213"/>
      <c r="EKA52" s="213"/>
      <c r="EKC52" s="213"/>
      <c r="EKE52" s="213"/>
      <c r="EKG52" s="213"/>
      <c r="EKI52" s="213"/>
      <c r="EKK52" s="213"/>
      <c r="EKM52" s="213"/>
      <c r="EKO52" s="213"/>
      <c r="EKQ52" s="213"/>
      <c r="EKS52" s="213"/>
      <c r="EKU52" s="213"/>
      <c r="EKW52" s="213"/>
      <c r="EKY52" s="213"/>
      <c r="ELA52" s="213"/>
      <c r="ELC52" s="213"/>
      <c r="ELE52" s="213"/>
      <c r="ELG52" s="213"/>
      <c r="ELI52" s="213"/>
      <c r="ELK52" s="213"/>
      <c r="ELM52" s="213"/>
      <c r="ELO52" s="213"/>
      <c r="ELQ52" s="213"/>
      <c r="ELS52" s="213"/>
      <c r="ELU52" s="213"/>
      <c r="ELW52" s="213"/>
      <c r="ELY52" s="213"/>
      <c r="EMA52" s="213"/>
      <c r="EMC52" s="213"/>
      <c r="EME52" s="213"/>
      <c r="EMG52" s="213"/>
      <c r="EMI52" s="213"/>
      <c r="EMK52" s="213"/>
      <c r="EMM52" s="213"/>
      <c r="EMO52" s="213"/>
      <c r="EMQ52" s="213"/>
      <c r="EMS52" s="213"/>
      <c r="EMU52" s="213"/>
      <c r="EMW52" s="213"/>
      <c r="EMY52" s="213"/>
      <c r="ENA52" s="213"/>
      <c r="ENC52" s="213"/>
      <c r="ENE52" s="213"/>
      <c r="ENG52" s="213"/>
      <c r="ENI52" s="213"/>
      <c r="ENK52" s="213"/>
      <c r="ENM52" s="213"/>
      <c r="ENO52" s="213"/>
      <c r="ENQ52" s="213"/>
      <c r="ENS52" s="213"/>
      <c r="ENU52" s="213"/>
      <c r="ENW52" s="213"/>
      <c r="ENY52" s="213"/>
      <c r="EOA52" s="213"/>
      <c r="EOC52" s="213"/>
      <c r="EOE52" s="213"/>
      <c r="EOG52" s="213"/>
      <c r="EOI52" s="213"/>
      <c r="EOK52" s="213"/>
      <c r="EOM52" s="213"/>
      <c r="EOO52" s="213"/>
      <c r="EOQ52" s="213"/>
      <c r="EOS52" s="213"/>
      <c r="EOU52" s="213"/>
      <c r="EOW52" s="213"/>
      <c r="EOY52" s="213"/>
      <c r="EPA52" s="213"/>
      <c r="EPC52" s="213"/>
      <c r="EPE52" s="213"/>
      <c r="EPG52" s="213"/>
      <c r="EPI52" s="213"/>
      <c r="EPK52" s="213"/>
      <c r="EPM52" s="213"/>
      <c r="EPO52" s="213"/>
      <c r="EPQ52" s="213"/>
      <c r="EPS52" s="213"/>
      <c r="EPU52" s="213"/>
      <c r="EPW52" s="213"/>
      <c r="EPY52" s="213"/>
      <c r="EQA52" s="213"/>
      <c r="EQC52" s="213"/>
      <c r="EQE52" s="213"/>
      <c r="EQG52" s="213"/>
      <c r="EQI52" s="213"/>
      <c r="EQK52" s="213"/>
      <c r="EQM52" s="213"/>
      <c r="EQO52" s="213"/>
      <c r="EQQ52" s="213"/>
      <c r="EQS52" s="213"/>
      <c r="EQU52" s="213"/>
      <c r="EQW52" s="213"/>
      <c r="EQY52" s="213"/>
      <c r="ERA52" s="213"/>
      <c r="ERC52" s="213"/>
      <c r="ERE52" s="213"/>
      <c r="ERG52" s="213"/>
      <c r="ERI52" s="213"/>
      <c r="ERK52" s="213"/>
      <c r="ERM52" s="213"/>
      <c r="ERO52" s="213"/>
      <c r="ERQ52" s="213"/>
      <c r="ERS52" s="213"/>
      <c r="ERU52" s="213"/>
      <c r="ERW52" s="213"/>
      <c r="ERY52" s="213"/>
      <c r="ESA52" s="213"/>
      <c r="ESC52" s="213"/>
      <c r="ESE52" s="213"/>
      <c r="ESG52" s="213"/>
      <c r="ESI52" s="213"/>
      <c r="ESK52" s="213"/>
      <c r="ESM52" s="213"/>
      <c r="ESO52" s="213"/>
      <c r="ESQ52" s="213"/>
      <c r="ESS52" s="213"/>
      <c r="ESU52" s="213"/>
      <c r="ESW52" s="213"/>
      <c r="ESY52" s="213"/>
      <c r="ETA52" s="213"/>
      <c r="ETC52" s="213"/>
      <c r="ETE52" s="213"/>
      <c r="ETG52" s="213"/>
      <c r="ETI52" s="213"/>
      <c r="ETK52" s="213"/>
      <c r="ETM52" s="213"/>
      <c r="ETO52" s="213"/>
      <c r="ETQ52" s="213"/>
      <c r="ETS52" s="213"/>
      <c r="ETU52" s="213"/>
      <c r="ETW52" s="213"/>
      <c r="ETY52" s="213"/>
      <c r="EUA52" s="213"/>
      <c r="EUC52" s="213"/>
      <c r="EUE52" s="213"/>
      <c r="EUG52" s="213"/>
      <c r="EUI52" s="213"/>
      <c r="EUK52" s="213"/>
      <c r="EUM52" s="213"/>
      <c r="EUO52" s="213"/>
      <c r="EUQ52" s="213"/>
      <c r="EUS52" s="213"/>
      <c r="EUU52" s="213"/>
      <c r="EUW52" s="213"/>
      <c r="EUY52" s="213"/>
      <c r="EVA52" s="213"/>
      <c r="EVC52" s="213"/>
      <c r="EVE52" s="213"/>
      <c r="EVG52" s="213"/>
      <c r="EVI52" s="213"/>
      <c r="EVK52" s="213"/>
      <c r="EVM52" s="213"/>
      <c r="EVO52" s="213"/>
      <c r="EVQ52" s="213"/>
      <c r="EVS52" s="213"/>
      <c r="EVU52" s="213"/>
      <c r="EVW52" s="213"/>
      <c r="EVY52" s="213"/>
      <c r="EWA52" s="213"/>
      <c r="EWC52" s="213"/>
      <c r="EWE52" s="213"/>
      <c r="EWG52" s="213"/>
      <c r="EWI52" s="213"/>
      <c r="EWK52" s="213"/>
      <c r="EWM52" s="213"/>
      <c r="EWO52" s="213"/>
      <c r="EWQ52" s="213"/>
      <c r="EWS52" s="213"/>
      <c r="EWU52" s="213"/>
      <c r="EWW52" s="213"/>
      <c r="EWY52" s="213"/>
      <c r="EXA52" s="213"/>
      <c r="EXC52" s="213"/>
      <c r="EXE52" s="213"/>
      <c r="EXG52" s="213"/>
      <c r="EXI52" s="213"/>
      <c r="EXK52" s="213"/>
      <c r="EXM52" s="213"/>
      <c r="EXO52" s="213"/>
      <c r="EXQ52" s="213"/>
      <c r="EXS52" s="213"/>
      <c r="EXU52" s="213"/>
      <c r="EXW52" s="213"/>
      <c r="EXY52" s="213"/>
      <c r="EYA52" s="213"/>
      <c r="EYC52" s="213"/>
      <c r="EYE52" s="213"/>
      <c r="EYG52" s="213"/>
      <c r="EYI52" s="213"/>
      <c r="EYK52" s="213"/>
      <c r="EYM52" s="213"/>
      <c r="EYO52" s="213"/>
      <c r="EYQ52" s="213"/>
      <c r="EYS52" s="213"/>
      <c r="EYU52" s="213"/>
      <c r="EYW52" s="213"/>
      <c r="EYY52" s="213"/>
      <c r="EZA52" s="213"/>
      <c r="EZC52" s="213"/>
      <c r="EZE52" s="213"/>
      <c r="EZG52" s="213"/>
      <c r="EZI52" s="213"/>
      <c r="EZK52" s="213"/>
      <c r="EZM52" s="213"/>
      <c r="EZO52" s="213"/>
      <c r="EZQ52" s="213"/>
      <c r="EZS52" s="213"/>
      <c r="EZU52" s="213"/>
      <c r="EZW52" s="213"/>
      <c r="EZY52" s="213"/>
      <c r="FAA52" s="213"/>
      <c r="FAC52" s="213"/>
      <c r="FAE52" s="213"/>
      <c r="FAG52" s="213"/>
      <c r="FAI52" s="213"/>
      <c r="FAK52" s="213"/>
      <c r="FAM52" s="213"/>
      <c r="FAO52" s="213"/>
      <c r="FAQ52" s="213"/>
      <c r="FAS52" s="213"/>
      <c r="FAU52" s="213"/>
      <c r="FAW52" s="213"/>
      <c r="FAY52" s="213"/>
      <c r="FBA52" s="213"/>
      <c r="FBC52" s="213"/>
      <c r="FBE52" s="213"/>
      <c r="FBG52" s="213"/>
      <c r="FBI52" s="213"/>
      <c r="FBK52" s="213"/>
      <c r="FBM52" s="213"/>
      <c r="FBO52" s="213"/>
      <c r="FBQ52" s="213"/>
      <c r="FBS52" s="213"/>
      <c r="FBU52" s="213"/>
      <c r="FBW52" s="213"/>
      <c r="FBY52" s="213"/>
      <c r="FCA52" s="213"/>
      <c r="FCC52" s="213"/>
      <c r="FCE52" s="213"/>
      <c r="FCG52" s="213"/>
      <c r="FCI52" s="213"/>
      <c r="FCK52" s="213"/>
      <c r="FCM52" s="213"/>
      <c r="FCO52" s="213"/>
      <c r="FCQ52" s="213"/>
      <c r="FCS52" s="213"/>
      <c r="FCU52" s="213"/>
      <c r="FCW52" s="213"/>
      <c r="FCY52" s="213"/>
      <c r="FDA52" s="213"/>
      <c r="FDC52" s="213"/>
      <c r="FDE52" s="213"/>
      <c r="FDG52" s="213"/>
      <c r="FDI52" s="213"/>
      <c r="FDK52" s="213"/>
      <c r="FDM52" s="213"/>
      <c r="FDO52" s="213"/>
      <c r="FDQ52" s="213"/>
      <c r="FDS52" s="213"/>
      <c r="FDU52" s="213"/>
      <c r="FDW52" s="213"/>
      <c r="FDY52" s="213"/>
      <c r="FEA52" s="213"/>
      <c r="FEC52" s="213"/>
      <c r="FEE52" s="213"/>
      <c r="FEG52" s="213"/>
      <c r="FEI52" s="213"/>
      <c r="FEK52" s="213"/>
      <c r="FEM52" s="213"/>
      <c r="FEO52" s="213"/>
      <c r="FEQ52" s="213"/>
      <c r="FES52" s="213"/>
      <c r="FEU52" s="213"/>
      <c r="FEW52" s="213"/>
      <c r="FEY52" s="213"/>
      <c r="FFA52" s="213"/>
      <c r="FFC52" s="213"/>
      <c r="FFE52" s="213"/>
      <c r="FFG52" s="213"/>
      <c r="FFI52" s="213"/>
      <c r="FFK52" s="213"/>
      <c r="FFM52" s="213"/>
      <c r="FFO52" s="213"/>
      <c r="FFQ52" s="213"/>
      <c r="FFS52" s="213"/>
      <c r="FFU52" s="213"/>
      <c r="FFW52" s="213"/>
      <c r="FFY52" s="213"/>
      <c r="FGA52" s="213"/>
      <c r="FGC52" s="213"/>
      <c r="FGE52" s="213"/>
      <c r="FGG52" s="213"/>
      <c r="FGI52" s="213"/>
      <c r="FGK52" s="213"/>
      <c r="FGM52" s="213"/>
      <c r="FGO52" s="213"/>
      <c r="FGQ52" s="213"/>
      <c r="FGS52" s="213"/>
      <c r="FGU52" s="213"/>
      <c r="FGW52" s="213"/>
      <c r="FGY52" s="213"/>
      <c r="FHA52" s="213"/>
      <c r="FHC52" s="213"/>
      <c r="FHE52" s="213"/>
      <c r="FHG52" s="213"/>
      <c r="FHI52" s="213"/>
      <c r="FHK52" s="213"/>
      <c r="FHM52" s="213"/>
      <c r="FHO52" s="213"/>
      <c r="FHQ52" s="213"/>
      <c r="FHS52" s="213"/>
      <c r="FHU52" s="213"/>
      <c r="FHW52" s="213"/>
      <c r="FHY52" s="213"/>
      <c r="FIA52" s="213"/>
      <c r="FIC52" s="213"/>
      <c r="FIE52" s="213"/>
      <c r="FIG52" s="213"/>
      <c r="FII52" s="213"/>
      <c r="FIK52" s="213"/>
      <c r="FIM52" s="213"/>
      <c r="FIO52" s="213"/>
      <c r="FIQ52" s="213"/>
      <c r="FIS52" s="213"/>
      <c r="FIU52" s="213"/>
      <c r="FIW52" s="213"/>
      <c r="FIY52" s="213"/>
      <c r="FJA52" s="213"/>
      <c r="FJC52" s="213"/>
      <c r="FJE52" s="213"/>
      <c r="FJG52" s="213"/>
      <c r="FJI52" s="213"/>
      <c r="FJK52" s="213"/>
      <c r="FJM52" s="213"/>
      <c r="FJO52" s="213"/>
      <c r="FJQ52" s="213"/>
      <c r="FJS52" s="213"/>
      <c r="FJU52" s="213"/>
      <c r="FJW52" s="213"/>
      <c r="FJY52" s="213"/>
      <c r="FKA52" s="213"/>
      <c r="FKC52" s="213"/>
      <c r="FKE52" s="213"/>
      <c r="FKG52" s="213"/>
      <c r="FKI52" s="213"/>
      <c r="FKK52" s="213"/>
      <c r="FKM52" s="213"/>
      <c r="FKO52" s="213"/>
      <c r="FKQ52" s="213"/>
      <c r="FKS52" s="213"/>
      <c r="FKU52" s="213"/>
      <c r="FKW52" s="213"/>
      <c r="FKY52" s="213"/>
      <c r="FLA52" s="213"/>
      <c r="FLC52" s="213"/>
      <c r="FLE52" s="213"/>
      <c r="FLG52" s="213"/>
      <c r="FLI52" s="213"/>
      <c r="FLK52" s="213"/>
      <c r="FLM52" s="213"/>
      <c r="FLO52" s="213"/>
      <c r="FLQ52" s="213"/>
      <c r="FLS52" s="213"/>
      <c r="FLU52" s="213"/>
      <c r="FLW52" s="213"/>
      <c r="FLY52" s="213"/>
      <c r="FMA52" s="213"/>
      <c r="FMC52" s="213"/>
      <c r="FME52" s="213"/>
      <c r="FMG52" s="213"/>
      <c r="FMI52" s="213"/>
      <c r="FMK52" s="213"/>
      <c r="FMM52" s="213"/>
      <c r="FMO52" s="213"/>
      <c r="FMQ52" s="213"/>
      <c r="FMS52" s="213"/>
      <c r="FMU52" s="213"/>
      <c r="FMW52" s="213"/>
      <c r="FMY52" s="213"/>
      <c r="FNA52" s="213"/>
      <c r="FNC52" s="213"/>
      <c r="FNE52" s="213"/>
      <c r="FNG52" s="213"/>
      <c r="FNI52" s="213"/>
      <c r="FNK52" s="213"/>
      <c r="FNM52" s="213"/>
      <c r="FNO52" s="213"/>
      <c r="FNQ52" s="213"/>
      <c r="FNS52" s="213"/>
      <c r="FNU52" s="213"/>
      <c r="FNW52" s="213"/>
      <c r="FNY52" s="213"/>
      <c r="FOA52" s="213"/>
      <c r="FOC52" s="213"/>
      <c r="FOE52" s="213"/>
      <c r="FOG52" s="213"/>
      <c r="FOI52" s="213"/>
      <c r="FOK52" s="213"/>
      <c r="FOM52" s="213"/>
      <c r="FOO52" s="213"/>
      <c r="FOQ52" s="213"/>
      <c r="FOS52" s="213"/>
      <c r="FOU52" s="213"/>
      <c r="FOW52" s="213"/>
      <c r="FOY52" s="213"/>
      <c r="FPA52" s="213"/>
      <c r="FPC52" s="213"/>
      <c r="FPE52" s="213"/>
      <c r="FPG52" s="213"/>
      <c r="FPI52" s="213"/>
      <c r="FPK52" s="213"/>
      <c r="FPM52" s="213"/>
      <c r="FPO52" s="213"/>
      <c r="FPQ52" s="213"/>
      <c r="FPS52" s="213"/>
      <c r="FPU52" s="213"/>
      <c r="FPW52" s="213"/>
      <c r="FPY52" s="213"/>
      <c r="FQA52" s="213"/>
      <c r="FQC52" s="213"/>
      <c r="FQE52" s="213"/>
      <c r="FQG52" s="213"/>
      <c r="FQI52" s="213"/>
      <c r="FQK52" s="213"/>
      <c r="FQM52" s="213"/>
      <c r="FQO52" s="213"/>
      <c r="FQQ52" s="213"/>
      <c r="FQS52" s="213"/>
      <c r="FQU52" s="213"/>
      <c r="FQW52" s="213"/>
      <c r="FQY52" s="213"/>
      <c r="FRA52" s="213"/>
      <c r="FRC52" s="213"/>
      <c r="FRE52" s="213"/>
      <c r="FRG52" s="213"/>
      <c r="FRI52" s="213"/>
      <c r="FRK52" s="213"/>
      <c r="FRM52" s="213"/>
      <c r="FRO52" s="213"/>
      <c r="FRQ52" s="213"/>
      <c r="FRS52" s="213"/>
      <c r="FRU52" s="213"/>
      <c r="FRW52" s="213"/>
      <c r="FRY52" s="213"/>
      <c r="FSA52" s="213"/>
      <c r="FSC52" s="213"/>
      <c r="FSE52" s="213"/>
      <c r="FSG52" s="213"/>
      <c r="FSI52" s="213"/>
      <c r="FSK52" s="213"/>
      <c r="FSM52" s="213"/>
      <c r="FSO52" s="213"/>
      <c r="FSQ52" s="213"/>
      <c r="FSS52" s="213"/>
      <c r="FSU52" s="213"/>
      <c r="FSW52" s="213"/>
      <c r="FSY52" s="213"/>
      <c r="FTA52" s="213"/>
      <c r="FTC52" s="213"/>
      <c r="FTE52" s="213"/>
      <c r="FTG52" s="213"/>
      <c r="FTI52" s="213"/>
      <c r="FTK52" s="213"/>
      <c r="FTM52" s="213"/>
      <c r="FTO52" s="213"/>
      <c r="FTQ52" s="213"/>
      <c r="FTS52" s="213"/>
      <c r="FTU52" s="213"/>
      <c r="FTW52" s="213"/>
      <c r="FTY52" s="213"/>
      <c r="FUA52" s="213"/>
      <c r="FUC52" s="213"/>
      <c r="FUE52" s="213"/>
      <c r="FUG52" s="213"/>
      <c r="FUI52" s="213"/>
      <c r="FUK52" s="213"/>
      <c r="FUM52" s="213"/>
      <c r="FUO52" s="213"/>
      <c r="FUQ52" s="213"/>
      <c r="FUS52" s="213"/>
      <c r="FUU52" s="213"/>
      <c r="FUW52" s="213"/>
      <c r="FUY52" s="213"/>
      <c r="FVA52" s="213"/>
      <c r="FVC52" s="213"/>
      <c r="FVE52" s="213"/>
      <c r="FVG52" s="213"/>
      <c r="FVI52" s="213"/>
      <c r="FVK52" s="213"/>
      <c r="FVM52" s="213"/>
      <c r="FVO52" s="213"/>
      <c r="FVQ52" s="213"/>
      <c r="FVS52" s="213"/>
      <c r="FVU52" s="213"/>
      <c r="FVW52" s="213"/>
      <c r="FVY52" s="213"/>
      <c r="FWA52" s="213"/>
      <c r="FWC52" s="213"/>
      <c r="FWE52" s="213"/>
      <c r="FWG52" s="213"/>
      <c r="FWI52" s="213"/>
      <c r="FWK52" s="213"/>
      <c r="FWM52" s="213"/>
      <c r="FWO52" s="213"/>
      <c r="FWQ52" s="213"/>
      <c r="FWS52" s="213"/>
      <c r="FWU52" s="213"/>
      <c r="FWW52" s="213"/>
      <c r="FWY52" s="213"/>
      <c r="FXA52" s="213"/>
      <c r="FXC52" s="213"/>
      <c r="FXE52" s="213"/>
      <c r="FXG52" s="213"/>
      <c r="FXI52" s="213"/>
      <c r="FXK52" s="213"/>
      <c r="FXM52" s="213"/>
      <c r="FXO52" s="213"/>
      <c r="FXQ52" s="213"/>
      <c r="FXS52" s="213"/>
      <c r="FXU52" s="213"/>
      <c r="FXW52" s="213"/>
      <c r="FXY52" s="213"/>
      <c r="FYA52" s="213"/>
      <c r="FYC52" s="213"/>
      <c r="FYE52" s="213"/>
      <c r="FYG52" s="213"/>
      <c r="FYI52" s="213"/>
      <c r="FYK52" s="213"/>
      <c r="FYM52" s="213"/>
      <c r="FYO52" s="213"/>
      <c r="FYQ52" s="213"/>
      <c r="FYS52" s="213"/>
      <c r="FYU52" s="213"/>
      <c r="FYW52" s="213"/>
      <c r="FYY52" s="213"/>
      <c r="FZA52" s="213"/>
      <c r="FZC52" s="213"/>
      <c r="FZE52" s="213"/>
      <c r="FZG52" s="213"/>
      <c r="FZI52" s="213"/>
      <c r="FZK52" s="213"/>
      <c r="FZM52" s="213"/>
      <c r="FZO52" s="213"/>
      <c r="FZQ52" s="213"/>
      <c r="FZS52" s="213"/>
      <c r="FZU52" s="213"/>
      <c r="FZW52" s="213"/>
      <c r="FZY52" s="213"/>
      <c r="GAA52" s="213"/>
      <c r="GAC52" s="213"/>
      <c r="GAE52" s="213"/>
      <c r="GAG52" s="213"/>
      <c r="GAI52" s="213"/>
      <c r="GAK52" s="213"/>
      <c r="GAM52" s="213"/>
      <c r="GAO52" s="213"/>
      <c r="GAQ52" s="213"/>
      <c r="GAS52" s="213"/>
      <c r="GAU52" s="213"/>
      <c r="GAW52" s="213"/>
      <c r="GAY52" s="213"/>
      <c r="GBA52" s="213"/>
      <c r="GBC52" s="213"/>
      <c r="GBE52" s="213"/>
      <c r="GBG52" s="213"/>
      <c r="GBI52" s="213"/>
      <c r="GBK52" s="213"/>
      <c r="GBM52" s="213"/>
      <c r="GBO52" s="213"/>
      <c r="GBQ52" s="213"/>
      <c r="GBS52" s="213"/>
      <c r="GBU52" s="213"/>
      <c r="GBW52" s="213"/>
      <c r="GBY52" s="213"/>
      <c r="GCA52" s="213"/>
      <c r="GCC52" s="213"/>
      <c r="GCE52" s="213"/>
      <c r="GCG52" s="213"/>
      <c r="GCI52" s="213"/>
      <c r="GCK52" s="213"/>
      <c r="GCM52" s="213"/>
      <c r="GCO52" s="213"/>
      <c r="GCQ52" s="213"/>
      <c r="GCS52" s="213"/>
      <c r="GCU52" s="213"/>
      <c r="GCW52" s="213"/>
      <c r="GCY52" s="213"/>
      <c r="GDA52" s="213"/>
      <c r="GDC52" s="213"/>
      <c r="GDE52" s="213"/>
      <c r="GDG52" s="213"/>
      <c r="GDI52" s="213"/>
      <c r="GDK52" s="213"/>
      <c r="GDM52" s="213"/>
      <c r="GDO52" s="213"/>
      <c r="GDQ52" s="213"/>
      <c r="GDS52" s="213"/>
      <c r="GDU52" s="213"/>
      <c r="GDW52" s="213"/>
      <c r="GDY52" s="213"/>
      <c r="GEA52" s="213"/>
      <c r="GEC52" s="213"/>
      <c r="GEE52" s="213"/>
      <c r="GEG52" s="213"/>
      <c r="GEI52" s="213"/>
      <c r="GEK52" s="213"/>
      <c r="GEM52" s="213"/>
      <c r="GEO52" s="213"/>
      <c r="GEQ52" s="213"/>
      <c r="GES52" s="213"/>
      <c r="GEU52" s="213"/>
      <c r="GEW52" s="213"/>
      <c r="GEY52" s="213"/>
      <c r="GFA52" s="213"/>
      <c r="GFC52" s="213"/>
      <c r="GFE52" s="213"/>
      <c r="GFG52" s="213"/>
      <c r="GFI52" s="213"/>
      <c r="GFK52" s="213"/>
      <c r="GFM52" s="213"/>
      <c r="GFO52" s="213"/>
      <c r="GFQ52" s="213"/>
      <c r="GFS52" s="213"/>
      <c r="GFU52" s="213"/>
      <c r="GFW52" s="213"/>
      <c r="GFY52" s="213"/>
      <c r="GGA52" s="213"/>
      <c r="GGC52" s="213"/>
      <c r="GGE52" s="213"/>
      <c r="GGG52" s="213"/>
      <c r="GGI52" s="213"/>
      <c r="GGK52" s="213"/>
      <c r="GGM52" s="213"/>
      <c r="GGO52" s="213"/>
      <c r="GGQ52" s="213"/>
      <c r="GGS52" s="213"/>
      <c r="GGU52" s="213"/>
      <c r="GGW52" s="213"/>
      <c r="GGY52" s="213"/>
      <c r="GHA52" s="213"/>
      <c r="GHC52" s="213"/>
      <c r="GHE52" s="213"/>
      <c r="GHG52" s="213"/>
      <c r="GHI52" s="213"/>
      <c r="GHK52" s="213"/>
      <c r="GHM52" s="213"/>
      <c r="GHO52" s="213"/>
      <c r="GHQ52" s="213"/>
      <c r="GHS52" s="213"/>
      <c r="GHU52" s="213"/>
      <c r="GHW52" s="213"/>
      <c r="GHY52" s="213"/>
      <c r="GIA52" s="213"/>
      <c r="GIC52" s="213"/>
      <c r="GIE52" s="213"/>
      <c r="GIG52" s="213"/>
      <c r="GII52" s="213"/>
      <c r="GIK52" s="213"/>
      <c r="GIM52" s="213"/>
      <c r="GIO52" s="213"/>
      <c r="GIQ52" s="213"/>
      <c r="GIS52" s="213"/>
      <c r="GIU52" s="213"/>
      <c r="GIW52" s="213"/>
      <c r="GIY52" s="213"/>
      <c r="GJA52" s="213"/>
      <c r="GJC52" s="213"/>
      <c r="GJE52" s="213"/>
      <c r="GJG52" s="213"/>
      <c r="GJI52" s="213"/>
      <c r="GJK52" s="213"/>
      <c r="GJM52" s="213"/>
      <c r="GJO52" s="213"/>
      <c r="GJQ52" s="213"/>
      <c r="GJS52" s="213"/>
      <c r="GJU52" s="213"/>
      <c r="GJW52" s="213"/>
      <c r="GJY52" s="213"/>
      <c r="GKA52" s="213"/>
      <c r="GKC52" s="213"/>
      <c r="GKE52" s="213"/>
      <c r="GKG52" s="213"/>
      <c r="GKI52" s="213"/>
      <c r="GKK52" s="213"/>
      <c r="GKM52" s="213"/>
      <c r="GKO52" s="213"/>
      <c r="GKQ52" s="213"/>
      <c r="GKS52" s="213"/>
      <c r="GKU52" s="213"/>
      <c r="GKW52" s="213"/>
      <c r="GKY52" s="213"/>
      <c r="GLA52" s="213"/>
      <c r="GLC52" s="213"/>
      <c r="GLE52" s="213"/>
      <c r="GLG52" s="213"/>
      <c r="GLI52" s="213"/>
      <c r="GLK52" s="213"/>
      <c r="GLM52" s="213"/>
      <c r="GLO52" s="213"/>
      <c r="GLQ52" s="213"/>
      <c r="GLS52" s="213"/>
      <c r="GLU52" s="213"/>
      <c r="GLW52" s="213"/>
      <c r="GLY52" s="213"/>
      <c r="GMA52" s="213"/>
      <c r="GMC52" s="213"/>
      <c r="GME52" s="213"/>
      <c r="GMG52" s="213"/>
      <c r="GMI52" s="213"/>
      <c r="GMK52" s="213"/>
      <c r="GMM52" s="213"/>
      <c r="GMO52" s="213"/>
      <c r="GMQ52" s="213"/>
      <c r="GMS52" s="213"/>
      <c r="GMU52" s="213"/>
      <c r="GMW52" s="213"/>
      <c r="GMY52" s="213"/>
      <c r="GNA52" s="213"/>
      <c r="GNC52" s="213"/>
      <c r="GNE52" s="213"/>
      <c r="GNG52" s="213"/>
      <c r="GNI52" s="213"/>
      <c r="GNK52" s="213"/>
      <c r="GNM52" s="213"/>
      <c r="GNO52" s="213"/>
      <c r="GNQ52" s="213"/>
      <c r="GNS52" s="213"/>
      <c r="GNU52" s="213"/>
      <c r="GNW52" s="213"/>
      <c r="GNY52" s="213"/>
      <c r="GOA52" s="213"/>
      <c r="GOC52" s="213"/>
      <c r="GOE52" s="213"/>
      <c r="GOG52" s="213"/>
      <c r="GOI52" s="213"/>
      <c r="GOK52" s="213"/>
      <c r="GOM52" s="213"/>
      <c r="GOO52" s="213"/>
      <c r="GOQ52" s="213"/>
      <c r="GOS52" s="213"/>
      <c r="GOU52" s="213"/>
      <c r="GOW52" s="213"/>
      <c r="GOY52" s="213"/>
      <c r="GPA52" s="213"/>
      <c r="GPC52" s="213"/>
      <c r="GPE52" s="213"/>
      <c r="GPG52" s="213"/>
      <c r="GPI52" s="213"/>
      <c r="GPK52" s="213"/>
      <c r="GPM52" s="213"/>
      <c r="GPO52" s="213"/>
      <c r="GPQ52" s="213"/>
      <c r="GPS52" s="213"/>
      <c r="GPU52" s="213"/>
      <c r="GPW52" s="213"/>
      <c r="GPY52" s="213"/>
      <c r="GQA52" s="213"/>
      <c r="GQC52" s="213"/>
      <c r="GQE52" s="213"/>
      <c r="GQG52" s="213"/>
      <c r="GQI52" s="213"/>
      <c r="GQK52" s="213"/>
      <c r="GQM52" s="213"/>
      <c r="GQO52" s="213"/>
      <c r="GQQ52" s="213"/>
      <c r="GQS52" s="213"/>
      <c r="GQU52" s="213"/>
      <c r="GQW52" s="213"/>
      <c r="GQY52" s="213"/>
      <c r="GRA52" s="213"/>
      <c r="GRC52" s="213"/>
      <c r="GRE52" s="213"/>
      <c r="GRG52" s="213"/>
      <c r="GRI52" s="213"/>
      <c r="GRK52" s="213"/>
      <c r="GRM52" s="213"/>
      <c r="GRO52" s="213"/>
      <c r="GRQ52" s="213"/>
      <c r="GRS52" s="213"/>
      <c r="GRU52" s="213"/>
      <c r="GRW52" s="213"/>
      <c r="GRY52" s="213"/>
      <c r="GSA52" s="213"/>
      <c r="GSC52" s="213"/>
      <c r="GSE52" s="213"/>
      <c r="GSG52" s="213"/>
      <c r="GSI52" s="213"/>
      <c r="GSK52" s="213"/>
      <c r="GSM52" s="213"/>
      <c r="GSO52" s="213"/>
      <c r="GSQ52" s="213"/>
      <c r="GSS52" s="213"/>
      <c r="GSU52" s="213"/>
      <c r="GSW52" s="213"/>
      <c r="GSY52" s="213"/>
      <c r="GTA52" s="213"/>
      <c r="GTC52" s="213"/>
      <c r="GTE52" s="213"/>
      <c r="GTG52" s="213"/>
      <c r="GTI52" s="213"/>
      <c r="GTK52" s="213"/>
      <c r="GTM52" s="213"/>
      <c r="GTO52" s="213"/>
      <c r="GTQ52" s="213"/>
      <c r="GTS52" s="213"/>
      <c r="GTU52" s="213"/>
      <c r="GTW52" s="213"/>
      <c r="GTY52" s="213"/>
      <c r="GUA52" s="213"/>
      <c r="GUC52" s="213"/>
      <c r="GUE52" s="213"/>
      <c r="GUG52" s="213"/>
      <c r="GUI52" s="213"/>
      <c r="GUK52" s="213"/>
      <c r="GUM52" s="213"/>
      <c r="GUO52" s="213"/>
      <c r="GUQ52" s="213"/>
      <c r="GUS52" s="213"/>
      <c r="GUU52" s="213"/>
      <c r="GUW52" s="213"/>
      <c r="GUY52" s="213"/>
      <c r="GVA52" s="213"/>
      <c r="GVC52" s="213"/>
      <c r="GVE52" s="213"/>
      <c r="GVG52" s="213"/>
      <c r="GVI52" s="213"/>
      <c r="GVK52" s="213"/>
      <c r="GVM52" s="213"/>
      <c r="GVO52" s="213"/>
      <c r="GVQ52" s="213"/>
      <c r="GVS52" s="213"/>
      <c r="GVU52" s="213"/>
      <c r="GVW52" s="213"/>
      <c r="GVY52" s="213"/>
      <c r="GWA52" s="213"/>
      <c r="GWC52" s="213"/>
      <c r="GWE52" s="213"/>
      <c r="GWG52" s="213"/>
      <c r="GWI52" s="213"/>
      <c r="GWK52" s="213"/>
      <c r="GWM52" s="213"/>
      <c r="GWO52" s="213"/>
      <c r="GWQ52" s="213"/>
      <c r="GWS52" s="213"/>
      <c r="GWU52" s="213"/>
      <c r="GWW52" s="213"/>
      <c r="GWY52" s="213"/>
      <c r="GXA52" s="213"/>
      <c r="GXC52" s="213"/>
      <c r="GXE52" s="213"/>
      <c r="GXG52" s="213"/>
      <c r="GXI52" s="213"/>
      <c r="GXK52" s="213"/>
      <c r="GXM52" s="213"/>
      <c r="GXO52" s="213"/>
      <c r="GXQ52" s="213"/>
      <c r="GXS52" s="213"/>
      <c r="GXU52" s="213"/>
      <c r="GXW52" s="213"/>
      <c r="GXY52" s="213"/>
      <c r="GYA52" s="213"/>
      <c r="GYC52" s="213"/>
      <c r="GYE52" s="213"/>
      <c r="GYG52" s="213"/>
      <c r="GYI52" s="213"/>
      <c r="GYK52" s="213"/>
      <c r="GYM52" s="213"/>
      <c r="GYO52" s="213"/>
      <c r="GYQ52" s="213"/>
      <c r="GYS52" s="213"/>
      <c r="GYU52" s="213"/>
      <c r="GYW52" s="213"/>
      <c r="GYY52" s="213"/>
      <c r="GZA52" s="213"/>
      <c r="GZC52" s="213"/>
      <c r="GZE52" s="213"/>
      <c r="GZG52" s="213"/>
      <c r="GZI52" s="213"/>
      <c r="GZK52" s="213"/>
      <c r="GZM52" s="213"/>
      <c r="GZO52" s="213"/>
      <c r="GZQ52" s="213"/>
      <c r="GZS52" s="213"/>
      <c r="GZU52" s="213"/>
      <c r="GZW52" s="213"/>
      <c r="GZY52" s="213"/>
      <c r="HAA52" s="213"/>
      <c r="HAC52" s="213"/>
      <c r="HAE52" s="213"/>
      <c r="HAG52" s="213"/>
      <c r="HAI52" s="213"/>
      <c r="HAK52" s="213"/>
      <c r="HAM52" s="213"/>
      <c r="HAO52" s="213"/>
      <c r="HAQ52" s="213"/>
      <c r="HAS52" s="213"/>
      <c r="HAU52" s="213"/>
      <c r="HAW52" s="213"/>
      <c r="HAY52" s="213"/>
      <c r="HBA52" s="213"/>
      <c r="HBC52" s="213"/>
      <c r="HBE52" s="213"/>
      <c r="HBG52" s="213"/>
      <c r="HBI52" s="213"/>
      <c r="HBK52" s="213"/>
      <c r="HBM52" s="213"/>
      <c r="HBO52" s="213"/>
      <c r="HBQ52" s="213"/>
      <c r="HBS52" s="213"/>
      <c r="HBU52" s="213"/>
      <c r="HBW52" s="213"/>
      <c r="HBY52" s="213"/>
      <c r="HCA52" s="213"/>
      <c r="HCC52" s="213"/>
      <c r="HCE52" s="213"/>
      <c r="HCG52" s="213"/>
      <c r="HCI52" s="213"/>
      <c r="HCK52" s="213"/>
      <c r="HCM52" s="213"/>
      <c r="HCO52" s="213"/>
      <c r="HCQ52" s="213"/>
      <c r="HCS52" s="213"/>
      <c r="HCU52" s="213"/>
      <c r="HCW52" s="213"/>
      <c r="HCY52" s="213"/>
      <c r="HDA52" s="213"/>
      <c r="HDC52" s="213"/>
      <c r="HDE52" s="213"/>
      <c r="HDG52" s="213"/>
      <c r="HDI52" s="213"/>
      <c r="HDK52" s="213"/>
      <c r="HDM52" s="213"/>
      <c r="HDO52" s="213"/>
      <c r="HDQ52" s="213"/>
      <c r="HDS52" s="213"/>
      <c r="HDU52" s="213"/>
      <c r="HDW52" s="213"/>
      <c r="HDY52" s="213"/>
      <c r="HEA52" s="213"/>
      <c r="HEC52" s="213"/>
      <c r="HEE52" s="213"/>
      <c r="HEG52" s="213"/>
      <c r="HEI52" s="213"/>
      <c r="HEK52" s="213"/>
      <c r="HEM52" s="213"/>
      <c r="HEO52" s="213"/>
      <c r="HEQ52" s="213"/>
      <c r="HES52" s="213"/>
      <c r="HEU52" s="213"/>
      <c r="HEW52" s="213"/>
      <c r="HEY52" s="213"/>
      <c r="HFA52" s="213"/>
      <c r="HFC52" s="213"/>
      <c r="HFE52" s="213"/>
      <c r="HFG52" s="213"/>
      <c r="HFI52" s="213"/>
      <c r="HFK52" s="213"/>
      <c r="HFM52" s="213"/>
      <c r="HFO52" s="213"/>
      <c r="HFQ52" s="213"/>
      <c r="HFS52" s="213"/>
      <c r="HFU52" s="213"/>
      <c r="HFW52" s="213"/>
      <c r="HFY52" s="213"/>
      <c r="HGA52" s="213"/>
      <c r="HGC52" s="213"/>
      <c r="HGE52" s="213"/>
      <c r="HGG52" s="213"/>
      <c r="HGI52" s="213"/>
      <c r="HGK52" s="213"/>
      <c r="HGM52" s="213"/>
      <c r="HGO52" s="213"/>
      <c r="HGQ52" s="213"/>
      <c r="HGS52" s="213"/>
      <c r="HGU52" s="213"/>
      <c r="HGW52" s="213"/>
      <c r="HGY52" s="213"/>
      <c r="HHA52" s="213"/>
      <c r="HHC52" s="213"/>
      <c r="HHE52" s="213"/>
      <c r="HHG52" s="213"/>
      <c r="HHI52" s="213"/>
      <c r="HHK52" s="213"/>
      <c r="HHM52" s="213"/>
      <c r="HHO52" s="213"/>
      <c r="HHQ52" s="213"/>
      <c r="HHS52" s="213"/>
      <c r="HHU52" s="213"/>
      <c r="HHW52" s="213"/>
      <c r="HHY52" s="213"/>
      <c r="HIA52" s="213"/>
      <c r="HIC52" s="213"/>
      <c r="HIE52" s="213"/>
      <c r="HIG52" s="213"/>
      <c r="HII52" s="213"/>
      <c r="HIK52" s="213"/>
      <c r="HIM52" s="213"/>
      <c r="HIO52" s="213"/>
      <c r="HIQ52" s="213"/>
      <c r="HIS52" s="213"/>
      <c r="HIU52" s="213"/>
      <c r="HIW52" s="213"/>
      <c r="HIY52" s="213"/>
      <c r="HJA52" s="213"/>
      <c r="HJC52" s="213"/>
      <c r="HJE52" s="213"/>
      <c r="HJG52" s="213"/>
      <c r="HJI52" s="213"/>
      <c r="HJK52" s="213"/>
      <c r="HJM52" s="213"/>
      <c r="HJO52" s="213"/>
      <c r="HJQ52" s="213"/>
      <c r="HJS52" s="213"/>
      <c r="HJU52" s="213"/>
      <c r="HJW52" s="213"/>
      <c r="HJY52" s="213"/>
      <c r="HKA52" s="213"/>
      <c r="HKC52" s="213"/>
      <c r="HKE52" s="213"/>
      <c r="HKG52" s="213"/>
      <c r="HKI52" s="213"/>
      <c r="HKK52" s="213"/>
      <c r="HKM52" s="213"/>
      <c r="HKO52" s="213"/>
      <c r="HKQ52" s="213"/>
      <c r="HKS52" s="213"/>
      <c r="HKU52" s="213"/>
      <c r="HKW52" s="213"/>
      <c r="HKY52" s="213"/>
      <c r="HLA52" s="213"/>
      <c r="HLC52" s="213"/>
      <c r="HLE52" s="213"/>
      <c r="HLG52" s="213"/>
      <c r="HLI52" s="213"/>
      <c r="HLK52" s="213"/>
      <c r="HLM52" s="213"/>
      <c r="HLO52" s="213"/>
      <c r="HLQ52" s="213"/>
      <c r="HLS52" s="213"/>
      <c r="HLU52" s="213"/>
      <c r="HLW52" s="213"/>
      <c r="HLY52" s="213"/>
      <c r="HMA52" s="213"/>
      <c r="HMC52" s="213"/>
      <c r="HME52" s="213"/>
      <c r="HMG52" s="213"/>
      <c r="HMI52" s="213"/>
      <c r="HMK52" s="213"/>
      <c r="HMM52" s="213"/>
      <c r="HMO52" s="213"/>
      <c r="HMQ52" s="213"/>
      <c r="HMS52" s="213"/>
      <c r="HMU52" s="213"/>
      <c r="HMW52" s="213"/>
      <c r="HMY52" s="213"/>
      <c r="HNA52" s="213"/>
      <c r="HNC52" s="213"/>
      <c r="HNE52" s="213"/>
      <c r="HNG52" s="213"/>
      <c r="HNI52" s="213"/>
      <c r="HNK52" s="213"/>
      <c r="HNM52" s="213"/>
      <c r="HNO52" s="213"/>
      <c r="HNQ52" s="213"/>
      <c r="HNS52" s="213"/>
      <c r="HNU52" s="213"/>
      <c r="HNW52" s="213"/>
      <c r="HNY52" s="213"/>
      <c r="HOA52" s="213"/>
      <c r="HOC52" s="213"/>
      <c r="HOE52" s="213"/>
      <c r="HOG52" s="213"/>
      <c r="HOI52" s="213"/>
      <c r="HOK52" s="213"/>
      <c r="HOM52" s="213"/>
      <c r="HOO52" s="213"/>
      <c r="HOQ52" s="213"/>
      <c r="HOS52" s="213"/>
      <c r="HOU52" s="213"/>
      <c r="HOW52" s="213"/>
      <c r="HOY52" s="213"/>
      <c r="HPA52" s="213"/>
      <c r="HPC52" s="213"/>
      <c r="HPE52" s="213"/>
      <c r="HPG52" s="213"/>
      <c r="HPI52" s="213"/>
      <c r="HPK52" s="213"/>
      <c r="HPM52" s="213"/>
      <c r="HPO52" s="213"/>
      <c r="HPQ52" s="213"/>
      <c r="HPS52" s="213"/>
      <c r="HPU52" s="213"/>
      <c r="HPW52" s="213"/>
      <c r="HPY52" s="213"/>
      <c r="HQA52" s="213"/>
      <c r="HQC52" s="213"/>
      <c r="HQE52" s="213"/>
      <c r="HQG52" s="213"/>
      <c r="HQI52" s="213"/>
      <c r="HQK52" s="213"/>
      <c r="HQM52" s="213"/>
      <c r="HQO52" s="213"/>
      <c r="HQQ52" s="213"/>
      <c r="HQS52" s="213"/>
      <c r="HQU52" s="213"/>
      <c r="HQW52" s="213"/>
      <c r="HQY52" s="213"/>
      <c r="HRA52" s="213"/>
      <c r="HRC52" s="213"/>
      <c r="HRE52" s="213"/>
      <c r="HRG52" s="213"/>
      <c r="HRI52" s="213"/>
      <c r="HRK52" s="213"/>
      <c r="HRM52" s="213"/>
      <c r="HRO52" s="213"/>
      <c r="HRQ52" s="213"/>
      <c r="HRS52" s="213"/>
      <c r="HRU52" s="213"/>
      <c r="HRW52" s="213"/>
      <c r="HRY52" s="213"/>
      <c r="HSA52" s="213"/>
      <c r="HSC52" s="213"/>
      <c r="HSE52" s="213"/>
      <c r="HSG52" s="213"/>
      <c r="HSI52" s="213"/>
      <c r="HSK52" s="213"/>
      <c r="HSM52" s="213"/>
      <c r="HSO52" s="213"/>
      <c r="HSQ52" s="213"/>
      <c r="HSS52" s="213"/>
      <c r="HSU52" s="213"/>
      <c r="HSW52" s="213"/>
      <c r="HSY52" s="213"/>
      <c r="HTA52" s="213"/>
      <c r="HTC52" s="213"/>
      <c r="HTE52" s="213"/>
      <c r="HTG52" s="213"/>
      <c r="HTI52" s="213"/>
      <c r="HTK52" s="213"/>
      <c r="HTM52" s="213"/>
      <c r="HTO52" s="213"/>
      <c r="HTQ52" s="213"/>
      <c r="HTS52" s="213"/>
      <c r="HTU52" s="213"/>
      <c r="HTW52" s="213"/>
      <c r="HTY52" s="213"/>
      <c r="HUA52" s="213"/>
      <c r="HUC52" s="213"/>
      <c r="HUE52" s="213"/>
      <c r="HUG52" s="213"/>
      <c r="HUI52" s="213"/>
      <c r="HUK52" s="213"/>
      <c r="HUM52" s="213"/>
      <c r="HUO52" s="213"/>
      <c r="HUQ52" s="213"/>
      <c r="HUS52" s="213"/>
      <c r="HUU52" s="213"/>
      <c r="HUW52" s="213"/>
      <c r="HUY52" s="213"/>
      <c r="HVA52" s="213"/>
      <c r="HVC52" s="213"/>
      <c r="HVE52" s="213"/>
      <c r="HVG52" s="213"/>
      <c r="HVI52" s="213"/>
      <c r="HVK52" s="213"/>
      <c r="HVM52" s="213"/>
      <c r="HVO52" s="213"/>
      <c r="HVQ52" s="213"/>
      <c r="HVS52" s="213"/>
      <c r="HVU52" s="213"/>
      <c r="HVW52" s="213"/>
      <c r="HVY52" s="213"/>
      <c r="HWA52" s="213"/>
      <c r="HWC52" s="213"/>
      <c r="HWE52" s="213"/>
      <c r="HWG52" s="213"/>
      <c r="HWI52" s="213"/>
      <c r="HWK52" s="213"/>
      <c r="HWM52" s="213"/>
      <c r="HWO52" s="213"/>
      <c r="HWQ52" s="213"/>
      <c r="HWS52" s="213"/>
      <c r="HWU52" s="213"/>
      <c r="HWW52" s="213"/>
      <c r="HWY52" s="213"/>
      <c r="HXA52" s="213"/>
      <c r="HXC52" s="213"/>
      <c r="HXE52" s="213"/>
      <c r="HXG52" s="213"/>
      <c r="HXI52" s="213"/>
      <c r="HXK52" s="213"/>
      <c r="HXM52" s="213"/>
      <c r="HXO52" s="213"/>
      <c r="HXQ52" s="213"/>
      <c r="HXS52" s="213"/>
      <c r="HXU52" s="213"/>
      <c r="HXW52" s="213"/>
      <c r="HXY52" s="213"/>
      <c r="HYA52" s="213"/>
      <c r="HYC52" s="213"/>
      <c r="HYE52" s="213"/>
      <c r="HYG52" s="213"/>
      <c r="HYI52" s="213"/>
      <c r="HYK52" s="213"/>
      <c r="HYM52" s="213"/>
      <c r="HYO52" s="213"/>
      <c r="HYQ52" s="213"/>
      <c r="HYS52" s="213"/>
      <c r="HYU52" s="213"/>
      <c r="HYW52" s="213"/>
      <c r="HYY52" s="213"/>
      <c r="HZA52" s="213"/>
      <c r="HZC52" s="213"/>
      <c r="HZE52" s="213"/>
      <c r="HZG52" s="213"/>
      <c r="HZI52" s="213"/>
      <c r="HZK52" s="213"/>
      <c r="HZM52" s="213"/>
      <c r="HZO52" s="213"/>
      <c r="HZQ52" s="213"/>
      <c r="HZS52" s="213"/>
      <c r="HZU52" s="213"/>
      <c r="HZW52" s="213"/>
      <c r="HZY52" s="213"/>
      <c r="IAA52" s="213"/>
      <c r="IAC52" s="213"/>
      <c r="IAE52" s="213"/>
      <c r="IAG52" s="213"/>
      <c r="IAI52" s="213"/>
      <c r="IAK52" s="213"/>
      <c r="IAM52" s="213"/>
      <c r="IAO52" s="213"/>
      <c r="IAQ52" s="213"/>
      <c r="IAS52" s="213"/>
      <c r="IAU52" s="213"/>
      <c r="IAW52" s="213"/>
      <c r="IAY52" s="213"/>
      <c r="IBA52" s="213"/>
      <c r="IBC52" s="213"/>
      <c r="IBE52" s="213"/>
      <c r="IBG52" s="213"/>
      <c r="IBI52" s="213"/>
      <c r="IBK52" s="213"/>
      <c r="IBM52" s="213"/>
      <c r="IBO52" s="213"/>
      <c r="IBQ52" s="213"/>
      <c r="IBS52" s="213"/>
      <c r="IBU52" s="213"/>
      <c r="IBW52" s="213"/>
      <c r="IBY52" s="213"/>
      <c r="ICA52" s="213"/>
      <c r="ICC52" s="213"/>
      <c r="ICE52" s="213"/>
      <c r="ICG52" s="213"/>
      <c r="ICI52" s="213"/>
      <c r="ICK52" s="213"/>
      <c r="ICM52" s="213"/>
      <c r="ICO52" s="213"/>
      <c r="ICQ52" s="213"/>
      <c r="ICS52" s="213"/>
      <c r="ICU52" s="213"/>
      <c r="ICW52" s="213"/>
      <c r="ICY52" s="213"/>
      <c r="IDA52" s="213"/>
      <c r="IDC52" s="213"/>
      <c r="IDE52" s="213"/>
      <c r="IDG52" s="213"/>
      <c r="IDI52" s="213"/>
      <c r="IDK52" s="213"/>
      <c r="IDM52" s="213"/>
      <c r="IDO52" s="213"/>
      <c r="IDQ52" s="213"/>
      <c r="IDS52" s="213"/>
      <c r="IDU52" s="213"/>
      <c r="IDW52" s="213"/>
      <c r="IDY52" s="213"/>
      <c r="IEA52" s="213"/>
      <c r="IEC52" s="213"/>
      <c r="IEE52" s="213"/>
      <c r="IEG52" s="213"/>
      <c r="IEI52" s="213"/>
      <c r="IEK52" s="213"/>
      <c r="IEM52" s="213"/>
      <c r="IEO52" s="213"/>
      <c r="IEQ52" s="213"/>
      <c r="IES52" s="213"/>
      <c r="IEU52" s="213"/>
      <c r="IEW52" s="213"/>
      <c r="IEY52" s="213"/>
      <c r="IFA52" s="213"/>
      <c r="IFC52" s="213"/>
      <c r="IFE52" s="213"/>
      <c r="IFG52" s="213"/>
      <c r="IFI52" s="213"/>
      <c r="IFK52" s="213"/>
      <c r="IFM52" s="213"/>
      <c r="IFO52" s="213"/>
      <c r="IFQ52" s="213"/>
      <c r="IFS52" s="213"/>
      <c r="IFU52" s="213"/>
      <c r="IFW52" s="213"/>
      <c r="IFY52" s="213"/>
      <c r="IGA52" s="213"/>
      <c r="IGC52" s="213"/>
      <c r="IGE52" s="213"/>
      <c r="IGG52" s="213"/>
      <c r="IGI52" s="213"/>
      <c r="IGK52" s="213"/>
      <c r="IGM52" s="213"/>
      <c r="IGO52" s="213"/>
      <c r="IGQ52" s="213"/>
      <c r="IGS52" s="213"/>
      <c r="IGU52" s="213"/>
      <c r="IGW52" s="213"/>
      <c r="IGY52" s="213"/>
      <c r="IHA52" s="213"/>
      <c r="IHC52" s="213"/>
      <c r="IHE52" s="213"/>
      <c r="IHG52" s="213"/>
      <c r="IHI52" s="213"/>
      <c r="IHK52" s="213"/>
      <c r="IHM52" s="213"/>
      <c r="IHO52" s="213"/>
      <c r="IHQ52" s="213"/>
      <c r="IHS52" s="213"/>
      <c r="IHU52" s="213"/>
      <c r="IHW52" s="213"/>
      <c r="IHY52" s="213"/>
      <c r="IIA52" s="213"/>
      <c r="IIC52" s="213"/>
      <c r="IIE52" s="213"/>
      <c r="IIG52" s="213"/>
      <c r="III52" s="213"/>
      <c r="IIK52" s="213"/>
      <c r="IIM52" s="213"/>
      <c r="IIO52" s="213"/>
      <c r="IIQ52" s="213"/>
      <c r="IIS52" s="213"/>
      <c r="IIU52" s="213"/>
      <c r="IIW52" s="213"/>
      <c r="IIY52" s="213"/>
      <c r="IJA52" s="213"/>
      <c r="IJC52" s="213"/>
      <c r="IJE52" s="213"/>
      <c r="IJG52" s="213"/>
      <c r="IJI52" s="213"/>
      <c r="IJK52" s="213"/>
      <c r="IJM52" s="213"/>
      <c r="IJO52" s="213"/>
      <c r="IJQ52" s="213"/>
      <c r="IJS52" s="213"/>
      <c r="IJU52" s="213"/>
      <c r="IJW52" s="213"/>
      <c r="IJY52" s="213"/>
      <c r="IKA52" s="213"/>
      <c r="IKC52" s="213"/>
      <c r="IKE52" s="213"/>
      <c r="IKG52" s="213"/>
      <c r="IKI52" s="213"/>
      <c r="IKK52" s="213"/>
      <c r="IKM52" s="213"/>
      <c r="IKO52" s="213"/>
      <c r="IKQ52" s="213"/>
      <c r="IKS52" s="213"/>
      <c r="IKU52" s="213"/>
      <c r="IKW52" s="213"/>
      <c r="IKY52" s="213"/>
      <c r="ILA52" s="213"/>
      <c r="ILC52" s="213"/>
      <c r="ILE52" s="213"/>
      <c r="ILG52" s="213"/>
      <c r="ILI52" s="213"/>
      <c r="ILK52" s="213"/>
      <c r="ILM52" s="213"/>
      <c r="ILO52" s="213"/>
      <c r="ILQ52" s="213"/>
      <c r="ILS52" s="213"/>
      <c r="ILU52" s="213"/>
      <c r="ILW52" s="213"/>
      <c r="ILY52" s="213"/>
      <c r="IMA52" s="213"/>
      <c r="IMC52" s="213"/>
      <c r="IME52" s="213"/>
      <c r="IMG52" s="213"/>
      <c r="IMI52" s="213"/>
      <c r="IMK52" s="213"/>
      <c r="IMM52" s="213"/>
      <c r="IMO52" s="213"/>
      <c r="IMQ52" s="213"/>
      <c r="IMS52" s="213"/>
      <c r="IMU52" s="213"/>
      <c r="IMW52" s="213"/>
      <c r="IMY52" s="213"/>
      <c r="INA52" s="213"/>
      <c r="INC52" s="213"/>
      <c r="INE52" s="213"/>
      <c r="ING52" s="213"/>
      <c r="INI52" s="213"/>
      <c r="INK52" s="213"/>
      <c r="INM52" s="213"/>
      <c r="INO52" s="213"/>
      <c r="INQ52" s="213"/>
      <c r="INS52" s="213"/>
      <c r="INU52" s="213"/>
      <c r="INW52" s="213"/>
      <c r="INY52" s="213"/>
      <c r="IOA52" s="213"/>
      <c r="IOC52" s="213"/>
      <c r="IOE52" s="213"/>
      <c r="IOG52" s="213"/>
      <c r="IOI52" s="213"/>
      <c r="IOK52" s="213"/>
      <c r="IOM52" s="213"/>
      <c r="IOO52" s="213"/>
      <c r="IOQ52" s="213"/>
      <c r="IOS52" s="213"/>
      <c r="IOU52" s="213"/>
      <c r="IOW52" s="213"/>
      <c r="IOY52" s="213"/>
      <c r="IPA52" s="213"/>
      <c r="IPC52" s="213"/>
      <c r="IPE52" s="213"/>
      <c r="IPG52" s="213"/>
      <c r="IPI52" s="213"/>
      <c r="IPK52" s="213"/>
      <c r="IPM52" s="213"/>
      <c r="IPO52" s="213"/>
      <c r="IPQ52" s="213"/>
      <c r="IPS52" s="213"/>
      <c r="IPU52" s="213"/>
      <c r="IPW52" s="213"/>
      <c r="IPY52" s="213"/>
      <c r="IQA52" s="213"/>
      <c r="IQC52" s="213"/>
      <c r="IQE52" s="213"/>
      <c r="IQG52" s="213"/>
      <c r="IQI52" s="213"/>
      <c r="IQK52" s="213"/>
      <c r="IQM52" s="213"/>
      <c r="IQO52" s="213"/>
      <c r="IQQ52" s="213"/>
      <c r="IQS52" s="213"/>
      <c r="IQU52" s="213"/>
      <c r="IQW52" s="213"/>
      <c r="IQY52" s="213"/>
      <c r="IRA52" s="213"/>
      <c r="IRC52" s="213"/>
      <c r="IRE52" s="213"/>
      <c r="IRG52" s="213"/>
      <c r="IRI52" s="213"/>
      <c r="IRK52" s="213"/>
      <c r="IRM52" s="213"/>
      <c r="IRO52" s="213"/>
      <c r="IRQ52" s="213"/>
      <c r="IRS52" s="213"/>
      <c r="IRU52" s="213"/>
      <c r="IRW52" s="213"/>
      <c r="IRY52" s="213"/>
      <c r="ISA52" s="213"/>
      <c r="ISC52" s="213"/>
      <c r="ISE52" s="213"/>
      <c r="ISG52" s="213"/>
      <c r="ISI52" s="213"/>
      <c r="ISK52" s="213"/>
      <c r="ISM52" s="213"/>
      <c r="ISO52" s="213"/>
      <c r="ISQ52" s="213"/>
      <c r="ISS52" s="213"/>
      <c r="ISU52" s="213"/>
      <c r="ISW52" s="213"/>
      <c r="ISY52" s="213"/>
      <c r="ITA52" s="213"/>
      <c r="ITC52" s="213"/>
      <c r="ITE52" s="213"/>
      <c r="ITG52" s="213"/>
      <c r="ITI52" s="213"/>
      <c r="ITK52" s="213"/>
      <c r="ITM52" s="213"/>
      <c r="ITO52" s="213"/>
      <c r="ITQ52" s="213"/>
      <c r="ITS52" s="213"/>
      <c r="ITU52" s="213"/>
      <c r="ITW52" s="213"/>
      <c r="ITY52" s="213"/>
      <c r="IUA52" s="213"/>
      <c r="IUC52" s="213"/>
      <c r="IUE52" s="213"/>
      <c r="IUG52" s="213"/>
      <c r="IUI52" s="213"/>
      <c r="IUK52" s="213"/>
      <c r="IUM52" s="213"/>
      <c r="IUO52" s="213"/>
      <c r="IUQ52" s="213"/>
      <c r="IUS52" s="213"/>
      <c r="IUU52" s="213"/>
      <c r="IUW52" s="213"/>
      <c r="IUY52" s="213"/>
      <c r="IVA52" s="213"/>
      <c r="IVC52" s="213"/>
      <c r="IVE52" s="213"/>
      <c r="IVG52" s="213"/>
      <c r="IVI52" s="213"/>
      <c r="IVK52" s="213"/>
      <c r="IVM52" s="213"/>
      <c r="IVO52" s="213"/>
      <c r="IVQ52" s="213"/>
      <c r="IVS52" s="213"/>
      <c r="IVU52" s="213"/>
      <c r="IVW52" s="213"/>
      <c r="IVY52" s="213"/>
      <c r="IWA52" s="213"/>
      <c r="IWC52" s="213"/>
      <c r="IWE52" s="213"/>
      <c r="IWG52" s="213"/>
      <c r="IWI52" s="213"/>
      <c r="IWK52" s="213"/>
      <c r="IWM52" s="213"/>
      <c r="IWO52" s="213"/>
      <c r="IWQ52" s="213"/>
      <c r="IWS52" s="213"/>
      <c r="IWU52" s="213"/>
      <c r="IWW52" s="213"/>
      <c r="IWY52" s="213"/>
      <c r="IXA52" s="213"/>
      <c r="IXC52" s="213"/>
      <c r="IXE52" s="213"/>
      <c r="IXG52" s="213"/>
      <c r="IXI52" s="213"/>
      <c r="IXK52" s="213"/>
      <c r="IXM52" s="213"/>
      <c r="IXO52" s="213"/>
      <c r="IXQ52" s="213"/>
      <c r="IXS52" s="213"/>
      <c r="IXU52" s="213"/>
      <c r="IXW52" s="213"/>
      <c r="IXY52" s="213"/>
      <c r="IYA52" s="213"/>
      <c r="IYC52" s="213"/>
      <c r="IYE52" s="213"/>
      <c r="IYG52" s="213"/>
      <c r="IYI52" s="213"/>
      <c r="IYK52" s="213"/>
      <c r="IYM52" s="213"/>
      <c r="IYO52" s="213"/>
      <c r="IYQ52" s="213"/>
      <c r="IYS52" s="213"/>
      <c r="IYU52" s="213"/>
      <c r="IYW52" s="213"/>
      <c r="IYY52" s="213"/>
      <c r="IZA52" s="213"/>
      <c r="IZC52" s="213"/>
      <c r="IZE52" s="213"/>
      <c r="IZG52" s="213"/>
      <c r="IZI52" s="213"/>
      <c r="IZK52" s="213"/>
      <c r="IZM52" s="213"/>
      <c r="IZO52" s="213"/>
      <c r="IZQ52" s="213"/>
      <c r="IZS52" s="213"/>
      <c r="IZU52" s="213"/>
      <c r="IZW52" s="213"/>
      <c r="IZY52" s="213"/>
      <c r="JAA52" s="213"/>
      <c r="JAC52" s="213"/>
      <c r="JAE52" s="213"/>
      <c r="JAG52" s="213"/>
      <c r="JAI52" s="213"/>
      <c r="JAK52" s="213"/>
      <c r="JAM52" s="213"/>
      <c r="JAO52" s="213"/>
      <c r="JAQ52" s="213"/>
      <c r="JAS52" s="213"/>
      <c r="JAU52" s="213"/>
      <c r="JAW52" s="213"/>
      <c r="JAY52" s="213"/>
      <c r="JBA52" s="213"/>
      <c r="JBC52" s="213"/>
      <c r="JBE52" s="213"/>
      <c r="JBG52" s="213"/>
      <c r="JBI52" s="213"/>
      <c r="JBK52" s="213"/>
      <c r="JBM52" s="213"/>
      <c r="JBO52" s="213"/>
      <c r="JBQ52" s="213"/>
      <c r="JBS52" s="213"/>
      <c r="JBU52" s="213"/>
      <c r="JBW52" s="213"/>
      <c r="JBY52" s="213"/>
      <c r="JCA52" s="213"/>
      <c r="JCC52" s="213"/>
      <c r="JCE52" s="213"/>
      <c r="JCG52" s="213"/>
      <c r="JCI52" s="213"/>
      <c r="JCK52" s="213"/>
      <c r="JCM52" s="213"/>
      <c r="JCO52" s="213"/>
      <c r="JCQ52" s="213"/>
      <c r="JCS52" s="213"/>
      <c r="JCU52" s="213"/>
      <c r="JCW52" s="213"/>
      <c r="JCY52" s="213"/>
      <c r="JDA52" s="213"/>
      <c r="JDC52" s="213"/>
      <c r="JDE52" s="213"/>
      <c r="JDG52" s="213"/>
      <c r="JDI52" s="213"/>
      <c r="JDK52" s="213"/>
      <c r="JDM52" s="213"/>
      <c r="JDO52" s="213"/>
      <c r="JDQ52" s="213"/>
      <c r="JDS52" s="213"/>
      <c r="JDU52" s="213"/>
      <c r="JDW52" s="213"/>
      <c r="JDY52" s="213"/>
      <c r="JEA52" s="213"/>
      <c r="JEC52" s="213"/>
      <c r="JEE52" s="213"/>
      <c r="JEG52" s="213"/>
      <c r="JEI52" s="213"/>
      <c r="JEK52" s="213"/>
      <c r="JEM52" s="213"/>
      <c r="JEO52" s="213"/>
      <c r="JEQ52" s="213"/>
      <c r="JES52" s="213"/>
      <c r="JEU52" s="213"/>
      <c r="JEW52" s="213"/>
      <c r="JEY52" s="213"/>
      <c r="JFA52" s="213"/>
      <c r="JFC52" s="213"/>
      <c r="JFE52" s="213"/>
      <c r="JFG52" s="213"/>
      <c r="JFI52" s="213"/>
      <c r="JFK52" s="213"/>
      <c r="JFM52" s="213"/>
      <c r="JFO52" s="213"/>
      <c r="JFQ52" s="213"/>
      <c r="JFS52" s="213"/>
      <c r="JFU52" s="213"/>
      <c r="JFW52" s="213"/>
      <c r="JFY52" s="213"/>
      <c r="JGA52" s="213"/>
      <c r="JGC52" s="213"/>
      <c r="JGE52" s="213"/>
      <c r="JGG52" s="213"/>
      <c r="JGI52" s="213"/>
      <c r="JGK52" s="213"/>
      <c r="JGM52" s="213"/>
      <c r="JGO52" s="213"/>
      <c r="JGQ52" s="213"/>
      <c r="JGS52" s="213"/>
      <c r="JGU52" s="213"/>
      <c r="JGW52" s="213"/>
      <c r="JGY52" s="213"/>
      <c r="JHA52" s="213"/>
      <c r="JHC52" s="213"/>
      <c r="JHE52" s="213"/>
      <c r="JHG52" s="213"/>
      <c r="JHI52" s="213"/>
      <c r="JHK52" s="213"/>
      <c r="JHM52" s="213"/>
      <c r="JHO52" s="213"/>
      <c r="JHQ52" s="213"/>
      <c r="JHS52" s="213"/>
      <c r="JHU52" s="213"/>
      <c r="JHW52" s="213"/>
      <c r="JHY52" s="213"/>
      <c r="JIA52" s="213"/>
      <c r="JIC52" s="213"/>
      <c r="JIE52" s="213"/>
      <c r="JIG52" s="213"/>
      <c r="JII52" s="213"/>
      <c r="JIK52" s="213"/>
      <c r="JIM52" s="213"/>
      <c r="JIO52" s="213"/>
      <c r="JIQ52" s="213"/>
      <c r="JIS52" s="213"/>
      <c r="JIU52" s="213"/>
      <c r="JIW52" s="213"/>
      <c r="JIY52" s="213"/>
      <c r="JJA52" s="213"/>
      <c r="JJC52" s="213"/>
      <c r="JJE52" s="213"/>
      <c r="JJG52" s="213"/>
      <c r="JJI52" s="213"/>
      <c r="JJK52" s="213"/>
      <c r="JJM52" s="213"/>
      <c r="JJO52" s="213"/>
      <c r="JJQ52" s="213"/>
      <c r="JJS52" s="213"/>
      <c r="JJU52" s="213"/>
      <c r="JJW52" s="213"/>
      <c r="JJY52" s="213"/>
      <c r="JKA52" s="213"/>
      <c r="JKC52" s="213"/>
      <c r="JKE52" s="213"/>
      <c r="JKG52" s="213"/>
      <c r="JKI52" s="213"/>
      <c r="JKK52" s="213"/>
      <c r="JKM52" s="213"/>
      <c r="JKO52" s="213"/>
      <c r="JKQ52" s="213"/>
      <c r="JKS52" s="213"/>
      <c r="JKU52" s="213"/>
      <c r="JKW52" s="213"/>
      <c r="JKY52" s="213"/>
      <c r="JLA52" s="213"/>
      <c r="JLC52" s="213"/>
      <c r="JLE52" s="213"/>
      <c r="JLG52" s="213"/>
      <c r="JLI52" s="213"/>
      <c r="JLK52" s="213"/>
      <c r="JLM52" s="213"/>
      <c r="JLO52" s="213"/>
      <c r="JLQ52" s="213"/>
      <c r="JLS52" s="213"/>
      <c r="JLU52" s="213"/>
      <c r="JLW52" s="213"/>
      <c r="JLY52" s="213"/>
      <c r="JMA52" s="213"/>
      <c r="JMC52" s="213"/>
      <c r="JME52" s="213"/>
      <c r="JMG52" s="213"/>
      <c r="JMI52" s="213"/>
      <c r="JMK52" s="213"/>
      <c r="JMM52" s="213"/>
      <c r="JMO52" s="213"/>
      <c r="JMQ52" s="213"/>
      <c r="JMS52" s="213"/>
      <c r="JMU52" s="213"/>
      <c r="JMW52" s="213"/>
      <c r="JMY52" s="213"/>
      <c r="JNA52" s="213"/>
      <c r="JNC52" s="213"/>
      <c r="JNE52" s="213"/>
      <c r="JNG52" s="213"/>
      <c r="JNI52" s="213"/>
      <c r="JNK52" s="213"/>
      <c r="JNM52" s="213"/>
      <c r="JNO52" s="213"/>
      <c r="JNQ52" s="213"/>
      <c r="JNS52" s="213"/>
      <c r="JNU52" s="213"/>
      <c r="JNW52" s="213"/>
      <c r="JNY52" s="213"/>
      <c r="JOA52" s="213"/>
      <c r="JOC52" s="213"/>
      <c r="JOE52" s="213"/>
      <c r="JOG52" s="213"/>
      <c r="JOI52" s="213"/>
      <c r="JOK52" s="213"/>
      <c r="JOM52" s="213"/>
      <c r="JOO52" s="213"/>
      <c r="JOQ52" s="213"/>
      <c r="JOS52" s="213"/>
      <c r="JOU52" s="213"/>
      <c r="JOW52" s="213"/>
      <c r="JOY52" s="213"/>
      <c r="JPA52" s="213"/>
      <c r="JPC52" s="213"/>
      <c r="JPE52" s="213"/>
      <c r="JPG52" s="213"/>
      <c r="JPI52" s="213"/>
      <c r="JPK52" s="213"/>
      <c r="JPM52" s="213"/>
      <c r="JPO52" s="213"/>
      <c r="JPQ52" s="213"/>
      <c r="JPS52" s="213"/>
      <c r="JPU52" s="213"/>
      <c r="JPW52" s="213"/>
      <c r="JPY52" s="213"/>
      <c r="JQA52" s="213"/>
      <c r="JQC52" s="213"/>
      <c r="JQE52" s="213"/>
      <c r="JQG52" s="213"/>
      <c r="JQI52" s="213"/>
      <c r="JQK52" s="213"/>
      <c r="JQM52" s="213"/>
      <c r="JQO52" s="213"/>
      <c r="JQQ52" s="213"/>
      <c r="JQS52" s="213"/>
      <c r="JQU52" s="213"/>
      <c r="JQW52" s="213"/>
      <c r="JQY52" s="213"/>
      <c r="JRA52" s="213"/>
      <c r="JRC52" s="213"/>
      <c r="JRE52" s="213"/>
      <c r="JRG52" s="213"/>
      <c r="JRI52" s="213"/>
      <c r="JRK52" s="213"/>
      <c r="JRM52" s="213"/>
      <c r="JRO52" s="213"/>
      <c r="JRQ52" s="213"/>
      <c r="JRS52" s="213"/>
      <c r="JRU52" s="213"/>
      <c r="JRW52" s="213"/>
      <c r="JRY52" s="213"/>
      <c r="JSA52" s="213"/>
      <c r="JSC52" s="213"/>
      <c r="JSE52" s="213"/>
      <c r="JSG52" s="213"/>
      <c r="JSI52" s="213"/>
      <c r="JSK52" s="213"/>
      <c r="JSM52" s="213"/>
      <c r="JSO52" s="213"/>
      <c r="JSQ52" s="213"/>
      <c r="JSS52" s="213"/>
      <c r="JSU52" s="213"/>
      <c r="JSW52" s="213"/>
      <c r="JSY52" s="213"/>
      <c r="JTA52" s="213"/>
      <c r="JTC52" s="213"/>
      <c r="JTE52" s="213"/>
      <c r="JTG52" s="213"/>
      <c r="JTI52" s="213"/>
      <c r="JTK52" s="213"/>
      <c r="JTM52" s="213"/>
      <c r="JTO52" s="213"/>
      <c r="JTQ52" s="213"/>
      <c r="JTS52" s="213"/>
      <c r="JTU52" s="213"/>
      <c r="JTW52" s="213"/>
      <c r="JTY52" s="213"/>
      <c r="JUA52" s="213"/>
      <c r="JUC52" s="213"/>
      <c r="JUE52" s="213"/>
      <c r="JUG52" s="213"/>
      <c r="JUI52" s="213"/>
      <c r="JUK52" s="213"/>
      <c r="JUM52" s="213"/>
      <c r="JUO52" s="213"/>
      <c r="JUQ52" s="213"/>
      <c r="JUS52" s="213"/>
      <c r="JUU52" s="213"/>
      <c r="JUW52" s="213"/>
      <c r="JUY52" s="213"/>
      <c r="JVA52" s="213"/>
      <c r="JVC52" s="213"/>
      <c r="JVE52" s="213"/>
      <c r="JVG52" s="213"/>
      <c r="JVI52" s="213"/>
      <c r="JVK52" s="213"/>
      <c r="JVM52" s="213"/>
      <c r="JVO52" s="213"/>
      <c r="JVQ52" s="213"/>
      <c r="JVS52" s="213"/>
      <c r="JVU52" s="213"/>
      <c r="JVW52" s="213"/>
      <c r="JVY52" s="213"/>
      <c r="JWA52" s="213"/>
      <c r="JWC52" s="213"/>
      <c r="JWE52" s="213"/>
      <c r="JWG52" s="213"/>
      <c r="JWI52" s="213"/>
      <c r="JWK52" s="213"/>
      <c r="JWM52" s="213"/>
      <c r="JWO52" s="213"/>
      <c r="JWQ52" s="213"/>
      <c r="JWS52" s="213"/>
      <c r="JWU52" s="213"/>
      <c r="JWW52" s="213"/>
      <c r="JWY52" s="213"/>
      <c r="JXA52" s="213"/>
      <c r="JXC52" s="213"/>
      <c r="JXE52" s="213"/>
      <c r="JXG52" s="213"/>
      <c r="JXI52" s="213"/>
      <c r="JXK52" s="213"/>
      <c r="JXM52" s="213"/>
      <c r="JXO52" s="213"/>
      <c r="JXQ52" s="213"/>
      <c r="JXS52" s="213"/>
      <c r="JXU52" s="213"/>
      <c r="JXW52" s="213"/>
      <c r="JXY52" s="213"/>
      <c r="JYA52" s="213"/>
      <c r="JYC52" s="213"/>
      <c r="JYE52" s="213"/>
      <c r="JYG52" s="213"/>
      <c r="JYI52" s="213"/>
      <c r="JYK52" s="213"/>
      <c r="JYM52" s="213"/>
      <c r="JYO52" s="213"/>
      <c r="JYQ52" s="213"/>
      <c r="JYS52" s="213"/>
      <c r="JYU52" s="213"/>
      <c r="JYW52" s="213"/>
      <c r="JYY52" s="213"/>
      <c r="JZA52" s="213"/>
      <c r="JZC52" s="213"/>
      <c r="JZE52" s="213"/>
      <c r="JZG52" s="213"/>
      <c r="JZI52" s="213"/>
      <c r="JZK52" s="213"/>
      <c r="JZM52" s="213"/>
      <c r="JZO52" s="213"/>
      <c r="JZQ52" s="213"/>
      <c r="JZS52" s="213"/>
      <c r="JZU52" s="213"/>
      <c r="JZW52" s="213"/>
      <c r="JZY52" s="213"/>
      <c r="KAA52" s="213"/>
      <c r="KAC52" s="213"/>
      <c r="KAE52" s="213"/>
      <c r="KAG52" s="213"/>
      <c r="KAI52" s="213"/>
      <c r="KAK52" s="213"/>
      <c r="KAM52" s="213"/>
      <c r="KAO52" s="213"/>
      <c r="KAQ52" s="213"/>
      <c r="KAS52" s="213"/>
      <c r="KAU52" s="213"/>
      <c r="KAW52" s="213"/>
      <c r="KAY52" s="213"/>
      <c r="KBA52" s="213"/>
      <c r="KBC52" s="213"/>
      <c r="KBE52" s="213"/>
      <c r="KBG52" s="213"/>
      <c r="KBI52" s="213"/>
      <c r="KBK52" s="213"/>
      <c r="KBM52" s="213"/>
      <c r="KBO52" s="213"/>
      <c r="KBQ52" s="213"/>
      <c r="KBS52" s="213"/>
      <c r="KBU52" s="213"/>
      <c r="KBW52" s="213"/>
      <c r="KBY52" s="213"/>
      <c r="KCA52" s="213"/>
      <c r="KCC52" s="213"/>
      <c r="KCE52" s="213"/>
      <c r="KCG52" s="213"/>
      <c r="KCI52" s="213"/>
      <c r="KCK52" s="213"/>
      <c r="KCM52" s="213"/>
      <c r="KCO52" s="213"/>
      <c r="KCQ52" s="213"/>
      <c r="KCS52" s="213"/>
      <c r="KCU52" s="213"/>
      <c r="KCW52" s="213"/>
      <c r="KCY52" s="213"/>
      <c r="KDA52" s="213"/>
      <c r="KDC52" s="213"/>
      <c r="KDE52" s="213"/>
      <c r="KDG52" s="213"/>
      <c r="KDI52" s="213"/>
      <c r="KDK52" s="213"/>
      <c r="KDM52" s="213"/>
      <c r="KDO52" s="213"/>
      <c r="KDQ52" s="213"/>
      <c r="KDS52" s="213"/>
      <c r="KDU52" s="213"/>
      <c r="KDW52" s="213"/>
      <c r="KDY52" s="213"/>
      <c r="KEA52" s="213"/>
      <c r="KEC52" s="213"/>
      <c r="KEE52" s="213"/>
      <c r="KEG52" s="213"/>
      <c r="KEI52" s="213"/>
      <c r="KEK52" s="213"/>
      <c r="KEM52" s="213"/>
      <c r="KEO52" s="213"/>
      <c r="KEQ52" s="213"/>
      <c r="KES52" s="213"/>
      <c r="KEU52" s="213"/>
      <c r="KEW52" s="213"/>
      <c r="KEY52" s="213"/>
      <c r="KFA52" s="213"/>
      <c r="KFC52" s="213"/>
      <c r="KFE52" s="213"/>
      <c r="KFG52" s="213"/>
      <c r="KFI52" s="213"/>
      <c r="KFK52" s="213"/>
      <c r="KFM52" s="213"/>
      <c r="KFO52" s="213"/>
      <c r="KFQ52" s="213"/>
      <c r="KFS52" s="213"/>
      <c r="KFU52" s="213"/>
      <c r="KFW52" s="213"/>
      <c r="KFY52" s="213"/>
      <c r="KGA52" s="213"/>
      <c r="KGC52" s="213"/>
      <c r="KGE52" s="213"/>
      <c r="KGG52" s="213"/>
      <c r="KGI52" s="213"/>
      <c r="KGK52" s="213"/>
      <c r="KGM52" s="213"/>
      <c r="KGO52" s="213"/>
      <c r="KGQ52" s="213"/>
      <c r="KGS52" s="213"/>
      <c r="KGU52" s="213"/>
      <c r="KGW52" s="213"/>
      <c r="KGY52" s="213"/>
      <c r="KHA52" s="213"/>
      <c r="KHC52" s="213"/>
      <c r="KHE52" s="213"/>
      <c r="KHG52" s="213"/>
      <c r="KHI52" s="213"/>
      <c r="KHK52" s="213"/>
      <c r="KHM52" s="213"/>
      <c r="KHO52" s="213"/>
      <c r="KHQ52" s="213"/>
      <c r="KHS52" s="213"/>
      <c r="KHU52" s="213"/>
      <c r="KHW52" s="213"/>
      <c r="KHY52" s="213"/>
      <c r="KIA52" s="213"/>
      <c r="KIC52" s="213"/>
      <c r="KIE52" s="213"/>
      <c r="KIG52" s="213"/>
      <c r="KII52" s="213"/>
      <c r="KIK52" s="213"/>
      <c r="KIM52" s="213"/>
      <c r="KIO52" s="213"/>
      <c r="KIQ52" s="213"/>
      <c r="KIS52" s="213"/>
      <c r="KIU52" s="213"/>
      <c r="KIW52" s="213"/>
      <c r="KIY52" s="213"/>
      <c r="KJA52" s="213"/>
      <c r="KJC52" s="213"/>
      <c r="KJE52" s="213"/>
      <c r="KJG52" s="213"/>
      <c r="KJI52" s="213"/>
      <c r="KJK52" s="213"/>
      <c r="KJM52" s="213"/>
      <c r="KJO52" s="213"/>
      <c r="KJQ52" s="213"/>
      <c r="KJS52" s="213"/>
      <c r="KJU52" s="213"/>
      <c r="KJW52" s="213"/>
      <c r="KJY52" s="213"/>
      <c r="KKA52" s="213"/>
      <c r="KKC52" s="213"/>
      <c r="KKE52" s="213"/>
      <c r="KKG52" s="213"/>
      <c r="KKI52" s="213"/>
      <c r="KKK52" s="213"/>
      <c r="KKM52" s="213"/>
      <c r="KKO52" s="213"/>
      <c r="KKQ52" s="213"/>
      <c r="KKS52" s="213"/>
      <c r="KKU52" s="213"/>
      <c r="KKW52" s="213"/>
      <c r="KKY52" s="213"/>
      <c r="KLA52" s="213"/>
      <c r="KLC52" s="213"/>
      <c r="KLE52" s="213"/>
      <c r="KLG52" s="213"/>
      <c r="KLI52" s="213"/>
      <c r="KLK52" s="213"/>
      <c r="KLM52" s="213"/>
      <c r="KLO52" s="213"/>
      <c r="KLQ52" s="213"/>
      <c r="KLS52" s="213"/>
      <c r="KLU52" s="213"/>
      <c r="KLW52" s="213"/>
      <c r="KLY52" s="213"/>
      <c r="KMA52" s="213"/>
      <c r="KMC52" s="213"/>
      <c r="KME52" s="213"/>
      <c r="KMG52" s="213"/>
      <c r="KMI52" s="213"/>
      <c r="KMK52" s="213"/>
      <c r="KMM52" s="213"/>
      <c r="KMO52" s="213"/>
      <c r="KMQ52" s="213"/>
      <c r="KMS52" s="213"/>
      <c r="KMU52" s="213"/>
      <c r="KMW52" s="213"/>
      <c r="KMY52" s="213"/>
      <c r="KNA52" s="213"/>
      <c r="KNC52" s="213"/>
      <c r="KNE52" s="213"/>
      <c r="KNG52" s="213"/>
      <c r="KNI52" s="213"/>
      <c r="KNK52" s="213"/>
      <c r="KNM52" s="213"/>
      <c r="KNO52" s="213"/>
      <c r="KNQ52" s="213"/>
      <c r="KNS52" s="213"/>
      <c r="KNU52" s="213"/>
      <c r="KNW52" s="213"/>
      <c r="KNY52" s="213"/>
      <c r="KOA52" s="213"/>
      <c r="KOC52" s="213"/>
      <c r="KOE52" s="213"/>
      <c r="KOG52" s="213"/>
      <c r="KOI52" s="213"/>
      <c r="KOK52" s="213"/>
      <c r="KOM52" s="213"/>
      <c r="KOO52" s="213"/>
      <c r="KOQ52" s="213"/>
      <c r="KOS52" s="213"/>
      <c r="KOU52" s="213"/>
      <c r="KOW52" s="213"/>
      <c r="KOY52" s="213"/>
      <c r="KPA52" s="213"/>
      <c r="KPC52" s="213"/>
      <c r="KPE52" s="213"/>
      <c r="KPG52" s="213"/>
      <c r="KPI52" s="213"/>
      <c r="KPK52" s="213"/>
      <c r="KPM52" s="213"/>
      <c r="KPO52" s="213"/>
      <c r="KPQ52" s="213"/>
      <c r="KPS52" s="213"/>
      <c r="KPU52" s="213"/>
      <c r="KPW52" s="213"/>
      <c r="KPY52" s="213"/>
      <c r="KQA52" s="213"/>
      <c r="KQC52" s="213"/>
      <c r="KQE52" s="213"/>
      <c r="KQG52" s="213"/>
      <c r="KQI52" s="213"/>
      <c r="KQK52" s="213"/>
      <c r="KQM52" s="213"/>
      <c r="KQO52" s="213"/>
      <c r="KQQ52" s="213"/>
      <c r="KQS52" s="213"/>
      <c r="KQU52" s="213"/>
      <c r="KQW52" s="213"/>
      <c r="KQY52" s="213"/>
      <c r="KRA52" s="213"/>
      <c r="KRC52" s="213"/>
      <c r="KRE52" s="213"/>
      <c r="KRG52" s="213"/>
      <c r="KRI52" s="213"/>
      <c r="KRK52" s="213"/>
      <c r="KRM52" s="213"/>
      <c r="KRO52" s="213"/>
      <c r="KRQ52" s="213"/>
      <c r="KRS52" s="213"/>
      <c r="KRU52" s="213"/>
      <c r="KRW52" s="213"/>
      <c r="KRY52" s="213"/>
      <c r="KSA52" s="213"/>
      <c r="KSC52" s="213"/>
      <c r="KSE52" s="213"/>
      <c r="KSG52" s="213"/>
      <c r="KSI52" s="213"/>
      <c r="KSK52" s="213"/>
      <c r="KSM52" s="213"/>
      <c r="KSO52" s="213"/>
      <c r="KSQ52" s="213"/>
      <c r="KSS52" s="213"/>
      <c r="KSU52" s="213"/>
      <c r="KSW52" s="213"/>
      <c r="KSY52" s="213"/>
      <c r="KTA52" s="213"/>
      <c r="KTC52" s="213"/>
      <c r="KTE52" s="213"/>
      <c r="KTG52" s="213"/>
      <c r="KTI52" s="213"/>
      <c r="KTK52" s="213"/>
      <c r="KTM52" s="213"/>
      <c r="KTO52" s="213"/>
      <c r="KTQ52" s="213"/>
      <c r="KTS52" s="213"/>
      <c r="KTU52" s="213"/>
      <c r="KTW52" s="213"/>
      <c r="KTY52" s="213"/>
      <c r="KUA52" s="213"/>
      <c r="KUC52" s="213"/>
      <c r="KUE52" s="213"/>
      <c r="KUG52" s="213"/>
      <c r="KUI52" s="213"/>
      <c r="KUK52" s="213"/>
      <c r="KUM52" s="213"/>
      <c r="KUO52" s="213"/>
      <c r="KUQ52" s="213"/>
      <c r="KUS52" s="213"/>
      <c r="KUU52" s="213"/>
      <c r="KUW52" s="213"/>
      <c r="KUY52" s="213"/>
      <c r="KVA52" s="213"/>
      <c r="KVC52" s="213"/>
      <c r="KVE52" s="213"/>
      <c r="KVG52" s="213"/>
      <c r="KVI52" s="213"/>
      <c r="KVK52" s="213"/>
      <c r="KVM52" s="213"/>
      <c r="KVO52" s="213"/>
      <c r="KVQ52" s="213"/>
      <c r="KVS52" s="213"/>
      <c r="KVU52" s="213"/>
      <c r="KVW52" s="213"/>
      <c r="KVY52" s="213"/>
      <c r="KWA52" s="213"/>
      <c r="KWC52" s="213"/>
      <c r="KWE52" s="213"/>
      <c r="KWG52" s="213"/>
      <c r="KWI52" s="213"/>
      <c r="KWK52" s="213"/>
      <c r="KWM52" s="213"/>
      <c r="KWO52" s="213"/>
      <c r="KWQ52" s="213"/>
      <c r="KWS52" s="213"/>
      <c r="KWU52" s="213"/>
      <c r="KWW52" s="213"/>
      <c r="KWY52" s="213"/>
      <c r="KXA52" s="213"/>
      <c r="KXC52" s="213"/>
      <c r="KXE52" s="213"/>
      <c r="KXG52" s="213"/>
      <c r="KXI52" s="213"/>
      <c r="KXK52" s="213"/>
      <c r="KXM52" s="213"/>
      <c r="KXO52" s="213"/>
      <c r="KXQ52" s="213"/>
      <c r="KXS52" s="213"/>
      <c r="KXU52" s="213"/>
      <c r="KXW52" s="213"/>
      <c r="KXY52" s="213"/>
      <c r="KYA52" s="213"/>
      <c r="KYC52" s="213"/>
      <c r="KYE52" s="213"/>
      <c r="KYG52" s="213"/>
      <c r="KYI52" s="213"/>
      <c r="KYK52" s="213"/>
      <c r="KYM52" s="213"/>
      <c r="KYO52" s="213"/>
      <c r="KYQ52" s="213"/>
      <c r="KYS52" s="213"/>
      <c r="KYU52" s="213"/>
      <c r="KYW52" s="213"/>
      <c r="KYY52" s="213"/>
      <c r="KZA52" s="213"/>
      <c r="KZC52" s="213"/>
      <c r="KZE52" s="213"/>
      <c r="KZG52" s="213"/>
      <c r="KZI52" s="213"/>
      <c r="KZK52" s="213"/>
      <c r="KZM52" s="213"/>
      <c r="KZO52" s="213"/>
      <c r="KZQ52" s="213"/>
      <c r="KZS52" s="213"/>
      <c r="KZU52" s="213"/>
      <c r="KZW52" s="213"/>
      <c r="KZY52" s="213"/>
      <c r="LAA52" s="213"/>
      <c r="LAC52" s="213"/>
      <c r="LAE52" s="213"/>
      <c r="LAG52" s="213"/>
      <c r="LAI52" s="213"/>
      <c r="LAK52" s="213"/>
      <c r="LAM52" s="213"/>
      <c r="LAO52" s="213"/>
      <c r="LAQ52" s="213"/>
      <c r="LAS52" s="213"/>
      <c r="LAU52" s="213"/>
      <c r="LAW52" s="213"/>
      <c r="LAY52" s="213"/>
      <c r="LBA52" s="213"/>
      <c r="LBC52" s="213"/>
      <c r="LBE52" s="213"/>
      <c r="LBG52" s="213"/>
      <c r="LBI52" s="213"/>
      <c r="LBK52" s="213"/>
      <c r="LBM52" s="213"/>
      <c r="LBO52" s="213"/>
      <c r="LBQ52" s="213"/>
      <c r="LBS52" s="213"/>
      <c r="LBU52" s="213"/>
      <c r="LBW52" s="213"/>
      <c r="LBY52" s="213"/>
      <c r="LCA52" s="213"/>
      <c r="LCC52" s="213"/>
      <c r="LCE52" s="213"/>
      <c r="LCG52" s="213"/>
      <c r="LCI52" s="213"/>
      <c r="LCK52" s="213"/>
      <c r="LCM52" s="213"/>
      <c r="LCO52" s="213"/>
      <c r="LCQ52" s="213"/>
      <c r="LCS52" s="213"/>
      <c r="LCU52" s="213"/>
      <c r="LCW52" s="213"/>
      <c r="LCY52" s="213"/>
      <c r="LDA52" s="213"/>
      <c r="LDC52" s="213"/>
      <c r="LDE52" s="213"/>
      <c r="LDG52" s="213"/>
      <c r="LDI52" s="213"/>
      <c r="LDK52" s="213"/>
      <c r="LDM52" s="213"/>
      <c r="LDO52" s="213"/>
      <c r="LDQ52" s="213"/>
      <c r="LDS52" s="213"/>
      <c r="LDU52" s="213"/>
      <c r="LDW52" s="213"/>
      <c r="LDY52" s="213"/>
      <c r="LEA52" s="213"/>
      <c r="LEC52" s="213"/>
      <c r="LEE52" s="213"/>
      <c r="LEG52" s="213"/>
      <c r="LEI52" s="213"/>
      <c r="LEK52" s="213"/>
      <c r="LEM52" s="213"/>
      <c r="LEO52" s="213"/>
      <c r="LEQ52" s="213"/>
      <c r="LES52" s="213"/>
      <c r="LEU52" s="213"/>
      <c r="LEW52" s="213"/>
      <c r="LEY52" s="213"/>
      <c r="LFA52" s="213"/>
      <c r="LFC52" s="213"/>
      <c r="LFE52" s="213"/>
      <c r="LFG52" s="213"/>
      <c r="LFI52" s="213"/>
      <c r="LFK52" s="213"/>
      <c r="LFM52" s="213"/>
      <c r="LFO52" s="213"/>
      <c r="LFQ52" s="213"/>
      <c r="LFS52" s="213"/>
      <c r="LFU52" s="213"/>
      <c r="LFW52" s="213"/>
      <c r="LFY52" s="213"/>
      <c r="LGA52" s="213"/>
      <c r="LGC52" s="213"/>
      <c r="LGE52" s="213"/>
      <c r="LGG52" s="213"/>
      <c r="LGI52" s="213"/>
      <c r="LGK52" s="213"/>
      <c r="LGM52" s="213"/>
      <c r="LGO52" s="213"/>
      <c r="LGQ52" s="213"/>
      <c r="LGS52" s="213"/>
      <c r="LGU52" s="213"/>
      <c r="LGW52" s="213"/>
      <c r="LGY52" s="213"/>
      <c r="LHA52" s="213"/>
      <c r="LHC52" s="213"/>
      <c r="LHE52" s="213"/>
      <c r="LHG52" s="213"/>
      <c r="LHI52" s="213"/>
      <c r="LHK52" s="213"/>
      <c r="LHM52" s="213"/>
      <c r="LHO52" s="213"/>
      <c r="LHQ52" s="213"/>
      <c r="LHS52" s="213"/>
      <c r="LHU52" s="213"/>
      <c r="LHW52" s="213"/>
      <c r="LHY52" s="213"/>
      <c r="LIA52" s="213"/>
      <c r="LIC52" s="213"/>
      <c r="LIE52" s="213"/>
      <c r="LIG52" s="213"/>
      <c r="LII52" s="213"/>
      <c r="LIK52" s="213"/>
      <c r="LIM52" s="213"/>
      <c r="LIO52" s="213"/>
      <c r="LIQ52" s="213"/>
      <c r="LIS52" s="213"/>
      <c r="LIU52" s="213"/>
      <c r="LIW52" s="213"/>
      <c r="LIY52" s="213"/>
      <c r="LJA52" s="213"/>
      <c r="LJC52" s="213"/>
      <c r="LJE52" s="213"/>
      <c r="LJG52" s="213"/>
      <c r="LJI52" s="213"/>
      <c r="LJK52" s="213"/>
      <c r="LJM52" s="213"/>
      <c r="LJO52" s="213"/>
      <c r="LJQ52" s="213"/>
      <c r="LJS52" s="213"/>
      <c r="LJU52" s="213"/>
      <c r="LJW52" s="213"/>
      <c r="LJY52" s="213"/>
      <c r="LKA52" s="213"/>
      <c r="LKC52" s="213"/>
      <c r="LKE52" s="213"/>
      <c r="LKG52" s="213"/>
      <c r="LKI52" s="213"/>
      <c r="LKK52" s="213"/>
      <c r="LKM52" s="213"/>
      <c r="LKO52" s="213"/>
      <c r="LKQ52" s="213"/>
      <c r="LKS52" s="213"/>
      <c r="LKU52" s="213"/>
      <c r="LKW52" s="213"/>
      <c r="LKY52" s="213"/>
      <c r="LLA52" s="213"/>
      <c r="LLC52" s="213"/>
      <c r="LLE52" s="213"/>
      <c r="LLG52" s="213"/>
      <c r="LLI52" s="213"/>
      <c r="LLK52" s="213"/>
      <c r="LLM52" s="213"/>
      <c r="LLO52" s="213"/>
      <c r="LLQ52" s="213"/>
      <c r="LLS52" s="213"/>
      <c r="LLU52" s="213"/>
      <c r="LLW52" s="213"/>
      <c r="LLY52" s="213"/>
      <c r="LMA52" s="213"/>
      <c r="LMC52" s="213"/>
      <c r="LME52" s="213"/>
      <c r="LMG52" s="213"/>
      <c r="LMI52" s="213"/>
      <c r="LMK52" s="213"/>
      <c r="LMM52" s="213"/>
      <c r="LMO52" s="213"/>
      <c r="LMQ52" s="213"/>
      <c r="LMS52" s="213"/>
      <c r="LMU52" s="213"/>
      <c r="LMW52" s="213"/>
      <c r="LMY52" s="213"/>
      <c r="LNA52" s="213"/>
      <c r="LNC52" s="213"/>
      <c r="LNE52" s="213"/>
      <c r="LNG52" s="213"/>
      <c r="LNI52" s="213"/>
      <c r="LNK52" s="213"/>
      <c r="LNM52" s="213"/>
      <c r="LNO52" s="213"/>
      <c r="LNQ52" s="213"/>
      <c r="LNS52" s="213"/>
      <c r="LNU52" s="213"/>
      <c r="LNW52" s="213"/>
      <c r="LNY52" s="213"/>
      <c r="LOA52" s="213"/>
      <c r="LOC52" s="213"/>
      <c r="LOE52" s="213"/>
      <c r="LOG52" s="213"/>
      <c r="LOI52" s="213"/>
      <c r="LOK52" s="213"/>
      <c r="LOM52" s="213"/>
      <c r="LOO52" s="213"/>
      <c r="LOQ52" s="213"/>
      <c r="LOS52" s="213"/>
      <c r="LOU52" s="213"/>
      <c r="LOW52" s="213"/>
      <c r="LOY52" s="213"/>
      <c r="LPA52" s="213"/>
      <c r="LPC52" s="213"/>
      <c r="LPE52" s="213"/>
      <c r="LPG52" s="213"/>
      <c r="LPI52" s="213"/>
      <c r="LPK52" s="213"/>
      <c r="LPM52" s="213"/>
      <c r="LPO52" s="213"/>
      <c r="LPQ52" s="213"/>
      <c r="LPS52" s="213"/>
      <c r="LPU52" s="213"/>
      <c r="LPW52" s="213"/>
      <c r="LPY52" s="213"/>
      <c r="LQA52" s="213"/>
      <c r="LQC52" s="213"/>
      <c r="LQE52" s="213"/>
      <c r="LQG52" s="213"/>
      <c r="LQI52" s="213"/>
      <c r="LQK52" s="213"/>
      <c r="LQM52" s="213"/>
      <c r="LQO52" s="213"/>
      <c r="LQQ52" s="213"/>
      <c r="LQS52" s="213"/>
      <c r="LQU52" s="213"/>
      <c r="LQW52" s="213"/>
      <c r="LQY52" s="213"/>
      <c r="LRA52" s="213"/>
      <c r="LRC52" s="213"/>
      <c r="LRE52" s="213"/>
      <c r="LRG52" s="213"/>
      <c r="LRI52" s="213"/>
      <c r="LRK52" s="213"/>
      <c r="LRM52" s="213"/>
      <c r="LRO52" s="213"/>
      <c r="LRQ52" s="213"/>
      <c r="LRS52" s="213"/>
      <c r="LRU52" s="213"/>
      <c r="LRW52" s="213"/>
      <c r="LRY52" s="213"/>
      <c r="LSA52" s="213"/>
      <c r="LSC52" s="213"/>
      <c r="LSE52" s="213"/>
      <c r="LSG52" s="213"/>
      <c r="LSI52" s="213"/>
      <c r="LSK52" s="213"/>
      <c r="LSM52" s="213"/>
      <c r="LSO52" s="213"/>
      <c r="LSQ52" s="213"/>
      <c r="LSS52" s="213"/>
      <c r="LSU52" s="213"/>
      <c r="LSW52" s="213"/>
      <c r="LSY52" s="213"/>
      <c r="LTA52" s="213"/>
      <c r="LTC52" s="213"/>
      <c r="LTE52" s="213"/>
      <c r="LTG52" s="213"/>
      <c r="LTI52" s="213"/>
      <c r="LTK52" s="213"/>
      <c r="LTM52" s="213"/>
      <c r="LTO52" s="213"/>
      <c r="LTQ52" s="213"/>
      <c r="LTS52" s="213"/>
      <c r="LTU52" s="213"/>
      <c r="LTW52" s="213"/>
      <c r="LTY52" s="213"/>
      <c r="LUA52" s="213"/>
      <c r="LUC52" s="213"/>
      <c r="LUE52" s="213"/>
      <c r="LUG52" s="213"/>
      <c r="LUI52" s="213"/>
      <c r="LUK52" s="213"/>
      <c r="LUM52" s="213"/>
      <c r="LUO52" s="213"/>
      <c r="LUQ52" s="213"/>
      <c r="LUS52" s="213"/>
      <c r="LUU52" s="213"/>
      <c r="LUW52" s="213"/>
      <c r="LUY52" s="213"/>
      <c r="LVA52" s="213"/>
      <c r="LVC52" s="213"/>
      <c r="LVE52" s="213"/>
      <c r="LVG52" s="213"/>
      <c r="LVI52" s="213"/>
      <c r="LVK52" s="213"/>
      <c r="LVM52" s="213"/>
      <c r="LVO52" s="213"/>
      <c r="LVQ52" s="213"/>
      <c r="LVS52" s="213"/>
      <c r="LVU52" s="213"/>
      <c r="LVW52" s="213"/>
      <c r="LVY52" s="213"/>
      <c r="LWA52" s="213"/>
      <c r="LWC52" s="213"/>
      <c r="LWE52" s="213"/>
      <c r="LWG52" s="213"/>
      <c r="LWI52" s="213"/>
      <c r="LWK52" s="213"/>
      <c r="LWM52" s="213"/>
      <c r="LWO52" s="213"/>
      <c r="LWQ52" s="213"/>
      <c r="LWS52" s="213"/>
      <c r="LWU52" s="213"/>
      <c r="LWW52" s="213"/>
      <c r="LWY52" s="213"/>
      <c r="LXA52" s="213"/>
      <c r="LXC52" s="213"/>
      <c r="LXE52" s="213"/>
      <c r="LXG52" s="213"/>
      <c r="LXI52" s="213"/>
      <c r="LXK52" s="213"/>
      <c r="LXM52" s="213"/>
      <c r="LXO52" s="213"/>
      <c r="LXQ52" s="213"/>
      <c r="LXS52" s="213"/>
      <c r="LXU52" s="213"/>
      <c r="LXW52" s="213"/>
      <c r="LXY52" s="213"/>
      <c r="LYA52" s="213"/>
      <c r="LYC52" s="213"/>
      <c r="LYE52" s="213"/>
      <c r="LYG52" s="213"/>
      <c r="LYI52" s="213"/>
      <c r="LYK52" s="213"/>
      <c r="LYM52" s="213"/>
      <c r="LYO52" s="213"/>
      <c r="LYQ52" s="213"/>
      <c r="LYS52" s="213"/>
      <c r="LYU52" s="213"/>
      <c r="LYW52" s="213"/>
      <c r="LYY52" s="213"/>
      <c r="LZA52" s="213"/>
      <c r="LZC52" s="213"/>
      <c r="LZE52" s="213"/>
      <c r="LZG52" s="213"/>
      <c r="LZI52" s="213"/>
      <c r="LZK52" s="213"/>
      <c r="LZM52" s="213"/>
      <c r="LZO52" s="213"/>
      <c r="LZQ52" s="213"/>
      <c r="LZS52" s="213"/>
      <c r="LZU52" s="213"/>
      <c r="LZW52" s="213"/>
      <c r="LZY52" s="213"/>
      <c r="MAA52" s="213"/>
      <c r="MAC52" s="213"/>
      <c r="MAE52" s="213"/>
      <c r="MAG52" s="213"/>
      <c r="MAI52" s="213"/>
      <c r="MAK52" s="213"/>
      <c r="MAM52" s="213"/>
      <c r="MAO52" s="213"/>
      <c r="MAQ52" s="213"/>
      <c r="MAS52" s="213"/>
      <c r="MAU52" s="213"/>
      <c r="MAW52" s="213"/>
      <c r="MAY52" s="213"/>
      <c r="MBA52" s="213"/>
      <c r="MBC52" s="213"/>
      <c r="MBE52" s="213"/>
      <c r="MBG52" s="213"/>
      <c r="MBI52" s="213"/>
      <c r="MBK52" s="213"/>
      <c r="MBM52" s="213"/>
      <c r="MBO52" s="213"/>
      <c r="MBQ52" s="213"/>
      <c r="MBS52" s="213"/>
      <c r="MBU52" s="213"/>
      <c r="MBW52" s="213"/>
      <c r="MBY52" s="213"/>
      <c r="MCA52" s="213"/>
      <c r="MCC52" s="213"/>
      <c r="MCE52" s="213"/>
      <c r="MCG52" s="213"/>
      <c r="MCI52" s="213"/>
      <c r="MCK52" s="213"/>
      <c r="MCM52" s="213"/>
      <c r="MCO52" s="213"/>
      <c r="MCQ52" s="213"/>
      <c r="MCS52" s="213"/>
      <c r="MCU52" s="213"/>
      <c r="MCW52" s="213"/>
      <c r="MCY52" s="213"/>
      <c r="MDA52" s="213"/>
      <c r="MDC52" s="213"/>
      <c r="MDE52" s="213"/>
      <c r="MDG52" s="213"/>
      <c r="MDI52" s="213"/>
      <c r="MDK52" s="213"/>
      <c r="MDM52" s="213"/>
      <c r="MDO52" s="213"/>
      <c r="MDQ52" s="213"/>
      <c r="MDS52" s="213"/>
      <c r="MDU52" s="213"/>
      <c r="MDW52" s="213"/>
      <c r="MDY52" s="213"/>
      <c r="MEA52" s="213"/>
      <c r="MEC52" s="213"/>
      <c r="MEE52" s="213"/>
      <c r="MEG52" s="213"/>
      <c r="MEI52" s="213"/>
      <c r="MEK52" s="213"/>
      <c r="MEM52" s="213"/>
      <c r="MEO52" s="213"/>
      <c r="MEQ52" s="213"/>
      <c r="MES52" s="213"/>
      <c r="MEU52" s="213"/>
      <c r="MEW52" s="213"/>
      <c r="MEY52" s="213"/>
      <c r="MFA52" s="213"/>
      <c r="MFC52" s="213"/>
      <c r="MFE52" s="213"/>
      <c r="MFG52" s="213"/>
      <c r="MFI52" s="213"/>
      <c r="MFK52" s="213"/>
      <c r="MFM52" s="213"/>
      <c r="MFO52" s="213"/>
      <c r="MFQ52" s="213"/>
      <c r="MFS52" s="213"/>
      <c r="MFU52" s="213"/>
      <c r="MFW52" s="213"/>
      <c r="MFY52" s="213"/>
      <c r="MGA52" s="213"/>
      <c r="MGC52" s="213"/>
      <c r="MGE52" s="213"/>
      <c r="MGG52" s="213"/>
      <c r="MGI52" s="213"/>
      <c r="MGK52" s="213"/>
      <c r="MGM52" s="213"/>
      <c r="MGO52" s="213"/>
      <c r="MGQ52" s="213"/>
      <c r="MGS52" s="213"/>
      <c r="MGU52" s="213"/>
      <c r="MGW52" s="213"/>
      <c r="MGY52" s="213"/>
      <c r="MHA52" s="213"/>
      <c r="MHC52" s="213"/>
      <c r="MHE52" s="213"/>
      <c r="MHG52" s="213"/>
      <c r="MHI52" s="213"/>
      <c r="MHK52" s="213"/>
      <c r="MHM52" s="213"/>
      <c r="MHO52" s="213"/>
      <c r="MHQ52" s="213"/>
      <c r="MHS52" s="213"/>
      <c r="MHU52" s="213"/>
      <c r="MHW52" s="213"/>
      <c r="MHY52" s="213"/>
      <c r="MIA52" s="213"/>
      <c r="MIC52" s="213"/>
      <c r="MIE52" s="213"/>
      <c r="MIG52" s="213"/>
      <c r="MII52" s="213"/>
      <c r="MIK52" s="213"/>
      <c r="MIM52" s="213"/>
      <c r="MIO52" s="213"/>
      <c r="MIQ52" s="213"/>
      <c r="MIS52" s="213"/>
      <c r="MIU52" s="213"/>
      <c r="MIW52" s="213"/>
      <c r="MIY52" s="213"/>
      <c r="MJA52" s="213"/>
      <c r="MJC52" s="213"/>
      <c r="MJE52" s="213"/>
      <c r="MJG52" s="213"/>
      <c r="MJI52" s="213"/>
      <c r="MJK52" s="213"/>
      <c r="MJM52" s="213"/>
      <c r="MJO52" s="213"/>
      <c r="MJQ52" s="213"/>
      <c r="MJS52" s="213"/>
      <c r="MJU52" s="213"/>
      <c r="MJW52" s="213"/>
      <c r="MJY52" s="213"/>
      <c r="MKA52" s="213"/>
      <c r="MKC52" s="213"/>
      <c r="MKE52" s="213"/>
      <c r="MKG52" s="213"/>
      <c r="MKI52" s="213"/>
      <c r="MKK52" s="213"/>
      <c r="MKM52" s="213"/>
      <c r="MKO52" s="213"/>
      <c r="MKQ52" s="213"/>
      <c r="MKS52" s="213"/>
      <c r="MKU52" s="213"/>
      <c r="MKW52" s="213"/>
      <c r="MKY52" s="213"/>
      <c r="MLA52" s="213"/>
      <c r="MLC52" s="213"/>
      <c r="MLE52" s="213"/>
      <c r="MLG52" s="213"/>
      <c r="MLI52" s="213"/>
      <c r="MLK52" s="213"/>
      <c r="MLM52" s="213"/>
      <c r="MLO52" s="213"/>
      <c r="MLQ52" s="213"/>
      <c r="MLS52" s="213"/>
      <c r="MLU52" s="213"/>
      <c r="MLW52" s="213"/>
      <c r="MLY52" s="213"/>
      <c r="MMA52" s="213"/>
      <c r="MMC52" s="213"/>
      <c r="MME52" s="213"/>
      <c r="MMG52" s="213"/>
      <c r="MMI52" s="213"/>
      <c r="MMK52" s="213"/>
      <c r="MMM52" s="213"/>
      <c r="MMO52" s="213"/>
      <c r="MMQ52" s="213"/>
      <c r="MMS52" s="213"/>
      <c r="MMU52" s="213"/>
      <c r="MMW52" s="213"/>
      <c r="MMY52" s="213"/>
      <c r="MNA52" s="213"/>
      <c r="MNC52" s="213"/>
      <c r="MNE52" s="213"/>
      <c r="MNG52" s="213"/>
      <c r="MNI52" s="213"/>
      <c r="MNK52" s="213"/>
      <c r="MNM52" s="213"/>
      <c r="MNO52" s="213"/>
      <c r="MNQ52" s="213"/>
      <c r="MNS52" s="213"/>
      <c r="MNU52" s="213"/>
      <c r="MNW52" s="213"/>
      <c r="MNY52" s="213"/>
      <c r="MOA52" s="213"/>
      <c r="MOC52" s="213"/>
      <c r="MOE52" s="213"/>
      <c r="MOG52" s="213"/>
      <c r="MOI52" s="213"/>
      <c r="MOK52" s="213"/>
      <c r="MOM52" s="213"/>
      <c r="MOO52" s="213"/>
      <c r="MOQ52" s="213"/>
      <c r="MOS52" s="213"/>
      <c r="MOU52" s="213"/>
      <c r="MOW52" s="213"/>
      <c r="MOY52" s="213"/>
      <c r="MPA52" s="213"/>
      <c r="MPC52" s="213"/>
      <c r="MPE52" s="213"/>
      <c r="MPG52" s="213"/>
      <c r="MPI52" s="213"/>
      <c r="MPK52" s="213"/>
      <c r="MPM52" s="213"/>
      <c r="MPO52" s="213"/>
      <c r="MPQ52" s="213"/>
      <c r="MPS52" s="213"/>
      <c r="MPU52" s="213"/>
      <c r="MPW52" s="213"/>
      <c r="MPY52" s="213"/>
      <c r="MQA52" s="213"/>
      <c r="MQC52" s="213"/>
      <c r="MQE52" s="213"/>
      <c r="MQG52" s="213"/>
      <c r="MQI52" s="213"/>
      <c r="MQK52" s="213"/>
      <c r="MQM52" s="213"/>
      <c r="MQO52" s="213"/>
      <c r="MQQ52" s="213"/>
      <c r="MQS52" s="213"/>
      <c r="MQU52" s="213"/>
      <c r="MQW52" s="213"/>
      <c r="MQY52" s="213"/>
      <c r="MRA52" s="213"/>
      <c r="MRC52" s="213"/>
      <c r="MRE52" s="213"/>
      <c r="MRG52" s="213"/>
      <c r="MRI52" s="213"/>
      <c r="MRK52" s="213"/>
      <c r="MRM52" s="213"/>
      <c r="MRO52" s="213"/>
      <c r="MRQ52" s="213"/>
      <c r="MRS52" s="213"/>
      <c r="MRU52" s="213"/>
      <c r="MRW52" s="213"/>
      <c r="MRY52" s="213"/>
      <c r="MSA52" s="213"/>
      <c r="MSC52" s="213"/>
      <c r="MSE52" s="213"/>
      <c r="MSG52" s="213"/>
      <c r="MSI52" s="213"/>
      <c r="MSK52" s="213"/>
      <c r="MSM52" s="213"/>
      <c r="MSO52" s="213"/>
      <c r="MSQ52" s="213"/>
      <c r="MSS52" s="213"/>
      <c r="MSU52" s="213"/>
      <c r="MSW52" s="213"/>
      <c r="MSY52" s="213"/>
      <c r="MTA52" s="213"/>
      <c r="MTC52" s="213"/>
      <c r="MTE52" s="213"/>
      <c r="MTG52" s="213"/>
      <c r="MTI52" s="213"/>
      <c r="MTK52" s="213"/>
      <c r="MTM52" s="213"/>
      <c r="MTO52" s="213"/>
      <c r="MTQ52" s="213"/>
      <c r="MTS52" s="213"/>
      <c r="MTU52" s="213"/>
      <c r="MTW52" s="213"/>
      <c r="MTY52" s="213"/>
      <c r="MUA52" s="213"/>
      <c r="MUC52" s="213"/>
      <c r="MUE52" s="213"/>
      <c r="MUG52" s="213"/>
      <c r="MUI52" s="213"/>
      <c r="MUK52" s="213"/>
      <c r="MUM52" s="213"/>
      <c r="MUO52" s="213"/>
      <c r="MUQ52" s="213"/>
      <c r="MUS52" s="213"/>
      <c r="MUU52" s="213"/>
      <c r="MUW52" s="213"/>
      <c r="MUY52" s="213"/>
      <c r="MVA52" s="213"/>
      <c r="MVC52" s="213"/>
      <c r="MVE52" s="213"/>
      <c r="MVG52" s="213"/>
      <c r="MVI52" s="213"/>
      <c r="MVK52" s="213"/>
      <c r="MVM52" s="213"/>
      <c r="MVO52" s="213"/>
      <c r="MVQ52" s="213"/>
      <c r="MVS52" s="213"/>
      <c r="MVU52" s="213"/>
      <c r="MVW52" s="213"/>
      <c r="MVY52" s="213"/>
      <c r="MWA52" s="213"/>
      <c r="MWC52" s="213"/>
      <c r="MWE52" s="213"/>
      <c r="MWG52" s="213"/>
      <c r="MWI52" s="213"/>
      <c r="MWK52" s="213"/>
      <c r="MWM52" s="213"/>
      <c r="MWO52" s="213"/>
      <c r="MWQ52" s="213"/>
      <c r="MWS52" s="213"/>
      <c r="MWU52" s="213"/>
      <c r="MWW52" s="213"/>
      <c r="MWY52" s="213"/>
      <c r="MXA52" s="213"/>
      <c r="MXC52" s="213"/>
      <c r="MXE52" s="213"/>
      <c r="MXG52" s="213"/>
      <c r="MXI52" s="213"/>
      <c r="MXK52" s="213"/>
      <c r="MXM52" s="213"/>
      <c r="MXO52" s="213"/>
      <c r="MXQ52" s="213"/>
      <c r="MXS52" s="213"/>
      <c r="MXU52" s="213"/>
      <c r="MXW52" s="213"/>
      <c r="MXY52" s="213"/>
      <c r="MYA52" s="213"/>
      <c r="MYC52" s="213"/>
      <c r="MYE52" s="213"/>
      <c r="MYG52" s="213"/>
      <c r="MYI52" s="213"/>
      <c r="MYK52" s="213"/>
      <c r="MYM52" s="213"/>
      <c r="MYO52" s="213"/>
      <c r="MYQ52" s="213"/>
      <c r="MYS52" s="213"/>
      <c r="MYU52" s="213"/>
      <c r="MYW52" s="213"/>
      <c r="MYY52" s="213"/>
      <c r="MZA52" s="213"/>
      <c r="MZC52" s="213"/>
      <c r="MZE52" s="213"/>
      <c r="MZG52" s="213"/>
      <c r="MZI52" s="213"/>
      <c r="MZK52" s="213"/>
      <c r="MZM52" s="213"/>
      <c r="MZO52" s="213"/>
      <c r="MZQ52" s="213"/>
      <c r="MZS52" s="213"/>
      <c r="MZU52" s="213"/>
      <c r="MZW52" s="213"/>
      <c r="MZY52" s="213"/>
      <c r="NAA52" s="213"/>
      <c r="NAC52" s="213"/>
      <c r="NAE52" s="213"/>
      <c r="NAG52" s="213"/>
      <c r="NAI52" s="213"/>
      <c r="NAK52" s="213"/>
      <c r="NAM52" s="213"/>
      <c r="NAO52" s="213"/>
      <c r="NAQ52" s="213"/>
      <c r="NAS52" s="213"/>
      <c r="NAU52" s="213"/>
      <c r="NAW52" s="213"/>
      <c r="NAY52" s="213"/>
      <c r="NBA52" s="213"/>
      <c r="NBC52" s="213"/>
      <c r="NBE52" s="213"/>
      <c r="NBG52" s="213"/>
      <c r="NBI52" s="213"/>
      <c r="NBK52" s="213"/>
      <c r="NBM52" s="213"/>
      <c r="NBO52" s="213"/>
      <c r="NBQ52" s="213"/>
      <c r="NBS52" s="213"/>
      <c r="NBU52" s="213"/>
      <c r="NBW52" s="213"/>
      <c r="NBY52" s="213"/>
      <c r="NCA52" s="213"/>
      <c r="NCC52" s="213"/>
      <c r="NCE52" s="213"/>
      <c r="NCG52" s="213"/>
      <c r="NCI52" s="213"/>
      <c r="NCK52" s="213"/>
      <c r="NCM52" s="213"/>
      <c r="NCO52" s="213"/>
      <c r="NCQ52" s="213"/>
      <c r="NCS52" s="213"/>
      <c r="NCU52" s="213"/>
      <c r="NCW52" s="213"/>
      <c r="NCY52" s="213"/>
      <c r="NDA52" s="213"/>
      <c r="NDC52" s="213"/>
      <c r="NDE52" s="213"/>
      <c r="NDG52" s="213"/>
      <c r="NDI52" s="213"/>
      <c r="NDK52" s="213"/>
      <c r="NDM52" s="213"/>
      <c r="NDO52" s="213"/>
      <c r="NDQ52" s="213"/>
      <c r="NDS52" s="213"/>
      <c r="NDU52" s="213"/>
      <c r="NDW52" s="213"/>
      <c r="NDY52" s="213"/>
      <c r="NEA52" s="213"/>
      <c r="NEC52" s="213"/>
      <c r="NEE52" s="213"/>
      <c r="NEG52" s="213"/>
      <c r="NEI52" s="213"/>
      <c r="NEK52" s="213"/>
      <c r="NEM52" s="213"/>
      <c r="NEO52" s="213"/>
      <c r="NEQ52" s="213"/>
      <c r="NES52" s="213"/>
      <c r="NEU52" s="213"/>
      <c r="NEW52" s="213"/>
      <c r="NEY52" s="213"/>
      <c r="NFA52" s="213"/>
      <c r="NFC52" s="213"/>
      <c r="NFE52" s="213"/>
      <c r="NFG52" s="213"/>
      <c r="NFI52" s="213"/>
      <c r="NFK52" s="213"/>
      <c r="NFM52" s="213"/>
      <c r="NFO52" s="213"/>
      <c r="NFQ52" s="213"/>
      <c r="NFS52" s="213"/>
      <c r="NFU52" s="213"/>
      <c r="NFW52" s="213"/>
      <c r="NFY52" s="213"/>
      <c r="NGA52" s="213"/>
      <c r="NGC52" s="213"/>
      <c r="NGE52" s="213"/>
      <c r="NGG52" s="213"/>
      <c r="NGI52" s="213"/>
      <c r="NGK52" s="213"/>
      <c r="NGM52" s="213"/>
      <c r="NGO52" s="213"/>
      <c r="NGQ52" s="213"/>
      <c r="NGS52" s="213"/>
      <c r="NGU52" s="213"/>
      <c r="NGW52" s="213"/>
      <c r="NGY52" s="213"/>
      <c r="NHA52" s="213"/>
      <c r="NHC52" s="213"/>
      <c r="NHE52" s="213"/>
      <c r="NHG52" s="213"/>
      <c r="NHI52" s="213"/>
      <c r="NHK52" s="213"/>
      <c r="NHM52" s="213"/>
      <c r="NHO52" s="213"/>
      <c r="NHQ52" s="213"/>
      <c r="NHS52" s="213"/>
      <c r="NHU52" s="213"/>
      <c r="NHW52" s="213"/>
      <c r="NHY52" s="213"/>
      <c r="NIA52" s="213"/>
      <c r="NIC52" s="213"/>
      <c r="NIE52" s="213"/>
      <c r="NIG52" s="213"/>
      <c r="NII52" s="213"/>
      <c r="NIK52" s="213"/>
      <c r="NIM52" s="213"/>
      <c r="NIO52" s="213"/>
      <c r="NIQ52" s="213"/>
      <c r="NIS52" s="213"/>
      <c r="NIU52" s="213"/>
      <c r="NIW52" s="213"/>
      <c r="NIY52" s="213"/>
      <c r="NJA52" s="213"/>
      <c r="NJC52" s="213"/>
      <c r="NJE52" s="213"/>
      <c r="NJG52" s="213"/>
      <c r="NJI52" s="213"/>
      <c r="NJK52" s="213"/>
      <c r="NJM52" s="213"/>
      <c r="NJO52" s="213"/>
      <c r="NJQ52" s="213"/>
      <c r="NJS52" s="213"/>
      <c r="NJU52" s="213"/>
      <c r="NJW52" s="213"/>
      <c r="NJY52" s="213"/>
      <c r="NKA52" s="213"/>
      <c r="NKC52" s="213"/>
      <c r="NKE52" s="213"/>
      <c r="NKG52" s="213"/>
      <c r="NKI52" s="213"/>
      <c r="NKK52" s="213"/>
      <c r="NKM52" s="213"/>
      <c r="NKO52" s="213"/>
      <c r="NKQ52" s="213"/>
      <c r="NKS52" s="213"/>
      <c r="NKU52" s="213"/>
      <c r="NKW52" s="213"/>
      <c r="NKY52" s="213"/>
      <c r="NLA52" s="213"/>
      <c r="NLC52" s="213"/>
      <c r="NLE52" s="213"/>
      <c r="NLG52" s="213"/>
      <c r="NLI52" s="213"/>
      <c r="NLK52" s="213"/>
      <c r="NLM52" s="213"/>
      <c r="NLO52" s="213"/>
      <c r="NLQ52" s="213"/>
      <c r="NLS52" s="213"/>
      <c r="NLU52" s="213"/>
      <c r="NLW52" s="213"/>
      <c r="NLY52" s="213"/>
      <c r="NMA52" s="213"/>
      <c r="NMC52" s="213"/>
      <c r="NME52" s="213"/>
      <c r="NMG52" s="213"/>
      <c r="NMI52" s="213"/>
      <c r="NMK52" s="213"/>
      <c r="NMM52" s="213"/>
      <c r="NMO52" s="213"/>
      <c r="NMQ52" s="213"/>
      <c r="NMS52" s="213"/>
      <c r="NMU52" s="213"/>
      <c r="NMW52" s="213"/>
      <c r="NMY52" s="213"/>
      <c r="NNA52" s="213"/>
      <c r="NNC52" s="213"/>
      <c r="NNE52" s="213"/>
      <c r="NNG52" s="213"/>
      <c r="NNI52" s="213"/>
      <c r="NNK52" s="213"/>
      <c r="NNM52" s="213"/>
      <c r="NNO52" s="213"/>
      <c r="NNQ52" s="213"/>
      <c r="NNS52" s="213"/>
      <c r="NNU52" s="213"/>
      <c r="NNW52" s="213"/>
      <c r="NNY52" s="213"/>
      <c r="NOA52" s="213"/>
      <c r="NOC52" s="213"/>
      <c r="NOE52" s="213"/>
      <c r="NOG52" s="213"/>
      <c r="NOI52" s="213"/>
      <c r="NOK52" s="213"/>
      <c r="NOM52" s="213"/>
      <c r="NOO52" s="213"/>
      <c r="NOQ52" s="213"/>
      <c r="NOS52" s="213"/>
      <c r="NOU52" s="213"/>
      <c r="NOW52" s="213"/>
      <c r="NOY52" s="213"/>
      <c r="NPA52" s="213"/>
      <c r="NPC52" s="213"/>
      <c r="NPE52" s="213"/>
      <c r="NPG52" s="213"/>
      <c r="NPI52" s="213"/>
      <c r="NPK52" s="213"/>
      <c r="NPM52" s="213"/>
      <c r="NPO52" s="213"/>
      <c r="NPQ52" s="213"/>
      <c r="NPS52" s="213"/>
      <c r="NPU52" s="213"/>
      <c r="NPW52" s="213"/>
      <c r="NPY52" s="213"/>
      <c r="NQA52" s="213"/>
      <c r="NQC52" s="213"/>
      <c r="NQE52" s="213"/>
      <c r="NQG52" s="213"/>
      <c r="NQI52" s="213"/>
      <c r="NQK52" s="213"/>
      <c r="NQM52" s="213"/>
      <c r="NQO52" s="213"/>
      <c r="NQQ52" s="213"/>
      <c r="NQS52" s="213"/>
      <c r="NQU52" s="213"/>
      <c r="NQW52" s="213"/>
      <c r="NQY52" s="213"/>
      <c r="NRA52" s="213"/>
      <c r="NRC52" s="213"/>
      <c r="NRE52" s="213"/>
      <c r="NRG52" s="213"/>
      <c r="NRI52" s="213"/>
      <c r="NRK52" s="213"/>
      <c r="NRM52" s="213"/>
      <c r="NRO52" s="213"/>
      <c r="NRQ52" s="213"/>
      <c r="NRS52" s="213"/>
      <c r="NRU52" s="213"/>
      <c r="NRW52" s="213"/>
      <c r="NRY52" s="213"/>
      <c r="NSA52" s="213"/>
      <c r="NSC52" s="213"/>
      <c r="NSE52" s="213"/>
      <c r="NSG52" s="213"/>
      <c r="NSI52" s="213"/>
      <c r="NSK52" s="213"/>
      <c r="NSM52" s="213"/>
      <c r="NSO52" s="213"/>
      <c r="NSQ52" s="213"/>
      <c r="NSS52" s="213"/>
      <c r="NSU52" s="213"/>
      <c r="NSW52" s="213"/>
      <c r="NSY52" s="213"/>
      <c r="NTA52" s="213"/>
      <c r="NTC52" s="213"/>
      <c r="NTE52" s="213"/>
      <c r="NTG52" s="213"/>
      <c r="NTI52" s="213"/>
      <c r="NTK52" s="213"/>
      <c r="NTM52" s="213"/>
      <c r="NTO52" s="213"/>
      <c r="NTQ52" s="213"/>
      <c r="NTS52" s="213"/>
      <c r="NTU52" s="213"/>
      <c r="NTW52" s="213"/>
      <c r="NTY52" s="213"/>
      <c r="NUA52" s="213"/>
      <c r="NUC52" s="213"/>
      <c r="NUE52" s="213"/>
      <c r="NUG52" s="213"/>
      <c r="NUI52" s="213"/>
      <c r="NUK52" s="213"/>
      <c r="NUM52" s="213"/>
      <c r="NUO52" s="213"/>
      <c r="NUQ52" s="213"/>
      <c r="NUS52" s="213"/>
      <c r="NUU52" s="213"/>
      <c r="NUW52" s="213"/>
      <c r="NUY52" s="213"/>
      <c r="NVA52" s="213"/>
      <c r="NVC52" s="213"/>
      <c r="NVE52" s="213"/>
      <c r="NVG52" s="213"/>
      <c r="NVI52" s="213"/>
      <c r="NVK52" s="213"/>
      <c r="NVM52" s="213"/>
      <c r="NVO52" s="213"/>
      <c r="NVQ52" s="213"/>
      <c r="NVS52" s="213"/>
      <c r="NVU52" s="213"/>
      <c r="NVW52" s="213"/>
      <c r="NVY52" s="213"/>
      <c r="NWA52" s="213"/>
      <c r="NWC52" s="213"/>
      <c r="NWE52" s="213"/>
      <c r="NWG52" s="213"/>
      <c r="NWI52" s="213"/>
      <c r="NWK52" s="213"/>
      <c r="NWM52" s="213"/>
      <c r="NWO52" s="213"/>
      <c r="NWQ52" s="213"/>
      <c r="NWS52" s="213"/>
      <c r="NWU52" s="213"/>
      <c r="NWW52" s="213"/>
      <c r="NWY52" s="213"/>
      <c r="NXA52" s="213"/>
      <c r="NXC52" s="213"/>
      <c r="NXE52" s="213"/>
      <c r="NXG52" s="213"/>
      <c r="NXI52" s="213"/>
      <c r="NXK52" s="213"/>
      <c r="NXM52" s="213"/>
      <c r="NXO52" s="213"/>
      <c r="NXQ52" s="213"/>
      <c r="NXS52" s="213"/>
      <c r="NXU52" s="213"/>
      <c r="NXW52" s="213"/>
      <c r="NXY52" s="213"/>
      <c r="NYA52" s="213"/>
      <c r="NYC52" s="213"/>
      <c r="NYE52" s="213"/>
      <c r="NYG52" s="213"/>
      <c r="NYI52" s="213"/>
      <c r="NYK52" s="213"/>
      <c r="NYM52" s="213"/>
      <c r="NYO52" s="213"/>
      <c r="NYQ52" s="213"/>
      <c r="NYS52" s="213"/>
      <c r="NYU52" s="213"/>
      <c r="NYW52" s="213"/>
      <c r="NYY52" s="213"/>
      <c r="NZA52" s="213"/>
      <c r="NZC52" s="213"/>
      <c r="NZE52" s="213"/>
      <c r="NZG52" s="213"/>
      <c r="NZI52" s="213"/>
      <c r="NZK52" s="213"/>
      <c r="NZM52" s="213"/>
      <c r="NZO52" s="213"/>
      <c r="NZQ52" s="213"/>
      <c r="NZS52" s="213"/>
      <c r="NZU52" s="213"/>
      <c r="NZW52" s="213"/>
      <c r="NZY52" s="213"/>
      <c r="OAA52" s="213"/>
      <c r="OAC52" s="213"/>
      <c r="OAE52" s="213"/>
      <c r="OAG52" s="213"/>
      <c r="OAI52" s="213"/>
      <c r="OAK52" s="213"/>
      <c r="OAM52" s="213"/>
      <c r="OAO52" s="213"/>
      <c r="OAQ52" s="213"/>
      <c r="OAS52" s="213"/>
      <c r="OAU52" s="213"/>
      <c r="OAW52" s="213"/>
      <c r="OAY52" s="213"/>
      <c r="OBA52" s="213"/>
      <c r="OBC52" s="213"/>
      <c r="OBE52" s="213"/>
      <c r="OBG52" s="213"/>
      <c r="OBI52" s="213"/>
      <c r="OBK52" s="213"/>
      <c r="OBM52" s="213"/>
      <c r="OBO52" s="213"/>
      <c r="OBQ52" s="213"/>
      <c r="OBS52" s="213"/>
      <c r="OBU52" s="213"/>
      <c r="OBW52" s="213"/>
      <c r="OBY52" s="213"/>
      <c r="OCA52" s="213"/>
      <c r="OCC52" s="213"/>
      <c r="OCE52" s="213"/>
      <c r="OCG52" s="213"/>
      <c r="OCI52" s="213"/>
      <c r="OCK52" s="213"/>
      <c r="OCM52" s="213"/>
      <c r="OCO52" s="213"/>
      <c r="OCQ52" s="213"/>
      <c r="OCS52" s="213"/>
      <c r="OCU52" s="213"/>
      <c r="OCW52" s="213"/>
      <c r="OCY52" s="213"/>
      <c r="ODA52" s="213"/>
      <c r="ODC52" s="213"/>
      <c r="ODE52" s="213"/>
      <c r="ODG52" s="213"/>
      <c r="ODI52" s="213"/>
      <c r="ODK52" s="213"/>
      <c r="ODM52" s="213"/>
      <c r="ODO52" s="213"/>
      <c r="ODQ52" s="213"/>
      <c r="ODS52" s="213"/>
      <c r="ODU52" s="213"/>
      <c r="ODW52" s="213"/>
      <c r="ODY52" s="213"/>
      <c r="OEA52" s="213"/>
      <c r="OEC52" s="213"/>
      <c r="OEE52" s="213"/>
      <c r="OEG52" s="213"/>
      <c r="OEI52" s="213"/>
      <c r="OEK52" s="213"/>
      <c r="OEM52" s="213"/>
      <c r="OEO52" s="213"/>
      <c r="OEQ52" s="213"/>
      <c r="OES52" s="213"/>
      <c r="OEU52" s="213"/>
      <c r="OEW52" s="213"/>
      <c r="OEY52" s="213"/>
      <c r="OFA52" s="213"/>
      <c r="OFC52" s="213"/>
      <c r="OFE52" s="213"/>
      <c r="OFG52" s="213"/>
      <c r="OFI52" s="213"/>
      <c r="OFK52" s="213"/>
      <c r="OFM52" s="213"/>
      <c r="OFO52" s="213"/>
      <c r="OFQ52" s="213"/>
      <c r="OFS52" s="213"/>
      <c r="OFU52" s="213"/>
      <c r="OFW52" s="213"/>
      <c r="OFY52" s="213"/>
      <c r="OGA52" s="213"/>
      <c r="OGC52" s="213"/>
      <c r="OGE52" s="213"/>
      <c r="OGG52" s="213"/>
      <c r="OGI52" s="213"/>
      <c r="OGK52" s="213"/>
      <c r="OGM52" s="213"/>
      <c r="OGO52" s="213"/>
      <c r="OGQ52" s="213"/>
      <c r="OGS52" s="213"/>
      <c r="OGU52" s="213"/>
      <c r="OGW52" s="213"/>
      <c r="OGY52" s="213"/>
      <c r="OHA52" s="213"/>
      <c r="OHC52" s="213"/>
      <c r="OHE52" s="213"/>
      <c r="OHG52" s="213"/>
      <c r="OHI52" s="213"/>
      <c r="OHK52" s="213"/>
      <c r="OHM52" s="213"/>
      <c r="OHO52" s="213"/>
      <c r="OHQ52" s="213"/>
      <c r="OHS52" s="213"/>
      <c r="OHU52" s="213"/>
      <c r="OHW52" s="213"/>
      <c r="OHY52" s="213"/>
      <c r="OIA52" s="213"/>
      <c r="OIC52" s="213"/>
      <c r="OIE52" s="213"/>
      <c r="OIG52" s="213"/>
      <c r="OII52" s="213"/>
      <c r="OIK52" s="213"/>
      <c r="OIM52" s="213"/>
      <c r="OIO52" s="213"/>
      <c r="OIQ52" s="213"/>
      <c r="OIS52" s="213"/>
      <c r="OIU52" s="213"/>
      <c r="OIW52" s="213"/>
      <c r="OIY52" s="213"/>
      <c r="OJA52" s="213"/>
      <c r="OJC52" s="213"/>
      <c r="OJE52" s="213"/>
      <c r="OJG52" s="213"/>
      <c r="OJI52" s="213"/>
      <c r="OJK52" s="213"/>
      <c r="OJM52" s="213"/>
      <c r="OJO52" s="213"/>
      <c r="OJQ52" s="213"/>
      <c r="OJS52" s="213"/>
      <c r="OJU52" s="213"/>
      <c r="OJW52" s="213"/>
      <c r="OJY52" s="213"/>
      <c r="OKA52" s="213"/>
      <c r="OKC52" s="213"/>
      <c r="OKE52" s="213"/>
      <c r="OKG52" s="213"/>
      <c r="OKI52" s="213"/>
      <c r="OKK52" s="213"/>
      <c r="OKM52" s="213"/>
      <c r="OKO52" s="213"/>
      <c r="OKQ52" s="213"/>
      <c r="OKS52" s="213"/>
      <c r="OKU52" s="213"/>
      <c r="OKW52" s="213"/>
      <c r="OKY52" s="213"/>
      <c r="OLA52" s="213"/>
      <c r="OLC52" s="213"/>
      <c r="OLE52" s="213"/>
      <c r="OLG52" s="213"/>
      <c r="OLI52" s="213"/>
      <c r="OLK52" s="213"/>
      <c r="OLM52" s="213"/>
      <c r="OLO52" s="213"/>
      <c r="OLQ52" s="213"/>
      <c r="OLS52" s="213"/>
      <c r="OLU52" s="213"/>
      <c r="OLW52" s="213"/>
      <c r="OLY52" s="213"/>
      <c r="OMA52" s="213"/>
      <c r="OMC52" s="213"/>
      <c r="OME52" s="213"/>
      <c r="OMG52" s="213"/>
      <c r="OMI52" s="213"/>
      <c r="OMK52" s="213"/>
      <c r="OMM52" s="213"/>
      <c r="OMO52" s="213"/>
      <c r="OMQ52" s="213"/>
      <c r="OMS52" s="213"/>
      <c r="OMU52" s="213"/>
      <c r="OMW52" s="213"/>
      <c r="OMY52" s="213"/>
      <c r="ONA52" s="213"/>
      <c r="ONC52" s="213"/>
      <c r="ONE52" s="213"/>
      <c r="ONG52" s="213"/>
      <c r="ONI52" s="213"/>
      <c r="ONK52" s="213"/>
      <c r="ONM52" s="213"/>
      <c r="ONO52" s="213"/>
      <c r="ONQ52" s="213"/>
      <c r="ONS52" s="213"/>
      <c r="ONU52" s="213"/>
      <c r="ONW52" s="213"/>
      <c r="ONY52" s="213"/>
      <c r="OOA52" s="213"/>
      <c r="OOC52" s="213"/>
      <c r="OOE52" s="213"/>
      <c r="OOG52" s="213"/>
      <c r="OOI52" s="213"/>
      <c r="OOK52" s="213"/>
      <c r="OOM52" s="213"/>
      <c r="OOO52" s="213"/>
      <c r="OOQ52" s="213"/>
      <c r="OOS52" s="213"/>
      <c r="OOU52" s="213"/>
      <c r="OOW52" s="213"/>
      <c r="OOY52" s="213"/>
      <c r="OPA52" s="213"/>
      <c r="OPC52" s="213"/>
      <c r="OPE52" s="213"/>
      <c r="OPG52" s="213"/>
      <c r="OPI52" s="213"/>
      <c r="OPK52" s="213"/>
      <c r="OPM52" s="213"/>
      <c r="OPO52" s="213"/>
      <c r="OPQ52" s="213"/>
      <c r="OPS52" s="213"/>
      <c r="OPU52" s="213"/>
      <c r="OPW52" s="213"/>
      <c r="OPY52" s="213"/>
      <c r="OQA52" s="213"/>
      <c r="OQC52" s="213"/>
      <c r="OQE52" s="213"/>
      <c r="OQG52" s="213"/>
      <c r="OQI52" s="213"/>
      <c r="OQK52" s="213"/>
      <c r="OQM52" s="213"/>
      <c r="OQO52" s="213"/>
      <c r="OQQ52" s="213"/>
      <c r="OQS52" s="213"/>
      <c r="OQU52" s="213"/>
      <c r="OQW52" s="213"/>
      <c r="OQY52" s="213"/>
      <c r="ORA52" s="213"/>
      <c r="ORC52" s="213"/>
      <c r="ORE52" s="213"/>
      <c r="ORG52" s="213"/>
      <c r="ORI52" s="213"/>
      <c r="ORK52" s="213"/>
      <c r="ORM52" s="213"/>
      <c r="ORO52" s="213"/>
      <c r="ORQ52" s="213"/>
      <c r="ORS52" s="213"/>
      <c r="ORU52" s="213"/>
      <c r="ORW52" s="213"/>
      <c r="ORY52" s="213"/>
      <c r="OSA52" s="213"/>
      <c r="OSC52" s="213"/>
      <c r="OSE52" s="213"/>
      <c r="OSG52" s="213"/>
      <c r="OSI52" s="213"/>
      <c r="OSK52" s="213"/>
      <c r="OSM52" s="213"/>
      <c r="OSO52" s="213"/>
      <c r="OSQ52" s="213"/>
      <c r="OSS52" s="213"/>
      <c r="OSU52" s="213"/>
      <c r="OSW52" s="213"/>
      <c r="OSY52" s="213"/>
      <c r="OTA52" s="213"/>
      <c r="OTC52" s="213"/>
      <c r="OTE52" s="213"/>
      <c r="OTG52" s="213"/>
      <c r="OTI52" s="213"/>
      <c r="OTK52" s="213"/>
      <c r="OTM52" s="213"/>
      <c r="OTO52" s="213"/>
      <c r="OTQ52" s="213"/>
      <c r="OTS52" s="213"/>
      <c r="OTU52" s="213"/>
      <c r="OTW52" s="213"/>
      <c r="OTY52" s="213"/>
      <c r="OUA52" s="213"/>
      <c r="OUC52" s="213"/>
      <c r="OUE52" s="213"/>
      <c r="OUG52" s="213"/>
      <c r="OUI52" s="213"/>
      <c r="OUK52" s="213"/>
      <c r="OUM52" s="213"/>
      <c r="OUO52" s="213"/>
      <c r="OUQ52" s="213"/>
      <c r="OUS52" s="213"/>
      <c r="OUU52" s="213"/>
      <c r="OUW52" s="213"/>
      <c r="OUY52" s="213"/>
      <c r="OVA52" s="213"/>
      <c r="OVC52" s="213"/>
      <c r="OVE52" s="213"/>
      <c r="OVG52" s="213"/>
      <c r="OVI52" s="213"/>
      <c r="OVK52" s="213"/>
      <c r="OVM52" s="213"/>
      <c r="OVO52" s="213"/>
      <c r="OVQ52" s="213"/>
      <c r="OVS52" s="213"/>
      <c r="OVU52" s="213"/>
      <c r="OVW52" s="213"/>
      <c r="OVY52" s="213"/>
      <c r="OWA52" s="213"/>
      <c r="OWC52" s="213"/>
      <c r="OWE52" s="213"/>
      <c r="OWG52" s="213"/>
      <c r="OWI52" s="213"/>
      <c r="OWK52" s="213"/>
      <c r="OWM52" s="213"/>
      <c r="OWO52" s="213"/>
      <c r="OWQ52" s="213"/>
      <c r="OWS52" s="213"/>
      <c r="OWU52" s="213"/>
      <c r="OWW52" s="213"/>
      <c r="OWY52" s="213"/>
      <c r="OXA52" s="213"/>
      <c r="OXC52" s="213"/>
      <c r="OXE52" s="213"/>
      <c r="OXG52" s="213"/>
      <c r="OXI52" s="213"/>
      <c r="OXK52" s="213"/>
      <c r="OXM52" s="213"/>
      <c r="OXO52" s="213"/>
      <c r="OXQ52" s="213"/>
      <c r="OXS52" s="213"/>
      <c r="OXU52" s="213"/>
      <c r="OXW52" s="213"/>
      <c r="OXY52" s="213"/>
      <c r="OYA52" s="213"/>
      <c r="OYC52" s="213"/>
      <c r="OYE52" s="213"/>
      <c r="OYG52" s="213"/>
      <c r="OYI52" s="213"/>
      <c r="OYK52" s="213"/>
      <c r="OYM52" s="213"/>
      <c r="OYO52" s="213"/>
      <c r="OYQ52" s="213"/>
      <c r="OYS52" s="213"/>
      <c r="OYU52" s="213"/>
      <c r="OYW52" s="213"/>
      <c r="OYY52" s="213"/>
      <c r="OZA52" s="213"/>
      <c r="OZC52" s="213"/>
      <c r="OZE52" s="213"/>
      <c r="OZG52" s="213"/>
      <c r="OZI52" s="213"/>
      <c r="OZK52" s="213"/>
      <c r="OZM52" s="213"/>
      <c r="OZO52" s="213"/>
      <c r="OZQ52" s="213"/>
      <c r="OZS52" s="213"/>
      <c r="OZU52" s="213"/>
      <c r="OZW52" s="213"/>
      <c r="OZY52" s="213"/>
      <c r="PAA52" s="213"/>
      <c r="PAC52" s="213"/>
      <c r="PAE52" s="213"/>
      <c r="PAG52" s="213"/>
      <c r="PAI52" s="213"/>
      <c r="PAK52" s="213"/>
      <c r="PAM52" s="213"/>
      <c r="PAO52" s="213"/>
      <c r="PAQ52" s="213"/>
      <c r="PAS52" s="213"/>
      <c r="PAU52" s="213"/>
      <c r="PAW52" s="213"/>
      <c r="PAY52" s="213"/>
      <c r="PBA52" s="213"/>
      <c r="PBC52" s="213"/>
      <c r="PBE52" s="213"/>
      <c r="PBG52" s="213"/>
      <c r="PBI52" s="213"/>
      <c r="PBK52" s="213"/>
      <c r="PBM52" s="213"/>
      <c r="PBO52" s="213"/>
      <c r="PBQ52" s="213"/>
      <c r="PBS52" s="213"/>
      <c r="PBU52" s="213"/>
      <c r="PBW52" s="213"/>
      <c r="PBY52" s="213"/>
      <c r="PCA52" s="213"/>
      <c r="PCC52" s="213"/>
      <c r="PCE52" s="213"/>
      <c r="PCG52" s="213"/>
      <c r="PCI52" s="213"/>
      <c r="PCK52" s="213"/>
      <c r="PCM52" s="213"/>
      <c r="PCO52" s="213"/>
      <c r="PCQ52" s="213"/>
      <c r="PCS52" s="213"/>
      <c r="PCU52" s="213"/>
      <c r="PCW52" s="213"/>
      <c r="PCY52" s="213"/>
      <c r="PDA52" s="213"/>
      <c r="PDC52" s="213"/>
      <c r="PDE52" s="213"/>
      <c r="PDG52" s="213"/>
      <c r="PDI52" s="213"/>
      <c r="PDK52" s="213"/>
      <c r="PDM52" s="213"/>
      <c r="PDO52" s="213"/>
      <c r="PDQ52" s="213"/>
      <c r="PDS52" s="213"/>
      <c r="PDU52" s="213"/>
      <c r="PDW52" s="213"/>
      <c r="PDY52" s="213"/>
      <c r="PEA52" s="213"/>
      <c r="PEC52" s="213"/>
      <c r="PEE52" s="213"/>
      <c r="PEG52" s="213"/>
      <c r="PEI52" s="213"/>
      <c r="PEK52" s="213"/>
      <c r="PEM52" s="213"/>
      <c r="PEO52" s="213"/>
      <c r="PEQ52" s="213"/>
      <c r="PES52" s="213"/>
      <c r="PEU52" s="213"/>
      <c r="PEW52" s="213"/>
      <c r="PEY52" s="213"/>
      <c r="PFA52" s="213"/>
      <c r="PFC52" s="213"/>
      <c r="PFE52" s="213"/>
      <c r="PFG52" s="213"/>
      <c r="PFI52" s="213"/>
      <c r="PFK52" s="213"/>
      <c r="PFM52" s="213"/>
      <c r="PFO52" s="213"/>
      <c r="PFQ52" s="213"/>
      <c r="PFS52" s="213"/>
      <c r="PFU52" s="213"/>
      <c r="PFW52" s="213"/>
      <c r="PFY52" s="213"/>
      <c r="PGA52" s="213"/>
      <c r="PGC52" s="213"/>
      <c r="PGE52" s="213"/>
      <c r="PGG52" s="213"/>
      <c r="PGI52" s="213"/>
      <c r="PGK52" s="213"/>
      <c r="PGM52" s="213"/>
      <c r="PGO52" s="213"/>
      <c r="PGQ52" s="213"/>
      <c r="PGS52" s="213"/>
      <c r="PGU52" s="213"/>
      <c r="PGW52" s="213"/>
      <c r="PGY52" s="213"/>
      <c r="PHA52" s="213"/>
      <c r="PHC52" s="213"/>
      <c r="PHE52" s="213"/>
      <c r="PHG52" s="213"/>
      <c r="PHI52" s="213"/>
      <c r="PHK52" s="213"/>
      <c r="PHM52" s="213"/>
      <c r="PHO52" s="213"/>
      <c r="PHQ52" s="213"/>
      <c r="PHS52" s="213"/>
      <c r="PHU52" s="213"/>
      <c r="PHW52" s="213"/>
      <c r="PHY52" s="213"/>
      <c r="PIA52" s="213"/>
      <c r="PIC52" s="213"/>
      <c r="PIE52" s="213"/>
      <c r="PIG52" s="213"/>
      <c r="PII52" s="213"/>
      <c r="PIK52" s="213"/>
      <c r="PIM52" s="213"/>
      <c r="PIO52" s="213"/>
      <c r="PIQ52" s="213"/>
      <c r="PIS52" s="213"/>
      <c r="PIU52" s="213"/>
      <c r="PIW52" s="213"/>
      <c r="PIY52" s="213"/>
      <c r="PJA52" s="213"/>
      <c r="PJC52" s="213"/>
      <c r="PJE52" s="213"/>
      <c r="PJG52" s="213"/>
      <c r="PJI52" s="213"/>
      <c r="PJK52" s="213"/>
      <c r="PJM52" s="213"/>
      <c r="PJO52" s="213"/>
      <c r="PJQ52" s="213"/>
      <c r="PJS52" s="213"/>
      <c r="PJU52" s="213"/>
      <c r="PJW52" s="213"/>
      <c r="PJY52" s="213"/>
      <c r="PKA52" s="213"/>
      <c r="PKC52" s="213"/>
      <c r="PKE52" s="213"/>
      <c r="PKG52" s="213"/>
      <c r="PKI52" s="213"/>
      <c r="PKK52" s="213"/>
      <c r="PKM52" s="213"/>
      <c r="PKO52" s="213"/>
      <c r="PKQ52" s="213"/>
      <c r="PKS52" s="213"/>
      <c r="PKU52" s="213"/>
      <c r="PKW52" s="213"/>
      <c r="PKY52" s="213"/>
      <c r="PLA52" s="213"/>
      <c r="PLC52" s="213"/>
      <c r="PLE52" s="213"/>
      <c r="PLG52" s="213"/>
      <c r="PLI52" s="213"/>
      <c r="PLK52" s="213"/>
      <c r="PLM52" s="213"/>
      <c r="PLO52" s="213"/>
      <c r="PLQ52" s="213"/>
      <c r="PLS52" s="213"/>
      <c r="PLU52" s="213"/>
      <c r="PLW52" s="213"/>
      <c r="PLY52" s="213"/>
      <c r="PMA52" s="213"/>
      <c r="PMC52" s="213"/>
      <c r="PME52" s="213"/>
      <c r="PMG52" s="213"/>
      <c r="PMI52" s="213"/>
      <c r="PMK52" s="213"/>
      <c r="PMM52" s="213"/>
      <c r="PMO52" s="213"/>
      <c r="PMQ52" s="213"/>
      <c r="PMS52" s="213"/>
      <c r="PMU52" s="213"/>
      <c r="PMW52" s="213"/>
      <c r="PMY52" s="213"/>
      <c r="PNA52" s="213"/>
      <c r="PNC52" s="213"/>
      <c r="PNE52" s="213"/>
      <c r="PNG52" s="213"/>
      <c r="PNI52" s="213"/>
      <c r="PNK52" s="213"/>
      <c r="PNM52" s="213"/>
      <c r="PNO52" s="213"/>
      <c r="PNQ52" s="213"/>
      <c r="PNS52" s="213"/>
      <c r="PNU52" s="213"/>
      <c r="PNW52" s="213"/>
      <c r="PNY52" s="213"/>
      <c r="POA52" s="213"/>
      <c r="POC52" s="213"/>
      <c r="POE52" s="213"/>
      <c r="POG52" s="213"/>
      <c r="POI52" s="213"/>
      <c r="POK52" s="213"/>
      <c r="POM52" s="213"/>
      <c r="POO52" s="213"/>
      <c r="POQ52" s="213"/>
      <c r="POS52" s="213"/>
      <c r="POU52" s="213"/>
      <c r="POW52" s="213"/>
      <c r="POY52" s="213"/>
      <c r="PPA52" s="213"/>
      <c r="PPC52" s="213"/>
      <c r="PPE52" s="213"/>
      <c r="PPG52" s="213"/>
      <c r="PPI52" s="213"/>
      <c r="PPK52" s="213"/>
      <c r="PPM52" s="213"/>
      <c r="PPO52" s="213"/>
      <c r="PPQ52" s="213"/>
      <c r="PPS52" s="213"/>
      <c r="PPU52" s="213"/>
      <c r="PPW52" s="213"/>
      <c r="PPY52" s="213"/>
      <c r="PQA52" s="213"/>
      <c r="PQC52" s="213"/>
      <c r="PQE52" s="213"/>
      <c r="PQG52" s="213"/>
      <c r="PQI52" s="213"/>
      <c r="PQK52" s="213"/>
      <c r="PQM52" s="213"/>
      <c r="PQO52" s="213"/>
      <c r="PQQ52" s="213"/>
      <c r="PQS52" s="213"/>
      <c r="PQU52" s="213"/>
      <c r="PQW52" s="213"/>
      <c r="PQY52" s="213"/>
      <c r="PRA52" s="213"/>
      <c r="PRC52" s="213"/>
      <c r="PRE52" s="213"/>
      <c r="PRG52" s="213"/>
      <c r="PRI52" s="213"/>
      <c r="PRK52" s="213"/>
      <c r="PRM52" s="213"/>
      <c r="PRO52" s="213"/>
      <c r="PRQ52" s="213"/>
      <c r="PRS52" s="213"/>
      <c r="PRU52" s="213"/>
      <c r="PRW52" s="213"/>
      <c r="PRY52" s="213"/>
      <c r="PSA52" s="213"/>
      <c r="PSC52" s="213"/>
      <c r="PSE52" s="213"/>
      <c r="PSG52" s="213"/>
      <c r="PSI52" s="213"/>
      <c r="PSK52" s="213"/>
      <c r="PSM52" s="213"/>
      <c r="PSO52" s="213"/>
      <c r="PSQ52" s="213"/>
      <c r="PSS52" s="213"/>
      <c r="PSU52" s="213"/>
      <c r="PSW52" s="213"/>
      <c r="PSY52" s="213"/>
      <c r="PTA52" s="213"/>
      <c r="PTC52" s="213"/>
      <c r="PTE52" s="213"/>
      <c r="PTG52" s="213"/>
      <c r="PTI52" s="213"/>
      <c r="PTK52" s="213"/>
      <c r="PTM52" s="213"/>
      <c r="PTO52" s="213"/>
      <c r="PTQ52" s="213"/>
      <c r="PTS52" s="213"/>
      <c r="PTU52" s="213"/>
      <c r="PTW52" s="213"/>
      <c r="PTY52" s="213"/>
      <c r="PUA52" s="213"/>
      <c r="PUC52" s="213"/>
      <c r="PUE52" s="213"/>
      <c r="PUG52" s="213"/>
      <c r="PUI52" s="213"/>
      <c r="PUK52" s="213"/>
      <c r="PUM52" s="213"/>
      <c r="PUO52" s="213"/>
      <c r="PUQ52" s="213"/>
      <c r="PUS52" s="213"/>
      <c r="PUU52" s="213"/>
      <c r="PUW52" s="213"/>
      <c r="PUY52" s="213"/>
      <c r="PVA52" s="213"/>
      <c r="PVC52" s="213"/>
      <c r="PVE52" s="213"/>
      <c r="PVG52" s="213"/>
      <c r="PVI52" s="213"/>
      <c r="PVK52" s="213"/>
      <c r="PVM52" s="213"/>
      <c r="PVO52" s="213"/>
      <c r="PVQ52" s="213"/>
      <c r="PVS52" s="213"/>
      <c r="PVU52" s="213"/>
      <c r="PVW52" s="213"/>
      <c r="PVY52" s="213"/>
      <c r="PWA52" s="213"/>
      <c r="PWC52" s="213"/>
      <c r="PWE52" s="213"/>
      <c r="PWG52" s="213"/>
      <c r="PWI52" s="213"/>
      <c r="PWK52" s="213"/>
      <c r="PWM52" s="213"/>
      <c r="PWO52" s="213"/>
      <c r="PWQ52" s="213"/>
      <c r="PWS52" s="213"/>
      <c r="PWU52" s="213"/>
      <c r="PWW52" s="213"/>
      <c r="PWY52" s="213"/>
      <c r="PXA52" s="213"/>
      <c r="PXC52" s="213"/>
      <c r="PXE52" s="213"/>
      <c r="PXG52" s="213"/>
      <c r="PXI52" s="213"/>
      <c r="PXK52" s="213"/>
      <c r="PXM52" s="213"/>
      <c r="PXO52" s="213"/>
      <c r="PXQ52" s="213"/>
      <c r="PXS52" s="213"/>
      <c r="PXU52" s="213"/>
      <c r="PXW52" s="213"/>
      <c r="PXY52" s="213"/>
      <c r="PYA52" s="213"/>
      <c r="PYC52" s="213"/>
      <c r="PYE52" s="213"/>
      <c r="PYG52" s="213"/>
      <c r="PYI52" s="213"/>
      <c r="PYK52" s="213"/>
      <c r="PYM52" s="213"/>
      <c r="PYO52" s="213"/>
      <c r="PYQ52" s="213"/>
      <c r="PYS52" s="213"/>
      <c r="PYU52" s="213"/>
      <c r="PYW52" s="213"/>
      <c r="PYY52" s="213"/>
      <c r="PZA52" s="213"/>
      <c r="PZC52" s="213"/>
      <c r="PZE52" s="213"/>
      <c r="PZG52" s="213"/>
      <c r="PZI52" s="213"/>
      <c r="PZK52" s="213"/>
      <c r="PZM52" s="213"/>
      <c r="PZO52" s="213"/>
      <c r="PZQ52" s="213"/>
      <c r="PZS52" s="213"/>
      <c r="PZU52" s="213"/>
      <c r="PZW52" s="213"/>
      <c r="PZY52" s="213"/>
      <c r="QAA52" s="213"/>
      <c r="QAC52" s="213"/>
      <c r="QAE52" s="213"/>
      <c r="QAG52" s="213"/>
      <c r="QAI52" s="213"/>
      <c r="QAK52" s="213"/>
      <c r="QAM52" s="213"/>
      <c r="QAO52" s="213"/>
      <c r="QAQ52" s="213"/>
      <c r="QAS52" s="213"/>
      <c r="QAU52" s="213"/>
      <c r="QAW52" s="213"/>
      <c r="QAY52" s="213"/>
      <c r="QBA52" s="213"/>
      <c r="QBC52" s="213"/>
      <c r="QBE52" s="213"/>
      <c r="QBG52" s="213"/>
      <c r="QBI52" s="213"/>
      <c r="QBK52" s="213"/>
      <c r="QBM52" s="213"/>
      <c r="QBO52" s="213"/>
      <c r="QBQ52" s="213"/>
      <c r="QBS52" s="213"/>
      <c r="QBU52" s="213"/>
      <c r="QBW52" s="213"/>
      <c r="QBY52" s="213"/>
      <c r="QCA52" s="213"/>
      <c r="QCC52" s="213"/>
      <c r="QCE52" s="213"/>
      <c r="QCG52" s="213"/>
      <c r="QCI52" s="213"/>
      <c r="QCK52" s="213"/>
      <c r="QCM52" s="213"/>
      <c r="QCO52" s="213"/>
      <c r="QCQ52" s="213"/>
      <c r="QCS52" s="213"/>
      <c r="QCU52" s="213"/>
      <c r="QCW52" s="213"/>
      <c r="QCY52" s="213"/>
      <c r="QDA52" s="213"/>
      <c r="QDC52" s="213"/>
      <c r="QDE52" s="213"/>
      <c r="QDG52" s="213"/>
      <c r="QDI52" s="213"/>
      <c r="QDK52" s="213"/>
      <c r="QDM52" s="213"/>
      <c r="QDO52" s="213"/>
      <c r="QDQ52" s="213"/>
      <c r="QDS52" s="213"/>
      <c r="QDU52" s="213"/>
      <c r="QDW52" s="213"/>
      <c r="QDY52" s="213"/>
      <c r="QEA52" s="213"/>
      <c r="QEC52" s="213"/>
      <c r="QEE52" s="213"/>
      <c r="QEG52" s="213"/>
      <c r="QEI52" s="213"/>
      <c r="QEK52" s="213"/>
      <c r="QEM52" s="213"/>
      <c r="QEO52" s="213"/>
      <c r="QEQ52" s="213"/>
      <c r="QES52" s="213"/>
      <c r="QEU52" s="213"/>
      <c r="QEW52" s="213"/>
      <c r="QEY52" s="213"/>
      <c r="QFA52" s="213"/>
      <c r="QFC52" s="213"/>
      <c r="QFE52" s="213"/>
      <c r="QFG52" s="213"/>
      <c r="QFI52" s="213"/>
      <c r="QFK52" s="213"/>
      <c r="QFM52" s="213"/>
      <c r="QFO52" s="213"/>
      <c r="QFQ52" s="213"/>
      <c r="QFS52" s="213"/>
      <c r="QFU52" s="213"/>
      <c r="QFW52" s="213"/>
      <c r="QFY52" s="213"/>
      <c r="QGA52" s="213"/>
      <c r="QGC52" s="213"/>
      <c r="QGE52" s="213"/>
      <c r="QGG52" s="213"/>
      <c r="QGI52" s="213"/>
      <c r="QGK52" s="213"/>
      <c r="QGM52" s="213"/>
      <c r="QGO52" s="213"/>
      <c r="QGQ52" s="213"/>
      <c r="QGS52" s="213"/>
      <c r="QGU52" s="213"/>
      <c r="QGW52" s="213"/>
      <c r="QGY52" s="213"/>
      <c r="QHA52" s="213"/>
      <c r="QHC52" s="213"/>
      <c r="QHE52" s="213"/>
      <c r="QHG52" s="213"/>
      <c r="QHI52" s="213"/>
      <c r="QHK52" s="213"/>
      <c r="QHM52" s="213"/>
      <c r="QHO52" s="213"/>
      <c r="QHQ52" s="213"/>
      <c r="QHS52" s="213"/>
      <c r="QHU52" s="213"/>
      <c r="QHW52" s="213"/>
      <c r="QHY52" s="213"/>
      <c r="QIA52" s="213"/>
      <c r="QIC52" s="213"/>
      <c r="QIE52" s="213"/>
      <c r="QIG52" s="213"/>
      <c r="QII52" s="213"/>
      <c r="QIK52" s="213"/>
      <c r="QIM52" s="213"/>
      <c r="QIO52" s="213"/>
      <c r="QIQ52" s="213"/>
      <c r="QIS52" s="213"/>
      <c r="QIU52" s="213"/>
      <c r="QIW52" s="213"/>
      <c r="QIY52" s="213"/>
      <c r="QJA52" s="213"/>
      <c r="QJC52" s="213"/>
      <c r="QJE52" s="213"/>
      <c r="QJG52" s="213"/>
      <c r="QJI52" s="213"/>
      <c r="QJK52" s="213"/>
      <c r="QJM52" s="213"/>
      <c r="QJO52" s="213"/>
      <c r="QJQ52" s="213"/>
      <c r="QJS52" s="213"/>
      <c r="QJU52" s="213"/>
      <c r="QJW52" s="213"/>
      <c r="QJY52" s="213"/>
      <c r="QKA52" s="213"/>
      <c r="QKC52" s="213"/>
      <c r="QKE52" s="213"/>
      <c r="QKG52" s="213"/>
      <c r="QKI52" s="213"/>
      <c r="QKK52" s="213"/>
      <c r="QKM52" s="213"/>
      <c r="QKO52" s="213"/>
      <c r="QKQ52" s="213"/>
      <c r="QKS52" s="213"/>
      <c r="QKU52" s="213"/>
      <c r="QKW52" s="213"/>
      <c r="QKY52" s="213"/>
      <c r="QLA52" s="213"/>
      <c r="QLC52" s="213"/>
      <c r="QLE52" s="213"/>
      <c r="QLG52" s="213"/>
      <c r="QLI52" s="213"/>
      <c r="QLK52" s="213"/>
      <c r="QLM52" s="213"/>
      <c r="QLO52" s="213"/>
      <c r="QLQ52" s="213"/>
      <c r="QLS52" s="213"/>
      <c r="QLU52" s="213"/>
      <c r="QLW52" s="213"/>
      <c r="QLY52" s="213"/>
      <c r="QMA52" s="213"/>
      <c r="QMC52" s="213"/>
      <c r="QME52" s="213"/>
      <c r="QMG52" s="213"/>
      <c r="QMI52" s="213"/>
      <c r="QMK52" s="213"/>
      <c r="QMM52" s="213"/>
      <c r="QMO52" s="213"/>
      <c r="QMQ52" s="213"/>
      <c r="QMS52" s="213"/>
      <c r="QMU52" s="213"/>
      <c r="QMW52" s="213"/>
      <c r="QMY52" s="213"/>
      <c r="QNA52" s="213"/>
      <c r="QNC52" s="213"/>
      <c r="QNE52" s="213"/>
      <c r="QNG52" s="213"/>
      <c r="QNI52" s="213"/>
      <c r="QNK52" s="213"/>
      <c r="QNM52" s="213"/>
      <c r="QNO52" s="213"/>
      <c r="QNQ52" s="213"/>
      <c r="QNS52" s="213"/>
      <c r="QNU52" s="213"/>
      <c r="QNW52" s="213"/>
      <c r="QNY52" s="213"/>
      <c r="QOA52" s="213"/>
      <c r="QOC52" s="213"/>
      <c r="QOE52" s="213"/>
      <c r="QOG52" s="213"/>
      <c r="QOI52" s="213"/>
      <c r="QOK52" s="213"/>
      <c r="QOM52" s="213"/>
      <c r="QOO52" s="213"/>
      <c r="QOQ52" s="213"/>
      <c r="QOS52" s="213"/>
      <c r="QOU52" s="213"/>
      <c r="QOW52" s="213"/>
      <c r="QOY52" s="213"/>
      <c r="QPA52" s="213"/>
      <c r="QPC52" s="213"/>
      <c r="QPE52" s="213"/>
      <c r="QPG52" s="213"/>
      <c r="QPI52" s="213"/>
      <c r="QPK52" s="213"/>
      <c r="QPM52" s="213"/>
      <c r="QPO52" s="213"/>
      <c r="QPQ52" s="213"/>
      <c r="QPS52" s="213"/>
      <c r="QPU52" s="213"/>
      <c r="QPW52" s="213"/>
      <c r="QPY52" s="213"/>
      <c r="QQA52" s="213"/>
      <c r="QQC52" s="213"/>
      <c r="QQE52" s="213"/>
      <c r="QQG52" s="213"/>
      <c r="QQI52" s="213"/>
      <c r="QQK52" s="213"/>
      <c r="QQM52" s="213"/>
      <c r="QQO52" s="213"/>
      <c r="QQQ52" s="213"/>
      <c r="QQS52" s="213"/>
      <c r="QQU52" s="213"/>
      <c r="QQW52" s="213"/>
      <c r="QQY52" s="213"/>
      <c r="QRA52" s="213"/>
      <c r="QRC52" s="213"/>
      <c r="QRE52" s="213"/>
      <c r="QRG52" s="213"/>
      <c r="QRI52" s="213"/>
      <c r="QRK52" s="213"/>
      <c r="QRM52" s="213"/>
      <c r="QRO52" s="213"/>
      <c r="QRQ52" s="213"/>
      <c r="QRS52" s="213"/>
      <c r="QRU52" s="213"/>
      <c r="QRW52" s="213"/>
      <c r="QRY52" s="213"/>
      <c r="QSA52" s="213"/>
      <c r="QSC52" s="213"/>
      <c r="QSE52" s="213"/>
      <c r="QSG52" s="213"/>
      <c r="QSI52" s="213"/>
      <c r="QSK52" s="213"/>
      <c r="QSM52" s="213"/>
      <c r="QSO52" s="213"/>
      <c r="QSQ52" s="213"/>
      <c r="QSS52" s="213"/>
      <c r="QSU52" s="213"/>
      <c r="QSW52" s="213"/>
      <c r="QSY52" s="213"/>
      <c r="QTA52" s="213"/>
      <c r="QTC52" s="213"/>
      <c r="QTE52" s="213"/>
      <c r="QTG52" s="213"/>
      <c r="QTI52" s="213"/>
      <c r="QTK52" s="213"/>
      <c r="QTM52" s="213"/>
      <c r="QTO52" s="213"/>
      <c r="QTQ52" s="213"/>
      <c r="QTS52" s="213"/>
      <c r="QTU52" s="213"/>
      <c r="QTW52" s="213"/>
      <c r="QTY52" s="213"/>
      <c r="QUA52" s="213"/>
      <c r="QUC52" s="213"/>
      <c r="QUE52" s="213"/>
      <c r="QUG52" s="213"/>
      <c r="QUI52" s="213"/>
      <c r="QUK52" s="213"/>
      <c r="QUM52" s="213"/>
      <c r="QUO52" s="213"/>
      <c r="QUQ52" s="213"/>
      <c r="QUS52" s="213"/>
      <c r="QUU52" s="213"/>
      <c r="QUW52" s="213"/>
      <c r="QUY52" s="213"/>
      <c r="QVA52" s="213"/>
      <c r="QVC52" s="213"/>
      <c r="QVE52" s="213"/>
      <c r="QVG52" s="213"/>
      <c r="QVI52" s="213"/>
      <c r="QVK52" s="213"/>
      <c r="QVM52" s="213"/>
      <c r="QVO52" s="213"/>
      <c r="QVQ52" s="213"/>
      <c r="QVS52" s="213"/>
      <c r="QVU52" s="213"/>
      <c r="QVW52" s="213"/>
      <c r="QVY52" s="213"/>
      <c r="QWA52" s="213"/>
      <c r="QWC52" s="213"/>
      <c r="QWE52" s="213"/>
      <c r="QWG52" s="213"/>
      <c r="QWI52" s="213"/>
      <c r="QWK52" s="213"/>
      <c r="QWM52" s="213"/>
      <c r="QWO52" s="213"/>
      <c r="QWQ52" s="213"/>
      <c r="QWS52" s="213"/>
      <c r="QWU52" s="213"/>
      <c r="QWW52" s="213"/>
      <c r="QWY52" s="213"/>
      <c r="QXA52" s="213"/>
      <c r="QXC52" s="213"/>
      <c r="QXE52" s="213"/>
      <c r="QXG52" s="213"/>
      <c r="QXI52" s="213"/>
      <c r="QXK52" s="213"/>
      <c r="QXM52" s="213"/>
      <c r="QXO52" s="213"/>
      <c r="QXQ52" s="213"/>
      <c r="QXS52" s="213"/>
      <c r="QXU52" s="213"/>
      <c r="QXW52" s="213"/>
      <c r="QXY52" s="213"/>
      <c r="QYA52" s="213"/>
      <c r="QYC52" s="213"/>
      <c r="QYE52" s="213"/>
      <c r="QYG52" s="213"/>
      <c r="QYI52" s="213"/>
      <c r="QYK52" s="213"/>
      <c r="QYM52" s="213"/>
      <c r="QYO52" s="213"/>
      <c r="QYQ52" s="213"/>
      <c r="QYS52" s="213"/>
      <c r="QYU52" s="213"/>
      <c r="QYW52" s="213"/>
      <c r="QYY52" s="213"/>
      <c r="QZA52" s="213"/>
      <c r="QZC52" s="213"/>
      <c r="QZE52" s="213"/>
      <c r="QZG52" s="213"/>
      <c r="QZI52" s="213"/>
      <c r="QZK52" s="213"/>
      <c r="QZM52" s="213"/>
      <c r="QZO52" s="213"/>
      <c r="QZQ52" s="213"/>
      <c r="QZS52" s="213"/>
      <c r="QZU52" s="213"/>
      <c r="QZW52" s="213"/>
      <c r="QZY52" s="213"/>
      <c r="RAA52" s="213"/>
      <c r="RAC52" s="213"/>
      <c r="RAE52" s="213"/>
      <c r="RAG52" s="213"/>
      <c r="RAI52" s="213"/>
      <c r="RAK52" s="213"/>
      <c r="RAM52" s="213"/>
      <c r="RAO52" s="213"/>
      <c r="RAQ52" s="213"/>
      <c r="RAS52" s="213"/>
      <c r="RAU52" s="213"/>
      <c r="RAW52" s="213"/>
      <c r="RAY52" s="213"/>
      <c r="RBA52" s="213"/>
      <c r="RBC52" s="213"/>
      <c r="RBE52" s="213"/>
      <c r="RBG52" s="213"/>
      <c r="RBI52" s="213"/>
      <c r="RBK52" s="213"/>
      <c r="RBM52" s="213"/>
      <c r="RBO52" s="213"/>
      <c r="RBQ52" s="213"/>
      <c r="RBS52" s="213"/>
      <c r="RBU52" s="213"/>
      <c r="RBW52" s="213"/>
      <c r="RBY52" s="213"/>
      <c r="RCA52" s="213"/>
      <c r="RCC52" s="213"/>
      <c r="RCE52" s="213"/>
      <c r="RCG52" s="213"/>
      <c r="RCI52" s="213"/>
      <c r="RCK52" s="213"/>
      <c r="RCM52" s="213"/>
      <c r="RCO52" s="213"/>
      <c r="RCQ52" s="213"/>
      <c r="RCS52" s="213"/>
      <c r="RCU52" s="213"/>
      <c r="RCW52" s="213"/>
      <c r="RCY52" s="213"/>
      <c r="RDA52" s="213"/>
      <c r="RDC52" s="213"/>
      <c r="RDE52" s="213"/>
      <c r="RDG52" s="213"/>
      <c r="RDI52" s="213"/>
      <c r="RDK52" s="213"/>
      <c r="RDM52" s="213"/>
      <c r="RDO52" s="213"/>
      <c r="RDQ52" s="213"/>
      <c r="RDS52" s="213"/>
      <c r="RDU52" s="213"/>
      <c r="RDW52" s="213"/>
      <c r="RDY52" s="213"/>
      <c r="REA52" s="213"/>
      <c r="REC52" s="213"/>
      <c r="REE52" s="213"/>
      <c r="REG52" s="213"/>
      <c r="REI52" s="213"/>
      <c r="REK52" s="213"/>
      <c r="REM52" s="213"/>
      <c r="REO52" s="213"/>
      <c r="REQ52" s="213"/>
      <c r="RES52" s="213"/>
      <c r="REU52" s="213"/>
      <c r="REW52" s="213"/>
      <c r="REY52" s="213"/>
      <c r="RFA52" s="213"/>
      <c r="RFC52" s="213"/>
      <c r="RFE52" s="213"/>
      <c r="RFG52" s="213"/>
      <c r="RFI52" s="213"/>
      <c r="RFK52" s="213"/>
      <c r="RFM52" s="213"/>
      <c r="RFO52" s="213"/>
      <c r="RFQ52" s="213"/>
      <c r="RFS52" s="213"/>
      <c r="RFU52" s="213"/>
      <c r="RFW52" s="213"/>
      <c r="RFY52" s="213"/>
      <c r="RGA52" s="213"/>
      <c r="RGC52" s="213"/>
      <c r="RGE52" s="213"/>
      <c r="RGG52" s="213"/>
      <c r="RGI52" s="213"/>
      <c r="RGK52" s="213"/>
      <c r="RGM52" s="213"/>
      <c r="RGO52" s="213"/>
      <c r="RGQ52" s="213"/>
      <c r="RGS52" s="213"/>
      <c r="RGU52" s="213"/>
      <c r="RGW52" s="213"/>
      <c r="RGY52" s="213"/>
      <c r="RHA52" s="213"/>
      <c r="RHC52" s="213"/>
      <c r="RHE52" s="213"/>
      <c r="RHG52" s="213"/>
      <c r="RHI52" s="213"/>
      <c r="RHK52" s="213"/>
      <c r="RHM52" s="213"/>
      <c r="RHO52" s="213"/>
      <c r="RHQ52" s="213"/>
      <c r="RHS52" s="213"/>
      <c r="RHU52" s="213"/>
      <c r="RHW52" s="213"/>
      <c r="RHY52" s="213"/>
      <c r="RIA52" s="213"/>
      <c r="RIC52" s="213"/>
      <c r="RIE52" s="213"/>
      <c r="RIG52" s="213"/>
      <c r="RII52" s="213"/>
      <c r="RIK52" s="213"/>
      <c r="RIM52" s="213"/>
      <c r="RIO52" s="213"/>
      <c r="RIQ52" s="213"/>
      <c r="RIS52" s="213"/>
      <c r="RIU52" s="213"/>
      <c r="RIW52" s="213"/>
      <c r="RIY52" s="213"/>
      <c r="RJA52" s="213"/>
      <c r="RJC52" s="213"/>
      <c r="RJE52" s="213"/>
      <c r="RJG52" s="213"/>
      <c r="RJI52" s="213"/>
      <c r="RJK52" s="213"/>
      <c r="RJM52" s="213"/>
      <c r="RJO52" s="213"/>
      <c r="RJQ52" s="213"/>
      <c r="RJS52" s="213"/>
      <c r="RJU52" s="213"/>
      <c r="RJW52" s="213"/>
      <c r="RJY52" s="213"/>
      <c r="RKA52" s="213"/>
      <c r="RKC52" s="213"/>
      <c r="RKE52" s="213"/>
      <c r="RKG52" s="213"/>
      <c r="RKI52" s="213"/>
      <c r="RKK52" s="213"/>
      <c r="RKM52" s="213"/>
      <c r="RKO52" s="213"/>
      <c r="RKQ52" s="213"/>
      <c r="RKS52" s="213"/>
      <c r="RKU52" s="213"/>
      <c r="RKW52" s="213"/>
      <c r="RKY52" s="213"/>
      <c r="RLA52" s="213"/>
      <c r="RLC52" s="213"/>
      <c r="RLE52" s="213"/>
      <c r="RLG52" s="213"/>
      <c r="RLI52" s="213"/>
      <c r="RLK52" s="213"/>
      <c r="RLM52" s="213"/>
      <c r="RLO52" s="213"/>
      <c r="RLQ52" s="213"/>
      <c r="RLS52" s="213"/>
      <c r="RLU52" s="213"/>
      <c r="RLW52" s="213"/>
      <c r="RLY52" s="213"/>
      <c r="RMA52" s="213"/>
      <c r="RMC52" s="213"/>
      <c r="RME52" s="213"/>
      <c r="RMG52" s="213"/>
      <c r="RMI52" s="213"/>
      <c r="RMK52" s="213"/>
      <c r="RMM52" s="213"/>
      <c r="RMO52" s="213"/>
      <c r="RMQ52" s="213"/>
      <c r="RMS52" s="213"/>
      <c r="RMU52" s="213"/>
      <c r="RMW52" s="213"/>
      <c r="RMY52" s="213"/>
      <c r="RNA52" s="213"/>
      <c r="RNC52" s="213"/>
      <c r="RNE52" s="213"/>
      <c r="RNG52" s="213"/>
      <c r="RNI52" s="213"/>
      <c r="RNK52" s="213"/>
      <c r="RNM52" s="213"/>
      <c r="RNO52" s="213"/>
      <c r="RNQ52" s="213"/>
      <c r="RNS52" s="213"/>
      <c r="RNU52" s="213"/>
      <c r="RNW52" s="213"/>
      <c r="RNY52" s="213"/>
      <c r="ROA52" s="213"/>
      <c r="ROC52" s="213"/>
      <c r="ROE52" s="213"/>
      <c r="ROG52" s="213"/>
      <c r="ROI52" s="213"/>
      <c r="ROK52" s="213"/>
      <c r="ROM52" s="213"/>
      <c r="ROO52" s="213"/>
      <c r="ROQ52" s="213"/>
      <c r="ROS52" s="213"/>
      <c r="ROU52" s="213"/>
      <c r="ROW52" s="213"/>
      <c r="ROY52" s="213"/>
      <c r="RPA52" s="213"/>
      <c r="RPC52" s="213"/>
      <c r="RPE52" s="213"/>
      <c r="RPG52" s="213"/>
      <c r="RPI52" s="213"/>
      <c r="RPK52" s="213"/>
      <c r="RPM52" s="213"/>
      <c r="RPO52" s="213"/>
      <c r="RPQ52" s="213"/>
      <c r="RPS52" s="213"/>
      <c r="RPU52" s="213"/>
      <c r="RPW52" s="213"/>
      <c r="RPY52" s="213"/>
      <c r="RQA52" s="213"/>
      <c r="RQC52" s="213"/>
      <c r="RQE52" s="213"/>
      <c r="RQG52" s="213"/>
      <c r="RQI52" s="213"/>
      <c r="RQK52" s="213"/>
      <c r="RQM52" s="213"/>
      <c r="RQO52" s="213"/>
      <c r="RQQ52" s="213"/>
      <c r="RQS52" s="213"/>
      <c r="RQU52" s="213"/>
      <c r="RQW52" s="213"/>
      <c r="RQY52" s="213"/>
      <c r="RRA52" s="213"/>
      <c r="RRC52" s="213"/>
      <c r="RRE52" s="213"/>
      <c r="RRG52" s="213"/>
      <c r="RRI52" s="213"/>
      <c r="RRK52" s="213"/>
      <c r="RRM52" s="213"/>
      <c r="RRO52" s="213"/>
      <c r="RRQ52" s="213"/>
      <c r="RRS52" s="213"/>
      <c r="RRU52" s="213"/>
      <c r="RRW52" s="213"/>
      <c r="RRY52" s="213"/>
      <c r="RSA52" s="213"/>
      <c r="RSC52" s="213"/>
      <c r="RSE52" s="213"/>
      <c r="RSG52" s="213"/>
      <c r="RSI52" s="213"/>
      <c r="RSK52" s="213"/>
      <c r="RSM52" s="213"/>
      <c r="RSO52" s="213"/>
      <c r="RSQ52" s="213"/>
      <c r="RSS52" s="213"/>
      <c r="RSU52" s="213"/>
      <c r="RSW52" s="213"/>
      <c r="RSY52" s="213"/>
      <c r="RTA52" s="213"/>
      <c r="RTC52" s="213"/>
      <c r="RTE52" s="213"/>
      <c r="RTG52" s="213"/>
      <c r="RTI52" s="213"/>
      <c r="RTK52" s="213"/>
      <c r="RTM52" s="213"/>
      <c r="RTO52" s="213"/>
      <c r="RTQ52" s="213"/>
      <c r="RTS52" s="213"/>
      <c r="RTU52" s="213"/>
      <c r="RTW52" s="213"/>
      <c r="RTY52" s="213"/>
      <c r="RUA52" s="213"/>
      <c r="RUC52" s="213"/>
      <c r="RUE52" s="213"/>
      <c r="RUG52" s="213"/>
      <c r="RUI52" s="213"/>
      <c r="RUK52" s="213"/>
      <c r="RUM52" s="213"/>
      <c r="RUO52" s="213"/>
      <c r="RUQ52" s="213"/>
      <c r="RUS52" s="213"/>
      <c r="RUU52" s="213"/>
      <c r="RUW52" s="213"/>
      <c r="RUY52" s="213"/>
      <c r="RVA52" s="213"/>
      <c r="RVC52" s="213"/>
      <c r="RVE52" s="213"/>
      <c r="RVG52" s="213"/>
      <c r="RVI52" s="213"/>
      <c r="RVK52" s="213"/>
      <c r="RVM52" s="213"/>
      <c r="RVO52" s="213"/>
      <c r="RVQ52" s="213"/>
      <c r="RVS52" s="213"/>
      <c r="RVU52" s="213"/>
      <c r="RVW52" s="213"/>
      <c r="RVY52" s="213"/>
      <c r="RWA52" s="213"/>
      <c r="RWC52" s="213"/>
      <c r="RWE52" s="213"/>
      <c r="RWG52" s="213"/>
      <c r="RWI52" s="213"/>
      <c r="RWK52" s="213"/>
      <c r="RWM52" s="213"/>
      <c r="RWO52" s="213"/>
      <c r="RWQ52" s="213"/>
      <c r="RWS52" s="213"/>
      <c r="RWU52" s="213"/>
      <c r="RWW52" s="213"/>
      <c r="RWY52" s="213"/>
      <c r="RXA52" s="213"/>
      <c r="RXC52" s="213"/>
      <c r="RXE52" s="213"/>
      <c r="RXG52" s="213"/>
      <c r="RXI52" s="213"/>
      <c r="RXK52" s="213"/>
      <c r="RXM52" s="213"/>
      <c r="RXO52" s="213"/>
      <c r="RXQ52" s="213"/>
      <c r="RXS52" s="213"/>
      <c r="RXU52" s="213"/>
      <c r="RXW52" s="213"/>
      <c r="RXY52" s="213"/>
      <c r="RYA52" s="213"/>
      <c r="RYC52" s="213"/>
      <c r="RYE52" s="213"/>
      <c r="RYG52" s="213"/>
      <c r="RYI52" s="213"/>
      <c r="RYK52" s="213"/>
      <c r="RYM52" s="213"/>
      <c r="RYO52" s="213"/>
      <c r="RYQ52" s="213"/>
      <c r="RYS52" s="213"/>
      <c r="RYU52" s="213"/>
      <c r="RYW52" s="213"/>
      <c r="RYY52" s="213"/>
      <c r="RZA52" s="213"/>
      <c r="RZC52" s="213"/>
      <c r="RZE52" s="213"/>
      <c r="RZG52" s="213"/>
      <c r="RZI52" s="213"/>
      <c r="RZK52" s="213"/>
      <c r="RZM52" s="213"/>
      <c r="RZO52" s="213"/>
      <c r="RZQ52" s="213"/>
      <c r="RZS52" s="213"/>
      <c r="RZU52" s="213"/>
      <c r="RZW52" s="213"/>
      <c r="RZY52" s="213"/>
      <c r="SAA52" s="213"/>
      <c r="SAC52" s="213"/>
      <c r="SAE52" s="213"/>
      <c r="SAG52" s="213"/>
      <c r="SAI52" s="213"/>
      <c r="SAK52" s="213"/>
      <c r="SAM52" s="213"/>
      <c r="SAO52" s="213"/>
      <c r="SAQ52" s="213"/>
      <c r="SAS52" s="213"/>
      <c r="SAU52" s="213"/>
      <c r="SAW52" s="213"/>
      <c r="SAY52" s="213"/>
      <c r="SBA52" s="213"/>
      <c r="SBC52" s="213"/>
      <c r="SBE52" s="213"/>
      <c r="SBG52" s="213"/>
      <c r="SBI52" s="213"/>
      <c r="SBK52" s="213"/>
      <c r="SBM52" s="213"/>
      <c r="SBO52" s="213"/>
      <c r="SBQ52" s="213"/>
      <c r="SBS52" s="213"/>
      <c r="SBU52" s="213"/>
      <c r="SBW52" s="213"/>
      <c r="SBY52" s="213"/>
      <c r="SCA52" s="213"/>
      <c r="SCC52" s="213"/>
      <c r="SCE52" s="213"/>
      <c r="SCG52" s="213"/>
      <c r="SCI52" s="213"/>
      <c r="SCK52" s="213"/>
      <c r="SCM52" s="213"/>
      <c r="SCO52" s="213"/>
      <c r="SCQ52" s="213"/>
      <c r="SCS52" s="213"/>
      <c r="SCU52" s="213"/>
      <c r="SCW52" s="213"/>
      <c r="SCY52" s="213"/>
      <c r="SDA52" s="213"/>
      <c r="SDC52" s="213"/>
      <c r="SDE52" s="213"/>
      <c r="SDG52" s="213"/>
      <c r="SDI52" s="213"/>
      <c r="SDK52" s="213"/>
      <c r="SDM52" s="213"/>
      <c r="SDO52" s="213"/>
      <c r="SDQ52" s="213"/>
      <c r="SDS52" s="213"/>
      <c r="SDU52" s="213"/>
      <c r="SDW52" s="213"/>
      <c r="SDY52" s="213"/>
      <c r="SEA52" s="213"/>
      <c r="SEC52" s="213"/>
      <c r="SEE52" s="213"/>
      <c r="SEG52" s="213"/>
      <c r="SEI52" s="213"/>
      <c r="SEK52" s="213"/>
      <c r="SEM52" s="213"/>
      <c r="SEO52" s="213"/>
      <c r="SEQ52" s="213"/>
      <c r="SES52" s="213"/>
      <c r="SEU52" s="213"/>
      <c r="SEW52" s="213"/>
      <c r="SEY52" s="213"/>
      <c r="SFA52" s="213"/>
      <c r="SFC52" s="213"/>
      <c r="SFE52" s="213"/>
      <c r="SFG52" s="213"/>
      <c r="SFI52" s="213"/>
      <c r="SFK52" s="213"/>
      <c r="SFM52" s="213"/>
      <c r="SFO52" s="213"/>
      <c r="SFQ52" s="213"/>
      <c r="SFS52" s="213"/>
      <c r="SFU52" s="213"/>
      <c r="SFW52" s="213"/>
      <c r="SFY52" s="213"/>
      <c r="SGA52" s="213"/>
      <c r="SGC52" s="213"/>
      <c r="SGE52" s="213"/>
      <c r="SGG52" s="213"/>
      <c r="SGI52" s="213"/>
      <c r="SGK52" s="213"/>
      <c r="SGM52" s="213"/>
      <c r="SGO52" s="213"/>
      <c r="SGQ52" s="213"/>
      <c r="SGS52" s="213"/>
      <c r="SGU52" s="213"/>
      <c r="SGW52" s="213"/>
      <c r="SGY52" s="213"/>
      <c r="SHA52" s="213"/>
      <c r="SHC52" s="213"/>
      <c r="SHE52" s="213"/>
      <c r="SHG52" s="213"/>
      <c r="SHI52" s="213"/>
      <c r="SHK52" s="213"/>
      <c r="SHM52" s="213"/>
      <c r="SHO52" s="213"/>
      <c r="SHQ52" s="213"/>
      <c r="SHS52" s="213"/>
      <c r="SHU52" s="213"/>
      <c r="SHW52" s="213"/>
      <c r="SHY52" s="213"/>
      <c r="SIA52" s="213"/>
      <c r="SIC52" s="213"/>
      <c r="SIE52" s="213"/>
      <c r="SIG52" s="213"/>
      <c r="SII52" s="213"/>
      <c r="SIK52" s="213"/>
      <c r="SIM52" s="213"/>
      <c r="SIO52" s="213"/>
      <c r="SIQ52" s="213"/>
      <c r="SIS52" s="213"/>
      <c r="SIU52" s="213"/>
      <c r="SIW52" s="213"/>
      <c r="SIY52" s="213"/>
      <c r="SJA52" s="213"/>
      <c r="SJC52" s="213"/>
      <c r="SJE52" s="213"/>
      <c r="SJG52" s="213"/>
      <c r="SJI52" s="213"/>
      <c r="SJK52" s="213"/>
      <c r="SJM52" s="213"/>
      <c r="SJO52" s="213"/>
      <c r="SJQ52" s="213"/>
      <c r="SJS52" s="213"/>
      <c r="SJU52" s="213"/>
      <c r="SJW52" s="213"/>
      <c r="SJY52" s="213"/>
      <c r="SKA52" s="213"/>
      <c r="SKC52" s="213"/>
      <c r="SKE52" s="213"/>
      <c r="SKG52" s="213"/>
      <c r="SKI52" s="213"/>
      <c r="SKK52" s="213"/>
      <c r="SKM52" s="213"/>
      <c r="SKO52" s="213"/>
      <c r="SKQ52" s="213"/>
      <c r="SKS52" s="213"/>
      <c r="SKU52" s="213"/>
      <c r="SKW52" s="213"/>
      <c r="SKY52" s="213"/>
      <c r="SLA52" s="213"/>
      <c r="SLC52" s="213"/>
      <c r="SLE52" s="213"/>
      <c r="SLG52" s="213"/>
      <c r="SLI52" s="213"/>
      <c r="SLK52" s="213"/>
      <c r="SLM52" s="213"/>
      <c r="SLO52" s="213"/>
      <c r="SLQ52" s="213"/>
      <c r="SLS52" s="213"/>
      <c r="SLU52" s="213"/>
      <c r="SLW52" s="213"/>
      <c r="SLY52" s="213"/>
      <c r="SMA52" s="213"/>
      <c r="SMC52" s="213"/>
      <c r="SME52" s="213"/>
      <c r="SMG52" s="213"/>
      <c r="SMI52" s="213"/>
      <c r="SMK52" s="213"/>
      <c r="SMM52" s="213"/>
      <c r="SMO52" s="213"/>
      <c r="SMQ52" s="213"/>
      <c r="SMS52" s="213"/>
      <c r="SMU52" s="213"/>
      <c r="SMW52" s="213"/>
      <c r="SMY52" s="213"/>
      <c r="SNA52" s="213"/>
      <c r="SNC52" s="213"/>
      <c r="SNE52" s="213"/>
      <c r="SNG52" s="213"/>
      <c r="SNI52" s="213"/>
      <c r="SNK52" s="213"/>
      <c r="SNM52" s="213"/>
      <c r="SNO52" s="213"/>
      <c r="SNQ52" s="213"/>
      <c r="SNS52" s="213"/>
      <c r="SNU52" s="213"/>
      <c r="SNW52" s="213"/>
      <c r="SNY52" s="213"/>
      <c r="SOA52" s="213"/>
      <c r="SOC52" s="213"/>
      <c r="SOE52" s="213"/>
      <c r="SOG52" s="213"/>
      <c r="SOI52" s="213"/>
      <c r="SOK52" s="213"/>
      <c r="SOM52" s="213"/>
      <c r="SOO52" s="213"/>
      <c r="SOQ52" s="213"/>
      <c r="SOS52" s="213"/>
      <c r="SOU52" s="213"/>
      <c r="SOW52" s="213"/>
      <c r="SOY52" s="213"/>
      <c r="SPA52" s="213"/>
      <c r="SPC52" s="213"/>
      <c r="SPE52" s="213"/>
      <c r="SPG52" s="213"/>
      <c r="SPI52" s="213"/>
      <c r="SPK52" s="213"/>
      <c r="SPM52" s="213"/>
      <c r="SPO52" s="213"/>
      <c r="SPQ52" s="213"/>
      <c r="SPS52" s="213"/>
      <c r="SPU52" s="213"/>
      <c r="SPW52" s="213"/>
      <c r="SPY52" s="213"/>
      <c r="SQA52" s="213"/>
      <c r="SQC52" s="213"/>
      <c r="SQE52" s="213"/>
      <c r="SQG52" s="213"/>
      <c r="SQI52" s="213"/>
      <c r="SQK52" s="213"/>
      <c r="SQM52" s="213"/>
      <c r="SQO52" s="213"/>
      <c r="SQQ52" s="213"/>
      <c r="SQS52" s="213"/>
      <c r="SQU52" s="213"/>
      <c r="SQW52" s="213"/>
      <c r="SQY52" s="213"/>
      <c r="SRA52" s="213"/>
      <c r="SRC52" s="213"/>
      <c r="SRE52" s="213"/>
      <c r="SRG52" s="213"/>
      <c r="SRI52" s="213"/>
      <c r="SRK52" s="213"/>
      <c r="SRM52" s="213"/>
      <c r="SRO52" s="213"/>
      <c r="SRQ52" s="213"/>
      <c r="SRS52" s="213"/>
      <c r="SRU52" s="213"/>
      <c r="SRW52" s="213"/>
      <c r="SRY52" s="213"/>
      <c r="SSA52" s="213"/>
      <c r="SSC52" s="213"/>
      <c r="SSE52" s="213"/>
      <c r="SSG52" s="213"/>
      <c r="SSI52" s="213"/>
      <c r="SSK52" s="213"/>
      <c r="SSM52" s="213"/>
      <c r="SSO52" s="213"/>
      <c r="SSQ52" s="213"/>
      <c r="SSS52" s="213"/>
      <c r="SSU52" s="213"/>
      <c r="SSW52" s="213"/>
      <c r="SSY52" s="213"/>
      <c r="STA52" s="213"/>
      <c r="STC52" s="213"/>
      <c r="STE52" s="213"/>
      <c r="STG52" s="213"/>
      <c r="STI52" s="213"/>
      <c r="STK52" s="213"/>
      <c r="STM52" s="213"/>
      <c r="STO52" s="213"/>
      <c r="STQ52" s="213"/>
      <c r="STS52" s="213"/>
      <c r="STU52" s="213"/>
      <c r="STW52" s="213"/>
      <c r="STY52" s="213"/>
      <c r="SUA52" s="213"/>
      <c r="SUC52" s="213"/>
      <c r="SUE52" s="213"/>
      <c r="SUG52" s="213"/>
      <c r="SUI52" s="213"/>
      <c r="SUK52" s="213"/>
      <c r="SUM52" s="213"/>
      <c r="SUO52" s="213"/>
      <c r="SUQ52" s="213"/>
      <c r="SUS52" s="213"/>
      <c r="SUU52" s="213"/>
      <c r="SUW52" s="213"/>
      <c r="SUY52" s="213"/>
      <c r="SVA52" s="213"/>
      <c r="SVC52" s="213"/>
      <c r="SVE52" s="213"/>
      <c r="SVG52" s="213"/>
      <c r="SVI52" s="213"/>
      <c r="SVK52" s="213"/>
      <c r="SVM52" s="213"/>
      <c r="SVO52" s="213"/>
      <c r="SVQ52" s="213"/>
      <c r="SVS52" s="213"/>
      <c r="SVU52" s="213"/>
      <c r="SVW52" s="213"/>
      <c r="SVY52" s="213"/>
      <c r="SWA52" s="213"/>
      <c r="SWC52" s="213"/>
      <c r="SWE52" s="213"/>
      <c r="SWG52" s="213"/>
      <c r="SWI52" s="213"/>
      <c r="SWK52" s="213"/>
      <c r="SWM52" s="213"/>
      <c r="SWO52" s="213"/>
      <c r="SWQ52" s="213"/>
      <c r="SWS52" s="213"/>
      <c r="SWU52" s="213"/>
      <c r="SWW52" s="213"/>
      <c r="SWY52" s="213"/>
      <c r="SXA52" s="213"/>
      <c r="SXC52" s="213"/>
      <c r="SXE52" s="213"/>
      <c r="SXG52" s="213"/>
      <c r="SXI52" s="213"/>
      <c r="SXK52" s="213"/>
      <c r="SXM52" s="213"/>
      <c r="SXO52" s="213"/>
      <c r="SXQ52" s="213"/>
      <c r="SXS52" s="213"/>
      <c r="SXU52" s="213"/>
      <c r="SXW52" s="213"/>
      <c r="SXY52" s="213"/>
      <c r="SYA52" s="213"/>
      <c r="SYC52" s="213"/>
      <c r="SYE52" s="213"/>
      <c r="SYG52" s="213"/>
      <c r="SYI52" s="213"/>
      <c r="SYK52" s="213"/>
      <c r="SYM52" s="213"/>
      <c r="SYO52" s="213"/>
      <c r="SYQ52" s="213"/>
      <c r="SYS52" s="213"/>
      <c r="SYU52" s="213"/>
      <c r="SYW52" s="213"/>
      <c r="SYY52" s="213"/>
      <c r="SZA52" s="213"/>
      <c r="SZC52" s="213"/>
      <c r="SZE52" s="213"/>
      <c r="SZG52" s="213"/>
      <c r="SZI52" s="213"/>
      <c r="SZK52" s="213"/>
      <c r="SZM52" s="213"/>
      <c r="SZO52" s="213"/>
      <c r="SZQ52" s="213"/>
      <c r="SZS52" s="213"/>
      <c r="SZU52" s="213"/>
      <c r="SZW52" s="213"/>
      <c r="SZY52" s="213"/>
      <c r="TAA52" s="213"/>
      <c r="TAC52" s="213"/>
      <c r="TAE52" s="213"/>
      <c r="TAG52" s="213"/>
      <c r="TAI52" s="213"/>
      <c r="TAK52" s="213"/>
      <c r="TAM52" s="213"/>
      <c r="TAO52" s="213"/>
      <c r="TAQ52" s="213"/>
      <c r="TAS52" s="213"/>
      <c r="TAU52" s="213"/>
      <c r="TAW52" s="213"/>
      <c r="TAY52" s="213"/>
      <c r="TBA52" s="213"/>
      <c r="TBC52" s="213"/>
      <c r="TBE52" s="213"/>
      <c r="TBG52" s="213"/>
      <c r="TBI52" s="213"/>
      <c r="TBK52" s="213"/>
      <c r="TBM52" s="213"/>
      <c r="TBO52" s="213"/>
      <c r="TBQ52" s="213"/>
      <c r="TBS52" s="213"/>
      <c r="TBU52" s="213"/>
      <c r="TBW52" s="213"/>
      <c r="TBY52" s="213"/>
      <c r="TCA52" s="213"/>
      <c r="TCC52" s="213"/>
      <c r="TCE52" s="213"/>
      <c r="TCG52" s="213"/>
      <c r="TCI52" s="213"/>
      <c r="TCK52" s="213"/>
      <c r="TCM52" s="213"/>
      <c r="TCO52" s="213"/>
      <c r="TCQ52" s="213"/>
      <c r="TCS52" s="213"/>
      <c r="TCU52" s="213"/>
      <c r="TCW52" s="213"/>
      <c r="TCY52" s="213"/>
      <c r="TDA52" s="213"/>
      <c r="TDC52" s="213"/>
      <c r="TDE52" s="213"/>
      <c r="TDG52" s="213"/>
      <c r="TDI52" s="213"/>
      <c r="TDK52" s="213"/>
      <c r="TDM52" s="213"/>
      <c r="TDO52" s="213"/>
      <c r="TDQ52" s="213"/>
      <c r="TDS52" s="213"/>
      <c r="TDU52" s="213"/>
      <c r="TDW52" s="213"/>
      <c r="TDY52" s="213"/>
      <c r="TEA52" s="213"/>
      <c r="TEC52" s="213"/>
      <c r="TEE52" s="213"/>
      <c r="TEG52" s="213"/>
      <c r="TEI52" s="213"/>
      <c r="TEK52" s="213"/>
      <c r="TEM52" s="213"/>
      <c r="TEO52" s="213"/>
      <c r="TEQ52" s="213"/>
      <c r="TES52" s="213"/>
      <c r="TEU52" s="213"/>
      <c r="TEW52" s="213"/>
      <c r="TEY52" s="213"/>
      <c r="TFA52" s="213"/>
      <c r="TFC52" s="213"/>
      <c r="TFE52" s="213"/>
      <c r="TFG52" s="213"/>
      <c r="TFI52" s="213"/>
      <c r="TFK52" s="213"/>
      <c r="TFM52" s="213"/>
      <c r="TFO52" s="213"/>
      <c r="TFQ52" s="213"/>
      <c r="TFS52" s="213"/>
      <c r="TFU52" s="213"/>
      <c r="TFW52" s="213"/>
      <c r="TFY52" s="213"/>
      <c r="TGA52" s="213"/>
      <c r="TGC52" s="213"/>
      <c r="TGE52" s="213"/>
      <c r="TGG52" s="213"/>
      <c r="TGI52" s="213"/>
      <c r="TGK52" s="213"/>
      <c r="TGM52" s="213"/>
      <c r="TGO52" s="213"/>
      <c r="TGQ52" s="213"/>
      <c r="TGS52" s="213"/>
      <c r="TGU52" s="213"/>
      <c r="TGW52" s="213"/>
      <c r="TGY52" s="213"/>
      <c r="THA52" s="213"/>
      <c r="THC52" s="213"/>
      <c r="THE52" s="213"/>
      <c r="THG52" s="213"/>
      <c r="THI52" s="213"/>
      <c r="THK52" s="213"/>
      <c r="THM52" s="213"/>
      <c r="THO52" s="213"/>
      <c r="THQ52" s="213"/>
      <c r="THS52" s="213"/>
      <c r="THU52" s="213"/>
      <c r="THW52" s="213"/>
      <c r="THY52" s="213"/>
      <c r="TIA52" s="213"/>
      <c r="TIC52" s="213"/>
      <c r="TIE52" s="213"/>
      <c r="TIG52" s="213"/>
      <c r="TII52" s="213"/>
      <c r="TIK52" s="213"/>
      <c r="TIM52" s="213"/>
      <c r="TIO52" s="213"/>
      <c r="TIQ52" s="213"/>
      <c r="TIS52" s="213"/>
      <c r="TIU52" s="213"/>
      <c r="TIW52" s="213"/>
      <c r="TIY52" s="213"/>
      <c r="TJA52" s="213"/>
      <c r="TJC52" s="213"/>
      <c r="TJE52" s="213"/>
      <c r="TJG52" s="213"/>
      <c r="TJI52" s="213"/>
      <c r="TJK52" s="213"/>
      <c r="TJM52" s="213"/>
      <c r="TJO52" s="213"/>
      <c r="TJQ52" s="213"/>
      <c r="TJS52" s="213"/>
      <c r="TJU52" s="213"/>
      <c r="TJW52" s="213"/>
      <c r="TJY52" s="213"/>
      <c r="TKA52" s="213"/>
      <c r="TKC52" s="213"/>
      <c r="TKE52" s="213"/>
      <c r="TKG52" s="213"/>
      <c r="TKI52" s="213"/>
      <c r="TKK52" s="213"/>
      <c r="TKM52" s="213"/>
      <c r="TKO52" s="213"/>
      <c r="TKQ52" s="213"/>
      <c r="TKS52" s="213"/>
      <c r="TKU52" s="213"/>
      <c r="TKW52" s="213"/>
      <c r="TKY52" s="213"/>
      <c r="TLA52" s="213"/>
      <c r="TLC52" s="213"/>
      <c r="TLE52" s="213"/>
      <c r="TLG52" s="213"/>
      <c r="TLI52" s="213"/>
      <c r="TLK52" s="213"/>
      <c r="TLM52" s="213"/>
      <c r="TLO52" s="213"/>
      <c r="TLQ52" s="213"/>
      <c r="TLS52" s="213"/>
      <c r="TLU52" s="213"/>
      <c r="TLW52" s="213"/>
      <c r="TLY52" s="213"/>
      <c r="TMA52" s="213"/>
      <c r="TMC52" s="213"/>
      <c r="TME52" s="213"/>
      <c r="TMG52" s="213"/>
      <c r="TMI52" s="213"/>
      <c r="TMK52" s="213"/>
      <c r="TMM52" s="213"/>
      <c r="TMO52" s="213"/>
      <c r="TMQ52" s="213"/>
      <c r="TMS52" s="213"/>
      <c r="TMU52" s="213"/>
      <c r="TMW52" s="213"/>
      <c r="TMY52" s="213"/>
      <c r="TNA52" s="213"/>
      <c r="TNC52" s="213"/>
      <c r="TNE52" s="213"/>
      <c r="TNG52" s="213"/>
      <c r="TNI52" s="213"/>
      <c r="TNK52" s="213"/>
      <c r="TNM52" s="213"/>
      <c r="TNO52" s="213"/>
      <c r="TNQ52" s="213"/>
      <c r="TNS52" s="213"/>
      <c r="TNU52" s="213"/>
      <c r="TNW52" s="213"/>
      <c r="TNY52" s="213"/>
      <c r="TOA52" s="213"/>
      <c r="TOC52" s="213"/>
      <c r="TOE52" s="213"/>
      <c r="TOG52" s="213"/>
      <c r="TOI52" s="213"/>
      <c r="TOK52" s="213"/>
      <c r="TOM52" s="213"/>
      <c r="TOO52" s="213"/>
      <c r="TOQ52" s="213"/>
      <c r="TOS52" s="213"/>
      <c r="TOU52" s="213"/>
      <c r="TOW52" s="213"/>
      <c r="TOY52" s="213"/>
      <c r="TPA52" s="213"/>
      <c r="TPC52" s="213"/>
      <c r="TPE52" s="213"/>
      <c r="TPG52" s="213"/>
      <c r="TPI52" s="213"/>
      <c r="TPK52" s="213"/>
      <c r="TPM52" s="213"/>
      <c r="TPO52" s="213"/>
      <c r="TPQ52" s="213"/>
      <c r="TPS52" s="213"/>
      <c r="TPU52" s="213"/>
      <c r="TPW52" s="213"/>
      <c r="TPY52" s="213"/>
      <c r="TQA52" s="213"/>
      <c r="TQC52" s="213"/>
      <c r="TQE52" s="213"/>
      <c r="TQG52" s="213"/>
      <c r="TQI52" s="213"/>
      <c r="TQK52" s="213"/>
      <c r="TQM52" s="213"/>
      <c r="TQO52" s="213"/>
      <c r="TQQ52" s="213"/>
      <c r="TQS52" s="213"/>
      <c r="TQU52" s="213"/>
      <c r="TQW52" s="213"/>
      <c r="TQY52" s="213"/>
      <c r="TRA52" s="213"/>
      <c r="TRC52" s="213"/>
      <c r="TRE52" s="213"/>
      <c r="TRG52" s="213"/>
      <c r="TRI52" s="213"/>
      <c r="TRK52" s="213"/>
      <c r="TRM52" s="213"/>
      <c r="TRO52" s="213"/>
      <c r="TRQ52" s="213"/>
      <c r="TRS52" s="213"/>
      <c r="TRU52" s="213"/>
      <c r="TRW52" s="213"/>
      <c r="TRY52" s="213"/>
      <c r="TSA52" s="213"/>
      <c r="TSC52" s="213"/>
      <c r="TSE52" s="213"/>
      <c r="TSG52" s="213"/>
      <c r="TSI52" s="213"/>
      <c r="TSK52" s="213"/>
      <c r="TSM52" s="213"/>
      <c r="TSO52" s="213"/>
      <c r="TSQ52" s="213"/>
      <c r="TSS52" s="213"/>
      <c r="TSU52" s="213"/>
      <c r="TSW52" s="213"/>
      <c r="TSY52" s="213"/>
      <c r="TTA52" s="213"/>
      <c r="TTC52" s="213"/>
      <c r="TTE52" s="213"/>
      <c r="TTG52" s="213"/>
      <c r="TTI52" s="213"/>
      <c r="TTK52" s="213"/>
      <c r="TTM52" s="213"/>
      <c r="TTO52" s="213"/>
      <c r="TTQ52" s="213"/>
      <c r="TTS52" s="213"/>
      <c r="TTU52" s="213"/>
      <c r="TTW52" s="213"/>
      <c r="TTY52" s="213"/>
      <c r="TUA52" s="213"/>
      <c r="TUC52" s="213"/>
      <c r="TUE52" s="213"/>
      <c r="TUG52" s="213"/>
      <c r="TUI52" s="213"/>
      <c r="TUK52" s="213"/>
      <c r="TUM52" s="213"/>
      <c r="TUO52" s="213"/>
      <c r="TUQ52" s="213"/>
      <c r="TUS52" s="213"/>
      <c r="TUU52" s="213"/>
      <c r="TUW52" s="213"/>
      <c r="TUY52" s="213"/>
      <c r="TVA52" s="213"/>
      <c r="TVC52" s="213"/>
      <c r="TVE52" s="213"/>
      <c r="TVG52" s="213"/>
      <c r="TVI52" s="213"/>
      <c r="TVK52" s="213"/>
      <c r="TVM52" s="213"/>
      <c r="TVO52" s="213"/>
      <c r="TVQ52" s="213"/>
      <c r="TVS52" s="213"/>
      <c r="TVU52" s="213"/>
      <c r="TVW52" s="213"/>
      <c r="TVY52" s="213"/>
      <c r="TWA52" s="213"/>
      <c r="TWC52" s="213"/>
      <c r="TWE52" s="213"/>
      <c r="TWG52" s="213"/>
      <c r="TWI52" s="213"/>
      <c r="TWK52" s="213"/>
      <c r="TWM52" s="213"/>
      <c r="TWO52" s="213"/>
      <c r="TWQ52" s="213"/>
      <c r="TWS52" s="213"/>
      <c r="TWU52" s="213"/>
      <c r="TWW52" s="213"/>
      <c r="TWY52" s="213"/>
      <c r="TXA52" s="213"/>
      <c r="TXC52" s="213"/>
      <c r="TXE52" s="213"/>
      <c r="TXG52" s="213"/>
      <c r="TXI52" s="213"/>
      <c r="TXK52" s="213"/>
      <c r="TXM52" s="213"/>
      <c r="TXO52" s="213"/>
      <c r="TXQ52" s="213"/>
      <c r="TXS52" s="213"/>
      <c r="TXU52" s="213"/>
      <c r="TXW52" s="213"/>
      <c r="TXY52" s="213"/>
      <c r="TYA52" s="213"/>
      <c r="TYC52" s="213"/>
      <c r="TYE52" s="213"/>
      <c r="TYG52" s="213"/>
      <c r="TYI52" s="213"/>
      <c r="TYK52" s="213"/>
      <c r="TYM52" s="213"/>
      <c r="TYO52" s="213"/>
      <c r="TYQ52" s="213"/>
      <c r="TYS52" s="213"/>
      <c r="TYU52" s="213"/>
      <c r="TYW52" s="213"/>
      <c r="TYY52" s="213"/>
      <c r="TZA52" s="213"/>
      <c r="TZC52" s="213"/>
      <c r="TZE52" s="213"/>
      <c r="TZG52" s="213"/>
      <c r="TZI52" s="213"/>
      <c r="TZK52" s="213"/>
      <c r="TZM52" s="213"/>
      <c r="TZO52" s="213"/>
      <c r="TZQ52" s="213"/>
      <c r="TZS52" s="213"/>
      <c r="TZU52" s="213"/>
      <c r="TZW52" s="213"/>
      <c r="TZY52" s="213"/>
      <c r="UAA52" s="213"/>
      <c r="UAC52" s="213"/>
      <c r="UAE52" s="213"/>
      <c r="UAG52" s="213"/>
      <c r="UAI52" s="213"/>
      <c r="UAK52" s="213"/>
      <c r="UAM52" s="213"/>
      <c r="UAO52" s="213"/>
      <c r="UAQ52" s="213"/>
      <c r="UAS52" s="213"/>
      <c r="UAU52" s="213"/>
      <c r="UAW52" s="213"/>
      <c r="UAY52" s="213"/>
      <c r="UBA52" s="213"/>
      <c r="UBC52" s="213"/>
      <c r="UBE52" s="213"/>
      <c r="UBG52" s="213"/>
      <c r="UBI52" s="213"/>
      <c r="UBK52" s="213"/>
      <c r="UBM52" s="213"/>
      <c r="UBO52" s="213"/>
      <c r="UBQ52" s="213"/>
      <c r="UBS52" s="213"/>
      <c r="UBU52" s="213"/>
      <c r="UBW52" s="213"/>
      <c r="UBY52" s="213"/>
      <c r="UCA52" s="213"/>
      <c r="UCC52" s="213"/>
      <c r="UCE52" s="213"/>
      <c r="UCG52" s="213"/>
      <c r="UCI52" s="213"/>
      <c r="UCK52" s="213"/>
      <c r="UCM52" s="213"/>
      <c r="UCO52" s="213"/>
      <c r="UCQ52" s="213"/>
      <c r="UCS52" s="213"/>
      <c r="UCU52" s="213"/>
      <c r="UCW52" s="213"/>
      <c r="UCY52" s="213"/>
      <c r="UDA52" s="213"/>
      <c r="UDC52" s="213"/>
      <c r="UDE52" s="213"/>
      <c r="UDG52" s="213"/>
      <c r="UDI52" s="213"/>
      <c r="UDK52" s="213"/>
      <c r="UDM52" s="213"/>
      <c r="UDO52" s="213"/>
      <c r="UDQ52" s="213"/>
      <c r="UDS52" s="213"/>
      <c r="UDU52" s="213"/>
      <c r="UDW52" s="213"/>
      <c r="UDY52" s="213"/>
      <c r="UEA52" s="213"/>
      <c r="UEC52" s="213"/>
      <c r="UEE52" s="213"/>
      <c r="UEG52" s="213"/>
      <c r="UEI52" s="213"/>
      <c r="UEK52" s="213"/>
      <c r="UEM52" s="213"/>
      <c r="UEO52" s="213"/>
      <c r="UEQ52" s="213"/>
      <c r="UES52" s="213"/>
      <c r="UEU52" s="213"/>
      <c r="UEW52" s="213"/>
      <c r="UEY52" s="213"/>
      <c r="UFA52" s="213"/>
      <c r="UFC52" s="213"/>
      <c r="UFE52" s="213"/>
      <c r="UFG52" s="213"/>
      <c r="UFI52" s="213"/>
      <c r="UFK52" s="213"/>
      <c r="UFM52" s="213"/>
      <c r="UFO52" s="213"/>
      <c r="UFQ52" s="213"/>
      <c r="UFS52" s="213"/>
      <c r="UFU52" s="213"/>
      <c r="UFW52" s="213"/>
      <c r="UFY52" s="213"/>
      <c r="UGA52" s="213"/>
      <c r="UGC52" s="213"/>
      <c r="UGE52" s="213"/>
      <c r="UGG52" s="213"/>
      <c r="UGI52" s="213"/>
      <c r="UGK52" s="213"/>
      <c r="UGM52" s="213"/>
      <c r="UGO52" s="213"/>
      <c r="UGQ52" s="213"/>
      <c r="UGS52" s="213"/>
      <c r="UGU52" s="213"/>
      <c r="UGW52" s="213"/>
      <c r="UGY52" s="213"/>
      <c r="UHA52" s="213"/>
      <c r="UHC52" s="213"/>
      <c r="UHE52" s="213"/>
      <c r="UHG52" s="213"/>
      <c r="UHI52" s="213"/>
      <c r="UHK52" s="213"/>
      <c r="UHM52" s="213"/>
      <c r="UHO52" s="213"/>
      <c r="UHQ52" s="213"/>
      <c r="UHS52" s="213"/>
      <c r="UHU52" s="213"/>
      <c r="UHW52" s="213"/>
      <c r="UHY52" s="213"/>
      <c r="UIA52" s="213"/>
      <c r="UIC52" s="213"/>
      <c r="UIE52" s="213"/>
      <c r="UIG52" s="213"/>
      <c r="UII52" s="213"/>
      <c r="UIK52" s="213"/>
      <c r="UIM52" s="213"/>
      <c r="UIO52" s="213"/>
      <c r="UIQ52" s="213"/>
      <c r="UIS52" s="213"/>
      <c r="UIU52" s="213"/>
      <c r="UIW52" s="213"/>
      <c r="UIY52" s="213"/>
      <c r="UJA52" s="213"/>
      <c r="UJC52" s="213"/>
      <c r="UJE52" s="213"/>
      <c r="UJG52" s="213"/>
      <c r="UJI52" s="213"/>
      <c r="UJK52" s="213"/>
      <c r="UJM52" s="213"/>
      <c r="UJO52" s="213"/>
      <c r="UJQ52" s="213"/>
      <c r="UJS52" s="213"/>
      <c r="UJU52" s="213"/>
      <c r="UJW52" s="213"/>
      <c r="UJY52" s="213"/>
      <c r="UKA52" s="213"/>
      <c r="UKC52" s="213"/>
      <c r="UKE52" s="213"/>
      <c r="UKG52" s="213"/>
      <c r="UKI52" s="213"/>
      <c r="UKK52" s="213"/>
      <c r="UKM52" s="213"/>
      <c r="UKO52" s="213"/>
      <c r="UKQ52" s="213"/>
      <c r="UKS52" s="213"/>
      <c r="UKU52" s="213"/>
      <c r="UKW52" s="213"/>
      <c r="UKY52" s="213"/>
      <c r="ULA52" s="213"/>
      <c r="ULC52" s="213"/>
      <c r="ULE52" s="213"/>
      <c r="ULG52" s="213"/>
      <c r="ULI52" s="213"/>
      <c r="ULK52" s="213"/>
      <c r="ULM52" s="213"/>
      <c r="ULO52" s="213"/>
      <c r="ULQ52" s="213"/>
      <c r="ULS52" s="213"/>
      <c r="ULU52" s="213"/>
      <c r="ULW52" s="213"/>
      <c r="ULY52" s="213"/>
      <c r="UMA52" s="213"/>
      <c r="UMC52" s="213"/>
      <c r="UME52" s="213"/>
      <c r="UMG52" s="213"/>
      <c r="UMI52" s="213"/>
      <c r="UMK52" s="213"/>
      <c r="UMM52" s="213"/>
      <c r="UMO52" s="213"/>
      <c r="UMQ52" s="213"/>
      <c r="UMS52" s="213"/>
      <c r="UMU52" s="213"/>
      <c r="UMW52" s="213"/>
      <c r="UMY52" s="213"/>
      <c r="UNA52" s="213"/>
      <c r="UNC52" s="213"/>
      <c r="UNE52" s="213"/>
      <c r="UNG52" s="213"/>
      <c r="UNI52" s="213"/>
      <c r="UNK52" s="213"/>
      <c r="UNM52" s="213"/>
      <c r="UNO52" s="213"/>
      <c r="UNQ52" s="213"/>
      <c r="UNS52" s="213"/>
      <c r="UNU52" s="213"/>
      <c r="UNW52" s="213"/>
      <c r="UNY52" s="213"/>
      <c r="UOA52" s="213"/>
      <c r="UOC52" s="213"/>
      <c r="UOE52" s="213"/>
      <c r="UOG52" s="213"/>
      <c r="UOI52" s="213"/>
      <c r="UOK52" s="213"/>
      <c r="UOM52" s="213"/>
      <c r="UOO52" s="213"/>
      <c r="UOQ52" s="213"/>
      <c r="UOS52" s="213"/>
      <c r="UOU52" s="213"/>
      <c r="UOW52" s="213"/>
      <c r="UOY52" s="213"/>
      <c r="UPA52" s="213"/>
      <c r="UPC52" s="213"/>
      <c r="UPE52" s="213"/>
      <c r="UPG52" s="213"/>
      <c r="UPI52" s="213"/>
      <c r="UPK52" s="213"/>
      <c r="UPM52" s="213"/>
      <c r="UPO52" s="213"/>
      <c r="UPQ52" s="213"/>
      <c r="UPS52" s="213"/>
      <c r="UPU52" s="213"/>
      <c r="UPW52" s="213"/>
      <c r="UPY52" s="213"/>
      <c r="UQA52" s="213"/>
      <c r="UQC52" s="213"/>
      <c r="UQE52" s="213"/>
      <c r="UQG52" s="213"/>
      <c r="UQI52" s="213"/>
      <c r="UQK52" s="213"/>
      <c r="UQM52" s="213"/>
      <c r="UQO52" s="213"/>
      <c r="UQQ52" s="213"/>
      <c r="UQS52" s="213"/>
      <c r="UQU52" s="213"/>
      <c r="UQW52" s="213"/>
      <c r="UQY52" s="213"/>
      <c r="URA52" s="213"/>
      <c r="URC52" s="213"/>
      <c r="URE52" s="213"/>
      <c r="URG52" s="213"/>
      <c r="URI52" s="213"/>
      <c r="URK52" s="213"/>
      <c r="URM52" s="213"/>
      <c r="URO52" s="213"/>
      <c r="URQ52" s="213"/>
      <c r="URS52" s="213"/>
      <c r="URU52" s="213"/>
      <c r="URW52" s="213"/>
      <c r="URY52" s="213"/>
      <c r="USA52" s="213"/>
      <c r="USC52" s="213"/>
      <c r="USE52" s="213"/>
      <c r="USG52" s="213"/>
      <c r="USI52" s="213"/>
      <c r="USK52" s="213"/>
      <c r="USM52" s="213"/>
      <c r="USO52" s="213"/>
      <c r="USQ52" s="213"/>
      <c r="USS52" s="213"/>
      <c r="USU52" s="213"/>
      <c r="USW52" s="213"/>
      <c r="USY52" s="213"/>
      <c r="UTA52" s="213"/>
      <c r="UTC52" s="213"/>
      <c r="UTE52" s="213"/>
      <c r="UTG52" s="213"/>
      <c r="UTI52" s="213"/>
      <c r="UTK52" s="213"/>
      <c r="UTM52" s="213"/>
      <c r="UTO52" s="213"/>
      <c r="UTQ52" s="213"/>
      <c r="UTS52" s="213"/>
      <c r="UTU52" s="213"/>
      <c r="UTW52" s="213"/>
      <c r="UTY52" s="213"/>
      <c r="UUA52" s="213"/>
      <c r="UUC52" s="213"/>
      <c r="UUE52" s="213"/>
      <c r="UUG52" s="213"/>
      <c r="UUI52" s="213"/>
      <c r="UUK52" s="213"/>
      <c r="UUM52" s="213"/>
      <c r="UUO52" s="213"/>
      <c r="UUQ52" s="213"/>
      <c r="UUS52" s="213"/>
      <c r="UUU52" s="213"/>
      <c r="UUW52" s="213"/>
      <c r="UUY52" s="213"/>
      <c r="UVA52" s="213"/>
      <c r="UVC52" s="213"/>
      <c r="UVE52" s="213"/>
      <c r="UVG52" s="213"/>
      <c r="UVI52" s="213"/>
      <c r="UVK52" s="213"/>
      <c r="UVM52" s="213"/>
      <c r="UVO52" s="213"/>
      <c r="UVQ52" s="213"/>
      <c r="UVS52" s="213"/>
      <c r="UVU52" s="213"/>
      <c r="UVW52" s="213"/>
      <c r="UVY52" s="213"/>
      <c r="UWA52" s="213"/>
      <c r="UWC52" s="213"/>
      <c r="UWE52" s="213"/>
      <c r="UWG52" s="213"/>
      <c r="UWI52" s="213"/>
      <c r="UWK52" s="213"/>
      <c r="UWM52" s="213"/>
      <c r="UWO52" s="213"/>
      <c r="UWQ52" s="213"/>
      <c r="UWS52" s="213"/>
      <c r="UWU52" s="213"/>
      <c r="UWW52" s="213"/>
      <c r="UWY52" s="213"/>
      <c r="UXA52" s="213"/>
      <c r="UXC52" s="213"/>
      <c r="UXE52" s="213"/>
      <c r="UXG52" s="213"/>
      <c r="UXI52" s="213"/>
      <c r="UXK52" s="213"/>
      <c r="UXM52" s="213"/>
      <c r="UXO52" s="213"/>
      <c r="UXQ52" s="213"/>
      <c r="UXS52" s="213"/>
      <c r="UXU52" s="213"/>
      <c r="UXW52" s="213"/>
      <c r="UXY52" s="213"/>
      <c r="UYA52" s="213"/>
      <c r="UYC52" s="213"/>
      <c r="UYE52" s="213"/>
      <c r="UYG52" s="213"/>
      <c r="UYI52" s="213"/>
      <c r="UYK52" s="213"/>
      <c r="UYM52" s="213"/>
      <c r="UYO52" s="213"/>
      <c r="UYQ52" s="213"/>
      <c r="UYS52" s="213"/>
      <c r="UYU52" s="213"/>
      <c r="UYW52" s="213"/>
      <c r="UYY52" s="213"/>
      <c r="UZA52" s="213"/>
      <c r="UZC52" s="213"/>
      <c r="UZE52" s="213"/>
      <c r="UZG52" s="213"/>
      <c r="UZI52" s="213"/>
      <c r="UZK52" s="213"/>
      <c r="UZM52" s="213"/>
      <c r="UZO52" s="213"/>
      <c r="UZQ52" s="213"/>
      <c r="UZS52" s="213"/>
      <c r="UZU52" s="213"/>
      <c r="UZW52" s="213"/>
      <c r="UZY52" s="213"/>
      <c r="VAA52" s="213"/>
      <c r="VAC52" s="213"/>
      <c r="VAE52" s="213"/>
      <c r="VAG52" s="213"/>
      <c r="VAI52" s="213"/>
      <c r="VAK52" s="213"/>
      <c r="VAM52" s="213"/>
      <c r="VAO52" s="213"/>
      <c r="VAQ52" s="213"/>
      <c r="VAS52" s="213"/>
      <c r="VAU52" s="213"/>
      <c r="VAW52" s="213"/>
      <c r="VAY52" s="213"/>
      <c r="VBA52" s="213"/>
      <c r="VBC52" s="213"/>
      <c r="VBE52" s="213"/>
      <c r="VBG52" s="213"/>
      <c r="VBI52" s="213"/>
      <c r="VBK52" s="213"/>
      <c r="VBM52" s="213"/>
      <c r="VBO52" s="213"/>
      <c r="VBQ52" s="213"/>
      <c r="VBS52" s="213"/>
      <c r="VBU52" s="213"/>
      <c r="VBW52" s="213"/>
      <c r="VBY52" s="213"/>
      <c r="VCA52" s="213"/>
      <c r="VCC52" s="213"/>
      <c r="VCE52" s="213"/>
      <c r="VCG52" s="213"/>
      <c r="VCI52" s="213"/>
      <c r="VCK52" s="213"/>
      <c r="VCM52" s="213"/>
      <c r="VCO52" s="213"/>
      <c r="VCQ52" s="213"/>
      <c r="VCS52" s="213"/>
      <c r="VCU52" s="213"/>
      <c r="VCW52" s="213"/>
      <c r="VCY52" s="213"/>
      <c r="VDA52" s="213"/>
      <c r="VDC52" s="213"/>
      <c r="VDE52" s="213"/>
      <c r="VDG52" s="213"/>
      <c r="VDI52" s="213"/>
      <c r="VDK52" s="213"/>
      <c r="VDM52" s="213"/>
      <c r="VDO52" s="213"/>
      <c r="VDQ52" s="213"/>
      <c r="VDS52" s="213"/>
      <c r="VDU52" s="213"/>
      <c r="VDW52" s="213"/>
      <c r="VDY52" s="213"/>
      <c r="VEA52" s="213"/>
      <c r="VEC52" s="213"/>
      <c r="VEE52" s="213"/>
      <c r="VEG52" s="213"/>
      <c r="VEI52" s="213"/>
      <c r="VEK52" s="213"/>
      <c r="VEM52" s="213"/>
      <c r="VEO52" s="213"/>
      <c r="VEQ52" s="213"/>
      <c r="VES52" s="213"/>
      <c r="VEU52" s="213"/>
      <c r="VEW52" s="213"/>
      <c r="VEY52" s="213"/>
      <c r="VFA52" s="213"/>
      <c r="VFC52" s="213"/>
      <c r="VFE52" s="213"/>
      <c r="VFG52" s="213"/>
      <c r="VFI52" s="213"/>
      <c r="VFK52" s="213"/>
      <c r="VFM52" s="213"/>
      <c r="VFO52" s="213"/>
      <c r="VFQ52" s="213"/>
      <c r="VFS52" s="213"/>
      <c r="VFU52" s="213"/>
      <c r="VFW52" s="213"/>
      <c r="VFY52" s="213"/>
      <c r="VGA52" s="213"/>
      <c r="VGC52" s="213"/>
      <c r="VGE52" s="213"/>
      <c r="VGG52" s="213"/>
      <c r="VGI52" s="213"/>
      <c r="VGK52" s="213"/>
      <c r="VGM52" s="213"/>
      <c r="VGO52" s="213"/>
      <c r="VGQ52" s="213"/>
      <c r="VGS52" s="213"/>
      <c r="VGU52" s="213"/>
      <c r="VGW52" s="213"/>
      <c r="VGY52" s="213"/>
      <c r="VHA52" s="213"/>
      <c r="VHC52" s="213"/>
      <c r="VHE52" s="213"/>
      <c r="VHG52" s="213"/>
      <c r="VHI52" s="213"/>
      <c r="VHK52" s="213"/>
      <c r="VHM52" s="213"/>
      <c r="VHO52" s="213"/>
      <c r="VHQ52" s="213"/>
      <c r="VHS52" s="213"/>
      <c r="VHU52" s="213"/>
      <c r="VHW52" s="213"/>
      <c r="VHY52" s="213"/>
      <c r="VIA52" s="213"/>
      <c r="VIC52" s="213"/>
      <c r="VIE52" s="213"/>
      <c r="VIG52" s="213"/>
      <c r="VII52" s="213"/>
      <c r="VIK52" s="213"/>
      <c r="VIM52" s="213"/>
      <c r="VIO52" s="213"/>
      <c r="VIQ52" s="213"/>
      <c r="VIS52" s="213"/>
      <c r="VIU52" s="213"/>
      <c r="VIW52" s="213"/>
      <c r="VIY52" s="213"/>
      <c r="VJA52" s="213"/>
      <c r="VJC52" s="213"/>
      <c r="VJE52" s="213"/>
      <c r="VJG52" s="213"/>
      <c r="VJI52" s="213"/>
      <c r="VJK52" s="213"/>
      <c r="VJM52" s="213"/>
      <c r="VJO52" s="213"/>
      <c r="VJQ52" s="213"/>
      <c r="VJS52" s="213"/>
      <c r="VJU52" s="213"/>
      <c r="VJW52" s="213"/>
      <c r="VJY52" s="213"/>
      <c r="VKA52" s="213"/>
      <c r="VKC52" s="213"/>
      <c r="VKE52" s="213"/>
      <c r="VKG52" s="213"/>
      <c r="VKI52" s="213"/>
      <c r="VKK52" s="213"/>
      <c r="VKM52" s="213"/>
      <c r="VKO52" s="213"/>
      <c r="VKQ52" s="213"/>
      <c r="VKS52" s="213"/>
      <c r="VKU52" s="213"/>
      <c r="VKW52" s="213"/>
      <c r="VKY52" s="213"/>
      <c r="VLA52" s="213"/>
      <c r="VLC52" s="213"/>
      <c r="VLE52" s="213"/>
      <c r="VLG52" s="213"/>
      <c r="VLI52" s="213"/>
      <c r="VLK52" s="213"/>
      <c r="VLM52" s="213"/>
      <c r="VLO52" s="213"/>
      <c r="VLQ52" s="213"/>
      <c r="VLS52" s="213"/>
      <c r="VLU52" s="213"/>
      <c r="VLW52" s="213"/>
      <c r="VLY52" s="213"/>
      <c r="VMA52" s="213"/>
      <c r="VMC52" s="213"/>
      <c r="VME52" s="213"/>
      <c r="VMG52" s="213"/>
      <c r="VMI52" s="213"/>
      <c r="VMK52" s="213"/>
      <c r="VMM52" s="213"/>
      <c r="VMO52" s="213"/>
      <c r="VMQ52" s="213"/>
      <c r="VMS52" s="213"/>
      <c r="VMU52" s="213"/>
      <c r="VMW52" s="213"/>
      <c r="VMY52" s="213"/>
      <c r="VNA52" s="213"/>
      <c r="VNC52" s="213"/>
      <c r="VNE52" s="213"/>
      <c r="VNG52" s="213"/>
      <c r="VNI52" s="213"/>
      <c r="VNK52" s="213"/>
      <c r="VNM52" s="213"/>
      <c r="VNO52" s="213"/>
      <c r="VNQ52" s="213"/>
      <c r="VNS52" s="213"/>
      <c r="VNU52" s="213"/>
      <c r="VNW52" s="213"/>
      <c r="VNY52" s="213"/>
      <c r="VOA52" s="213"/>
      <c r="VOC52" s="213"/>
      <c r="VOE52" s="213"/>
      <c r="VOG52" s="213"/>
      <c r="VOI52" s="213"/>
      <c r="VOK52" s="213"/>
      <c r="VOM52" s="213"/>
      <c r="VOO52" s="213"/>
      <c r="VOQ52" s="213"/>
      <c r="VOS52" s="213"/>
      <c r="VOU52" s="213"/>
      <c r="VOW52" s="213"/>
      <c r="VOY52" s="213"/>
      <c r="VPA52" s="213"/>
      <c r="VPC52" s="213"/>
      <c r="VPE52" s="213"/>
      <c r="VPG52" s="213"/>
      <c r="VPI52" s="213"/>
      <c r="VPK52" s="213"/>
      <c r="VPM52" s="213"/>
      <c r="VPO52" s="213"/>
      <c r="VPQ52" s="213"/>
      <c r="VPS52" s="213"/>
      <c r="VPU52" s="213"/>
      <c r="VPW52" s="213"/>
      <c r="VPY52" s="213"/>
      <c r="VQA52" s="213"/>
      <c r="VQC52" s="213"/>
      <c r="VQE52" s="213"/>
      <c r="VQG52" s="213"/>
      <c r="VQI52" s="213"/>
      <c r="VQK52" s="213"/>
      <c r="VQM52" s="213"/>
      <c r="VQO52" s="213"/>
      <c r="VQQ52" s="213"/>
      <c r="VQS52" s="213"/>
      <c r="VQU52" s="213"/>
      <c r="VQW52" s="213"/>
      <c r="VQY52" s="213"/>
      <c r="VRA52" s="213"/>
      <c r="VRC52" s="213"/>
      <c r="VRE52" s="213"/>
      <c r="VRG52" s="213"/>
      <c r="VRI52" s="213"/>
      <c r="VRK52" s="213"/>
      <c r="VRM52" s="213"/>
      <c r="VRO52" s="213"/>
      <c r="VRQ52" s="213"/>
      <c r="VRS52" s="213"/>
      <c r="VRU52" s="213"/>
      <c r="VRW52" s="213"/>
      <c r="VRY52" s="213"/>
      <c r="VSA52" s="213"/>
      <c r="VSC52" s="213"/>
      <c r="VSE52" s="213"/>
      <c r="VSG52" s="213"/>
      <c r="VSI52" s="213"/>
      <c r="VSK52" s="213"/>
      <c r="VSM52" s="213"/>
      <c r="VSO52" s="213"/>
      <c r="VSQ52" s="213"/>
      <c r="VSS52" s="213"/>
      <c r="VSU52" s="213"/>
      <c r="VSW52" s="213"/>
      <c r="VSY52" s="213"/>
      <c r="VTA52" s="213"/>
      <c r="VTC52" s="213"/>
      <c r="VTE52" s="213"/>
      <c r="VTG52" s="213"/>
      <c r="VTI52" s="213"/>
      <c r="VTK52" s="213"/>
      <c r="VTM52" s="213"/>
      <c r="VTO52" s="213"/>
      <c r="VTQ52" s="213"/>
      <c r="VTS52" s="213"/>
      <c r="VTU52" s="213"/>
      <c r="VTW52" s="213"/>
      <c r="VTY52" s="213"/>
      <c r="VUA52" s="213"/>
      <c r="VUC52" s="213"/>
      <c r="VUE52" s="213"/>
      <c r="VUG52" s="213"/>
      <c r="VUI52" s="213"/>
      <c r="VUK52" s="213"/>
      <c r="VUM52" s="213"/>
      <c r="VUO52" s="213"/>
      <c r="VUQ52" s="213"/>
      <c r="VUS52" s="213"/>
      <c r="VUU52" s="213"/>
      <c r="VUW52" s="213"/>
      <c r="VUY52" s="213"/>
      <c r="VVA52" s="213"/>
      <c r="VVC52" s="213"/>
      <c r="VVE52" s="213"/>
      <c r="VVG52" s="213"/>
      <c r="VVI52" s="213"/>
      <c r="VVK52" s="213"/>
      <c r="VVM52" s="213"/>
      <c r="VVO52" s="213"/>
      <c r="VVQ52" s="213"/>
      <c r="VVS52" s="213"/>
      <c r="VVU52" s="213"/>
      <c r="VVW52" s="213"/>
      <c r="VVY52" s="213"/>
      <c r="VWA52" s="213"/>
      <c r="VWC52" s="213"/>
      <c r="VWE52" s="213"/>
      <c r="VWG52" s="213"/>
      <c r="VWI52" s="213"/>
      <c r="VWK52" s="213"/>
      <c r="VWM52" s="213"/>
      <c r="VWO52" s="213"/>
      <c r="VWQ52" s="213"/>
      <c r="VWS52" s="213"/>
      <c r="VWU52" s="213"/>
      <c r="VWW52" s="213"/>
      <c r="VWY52" s="213"/>
      <c r="VXA52" s="213"/>
      <c r="VXC52" s="213"/>
      <c r="VXE52" s="213"/>
      <c r="VXG52" s="213"/>
      <c r="VXI52" s="213"/>
      <c r="VXK52" s="213"/>
      <c r="VXM52" s="213"/>
      <c r="VXO52" s="213"/>
      <c r="VXQ52" s="213"/>
      <c r="VXS52" s="213"/>
      <c r="VXU52" s="213"/>
      <c r="VXW52" s="213"/>
      <c r="VXY52" s="213"/>
      <c r="VYA52" s="213"/>
      <c r="VYC52" s="213"/>
      <c r="VYE52" s="213"/>
      <c r="VYG52" s="213"/>
      <c r="VYI52" s="213"/>
      <c r="VYK52" s="213"/>
      <c r="VYM52" s="213"/>
      <c r="VYO52" s="213"/>
      <c r="VYQ52" s="213"/>
      <c r="VYS52" s="213"/>
      <c r="VYU52" s="213"/>
      <c r="VYW52" s="213"/>
      <c r="VYY52" s="213"/>
      <c r="VZA52" s="213"/>
      <c r="VZC52" s="213"/>
      <c r="VZE52" s="213"/>
      <c r="VZG52" s="213"/>
      <c r="VZI52" s="213"/>
      <c r="VZK52" s="213"/>
      <c r="VZM52" s="213"/>
      <c r="VZO52" s="213"/>
      <c r="VZQ52" s="213"/>
      <c r="VZS52" s="213"/>
      <c r="VZU52" s="213"/>
      <c r="VZW52" s="213"/>
      <c r="VZY52" s="213"/>
      <c r="WAA52" s="213"/>
      <c r="WAC52" s="213"/>
      <c r="WAE52" s="213"/>
      <c r="WAG52" s="213"/>
      <c r="WAI52" s="213"/>
      <c r="WAK52" s="213"/>
      <c r="WAM52" s="213"/>
      <c r="WAO52" s="213"/>
      <c r="WAQ52" s="213"/>
      <c r="WAS52" s="213"/>
      <c r="WAU52" s="213"/>
      <c r="WAW52" s="213"/>
      <c r="WAY52" s="213"/>
      <c r="WBA52" s="213"/>
      <c r="WBC52" s="213"/>
      <c r="WBE52" s="213"/>
      <c r="WBG52" s="213"/>
      <c r="WBI52" s="213"/>
      <c r="WBK52" s="213"/>
      <c r="WBM52" s="213"/>
      <c r="WBO52" s="213"/>
      <c r="WBQ52" s="213"/>
      <c r="WBS52" s="213"/>
      <c r="WBU52" s="213"/>
      <c r="WBW52" s="213"/>
      <c r="WBY52" s="213"/>
      <c r="WCA52" s="213"/>
      <c r="WCC52" s="213"/>
      <c r="WCE52" s="213"/>
      <c r="WCG52" s="213"/>
      <c r="WCI52" s="213"/>
      <c r="WCK52" s="213"/>
      <c r="WCM52" s="213"/>
      <c r="WCO52" s="213"/>
      <c r="WCQ52" s="213"/>
      <c r="WCS52" s="213"/>
      <c r="WCU52" s="213"/>
      <c r="WCW52" s="213"/>
      <c r="WCY52" s="213"/>
      <c r="WDA52" s="213"/>
      <c r="WDC52" s="213"/>
      <c r="WDE52" s="213"/>
      <c r="WDG52" s="213"/>
      <c r="WDI52" s="213"/>
      <c r="WDK52" s="213"/>
      <c r="WDM52" s="213"/>
      <c r="WDO52" s="213"/>
      <c r="WDQ52" s="213"/>
      <c r="WDS52" s="213"/>
      <c r="WDU52" s="213"/>
      <c r="WDW52" s="213"/>
      <c r="WDY52" s="213"/>
      <c r="WEA52" s="213"/>
      <c r="WEC52" s="213"/>
      <c r="WEE52" s="213"/>
      <c r="WEG52" s="213"/>
      <c r="WEI52" s="213"/>
      <c r="WEK52" s="213"/>
      <c r="WEM52" s="213"/>
      <c r="WEO52" s="213"/>
      <c r="WEQ52" s="213"/>
      <c r="WES52" s="213"/>
      <c r="WEU52" s="213"/>
      <c r="WEW52" s="213"/>
      <c r="WEY52" s="213"/>
      <c r="WFA52" s="213"/>
      <c r="WFC52" s="213"/>
      <c r="WFE52" s="213"/>
      <c r="WFG52" s="213"/>
      <c r="WFI52" s="213"/>
      <c r="WFK52" s="213"/>
      <c r="WFM52" s="213"/>
      <c r="WFO52" s="213"/>
      <c r="WFQ52" s="213"/>
      <c r="WFS52" s="213"/>
      <c r="WFU52" s="213"/>
      <c r="WFW52" s="213"/>
      <c r="WFY52" s="213"/>
      <c r="WGA52" s="213"/>
      <c r="WGC52" s="213"/>
      <c r="WGE52" s="213"/>
      <c r="WGG52" s="213"/>
      <c r="WGI52" s="213"/>
      <c r="WGK52" s="213"/>
      <c r="WGM52" s="213"/>
      <c r="WGO52" s="213"/>
      <c r="WGQ52" s="213"/>
      <c r="WGS52" s="213"/>
      <c r="WGU52" s="213"/>
      <c r="WGW52" s="213"/>
      <c r="WGY52" s="213"/>
      <c r="WHA52" s="213"/>
      <c r="WHC52" s="213"/>
      <c r="WHE52" s="213"/>
      <c r="WHG52" s="213"/>
      <c r="WHI52" s="213"/>
      <c r="WHK52" s="213"/>
      <c r="WHM52" s="213"/>
      <c r="WHO52" s="213"/>
      <c r="WHQ52" s="213"/>
      <c r="WHS52" s="213"/>
      <c r="WHU52" s="213"/>
      <c r="WHW52" s="213"/>
      <c r="WHY52" s="213"/>
      <c r="WIA52" s="213"/>
      <c r="WIC52" s="213"/>
      <c r="WIE52" s="213"/>
      <c r="WIG52" s="213"/>
      <c r="WII52" s="213"/>
      <c r="WIK52" s="213"/>
      <c r="WIM52" s="213"/>
      <c r="WIO52" s="213"/>
      <c r="WIQ52" s="213"/>
      <c r="WIS52" s="213"/>
      <c r="WIU52" s="213"/>
      <c r="WIW52" s="213"/>
      <c r="WIY52" s="213"/>
      <c r="WJA52" s="213"/>
      <c r="WJC52" s="213"/>
      <c r="WJE52" s="213"/>
      <c r="WJG52" s="213"/>
      <c r="WJI52" s="213"/>
      <c r="WJK52" s="213"/>
      <c r="WJM52" s="213"/>
      <c r="WJO52" s="213"/>
      <c r="WJQ52" s="213"/>
      <c r="WJS52" s="213"/>
      <c r="WJU52" s="213"/>
      <c r="WJW52" s="213"/>
      <c r="WJY52" s="213"/>
      <c r="WKA52" s="213"/>
      <c r="WKC52" s="213"/>
      <c r="WKE52" s="213"/>
      <c r="WKG52" s="213"/>
      <c r="WKI52" s="213"/>
      <c r="WKK52" s="213"/>
      <c r="WKM52" s="213"/>
      <c r="WKO52" s="213"/>
      <c r="WKQ52" s="213"/>
      <c r="WKS52" s="213"/>
      <c r="WKU52" s="213"/>
      <c r="WKW52" s="213"/>
      <c r="WKY52" s="213"/>
      <c r="WLA52" s="213"/>
      <c r="WLC52" s="213"/>
      <c r="WLE52" s="213"/>
      <c r="WLG52" s="213"/>
      <c r="WLI52" s="213"/>
      <c r="WLK52" s="213"/>
      <c r="WLM52" s="213"/>
      <c r="WLO52" s="213"/>
      <c r="WLQ52" s="213"/>
      <c r="WLS52" s="213"/>
      <c r="WLU52" s="213"/>
      <c r="WLW52" s="213"/>
      <c r="WLY52" s="213"/>
      <c r="WMA52" s="213"/>
      <c r="WMC52" s="213"/>
      <c r="WME52" s="213"/>
      <c r="WMG52" s="213"/>
      <c r="WMI52" s="213"/>
      <c r="WMK52" s="213"/>
      <c r="WMM52" s="213"/>
      <c r="WMO52" s="213"/>
      <c r="WMQ52" s="213"/>
      <c r="WMS52" s="213"/>
      <c r="WMU52" s="213"/>
      <c r="WMW52" s="213"/>
      <c r="WMY52" s="213"/>
      <c r="WNA52" s="213"/>
      <c r="WNC52" s="213"/>
      <c r="WNE52" s="213"/>
      <c r="WNG52" s="213"/>
      <c r="WNI52" s="213"/>
      <c r="WNK52" s="213"/>
      <c r="WNM52" s="213"/>
      <c r="WNO52" s="213"/>
      <c r="WNQ52" s="213"/>
      <c r="WNS52" s="213"/>
      <c r="WNU52" s="213"/>
      <c r="WNW52" s="213"/>
      <c r="WNY52" s="213"/>
      <c r="WOA52" s="213"/>
      <c r="WOC52" s="213"/>
      <c r="WOE52" s="213"/>
      <c r="WOG52" s="213"/>
      <c r="WOI52" s="213"/>
      <c r="WOK52" s="213"/>
      <c r="WOM52" s="213"/>
      <c r="WOO52" s="213"/>
      <c r="WOQ52" s="213"/>
      <c r="WOS52" s="213"/>
      <c r="WOU52" s="213"/>
      <c r="WOW52" s="213"/>
      <c r="WOY52" s="213"/>
      <c r="WPA52" s="213"/>
      <c r="WPC52" s="213"/>
      <c r="WPE52" s="213"/>
      <c r="WPG52" s="213"/>
      <c r="WPI52" s="213"/>
      <c r="WPK52" s="213"/>
      <c r="WPM52" s="213"/>
      <c r="WPO52" s="213"/>
      <c r="WPQ52" s="213"/>
      <c r="WPS52" s="213"/>
      <c r="WPU52" s="213"/>
      <c r="WPW52" s="213"/>
      <c r="WPY52" s="213"/>
      <c r="WQA52" s="213"/>
      <c r="WQC52" s="213"/>
      <c r="WQE52" s="213"/>
      <c r="WQG52" s="213"/>
      <c r="WQI52" s="213"/>
      <c r="WQK52" s="213"/>
      <c r="WQM52" s="213"/>
      <c r="WQO52" s="213"/>
      <c r="WQQ52" s="213"/>
      <c r="WQS52" s="213"/>
      <c r="WQU52" s="213"/>
      <c r="WQW52" s="213"/>
      <c r="WQY52" s="213"/>
      <c r="WRA52" s="213"/>
      <c r="WRC52" s="213"/>
      <c r="WRE52" s="213"/>
      <c r="WRG52" s="213"/>
      <c r="WRI52" s="213"/>
      <c r="WRK52" s="213"/>
      <c r="WRM52" s="213"/>
      <c r="WRO52" s="213"/>
      <c r="WRQ52" s="213"/>
      <c r="WRS52" s="213"/>
      <c r="WRU52" s="213"/>
      <c r="WRW52" s="213"/>
      <c r="WRY52" s="213"/>
      <c r="WSA52" s="213"/>
      <c r="WSC52" s="213"/>
      <c r="WSE52" s="213"/>
      <c r="WSG52" s="213"/>
      <c r="WSI52" s="213"/>
      <c r="WSK52" s="213"/>
      <c r="WSM52" s="213"/>
      <c r="WSO52" s="213"/>
      <c r="WSQ52" s="213"/>
      <c r="WSS52" s="213"/>
      <c r="WSU52" s="213"/>
      <c r="WSW52" s="213"/>
      <c r="WSY52" s="213"/>
      <c r="WTA52" s="213"/>
      <c r="WTC52" s="213"/>
      <c r="WTE52" s="213"/>
      <c r="WTG52" s="213"/>
      <c r="WTI52" s="213"/>
      <c r="WTK52" s="213"/>
      <c r="WTM52" s="213"/>
      <c r="WTO52" s="213"/>
      <c r="WTQ52" s="213"/>
      <c r="WTS52" s="213"/>
      <c r="WTU52" s="213"/>
      <c r="WTW52" s="213"/>
      <c r="WTY52" s="213"/>
      <c r="WUA52" s="213"/>
      <c r="WUC52" s="213"/>
      <c r="WUE52" s="213"/>
      <c r="WUG52" s="213"/>
      <c r="WUI52" s="213"/>
      <c r="WUK52" s="213"/>
      <c r="WUM52" s="213"/>
      <c r="WUO52" s="213"/>
      <c r="WUQ52" s="213"/>
      <c r="WUS52" s="213"/>
      <c r="WUU52" s="213"/>
      <c r="WUW52" s="213"/>
      <c r="WUY52" s="213"/>
      <c r="WVA52" s="213"/>
      <c r="WVC52" s="213"/>
      <c r="WVE52" s="213"/>
      <c r="WVG52" s="213"/>
      <c r="WVI52" s="213"/>
      <c r="WVK52" s="213"/>
      <c r="WVM52" s="213"/>
      <c r="WVO52" s="213"/>
      <c r="WVQ52" s="213"/>
      <c r="WVS52" s="213"/>
      <c r="WVU52" s="213"/>
      <c r="WVW52" s="213"/>
      <c r="WVY52" s="213"/>
      <c r="WWA52" s="213"/>
      <c r="WWC52" s="213"/>
      <c r="WWE52" s="213"/>
      <c r="WWG52" s="213"/>
      <c r="WWI52" s="213"/>
      <c r="WWK52" s="213"/>
      <c r="WWM52" s="213"/>
      <c r="WWO52" s="213"/>
      <c r="WWQ52" s="213"/>
      <c r="WWS52" s="213"/>
      <c r="WWU52" s="213"/>
      <c r="WWW52" s="213"/>
      <c r="WWY52" s="213"/>
      <c r="WXA52" s="213"/>
      <c r="WXC52" s="213"/>
      <c r="WXE52" s="213"/>
      <c r="WXG52" s="213"/>
      <c r="WXI52" s="213"/>
      <c r="WXK52" s="213"/>
      <c r="WXM52" s="213"/>
      <c r="WXO52" s="213"/>
      <c r="WXQ52" s="213"/>
      <c r="WXS52" s="213"/>
      <c r="WXU52" s="213"/>
      <c r="WXW52" s="213"/>
      <c r="WXY52" s="213"/>
      <c r="WYA52" s="213"/>
      <c r="WYC52" s="213"/>
      <c r="WYE52" s="213"/>
      <c r="WYG52" s="213"/>
      <c r="WYI52" s="213"/>
      <c r="WYK52" s="213"/>
      <c r="WYM52" s="213"/>
      <c r="WYO52" s="213"/>
      <c r="WYQ52" s="213"/>
      <c r="WYS52" s="213"/>
      <c r="WYU52" s="213"/>
      <c r="WYW52" s="213"/>
      <c r="WYY52" s="213"/>
      <c r="WZA52" s="213"/>
      <c r="WZC52" s="213"/>
      <c r="WZE52" s="213"/>
      <c r="WZG52" s="213"/>
      <c r="WZI52" s="213"/>
      <c r="WZK52" s="213"/>
      <c r="WZM52" s="213"/>
      <c r="WZO52" s="213"/>
      <c r="WZQ52" s="213"/>
      <c r="WZS52" s="213"/>
      <c r="WZU52" s="213"/>
      <c r="WZW52" s="213"/>
      <c r="WZY52" s="213"/>
      <c r="XAA52" s="213"/>
      <c r="XAC52" s="213"/>
      <c r="XAE52" s="213"/>
      <c r="XAG52" s="213"/>
      <c r="XAI52" s="213"/>
      <c r="XAK52" s="213"/>
      <c r="XAM52" s="213"/>
      <c r="XAO52" s="213"/>
      <c r="XAQ52" s="213"/>
      <c r="XAS52" s="213"/>
      <c r="XAU52" s="213"/>
      <c r="XAW52" s="213"/>
      <c r="XAY52" s="213"/>
      <c r="XBA52" s="213"/>
      <c r="XBC52" s="213"/>
      <c r="XBE52" s="213"/>
      <c r="XBG52" s="213"/>
      <c r="XBI52" s="213"/>
      <c r="XBK52" s="213"/>
      <c r="XBM52" s="213"/>
      <c r="XBO52" s="213"/>
      <c r="XBQ52" s="213"/>
      <c r="XBS52" s="213"/>
      <c r="XBU52" s="213"/>
      <c r="XBW52" s="213"/>
      <c r="XBY52" s="213"/>
      <c r="XCA52" s="213"/>
      <c r="XCC52" s="213"/>
      <c r="XCE52" s="213"/>
      <c r="XCG52" s="213"/>
      <c r="XCI52" s="213"/>
      <c r="XCK52" s="213"/>
      <c r="XCM52" s="213"/>
      <c r="XCO52" s="213"/>
      <c r="XCQ52" s="213"/>
      <c r="XCS52" s="213"/>
      <c r="XCU52" s="213"/>
      <c r="XCW52" s="213"/>
      <c r="XCY52" s="213"/>
      <c r="XDA52" s="213"/>
      <c r="XDC52" s="213"/>
      <c r="XDE52" s="213"/>
      <c r="XDG52" s="213"/>
      <c r="XDI52" s="213"/>
      <c r="XDK52" s="213"/>
      <c r="XDM52" s="213"/>
      <c r="XDO52" s="213"/>
      <c r="XDQ52" s="213"/>
      <c r="XDS52" s="213"/>
      <c r="XDU52" s="213"/>
      <c r="XDW52" s="213"/>
      <c r="XDY52" s="213"/>
      <c r="XEA52" s="213"/>
      <c r="XEC52" s="213"/>
      <c r="XEE52" s="213"/>
      <c r="XEG52" s="213"/>
      <c r="XEI52" s="213"/>
      <c r="XEK52" s="213"/>
      <c r="XEM52" s="213"/>
      <c r="XEO52" s="213"/>
      <c r="XEQ52" s="213"/>
      <c r="XES52" s="213"/>
      <c r="XEU52" s="213"/>
      <c r="XEW52" s="213"/>
      <c r="XEY52" s="213"/>
      <c r="XFA52" s="213"/>
      <c r="XFC52" s="213"/>
    </row>
    <row r="53" spans="1:1023 1025:2047 2049:3071 3073:4095 4097:5119 5121:6143 6145:7167 7169:8191 8193:9215 9217:10239 10241:11263 11265:12287 12289:13311 13313:14335 14337:15359 15361:16383" x14ac:dyDescent="0.35">
      <c r="A53" s="213"/>
      <c r="B53" s="21" t="s">
        <v>7022</v>
      </c>
      <c r="C53" s="21" t="s">
        <v>8548</v>
      </c>
      <c r="D53" s="133" t="s">
        <v>48</v>
      </c>
      <c r="E53" s="21"/>
      <c r="F53" s="21"/>
      <c r="G53" s="139">
        <v>40119232</v>
      </c>
      <c r="H53" s="133" t="s">
        <v>10920</v>
      </c>
      <c r="I53" s="133" t="s">
        <v>10469</v>
      </c>
      <c r="J53" s="181" t="s">
        <v>8368</v>
      </c>
      <c r="K53" s="133"/>
      <c r="L53" s="133">
        <v>4870</v>
      </c>
      <c r="M53" s="133">
        <v>2</v>
      </c>
      <c r="N53" s="133">
        <v>15.300000000000002</v>
      </c>
      <c r="O53" s="133"/>
      <c r="P53" s="148"/>
      <c r="Q53" s="213"/>
      <c r="S53" s="213"/>
      <c r="U53" s="213"/>
      <c r="W53" s="213"/>
      <c r="Y53" s="213"/>
      <c r="AA53" s="213"/>
      <c r="AC53" s="213"/>
      <c r="AE53" s="213"/>
      <c r="AG53" s="213"/>
      <c r="AI53" s="213"/>
      <c r="AK53" s="213"/>
      <c r="AM53" s="213"/>
      <c r="AO53" s="213"/>
      <c r="AQ53" s="213"/>
      <c r="AS53" s="213"/>
      <c r="AU53" s="213"/>
      <c r="AW53" s="213"/>
      <c r="AY53" s="213"/>
      <c r="BA53" s="213"/>
      <c r="BC53" s="213"/>
      <c r="BE53" s="213"/>
      <c r="BG53" s="213"/>
      <c r="BI53" s="213"/>
      <c r="BK53" s="213"/>
      <c r="BM53" s="213"/>
      <c r="BO53" s="213"/>
      <c r="BQ53" s="213"/>
      <c r="BS53" s="213"/>
      <c r="BU53" s="213"/>
      <c r="BW53" s="213"/>
      <c r="BY53" s="213"/>
      <c r="CA53" s="213"/>
      <c r="CC53" s="213"/>
      <c r="CE53" s="213"/>
      <c r="CG53" s="213"/>
      <c r="CI53" s="213"/>
      <c r="CK53" s="213"/>
      <c r="CM53" s="213"/>
      <c r="CO53" s="213"/>
      <c r="CQ53" s="213"/>
      <c r="CS53" s="213"/>
      <c r="CU53" s="213"/>
      <c r="CW53" s="213"/>
      <c r="CY53" s="213"/>
      <c r="DA53" s="213"/>
      <c r="DC53" s="213"/>
      <c r="DE53" s="213"/>
      <c r="DG53" s="213"/>
      <c r="DI53" s="213"/>
      <c r="DK53" s="213"/>
      <c r="DM53" s="213"/>
      <c r="DO53" s="213"/>
      <c r="DQ53" s="213"/>
      <c r="DS53" s="213"/>
      <c r="DU53" s="213"/>
      <c r="DW53" s="213"/>
      <c r="DY53" s="213"/>
      <c r="EA53" s="213"/>
      <c r="EC53" s="213"/>
      <c r="EE53" s="213"/>
      <c r="EG53" s="213"/>
      <c r="EI53" s="213"/>
      <c r="EK53" s="213"/>
      <c r="EM53" s="213"/>
      <c r="EO53" s="213"/>
      <c r="EQ53" s="213"/>
      <c r="ES53" s="213"/>
      <c r="EU53" s="213"/>
      <c r="EW53" s="213"/>
      <c r="EY53" s="213"/>
      <c r="FA53" s="213"/>
      <c r="FC53" s="213"/>
      <c r="FE53" s="213"/>
      <c r="FG53" s="213"/>
      <c r="FI53" s="213"/>
      <c r="FK53" s="213"/>
      <c r="FM53" s="213"/>
      <c r="FO53" s="213"/>
      <c r="FQ53" s="213"/>
      <c r="FS53" s="213"/>
      <c r="FU53" s="213"/>
      <c r="FW53" s="213"/>
      <c r="FY53" s="213"/>
      <c r="GA53" s="213"/>
      <c r="GC53" s="213"/>
      <c r="GE53" s="213"/>
      <c r="GG53" s="213"/>
      <c r="GI53" s="213"/>
      <c r="GK53" s="213"/>
      <c r="GM53" s="213"/>
      <c r="GO53" s="213"/>
      <c r="GQ53" s="213"/>
      <c r="GS53" s="213"/>
      <c r="GU53" s="213"/>
      <c r="GW53" s="213"/>
      <c r="GY53" s="213"/>
      <c r="HA53" s="213"/>
      <c r="HC53" s="213"/>
      <c r="HE53" s="213"/>
      <c r="HG53" s="213"/>
      <c r="HI53" s="213"/>
      <c r="HK53" s="213"/>
      <c r="HM53" s="213"/>
      <c r="HO53" s="213"/>
      <c r="HQ53" s="213"/>
      <c r="HS53" s="213"/>
      <c r="HU53" s="213"/>
      <c r="HW53" s="213"/>
      <c r="HY53" s="213"/>
      <c r="IA53" s="213"/>
      <c r="IC53" s="213"/>
      <c r="IE53" s="213"/>
      <c r="IG53" s="213"/>
      <c r="II53" s="213"/>
      <c r="IK53" s="213"/>
      <c r="IM53" s="213"/>
      <c r="IO53" s="213"/>
      <c r="IQ53" s="213"/>
      <c r="IS53" s="213"/>
      <c r="IU53" s="213"/>
      <c r="IW53" s="213"/>
      <c r="IY53" s="213"/>
      <c r="JA53" s="213"/>
      <c r="JC53" s="213"/>
      <c r="JE53" s="213"/>
      <c r="JG53" s="213"/>
      <c r="JI53" s="213"/>
      <c r="JK53" s="213"/>
      <c r="JM53" s="213"/>
      <c r="JO53" s="213"/>
      <c r="JQ53" s="213"/>
      <c r="JS53" s="213"/>
      <c r="JU53" s="213"/>
      <c r="JW53" s="213"/>
      <c r="JY53" s="213"/>
      <c r="KA53" s="213"/>
      <c r="KC53" s="213"/>
      <c r="KE53" s="213"/>
      <c r="KG53" s="213"/>
      <c r="KI53" s="213"/>
      <c r="KK53" s="213"/>
      <c r="KM53" s="213"/>
      <c r="KO53" s="213"/>
      <c r="KQ53" s="213"/>
      <c r="KS53" s="213"/>
      <c r="KU53" s="213"/>
      <c r="KW53" s="213"/>
      <c r="KY53" s="213"/>
      <c r="LA53" s="213"/>
      <c r="LC53" s="213"/>
      <c r="LE53" s="213"/>
      <c r="LG53" s="213"/>
      <c r="LI53" s="213"/>
      <c r="LK53" s="213"/>
      <c r="LM53" s="213"/>
      <c r="LO53" s="213"/>
      <c r="LQ53" s="213"/>
      <c r="LS53" s="213"/>
      <c r="LU53" s="213"/>
      <c r="LW53" s="213"/>
      <c r="LY53" s="213"/>
      <c r="MA53" s="213"/>
      <c r="MC53" s="213"/>
      <c r="ME53" s="213"/>
      <c r="MG53" s="213"/>
      <c r="MI53" s="213"/>
      <c r="MK53" s="213"/>
      <c r="MM53" s="213"/>
      <c r="MO53" s="213"/>
      <c r="MQ53" s="213"/>
      <c r="MS53" s="213"/>
      <c r="MU53" s="213"/>
      <c r="MW53" s="213"/>
      <c r="MY53" s="213"/>
      <c r="NA53" s="213"/>
      <c r="NC53" s="213"/>
      <c r="NE53" s="213"/>
      <c r="NG53" s="213"/>
      <c r="NI53" s="213"/>
      <c r="NK53" s="213"/>
      <c r="NM53" s="213"/>
      <c r="NO53" s="213"/>
      <c r="NQ53" s="213"/>
      <c r="NS53" s="213"/>
      <c r="NU53" s="213"/>
      <c r="NW53" s="213"/>
      <c r="NY53" s="213"/>
      <c r="OA53" s="213"/>
      <c r="OC53" s="213"/>
      <c r="OE53" s="213"/>
      <c r="OG53" s="213"/>
      <c r="OI53" s="213"/>
      <c r="OK53" s="213"/>
      <c r="OM53" s="213"/>
      <c r="OO53" s="213"/>
      <c r="OQ53" s="213"/>
      <c r="OS53" s="213"/>
      <c r="OU53" s="213"/>
      <c r="OW53" s="213"/>
      <c r="OY53" s="213"/>
      <c r="PA53" s="213"/>
      <c r="PC53" s="213"/>
      <c r="PE53" s="213"/>
      <c r="PG53" s="213"/>
      <c r="PI53" s="213"/>
      <c r="PK53" s="213"/>
      <c r="PM53" s="213"/>
      <c r="PO53" s="213"/>
      <c r="PQ53" s="213"/>
      <c r="PS53" s="213"/>
      <c r="PU53" s="213"/>
      <c r="PW53" s="213"/>
      <c r="PY53" s="213"/>
      <c r="QA53" s="213"/>
      <c r="QC53" s="213"/>
      <c r="QE53" s="213"/>
      <c r="QG53" s="213"/>
      <c r="QI53" s="213"/>
      <c r="QK53" s="213"/>
      <c r="QM53" s="213"/>
      <c r="QO53" s="213"/>
      <c r="QQ53" s="213"/>
      <c r="QS53" s="213"/>
      <c r="QU53" s="213"/>
      <c r="QW53" s="213"/>
      <c r="QY53" s="213"/>
      <c r="RA53" s="213"/>
      <c r="RC53" s="213"/>
      <c r="RE53" s="213"/>
      <c r="RG53" s="213"/>
      <c r="RI53" s="213"/>
      <c r="RK53" s="213"/>
      <c r="RM53" s="213"/>
      <c r="RO53" s="213"/>
      <c r="RQ53" s="213"/>
      <c r="RS53" s="213"/>
      <c r="RU53" s="213"/>
      <c r="RW53" s="213"/>
      <c r="RY53" s="213"/>
      <c r="SA53" s="213"/>
      <c r="SC53" s="213"/>
      <c r="SE53" s="213"/>
      <c r="SG53" s="213"/>
      <c r="SI53" s="213"/>
      <c r="SK53" s="213"/>
      <c r="SM53" s="213"/>
      <c r="SO53" s="213"/>
      <c r="SQ53" s="213"/>
      <c r="SS53" s="213"/>
      <c r="SU53" s="213"/>
      <c r="SW53" s="213"/>
      <c r="SY53" s="213"/>
      <c r="TA53" s="213"/>
      <c r="TC53" s="213"/>
      <c r="TE53" s="213"/>
      <c r="TG53" s="213"/>
      <c r="TI53" s="213"/>
      <c r="TK53" s="213"/>
      <c r="TM53" s="213"/>
      <c r="TO53" s="213"/>
      <c r="TQ53" s="213"/>
      <c r="TS53" s="213"/>
      <c r="TU53" s="213"/>
      <c r="TW53" s="213"/>
      <c r="TY53" s="213"/>
      <c r="UA53" s="213"/>
      <c r="UC53" s="213"/>
      <c r="UE53" s="213"/>
      <c r="UG53" s="213"/>
      <c r="UI53" s="213"/>
      <c r="UK53" s="213"/>
      <c r="UM53" s="213"/>
      <c r="UO53" s="213"/>
      <c r="UQ53" s="213"/>
      <c r="US53" s="213"/>
      <c r="UU53" s="213"/>
      <c r="UW53" s="213"/>
      <c r="UY53" s="213"/>
      <c r="VA53" s="213"/>
      <c r="VC53" s="213"/>
      <c r="VE53" s="213"/>
      <c r="VG53" s="213"/>
      <c r="VI53" s="213"/>
      <c r="VK53" s="213"/>
      <c r="VM53" s="213"/>
      <c r="VO53" s="213"/>
      <c r="VQ53" s="213"/>
      <c r="VS53" s="213"/>
      <c r="VU53" s="213"/>
      <c r="VW53" s="213"/>
      <c r="VY53" s="213"/>
      <c r="WA53" s="213"/>
      <c r="WC53" s="213"/>
      <c r="WE53" s="213"/>
      <c r="WG53" s="213"/>
      <c r="WI53" s="213"/>
      <c r="WK53" s="213"/>
      <c r="WM53" s="213"/>
      <c r="WO53" s="213"/>
      <c r="WQ53" s="213"/>
      <c r="WS53" s="213"/>
      <c r="WU53" s="213"/>
      <c r="WW53" s="213"/>
      <c r="WY53" s="213"/>
      <c r="XA53" s="213"/>
      <c r="XC53" s="213"/>
      <c r="XE53" s="213"/>
      <c r="XG53" s="213"/>
      <c r="XI53" s="213"/>
      <c r="XK53" s="213"/>
      <c r="XM53" s="213"/>
      <c r="XO53" s="213"/>
      <c r="XQ53" s="213"/>
      <c r="XS53" s="213"/>
      <c r="XU53" s="213"/>
      <c r="XW53" s="213"/>
      <c r="XY53" s="213"/>
      <c r="YA53" s="213"/>
      <c r="YC53" s="213"/>
      <c r="YE53" s="213"/>
      <c r="YG53" s="213"/>
      <c r="YI53" s="213"/>
      <c r="YK53" s="213"/>
      <c r="YM53" s="213"/>
      <c r="YO53" s="213"/>
      <c r="YQ53" s="213"/>
      <c r="YS53" s="213"/>
      <c r="YU53" s="213"/>
      <c r="YW53" s="213"/>
      <c r="YY53" s="213"/>
      <c r="ZA53" s="213"/>
      <c r="ZC53" s="213"/>
      <c r="ZE53" s="213"/>
      <c r="ZG53" s="213"/>
      <c r="ZI53" s="213"/>
      <c r="ZK53" s="213"/>
      <c r="ZM53" s="213"/>
      <c r="ZO53" s="213"/>
      <c r="ZQ53" s="213"/>
      <c r="ZS53" s="213"/>
      <c r="ZU53" s="213"/>
      <c r="ZW53" s="213"/>
      <c r="ZY53" s="213"/>
      <c r="AAA53" s="213"/>
      <c r="AAC53" s="213"/>
      <c r="AAE53" s="213"/>
      <c r="AAG53" s="213"/>
      <c r="AAI53" s="213"/>
      <c r="AAK53" s="213"/>
      <c r="AAM53" s="213"/>
      <c r="AAO53" s="213"/>
      <c r="AAQ53" s="213"/>
      <c r="AAS53" s="213"/>
      <c r="AAU53" s="213"/>
      <c r="AAW53" s="213"/>
      <c r="AAY53" s="213"/>
      <c r="ABA53" s="213"/>
      <c r="ABC53" s="213"/>
      <c r="ABE53" s="213"/>
      <c r="ABG53" s="213"/>
      <c r="ABI53" s="213"/>
      <c r="ABK53" s="213"/>
      <c r="ABM53" s="213"/>
      <c r="ABO53" s="213"/>
      <c r="ABQ53" s="213"/>
      <c r="ABS53" s="213"/>
      <c r="ABU53" s="213"/>
      <c r="ABW53" s="213"/>
      <c r="ABY53" s="213"/>
      <c r="ACA53" s="213"/>
      <c r="ACC53" s="213"/>
      <c r="ACE53" s="213"/>
      <c r="ACG53" s="213"/>
      <c r="ACI53" s="213"/>
      <c r="ACK53" s="213"/>
      <c r="ACM53" s="213"/>
      <c r="ACO53" s="213"/>
      <c r="ACQ53" s="213"/>
      <c r="ACS53" s="213"/>
      <c r="ACU53" s="213"/>
      <c r="ACW53" s="213"/>
      <c r="ACY53" s="213"/>
      <c r="ADA53" s="213"/>
      <c r="ADC53" s="213"/>
      <c r="ADE53" s="213"/>
      <c r="ADG53" s="213"/>
      <c r="ADI53" s="213"/>
      <c r="ADK53" s="213"/>
      <c r="ADM53" s="213"/>
      <c r="ADO53" s="213"/>
      <c r="ADQ53" s="213"/>
      <c r="ADS53" s="213"/>
      <c r="ADU53" s="213"/>
      <c r="ADW53" s="213"/>
      <c r="ADY53" s="213"/>
      <c r="AEA53" s="213"/>
      <c r="AEC53" s="213"/>
      <c r="AEE53" s="213"/>
      <c r="AEG53" s="213"/>
      <c r="AEI53" s="213"/>
      <c r="AEK53" s="213"/>
      <c r="AEM53" s="213"/>
      <c r="AEO53" s="213"/>
      <c r="AEQ53" s="213"/>
      <c r="AES53" s="213"/>
      <c r="AEU53" s="213"/>
      <c r="AEW53" s="213"/>
      <c r="AEY53" s="213"/>
      <c r="AFA53" s="213"/>
      <c r="AFC53" s="213"/>
      <c r="AFE53" s="213"/>
      <c r="AFG53" s="213"/>
      <c r="AFI53" s="213"/>
      <c r="AFK53" s="213"/>
      <c r="AFM53" s="213"/>
      <c r="AFO53" s="213"/>
      <c r="AFQ53" s="213"/>
      <c r="AFS53" s="213"/>
      <c r="AFU53" s="213"/>
      <c r="AFW53" s="213"/>
      <c r="AFY53" s="213"/>
      <c r="AGA53" s="213"/>
      <c r="AGC53" s="213"/>
      <c r="AGE53" s="213"/>
      <c r="AGG53" s="213"/>
      <c r="AGI53" s="213"/>
      <c r="AGK53" s="213"/>
      <c r="AGM53" s="213"/>
      <c r="AGO53" s="213"/>
      <c r="AGQ53" s="213"/>
      <c r="AGS53" s="213"/>
      <c r="AGU53" s="213"/>
      <c r="AGW53" s="213"/>
      <c r="AGY53" s="213"/>
      <c r="AHA53" s="213"/>
      <c r="AHC53" s="213"/>
      <c r="AHE53" s="213"/>
      <c r="AHG53" s="213"/>
      <c r="AHI53" s="213"/>
      <c r="AHK53" s="213"/>
      <c r="AHM53" s="213"/>
      <c r="AHO53" s="213"/>
      <c r="AHQ53" s="213"/>
      <c r="AHS53" s="213"/>
      <c r="AHU53" s="213"/>
      <c r="AHW53" s="213"/>
      <c r="AHY53" s="213"/>
      <c r="AIA53" s="213"/>
      <c r="AIC53" s="213"/>
      <c r="AIE53" s="213"/>
      <c r="AIG53" s="213"/>
      <c r="AII53" s="213"/>
      <c r="AIK53" s="213"/>
      <c r="AIM53" s="213"/>
      <c r="AIO53" s="213"/>
      <c r="AIQ53" s="213"/>
      <c r="AIS53" s="213"/>
      <c r="AIU53" s="213"/>
      <c r="AIW53" s="213"/>
      <c r="AIY53" s="213"/>
      <c r="AJA53" s="213"/>
      <c r="AJC53" s="213"/>
      <c r="AJE53" s="213"/>
      <c r="AJG53" s="213"/>
      <c r="AJI53" s="213"/>
      <c r="AJK53" s="213"/>
      <c r="AJM53" s="213"/>
      <c r="AJO53" s="213"/>
      <c r="AJQ53" s="213"/>
      <c r="AJS53" s="213"/>
      <c r="AJU53" s="213"/>
      <c r="AJW53" s="213"/>
      <c r="AJY53" s="213"/>
      <c r="AKA53" s="213"/>
      <c r="AKC53" s="213"/>
      <c r="AKE53" s="213"/>
      <c r="AKG53" s="213"/>
      <c r="AKI53" s="213"/>
      <c r="AKK53" s="213"/>
      <c r="AKM53" s="213"/>
      <c r="AKO53" s="213"/>
      <c r="AKQ53" s="213"/>
      <c r="AKS53" s="213"/>
      <c r="AKU53" s="213"/>
      <c r="AKW53" s="213"/>
      <c r="AKY53" s="213"/>
      <c r="ALA53" s="213"/>
      <c r="ALC53" s="213"/>
      <c r="ALE53" s="213"/>
      <c r="ALG53" s="213"/>
      <c r="ALI53" s="213"/>
      <c r="ALK53" s="213"/>
      <c r="ALM53" s="213"/>
      <c r="ALO53" s="213"/>
      <c r="ALQ53" s="213"/>
      <c r="ALS53" s="213"/>
      <c r="ALU53" s="213"/>
      <c r="ALW53" s="213"/>
      <c r="ALY53" s="213"/>
      <c r="AMA53" s="213"/>
      <c r="AMC53" s="213"/>
      <c r="AME53" s="213"/>
      <c r="AMG53" s="213"/>
      <c r="AMI53" s="213"/>
      <c r="AMK53" s="213"/>
      <c r="AMM53" s="213"/>
      <c r="AMO53" s="213"/>
      <c r="AMQ53" s="213"/>
      <c r="AMS53" s="213"/>
      <c r="AMU53" s="213"/>
      <c r="AMW53" s="213"/>
      <c r="AMY53" s="213"/>
      <c r="ANA53" s="213"/>
      <c r="ANC53" s="213"/>
      <c r="ANE53" s="213"/>
      <c r="ANG53" s="213"/>
      <c r="ANI53" s="213"/>
      <c r="ANK53" s="213"/>
      <c r="ANM53" s="213"/>
      <c r="ANO53" s="213"/>
      <c r="ANQ53" s="213"/>
      <c r="ANS53" s="213"/>
      <c r="ANU53" s="213"/>
      <c r="ANW53" s="213"/>
      <c r="ANY53" s="213"/>
      <c r="AOA53" s="213"/>
      <c r="AOC53" s="213"/>
      <c r="AOE53" s="213"/>
      <c r="AOG53" s="213"/>
      <c r="AOI53" s="213"/>
      <c r="AOK53" s="213"/>
      <c r="AOM53" s="213"/>
      <c r="AOO53" s="213"/>
      <c r="AOQ53" s="213"/>
      <c r="AOS53" s="213"/>
      <c r="AOU53" s="213"/>
      <c r="AOW53" s="213"/>
      <c r="AOY53" s="213"/>
      <c r="APA53" s="213"/>
      <c r="APC53" s="213"/>
      <c r="APE53" s="213"/>
      <c r="APG53" s="213"/>
      <c r="API53" s="213"/>
      <c r="APK53" s="213"/>
      <c r="APM53" s="213"/>
      <c r="APO53" s="213"/>
      <c r="APQ53" s="213"/>
      <c r="APS53" s="213"/>
      <c r="APU53" s="213"/>
      <c r="APW53" s="213"/>
      <c r="APY53" s="213"/>
      <c r="AQA53" s="213"/>
      <c r="AQC53" s="213"/>
      <c r="AQE53" s="213"/>
      <c r="AQG53" s="213"/>
      <c r="AQI53" s="213"/>
      <c r="AQK53" s="213"/>
      <c r="AQM53" s="213"/>
      <c r="AQO53" s="213"/>
      <c r="AQQ53" s="213"/>
      <c r="AQS53" s="213"/>
      <c r="AQU53" s="213"/>
      <c r="AQW53" s="213"/>
      <c r="AQY53" s="213"/>
      <c r="ARA53" s="213"/>
      <c r="ARC53" s="213"/>
      <c r="ARE53" s="213"/>
      <c r="ARG53" s="213"/>
      <c r="ARI53" s="213"/>
      <c r="ARK53" s="213"/>
      <c r="ARM53" s="213"/>
      <c r="ARO53" s="213"/>
      <c r="ARQ53" s="213"/>
      <c r="ARS53" s="213"/>
      <c r="ARU53" s="213"/>
      <c r="ARW53" s="213"/>
      <c r="ARY53" s="213"/>
      <c r="ASA53" s="213"/>
      <c r="ASC53" s="213"/>
      <c r="ASE53" s="213"/>
      <c r="ASG53" s="213"/>
      <c r="ASI53" s="213"/>
      <c r="ASK53" s="213"/>
      <c r="ASM53" s="213"/>
      <c r="ASO53" s="213"/>
      <c r="ASQ53" s="213"/>
      <c r="ASS53" s="213"/>
      <c r="ASU53" s="213"/>
      <c r="ASW53" s="213"/>
      <c r="ASY53" s="213"/>
      <c r="ATA53" s="213"/>
      <c r="ATC53" s="213"/>
      <c r="ATE53" s="213"/>
      <c r="ATG53" s="213"/>
      <c r="ATI53" s="213"/>
      <c r="ATK53" s="213"/>
      <c r="ATM53" s="213"/>
      <c r="ATO53" s="213"/>
      <c r="ATQ53" s="213"/>
      <c r="ATS53" s="213"/>
      <c r="ATU53" s="213"/>
      <c r="ATW53" s="213"/>
      <c r="ATY53" s="213"/>
      <c r="AUA53" s="213"/>
      <c r="AUC53" s="213"/>
      <c r="AUE53" s="213"/>
      <c r="AUG53" s="213"/>
      <c r="AUI53" s="213"/>
      <c r="AUK53" s="213"/>
      <c r="AUM53" s="213"/>
      <c r="AUO53" s="213"/>
      <c r="AUQ53" s="213"/>
      <c r="AUS53" s="213"/>
      <c r="AUU53" s="213"/>
      <c r="AUW53" s="213"/>
      <c r="AUY53" s="213"/>
      <c r="AVA53" s="213"/>
      <c r="AVC53" s="213"/>
      <c r="AVE53" s="213"/>
      <c r="AVG53" s="213"/>
      <c r="AVI53" s="213"/>
      <c r="AVK53" s="213"/>
      <c r="AVM53" s="213"/>
      <c r="AVO53" s="213"/>
      <c r="AVQ53" s="213"/>
      <c r="AVS53" s="213"/>
      <c r="AVU53" s="213"/>
      <c r="AVW53" s="213"/>
      <c r="AVY53" s="213"/>
      <c r="AWA53" s="213"/>
      <c r="AWC53" s="213"/>
      <c r="AWE53" s="213"/>
      <c r="AWG53" s="213"/>
      <c r="AWI53" s="213"/>
      <c r="AWK53" s="213"/>
      <c r="AWM53" s="213"/>
      <c r="AWO53" s="213"/>
      <c r="AWQ53" s="213"/>
      <c r="AWS53" s="213"/>
      <c r="AWU53" s="213"/>
      <c r="AWW53" s="213"/>
      <c r="AWY53" s="213"/>
      <c r="AXA53" s="213"/>
      <c r="AXC53" s="213"/>
      <c r="AXE53" s="213"/>
      <c r="AXG53" s="213"/>
      <c r="AXI53" s="213"/>
      <c r="AXK53" s="213"/>
      <c r="AXM53" s="213"/>
      <c r="AXO53" s="213"/>
      <c r="AXQ53" s="213"/>
      <c r="AXS53" s="213"/>
      <c r="AXU53" s="213"/>
      <c r="AXW53" s="213"/>
      <c r="AXY53" s="213"/>
      <c r="AYA53" s="213"/>
      <c r="AYC53" s="213"/>
      <c r="AYE53" s="213"/>
      <c r="AYG53" s="213"/>
      <c r="AYI53" s="213"/>
      <c r="AYK53" s="213"/>
      <c r="AYM53" s="213"/>
      <c r="AYO53" s="213"/>
      <c r="AYQ53" s="213"/>
      <c r="AYS53" s="213"/>
      <c r="AYU53" s="213"/>
      <c r="AYW53" s="213"/>
      <c r="AYY53" s="213"/>
      <c r="AZA53" s="213"/>
      <c r="AZC53" s="213"/>
      <c r="AZE53" s="213"/>
      <c r="AZG53" s="213"/>
      <c r="AZI53" s="213"/>
      <c r="AZK53" s="213"/>
      <c r="AZM53" s="213"/>
      <c r="AZO53" s="213"/>
      <c r="AZQ53" s="213"/>
      <c r="AZS53" s="213"/>
      <c r="AZU53" s="213"/>
      <c r="AZW53" s="213"/>
      <c r="AZY53" s="213"/>
      <c r="BAA53" s="213"/>
      <c r="BAC53" s="213"/>
      <c r="BAE53" s="213"/>
      <c r="BAG53" s="213"/>
      <c r="BAI53" s="213"/>
      <c r="BAK53" s="213"/>
      <c r="BAM53" s="213"/>
      <c r="BAO53" s="213"/>
      <c r="BAQ53" s="213"/>
      <c r="BAS53" s="213"/>
      <c r="BAU53" s="213"/>
      <c r="BAW53" s="213"/>
      <c r="BAY53" s="213"/>
      <c r="BBA53" s="213"/>
      <c r="BBC53" s="213"/>
      <c r="BBE53" s="213"/>
      <c r="BBG53" s="213"/>
      <c r="BBI53" s="213"/>
      <c r="BBK53" s="213"/>
      <c r="BBM53" s="213"/>
      <c r="BBO53" s="213"/>
      <c r="BBQ53" s="213"/>
      <c r="BBS53" s="213"/>
      <c r="BBU53" s="213"/>
      <c r="BBW53" s="213"/>
      <c r="BBY53" s="213"/>
      <c r="BCA53" s="213"/>
      <c r="BCC53" s="213"/>
      <c r="BCE53" s="213"/>
      <c r="BCG53" s="213"/>
      <c r="BCI53" s="213"/>
      <c r="BCK53" s="213"/>
      <c r="BCM53" s="213"/>
      <c r="BCO53" s="213"/>
      <c r="BCQ53" s="213"/>
      <c r="BCS53" s="213"/>
      <c r="BCU53" s="213"/>
      <c r="BCW53" s="213"/>
      <c r="BCY53" s="213"/>
      <c r="BDA53" s="213"/>
      <c r="BDC53" s="213"/>
      <c r="BDE53" s="213"/>
      <c r="BDG53" s="213"/>
      <c r="BDI53" s="213"/>
      <c r="BDK53" s="213"/>
      <c r="BDM53" s="213"/>
      <c r="BDO53" s="213"/>
      <c r="BDQ53" s="213"/>
      <c r="BDS53" s="213"/>
      <c r="BDU53" s="213"/>
      <c r="BDW53" s="213"/>
      <c r="BDY53" s="213"/>
      <c r="BEA53" s="213"/>
      <c r="BEC53" s="213"/>
      <c r="BEE53" s="213"/>
      <c r="BEG53" s="213"/>
      <c r="BEI53" s="213"/>
      <c r="BEK53" s="213"/>
      <c r="BEM53" s="213"/>
      <c r="BEO53" s="213"/>
      <c r="BEQ53" s="213"/>
      <c r="BES53" s="213"/>
      <c r="BEU53" s="213"/>
      <c r="BEW53" s="213"/>
      <c r="BEY53" s="213"/>
      <c r="BFA53" s="213"/>
      <c r="BFC53" s="213"/>
      <c r="BFE53" s="213"/>
      <c r="BFG53" s="213"/>
      <c r="BFI53" s="213"/>
      <c r="BFK53" s="213"/>
      <c r="BFM53" s="213"/>
      <c r="BFO53" s="213"/>
      <c r="BFQ53" s="213"/>
      <c r="BFS53" s="213"/>
      <c r="BFU53" s="213"/>
      <c r="BFW53" s="213"/>
      <c r="BFY53" s="213"/>
      <c r="BGA53" s="213"/>
      <c r="BGC53" s="213"/>
      <c r="BGE53" s="213"/>
      <c r="BGG53" s="213"/>
      <c r="BGI53" s="213"/>
      <c r="BGK53" s="213"/>
      <c r="BGM53" s="213"/>
      <c r="BGO53" s="213"/>
      <c r="BGQ53" s="213"/>
      <c r="BGS53" s="213"/>
      <c r="BGU53" s="213"/>
      <c r="BGW53" s="213"/>
      <c r="BGY53" s="213"/>
      <c r="BHA53" s="213"/>
      <c r="BHC53" s="213"/>
      <c r="BHE53" s="213"/>
      <c r="BHG53" s="213"/>
      <c r="BHI53" s="213"/>
      <c r="BHK53" s="213"/>
      <c r="BHM53" s="213"/>
      <c r="BHO53" s="213"/>
      <c r="BHQ53" s="213"/>
      <c r="BHS53" s="213"/>
      <c r="BHU53" s="213"/>
      <c r="BHW53" s="213"/>
      <c r="BHY53" s="213"/>
      <c r="BIA53" s="213"/>
      <c r="BIC53" s="213"/>
      <c r="BIE53" s="213"/>
      <c r="BIG53" s="213"/>
      <c r="BII53" s="213"/>
      <c r="BIK53" s="213"/>
      <c r="BIM53" s="213"/>
      <c r="BIO53" s="213"/>
      <c r="BIQ53" s="213"/>
      <c r="BIS53" s="213"/>
      <c r="BIU53" s="213"/>
      <c r="BIW53" s="213"/>
      <c r="BIY53" s="213"/>
      <c r="BJA53" s="213"/>
      <c r="BJC53" s="213"/>
      <c r="BJE53" s="213"/>
      <c r="BJG53" s="213"/>
      <c r="BJI53" s="213"/>
      <c r="BJK53" s="213"/>
      <c r="BJM53" s="213"/>
      <c r="BJO53" s="213"/>
      <c r="BJQ53" s="213"/>
      <c r="BJS53" s="213"/>
      <c r="BJU53" s="213"/>
      <c r="BJW53" s="213"/>
      <c r="BJY53" s="213"/>
      <c r="BKA53" s="213"/>
      <c r="BKC53" s="213"/>
      <c r="BKE53" s="213"/>
      <c r="BKG53" s="213"/>
      <c r="BKI53" s="213"/>
      <c r="BKK53" s="213"/>
      <c r="BKM53" s="213"/>
      <c r="BKO53" s="213"/>
      <c r="BKQ53" s="213"/>
      <c r="BKS53" s="213"/>
      <c r="BKU53" s="213"/>
      <c r="BKW53" s="213"/>
      <c r="BKY53" s="213"/>
      <c r="BLA53" s="213"/>
      <c r="BLC53" s="213"/>
      <c r="BLE53" s="213"/>
      <c r="BLG53" s="213"/>
      <c r="BLI53" s="213"/>
      <c r="BLK53" s="213"/>
      <c r="BLM53" s="213"/>
      <c r="BLO53" s="213"/>
      <c r="BLQ53" s="213"/>
      <c r="BLS53" s="213"/>
      <c r="BLU53" s="213"/>
      <c r="BLW53" s="213"/>
      <c r="BLY53" s="213"/>
      <c r="BMA53" s="213"/>
      <c r="BMC53" s="213"/>
      <c r="BME53" s="213"/>
      <c r="BMG53" s="213"/>
      <c r="BMI53" s="213"/>
      <c r="BMK53" s="213"/>
      <c r="BMM53" s="213"/>
      <c r="BMO53" s="213"/>
      <c r="BMQ53" s="213"/>
      <c r="BMS53" s="213"/>
      <c r="BMU53" s="213"/>
      <c r="BMW53" s="213"/>
      <c r="BMY53" s="213"/>
      <c r="BNA53" s="213"/>
      <c r="BNC53" s="213"/>
      <c r="BNE53" s="213"/>
      <c r="BNG53" s="213"/>
      <c r="BNI53" s="213"/>
      <c r="BNK53" s="213"/>
      <c r="BNM53" s="213"/>
      <c r="BNO53" s="213"/>
      <c r="BNQ53" s="213"/>
      <c r="BNS53" s="213"/>
      <c r="BNU53" s="213"/>
      <c r="BNW53" s="213"/>
      <c r="BNY53" s="213"/>
      <c r="BOA53" s="213"/>
      <c r="BOC53" s="213"/>
      <c r="BOE53" s="213"/>
      <c r="BOG53" s="213"/>
      <c r="BOI53" s="213"/>
      <c r="BOK53" s="213"/>
      <c r="BOM53" s="213"/>
      <c r="BOO53" s="213"/>
      <c r="BOQ53" s="213"/>
      <c r="BOS53" s="213"/>
      <c r="BOU53" s="213"/>
      <c r="BOW53" s="213"/>
      <c r="BOY53" s="213"/>
      <c r="BPA53" s="213"/>
      <c r="BPC53" s="213"/>
      <c r="BPE53" s="213"/>
      <c r="BPG53" s="213"/>
      <c r="BPI53" s="213"/>
      <c r="BPK53" s="213"/>
      <c r="BPM53" s="213"/>
      <c r="BPO53" s="213"/>
      <c r="BPQ53" s="213"/>
      <c r="BPS53" s="213"/>
      <c r="BPU53" s="213"/>
      <c r="BPW53" s="213"/>
      <c r="BPY53" s="213"/>
      <c r="BQA53" s="213"/>
      <c r="BQC53" s="213"/>
      <c r="BQE53" s="213"/>
      <c r="BQG53" s="213"/>
      <c r="BQI53" s="213"/>
      <c r="BQK53" s="213"/>
      <c r="BQM53" s="213"/>
      <c r="BQO53" s="213"/>
      <c r="BQQ53" s="213"/>
      <c r="BQS53" s="213"/>
      <c r="BQU53" s="213"/>
      <c r="BQW53" s="213"/>
      <c r="BQY53" s="213"/>
      <c r="BRA53" s="213"/>
      <c r="BRC53" s="213"/>
      <c r="BRE53" s="213"/>
      <c r="BRG53" s="213"/>
      <c r="BRI53" s="213"/>
      <c r="BRK53" s="213"/>
      <c r="BRM53" s="213"/>
      <c r="BRO53" s="213"/>
      <c r="BRQ53" s="213"/>
      <c r="BRS53" s="213"/>
      <c r="BRU53" s="213"/>
      <c r="BRW53" s="213"/>
      <c r="BRY53" s="213"/>
      <c r="BSA53" s="213"/>
      <c r="BSC53" s="213"/>
      <c r="BSE53" s="213"/>
      <c r="BSG53" s="213"/>
      <c r="BSI53" s="213"/>
      <c r="BSK53" s="213"/>
      <c r="BSM53" s="213"/>
      <c r="BSO53" s="213"/>
      <c r="BSQ53" s="213"/>
      <c r="BSS53" s="213"/>
      <c r="BSU53" s="213"/>
      <c r="BSW53" s="213"/>
      <c r="BSY53" s="213"/>
      <c r="BTA53" s="213"/>
      <c r="BTC53" s="213"/>
      <c r="BTE53" s="213"/>
      <c r="BTG53" s="213"/>
      <c r="BTI53" s="213"/>
      <c r="BTK53" s="213"/>
      <c r="BTM53" s="213"/>
      <c r="BTO53" s="213"/>
      <c r="BTQ53" s="213"/>
      <c r="BTS53" s="213"/>
      <c r="BTU53" s="213"/>
      <c r="BTW53" s="213"/>
      <c r="BTY53" s="213"/>
      <c r="BUA53" s="213"/>
      <c r="BUC53" s="213"/>
      <c r="BUE53" s="213"/>
      <c r="BUG53" s="213"/>
      <c r="BUI53" s="213"/>
      <c r="BUK53" s="213"/>
      <c r="BUM53" s="213"/>
      <c r="BUO53" s="213"/>
      <c r="BUQ53" s="213"/>
      <c r="BUS53" s="213"/>
      <c r="BUU53" s="213"/>
      <c r="BUW53" s="213"/>
      <c r="BUY53" s="213"/>
      <c r="BVA53" s="213"/>
      <c r="BVC53" s="213"/>
      <c r="BVE53" s="213"/>
      <c r="BVG53" s="213"/>
      <c r="BVI53" s="213"/>
      <c r="BVK53" s="213"/>
      <c r="BVM53" s="213"/>
      <c r="BVO53" s="213"/>
      <c r="BVQ53" s="213"/>
      <c r="BVS53" s="213"/>
      <c r="BVU53" s="213"/>
      <c r="BVW53" s="213"/>
      <c r="BVY53" s="213"/>
      <c r="BWA53" s="213"/>
      <c r="BWC53" s="213"/>
      <c r="BWE53" s="213"/>
      <c r="BWG53" s="213"/>
      <c r="BWI53" s="213"/>
      <c r="BWK53" s="213"/>
      <c r="BWM53" s="213"/>
      <c r="BWO53" s="213"/>
      <c r="BWQ53" s="213"/>
      <c r="BWS53" s="213"/>
      <c r="BWU53" s="213"/>
      <c r="BWW53" s="213"/>
      <c r="BWY53" s="213"/>
      <c r="BXA53" s="213"/>
      <c r="BXC53" s="213"/>
      <c r="BXE53" s="213"/>
      <c r="BXG53" s="213"/>
      <c r="BXI53" s="213"/>
      <c r="BXK53" s="213"/>
      <c r="BXM53" s="213"/>
      <c r="BXO53" s="213"/>
      <c r="BXQ53" s="213"/>
      <c r="BXS53" s="213"/>
      <c r="BXU53" s="213"/>
      <c r="BXW53" s="213"/>
      <c r="BXY53" s="213"/>
      <c r="BYA53" s="213"/>
      <c r="BYC53" s="213"/>
      <c r="BYE53" s="213"/>
      <c r="BYG53" s="213"/>
      <c r="BYI53" s="213"/>
      <c r="BYK53" s="213"/>
      <c r="BYM53" s="213"/>
      <c r="BYO53" s="213"/>
      <c r="BYQ53" s="213"/>
      <c r="BYS53" s="213"/>
      <c r="BYU53" s="213"/>
      <c r="BYW53" s="213"/>
      <c r="BYY53" s="213"/>
      <c r="BZA53" s="213"/>
      <c r="BZC53" s="213"/>
      <c r="BZE53" s="213"/>
      <c r="BZG53" s="213"/>
      <c r="BZI53" s="213"/>
      <c r="BZK53" s="213"/>
      <c r="BZM53" s="213"/>
      <c r="BZO53" s="213"/>
      <c r="BZQ53" s="213"/>
      <c r="BZS53" s="213"/>
      <c r="BZU53" s="213"/>
      <c r="BZW53" s="213"/>
      <c r="BZY53" s="213"/>
      <c r="CAA53" s="213"/>
      <c r="CAC53" s="213"/>
      <c r="CAE53" s="213"/>
      <c r="CAG53" s="213"/>
      <c r="CAI53" s="213"/>
      <c r="CAK53" s="213"/>
      <c r="CAM53" s="213"/>
      <c r="CAO53" s="213"/>
      <c r="CAQ53" s="213"/>
      <c r="CAS53" s="213"/>
      <c r="CAU53" s="213"/>
      <c r="CAW53" s="213"/>
      <c r="CAY53" s="213"/>
      <c r="CBA53" s="213"/>
      <c r="CBC53" s="213"/>
      <c r="CBE53" s="213"/>
      <c r="CBG53" s="213"/>
      <c r="CBI53" s="213"/>
      <c r="CBK53" s="213"/>
      <c r="CBM53" s="213"/>
      <c r="CBO53" s="213"/>
      <c r="CBQ53" s="213"/>
      <c r="CBS53" s="213"/>
      <c r="CBU53" s="213"/>
      <c r="CBW53" s="213"/>
      <c r="CBY53" s="213"/>
      <c r="CCA53" s="213"/>
      <c r="CCC53" s="213"/>
      <c r="CCE53" s="213"/>
      <c r="CCG53" s="213"/>
      <c r="CCI53" s="213"/>
      <c r="CCK53" s="213"/>
      <c r="CCM53" s="213"/>
      <c r="CCO53" s="213"/>
      <c r="CCQ53" s="213"/>
      <c r="CCS53" s="213"/>
      <c r="CCU53" s="213"/>
      <c r="CCW53" s="213"/>
      <c r="CCY53" s="213"/>
      <c r="CDA53" s="213"/>
      <c r="CDC53" s="213"/>
      <c r="CDE53" s="213"/>
      <c r="CDG53" s="213"/>
      <c r="CDI53" s="213"/>
      <c r="CDK53" s="213"/>
      <c r="CDM53" s="213"/>
      <c r="CDO53" s="213"/>
      <c r="CDQ53" s="213"/>
      <c r="CDS53" s="213"/>
      <c r="CDU53" s="213"/>
      <c r="CDW53" s="213"/>
      <c r="CDY53" s="213"/>
      <c r="CEA53" s="213"/>
      <c r="CEC53" s="213"/>
      <c r="CEE53" s="213"/>
      <c r="CEG53" s="213"/>
      <c r="CEI53" s="213"/>
      <c r="CEK53" s="213"/>
      <c r="CEM53" s="213"/>
      <c r="CEO53" s="213"/>
      <c r="CEQ53" s="213"/>
      <c r="CES53" s="213"/>
      <c r="CEU53" s="213"/>
      <c r="CEW53" s="213"/>
      <c r="CEY53" s="213"/>
      <c r="CFA53" s="213"/>
      <c r="CFC53" s="213"/>
      <c r="CFE53" s="213"/>
      <c r="CFG53" s="213"/>
      <c r="CFI53" s="213"/>
      <c r="CFK53" s="213"/>
      <c r="CFM53" s="213"/>
      <c r="CFO53" s="213"/>
      <c r="CFQ53" s="213"/>
      <c r="CFS53" s="213"/>
      <c r="CFU53" s="213"/>
      <c r="CFW53" s="213"/>
      <c r="CFY53" s="213"/>
      <c r="CGA53" s="213"/>
      <c r="CGC53" s="213"/>
      <c r="CGE53" s="213"/>
      <c r="CGG53" s="213"/>
      <c r="CGI53" s="213"/>
      <c r="CGK53" s="213"/>
      <c r="CGM53" s="213"/>
      <c r="CGO53" s="213"/>
      <c r="CGQ53" s="213"/>
      <c r="CGS53" s="213"/>
      <c r="CGU53" s="213"/>
      <c r="CGW53" s="213"/>
      <c r="CGY53" s="213"/>
      <c r="CHA53" s="213"/>
      <c r="CHC53" s="213"/>
      <c r="CHE53" s="213"/>
      <c r="CHG53" s="213"/>
      <c r="CHI53" s="213"/>
      <c r="CHK53" s="213"/>
      <c r="CHM53" s="213"/>
      <c r="CHO53" s="213"/>
      <c r="CHQ53" s="213"/>
      <c r="CHS53" s="213"/>
      <c r="CHU53" s="213"/>
      <c r="CHW53" s="213"/>
      <c r="CHY53" s="213"/>
      <c r="CIA53" s="213"/>
      <c r="CIC53" s="213"/>
      <c r="CIE53" s="213"/>
      <c r="CIG53" s="213"/>
      <c r="CII53" s="213"/>
      <c r="CIK53" s="213"/>
      <c r="CIM53" s="213"/>
      <c r="CIO53" s="213"/>
      <c r="CIQ53" s="213"/>
      <c r="CIS53" s="213"/>
      <c r="CIU53" s="213"/>
      <c r="CIW53" s="213"/>
      <c r="CIY53" s="213"/>
      <c r="CJA53" s="213"/>
      <c r="CJC53" s="213"/>
      <c r="CJE53" s="213"/>
      <c r="CJG53" s="213"/>
      <c r="CJI53" s="213"/>
      <c r="CJK53" s="213"/>
      <c r="CJM53" s="213"/>
      <c r="CJO53" s="213"/>
      <c r="CJQ53" s="213"/>
      <c r="CJS53" s="213"/>
      <c r="CJU53" s="213"/>
      <c r="CJW53" s="213"/>
      <c r="CJY53" s="213"/>
      <c r="CKA53" s="213"/>
      <c r="CKC53" s="213"/>
      <c r="CKE53" s="213"/>
      <c r="CKG53" s="213"/>
      <c r="CKI53" s="213"/>
      <c r="CKK53" s="213"/>
      <c r="CKM53" s="213"/>
      <c r="CKO53" s="213"/>
      <c r="CKQ53" s="213"/>
      <c r="CKS53" s="213"/>
      <c r="CKU53" s="213"/>
      <c r="CKW53" s="213"/>
      <c r="CKY53" s="213"/>
      <c r="CLA53" s="213"/>
      <c r="CLC53" s="213"/>
      <c r="CLE53" s="213"/>
      <c r="CLG53" s="213"/>
      <c r="CLI53" s="213"/>
      <c r="CLK53" s="213"/>
      <c r="CLM53" s="213"/>
      <c r="CLO53" s="213"/>
      <c r="CLQ53" s="213"/>
      <c r="CLS53" s="213"/>
      <c r="CLU53" s="213"/>
      <c r="CLW53" s="213"/>
      <c r="CLY53" s="213"/>
      <c r="CMA53" s="213"/>
      <c r="CMC53" s="213"/>
      <c r="CME53" s="213"/>
      <c r="CMG53" s="213"/>
      <c r="CMI53" s="213"/>
      <c r="CMK53" s="213"/>
      <c r="CMM53" s="213"/>
      <c r="CMO53" s="213"/>
      <c r="CMQ53" s="213"/>
      <c r="CMS53" s="213"/>
      <c r="CMU53" s="213"/>
      <c r="CMW53" s="213"/>
      <c r="CMY53" s="213"/>
      <c r="CNA53" s="213"/>
      <c r="CNC53" s="213"/>
      <c r="CNE53" s="213"/>
      <c r="CNG53" s="213"/>
      <c r="CNI53" s="213"/>
      <c r="CNK53" s="213"/>
      <c r="CNM53" s="213"/>
      <c r="CNO53" s="213"/>
      <c r="CNQ53" s="213"/>
      <c r="CNS53" s="213"/>
      <c r="CNU53" s="213"/>
      <c r="CNW53" s="213"/>
      <c r="CNY53" s="213"/>
      <c r="COA53" s="213"/>
      <c r="COC53" s="213"/>
      <c r="COE53" s="213"/>
      <c r="COG53" s="213"/>
      <c r="COI53" s="213"/>
      <c r="COK53" s="213"/>
      <c r="COM53" s="213"/>
      <c r="COO53" s="213"/>
      <c r="COQ53" s="213"/>
      <c r="COS53" s="213"/>
      <c r="COU53" s="213"/>
      <c r="COW53" s="213"/>
      <c r="COY53" s="213"/>
      <c r="CPA53" s="213"/>
      <c r="CPC53" s="213"/>
      <c r="CPE53" s="213"/>
      <c r="CPG53" s="213"/>
      <c r="CPI53" s="213"/>
      <c r="CPK53" s="213"/>
      <c r="CPM53" s="213"/>
      <c r="CPO53" s="213"/>
      <c r="CPQ53" s="213"/>
      <c r="CPS53" s="213"/>
      <c r="CPU53" s="213"/>
      <c r="CPW53" s="213"/>
      <c r="CPY53" s="213"/>
      <c r="CQA53" s="213"/>
      <c r="CQC53" s="213"/>
      <c r="CQE53" s="213"/>
      <c r="CQG53" s="213"/>
      <c r="CQI53" s="213"/>
      <c r="CQK53" s="213"/>
      <c r="CQM53" s="213"/>
      <c r="CQO53" s="213"/>
      <c r="CQQ53" s="213"/>
      <c r="CQS53" s="213"/>
      <c r="CQU53" s="213"/>
      <c r="CQW53" s="213"/>
      <c r="CQY53" s="213"/>
      <c r="CRA53" s="213"/>
      <c r="CRC53" s="213"/>
      <c r="CRE53" s="213"/>
      <c r="CRG53" s="213"/>
      <c r="CRI53" s="213"/>
      <c r="CRK53" s="213"/>
      <c r="CRM53" s="213"/>
      <c r="CRO53" s="213"/>
      <c r="CRQ53" s="213"/>
      <c r="CRS53" s="213"/>
      <c r="CRU53" s="213"/>
      <c r="CRW53" s="213"/>
      <c r="CRY53" s="213"/>
      <c r="CSA53" s="213"/>
      <c r="CSC53" s="213"/>
      <c r="CSE53" s="213"/>
      <c r="CSG53" s="213"/>
      <c r="CSI53" s="213"/>
      <c r="CSK53" s="213"/>
      <c r="CSM53" s="213"/>
      <c r="CSO53" s="213"/>
      <c r="CSQ53" s="213"/>
      <c r="CSS53" s="213"/>
      <c r="CSU53" s="213"/>
      <c r="CSW53" s="213"/>
      <c r="CSY53" s="213"/>
      <c r="CTA53" s="213"/>
      <c r="CTC53" s="213"/>
      <c r="CTE53" s="213"/>
      <c r="CTG53" s="213"/>
      <c r="CTI53" s="213"/>
      <c r="CTK53" s="213"/>
      <c r="CTM53" s="213"/>
      <c r="CTO53" s="213"/>
      <c r="CTQ53" s="213"/>
      <c r="CTS53" s="213"/>
      <c r="CTU53" s="213"/>
      <c r="CTW53" s="213"/>
      <c r="CTY53" s="213"/>
      <c r="CUA53" s="213"/>
      <c r="CUC53" s="213"/>
      <c r="CUE53" s="213"/>
      <c r="CUG53" s="213"/>
      <c r="CUI53" s="213"/>
      <c r="CUK53" s="213"/>
      <c r="CUM53" s="213"/>
      <c r="CUO53" s="213"/>
      <c r="CUQ53" s="213"/>
      <c r="CUS53" s="213"/>
      <c r="CUU53" s="213"/>
      <c r="CUW53" s="213"/>
      <c r="CUY53" s="213"/>
      <c r="CVA53" s="213"/>
      <c r="CVC53" s="213"/>
      <c r="CVE53" s="213"/>
      <c r="CVG53" s="213"/>
      <c r="CVI53" s="213"/>
      <c r="CVK53" s="213"/>
      <c r="CVM53" s="213"/>
      <c r="CVO53" s="213"/>
      <c r="CVQ53" s="213"/>
      <c r="CVS53" s="213"/>
      <c r="CVU53" s="213"/>
      <c r="CVW53" s="213"/>
      <c r="CVY53" s="213"/>
      <c r="CWA53" s="213"/>
      <c r="CWC53" s="213"/>
      <c r="CWE53" s="213"/>
      <c r="CWG53" s="213"/>
      <c r="CWI53" s="213"/>
      <c r="CWK53" s="213"/>
      <c r="CWM53" s="213"/>
      <c r="CWO53" s="213"/>
      <c r="CWQ53" s="213"/>
      <c r="CWS53" s="213"/>
      <c r="CWU53" s="213"/>
      <c r="CWW53" s="213"/>
      <c r="CWY53" s="213"/>
      <c r="CXA53" s="213"/>
      <c r="CXC53" s="213"/>
      <c r="CXE53" s="213"/>
      <c r="CXG53" s="213"/>
      <c r="CXI53" s="213"/>
      <c r="CXK53" s="213"/>
      <c r="CXM53" s="213"/>
      <c r="CXO53" s="213"/>
      <c r="CXQ53" s="213"/>
      <c r="CXS53" s="213"/>
      <c r="CXU53" s="213"/>
      <c r="CXW53" s="213"/>
      <c r="CXY53" s="213"/>
      <c r="CYA53" s="213"/>
      <c r="CYC53" s="213"/>
      <c r="CYE53" s="213"/>
      <c r="CYG53" s="213"/>
      <c r="CYI53" s="213"/>
      <c r="CYK53" s="213"/>
      <c r="CYM53" s="213"/>
      <c r="CYO53" s="213"/>
      <c r="CYQ53" s="213"/>
      <c r="CYS53" s="213"/>
      <c r="CYU53" s="213"/>
      <c r="CYW53" s="213"/>
      <c r="CYY53" s="213"/>
      <c r="CZA53" s="213"/>
      <c r="CZC53" s="213"/>
      <c r="CZE53" s="213"/>
      <c r="CZG53" s="213"/>
      <c r="CZI53" s="213"/>
      <c r="CZK53" s="213"/>
      <c r="CZM53" s="213"/>
      <c r="CZO53" s="213"/>
      <c r="CZQ53" s="213"/>
      <c r="CZS53" s="213"/>
      <c r="CZU53" s="213"/>
      <c r="CZW53" s="213"/>
      <c r="CZY53" s="213"/>
      <c r="DAA53" s="213"/>
      <c r="DAC53" s="213"/>
      <c r="DAE53" s="213"/>
      <c r="DAG53" s="213"/>
      <c r="DAI53" s="213"/>
      <c r="DAK53" s="213"/>
      <c r="DAM53" s="213"/>
      <c r="DAO53" s="213"/>
      <c r="DAQ53" s="213"/>
      <c r="DAS53" s="213"/>
      <c r="DAU53" s="213"/>
      <c r="DAW53" s="213"/>
      <c r="DAY53" s="213"/>
      <c r="DBA53" s="213"/>
      <c r="DBC53" s="213"/>
      <c r="DBE53" s="213"/>
      <c r="DBG53" s="213"/>
      <c r="DBI53" s="213"/>
      <c r="DBK53" s="213"/>
      <c r="DBM53" s="213"/>
      <c r="DBO53" s="213"/>
      <c r="DBQ53" s="213"/>
      <c r="DBS53" s="213"/>
      <c r="DBU53" s="213"/>
      <c r="DBW53" s="213"/>
      <c r="DBY53" s="213"/>
      <c r="DCA53" s="213"/>
      <c r="DCC53" s="213"/>
      <c r="DCE53" s="213"/>
      <c r="DCG53" s="213"/>
      <c r="DCI53" s="213"/>
      <c r="DCK53" s="213"/>
      <c r="DCM53" s="213"/>
      <c r="DCO53" s="213"/>
      <c r="DCQ53" s="213"/>
      <c r="DCS53" s="213"/>
      <c r="DCU53" s="213"/>
      <c r="DCW53" s="213"/>
      <c r="DCY53" s="213"/>
      <c r="DDA53" s="213"/>
      <c r="DDC53" s="213"/>
      <c r="DDE53" s="213"/>
      <c r="DDG53" s="213"/>
      <c r="DDI53" s="213"/>
      <c r="DDK53" s="213"/>
      <c r="DDM53" s="213"/>
      <c r="DDO53" s="213"/>
      <c r="DDQ53" s="213"/>
      <c r="DDS53" s="213"/>
      <c r="DDU53" s="213"/>
      <c r="DDW53" s="213"/>
      <c r="DDY53" s="213"/>
      <c r="DEA53" s="213"/>
      <c r="DEC53" s="213"/>
      <c r="DEE53" s="213"/>
      <c r="DEG53" s="213"/>
      <c r="DEI53" s="213"/>
      <c r="DEK53" s="213"/>
      <c r="DEM53" s="213"/>
      <c r="DEO53" s="213"/>
      <c r="DEQ53" s="213"/>
      <c r="DES53" s="213"/>
      <c r="DEU53" s="213"/>
      <c r="DEW53" s="213"/>
      <c r="DEY53" s="213"/>
      <c r="DFA53" s="213"/>
      <c r="DFC53" s="213"/>
      <c r="DFE53" s="213"/>
      <c r="DFG53" s="213"/>
      <c r="DFI53" s="213"/>
      <c r="DFK53" s="213"/>
      <c r="DFM53" s="213"/>
      <c r="DFO53" s="213"/>
      <c r="DFQ53" s="213"/>
      <c r="DFS53" s="213"/>
      <c r="DFU53" s="213"/>
      <c r="DFW53" s="213"/>
      <c r="DFY53" s="213"/>
      <c r="DGA53" s="213"/>
      <c r="DGC53" s="213"/>
      <c r="DGE53" s="213"/>
      <c r="DGG53" s="213"/>
      <c r="DGI53" s="213"/>
      <c r="DGK53" s="213"/>
      <c r="DGM53" s="213"/>
      <c r="DGO53" s="213"/>
      <c r="DGQ53" s="213"/>
      <c r="DGS53" s="213"/>
      <c r="DGU53" s="213"/>
      <c r="DGW53" s="213"/>
      <c r="DGY53" s="213"/>
      <c r="DHA53" s="213"/>
      <c r="DHC53" s="213"/>
      <c r="DHE53" s="213"/>
      <c r="DHG53" s="213"/>
      <c r="DHI53" s="213"/>
      <c r="DHK53" s="213"/>
      <c r="DHM53" s="213"/>
      <c r="DHO53" s="213"/>
      <c r="DHQ53" s="213"/>
      <c r="DHS53" s="213"/>
      <c r="DHU53" s="213"/>
      <c r="DHW53" s="213"/>
      <c r="DHY53" s="213"/>
      <c r="DIA53" s="213"/>
      <c r="DIC53" s="213"/>
      <c r="DIE53" s="213"/>
      <c r="DIG53" s="213"/>
      <c r="DII53" s="213"/>
      <c r="DIK53" s="213"/>
      <c r="DIM53" s="213"/>
      <c r="DIO53" s="213"/>
      <c r="DIQ53" s="213"/>
      <c r="DIS53" s="213"/>
      <c r="DIU53" s="213"/>
      <c r="DIW53" s="213"/>
      <c r="DIY53" s="213"/>
      <c r="DJA53" s="213"/>
      <c r="DJC53" s="213"/>
      <c r="DJE53" s="213"/>
      <c r="DJG53" s="213"/>
      <c r="DJI53" s="213"/>
      <c r="DJK53" s="213"/>
      <c r="DJM53" s="213"/>
      <c r="DJO53" s="213"/>
      <c r="DJQ53" s="213"/>
      <c r="DJS53" s="213"/>
      <c r="DJU53" s="213"/>
      <c r="DJW53" s="213"/>
      <c r="DJY53" s="213"/>
      <c r="DKA53" s="213"/>
      <c r="DKC53" s="213"/>
      <c r="DKE53" s="213"/>
      <c r="DKG53" s="213"/>
      <c r="DKI53" s="213"/>
      <c r="DKK53" s="213"/>
      <c r="DKM53" s="213"/>
      <c r="DKO53" s="213"/>
      <c r="DKQ53" s="213"/>
      <c r="DKS53" s="213"/>
      <c r="DKU53" s="213"/>
      <c r="DKW53" s="213"/>
      <c r="DKY53" s="213"/>
      <c r="DLA53" s="213"/>
      <c r="DLC53" s="213"/>
      <c r="DLE53" s="213"/>
      <c r="DLG53" s="213"/>
      <c r="DLI53" s="213"/>
      <c r="DLK53" s="213"/>
      <c r="DLM53" s="213"/>
      <c r="DLO53" s="213"/>
      <c r="DLQ53" s="213"/>
      <c r="DLS53" s="213"/>
      <c r="DLU53" s="213"/>
      <c r="DLW53" s="213"/>
      <c r="DLY53" s="213"/>
      <c r="DMA53" s="213"/>
      <c r="DMC53" s="213"/>
      <c r="DME53" s="213"/>
      <c r="DMG53" s="213"/>
      <c r="DMI53" s="213"/>
      <c r="DMK53" s="213"/>
      <c r="DMM53" s="213"/>
      <c r="DMO53" s="213"/>
      <c r="DMQ53" s="213"/>
      <c r="DMS53" s="213"/>
      <c r="DMU53" s="213"/>
      <c r="DMW53" s="213"/>
      <c r="DMY53" s="213"/>
      <c r="DNA53" s="213"/>
      <c r="DNC53" s="213"/>
      <c r="DNE53" s="213"/>
      <c r="DNG53" s="213"/>
      <c r="DNI53" s="213"/>
      <c r="DNK53" s="213"/>
      <c r="DNM53" s="213"/>
      <c r="DNO53" s="213"/>
      <c r="DNQ53" s="213"/>
      <c r="DNS53" s="213"/>
      <c r="DNU53" s="213"/>
      <c r="DNW53" s="213"/>
      <c r="DNY53" s="213"/>
      <c r="DOA53" s="213"/>
      <c r="DOC53" s="213"/>
      <c r="DOE53" s="213"/>
      <c r="DOG53" s="213"/>
      <c r="DOI53" s="213"/>
      <c r="DOK53" s="213"/>
      <c r="DOM53" s="213"/>
      <c r="DOO53" s="213"/>
      <c r="DOQ53" s="213"/>
      <c r="DOS53" s="213"/>
      <c r="DOU53" s="213"/>
      <c r="DOW53" s="213"/>
      <c r="DOY53" s="213"/>
      <c r="DPA53" s="213"/>
      <c r="DPC53" s="213"/>
      <c r="DPE53" s="213"/>
      <c r="DPG53" s="213"/>
      <c r="DPI53" s="213"/>
      <c r="DPK53" s="213"/>
      <c r="DPM53" s="213"/>
      <c r="DPO53" s="213"/>
      <c r="DPQ53" s="213"/>
      <c r="DPS53" s="213"/>
      <c r="DPU53" s="213"/>
      <c r="DPW53" s="213"/>
      <c r="DPY53" s="213"/>
      <c r="DQA53" s="213"/>
      <c r="DQC53" s="213"/>
      <c r="DQE53" s="213"/>
      <c r="DQG53" s="213"/>
      <c r="DQI53" s="213"/>
      <c r="DQK53" s="213"/>
      <c r="DQM53" s="213"/>
      <c r="DQO53" s="213"/>
      <c r="DQQ53" s="213"/>
      <c r="DQS53" s="213"/>
      <c r="DQU53" s="213"/>
      <c r="DQW53" s="213"/>
      <c r="DQY53" s="213"/>
      <c r="DRA53" s="213"/>
      <c r="DRC53" s="213"/>
      <c r="DRE53" s="213"/>
      <c r="DRG53" s="213"/>
      <c r="DRI53" s="213"/>
      <c r="DRK53" s="213"/>
      <c r="DRM53" s="213"/>
      <c r="DRO53" s="213"/>
      <c r="DRQ53" s="213"/>
      <c r="DRS53" s="213"/>
      <c r="DRU53" s="213"/>
      <c r="DRW53" s="213"/>
      <c r="DRY53" s="213"/>
      <c r="DSA53" s="213"/>
      <c r="DSC53" s="213"/>
      <c r="DSE53" s="213"/>
      <c r="DSG53" s="213"/>
      <c r="DSI53" s="213"/>
      <c r="DSK53" s="213"/>
      <c r="DSM53" s="213"/>
      <c r="DSO53" s="213"/>
      <c r="DSQ53" s="213"/>
      <c r="DSS53" s="213"/>
      <c r="DSU53" s="213"/>
      <c r="DSW53" s="213"/>
      <c r="DSY53" s="213"/>
      <c r="DTA53" s="213"/>
      <c r="DTC53" s="213"/>
      <c r="DTE53" s="213"/>
      <c r="DTG53" s="213"/>
      <c r="DTI53" s="213"/>
      <c r="DTK53" s="213"/>
      <c r="DTM53" s="213"/>
      <c r="DTO53" s="213"/>
      <c r="DTQ53" s="213"/>
      <c r="DTS53" s="213"/>
      <c r="DTU53" s="213"/>
      <c r="DTW53" s="213"/>
      <c r="DTY53" s="213"/>
      <c r="DUA53" s="213"/>
      <c r="DUC53" s="213"/>
      <c r="DUE53" s="213"/>
      <c r="DUG53" s="213"/>
      <c r="DUI53" s="213"/>
      <c r="DUK53" s="213"/>
      <c r="DUM53" s="213"/>
      <c r="DUO53" s="213"/>
      <c r="DUQ53" s="213"/>
      <c r="DUS53" s="213"/>
      <c r="DUU53" s="213"/>
      <c r="DUW53" s="213"/>
      <c r="DUY53" s="213"/>
      <c r="DVA53" s="213"/>
      <c r="DVC53" s="213"/>
      <c r="DVE53" s="213"/>
      <c r="DVG53" s="213"/>
      <c r="DVI53" s="213"/>
      <c r="DVK53" s="213"/>
      <c r="DVM53" s="213"/>
      <c r="DVO53" s="213"/>
      <c r="DVQ53" s="213"/>
      <c r="DVS53" s="213"/>
      <c r="DVU53" s="213"/>
      <c r="DVW53" s="213"/>
      <c r="DVY53" s="213"/>
      <c r="DWA53" s="213"/>
      <c r="DWC53" s="213"/>
      <c r="DWE53" s="213"/>
      <c r="DWG53" s="213"/>
      <c r="DWI53" s="213"/>
      <c r="DWK53" s="213"/>
      <c r="DWM53" s="213"/>
      <c r="DWO53" s="213"/>
      <c r="DWQ53" s="213"/>
      <c r="DWS53" s="213"/>
      <c r="DWU53" s="213"/>
      <c r="DWW53" s="213"/>
      <c r="DWY53" s="213"/>
      <c r="DXA53" s="213"/>
      <c r="DXC53" s="213"/>
      <c r="DXE53" s="213"/>
      <c r="DXG53" s="213"/>
      <c r="DXI53" s="213"/>
      <c r="DXK53" s="213"/>
      <c r="DXM53" s="213"/>
      <c r="DXO53" s="213"/>
      <c r="DXQ53" s="213"/>
      <c r="DXS53" s="213"/>
      <c r="DXU53" s="213"/>
      <c r="DXW53" s="213"/>
      <c r="DXY53" s="213"/>
      <c r="DYA53" s="213"/>
      <c r="DYC53" s="213"/>
      <c r="DYE53" s="213"/>
      <c r="DYG53" s="213"/>
      <c r="DYI53" s="213"/>
      <c r="DYK53" s="213"/>
      <c r="DYM53" s="213"/>
      <c r="DYO53" s="213"/>
      <c r="DYQ53" s="213"/>
      <c r="DYS53" s="213"/>
      <c r="DYU53" s="213"/>
      <c r="DYW53" s="213"/>
      <c r="DYY53" s="213"/>
      <c r="DZA53" s="213"/>
      <c r="DZC53" s="213"/>
      <c r="DZE53" s="213"/>
      <c r="DZG53" s="213"/>
      <c r="DZI53" s="213"/>
      <c r="DZK53" s="213"/>
      <c r="DZM53" s="213"/>
      <c r="DZO53" s="213"/>
      <c r="DZQ53" s="213"/>
      <c r="DZS53" s="213"/>
      <c r="DZU53" s="213"/>
      <c r="DZW53" s="213"/>
      <c r="DZY53" s="213"/>
      <c r="EAA53" s="213"/>
      <c r="EAC53" s="213"/>
      <c r="EAE53" s="213"/>
      <c r="EAG53" s="213"/>
      <c r="EAI53" s="213"/>
      <c r="EAK53" s="213"/>
      <c r="EAM53" s="213"/>
      <c r="EAO53" s="213"/>
      <c r="EAQ53" s="213"/>
      <c r="EAS53" s="213"/>
      <c r="EAU53" s="213"/>
      <c r="EAW53" s="213"/>
      <c r="EAY53" s="213"/>
      <c r="EBA53" s="213"/>
      <c r="EBC53" s="213"/>
      <c r="EBE53" s="213"/>
      <c r="EBG53" s="213"/>
      <c r="EBI53" s="213"/>
      <c r="EBK53" s="213"/>
      <c r="EBM53" s="213"/>
      <c r="EBO53" s="213"/>
      <c r="EBQ53" s="213"/>
      <c r="EBS53" s="213"/>
      <c r="EBU53" s="213"/>
      <c r="EBW53" s="213"/>
      <c r="EBY53" s="213"/>
      <c r="ECA53" s="213"/>
      <c r="ECC53" s="213"/>
      <c r="ECE53" s="213"/>
      <c r="ECG53" s="213"/>
      <c r="ECI53" s="213"/>
      <c r="ECK53" s="213"/>
      <c r="ECM53" s="213"/>
      <c r="ECO53" s="213"/>
      <c r="ECQ53" s="213"/>
      <c r="ECS53" s="213"/>
      <c r="ECU53" s="213"/>
      <c r="ECW53" s="213"/>
      <c r="ECY53" s="213"/>
      <c r="EDA53" s="213"/>
      <c r="EDC53" s="213"/>
      <c r="EDE53" s="213"/>
      <c r="EDG53" s="213"/>
      <c r="EDI53" s="213"/>
      <c r="EDK53" s="213"/>
      <c r="EDM53" s="213"/>
      <c r="EDO53" s="213"/>
      <c r="EDQ53" s="213"/>
      <c r="EDS53" s="213"/>
      <c r="EDU53" s="213"/>
      <c r="EDW53" s="213"/>
      <c r="EDY53" s="213"/>
      <c r="EEA53" s="213"/>
      <c r="EEC53" s="213"/>
      <c r="EEE53" s="213"/>
      <c r="EEG53" s="213"/>
      <c r="EEI53" s="213"/>
      <c r="EEK53" s="213"/>
      <c r="EEM53" s="213"/>
      <c r="EEO53" s="213"/>
      <c r="EEQ53" s="213"/>
      <c r="EES53" s="213"/>
      <c r="EEU53" s="213"/>
      <c r="EEW53" s="213"/>
      <c r="EEY53" s="213"/>
      <c r="EFA53" s="213"/>
      <c r="EFC53" s="213"/>
      <c r="EFE53" s="213"/>
      <c r="EFG53" s="213"/>
      <c r="EFI53" s="213"/>
      <c r="EFK53" s="213"/>
      <c r="EFM53" s="213"/>
      <c r="EFO53" s="213"/>
      <c r="EFQ53" s="213"/>
      <c r="EFS53" s="213"/>
      <c r="EFU53" s="213"/>
      <c r="EFW53" s="213"/>
      <c r="EFY53" s="213"/>
      <c r="EGA53" s="213"/>
      <c r="EGC53" s="213"/>
      <c r="EGE53" s="213"/>
      <c r="EGG53" s="213"/>
      <c r="EGI53" s="213"/>
      <c r="EGK53" s="213"/>
      <c r="EGM53" s="213"/>
      <c r="EGO53" s="213"/>
      <c r="EGQ53" s="213"/>
      <c r="EGS53" s="213"/>
      <c r="EGU53" s="213"/>
      <c r="EGW53" s="213"/>
      <c r="EGY53" s="213"/>
      <c r="EHA53" s="213"/>
      <c r="EHC53" s="213"/>
      <c r="EHE53" s="213"/>
      <c r="EHG53" s="213"/>
      <c r="EHI53" s="213"/>
      <c r="EHK53" s="213"/>
      <c r="EHM53" s="213"/>
      <c r="EHO53" s="213"/>
      <c r="EHQ53" s="213"/>
      <c r="EHS53" s="213"/>
      <c r="EHU53" s="213"/>
      <c r="EHW53" s="213"/>
      <c r="EHY53" s="213"/>
      <c r="EIA53" s="213"/>
      <c r="EIC53" s="213"/>
      <c r="EIE53" s="213"/>
      <c r="EIG53" s="213"/>
      <c r="EII53" s="213"/>
      <c r="EIK53" s="213"/>
      <c r="EIM53" s="213"/>
      <c r="EIO53" s="213"/>
      <c r="EIQ53" s="213"/>
      <c r="EIS53" s="213"/>
      <c r="EIU53" s="213"/>
      <c r="EIW53" s="213"/>
      <c r="EIY53" s="213"/>
      <c r="EJA53" s="213"/>
      <c r="EJC53" s="213"/>
      <c r="EJE53" s="213"/>
      <c r="EJG53" s="213"/>
      <c r="EJI53" s="213"/>
      <c r="EJK53" s="213"/>
      <c r="EJM53" s="213"/>
      <c r="EJO53" s="213"/>
      <c r="EJQ53" s="213"/>
      <c r="EJS53" s="213"/>
      <c r="EJU53" s="213"/>
      <c r="EJW53" s="213"/>
      <c r="EJY53" s="213"/>
      <c r="EKA53" s="213"/>
      <c r="EKC53" s="213"/>
      <c r="EKE53" s="213"/>
      <c r="EKG53" s="213"/>
      <c r="EKI53" s="213"/>
      <c r="EKK53" s="213"/>
      <c r="EKM53" s="213"/>
      <c r="EKO53" s="213"/>
      <c r="EKQ53" s="213"/>
      <c r="EKS53" s="213"/>
      <c r="EKU53" s="213"/>
      <c r="EKW53" s="213"/>
      <c r="EKY53" s="213"/>
      <c r="ELA53" s="213"/>
      <c r="ELC53" s="213"/>
      <c r="ELE53" s="213"/>
      <c r="ELG53" s="213"/>
      <c r="ELI53" s="213"/>
      <c r="ELK53" s="213"/>
      <c r="ELM53" s="213"/>
      <c r="ELO53" s="213"/>
      <c r="ELQ53" s="213"/>
      <c r="ELS53" s="213"/>
      <c r="ELU53" s="213"/>
      <c r="ELW53" s="213"/>
      <c r="ELY53" s="213"/>
      <c r="EMA53" s="213"/>
      <c r="EMC53" s="213"/>
      <c r="EME53" s="213"/>
      <c r="EMG53" s="213"/>
      <c r="EMI53" s="213"/>
      <c r="EMK53" s="213"/>
      <c r="EMM53" s="213"/>
      <c r="EMO53" s="213"/>
      <c r="EMQ53" s="213"/>
      <c r="EMS53" s="213"/>
      <c r="EMU53" s="213"/>
      <c r="EMW53" s="213"/>
      <c r="EMY53" s="213"/>
      <c r="ENA53" s="213"/>
      <c r="ENC53" s="213"/>
      <c r="ENE53" s="213"/>
      <c r="ENG53" s="213"/>
      <c r="ENI53" s="213"/>
      <c r="ENK53" s="213"/>
      <c r="ENM53" s="213"/>
      <c r="ENO53" s="213"/>
      <c r="ENQ53" s="213"/>
      <c r="ENS53" s="213"/>
      <c r="ENU53" s="213"/>
      <c r="ENW53" s="213"/>
      <c r="ENY53" s="213"/>
      <c r="EOA53" s="213"/>
      <c r="EOC53" s="213"/>
      <c r="EOE53" s="213"/>
      <c r="EOG53" s="213"/>
      <c r="EOI53" s="213"/>
      <c r="EOK53" s="213"/>
      <c r="EOM53" s="213"/>
      <c r="EOO53" s="213"/>
      <c r="EOQ53" s="213"/>
      <c r="EOS53" s="213"/>
      <c r="EOU53" s="213"/>
      <c r="EOW53" s="213"/>
      <c r="EOY53" s="213"/>
      <c r="EPA53" s="213"/>
      <c r="EPC53" s="213"/>
      <c r="EPE53" s="213"/>
      <c r="EPG53" s="213"/>
      <c r="EPI53" s="213"/>
      <c r="EPK53" s="213"/>
      <c r="EPM53" s="213"/>
      <c r="EPO53" s="213"/>
      <c r="EPQ53" s="213"/>
      <c r="EPS53" s="213"/>
      <c r="EPU53" s="213"/>
      <c r="EPW53" s="213"/>
      <c r="EPY53" s="213"/>
      <c r="EQA53" s="213"/>
      <c r="EQC53" s="213"/>
      <c r="EQE53" s="213"/>
      <c r="EQG53" s="213"/>
      <c r="EQI53" s="213"/>
      <c r="EQK53" s="213"/>
      <c r="EQM53" s="213"/>
      <c r="EQO53" s="213"/>
      <c r="EQQ53" s="213"/>
      <c r="EQS53" s="213"/>
      <c r="EQU53" s="213"/>
      <c r="EQW53" s="213"/>
      <c r="EQY53" s="213"/>
      <c r="ERA53" s="213"/>
      <c r="ERC53" s="213"/>
      <c r="ERE53" s="213"/>
      <c r="ERG53" s="213"/>
      <c r="ERI53" s="213"/>
      <c r="ERK53" s="213"/>
      <c r="ERM53" s="213"/>
      <c r="ERO53" s="213"/>
      <c r="ERQ53" s="213"/>
      <c r="ERS53" s="213"/>
      <c r="ERU53" s="213"/>
      <c r="ERW53" s="213"/>
      <c r="ERY53" s="213"/>
      <c r="ESA53" s="213"/>
      <c r="ESC53" s="213"/>
      <c r="ESE53" s="213"/>
      <c r="ESG53" s="213"/>
      <c r="ESI53" s="213"/>
      <c r="ESK53" s="213"/>
      <c r="ESM53" s="213"/>
      <c r="ESO53" s="213"/>
      <c r="ESQ53" s="213"/>
      <c r="ESS53" s="213"/>
      <c r="ESU53" s="213"/>
      <c r="ESW53" s="213"/>
      <c r="ESY53" s="213"/>
      <c r="ETA53" s="213"/>
      <c r="ETC53" s="213"/>
      <c r="ETE53" s="213"/>
      <c r="ETG53" s="213"/>
      <c r="ETI53" s="213"/>
      <c r="ETK53" s="213"/>
      <c r="ETM53" s="213"/>
      <c r="ETO53" s="213"/>
      <c r="ETQ53" s="213"/>
      <c r="ETS53" s="213"/>
      <c r="ETU53" s="213"/>
      <c r="ETW53" s="213"/>
      <c r="ETY53" s="213"/>
      <c r="EUA53" s="213"/>
      <c r="EUC53" s="213"/>
      <c r="EUE53" s="213"/>
      <c r="EUG53" s="213"/>
      <c r="EUI53" s="213"/>
      <c r="EUK53" s="213"/>
      <c r="EUM53" s="213"/>
      <c r="EUO53" s="213"/>
      <c r="EUQ53" s="213"/>
      <c r="EUS53" s="213"/>
      <c r="EUU53" s="213"/>
      <c r="EUW53" s="213"/>
      <c r="EUY53" s="213"/>
      <c r="EVA53" s="213"/>
      <c r="EVC53" s="213"/>
      <c r="EVE53" s="213"/>
      <c r="EVG53" s="213"/>
      <c r="EVI53" s="213"/>
      <c r="EVK53" s="213"/>
      <c r="EVM53" s="213"/>
      <c r="EVO53" s="213"/>
      <c r="EVQ53" s="213"/>
      <c r="EVS53" s="213"/>
      <c r="EVU53" s="213"/>
      <c r="EVW53" s="213"/>
      <c r="EVY53" s="213"/>
      <c r="EWA53" s="213"/>
      <c r="EWC53" s="213"/>
      <c r="EWE53" s="213"/>
      <c r="EWG53" s="213"/>
      <c r="EWI53" s="213"/>
      <c r="EWK53" s="213"/>
      <c r="EWM53" s="213"/>
      <c r="EWO53" s="213"/>
      <c r="EWQ53" s="213"/>
      <c r="EWS53" s="213"/>
      <c r="EWU53" s="213"/>
      <c r="EWW53" s="213"/>
      <c r="EWY53" s="213"/>
      <c r="EXA53" s="213"/>
      <c r="EXC53" s="213"/>
      <c r="EXE53" s="213"/>
      <c r="EXG53" s="213"/>
      <c r="EXI53" s="213"/>
      <c r="EXK53" s="213"/>
      <c r="EXM53" s="213"/>
      <c r="EXO53" s="213"/>
      <c r="EXQ53" s="213"/>
      <c r="EXS53" s="213"/>
      <c r="EXU53" s="213"/>
      <c r="EXW53" s="213"/>
      <c r="EXY53" s="213"/>
      <c r="EYA53" s="213"/>
      <c r="EYC53" s="213"/>
      <c r="EYE53" s="213"/>
      <c r="EYG53" s="213"/>
      <c r="EYI53" s="213"/>
      <c r="EYK53" s="213"/>
      <c r="EYM53" s="213"/>
      <c r="EYO53" s="213"/>
      <c r="EYQ53" s="213"/>
      <c r="EYS53" s="213"/>
      <c r="EYU53" s="213"/>
      <c r="EYW53" s="213"/>
      <c r="EYY53" s="213"/>
      <c r="EZA53" s="213"/>
      <c r="EZC53" s="213"/>
      <c r="EZE53" s="213"/>
      <c r="EZG53" s="213"/>
      <c r="EZI53" s="213"/>
      <c r="EZK53" s="213"/>
      <c r="EZM53" s="213"/>
      <c r="EZO53" s="213"/>
      <c r="EZQ53" s="213"/>
      <c r="EZS53" s="213"/>
      <c r="EZU53" s="213"/>
      <c r="EZW53" s="213"/>
      <c r="EZY53" s="213"/>
      <c r="FAA53" s="213"/>
      <c r="FAC53" s="213"/>
      <c r="FAE53" s="213"/>
      <c r="FAG53" s="213"/>
      <c r="FAI53" s="213"/>
      <c r="FAK53" s="213"/>
      <c r="FAM53" s="213"/>
      <c r="FAO53" s="213"/>
      <c r="FAQ53" s="213"/>
      <c r="FAS53" s="213"/>
      <c r="FAU53" s="213"/>
      <c r="FAW53" s="213"/>
      <c r="FAY53" s="213"/>
      <c r="FBA53" s="213"/>
      <c r="FBC53" s="213"/>
      <c r="FBE53" s="213"/>
      <c r="FBG53" s="213"/>
      <c r="FBI53" s="213"/>
      <c r="FBK53" s="213"/>
      <c r="FBM53" s="213"/>
      <c r="FBO53" s="213"/>
      <c r="FBQ53" s="213"/>
      <c r="FBS53" s="213"/>
      <c r="FBU53" s="213"/>
      <c r="FBW53" s="213"/>
      <c r="FBY53" s="213"/>
      <c r="FCA53" s="213"/>
      <c r="FCC53" s="213"/>
      <c r="FCE53" s="213"/>
      <c r="FCG53" s="213"/>
      <c r="FCI53" s="213"/>
      <c r="FCK53" s="213"/>
      <c r="FCM53" s="213"/>
      <c r="FCO53" s="213"/>
      <c r="FCQ53" s="213"/>
      <c r="FCS53" s="213"/>
      <c r="FCU53" s="213"/>
      <c r="FCW53" s="213"/>
      <c r="FCY53" s="213"/>
      <c r="FDA53" s="213"/>
      <c r="FDC53" s="213"/>
      <c r="FDE53" s="213"/>
      <c r="FDG53" s="213"/>
      <c r="FDI53" s="213"/>
      <c r="FDK53" s="213"/>
      <c r="FDM53" s="213"/>
      <c r="FDO53" s="213"/>
      <c r="FDQ53" s="213"/>
      <c r="FDS53" s="213"/>
      <c r="FDU53" s="213"/>
      <c r="FDW53" s="213"/>
      <c r="FDY53" s="213"/>
      <c r="FEA53" s="213"/>
      <c r="FEC53" s="213"/>
      <c r="FEE53" s="213"/>
      <c r="FEG53" s="213"/>
      <c r="FEI53" s="213"/>
      <c r="FEK53" s="213"/>
      <c r="FEM53" s="213"/>
      <c r="FEO53" s="213"/>
      <c r="FEQ53" s="213"/>
      <c r="FES53" s="213"/>
      <c r="FEU53" s="213"/>
      <c r="FEW53" s="213"/>
      <c r="FEY53" s="213"/>
      <c r="FFA53" s="213"/>
      <c r="FFC53" s="213"/>
      <c r="FFE53" s="213"/>
      <c r="FFG53" s="213"/>
      <c r="FFI53" s="213"/>
      <c r="FFK53" s="213"/>
      <c r="FFM53" s="213"/>
      <c r="FFO53" s="213"/>
      <c r="FFQ53" s="213"/>
      <c r="FFS53" s="213"/>
      <c r="FFU53" s="213"/>
      <c r="FFW53" s="213"/>
      <c r="FFY53" s="213"/>
      <c r="FGA53" s="213"/>
      <c r="FGC53" s="213"/>
      <c r="FGE53" s="213"/>
      <c r="FGG53" s="213"/>
      <c r="FGI53" s="213"/>
      <c r="FGK53" s="213"/>
      <c r="FGM53" s="213"/>
      <c r="FGO53" s="213"/>
      <c r="FGQ53" s="213"/>
      <c r="FGS53" s="213"/>
      <c r="FGU53" s="213"/>
      <c r="FGW53" s="213"/>
      <c r="FGY53" s="213"/>
      <c r="FHA53" s="213"/>
      <c r="FHC53" s="213"/>
      <c r="FHE53" s="213"/>
      <c r="FHG53" s="213"/>
      <c r="FHI53" s="213"/>
      <c r="FHK53" s="213"/>
      <c r="FHM53" s="213"/>
      <c r="FHO53" s="213"/>
      <c r="FHQ53" s="213"/>
      <c r="FHS53" s="213"/>
      <c r="FHU53" s="213"/>
      <c r="FHW53" s="213"/>
      <c r="FHY53" s="213"/>
      <c r="FIA53" s="213"/>
      <c r="FIC53" s="213"/>
      <c r="FIE53" s="213"/>
      <c r="FIG53" s="213"/>
      <c r="FII53" s="213"/>
      <c r="FIK53" s="213"/>
      <c r="FIM53" s="213"/>
      <c r="FIO53" s="213"/>
      <c r="FIQ53" s="213"/>
      <c r="FIS53" s="213"/>
      <c r="FIU53" s="213"/>
      <c r="FIW53" s="213"/>
      <c r="FIY53" s="213"/>
      <c r="FJA53" s="213"/>
      <c r="FJC53" s="213"/>
      <c r="FJE53" s="213"/>
      <c r="FJG53" s="213"/>
      <c r="FJI53" s="213"/>
      <c r="FJK53" s="213"/>
      <c r="FJM53" s="213"/>
      <c r="FJO53" s="213"/>
      <c r="FJQ53" s="213"/>
      <c r="FJS53" s="213"/>
      <c r="FJU53" s="213"/>
      <c r="FJW53" s="213"/>
      <c r="FJY53" s="213"/>
      <c r="FKA53" s="213"/>
      <c r="FKC53" s="213"/>
      <c r="FKE53" s="213"/>
      <c r="FKG53" s="213"/>
      <c r="FKI53" s="213"/>
      <c r="FKK53" s="213"/>
      <c r="FKM53" s="213"/>
      <c r="FKO53" s="213"/>
      <c r="FKQ53" s="213"/>
      <c r="FKS53" s="213"/>
      <c r="FKU53" s="213"/>
      <c r="FKW53" s="213"/>
      <c r="FKY53" s="213"/>
      <c r="FLA53" s="213"/>
      <c r="FLC53" s="213"/>
      <c r="FLE53" s="213"/>
      <c r="FLG53" s="213"/>
      <c r="FLI53" s="213"/>
      <c r="FLK53" s="213"/>
      <c r="FLM53" s="213"/>
      <c r="FLO53" s="213"/>
      <c r="FLQ53" s="213"/>
      <c r="FLS53" s="213"/>
      <c r="FLU53" s="213"/>
      <c r="FLW53" s="213"/>
      <c r="FLY53" s="213"/>
      <c r="FMA53" s="213"/>
      <c r="FMC53" s="213"/>
      <c r="FME53" s="213"/>
      <c r="FMG53" s="213"/>
      <c r="FMI53" s="213"/>
      <c r="FMK53" s="213"/>
      <c r="FMM53" s="213"/>
      <c r="FMO53" s="213"/>
      <c r="FMQ53" s="213"/>
      <c r="FMS53" s="213"/>
      <c r="FMU53" s="213"/>
      <c r="FMW53" s="213"/>
      <c r="FMY53" s="213"/>
      <c r="FNA53" s="213"/>
      <c r="FNC53" s="213"/>
      <c r="FNE53" s="213"/>
      <c r="FNG53" s="213"/>
      <c r="FNI53" s="213"/>
      <c r="FNK53" s="213"/>
      <c r="FNM53" s="213"/>
      <c r="FNO53" s="213"/>
      <c r="FNQ53" s="213"/>
      <c r="FNS53" s="213"/>
      <c r="FNU53" s="213"/>
      <c r="FNW53" s="213"/>
      <c r="FNY53" s="213"/>
      <c r="FOA53" s="213"/>
      <c r="FOC53" s="213"/>
      <c r="FOE53" s="213"/>
      <c r="FOG53" s="213"/>
      <c r="FOI53" s="213"/>
      <c r="FOK53" s="213"/>
      <c r="FOM53" s="213"/>
      <c r="FOO53" s="213"/>
      <c r="FOQ53" s="213"/>
      <c r="FOS53" s="213"/>
      <c r="FOU53" s="213"/>
      <c r="FOW53" s="213"/>
      <c r="FOY53" s="213"/>
      <c r="FPA53" s="213"/>
      <c r="FPC53" s="213"/>
      <c r="FPE53" s="213"/>
      <c r="FPG53" s="213"/>
      <c r="FPI53" s="213"/>
      <c r="FPK53" s="213"/>
      <c r="FPM53" s="213"/>
      <c r="FPO53" s="213"/>
      <c r="FPQ53" s="213"/>
      <c r="FPS53" s="213"/>
      <c r="FPU53" s="213"/>
      <c r="FPW53" s="213"/>
      <c r="FPY53" s="213"/>
      <c r="FQA53" s="213"/>
      <c r="FQC53" s="213"/>
      <c r="FQE53" s="213"/>
      <c r="FQG53" s="213"/>
      <c r="FQI53" s="213"/>
      <c r="FQK53" s="213"/>
      <c r="FQM53" s="213"/>
      <c r="FQO53" s="213"/>
      <c r="FQQ53" s="213"/>
      <c r="FQS53" s="213"/>
      <c r="FQU53" s="213"/>
      <c r="FQW53" s="213"/>
      <c r="FQY53" s="213"/>
      <c r="FRA53" s="213"/>
      <c r="FRC53" s="213"/>
      <c r="FRE53" s="213"/>
      <c r="FRG53" s="213"/>
      <c r="FRI53" s="213"/>
      <c r="FRK53" s="213"/>
      <c r="FRM53" s="213"/>
      <c r="FRO53" s="213"/>
      <c r="FRQ53" s="213"/>
      <c r="FRS53" s="213"/>
      <c r="FRU53" s="213"/>
      <c r="FRW53" s="213"/>
      <c r="FRY53" s="213"/>
      <c r="FSA53" s="213"/>
      <c r="FSC53" s="213"/>
      <c r="FSE53" s="213"/>
      <c r="FSG53" s="213"/>
      <c r="FSI53" s="213"/>
      <c r="FSK53" s="213"/>
      <c r="FSM53" s="213"/>
      <c r="FSO53" s="213"/>
      <c r="FSQ53" s="213"/>
      <c r="FSS53" s="213"/>
      <c r="FSU53" s="213"/>
      <c r="FSW53" s="213"/>
      <c r="FSY53" s="213"/>
      <c r="FTA53" s="213"/>
      <c r="FTC53" s="213"/>
      <c r="FTE53" s="213"/>
      <c r="FTG53" s="213"/>
      <c r="FTI53" s="213"/>
      <c r="FTK53" s="213"/>
      <c r="FTM53" s="213"/>
      <c r="FTO53" s="213"/>
      <c r="FTQ53" s="213"/>
      <c r="FTS53" s="213"/>
      <c r="FTU53" s="213"/>
      <c r="FTW53" s="213"/>
      <c r="FTY53" s="213"/>
      <c r="FUA53" s="213"/>
      <c r="FUC53" s="213"/>
      <c r="FUE53" s="213"/>
      <c r="FUG53" s="213"/>
      <c r="FUI53" s="213"/>
      <c r="FUK53" s="213"/>
      <c r="FUM53" s="213"/>
      <c r="FUO53" s="213"/>
      <c r="FUQ53" s="213"/>
      <c r="FUS53" s="213"/>
      <c r="FUU53" s="213"/>
      <c r="FUW53" s="213"/>
      <c r="FUY53" s="213"/>
      <c r="FVA53" s="213"/>
      <c r="FVC53" s="213"/>
      <c r="FVE53" s="213"/>
      <c r="FVG53" s="213"/>
      <c r="FVI53" s="213"/>
      <c r="FVK53" s="213"/>
      <c r="FVM53" s="213"/>
      <c r="FVO53" s="213"/>
      <c r="FVQ53" s="213"/>
      <c r="FVS53" s="213"/>
      <c r="FVU53" s="213"/>
      <c r="FVW53" s="213"/>
      <c r="FVY53" s="213"/>
      <c r="FWA53" s="213"/>
      <c r="FWC53" s="213"/>
      <c r="FWE53" s="213"/>
      <c r="FWG53" s="213"/>
      <c r="FWI53" s="213"/>
      <c r="FWK53" s="213"/>
      <c r="FWM53" s="213"/>
      <c r="FWO53" s="213"/>
      <c r="FWQ53" s="213"/>
      <c r="FWS53" s="213"/>
      <c r="FWU53" s="213"/>
      <c r="FWW53" s="213"/>
      <c r="FWY53" s="213"/>
      <c r="FXA53" s="213"/>
      <c r="FXC53" s="213"/>
      <c r="FXE53" s="213"/>
      <c r="FXG53" s="213"/>
      <c r="FXI53" s="213"/>
      <c r="FXK53" s="213"/>
      <c r="FXM53" s="213"/>
      <c r="FXO53" s="213"/>
      <c r="FXQ53" s="213"/>
      <c r="FXS53" s="213"/>
      <c r="FXU53" s="213"/>
      <c r="FXW53" s="213"/>
      <c r="FXY53" s="213"/>
      <c r="FYA53" s="213"/>
      <c r="FYC53" s="213"/>
      <c r="FYE53" s="213"/>
      <c r="FYG53" s="213"/>
      <c r="FYI53" s="213"/>
      <c r="FYK53" s="213"/>
      <c r="FYM53" s="213"/>
      <c r="FYO53" s="213"/>
      <c r="FYQ53" s="213"/>
      <c r="FYS53" s="213"/>
      <c r="FYU53" s="213"/>
      <c r="FYW53" s="213"/>
      <c r="FYY53" s="213"/>
      <c r="FZA53" s="213"/>
      <c r="FZC53" s="213"/>
      <c r="FZE53" s="213"/>
      <c r="FZG53" s="213"/>
      <c r="FZI53" s="213"/>
      <c r="FZK53" s="213"/>
      <c r="FZM53" s="213"/>
      <c r="FZO53" s="213"/>
      <c r="FZQ53" s="213"/>
      <c r="FZS53" s="213"/>
      <c r="FZU53" s="213"/>
      <c r="FZW53" s="213"/>
      <c r="FZY53" s="213"/>
      <c r="GAA53" s="213"/>
      <c r="GAC53" s="213"/>
      <c r="GAE53" s="213"/>
      <c r="GAG53" s="213"/>
      <c r="GAI53" s="213"/>
      <c r="GAK53" s="213"/>
      <c r="GAM53" s="213"/>
      <c r="GAO53" s="213"/>
      <c r="GAQ53" s="213"/>
      <c r="GAS53" s="213"/>
      <c r="GAU53" s="213"/>
      <c r="GAW53" s="213"/>
      <c r="GAY53" s="213"/>
      <c r="GBA53" s="213"/>
      <c r="GBC53" s="213"/>
      <c r="GBE53" s="213"/>
      <c r="GBG53" s="213"/>
      <c r="GBI53" s="213"/>
      <c r="GBK53" s="213"/>
      <c r="GBM53" s="213"/>
      <c r="GBO53" s="213"/>
      <c r="GBQ53" s="213"/>
      <c r="GBS53" s="213"/>
      <c r="GBU53" s="213"/>
      <c r="GBW53" s="213"/>
      <c r="GBY53" s="213"/>
      <c r="GCA53" s="213"/>
      <c r="GCC53" s="213"/>
      <c r="GCE53" s="213"/>
      <c r="GCG53" s="213"/>
      <c r="GCI53" s="213"/>
      <c r="GCK53" s="213"/>
      <c r="GCM53" s="213"/>
      <c r="GCO53" s="213"/>
      <c r="GCQ53" s="213"/>
      <c r="GCS53" s="213"/>
      <c r="GCU53" s="213"/>
      <c r="GCW53" s="213"/>
      <c r="GCY53" s="213"/>
      <c r="GDA53" s="213"/>
      <c r="GDC53" s="213"/>
      <c r="GDE53" s="213"/>
      <c r="GDG53" s="213"/>
      <c r="GDI53" s="213"/>
      <c r="GDK53" s="213"/>
      <c r="GDM53" s="213"/>
      <c r="GDO53" s="213"/>
      <c r="GDQ53" s="213"/>
      <c r="GDS53" s="213"/>
      <c r="GDU53" s="213"/>
      <c r="GDW53" s="213"/>
      <c r="GDY53" s="213"/>
      <c r="GEA53" s="213"/>
      <c r="GEC53" s="213"/>
      <c r="GEE53" s="213"/>
      <c r="GEG53" s="213"/>
      <c r="GEI53" s="213"/>
      <c r="GEK53" s="213"/>
      <c r="GEM53" s="213"/>
      <c r="GEO53" s="213"/>
      <c r="GEQ53" s="213"/>
      <c r="GES53" s="213"/>
      <c r="GEU53" s="213"/>
      <c r="GEW53" s="213"/>
      <c r="GEY53" s="213"/>
      <c r="GFA53" s="213"/>
      <c r="GFC53" s="213"/>
      <c r="GFE53" s="213"/>
      <c r="GFG53" s="213"/>
      <c r="GFI53" s="213"/>
      <c r="GFK53" s="213"/>
      <c r="GFM53" s="213"/>
      <c r="GFO53" s="213"/>
      <c r="GFQ53" s="213"/>
      <c r="GFS53" s="213"/>
      <c r="GFU53" s="213"/>
      <c r="GFW53" s="213"/>
      <c r="GFY53" s="213"/>
      <c r="GGA53" s="213"/>
      <c r="GGC53" s="213"/>
      <c r="GGE53" s="213"/>
      <c r="GGG53" s="213"/>
      <c r="GGI53" s="213"/>
      <c r="GGK53" s="213"/>
      <c r="GGM53" s="213"/>
      <c r="GGO53" s="213"/>
      <c r="GGQ53" s="213"/>
      <c r="GGS53" s="213"/>
      <c r="GGU53" s="213"/>
      <c r="GGW53" s="213"/>
      <c r="GGY53" s="213"/>
      <c r="GHA53" s="213"/>
      <c r="GHC53" s="213"/>
      <c r="GHE53" s="213"/>
      <c r="GHG53" s="213"/>
      <c r="GHI53" s="213"/>
      <c r="GHK53" s="213"/>
      <c r="GHM53" s="213"/>
      <c r="GHO53" s="213"/>
      <c r="GHQ53" s="213"/>
      <c r="GHS53" s="213"/>
      <c r="GHU53" s="213"/>
      <c r="GHW53" s="213"/>
      <c r="GHY53" s="213"/>
      <c r="GIA53" s="213"/>
      <c r="GIC53" s="213"/>
      <c r="GIE53" s="213"/>
      <c r="GIG53" s="213"/>
      <c r="GII53" s="213"/>
      <c r="GIK53" s="213"/>
      <c r="GIM53" s="213"/>
      <c r="GIO53" s="213"/>
      <c r="GIQ53" s="213"/>
      <c r="GIS53" s="213"/>
      <c r="GIU53" s="213"/>
      <c r="GIW53" s="213"/>
      <c r="GIY53" s="213"/>
      <c r="GJA53" s="213"/>
      <c r="GJC53" s="213"/>
      <c r="GJE53" s="213"/>
      <c r="GJG53" s="213"/>
      <c r="GJI53" s="213"/>
      <c r="GJK53" s="213"/>
      <c r="GJM53" s="213"/>
      <c r="GJO53" s="213"/>
      <c r="GJQ53" s="213"/>
      <c r="GJS53" s="213"/>
      <c r="GJU53" s="213"/>
      <c r="GJW53" s="213"/>
      <c r="GJY53" s="213"/>
      <c r="GKA53" s="213"/>
      <c r="GKC53" s="213"/>
      <c r="GKE53" s="213"/>
      <c r="GKG53" s="213"/>
      <c r="GKI53" s="213"/>
      <c r="GKK53" s="213"/>
      <c r="GKM53" s="213"/>
      <c r="GKO53" s="213"/>
      <c r="GKQ53" s="213"/>
      <c r="GKS53" s="213"/>
      <c r="GKU53" s="213"/>
      <c r="GKW53" s="213"/>
      <c r="GKY53" s="213"/>
      <c r="GLA53" s="213"/>
      <c r="GLC53" s="213"/>
      <c r="GLE53" s="213"/>
      <c r="GLG53" s="213"/>
      <c r="GLI53" s="213"/>
      <c r="GLK53" s="213"/>
      <c r="GLM53" s="213"/>
      <c r="GLO53" s="213"/>
      <c r="GLQ53" s="213"/>
      <c r="GLS53" s="213"/>
      <c r="GLU53" s="213"/>
      <c r="GLW53" s="213"/>
      <c r="GLY53" s="213"/>
      <c r="GMA53" s="213"/>
      <c r="GMC53" s="213"/>
      <c r="GME53" s="213"/>
      <c r="GMG53" s="213"/>
      <c r="GMI53" s="213"/>
      <c r="GMK53" s="213"/>
      <c r="GMM53" s="213"/>
      <c r="GMO53" s="213"/>
      <c r="GMQ53" s="213"/>
      <c r="GMS53" s="213"/>
      <c r="GMU53" s="213"/>
      <c r="GMW53" s="213"/>
      <c r="GMY53" s="213"/>
      <c r="GNA53" s="213"/>
      <c r="GNC53" s="213"/>
      <c r="GNE53" s="213"/>
      <c r="GNG53" s="213"/>
      <c r="GNI53" s="213"/>
      <c r="GNK53" s="213"/>
      <c r="GNM53" s="213"/>
      <c r="GNO53" s="213"/>
      <c r="GNQ53" s="213"/>
      <c r="GNS53" s="213"/>
      <c r="GNU53" s="213"/>
      <c r="GNW53" s="213"/>
      <c r="GNY53" s="213"/>
      <c r="GOA53" s="213"/>
      <c r="GOC53" s="213"/>
      <c r="GOE53" s="213"/>
      <c r="GOG53" s="213"/>
      <c r="GOI53" s="213"/>
      <c r="GOK53" s="213"/>
      <c r="GOM53" s="213"/>
      <c r="GOO53" s="213"/>
      <c r="GOQ53" s="213"/>
      <c r="GOS53" s="213"/>
      <c r="GOU53" s="213"/>
      <c r="GOW53" s="213"/>
      <c r="GOY53" s="213"/>
      <c r="GPA53" s="213"/>
      <c r="GPC53" s="213"/>
      <c r="GPE53" s="213"/>
      <c r="GPG53" s="213"/>
      <c r="GPI53" s="213"/>
      <c r="GPK53" s="213"/>
      <c r="GPM53" s="213"/>
      <c r="GPO53" s="213"/>
      <c r="GPQ53" s="213"/>
      <c r="GPS53" s="213"/>
      <c r="GPU53" s="213"/>
      <c r="GPW53" s="213"/>
      <c r="GPY53" s="213"/>
      <c r="GQA53" s="213"/>
      <c r="GQC53" s="213"/>
      <c r="GQE53" s="213"/>
      <c r="GQG53" s="213"/>
      <c r="GQI53" s="213"/>
      <c r="GQK53" s="213"/>
      <c r="GQM53" s="213"/>
      <c r="GQO53" s="213"/>
      <c r="GQQ53" s="213"/>
      <c r="GQS53" s="213"/>
      <c r="GQU53" s="213"/>
      <c r="GQW53" s="213"/>
      <c r="GQY53" s="213"/>
      <c r="GRA53" s="213"/>
      <c r="GRC53" s="213"/>
      <c r="GRE53" s="213"/>
      <c r="GRG53" s="213"/>
      <c r="GRI53" s="213"/>
      <c r="GRK53" s="213"/>
      <c r="GRM53" s="213"/>
      <c r="GRO53" s="213"/>
      <c r="GRQ53" s="213"/>
      <c r="GRS53" s="213"/>
      <c r="GRU53" s="213"/>
      <c r="GRW53" s="213"/>
      <c r="GRY53" s="213"/>
      <c r="GSA53" s="213"/>
      <c r="GSC53" s="213"/>
      <c r="GSE53" s="213"/>
      <c r="GSG53" s="213"/>
      <c r="GSI53" s="213"/>
      <c r="GSK53" s="213"/>
      <c r="GSM53" s="213"/>
      <c r="GSO53" s="213"/>
      <c r="GSQ53" s="213"/>
      <c r="GSS53" s="213"/>
      <c r="GSU53" s="213"/>
      <c r="GSW53" s="213"/>
      <c r="GSY53" s="213"/>
      <c r="GTA53" s="213"/>
      <c r="GTC53" s="213"/>
      <c r="GTE53" s="213"/>
      <c r="GTG53" s="213"/>
      <c r="GTI53" s="213"/>
      <c r="GTK53" s="213"/>
      <c r="GTM53" s="213"/>
      <c r="GTO53" s="213"/>
      <c r="GTQ53" s="213"/>
      <c r="GTS53" s="213"/>
      <c r="GTU53" s="213"/>
      <c r="GTW53" s="213"/>
      <c r="GTY53" s="213"/>
      <c r="GUA53" s="213"/>
      <c r="GUC53" s="213"/>
      <c r="GUE53" s="213"/>
      <c r="GUG53" s="213"/>
      <c r="GUI53" s="213"/>
      <c r="GUK53" s="213"/>
      <c r="GUM53" s="213"/>
      <c r="GUO53" s="213"/>
      <c r="GUQ53" s="213"/>
      <c r="GUS53" s="213"/>
      <c r="GUU53" s="213"/>
      <c r="GUW53" s="213"/>
      <c r="GUY53" s="213"/>
      <c r="GVA53" s="213"/>
      <c r="GVC53" s="213"/>
      <c r="GVE53" s="213"/>
      <c r="GVG53" s="213"/>
      <c r="GVI53" s="213"/>
      <c r="GVK53" s="213"/>
      <c r="GVM53" s="213"/>
      <c r="GVO53" s="213"/>
      <c r="GVQ53" s="213"/>
      <c r="GVS53" s="213"/>
      <c r="GVU53" s="213"/>
      <c r="GVW53" s="213"/>
      <c r="GVY53" s="213"/>
      <c r="GWA53" s="213"/>
      <c r="GWC53" s="213"/>
      <c r="GWE53" s="213"/>
      <c r="GWG53" s="213"/>
      <c r="GWI53" s="213"/>
      <c r="GWK53" s="213"/>
      <c r="GWM53" s="213"/>
      <c r="GWO53" s="213"/>
      <c r="GWQ53" s="213"/>
      <c r="GWS53" s="213"/>
      <c r="GWU53" s="213"/>
      <c r="GWW53" s="213"/>
      <c r="GWY53" s="213"/>
      <c r="GXA53" s="213"/>
      <c r="GXC53" s="213"/>
      <c r="GXE53" s="213"/>
      <c r="GXG53" s="213"/>
      <c r="GXI53" s="213"/>
      <c r="GXK53" s="213"/>
      <c r="GXM53" s="213"/>
      <c r="GXO53" s="213"/>
      <c r="GXQ53" s="213"/>
      <c r="GXS53" s="213"/>
      <c r="GXU53" s="213"/>
      <c r="GXW53" s="213"/>
      <c r="GXY53" s="213"/>
      <c r="GYA53" s="213"/>
      <c r="GYC53" s="213"/>
      <c r="GYE53" s="213"/>
      <c r="GYG53" s="213"/>
      <c r="GYI53" s="213"/>
      <c r="GYK53" s="213"/>
      <c r="GYM53" s="213"/>
      <c r="GYO53" s="213"/>
      <c r="GYQ53" s="213"/>
      <c r="GYS53" s="213"/>
      <c r="GYU53" s="213"/>
      <c r="GYW53" s="213"/>
      <c r="GYY53" s="213"/>
      <c r="GZA53" s="213"/>
      <c r="GZC53" s="213"/>
      <c r="GZE53" s="213"/>
      <c r="GZG53" s="213"/>
      <c r="GZI53" s="213"/>
      <c r="GZK53" s="213"/>
      <c r="GZM53" s="213"/>
      <c r="GZO53" s="213"/>
      <c r="GZQ53" s="213"/>
      <c r="GZS53" s="213"/>
      <c r="GZU53" s="213"/>
      <c r="GZW53" s="213"/>
      <c r="GZY53" s="213"/>
      <c r="HAA53" s="213"/>
      <c r="HAC53" s="213"/>
      <c r="HAE53" s="213"/>
      <c r="HAG53" s="213"/>
      <c r="HAI53" s="213"/>
      <c r="HAK53" s="213"/>
      <c r="HAM53" s="213"/>
      <c r="HAO53" s="213"/>
      <c r="HAQ53" s="213"/>
      <c r="HAS53" s="213"/>
      <c r="HAU53" s="213"/>
      <c r="HAW53" s="213"/>
      <c r="HAY53" s="213"/>
      <c r="HBA53" s="213"/>
      <c r="HBC53" s="213"/>
      <c r="HBE53" s="213"/>
      <c r="HBG53" s="213"/>
      <c r="HBI53" s="213"/>
      <c r="HBK53" s="213"/>
      <c r="HBM53" s="213"/>
      <c r="HBO53" s="213"/>
      <c r="HBQ53" s="213"/>
      <c r="HBS53" s="213"/>
      <c r="HBU53" s="213"/>
      <c r="HBW53" s="213"/>
      <c r="HBY53" s="213"/>
      <c r="HCA53" s="213"/>
      <c r="HCC53" s="213"/>
      <c r="HCE53" s="213"/>
      <c r="HCG53" s="213"/>
      <c r="HCI53" s="213"/>
      <c r="HCK53" s="213"/>
      <c r="HCM53" s="213"/>
      <c r="HCO53" s="213"/>
      <c r="HCQ53" s="213"/>
      <c r="HCS53" s="213"/>
      <c r="HCU53" s="213"/>
      <c r="HCW53" s="213"/>
      <c r="HCY53" s="213"/>
      <c r="HDA53" s="213"/>
      <c r="HDC53" s="213"/>
      <c r="HDE53" s="213"/>
      <c r="HDG53" s="213"/>
      <c r="HDI53" s="213"/>
      <c r="HDK53" s="213"/>
      <c r="HDM53" s="213"/>
      <c r="HDO53" s="213"/>
      <c r="HDQ53" s="213"/>
      <c r="HDS53" s="213"/>
      <c r="HDU53" s="213"/>
      <c r="HDW53" s="213"/>
      <c r="HDY53" s="213"/>
      <c r="HEA53" s="213"/>
      <c r="HEC53" s="213"/>
      <c r="HEE53" s="213"/>
      <c r="HEG53" s="213"/>
      <c r="HEI53" s="213"/>
      <c r="HEK53" s="213"/>
      <c r="HEM53" s="213"/>
      <c r="HEO53" s="213"/>
      <c r="HEQ53" s="213"/>
      <c r="HES53" s="213"/>
      <c r="HEU53" s="213"/>
      <c r="HEW53" s="213"/>
      <c r="HEY53" s="213"/>
      <c r="HFA53" s="213"/>
      <c r="HFC53" s="213"/>
      <c r="HFE53" s="213"/>
      <c r="HFG53" s="213"/>
      <c r="HFI53" s="213"/>
      <c r="HFK53" s="213"/>
      <c r="HFM53" s="213"/>
      <c r="HFO53" s="213"/>
      <c r="HFQ53" s="213"/>
      <c r="HFS53" s="213"/>
      <c r="HFU53" s="213"/>
      <c r="HFW53" s="213"/>
      <c r="HFY53" s="213"/>
      <c r="HGA53" s="213"/>
      <c r="HGC53" s="213"/>
      <c r="HGE53" s="213"/>
      <c r="HGG53" s="213"/>
      <c r="HGI53" s="213"/>
      <c r="HGK53" s="213"/>
      <c r="HGM53" s="213"/>
      <c r="HGO53" s="213"/>
      <c r="HGQ53" s="213"/>
      <c r="HGS53" s="213"/>
      <c r="HGU53" s="213"/>
      <c r="HGW53" s="213"/>
      <c r="HGY53" s="213"/>
      <c r="HHA53" s="213"/>
      <c r="HHC53" s="213"/>
      <c r="HHE53" s="213"/>
      <c r="HHG53" s="213"/>
      <c r="HHI53" s="213"/>
      <c r="HHK53" s="213"/>
      <c r="HHM53" s="213"/>
      <c r="HHO53" s="213"/>
      <c r="HHQ53" s="213"/>
      <c r="HHS53" s="213"/>
      <c r="HHU53" s="213"/>
      <c r="HHW53" s="213"/>
      <c r="HHY53" s="213"/>
      <c r="HIA53" s="213"/>
      <c r="HIC53" s="213"/>
      <c r="HIE53" s="213"/>
      <c r="HIG53" s="213"/>
      <c r="HII53" s="213"/>
      <c r="HIK53" s="213"/>
      <c r="HIM53" s="213"/>
      <c r="HIO53" s="213"/>
      <c r="HIQ53" s="213"/>
      <c r="HIS53" s="213"/>
      <c r="HIU53" s="213"/>
      <c r="HIW53" s="213"/>
      <c r="HIY53" s="213"/>
      <c r="HJA53" s="213"/>
      <c r="HJC53" s="213"/>
      <c r="HJE53" s="213"/>
      <c r="HJG53" s="213"/>
      <c r="HJI53" s="213"/>
      <c r="HJK53" s="213"/>
      <c r="HJM53" s="213"/>
      <c r="HJO53" s="213"/>
      <c r="HJQ53" s="213"/>
      <c r="HJS53" s="213"/>
      <c r="HJU53" s="213"/>
      <c r="HJW53" s="213"/>
      <c r="HJY53" s="213"/>
      <c r="HKA53" s="213"/>
      <c r="HKC53" s="213"/>
      <c r="HKE53" s="213"/>
      <c r="HKG53" s="213"/>
      <c r="HKI53" s="213"/>
      <c r="HKK53" s="213"/>
      <c r="HKM53" s="213"/>
      <c r="HKO53" s="213"/>
      <c r="HKQ53" s="213"/>
      <c r="HKS53" s="213"/>
      <c r="HKU53" s="213"/>
      <c r="HKW53" s="213"/>
      <c r="HKY53" s="213"/>
      <c r="HLA53" s="213"/>
      <c r="HLC53" s="213"/>
      <c r="HLE53" s="213"/>
      <c r="HLG53" s="213"/>
      <c r="HLI53" s="213"/>
      <c r="HLK53" s="213"/>
      <c r="HLM53" s="213"/>
      <c r="HLO53" s="213"/>
      <c r="HLQ53" s="213"/>
      <c r="HLS53" s="213"/>
      <c r="HLU53" s="213"/>
      <c r="HLW53" s="213"/>
      <c r="HLY53" s="213"/>
      <c r="HMA53" s="213"/>
      <c r="HMC53" s="213"/>
      <c r="HME53" s="213"/>
      <c r="HMG53" s="213"/>
      <c r="HMI53" s="213"/>
      <c r="HMK53" s="213"/>
      <c r="HMM53" s="213"/>
      <c r="HMO53" s="213"/>
      <c r="HMQ53" s="213"/>
      <c r="HMS53" s="213"/>
      <c r="HMU53" s="213"/>
      <c r="HMW53" s="213"/>
      <c r="HMY53" s="213"/>
      <c r="HNA53" s="213"/>
      <c r="HNC53" s="213"/>
      <c r="HNE53" s="213"/>
      <c r="HNG53" s="213"/>
      <c r="HNI53" s="213"/>
      <c r="HNK53" s="213"/>
      <c r="HNM53" s="213"/>
      <c r="HNO53" s="213"/>
      <c r="HNQ53" s="213"/>
      <c r="HNS53" s="213"/>
      <c r="HNU53" s="213"/>
      <c r="HNW53" s="213"/>
      <c r="HNY53" s="213"/>
      <c r="HOA53" s="213"/>
      <c r="HOC53" s="213"/>
      <c r="HOE53" s="213"/>
      <c r="HOG53" s="213"/>
      <c r="HOI53" s="213"/>
      <c r="HOK53" s="213"/>
      <c r="HOM53" s="213"/>
      <c r="HOO53" s="213"/>
      <c r="HOQ53" s="213"/>
      <c r="HOS53" s="213"/>
      <c r="HOU53" s="213"/>
      <c r="HOW53" s="213"/>
      <c r="HOY53" s="213"/>
      <c r="HPA53" s="213"/>
      <c r="HPC53" s="213"/>
      <c r="HPE53" s="213"/>
      <c r="HPG53" s="213"/>
      <c r="HPI53" s="213"/>
      <c r="HPK53" s="213"/>
      <c r="HPM53" s="213"/>
      <c r="HPO53" s="213"/>
      <c r="HPQ53" s="213"/>
      <c r="HPS53" s="213"/>
      <c r="HPU53" s="213"/>
      <c r="HPW53" s="213"/>
      <c r="HPY53" s="213"/>
      <c r="HQA53" s="213"/>
      <c r="HQC53" s="213"/>
      <c r="HQE53" s="213"/>
      <c r="HQG53" s="213"/>
      <c r="HQI53" s="213"/>
      <c r="HQK53" s="213"/>
      <c r="HQM53" s="213"/>
      <c r="HQO53" s="213"/>
      <c r="HQQ53" s="213"/>
      <c r="HQS53" s="213"/>
      <c r="HQU53" s="213"/>
      <c r="HQW53" s="213"/>
      <c r="HQY53" s="213"/>
      <c r="HRA53" s="213"/>
      <c r="HRC53" s="213"/>
      <c r="HRE53" s="213"/>
      <c r="HRG53" s="213"/>
      <c r="HRI53" s="213"/>
      <c r="HRK53" s="213"/>
      <c r="HRM53" s="213"/>
      <c r="HRO53" s="213"/>
      <c r="HRQ53" s="213"/>
      <c r="HRS53" s="213"/>
      <c r="HRU53" s="213"/>
      <c r="HRW53" s="213"/>
      <c r="HRY53" s="213"/>
      <c r="HSA53" s="213"/>
      <c r="HSC53" s="213"/>
      <c r="HSE53" s="213"/>
      <c r="HSG53" s="213"/>
      <c r="HSI53" s="213"/>
      <c r="HSK53" s="213"/>
      <c r="HSM53" s="213"/>
      <c r="HSO53" s="213"/>
      <c r="HSQ53" s="213"/>
      <c r="HSS53" s="213"/>
      <c r="HSU53" s="213"/>
      <c r="HSW53" s="213"/>
      <c r="HSY53" s="213"/>
      <c r="HTA53" s="213"/>
      <c r="HTC53" s="213"/>
      <c r="HTE53" s="213"/>
      <c r="HTG53" s="213"/>
      <c r="HTI53" s="213"/>
      <c r="HTK53" s="213"/>
      <c r="HTM53" s="213"/>
      <c r="HTO53" s="213"/>
      <c r="HTQ53" s="213"/>
      <c r="HTS53" s="213"/>
      <c r="HTU53" s="213"/>
      <c r="HTW53" s="213"/>
      <c r="HTY53" s="213"/>
      <c r="HUA53" s="213"/>
      <c r="HUC53" s="213"/>
      <c r="HUE53" s="213"/>
      <c r="HUG53" s="213"/>
      <c r="HUI53" s="213"/>
      <c r="HUK53" s="213"/>
      <c r="HUM53" s="213"/>
      <c r="HUO53" s="213"/>
      <c r="HUQ53" s="213"/>
      <c r="HUS53" s="213"/>
      <c r="HUU53" s="213"/>
      <c r="HUW53" s="213"/>
      <c r="HUY53" s="213"/>
      <c r="HVA53" s="213"/>
      <c r="HVC53" s="213"/>
      <c r="HVE53" s="213"/>
      <c r="HVG53" s="213"/>
      <c r="HVI53" s="213"/>
      <c r="HVK53" s="213"/>
      <c r="HVM53" s="213"/>
      <c r="HVO53" s="213"/>
      <c r="HVQ53" s="213"/>
      <c r="HVS53" s="213"/>
      <c r="HVU53" s="213"/>
      <c r="HVW53" s="213"/>
      <c r="HVY53" s="213"/>
      <c r="HWA53" s="213"/>
      <c r="HWC53" s="213"/>
      <c r="HWE53" s="213"/>
      <c r="HWG53" s="213"/>
      <c r="HWI53" s="213"/>
      <c r="HWK53" s="213"/>
      <c r="HWM53" s="213"/>
      <c r="HWO53" s="213"/>
      <c r="HWQ53" s="213"/>
      <c r="HWS53" s="213"/>
      <c r="HWU53" s="213"/>
      <c r="HWW53" s="213"/>
      <c r="HWY53" s="213"/>
      <c r="HXA53" s="213"/>
      <c r="HXC53" s="213"/>
      <c r="HXE53" s="213"/>
      <c r="HXG53" s="213"/>
      <c r="HXI53" s="213"/>
      <c r="HXK53" s="213"/>
      <c r="HXM53" s="213"/>
      <c r="HXO53" s="213"/>
      <c r="HXQ53" s="213"/>
      <c r="HXS53" s="213"/>
      <c r="HXU53" s="213"/>
      <c r="HXW53" s="213"/>
      <c r="HXY53" s="213"/>
      <c r="HYA53" s="213"/>
      <c r="HYC53" s="213"/>
      <c r="HYE53" s="213"/>
      <c r="HYG53" s="213"/>
      <c r="HYI53" s="213"/>
      <c r="HYK53" s="213"/>
      <c r="HYM53" s="213"/>
      <c r="HYO53" s="213"/>
      <c r="HYQ53" s="213"/>
      <c r="HYS53" s="213"/>
      <c r="HYU53" s="213"/>
      <c r="HYW53" s="213"/>
      <c r="HYY53" s="213"/>
      <c r="HZA53" s="213"/>
      <c r="HZC53" s="213"/>
      <c r="HZE53" s="213"/>
      <c r="HZG53" s="213"/>
      <c r="HZI53" s="213"/>
      <c r="HZK53" s="213"/>
      <c r="HZM53" s="213"/>
      <c r="HZO53" s="213"/>
      <c r="HZQ53" s="213"/>
      <c r="HZS53" s="213"/>
      <c r="HZU53" s="213"/>
      <c r="HZW53" s="213"/>
      <c r="HZY53" s="213"/>
      <c r="IAA53" s="213"/>
      <c r="IAC53" s="213"/>
      <c r="IAE53" s="213"/>
      <c r="IAG53" s="213"/>
      <c r="IAI53" s="213"/>
      <c r="IAK53" s="213"/>
      <c r="IAM53" s="213"/>
      <c r="IAO53" s="213"/>
      <c r="IAQ53" s="213"/>
      <c r="IAS53" s="213"/>
      <c r="IAU53" s="213"/>
      <c r="IAW53" s="213"/>
      <c r="IAY53" s="213"/>
      <c r="IBA53" s="213"/>
      <c r="IBC53" s="213"/>
      <c r="IBE53" s="213"/>
      <c r="IBG53" s="213"/>
      <c r="IBI53" s="213"/>
      <c r="IBK53" s="213"/>
      <c r="IBM53" s="213"/>
      <c r="IBO53" s="213"/>
      <c r="IBQ53" s="213"/>
      <c r="IBS53" s="213"/>
      <c r="IBU53" s="213"/>
      <c r="IBW53" s="213"/>
      <c r="IBY53" s="213"/>
      <c r="ICA53" s="213"/>
      <c r="ICC53" s="213"/>
      <c r="ICE53" s="213"/>
      <c r="ICG53" s="213"/>
      <c r="ICI53" s="213"/>
      <c r="ICK53" s="213"/>
      <c r="ICM53" s="213"/>
      <c r="ICO53" s="213"/>
      <c r="ICQ53" s="213"/>
      <c r="ICS53" s="213"/>
      <c r="ICU53" s="213"/>
      <c r="ICW53" s="213"/>
      <c r="ICY53" s="213"/>
      <c r="IDA53" s="213"/>
      <c r="IDC53" s="213"/>
      <c r="IDE53" s="213"/>
      <c r="IDG53" s="213"/>
      <c r="IDI53" s="213"/>
      <c r="IDK53" s="213"/>
      <c r="IDM53" s="213"/>
      <c r="IDO53" s="213"/>
      <c r="IDQ53" s="213"/>
      <c r="IDS53" s="213"/>
      <c r="IDU53" s="213"/>
      <c r="IDW53" s="213"/>
      <c r="IDY53" s="213"/>
      <c r="IEA53" s="213"/>
      <c r="IEC53" s="213"/>
      <c r="IEE53" s="213"/>
      <c r="IEG53" s="213"/>
      <c r="IEI53" s="213"/>
      <c r="IEK53" s="213"/>
      <c r="IEM53" s="213"/>
      <c r="IEO53" s="213"/>
      <c r="IEQ53" s="213"/>
      <c r="IES53" s="213"/>
      <c r="IEU53" s="213"/>
      <c r="IEW53" s="213"/>
      <c r="IEY53" s="213"/>
      <c r="IFA53" s="213"/>
      <c r="IFC53" s="213"/>
      <c r="IFE53" s="213"/>
      <c r="IFG53" s="213"/>
      <c r="IFI53" s="213"/>
      <c r="IFK53" s="213"/>
      <c r="IFM53" s="213"/>
      <c r="IFO53" s="213"/>
      <c r="IFQ53" s="213"/>
      <c r="IFS53" s="213"/>
      <c r="IFU53" s="213"/>
      <c r="IFW53" s="213"/>
      <c r="IFY53" s="213"/>
      <c r="IGA53" s="213"/>
      <c r="IGC53" s="213"/>
      <c r="IGE53" s="213"/>
      <c r="IGG53" s="213"/>
      <c r="IGI53" s="213"/>
      <c r="IGK53" s="213"/>
      <c r="IGM53" s="213"/>
      <c r="IGO53" s="213"/>
      <c r="IGQ53" s="213"/>
      <c r="IGS53" s="213"/>
      <c r="IGU53" s="213"/>
      <c r="IGW53" s="213"/>
      <c r="IGY53" s="213"/>
      <c r="IHA53" s="213"/>
      <c r="IHC53" s="213"/>
      <c r="IHE53" s="213"/>
      <c r="IHG53" s="213"/>
      <c r="IHI53" s="213"/>
      <c r="IHK53" s="213"/>
      <c r="IHM53" s="213"/>
      <c r="IHO53" s="213"/>
      <c r="IHQ53" s="213"/>
      <c r="IHS53" s="213"/>
      <c r="IHU53" s="213"/>
      <c r="IHW53" s="213"/>
      <c r="IHY53" s="213"/>
      <c r="IIA53" s="213"/>
      <c r="IIC53" s="213"/>
      <c r="IIE53" s="213"/>
      <c r="IIG53" s="213"/>
      <c r="III53" s="213"/>
      <c r="IIK53" s="213"/>
      <c r="IIM53" s="213"/>
      <c r="IIO53" s="213"/>
      <c r="IIQ53" s="213"/>
      <c r="IIS53" s="213"/>
      <c r="IIU53" s="213"/>
      <c r="IIW53" s="213"/>
      <c r="IIY53" s="213"/>
      <c r="IJA53" s="213"/>
      <c r="IJC53" s="213"/>
      <c r="IJE53" s="213"/>
      <c r="IJG53" s="213"/>
      <c r="IJI53" s="213"/>
      <c r="IJK53" s="213"/>
      <c r="IJM53" s="213"/>
      <c r="IJO53" s="213"/>
      <c r="IJQ53" s="213"/>
      <c r="IJS53" s="213"/>
      <c r="IJU53" s="213"/>
      <c r="IJW53" s="213"/>
      <c r="IJY53" s="213"/>
      <c r="IKA53" s="213"/>
      <c r="IKC53" s="213"/>
      <c r="IKE53" s="213"/>
      <c r="IKG53" s="213"/>
      <c r="IKI53" s="213"/>
      <c r="IKK53" s="213"/>
      <c r="IKM53" s="213"/>
      <c r="IKO53" s="213"/>
      <c r="IKQ53" s="213"/>
      <c r="IKS53" s="213"/>
      <c r="IKU53" s="213"/>
      <c r="IKW53" s="213"/>
      <c r="IKY53" s="213"/>
      <c r="ILA53" s="213"/>
      <c r="ILC53" s="213"/>
      <c r="ILE53" s="213"/>
      <c r="ILG53" s="213"/>
      <c r="ILI53" s="213"/>
      <c r="ILK53" s="213"/>
      <c r="ILM53" s="213"/>
      <c r="ILO53" s="213"/>
      <c r="ILQ53" s="213"/>
      <c r="ILS53" s="213"/>
      <c r="ILU53" s="213"/>
      <c r="ILW53" s="213"/>
      <c r="ILY53" s="213"/>
      <c r="IMA53" s="213"/>
      <c r="IMC53" s="213"/>
      <c r="IME53" s="213"/>
      <c r="IMG53" s="213"/>
      <c r="IMI53" s="213"/>
      <c r="IMK53" s="213"/>
      <c r="IMM53" s="213"/>
      <c r="IMO53" s="213"/>
      <c r="IMQ53" s="213"/>
      <c r="IMS53" s="213"/>
      <c r="IMU53" s="213"/>
      <c r="IMW53" s="213"/>
      <c r="IMY53" s="213"/>
      <c r="INA53" s="213"/>
      <c r="INC53" s="213"/>
      <c r="INE53" s="213"/>
      <c r="ING53" s="213"/>
      <c r="INI53" s="213"/>
      <c r="INK53" s="213"/>
      <c r="INM53" s="213"/>
      <c r="INO53" s="213"/>
      <c r="INQ53" s="213"/>
      <c r="INS53" s="213"/>
      <c r="INU53" s="213"/>
      <c r="INW53" s="213"/>
      <c r="INY53" s="213"/>
      <c r="IOA53" s="213"/>
      <c r="IOC53" s="213"/>
      <c r="IOE53" s="213"/>
      <c r="IOG53" s="213"/>
      <c r="IOI53" s="213"/>
      <c r="IOK53" s="213"/>
      <c r="IOM53" s="213"/>
      <c r="IOO53" s="213"/>
      <c r="IOQ53" s="213"/>
      <c r="IOS53" s="213"/>
      <c r="IOU53" s="213"/>
      <c r="IOW53" s="213"/>
      <c r="IOY53" s="213"/>
      <c r="IPA53" s="213"/>
      <c r="IPC53" s="213"/>
      <c r="IPE53" s="213"/>
      <c r="IPG53" s="213"/>
      <c r="IPI53" s="213"/>
      <c r="IPK53" s="213"/>
      <c r="IPM53" s="213"/>
      <c r="IPO53" s="213"/>
      <c r="IPQ53" s="213"/>
      <c r="IPS53" s="213"/>
      <c r="IPU53" s="213"/>
      <c r="IPW53" s="213"/>
      <c r="IPY53" s="213"/>
      <c r="IQA53" s="213"/>
      <c r="IQC53" s="213"/>
      <c r="IQE53" s="213"/>
      <c r="IQG53" s="213"/>
      <c r="IQI53" s="213"/>
      <c r="IQK53" s="213"/>
      <c r="IQM53" s="213"/>
      <c r="IQO53" s="213"/>
      <c r="IQQ53" s="213"/>
      <c r="IQS53" s="213"/>
      <c r="IQU53" s="213"/>
      <c r="IQW53" s="213"/>
      <c r="IQY53" s="213"/>
      <c r="IRA53" s="213"/>
      <c r="IRC53" s="213"/>
      <c r="IRE53" s="213"/>
      <c r="IRG53" s="213"/>
      <c r="IRI53" s="213"/>
      <c r="IRK53" s="213"/>
      <c r="IRM53" s="213"/>
      <c r="IRO53" s="213"/>
      <c r="IRQ53" s="213"/>
      <c r="IRS53" s="213"/>
      <c r="IRU53" s="213"/>
      <c r="IRW53" s="213"/>
      <c r="IRY53" s="213"/>
      <c r="ISA53" s="213"/>
      <c r="ISC53" s="213"/>
      <c r="ISE53" s="213"/>
      <c r="ISG53" s="213"/>
      <c r="ISI53" s="213"/>
      <c r="ISK53" s="213"/>
      <c r="ISM53" s="213"/>
      <c r="ISO53" s="213"/>
      <c r="ISQ53" s="213"/>
      <c r="ISS53" s="213"/>
      <c r="ISU53" s="213"/>
      <c r="ISW53" s="213"/>
      <c r="ISY53" s="213"/>
      <c r="ITA53" s="213"/>
      <c r="ITC53" s="213"/>
      <c r="ITE53" s="213"/>
      <c r="ITG53" s="213"/>
      <c r="ITI53" s="213"/>
      <c r="ITK53" s="213"/>
      <c r="ITM53" s="213"/>
      <c r="ITO53" s="213"/>
      <c r="ITQ53" s="213"/>
      <c r="ITS53" s="213"/>
      <c r="ITU53" s="213"/>
      <c r="ITW53" s="213"/>
      <c r="ITY53" s="213"/>
      <c r="IUA53" s="213"/>
      <c r="IUC53" s="213"/>
      <c r="IUE53" s="213"/>
      <c r="IUG53" s="213"/>
      <c r="IUI53" s="213"/>
      <c r="IUK53" s="213"/>
      <c r="IUM53" s="213"/>
      <c r="IUO53" s="213"/>
      <c r="IUQ53" s="213"/>
      <c r="IUS53" s="213"/>
      <c r="IUU53" s="213"/>
      <c r="IUW53" s="213"/>
      <c r="IUY53" s="213"/>
      <c r="IVA53" s="213"/>
      <c r="IVC53" s="213"/>
      <c r="IVE53" s="213"/>
      <c r="IVG53" s="213"/>
      <c r="IVI53" s="213"/>
      <c r="IVK53" s="213"/>
      <c r="IVM53" s="213"/>
      <c r="IVO53" s="213"/>
      <c r="IVQ53" s="213"/>
      <c r="IVS53" s="213"/>
      <c r="IVU53" s="213"/>
      <c r="IVW53" s="213"/>
      <c r="IVY53" s="213"/>
      <c r="IWA53" s="213"/>
      <c r="IWC53" s="213"/>
      <c r="IWE53" s="213"/>
      <c r="IWG53" s="213"/>
      <c r="IWI53" s="213"/>
      <c r="IWK53" s="213"/>
      <c r="IWM53" s="213"/>
      <c r="IWO53" s="213"/>
      <c r="IWQ53" s="213"/>
      <c r="IWS53" s="213"/>
      <c r="IWU53" s="213"/>
      <c r="IWW53" s="213"/>
      <c r="IWY53" s="213"/>
      <c r="IXA53" s="213"/>
      <c r="IXC53" s="213"/>
      <c r="IXE53" s="213"/>
      <c r="IXG53" s="213"/>
      <c r="IXI53" s="213"/>
      <c r="IXK53" s="213"/>
      <c r="IXM53" s="213"/>
      <c r="IXO53" s="213"/>
      <c r="IXQ53" s="213"/>
      <c r="IXS53" s="213"/>
      <c r="IXU53" s="213"/>
      <c r="IXW53" s="213"/>
      <c r="IXY53" s="213"/>
      <c r="IYA53" s="213"/>
      <c r="IYC53" s="213"/>
      <c r="IYE53" s="213"/>
      <c r="IYG53" s="213"/>
      <c r="IYI53" s="213"/>
      <c r="IYK53" s="213"/>
      <c r="IYM53" s="213"/>
      <c r="IYO53" s="213"/>
      <c r="IYQ53" s="213"/>
      <c r="IYS53" s="213"/>
      <c r="IYU53" s="213"/>
      <c r="IYW53" s="213"/>
      <c r="IYY53" s="213"/>
      <c r="IZA53" s="213"/>
      <c r="IZC53" s="213"/>
      <c r="IZE53" s="213"/>
      <c r="IZG53" s="213"/>
      <c r="IZI53" s="213"/>
      <c r="IZK53" s="213"/>
      <c r="IZM53" s="213"/>
      <c r="IZO53" s="213"/>
      <c r="IZQ53" s="213"/>
      <c r="IZS53" s="213"/>
      <c r="IZU53" s="213"/>
      <c r="IZW53" s="213"/>
      <c r="IZY53" s="213"/>
      <c r="JAA53" s="213"/>
      <c r="JAC53" s="213"/>
      <c r="JAE53" s="213"/>
      <c r="JAG53" s="213"/>
      <c r="JAI53" s="213"/>
      <c r="JAK53" s="213"/>
      <c r="JAM53" s="213"/>
      <c r="JAO53" s="213"/>
      <c r="JAQ53" s="213"/>
      <c r="JAS53" s="213"/>
      <c r="JAU53" s="213"/>
      <c r="JAW53" s="213"/>
      <c r="JAY53" s="213"/>
      <c r="JBA53" s="213"/>
      <c r="JBC53" s="213"/>
      <c r="JBE53" s="213"/>
      <c r="JBG53" s="213"/>
      <c r="JBI53" s="213"/>
      <c r="JBK53" s="213"/>
      <c r="JBM53" s="213"/>
      <c r="JBO53" s="213"/>
      <c r="JBQ53" s="213"/>
      <c r="JBS53" s="213"/>
      <c r="JBU53" s="213"/>
      <c r="JBW53" s="213"/>
      <c r="JBY53" s="213"/>
      <c r="JCA53" s="213"/>
      <c r="JCC53" s="213"/>
      <c r="JCE53" s="213"/>
      <c r="JCG53" s="213"/>
      <c r="JCI53" s="213"/>
      <c r="JCK53" s="213"/>
      <c r="JCM53" s="213"/>
      <c r="JCO53" s="213"/>
      <c r="JCQ53" s="213"/>
      <c r="JCS53" s="213"/>
      <c r="JCU53" s="213"/>
      <c r="JCW53" s="213"/>
      <c r="JCY53" s="213"/>
      <c r="JDA53" s="213"/>
      <c r="JDC53" s="213"/>
      <c r="JDE53" s="213"/>
      <c r="JDG53" s="213"/>
      <c r="JDI53" s="213"/>
      <c r="JDK53" s="213"/>
      <c r="JDM53" s="213"/>
      <c r="JDO53" s="213"/>
      <c r="JDQ53" s="213"/>
      <c r="JDS53" s="213"/>
      <c r="JDU53" s="213"/>
      <c r="JDW53" s="213"/>
      <c r="JDY53" s="213"/>
      <c r="JEA53" s="213"/>
      <c r="JEC53" s="213"/>
      <c r="JEE53" s="213"/>
      <c r="JEG53" s="213"/>
      <c r="JEI53" s="213"/>
      <c r="JEK53" s="213"/>
      <c r="JEM53" s="213"/>
      <c r="JEO53" s="213"/>
      <c r="JEQ53" s="213"/>
      <c r="JES53" s="213"/>
      <c r="JEU53" s="213"/>
      <c r="JEW53" s="213"/>
      <c r="JEY53" s="213"/>
      <c r="JFA53" s="213"/>
      <c r="JFC53" s="213"/>
      <c r="JFE53" s="213"/>
      <c r="JFG53" s="213"/>
      <c r="JFI53" s="213"/>
      <c r="JFK53" s="213"/>
      <c r="JFM53" s="213"/>
      <c r="JFO53" s="213"/>
      <c r="JFQ53" s="213"/>
      <c r="JFS53" s="213"/>
      <c r="JFU53" s="213"/>
      <c r="JFW53" s="213"/>
      <c r="JFY53" s="213"/>
      <c r="JGA53" s="213"/>
      <c r="JGC53" s="213"/>
      <c r="JGE53" s="213"/>
      <c r="JGG53" s="213"/>
      <c r="JGI53" s="213"/>
      <c r="JGK53" s="213"/>
      <c r="JGM53" s="213"/>
      <c r="JGO53" s="213"/>
      <c r="JGQ53" s="213"/>
      <c r="JGS53" s="213"/>
      <c r="JGU53" s="213"/>
      <c r="JGW53" s="213"/>
      <c r="JGY53" s="213"/>
      <c r="JHA53" s="213"/>
      <c r="JHC53" s="213"/>
      <c r="JHE53" s="213"/>
      <c r="JHG53" s="213"/>
      <c r="JHI53" s="213"/>
      <c r="JHK53" s="213"/>
      <c r="JHM53" s="213"/>
      <c r="JHO53" s="213"/>
      <c r="JHQ53" s="213"/>
      <c r="JHS53" s="213"/>
      <c r="JHU53" s="213"/>
      <c r="JHW53" s="213"/>
      <c r="JHY53" s="213"/>
      <c r="JIA53" s="213"/>
      <c r="JIC53" s="213"/>
      <c r="JIE53" s="213"/>
      <c r="JIG53" s="213"/>
      <c r="JII53" s="213"/>
      <c r="JIK53" s="213"/>
      <c r="JIM53" s="213"/>
      <c r="JIO53" s="213"/>
      <c r="JIQ53" s="213"/>
      <c r="JIS53" s="213"/>
      <c r="JIU53" s="213"/>
      <c r="JIW53" s="213"/>
      <c r="JIY53" s="213"/>
      <c r="JJA53" s="213"/>
      <c r="JJC53" s="213"/>
      <c r="JJE53" s="213"/>
      <c r="JJG53" s="213"/>
      <c r="JJI53" s="213"/>
      <c r="JJK53" s="213"/>
      <c r="JJM53" s="213"/>
      <c r="JJO53" s="213"/>
      <c r="JJQ53" s="213"/>
      <c r="JJS53" s="213"/>
      <c r="JJU53" s="213"/>
      <c r="JJW53" s="213"/>
      <c r="JJY53" s="213"/>
      <c r="JKA53" s="213"/>
      <c r="JKC53" s="213"/>
      <c r="JKE53" s="213"/>
      <c r="JKG53" s="213"/>
      <c r="JKI53" s="213"/>
      <c r="JKK53" s="213"/>
      <c r="JKM53" s="213"/>
      <c r="JKO53" s="213"/>
      <c r="JKQ53" s="213"/>
      <c r="JKS53" s="213"/>
      <c r="JKU53" s="213"/>
      <c r="JKW53" s="213"/>
      <c r="JKY53" s="213"/>
      <c r="JLA53" s="213"/>
      <c r="JLC53" s="213"/>
      <c r="JLE53" s="213"/>
      <c r="JLG53" s="213"/>
      <c r="JLI53" s="213"/>
      <c r="JLK53" s="213"/>
      <c r="JLM53" s="213"/>
      <c r="JLO53" s="213"/>
      <c r="JLQ53" s="213"/>
      <c r="JLS53" s="213"/>
      <c r="JLU53" s="213"/>
      <c r="JLW53" s="213"/>
      <c r="JLY53" s="213"/>
      <c r="JMA53" s="213"/>
      <c r="JMC53" s="213"/>
      <c r="JME53" s="213"/>
      <c r="JMG53" s="213"/>
      <c r="JMI53" s="213"/>
      <c r="JMK53" s="213"/>
      <c r="JMM53" s="213"/>
      <c r="JMO53" s="213"/>
      <c r="JMQ53" s="213"/>
      <c r="JMS53" s="213"/>
      <c r="JMU53" s="213"/>
      <c r="JMW53" s="213"/>
      <c r="JMY53" s="213"/>
      <c r="JNA53" s="213"/>
      <c r="JNC53" s="213"/>
      <c r="JNE53" s="213"/>
      <c r="JNG53" s="213"/>
      <c r="JNI53" s="213"/>
      <c r="JNK53" s="213"/>
      <c r="JNM53" s="213"/>
      <c r="JNO53" s="213"/>
      <c r="JNQ53" s="213"/>
      <c r="JNS53" s="213"/>
      <c r="JNU53" s="213"/>
      <c r="JNW53" s="213"/>
      <c r="JNY53" s="213"/>
      <c r="JOA53" s="213"/>
      <c r="JOC53" s="213"/>
      <c r="JOE53" s="213"/>
      <c r="JOG53" s="213"/>
      <c r="JOI53" s="213"/>
      <c r="JOK53" s="213"/>
      <c r="JOM53" s="213"/>
      <c r="JOO53" s="213"/>
      <c r="JOQ53" s="213"/>
      <c r="JOS53" s="213"/>
      <c r="JOU53" s="213"/>
      <c r="JOW53" s="213"/>
      <c r="JOY53" s="213"/>
      <c r="JPA53" s="213"/>
      <c r="JPC53" s="213"/>
      <c r="JPE53" s="213"/>
      <c r="JPG53" s="213"/>
      <c r="JPI53" s="213"/>
      <c r="JPK53" s="213"/>
      <c r="JPM53" s="213"/>
      <c r="JPO53" s="213"/>
      <c r="JPQ53" s="213"/>
      <c r="JPS53" s="213"/>
      <c r="JPU53" s="213"/>
      <c r="JPW53" s="213"/>
      <c r="JPY53" s="213"/>
      <c r="JQA53" s="213"/>
      <c r="JQC53" s="213"/>
      <c r="JQE53" s="213"/>
      <c r="JQG53" s="213"/>
      <c r="JQI53" s="213"/>
      <c r="JQK53" s="213"/>
      <c r="JQM53" s="213"/>
      <c r="JQO53" s="213"/>
      <c r="JQQ53" s="213"/>
      <c r="JQS53" s="213"/>
      <c r="JQU53" s="213"/>
      <c r="JQW53" s="213"/>
      <c r="JQY53" s="213"/>
      <c r="JRA53" s="213"/>
      <c r="JRC53" s="213"/>
      <c r="JRE53" s="213"/>
      <c r="JRG53" s="213"/>
      <c r="JRI53" s="213"/>
      <c r="JRK53" s="213"/>
      <c r="JRM53" s="213"/>
      <c r="JRO53" s="213"/>
      <c r="JRQ53" s="213"/>
      <c r="JRS53" s="213"/>
      <c r="JRU53" s="213"/>
      <c r="JRW53" s="213"/>
      <c r="JRY53" s="213"/>
      <c r="JSA53" s="213"/>
      <c r="JSC53" s="213"/>
      <c r="JSE53" s="213"/>
      <c r="JSG53" s="213"/>
      <c r="JSI53" s="213"/>
      <c r="JSK53" s="213"/>
      <c r="JSM53" s="213"/>
      <c r="JSO53" s="213"/>
      <c r="JSQ53" s="213"/>
      <c r="JSS53" s="213"/>
      <c r="JSU53" s="213"/>
      <c r="JSW53" s="213"/>
      <c r="JSY53" s="213"/>
      <c r="JTA53" s="213"/>
      <c r="JTC53" s="213"/>
      <c r="JTE53" s="213"/>
      <c r="JTG53" s="213"/>
      <c r="JTI53" s="213"/>
      <c r="JTK53" s="213"/>
      <c r="JTM53" s="213"/>
      <c r="JTO53" s="213"/>
      <c r="JTQ53" s="213"/>
      <c r="JTS53" s="213"/>
      <c r="JTU53" s="213"/>
      <c r="JTW53" s="213"/>
      <c r="JTY53" s="213"/>
      <c r="JUA53" s="213"/>
      <c r="JUC53" s="213"/>
      <c r="JUE53" s="213"/>
      <c r="JUG53" s="213"/>
      <c r="JUI53" s="213"/>
      <c r="JUK53" s="213"/>
      <c r="JUM53" s="213"/>
      <c r="JUO53" s="213"/>
      <c r="JUQ53" s="213"/>
      <c r="JUS53" s="213"/>
      <c r="JUU53" s="213"/>
      <c r="JUW53" s="213"/>
      <c r="JUY53" s="213"/>
      <c r="JVA53" s="213"/>
      <c r="JVC53" s="213"/>
      <c r="JVE53" s="213"/>
      <c r="JVG53" s="213"/>
      <c r="JVI53" s="213"/>
      <c r="JVK53" s="213"/>
      <c r="JVM53" s="213"/>
      <c r="JVO53" s="213"/>
      <c r="JVQ53" s="213"/>
      <c r="JVS53" s="213"/>
      <c r="JVU53" s="213"/>
      <c r="JVW53" s="213"/>
      <c r="JVY53" s="213"/>
      <c r="JWA53" s="213"/>
      <c r="JWC53" s="213"/>
      <c r="JWE53" s="213"/>
      <c r="JWG53" s="213"/>
      <c r="JWI53" s="213"/>
      <c r="JWK53" s="213"/>
      <c r="JWM53" s="213"/>
      <c r="JWO53" s="213"/>
      <c r="JWQ53" s="213"/>
      <c r="JWS53" s="213"/>
      <c r="JWU53" s="213"/>
      <c r="JWW53" s="213"/>
      <c r="JWY53" s="213"/>
      <c r="JXA53" s="213"/>
      <c r="JXC53" s="213"/>
      <c r="JXE53" s="213"/>
      <c r="JXG53" s="213"/>
      <c r="JXI53" s="213"/>
      <c r="JXK53" s="213"/>
      <c r="JXM53" s="213"/>
      <c r="JXO53" s="213"/>
      <c r="JXQ53" s="213"/>
      <c r="JXS53" s="213"/>
      <c r="JXU53" s="213"/>
      <c r="JXW53" s="213"/>
      <c r="JXY53" s="213"/>
      <c r="JYA53" s="213"/>
      <c r="JYC53" s="213"/>
      <c r="JYE53" s="213"/>
      <c r="JYG53" s="213"/>
      <c r="JYI53" s="213"/>
      <c r="JYK53" s="213"/>
      <c r="JYM53" s="213"/>
      <c r="JYO53" s="213"/>
      <c r="JYQ53" s="213"/>
      <c r="JYS53" s="213"/>
      <c r="JYU53" s="213"/>
      <c r="JYW53" s="213"/>
      <c r="JYY53" s="213"/>
      <c r="JZA53" s="213"/>
      <c r="JZC53" s="213"/>
      <c r="JZE53" s="213"/>
      <c r="JZG53" s="213"/>
      <c r="JZI53" s="213"/>
      <c r="JZK53" s="213"/>
      <c r="JZM53" s="213"/>
      <c r="JZO53" s="213"/>
      <c r="JZQ53" s="213"/>
      <c r="JZS53" s="213"/>
      <c r="JZU53" s="213"/>
      <c r="JZW53" s="213"/>
      <c r="JZY53" s="213"/>
      <c r="KAA53" s="213"/>
      <c r="KAC53" s="213"/>
      <c r="KAE53" s="213"/>
      <c r="KAG53" s="213"/>
      <c r="KAI53" s="213"/>
      <c r="KAK53" s="213"/>
      <c r="KAM53" s="213"/>
      <c r="KAO53" s="213"/>
      <c r="KAQ53" s="213"/>
      <c r="KAS53" s="213"/>
      <c r="KAU53" s="213"/>
      <c r="KAW53" s="213"/>
      <c r="KAY53" s="213"/>
      <c r="KBA53" s="213"/>
      <c r="KBC53" s="213"/>
      <c r="KBE53" s="213"/>
      <c r="KBG53" s="213"/>
      <c r="KBI53" s="213"/>
      <c r="KBK53" s="213"/>
      <c r="KBM53" s="213"/>
      <c r="KBO53" s="213"/>
      <c r="KBQ53" s="213"/>
      <c r="KBS53" s="213"/>
      <c r="KBU53" s="213"/>
      <c r="KBW53" s="213"/>
      <c r="KBY53" s="213"/>
      <c r="KCA53" s="213"/>
      <c r="KCC53" s="213"/>
      <c r="KCE53" s="213"/>
      <c r="KCG53" s="213"/>
      <c r="KCI53" s="213"/>
      <c r="KCK53" s="213"/>
      <c r="KCM53" s="213"/>
      <c r="KCO53" s="213"/>
      <c r="KCQ53" s="213"/>
      <c r="KCS53" s="213"/>
      <c r="KCU53" s="213"/>
      <c r="KCW53" s="213"/>
      <c r="KCY53" s="213"/>
      <c r="KDA53" s="213"/>
      <c r="KDC53" s="213"/>
      <c r="KDE53" s="213"/>
      <c r="KDG53" s="213"/>
      <c r="KDI53" s="213"/>
      <c r="KDK53" s="213"/>
      <c r="KDM53" s="213"/>
      <c r="KDO53" s="213"/>
      <c r="KDQ53" s="213"/>
      <c r="KDS53" s="213"/>
      <c r="KDU53" s="213"/>
      <c r="KDW53" s="213"/>
      <c r="KDY53" s="213"/>
      <c r="KEA53" s="213"/>
      <c r="KEC53" s="213"/>
      <c r="KEE53" s="213"/>
      <c r="KEG53" s="213"/>
      <c r="KEI53" s="213"/>
      <c r="KEK53" s="213"/>
      <c r="KEM53" s="213"/>
      <c r="KEO53" s="213"/>
      <c r="KEQ53" s="213"/>
      <c r="KES53" s="213"/>
      <c r="KEU53" s="213"/>
      <c r="KEW53" s="213"/>
      <c r="KEY53" s="213"/>
      <c r="KFA53" s="213"/>
      <c r="KFC53" s="213"/>
      <c r="KFE53" s="213"/>
      <c r="KFG53" s="213"/>
      <c r="KFI53" s="213"/>
      <c r="KFK53" s="213"/>
      <c r="KFM53" s="213"/>
      <c r="KFO53" s="213"/>
      <c r="KFQ53" s="213"/>
      <c r="KFS53" s="213"/>
      <c r="KFU53" s="213"/>
      <c r="KFW53" s="213"/>
      <c r="KFY53" s="213"/>
      <c r="KGA53" s="213"/>
      <c r="KGC53" s="213"/>
      <c r="KGE53" s="213"/>
      <c r="KGG53" s="213"/>
      <c r="KGI53" s="213"/>
      <c r="KGK53" s="213"/>
      <c r="KGM53" s="213"/>
      <c r="KGO53" s="213"/>
      <c r="KGQ53" s="213"/>
      <c r="KGS53" s="213"/>
      <c r="KGU53" s="213"/>
      <c r="KGW53" s="213"/>
      <c r="KGY53" s="213"/>
      <c r="KHA53" s="213"/>
      <c r="KHC53" s="213"/>
      <c r="KHE53" s="213"/>
      <c r="KHG53" s="213"/>
      <c r="KHI53" s="213"/>
      <c r="KHK53" s="213"/>
      <c r="KHM53" s="213"/>
      <c r="KHO53" s="213"/>
      <c r="KHQ53" s="213"/>
      <c r="KHS53" s="213"/>
      <c r="KHU53" s="213"/>
      <c r="KHW53" s="213"/>
      <c r="KHY53" s="213"/>
      <c r="KIA53" s="213"/>
      <c r="KIC53" s="213"/>
      <c r="KIE53" s="213"/>
      <c r="KIG53" s="213"/>
      <c r="KII53" s="213"/>
      <c r="KIK53" s="213"/>
      <c r="KIM53" s="213"/>
      <c r="KIO53" s="213"/>
      <c r="KIQ53" s="213"/>
      <c r="KIS53" s="213"/>
      <c r="KIU53" s="213"/>
      <c r="KIW53" s="213"/>
      <c r="KIY53" s="213"/>
      <c r="KJA53" s="213"/>
      <c r="KJC53" s="213"/>
      <c r="KJE53" s="213"/>
      <c r="KJG53" s="213"/>
      <c r="KJI53" s="213"/>
      <c r="KJK53" s="213"/>
      <c r="KJM53" s="213"/>
      <c r="KJO53" s="213"/>
      <c r="KJQ53" s="213"/>
      <c r="KJS53" s="213"/>
      <c r="KJU53" s="213"/>
      <c r="KJW53" s="213"/>
      <c r="KJY53" s="213"/>
      <c r="KKA53" s="213"/>
      <c r="KKC53" s="213"/>
      <c r="KKE53" s="213"/>
      <c r="KKG53" s="213"/>
      <c r="KKI53" s="213"/>
      <c r="KKK53" s="213"/>
      <c r="KKM53" s="213"/>
      <c r="KKO53" s="213"/>
      <c r="KKQ53" s="213"/>
      <c r="KKS53" s="213"/>
      <c r="KKU53" s="213"/>
      <c r="KKW53" s="213"/>
      <c r="KKY53" s="213"/>
      <c r="KLA53" s="213"/>
      <c r="KLC53" s="213"/>
      <c r="KLE53" s="213"/>
      <c r="KLG53" s="213"/>
      <c r="KLI53" s="213"/>
      <c r="KLK53" s="213"/>
      <c r="KLM53" s="213"/>
      <c r="KLO53" s="213"/>
      <c r="KLQ53" s="213"/>
      <c r="KLS53" s="213"/>
      <c r="KLU53" s="213"/>
      <c r="KLW53" s="213"/>
      <c r="KLY53" s="213"/>
      <c r="KMA53" s="213"/>
      <c r="KMC53" s="213"/>
      <c r="KME53" s="213"/>
      <c r="KMG53" s="213"/>
      <c r="KMI53" s="213"/>
      <c r="KMK53" s="213"/>
      <c r="KMM53" s="213"/>
      <c r="KMO53" s="213"/>
      <c r="KMQ53" s="213"/>
      <c r="KMS53" s="213"/>
      <c r="KMU53" s="213"/>
      <c r="KMW53" s="213"/>
      <c r="KMY53" s="213"/>
      <c r="KNA53" s="213"/>
      <c r="KNC53" s="213"/>
      <c r="KNE53" s="213"/>
      <c r="KNG53" s="213"/>
      <c r="KNI53" s="213"/>
      <c r="KNK53" s="213"/>
      <c r="KNM53" s="213"/>
      <c r="KNO53" s="213"/>
      <c r="KNQ53" s="213"/>
      <c r="KNS53" s="213"/>
      <c r="KNU53" s="213"/>
      <c r="KNW53" s="213"/>
      <c r="KNY53" s="213"/>
      <c r="KOA53" s="213"/>
      <c r="KOC53" s="213"/>
      <c r="KOE53" s="213"/>
      <c r="KOG53" s="213"/>
      <c r="KOI53" s="213"/>
      <c r="KOK53" s="213"/>
      <c r="KOM53" s="213"/>
      <c r="KOO53" s="213"/>
      <c r="KOQ53" s="213"/>
      <c r="KOS53" s="213"/>
      <c r="KOU53" s="213"/>
      <c r="KOW53" s="213"/>
      <c r="KOY53" s="213"/>
      <c r="KPA53" s="213"/>
      <c r="KPC53" s="213"/>
      <c r="KPE53" s="213"/>
      <c r="KPG53" s="213"/>
      <c r="KPI53" s="213"/>
      <c r="KPK53" s="213"/>
      <c r="KPM53" s="213"/>
      <c r="KPO53" s="213"/>
      <c r="KPQ53" s="213"/>
      <c r="KPS53" s="213"/>
      <c r="KPU53" s="213"/>
      <c r="KPW53" s="213"/>
      <c r="KPY53" s="213"/>
      <c r="KQA53" s="213"/>
      <c r="KQC53" s="213"/>
      <c r="KQE53" s="213"/>
      <c r="KQG53" s="213"/>
      <c r="KQI53" s="213"/>
      <c r="KQK53" s="213"/>
      <c r="KQM53" s="213"/>
      <c r="KQO53" s="213"/>
      <c r="KQQ53" s="213"/>
      <c r="KQS53" s="213"/>
      <c r="KQU53" s="213"/>
      <c r="KQW53" s="213"/>
      <c r="KQY53" s="213"/>
      <c r="KRA53" s="213"/>
      <c r="KRC53" s="213"/>
      <c r="KRE53" s="213"/>
      <c r="KRG53" s="213"/>
      <c r="KRI53" s="213"/>
      <c r="KRK53" s="213"/>
      <c r="KRM53" s="213"/>
      <c r="KRO53" s="213"/>
      <c r="KRQ53" s="213"/>
      <c r="KRS53" s="213"/>
      <c r="KRU53" s="213"/>
      <c r="KRW53" s="213"/>
      <c r="KRY53" s="213"/>
      <c r="KSA53" s="213"/>
      <c r="KSC53" s="213"/>
      <c r="KSE53" s="213"/>
      <c r="KSG53" s="213"/>
      <c r="KSI53" s="213"/>
      <c r="KSK53" s="213"/>
      <c r="KSM53" s="213"/>
      <c r="KSO53" s="213"/>
      <c r="KSQ53" s="213"/>
      <c r="KSS53" s="213"/>
      <c r="KSU53" s="213"/>
      <c r="KSW53" s="213"/>
      <c r="KSY53" s="213"/>
      <c r="KTA53" s="213"/>
      <c r="KTC53" s="213"/>
      <c r="KTE53" s="213"/>
      <c r="KTG53" s="213"/>
      <c r="KTI53" s="213"/>
      <c r="KTK53" s="213"/>
      <c r="KTM53" s="213"/>
      <c r="KTO53" s="213"/>
      <c r="KTQ53" s="213"/>
      <c r="KTS53" s="213"/>
      <c r="KTU53" s="213"/>
      <c r="KTW53" s="213"/>
      <c r="KTY53" s="213"/>
      <c r="KUA53" s="213"/>
      <c r="KUC53" s="213"/>
      <c r="KUE53" s="213"/>
      <c r="KUG53" s="213"/>
      <c r="KUI53" s="213"/>
      <c r="KUK53" s="213"/>
      <c r="KUM53" s="213"/>
      <c r="KUO53" s="213"/>
      <c r="KUQ53" s="213"/>
      <c r="KUS53" s="213"/>
      <c r="KUU53" s="213"/>
      <c r="KUW53" s="213"/>
      <c r="KUY53" s="213"/>
      <c r="KVA53" s="213"/>
      <c r="KVC53" s="213"/>
      <c r="KVE53" s="213"/>
      <c r="KVG53" s="213"/>
      <c r="KVI53" s="213"/>
      <c r="KVK53" s="213"/>
      <c r="KVM53" s="213"/>
      <c r="KVO53" s="213"/>
      <c r="KVQ53" s="213"/>
      <c r="KVS53" s="213"/>
      <c r="KVU53" s="213"/>
      <c r="KVW53" s="213"/>
      <c r="KVY53" s="213"/>
      <c r="KWA53" s="213"/>
      <c r="KWC53" s="213"/>
      <c r="KWE53" s="213"/>
      <c r="KWG53" s="213"/>
      <c r="KWI53" s="213"/>
      <c r="KWK53" s="213"/>
      <c r="KWM53" s="213"/>
      <c r="KWO53" s="213"/>
      <c r="KWQ53" s="213"/>
      <c r="KWS53" s="213"/>
      <c r="KWU53" s="213"/>
      <c r="KWW53" s="213"/>
      <c r="KWY53" s="213"/>
      <c r="KXA53" s="213"/>
      <c r="KXC53" s="213"/>
      <c r="KXE53" s="213"/>
      <c r="KXG53" s="213"/>
      <c r="KXI53" s="213"/>
      <c r="KXK53" s="213"/>
      <c r="KXM53" s="213"/>
      <c r="KXO53" s="213"/>
      <c r="KXQ53" s="213"/>
      <c r="KXS53" s="213"/>
      <c r="KXU53" s="213"/>
      <c r="KXW53" s="213"/>
      <c r="KXY53" s="213"/>
      <c r="KYA53" s="213"/>
      <c r="KYC53" s="213"/>
      <c r="KYE53" s="213"/>
      <c r="KYG53" s="213"/>
      <c r="KYI53" s="213"/>
      <c r="KYK53" s="213"/>
      <c r="KYM53" s="213"/>
      <c r="KYO53" s="213"/>
      <c r="KYQ53" s="213"/>
      <c r="KYS53" s="213"/>
      <c r="KYU53" s="213"/>
      <c r="KYW53" s="213"/>
      <c r="KYY53" s="213"/>
      <c r="KZA53" s="213"/>
      <c r="KZC53" s="213"/>
      <c r="KZE53" s="213"/>
      <c r="KZG53" s="213"/>
      <c r="KZI53" s="213"/>
      <c r="KZK53" s="213"/>
      <c r="KZM53" s="213"/>
      <c r="KZO53" s="213"/>
      <c r="KZQ53" s="213"/>
      <c r="KZS53" s="213"/>
      <c r="KZU53" s="213"/>
      <c r="KZW53" s="213"/>
      <c r="KZY53" s="213"/>
      <c r="LAA53" s="213"/>
      <c r="LAC53" s="213"/>
      <c r="LAE53" s="213"/>
      <c r="LAG53" s="213"/>
      <c r="LAI53" s="213"/>
      <c r="LAK53" s="213"/>
      <c r="LAM53" s="213"/>
      <c r="LAO53" s="213"/>
      <c r="LAQ53" s="213"/>
      <c r="LAS53" s="213"/>
      <c r="LAU53" s="213"/>
      <c r="LAW53" s="213"/>
      <c r="LAY53" s="213"/>
      <c r="LBA53" s="213"/>
      <c r="LBC53" s="213"/>
      <c r="LBE53" s="213"/>
      <c r="LBG53" s="213"/>
      <c r="LBI53" s="213"/>
      <c r="LBK53" s="213"/>
      <c r="LBM53" s="213"/>
      <c r="LBO53" s="213"/>
      <c r="LBQ53" s="213"/>
      <c r="LBS53" s="213"/>
      <c r="LBU53" s="213"/>
      <c r="LBW53" s="213"/>
      <c r="LBY53" s="213"/>
      <c r="LCA53" s="213"/>
      <c r="LCC53" s="213"/>
      <c r="LCE53" s="213"/>
      <c r="LCG53" s="213"/>
      <c r="LCI53" s="213"/>
      <c r="LCK53" s="213"/>
      <c r="LCM53" s="213"/>
      <c r="LCO53" s="213"/>
      <c r="LCQ53" s="213"/>
      <c r="LCS53" s="213"/>
      <c r="LCU53" s="213"/>
      <c r="LCW53" s="213"/>
      <c r="LCY53" s="213"/>
      <c r="LDA53" s="213"/>
      <c r="LDC53" s="213"/>
      <c r="LDE53" s="213"/>
      <c r="LDG53" s="213"/>
      <c r="LDI53" s="213"/>
      <c r="LDK53" s="213"/>
      <c r="LDM53" s="213"/>
      <c r="LDO53" s="213"/>
      <c r="LDQ53" s="213"/>
      <c r="LDS53" s="213"/>
      <c r="LDU53" s="213"/>
      <c r="LDW53" s="213"/>
      <c r="LDY53" s="213"/>
      <c r="LEA53" s="213"/>
      <c r="LEC53" s="213"/>
      <c r="LEE53" s="213"/>
      <c r="LEG53" s="213"/>
      <c r="LEI53" s="213"/>
      <c r="LEK53" s="213"/>
      <c r="LEM53" s="213"/>
      <c r="LEO53" s="213"/>
      <c r="LEQ53" s="213"/>
      <c r="LES53" s="213"/>
      <c r="LEU53" s="213"/>
      <c r="LEW53" s="213"/>
      <c r="LEY53" s="213"/>
      <c r="LFA53" s="213"/>
      <c r="LFC53" s="213"/>
      <c r="LFE53" s="213"/>
      <c r="LFG53" s="213"/>
      <c r="LFI53" s="213"/>
      <c r="LFK53" s="213"/>
      <c r="LFM53" s="213"/>
      <c r="LFO53" s="213"/>
      <c r="LFQ53" s="213"/>
      <c r="LFS53" s="213"/>
      <c r="LFU53" s="213"/>
      <c r="LFW53" s="213"/>
      <c r="LFY53" s="213"/>
      <c r="LGA53" s="213"/>
      <c r="LGC53" s="213"/>
      <c r="LGE53" s="213"/>
      <c r="LGG53" s="213"/>
      <c r="LGI53" s="213"/>
      <c r="LGK53" s="213"/>
      <c r="LGM53" s="213"/>
      <c r="LGO53" s="213"/>
      <c r="LGQ53" s="213"/>
      <c r="LGS53" s="213"/>
      <c r="LGU53" s="213"/>
      <c r="LGW53" s="213"/>
      <c r="LGY53" s="213"/>
      <c r="LHA53" s="213"/>
      <c r="LHC53" s="213"/>
      <c r="LHE53" s="213"/>
      <c r="LHG53" s="213"/>
      <c r="LHI53" s="213"/>
      <c r="LHK53" s="213"/>
      <c r="LHM53" s="213"/>
      <c r="LHO53" s="213"/>
      <c r="LHQ53" s="213"/>
      <c r="LHS53" s="213"/>
      <c r="LHU53" s="213"/>
      <c r="LHW53" s="213"/>
      <c r="LHY53" s="213"/>
      <c r="LIA53" s="213"/>
      <c r="LIC53" s="213"/>
      <c r="LIE53" s="213"/>
      <c r="LIG53" s="213"/>
      <c r="LII53" s="213"/>
      <c r="LIK53" s="213"/>
      <c r="LIM53" s="213"/>
      <c r="LIO53" s="213"/>
      <c r="LIQ53" s="213"/>
      <c r="LIS53" s="213"/>
      <c r="LIU53" s="213"/>
      <c r="LIW53" s="213"/>
      <c r="LIY53" s="213"/>
      <c r="LJA53" s="213"/>
      <c r="LJC53" s="213"/>
      <c r="LJE53" s="213"/>
      <c r="LJG53" s="213"/>
      <c r="LJI53" s="213"/>
      <c r="LJK53" s="213"/>
      <c r="LJM53" s="213"/>
      <c r="LJO53" s="213"/>
      <c r="LJQ53" s="213"/>
      <c r="LJS53" s="213"/>
      <c r="LJU53" s="213"/>
      <c r="LJW53" s="213"/>
      <c r="LJY53" s="213"/>
      <c r="LKA53" s="213"/>
      <c r="LKC53" s="213"/>
      <c r="LKE53" s="213"/>
      <c r="LKG53" s="213"/>
      <c r="LKI53" s="213"/>
      <c r="LKK53" s="213"/>
      <c r="LKM53" s="213"/>
      <c r="LKO53" s="213"/>
      <c r="LKQ53" s="213"/>
      <c r="LKS53" s="213"/>
      <c r="LKU53" s="213"/>
      <c r="LKW53" s="213"/>
      <c r="LKY53" s="213"/>
      <c r="LLA53" s="213"/>
      <c r="LLC53" s="213"/>
      <c r="LLE53" s="213"/>
      <c r="LLG53" s="213"/>
      <c r="LLI53" s="213"/>
      <c r="LLK53" s="213"/>
      <c r="LLM53" s="213"/>
      <c r="LLO53" s="213"/>
      <c r="LLQ53" s="213"/>
      <c r="LLS53" s="213"/>
      <c r="LLU53" s="213"/>
      <c r="LLW53" s="213"/>
      <c r="LLY53" s="213"/>
      <c r="LMA53" s="213"/>
      <c r="LMC53" s="213"/>
      <c r="LME53" s="213"/>
      <c r="LMG53" s="213"/>
      <c r="LMI53" s="213"/>
      <c r="LMK53" s="213"/>
      <c r="LMM53" s="213"/>
      <c r="LMO53" s="213"/>
      <c r="LMQ53" s="213"/>
      <c r="LMS53" s="213"/>
      <c r="LMU53" s="213"/>
      <c r="LMW53" s="213"/>
      <c r="LMY53" s="213"/>
      <c r="LNA53" s="213"/>
      <c r="LNC53" s="213"/>
      <c r="LNE53" s="213"/>
      <c r="LNG53" s="213"/>
      <c r="LNI53" s="213"/>
      <c r="LNK53" s="213"/>
      <c r="LNM53" s="213"/>
      <c r="LNO53" s="213"/>
      <c r="LNQ53" s="213"/>
      <c r="LNS53" s="213"/>
      <c r="LNU53" s="213"/>
      <c r="LNW53" s="213"/>
      <c r="LNY53" s="213"/>
      <c r="LOA53" s="213"/>
      <c r="LOC53" s="213"/>
      <c r="LOE53" s="213"/>
      <c r="LOG53" s="213"/>
      <c r="LOI53" s="213"/>
      <c r="LOK53" s="213"/>
      <c r="LOM53" s="213"/>
      <c r="LOO53" s="213"/>
      <c r="LOQ53" s="213"/>
      <c r="LOS53" s="213"/>
      <c r="LOU53" s="213"/>
      <c r="LOW53" s="213"/>
      <c r="LOY53" s="213"/>
      <c r="LPA53" s="213"/>
      <c r="LPC53" s="213"/>
      <c r="LPE53" s="213"/>
      <c r="LPG53" s="213"/>
      <c r="LPI53" s="213"/>
      <c r="LPK53" s="213"/>
      <c r="LPM53" s="213"/>
      <c r="LPO53" s="213"/>
      <c r="LPQ53" s="213"/>
      <c r="LPS53" s="213"/>
      <c r="LPU53" s="213"/>
      <c r="LPW53" s="213"/>
      <c r="LPY53" s="213"/>
      <c r="LQA53" s="213"/>
      <c r="LQC53" s="213"/>
      <c r="LQE53" s="213"/>
      <c r="LQG53" s="213"/>
      <c r="LQI53" s="213"/>
      <c r="LQK53" s="213"/>
      <c r="LQM53" s="213"/>
      <c r="LQO53" s="213"/>
      <c r="LQQ53" s="213"/>
      <c r="LQS53" s="213"/>
      <c r="LQU53" s="213"/>
      <c r="LQW53" s="213"/>
      <c r="LQY53" s="213"/>
      <c r="LRA53" s="213"/>
      <c r="LRC53" s="213"/>
      <c r="LRE53" s="213"/>
      <c r="LRG53" s="213"/>
      <c r="LRI53" s="213"/>
      <c r="LRK53" s="213"/>
      <c r="LRM53" s="213"/>
      <c r="LRO53" s="213"/>
      <c r="LRQ53" s="213"/>
      <c r="LRS53" s="213"/>
      <c r="LRU53" s="213"/>
      <c r="LRW53" s="213"/>
      <c r="LRY53" s="213"/>
      <c r="LSA53" s="213"/>
      <c r="LSC53" s="213"/>
      <c r="LSE53" s="213"/>
      <c r="LSG53" s="213"/>
      <c r="LSI53" s="213"/>
      <c r="LSK53" s="213"/>
      <c r="LSM53" s="213"/>
      <c r="LSO53" s="213"/>
      <c r="LSQ53" s="213"/>
      <c r="LSS53" s="213"/>
      <c r="LSU53" s="213"/>
      <c r="LSW53" s="213"/>
      <c r="LSY53" s="213"/>
      <c r="LTA53" s="213"/>
      <c r="LTC53" s="213"/>
      <c r="LTE53" s="213"/>
      <c r="LTG53" s="213"/>
      <c r="LTI53" s="213"/>
      <c r="LTK53" s="213"/>
      <c r="LTM53" s="213"/>
      <c r="LTO53" s="213"/>
      <c r="LTQ53" s="213"/>
      <c r="LTS53" s="213"/>
      <c r="LTU53" s="213"/>
      <c r="LTW53" s="213"/>
      <c r="LTY53" s="213"/>
      <c r="LUA53" s="213"/>
      <c r="LUC53" s="213"/>
      <c r="LUE53" s="213"/>
      <c r="LUG53" s="213"/>
      <c r="LUI53" s="213"/>
      <c r="LUK53" s="213"/>
      <c r="LUM53" s="213"/>
      <c r="LUO53" s="213"/>
      <c r="LUQ53" s="213"/>
      <c r="LUS53" s="213"/>
      <c r="LUU53" s="213"/>
      <c r="LUW53" s="213"/>
      <c r="LUY53" s="213"/>
      <c r="LVA53" s="213"/>
      <c r="LVC53" s="213"/>
      <c r="LVE53" s="213"/>
      <c r="LVG53" s="213"/>
      <c r="LVI53" s="213"/>
      <c r="LVK53" s="213"/>
      <c r="LVM53" s="213"/>
      <c r="LVO53" s="213"/>
      <c r="LVQ53" s="213"/>
      <c r="LVS53" s="213"/>
      <c r="LVU53" s="213"/>
      <c r="LVW53" s="213"/>
      <c r="LVY53" s="213"/>
      <c r="LWA53" s="213"/>
      <c r="LWC53" s="213"/>
      <c r="LWE53" s="213"/>
      <c r="LWG53" s="213"/>
      <c r="LWI53" s="213"/>
      <c r="LWK53" s="213"/>
      <c r="LWM53" s="213"/>
      <c r="LWO53" s="213"/>
      <c r="LWQ53" s="213"/>
      <c r="LWS53" s="213"/>
      <c r="LWU53" s="213"/>
      <c r="LWW53" s="213"/>
      <c r="LWY53" s="213"/>
      <c r="LXA53" s="213"/>
      <c r="LXC53" s="213"/>
      <c r="LXE53" s="213"/>
      <c r="LXG53" s="213"/>
      <c r="LXI53" s="213"/>
      <c r="LXK53" s="213"/>
      <c r="LXM53" s="213"/>
      <c r="LXO53" s="213"/>
      <c r="LXQ53" s="213"/>
      <c r="LXS53" s="213"/>
      <c r="LXU53" s="213"/>
      <c r="LXW53" s="213"/>
      <c r="LXY53" s="213"/>
      <c r="LYA53" s="213"/>
      <c r="LYC53" s="213"/>
      <c r="LYE53" s="213"/>
      <c r="LYG53" s="213"/>
      <c r="LYI53" s="213"/>
      <c r="LYK53" s="213"/>
      <c r="LYM53" s="213"/>
      <c r="LYO53" s="213"/>
      <c r="LYQ53" s="213"/>
      <c r="LYS53" s="213"/>
      <c r="LYU53" s="213"/>
      <c r="LYW53" s="213"/>
      <c r="LYY53" s="213"/>
      <c r="LZA53" s="213"/>
      <c r="LZC53" s="213"/>
      <c r="LZE53" s="213"/>
      <c r="LZG53" s="213"/>
      <c r="LZI53" s="213"/>
      <c r="LZK53" s="213"/>
      <c r="LZM53" s="213"/>
      <c r="LZO53" s="213"/>
      <c r="LZQ53" s="213"/>
      <c r="LZS53" s="213"/>
      <c r="LZU53" s="213"/>
      <c r="LZW53" s="213"/>
      <c r="LZY53" s="213"/>
      <c r="MAA53" s="213"/>
      <c r="MAC53" s="213"/>
      <c r="MAE53" s="213"/>
      <c r="MAG53" s="213"/>
      <c r="MAI53" s="213"/>
      <c r="MAK53" s="213"/>
      <c r="MAM53" s="213"/>
      <c r="MAO53" s="213"/>
      <c r="MAQ53" s="213"/>
      <c r="MAS53" s="213"/>
      <c r="MAU53" s="213"/>
      <c r="MAW53" s="213"/>
      <c r="MAY53" s="213"/>
      <c r="MBA53" s="213"/>
      <c r="MBC53" s="213"/>
      <c r="MBE53" s="213"/>
      <c r="MBG53" s="213"/>
      <c r="MBI53" s="213"/>
      <c r="MBK53" s="213"/>
      <c r="MBM53" s="213"/>
      <c r="MBO53" s="213"/>
      <c r="MBQ53" s="213"/>
      <c r="MBS53" s="213"/>
      <c r="MBU53" s="213"/>
      <c r="MBW53" s="213"/>
      <c r="MBY53" s="213"/>
      <c r="MCA53" s="213"/>
      <c r="MCC53" s="213"/>
      <c r="MCE53" s="213"/>
      <c r="MCG53" s="213"/>
      <c r="MCI53" s="213"/>
      <c r="MCK53" s="213"/>
      <c r="MCM53" s="213"/>
      <c r="MCO53" s="213"/>
      <c r="MCQ53" s="213"/>
      <c r="MCS53" s="213"/>
      <c r="MCU53" s="213"/>
      <c r="MCW53" s="213"/>
      <c r="MCY53" s="213"/>
      <c r="MDA53" s="213"/>
      <c r="MDC53" s="213"/>
      <c r="MDE53" s="213"/>
      <c r="MDG53" s="213"/>
      <c r="MDI53" s="213"/>
      <c r="MDK53" s="213"/>
      <c r="MDM53" s="213"/>
      <c r="MDO53" s="213"/>
      <c r="MDQ53" s="213"/>
      <c r="MDS53" s="213"/>
      <c r="MDU53" s="213"/>
      <c r="MDW53" s="213"/>
      <c r="MDY53" s="213"/>
      <c r="MEA53" s="213"/>
      <c r="MEC53" s="213"/>
      <c r="MEE53" s="213"/>
      <c r="MEG53" s="213"/>
      <c r="MEI53" s="213"/>
      <c r="MEK53" s="213"/>
      <c r="MEM53" s="213"/>
      <c r="MEO53" s="213"/>
      <c r="MEQ53" s="213"/>
      <c r="MES53" s="213"/>
      <c r="MEU53" s="213"/>
      <c r="MEW53" s="213"/>
      <c r="MEY53" s="213"/>
      <c r="MFA53" s="213"/>
      <c r="MFC53" s="213"/>
      <c r="MFE53" s="213"/>
      <c r="MFG53" s="213"/>
      <c r="MFI53" s="213"/>
      <c r="MFK53" s="213"/>
      <c r="MFM53" s="213"/>
      <c r="MFO53" s="213"/>
      <c r="MFQ53" s="213"/>
      <c r="MFS53" s="213"/>
      <c r="MFU53" s="213"/>
      <c r="MFW53" s="213"/>
      <c r="MFY53" s="213"/>
      <c r="MGA53" s="213"/>
      <c r="MGC53" s="213"/>
      <c r="MGE53" s="213"/>
      <c r="MGG53" s="213"/>
      <c r="MGI53" s="213"/>
      <c r="MGK53" s="213"/>
      <c r="MGM53" s="213"/>
      <c r="MGO53" s="213"/>
      <c r="MGQ53" s="213"/>
      <c r="MGS53" s="213"/>
      <c r="MGU53" s="213"/>
      <c r="MGW53" s="213"/>
      <c r="MGY53" s="213"/>
      <c r="MHA53" s="213"/>
      <c r="MHC53" s="213"/>
      <c r="MHE53" s="213"/>
      <c r="MHG53" s="213"/>
      <c r="MHI53" s="213"/>
      <c r="MHK53" s="213"/>
      <c r="MHM53" s="213"/>
      <c r="MHO53" s="213"/>
      <c r="MHQ53" s="213"/>
      <c r="MHS53" s="213"/>
      <c r="MHU53" s="213"/>
      <c r="MHW53" s="213"/>
      <c r="MHY53" s="213"/>
      <c r="MIA53" s="213"/>
      <c r="MIC53" s="213"/>
      <c r="MIE53" s="213"/>
      <c r="MIG53" s="213"/>
      <c r="MII53" s="213"/>
      <c r="MIK53" s="213"/>
      <c r="MIM53" s="213"/>
      <c r="MIO53" s="213"/>
      <c r="MIQ53" s="213"/>
      <c r="MIS53" s="213"/>
      <c r="MIU53" s="213"/>
      <c r="MIW53" s="213"/>
      <c r="MIY53" s="213"/>
      <c r="MJA53" s="213"/>
      <c r="MJC53" s="213"/>
      <c r="MJE53" s="213"/>
      <c r="MJG53" s="213"/>
      <c r="MJI53" s="213"/>
      <c r="MJK53" s="213"/>
      <c r="MJM53" s="213"/>
      <c r="MJO53" s="213"/>
      <c r="MJQ53" s="213"/>
      <c r="MJS53" s="213"/>
      <c r="MJU53" s="213"/>
      <c r="MJW53" s="213"/>
      <c r="MJY53" s="213"/>
      <c r="MKA53" s="213"/>
      <c r="MKC53" s="213"/>
      <c r="MKE53" s="213"/>
      <c r="MKG53" s="213"/>
      <c r="MKI53" s="213"/>
      <c r="MKK53" s="213"/>
      <c r="MKM53" s="213"/>
      <c r="MKO53" s="213"/>
      <c r="MKQ53" s="213"/>
      <c r="MKS53" s="213"/>
      <c r="MKU53" s="213"/>
      <c r="MKW53" s="213"/>
      <c r="MKY53" s="213"/>
      <c r="MLA53" s="213"/>
      <c r="MLC53" s="213"/>
      <c r="MLE53" s="213"/>
      <c r="MLG53" s="213"/>
      <c r="MLI53" s="213"/>
      <c r="MLK53" s="213"/>
      <c r="MLM53" s="213"/>
      <c r="MLO53" s="213"/>
      <c r="MLQ53" s="213"/>
      <c r="MLS53" s="213"/>
      <c r="MLU53" s="213"/>
      <c r="MLW53" s="213"/>
      <c r="MLY53" s="213"/>
      <c r="MMA53" s="213"/>
      <c r="MMC53" s="213"/>
      <c r="MME53" s="213"/>
      <c r="MMG53" s="213"/>
      <c r="MMI53" s="213"/>
      <c r="MMK53" s="213"/>
      <c r="MMM53" s="213"/>
      <c r="MMO53" s="213"/>
      <c r="MMQ53" s="213"/>
      <c r="MMS53" s="213"/>
      <c r="MMU53" s="213"/>
      <c r="MMW53" s="213"/>
      <c r="MMY53" s="213"/>
      <c r="MNA53" s="213"/>
      <c r="MNC53" s="213"/>
      <c r="MNE53" s="213"/>
      <c r="MNG53" s="213"/>
      <c r="MNI53" s="213"/>
      <c r="MNK53" s="213"/>
      <c r="MNM53" s="213"/>
      <c r="MNO53" s="213"/>
      <c r="MNQ53" s="213"/>
      <c r="MNS53" s="213"/>
      <c r="MNU53" s="213"/>
      <c r="MNW53" s="213"/>
      <c r="MNY53" s="213"/>
      <c r="MOA53" s="213"/>
      <c r="MOC53" s="213"/>
      <c r="MOE53" s="213"/>
      <c r="MOG53" s="213"/>
      <c r="MOI53" s="213"/>
      <c r="MOK53" s="213"/>
      <c r="MOM53" s="213"/>
      <c r="MOO53" s="213"/>
      <c r="MOQ53" s="213"/>
      <c r="MOS53" s="213"/>
      <c r="MOU53" s="213"/>
      <c r="MOW53" s="213"/>
      <c r="MOY53" s="213"/>
      <c r="MPA53" s="213"/>
      <c r="MPC53" s="213"/>
      <c r="MPE53" s="213"/>
      <c r="MPG53" s="213"/>
      <c r="MPI53" s="213"/>
      <c r="MPK53" s="213"/>
      <c r="MPM53" s="213"/>
      <c r="MPO53" s="213"/>
      <c r="MPQ53" s="213"/>
      <c r="MPS53" s="213"/>
      <c r="MPU53" s="213"/>
      <c r="MPW53" s="213"/>
      <c r="MPY53" s="213"/>
      <c r="MQA53" s="213"/>
      <c r="MQC53" s="213"/>
      <c r="MQE53" s="213"/>
      <c r="MQG53" s="213"/>
      <c r="MQI53" s="213"/>
      <c r="MQK53" s="213"/>
      <c r="MQM53" s="213"/>
      <c r="MQO53" s="213"/>
      <c r="MQQ53" s="213"/>
      <c r="MQS53" s="213"/>
      <c r="MQU53" s="213"/>
      <c r="MQW53" s="213"/>
      <c r="MQY53" s="213"/>
      <c r="MRA53" s="213"/>
      <c r="MRC53" s="213"/>
      <c r="MRE53" s="213"/>
      <c r="MRG53" s="213"/>
      <c r="MRI53" s="213"/>
      <c r="MRK53" s="213"/>
      <c r="MRM53" s="213"/>
      <c r="MRO53" s="213"/>
      <c r="MRQ53" s="213"/>
      <c r="MRS53" s="213"/>
      <c r="MRU53" s="213"/>
      <c r="MRW53" s="213"/>
      <c r="MRY53" s="213"/>
      <c r="MSA53" s="213"/>
      <c r="MSC53" s="213"/>
      <c r="MSE53" s="213"/>
      <c r="MSG53" s="213"/>
      <c r="MSI53" s="213"/>
      <c r="MSK53" s="213"/>
      <c r="MSM53" s="213"/>
      <c r="MSO53" s="213"/>
      <c r="MSQ53" s="213"/>
      <c r="MSS53" s="213"/>
      <c r="MSU53" s="213"/>
      <c r="MSW53" s="213"/>
      <c r="MSY53" s="213"/>
      <c r="MTA53" s="213"/>
      <c r="MTC53" s="213"/>
      <c r="MTE53" s="213"/>
      <c r="MTG53" s="213"/>
      <c r="MTI53" s="213"/>
      <c r="MTK53" s="213"/>
      <c r="MTM53" s="213"/>
      <c r="MTO53" s="213"/>
      <c r="MTQ53" s="213"/>
      <c r="MTS53" s="213"/>
      <c r="MTU53" s="213"/>
      <c r="MTW53" s="213"/>
      <c r="MTY53" s="213"/>
      <c r="MUA53" s="213"/>
      <c r="MUC53" s="213"/>
      <c r="MUE53" s="213"/>
      <c r="MUG53" s="213"/>
      <c r="MUI53" s="213"/>
      <c r="MUK53" s="213"/>
      <c r="MUM53" s="213"/>
      <c r="MUO53" s="213"/>
      <c r="MUQ53" s="213"/>
      <c r="MUS53" s="213"/>
      <c r="MUU53" s="213"/>
      <c r="MUW53" s="213"/>
      <c r="MUY53" s="213"/>
      <c r="MVA53" s="213"/>
      <c r="MVC53" s="213"/>
      <c r="MVE53" s="213"/>
      <c r="MVG53" s="213"/>
      <c r="MVI53" s="213"/>
      <c r="MVK53" s="213"/>
      <c r="MVM53" s="213"/>
      <c r="MVO53" s="213"/>
      <c r="MVQ53" s="213"/>
      <c r="MVS53" s="213"/>
      <c r="MVU53" s="213"/>
      <c r="MVW53" s="213"/>
      <c r="MVY53" s="213"/>
      <c r="MWA53" s="213"/>
      <c r="MWC53" s="213"/>
      <c r="MWE53" s="213"/>
      <c r="MWG53" s="213"/>
      <c r="MWI53" s="213"/>
      <c r="MWK53" s="213"/>
      <c r="MWM53" s="213"/>
      <c r="MWO53" s="213"/>
      <c r="MWQ53" s="213"/>
      <c r="MWS53" s="213"/>
      <c r="MWU53" s="213"/>
      <c r="MWW53" s="213"/>
      <c r="MWY53" s="213"/>
      <c r="MXA53" s="213"/>
      <c r="MXC53" s="213"/>
      <c r="MXE53" s="213"/>
      <c r="MXG53" s="213"/>
      <c r="MXI53" s="213"/>
      <c r="MXK53" s="213"/>
      <c r="MXM53" s="213"/>
      <c r="MXO53" s="213"/>
      <c r="MXQ53" s="213"/>
      <c r="MXS53" s="213"/>
      <c r="MXU53" s="213"/>
      <c r="MXW53" s="213"/>
      <c r="MXY53" s="213"/>
      <c r="MYA53" s="213"/>
      <c r="MYC53" s="213"/>
      <c r="MYE53" s="213"/>
      <c r="MYG53" s="213"/>
      <c r="MYI53" s="213"/>
      <c r="MYK53" s="213"/>
      <c r="MYM53" s="213"/>
      <c r="MYO53" s="213"/>
      <c r="MYQ53" s="213"/>
      <c r="MYS53" s="213"/>
      <c r="MYU53" s="213"/>
      <c r="MYW53" s="213"/>
      <c r="MYY53" s="213"/>
      <c r="MZA53" s="213"/>
      <c r="MZC53" s="213"/>
      <c r="MZE53" s="213"/>
      <c r="MZG53" s="213"/>
      <c r="MZI53" s="213"/>
      <c r="MZK53" s="213"/>
      <c r="MZM53" s="213"/>
      <c r="MZO53" s="213"/>
      <c r="MZQ53" s="213"/>
      <c r="MZS53" s="213"/>
      <c r="MZU53" s="213"/>
      <c r="MZW53" s="213"/>
      <c r="MZY53" s="213"/>
      <c r="NAA53" s="213"/>
      <c r="NAC53" s="213"/>
      <c r="NAE53" s="213"/>
      <c r="NAG53" s="213"/>
      <c r="NAI53" s="213"/>
      <c r="NAK53" s="213"/>
      <c r="NAM53" s="213"/>
      <c r="NAO53" s="213"/>
      <c r="NAQ53" s="213"/>
      <c r="NAS53" s="213"/>
      <c r="NAU53" s="213"/>
      <c r="NAW53" s="213"/>
      <c r="NAY53" s="213"/>
      <c r="NBA53" s="213"/>
      <c r="NBC53" s="213"/>
      <c r="NBE53" s="213"/>
      <c r="NBG53" s="213"/>
      <c r="NBI53" s="213"/>
      <c r="NBK53" s="213"/>
      <c r="NBM53" s="213"/>
      <c r="NBO53" s="213"/>
      <c r="NBQ53" s="213"/>
      <c r="NBS53" s="213"/>
      <c r="NBU53" s="213"/>
      <c r="NBW53" s="213"/>
      <c r="NBY53" s="213"/>
      <c r="NCA53" s="213"/>
      <c r="NCC53" s="213"/>
      <c r="NCE53" s="213"/>
      <c r="NCG53" s="213"/>
      <c r="NCI53" s="213"/>
      <c r="NCK53" s="213"/>
      <c r="NCM53" s="213"/>
      <c r="NCO53" s="213"/>
      <c r="NCQ53" s="213"/>
      <c r="NCS53" s="213"/>
      <c r="NCU53" s="213"/>
      <c r="NCW53" s="213"/>
      <c r="NCY53" s="213"/>
      <c r="NDA53" s="213"/>
      <c r="NDC53" s="213"/>
      <c r="NDE53" s="213"/>
      <c r="NDG53" s="213"/>
      <c r="NDI53" s="213"/>
      <c r="NDK53" s="213"/>
      <c r="NDM53" s="213"/>
      <c r="NDO53" s="213"/>
      <c r="NDQ53" s="213"/>
      <c r="NDS53" s="213"/>
      <c r="NDU53" s="213"/>
      <c r="NDW53" s="213"/>
      <c r="NDY53" s="213"/>
      <c r="NEA53" s="213"/>
      <c r="NEC53" s="213"/>
      <c r="NEE53" s="213"/>
      <c r="NEG53" s="213"/>
      <c r="NEI53" s="213"/>
      <c r="NEK53" s="213"/>
      <c r="NEM53" s="213"/>
      <c r="NEO53" s="213"/>
      <c r="NEQ53" s="213"/>
      <c r="NES53" s="213"/>
      <c r="NEU53" s="213"/>
      <c r="NEW53" s="213"/>
      <c r="NEY53" s="213"/>
      <c r="NFA53" s="213"/>
      <c r="NFC53" s="213"/>
      <c r="NFE53" s="213"/>
      <c r="NFG53" s="213"/>
      <c r="NFI53" s="213"/>
      <c r="NFK53" s="213"/>
      <c r="NFM53" s="213"/>
      <c r="NFO53" s="213"/>
      <c r="NFQ53" s="213"/>
      <c r="NFS53" s="213"/>
      <c r="NFU53" s="213"/>
      <c r="NFW53" s="213"/>
      <c r="NFY53" s="213"/>
      <c r="NGA53" s="213"/>
      <c r="NGC53" s="213"/>
      <c r="NGE53" s="213"/>
      <c r="NGG53" s="213"/>
      <c r="NGI53" s="213"/>
      <c r="NGK53" s="213"/>
      <c r="NGM53" s="213"/>
      <c r="NGO53" s="213"/>
      <c r="NGQ53" s="213"/>
      <c r="NGS53" s="213"/>
      <c r="NGU53" s="213"/>
      <c r="NGW53" s="213"/>
      <c r="NGY53" s="213"/>
      <c r="NHA53" s="213"/>
      <c r="NHC53" s="213"/>
      <c r="NHE53" s="213"/>
      <c r="NHG53" s="213"/>
      <c r="NHI53" s="213"/>
      <c r="NHK53" s="213"/>
      <c r="NHM53" s="213"/>
      <c r="NHO53" s="213"/>
      <c r="NHQ53" s="213"/>
      <c r="NHS53" s="213"/>
      <c r="NHU53" s="213"/>
      <c r="NHW53" s="213"/>
      <c r="NHY53" s="213"/>
      <c r="NIA53" s="213"/>
      <c r="NIC53" s="213"/>
      <c r="NIE53" s="213"/>
      <c r="NIG53" s="213"/>
      <c r="NII53" s="213"/>
      <c r="NIK53" s="213"/>
      <c r="NIM53" s="213"/>
      <c r="NIO53" s="213"/>
      <c r="NIQ53" s="213"/>
      <c r="NIS53" s="213"/>
      <c r="NIU53" s="213"/>
      <c r="NIW53" s="213"/>
      <c r="NIY53" s="213"/>
      <c r="NJA53" s="213"/>
      <c r="NJC53" s="213"/>
      <c r="NJE53" s="213"/>
      <c r="NJG53" s="213"/>
      <c r="NJI53" s="213"/>
      <c r="NJK53" s="213"/>
      <c r="NJM53" s="213"/>
      <c r="NJO53" s="213"/>
      <c r="NJQ53" s="213"/>
      <c r="NJS53" s="213"/>
      <c r="NJU53" s="213"/>
      <c r="NJW53" s="213"/>
      <c r="NJY53" s="213"/>
      <c r="NKA53" s="213"/>
      <c r="NKC53" s="213"/>
      <c r="NKE53" s="213"/>
      <c r="NKG53" s="213"/>
      <c r="NKI53" s="213"/>
      <c r="NKK53" s="213"/>
      <c r="NKM53" s="213"/>
      <c r="NKO53" s="213"/>
      <c r="NKQ53" s="213"/>
      <c r="NKS53" s="213"/>
      <c r="NKU53" s="213"/>
      <c r="NKW53" s="213"/>
      <c r="NKY53" s="213"/>
      <c r="NLA53" s="213"/>
      <c r="NLC53" s="213"/>
      <c r="NLE53" s="213"/>
      <c r="NLG53" s="213"/>
      <c r="NLI53" s="213"/>
      <c r="NLK53" s="213"/>
      <c r="NLM53" s="213"/>
      <c r="NLO53" s="213"/>
      <c r="NLQ53" s="213"/>
      <c r="NLS53" s="213"/>
      <c r="NLU53" s="213"/>
      <c r="NLW53" s="213"/>
      <c r="NLY53" s="213"/>
      <c r="NMA53" s="213"/>
      <c r="NMC53" s="213"/>
      <c r="NME53" s="213"/>
      <c r="NMG53" s="213"/>
      <c r="NMI53" s="213"/>
      <c r="NMK53" s="213"/>
      <c r="NMM53" s="213"/>
      <c r="NMO53" s="213"/>
      <c r="NMQ53" s="213"/>
      <c r="NMS53" s="213"/>
      <c r="NMU53" s="213"/>
      <c r="NMW53" s="213"/>
      <c r="NMY53" s="213"/>
      <c r="NNA53" s="213"/>
      <c r="NNC53" s="213"/>
      <c r="NNE53" s="213"/>
      <c r="NNG53" s="213"/>
      <c r="NNI53" s="213"/>
      <c r="NNK53" s="213"/>
      <c r="NNM53" s="213"/>
      <c r="NNO53" s="213"/>
      <c r="NNQ53" s="213"/>
      <c r="NNS53" s="213"/>
      <c r="NNU53" s="213"/>
      <c r="NNW53" s="213"/>
      <c r="NNY53" s="213"/>
      <c r="NOA53" s="213"/>
      <c r="NOC53" s="213"/>
      <c r="NOE53" s="213"/>
      <c r="NOG53" s="213"/>
      <c r="NOI53" s="213"/>
      <c r="NOK53" s="213"/>
      <c r="NOM53" s="213"/>
      <c r="NOO53" s="213"/>
      <c r="NOQ53" s="213"/>
      <c r="NOS53" s="213"/>
      <c r="NOU53" s="213"/>
      <c r="NOW53" s="213"/>
      <c r="NOY53" s="213"/>
      <c r="NPA53" s="213"/>
      <c r="NPC53" s="213"/>
      <c r="NPE53" s="213"/>
      <c r="NPG53" s="213"/>
      <c r="NPI53" s="213"/>
      <c r="NPK53" s="213"/>
      <c r="NPM53" s="213"/>
      <c r="NPO53" s="213"/>
      <c r="NPQ53" s="213"/>
      <c r="NPS53" s="213"/>
      <c r="NPU53" s="213"/>
      <c r="NPW53" s="213"/>
      <c r="NPY53" s="213"/>
      <c r="NQA53" s="213"/>
      <c r="NQC53" s="213"/>
      <c r="NQE53" s="213"/>
      <c r="NQG53" s="213"/>
      <c r="NQI53" s="213"/>
      <c r="NQK53" s="213"/>
      <c r="NQM53" s="213"/>
      <c r="NQO53" s="213"/>
      <c r="NQQ53" s="213"/>
      <c r="NQS53" s="213"/>
      <c r="NQU53" s="213"/>
      <c r="NQW53" s="213"/>
      <c r="NQY53" s="213"/>
      <c r="NRA53" s="213"/>
      <c r="NRC53" s="213"/>
      <c r="NRE53" s="213"/>
      <c r="NRG53" s="213"/>
      <c r="NRI53" s="213"/>
      <c r="NRK53" s="213"/>
      <c r="NRM53" s="213"/>
      <c r="NRO53" s="213"/>
      <c r="NRQ53" s="213"/>
      <c r="NRS53" s="213"/>
      <c r="NRU53" s="213"/>
      <c r="NRW53" s="213"/>
      <c r="NRY53" s="213"/>
      <c r="NSA53" s="213"/>
      <c r="NSC53" s="213"/>
      <c r="NSE53" s="213"/>
      <c r="NSG53" s="213"/>
      <c r="NSI53" s="213"/>
      <c r="NSK53" s="213"/>
      <c r="NSM53" s="213"/>
      <c r="NSO53" s="213"/>
      <c r="NSQ53" s="213"/>
      <c r="NSS53" s="213"/>
      <c r="NSU53" s="213"/>
      <c r="NSW53" s="213"/>
      <c r="NSY53" s="213"/>
      <c r="NTA53" s="213"/>
      <c r="NTC53" s="213"/>
      <c r="NTE53" s="213"/>
      <c r="NTG53" s="213"/>
      <c r="NTI53" s="213"/>
      <c r="NTK53" s="213"/>
      <c r="NTM53" s="213"/>
      <c r="NTO53" s="213"/>
      <c r="NTQ53" s="213"/>
      <c r="NTS53" s="213"/>
      <c r="NTU53" s="213"/>
      <c r="NTW53" s="213"/>
      <c r="NTY53" s="213"/>
      <c r="NUA53" s="213"/>
      <c r="NUC53" s="213"/>
      <c r="NUE53" s="213"/>
      <c r="NUG53" s="213"/>
      <c r="NUI53" s="213"/>
      <c r="NUK53" s="213"/>
      <c r="NUM53" s="213"/>
      <c r="NUO53" s="213"/>
      <c r="NUQ53" s="213"/>
      <c r="NUS53" s="213"/>
      <c r="NUU53" s="213"/>
      <c r="NUW53" s="213"/>
      <c r="NUY53" s="213"/>
      <c r="NVA53" s="213"/>
      <c r="NVC53" s="213"/>
      <c r="NVE53" s="213"/>
      <c r="NVG53" s="213"/>
      <c r="NVI53" s="213"/>
      <c r="NVK53" s="213"/>
      <c r="NVM53" s="213"/>
      <c r="NVO53" s="213"/>
      <c r="NVQ53" s="213"/>
      <c r="NVS53" s="213"/>
      <c r="NVU53" s="213"/>
      <c r="NVW53" s="213"/>
      <c r="NVY53" s="213"/>
      <c r="NWA53" s="213"/>
      <c r="NWC53" s="213"/>
      <c r="NWE53" s="213"/>
      <c r="NWG53" s="213"/>
      <c r="NWI53" s="213"/>
      <c r="NWK53" s="213"/>
      <c r="NWM53" s="213"/>
      <c r="NWO53" s="213"/>
      <c r="NWQ53" s="213"/>
      <c r="NWS53" s="213"/>
      <c r="NWU53" s="213"/>
      <c r="NWW53" s="213"/>
      <c r="NWY53" s="213"/>
      <c r="NXA53" s="213"/>
      <c r="NXC53" s="213"/>
      <c r="NXE53" s="213"/>
      <c r="NXG53" s="213"/>
      <c r="NXI53" s="213"/>
      <c r="NXK53" s="213"/>
      <c r="NXM53" s="213"/>
      <c r="NXO53" s="213"/>
      <c r="NXQ53" s="213"/>
      <c r="NXS53" s="213"/>
      <c r="NXU53" s="213"/>
      <c r="NXW53" s="213"/>
      <c r="NXY53" s="213"/>
      <c r="NYA53" s="213"/>
      <c r="NYC53" s="213"/>
      <c r="NYE53" s="213"/>
      <c r="NYG53" s="213"/>
      <c r="NYI53" s="213"/>
      <c r="NYK53" s="213"/>
      <c r="NYM53" s="213"/>
      <c r="NYO53" s="213"/>
      <c r="NYQ53" s="213"/>
      <c r="NYS53" s="213"/>
      <c r="NYU53" s="213"/>
      <c r="NYW53" s="213"/>
      <c r="NYY53" s="213"/>
      <c r="NZA53" s="213"/>
      <c r="NZC53" s="213"/>
      <c r="NZE53" s="213"/>
      <c r="NZG53" s="213"/>
      <c r="NZI53" s="213"/>
      <c r="NZK53" s="213"/>
      <c r="NZM53" s="213"/>
      <c r="NZO53" s="213"/>
      <c r="NZQ53" s="213"/>
      <c r="NZS53" s="213"/>
      <c r="NZU53" s="213"/>
      <c r="NZW53" s="213"/>
      <c r="NZY53" s="213"/>
      <c r="OAA53" s="213"/>
      <c r="OAC53" s="213"/>
      <c r="OAE53" s="213"/>
      <c r="OAG53" s="213"/>
      <c r="OAI53" s="213"/>
      <c r="OAK53" s="213"/>
      <c r="OAM53" s="213"/>
      <c r="OAO53" s="213"/>
      <c r="OAQ53" s="213"/>
      <c r="OAS53" s="213"/>
      <c r="OAU53" s="213"/>
      <c r="OAW53" s="213"/>
      <c r="OAY53" s="213"/>
      <c r="OBA53" s="213"/>
      <c r="OBC53" s="213"/>
      <c r="OBE53" s="213"/>
      <c r="OBG53" s="213"/>
      <c r="OBI53" s="213"/>
      <c r="OBK53" s="213"/>
      <c r="OBM53" s="213"/>
      <c r="OBO53" s="213"/>
      <c r="OBQ53" s="213"/>
      <c r="OBS53" s="213"/>
      <c r="OBU53" s="213"/>
      <c r="OBW53" s="213"/>
      <c r="OBY53" s="213"/>
      <c r="OCA53" s="213"/>
      <c r="OCC53" s="213"/>
      <c r="OCE53" s="213"/>
      <c r="OCG53" s="213"/>
      <c r="OCI53" s="213"/>
      <c r="OCK53" s="213"/>
      <c r="OCM53" s="213"/>
      <c r="OCO53" s="213"/>
      <c r="OCQ53" s="213"/>
      <c r="OCS53" s="213"/>
      <c r="OCU53" s="213"/>
      <c r="OCW53" s="213"/>
      <c r="OCY53" s="213"/>
      <c r="ODA53" s="213"/>
      <c r="ODC53" s="213"/>
      <c r="ODE53" s="213"/>
      <c r="ODG53" s="213"/>
      <c r="ODI53" s="213"/>
      <c r="ODK53" s="213"/>
      <c r="ODM53" s="213"/>
      <c r="ODO53" s="213"/>
      <c r="ODQ53" s="213"/>
      <c r="ODS53" s="213"/>
      <c r="ODU53" s="213"/>
      <c r="ODW53" s="213"/>
      <c r="ODY53" s="213"/>
      <c r="OEA53" s="213"/>
      <c r="OEC53" s="213"/>
      <c r="OEE53" s="213"/>
      <c r="OEG53" s="213"/>
      <c r="OEI53" s="213"/>
      <c r="OEK53" s="213"/>
      <c r="OEM53" s="213"/>
      <c r="OEO53" s="213"/>
      <c r="OEQ53" s="213"/>
      <c r="OES53" s="213"/>
      <c r="OEU53" s="213"/>
      <c r="OEW53" s="213"/>
      <c r="OEY53" s="213"/>
      <c r="OFA53" s="213"/>
      <c r="OFC53" s="213"/>
      <c r="OFE53" s="213"/>
      <c r="OFG53" s="213"/>
      <c r="OFI53" s="213"/>
      <c r="OFK53" s="213"/>
      <c r="OFM53" s="213"/>
      <c r="OFO53" s="213"/>
      <c r="OFQ53" s="213"/>
      <c r="OFS53" s="213"/>
      <c r="OFU53" s="213"/>
      <c r="OFW53" s="213"/>
      <c r="OFY53" s="213"/>
      <c r="OGA53" s="213"/>
      <c r="OGC53" s="213"/>
      <c r="OGE53" s="213"/>
      <c r="OGG53" s="213"/>
      <c r="OGI53" s="213"/>
      <c r="OGK53" s="213"/>
      <c r="OGM53" s="213"/>
      <c r="OGO53" s="213"/>
      <c r="OGQ53" s="213"/>
      <c r="OGS53" s="213"/>
      <c r="OGU53" s="213"/>
      <c r="OGW53" s="213"/>
      <c r="OGY53" s="213"/>
      <c r="OHA53" s="213"/>
      <c r="OHC53" s="213"/>
      <c r="OHE53" s="213"/>
      <c r="OHG53" s="213"/>
      <c r="OHI53" s="213"/>
      <c r="OHK53" s="213"/>
      <c r="OHM53" s="213"/>
      <c r="OHO53" s="213"/>
      <c r="OHQ53" s="213"/>
      <c r="OHS53" s="213"/>
      <c r="OHU53" s="213"/>
      <c r="OHW53" s="213"/>
      <c r="OHY53" s="213"/>
      <c r="OIA53" s="213"/>
      <c r="OIC53" s="213"/>
      <c r="OIE53" s="213"/>
      <c r="OIG53" s="213"/>
      <c r="OII53" s="213"/>
      <c r="OIK53" s="213"/>
      <c r="OIM53" s="213"/>
      <c r="OIO53" s="213"/>
      <c r="OIQ53" s="213"/>
      <c r="OIS53" s="213"/>
      <c r="OIU53" s="213"/>
      <c r="OIW53" s="213"/>
      <c r="OIY53" s="213"/>
      <c r="OJA53" s="213"/>
      <c r="OJC53" s="213"/>
      <c r="OJE53" s="213"/>
      <c r="OJG53" s="213"/>
      <c r="OJI53" s="213"/>
      <c r="OJK53" s="213"/>
      <c r="OJM53" s="213"/>
      <c r="OJO53" s="213"/>
      <c r="OJQ53" s="213"/>
      <c r="OJS53" s="213"/>
      <c r="OJU53" s="213"/>
      <c r="OJW53" s="213"/>
      <c r="OJY53" s="213"/>
      <c r="OKA53" s="213"/>
      <c r="OKC53" s="213"/>
      <c r="OKE53" s="213"/>
      <c r="OKG53" s="213"/>
      <c r="OKI53" s="213"/>
      <c r="OKK53" s="213"/>
      <c r="OKM53" s="213"/>
      <c r="OKO53" s="213"/>
      <c r="OKQ53" s="213"/>
      <c r="OKS53" s="213"/>
      <c r="OKU53" s="213"/>
      <c r="OKW53" s="213"/>
      <c r="OKY53" s="213"/>
      <c r="OLA53" s="213"/>
      <c r="OLC53" s="213"/>
      <c r="OLE53" s="213"/>
      <c r="OLG53" s="213"/>
      <c r="OLI53" s="213"/>
      <c r="OLK53" s="213"/>
      <c r="OLM53" s="213"/>
      <c r="OLO53" s="213"/>
      <c r="OLQ53" s="213"/>
      <c r="OLS53" s="213"/>
      <c r="OLU53" s="213"/>
      <c r="OLW53" s="213"/>
      <c r="OLY53" s="213"/>
      <c r="OMA53" s="213"/>
      <c r="OMC53" s="213"/>
      <c r="OME53" s="213"/>
      <c r="OMG53" s="213"/>
      <c r="OMI53" s="213"/>
      <c r="OMK53" s="213"/>
      <c r="OMM53" s="213"/>
      <c r="OMO53" s="213"/>
      <c r="OMQ53" s="213"/>
      <c r="OMS53" s="213"/>
      <c r="OMU53" s="213"/>
      <c r="OMW53" s="213"/>
      <c r="OMY53" s="213"/>
      <c r="ONA53" s="213"/>
      <c r="ONC53" s="213"/>
      <c r="ONE53" s="213"/>
      <c r="ONG53" s="213"/>
      <c r="ONI53" s="213"/>
      <c r="ONK53" s="213"/>
      <c r="ONM53" s="213"/>
      <c r="ONO53" s="213"/>
      <c r="ONQ53" s="213"/>
      <c r="ONS53" s="213"/>
      <c r="ONU53" s="213"/>
      <c r="ONW53" s="213"/>
      <c r="ONY53" s="213"/>
      <c r="OOA53" s="213"/>
      <c r="OOC53" s="213"/>
      <c r="OOE53" s="213"/>
      <c r="OOG53" s="213"/>
      <c r="OOI53" s="213"/>
      <c r="OOK53" s="213"/>
      <c r="OOM53" s="213"/>
      <c r="OOO53" s="213"/>
      <c r="OOQ53" s="213"/>
      <c r="OOS53" s="213"/>
      <c r="OOU53" s="213"/>
      <c r="OOW53" s="213"/>
      <c r="OOY53" s="213"/>
      <c r="OPA53" s="213"/>
      <c r="OPC53" s="213"/>
      <c r="OPE53" s="213"/>
      <c r="OPG53" s="213"/>
      <c r="OPI53" s="213"/>
      <c r="OPK53" s="213"/>
      <c r="OPM53" s="213"/>
      <c r="OPO53" s="213"/>
      <c r="OPQ53" s="213"/>
      <c r="OPS53" s="213"/>
      <c r="OPU53" s="213"/>
      <c r="OPW53" s="213"/>
      <c r="OPY53" s="213"/>
      <c r="OQA53" s="213"/>
      <c r="OQC53" s="213"/>
      <c r="OQE53" s="213"/>
      <c r="OQG53" s="213"/>
      <c r="OQI53" s="213"/>
      <c r="OQK53" s="213"/>
      <c r="OQM53" s="213"/>
      <c r="OQO53" s="213"/>
      <c r="OQQ53" s="213"/>
      <c r="OQS53" s="213"/>
      <c r="OQU53" s="213"/>
      <c r="OQW53" s="213"/>
      <c r="OQY53" s="213"/>
      <c r="ORA53" s="213"/>
      <c r="ORC53" s="213"/>
      <c r="ORE53" s="213"/>
      <c r="ORG53" s="213"/>
      <c r="ORI53" s="213"/>
      <c r="ORK53" s="213"/>
      <c r="ORM53" s="213"/>
      <c r="ORO53" s="213"/>
      <c r="ORQ53" s="213"/>
      <c r="ORS53" s="213"/>
      <c r="ORU53" s="213"/>
      <c r="ORW53" s="213"/>
      <c r="ORY53" s="213"/>
      <c r="OSA53" s="213"/>
      <c r="OSC53" s="213"/>
      <c r="OSE53" s="213"/>
      <c r="OSG53" s="213"/>
      <c r="OSI53" s="213"/>
      <c r="OSK53" s="213"/>
      <c r="OSM53" s="213"/>
      <c r="OSO53" s="213"/>
      <c r="OSQ53" s="213"/>
      <c r="OSS53" s="213"/>
      <c r="OSU53" s="213"/>
      <c r="OSW53" s="213"/>
      <c r="OSY53" s="213"/>
      <c r="OTA53" s="213"/>
      <c r="OTC53" s="213"/>
      <c r="OTE53" s="213"/>
      <c r="OTG53" s="213"/>
      <c r="OTI53" s="213"/>
      <c r="OTK53" s="213"/>
      <c r="OTM53" s="213"/>
      <c r="OTO53" s="213"/>
      <c r="OTQ53" s="213"/>
      <c r="OTS53" s="213"/>
      <c r="OTU53" s="213"/>
      <c r="OTW53" s="213"/>
      <c r="OTY53" s="213"/>
      <c r="OUA53" s="213"/>
      <c r="OUC53" s="213"/>
      <c r="OUE53" s="213"/>
      <c r="OUG53" s="213"/>
      <c r="OUI53" s="213"/>
      <c r="OUK53" s="213"/>
      <c r="OUM53" s="213"/>
      <c r="OUO53" s="213"/>
      <c r="OUQ53" s="213"/>
      <c r="OUS53" s="213"/>
      <c r="OUU53" s="213"/>
      <c r="OUW53" s="213"/>
      <c r="OUY53" s="213"/>
      <c r="OVA53" s="213"/>
      <c r="OVC53" s="213"/>
      <c r="OVE53" s="213"/>
      <c r="OVG53" s="213"/>
      <c r="OVI53" s="213"/>
      <c r="OVK53" s="213"/>
      <c r="OVM53" s="213"/>
      <c r="OVO53" s="213"/>
      <c r="OVQ53" s="213"/>
      <c r="OVS53" s="213"/>
      <c r="OVU53" s="213"/>
      <c r="OVW53" s="213"/>
      <c r="OVY53" s="213"/>
      <c r="OWA53" s="213"/>
      <c r="OWC53" s="213"/>
      <c r="OWE53" s="213"/>
      <c r="OWG53" s="213"/>
      <c r="OWI53" s="213"/>
      <c r="OWK53" s="213"/>
      <c r="OWM53" s="213"/>
      <c r="OWO53" s="213"/>
      <c r="OWQ53" s="213"/>
      <c r="OWS53" s="213"/>
      <c r="OWU53" s="213"/>
      <c r="OWW53" s="213"/>
      <c r="OWY53" s="213"/>
      <c r="OXA53" s="213"/>
      <c r="OXC53" s="213"/>
      <c r="OXE53" s="213"/>
      <c r="OXG53" s="213"/>
      <c r="OXI53" s="213"/>
      <c r="OXK53" s="213"/>
      <c r="OXM53" s="213"/>
      <c r="OXO53" s="213"/>
      <c r="OXQ53" s="213"/>
      <c r="OXS53" s="213"/>
      <c r="OXU53" s="213"/>
      <c r="OXW53" s="213"/>
      <c r="OXY53" s="213"/>
      <c r="OYA53" s="213"/>
      <c r="OYC53" s="213"/>
      <c r="OYE53" s="213"/>
      <c r="OYG53" s="213"/>
      <c r="OYI53" s="213"/>
      <c r="OYK53" s="213"/>
      <c r="OYM53" s="213"/>
      <c r="OYO53" s="213"/>
      <c r="OYQ53" s="213"/>
      <c r="OYS53" s="213"/>
      <c r="OYU53" s="213"/>
      <c r="OYW53" s="213"/>
      <c r="OYY53" s="213"/>
      <c r="OZA53" s="213"/>
      <c r="OZC53" s="213"/>
      <c r="OZE53" s="213"/>
      <c r="OZG53" s="213"/>
      <c r="OZI53" s="213"/>
      <c r="OZK53" s="213"/>
      <c r="OZM53" s="213"/>
      <c r="OZO53" s="213"/>
      <c r="OZQ53" s="213"/>
      <c r="OZS53" s="213"/>
      <c r="OZU53" s="213"/>
      <c r="OZW53" s="213"/>
      <c r="OZY53" s="213"/>
      <c r="PAA53" s="213"/>
      <c r="PAC53" s="213"/>
      <c r="PAE53" s="213"/>
      <c r="PAG53" s="213"/>
      <c r="PAI53" s="213"/>
      <c r="PAK53" s="213"/>
      <c r="PAM53" s="213"/>
      <c r="PAO53" s="213"/>
      <c r="PAQ53" s="213"/>
      <c r="PAS53" s="213"/>
      <c r="PAU53" s="213"/>
      <c r="PAW53" s="213"/>
      <c r="PAY53" s="213"/>
      <c r="PBA53" s="213"/>
      <c r="PBC53" s="213"/>
      <c r="PBE53" s="213"/>
      <c r="PBG53" s="213"/>
      <c r="PBI53" s="213"/>
      <c r="PBK53" s="213"/>
      <c r="PBM53" s="213"/>
      <c r="PBO53" s="213"/>
      <c r="PBQ53" s="213"/>
      <c r="PBS53" s="213"/>
      <c r="PBU53" s="213"/>
      <c r="PBW53" s="213"/>
      <c r="PBY53" s="213"/>
      <c r="PCA53" s="213"/>
      <c r="PCC53" s="213"/>
      <c r="PCE53" s="213"/>
      <c r="PCG53" s="213"/>
      <c r="PCI53" s="213"/>
      <c r="PCK53" s="213"/>
      <c r="PCM53" s="213"/>
      <c r="PCO53" s="213"/>
      <c r="PCQ53" s="213"/>
      <c r="PCS53" s="213"/>
      <c r="PCU53" s="213"/>
      <c r="PCW53" s="213"/>
      <c r="PCY53" s="213"/>
      <c r="PDA53" s="213"/>
      <c r="PDC53" s="213"/>
      <c r="PDE53" s="213"/>
      <c r="PDG53" s="213"/>
      <c r="PDI53" s="213"/>
      <c r="PDK53" s="213"/>
      <c r="PDM53" s="213"/>
      <c r="PDO53" s="213"/>
      <c r="PDQ53" s="213"/>
      <c r="PDS53" s="213"/>
      <c r="PDU53" s="213"/>
      <c r="PDW53" s="213"/>
      <c r="PDY53" s="213"/>
      <c r="PEA53" s="213"/>
      <c r="PEC53" s="213"/>
      <c r="PEE53" s="213"/>
      <c r="PEG53" s="213"/>
      <c r="PEI53" s="213"/>
      <c r="PEK53" s="213"/>
      <c r="PEM53" s="213"/>
      <c r="PEO53" s="213"/>
      <c r="PEQ53" s="213"/>
      <c r="PES53" s="213"/>
      <c r="PEU53" s="213"/>
      <c r="PEW53" s="213"/>
      <c r="PEY53" s="213"/>
      <c r="PFA53" s="213"/>
      <c r="PFC53" s="213"/>
      <c r="PFE53" s="213"/>
      <c r="PFG53" s="213"/>
      <c r="PFI53" s="213"/>
      <c r="PFK53" s="213"/>
      <c r="PFM53" s="213"/>
      <c r="PFO53" s="213"/>
      <c r="PFQ53" s="213"/>
      <c r="PFS53" s="213"/>
      <c r="PFU53" s="213"/>
      <c r="PFW53" s="213"/>
      <c r="PFY53" s="213"/>
      <c r="PGA53" s="213"/>
      <c r="PGC53" s="213"/>
      <c r="PGE53" s="213"/>
      <c r="PGG53" s="213"/>
      <c r="PGI53" s="213"/>
      <c r="PGK53" s="213"/>
      <c r="PGM53" s="213"/>
      <c r="PGO53" s="213"/>
      <c r="PGQ53" s="213"/>
      <c r="PGS53" s="213"/>
      <c r="PGU53" s="213"/>
      <c r="PGW53" s="213"/>
      <c r="PGY53" s="213"/>
      <c r="PHA53" s="213"/>
      <c r="PHC53" s="213"/>
      <c r="PHE53" s="213"/>
      <c r="PHG53" s="213"/>
      <c r="PHI53" s="213"/>
      <c r="PHK53" s="213"/>
      <c r="PHM53" s="213"/>
      <c r="PHO53" s="213"/>
      <c r="PHQ53" s="213"/>
      <c r="PHS53" s="213"/>
      <c r="PHU53" s="213"/>
      <c r="PHW53" s="213"/>
      <c r="PHY53" s="213"/>
      <c r="PIA53" s="213"/>
      <c r="PIC53" s="213"/>
      <c r="PIE53" s="213"/>
      <c r="PIG53" s="213"/>
      <c r="PII53" s="213"/>
      <c r="PIK53" s="213"/>
      <c r="PIM53" s="213"/>
      <c r="PIO53" s="213"/>
      <c r="PIQ53" s="213"/>
      <c r="PIS53" s="213"/>
      <c r="PIU53" s="213"/>
      <c r="PIW53" s="213"/>
      <c r="PIY53" s="213"/>
      <c r="PJA53" s="213"/>
      <c r="PJC53" s="213"/>
      <c r="PJE53" s="213"/>
      <c r="PJG53" s="213"/>
      <c r="PJI53" s="213"/>
      <c r="PJK53" s="213"/>
      <c r="PJM53" s="213"/>
      <c r="PJO53" s="213"/>
      <c r="PJQ53" s="213"/>
      <c r="PJS53" s="213"/>
      <c r="PJU53" s="213"/>
      <c r="PJW53" s="213"/>
      <c r="PJY53" s="213"/>
      <c r="PKA53" s="213"/>
      <c r="PKC53" s="213"/>
      <c r="PKE53" s="213"/>
      <c r="PKG53" s="213"/>
      <c r="PKI53" s="213"/>
      <c r="PKK53" s="213"/>
      <c r="PKM53" s="213"/>
      <c r="PKO53" s="213"/>
      <c r="PKQ53" s="213"/>
      <c r="PKS53" s="213"/>
      <c r="PKU53" s="213"/>
      <c r="PKW53" s="213"/>
      <c r="PKY53" s="213"/>
      <c r="PLA53" s="213"/>
      <c r="PLC53" s="213"/>
      <c r="PLE53" s="213"/>
      <c r="PLG53" s="213"/>
      <c r="PLI53" s="213"/>
      <c r="PLK53" s="213"/>
      <c r="PLM53" s="213"/>
      <c r="PLO53" s="213"/>
      <c r="PLQ53" s="213"/>
      <c r="PLS53" s="213"/>
      <c r="PLU53" s="213"/>
      <c r="PLW53" s="213"/>
      <c r="PLY53" s="213"/>
      <c r="PMA53" s="213"/>
      <c r="PMC53" s="213"/>
      <c r="PME53" s="213"/>
      <c r="PMG53" s="213"/>
      <c r="PMI53" s="213"/>
      <c r="PMK53" s="213"/>
      <c r="PMM53" s="213"/>
      <c r="PMO53" s="213"/>
      <c r="PMQ53" s="213"/>
      <c r="PMS53" s="213"/>
      <c r="PMU53" s="213"/>
      <c r="PMW53" s="213"/>
      <c r="PMY53" s="213"/>
      <c r="PNA53" s="213"/>
      <c r="PNC53" s="213"/>
      <c r="PNE53" s="213"/>
      <c r="PNG53" s="213"/>
      <c r="PNI53" s="213"/>
      <c r="PNK53" s="213"/>
      <c r="PNM53" s="213"/>
      <c r="PNO53" s="213"/>
      <c r="PNQ53" s="213"/>
      <c r="PNS53" s="213"/>
      <c r="PNU53" s="213"/>
      <c r="PNW53" s="213"/>
      <c r="PNY53" s="213"/>
      <c r="POA53" s="213"/>
      <c r="POC53" s="213"/>
      <c r="POE53" s="213"/>
      <c r="POG53" s="213"/>
      <c r="POI53" s="213"/>
      <c r="POK53" s="213"/>
      <c r="POM53" s="213"/>
      <c r="POO53" s="213"/>
      <c r="POQ53" s="213"/>
      <c r="POS53" s="213"/>
      <c r="POU53" s="213"/>
      <c r="POW53" s="213"/>
      <c r="POY53" s="213"/>
      <c r="PPA53" s="213"/>
      <c r="PPC53" s="213"/>
      <c r="PPE53" s="213"/>
      <c r="PPG53" s="213"/>
      <c r="PPI53" s="213"/>
      <c r="PPK53" s="213"/>
      <c r="PPM53" s="213"/>
      <c r="PPO53" s="213"/>
      <c r="PPQ53" s="213"/>
      <c r="PPS53" s="213"/>
      <c r="PPU53" s="213"/>
      <c r="PPW53" s="213"/>
      <c r="PPY53" s="213"/>
      <c r="PQA53" s="213"/>
      <c r="PQC53" s="213"/>
      <c r="PQE53" s="213"/>
      <c r="PQG53" s="213"/>
      <c r="PQI53" s="213"/>
      <c r="PQK53" s="213"/>
      <c r="PQM53" s="213"/>
      <c r="PQO53" s="213"/>
      <c r="PQQ53" s="213"/>
      <c r="PQS53" s="213"/>
      <c r="PQU53" s="213"/>
      <c r="PQW53" s="213"/>
      <c r="PQY53" s="213"/>
      <c r="PRA53" s="213"/>
      <c r="PRC53" s="213"/>
      <c r="PRE53" s="213"/>
      <c r="PRG53" s="213"/>
      <c r="PRI53" s="213"/>
      <c r="PRK53" s="213"/>
      <c r="PRM53" s="213"/>
      <c r="PRO53" s="213"/>
      <c r="PRQ53" s="213"/>
      <c r="PRS53" s="213"/>
      <c r="PRU53" s="213"/>
      <c r="PRW53" s="213"/>
      <c r="PRY53" s="213"/>
      <c r="PSA53" s="213"/>
      <c r="PSC53" s="213"/>
      <c r="PSE53" s="213"/>
      <c r="PSG53" s="213"/>
      <c r="PSI53" s="213"/>
      <c r="PSK53" s="213"/>
      <c r="PSM53" s="213"/>
      <c r="PSO53" s="213"/>
      <c r="PSQ53" s="213"/>
      <c r="PSS53" s="213"/>
      <c r="PSU53" s="213"/>
      <c r="PSW53" s="213"/>
      <c r="PSY53" s="213"/>
      <c r="PTA53" s="213"/>
      <c r="PTC53" s="213"/>
      <c r="PTE53" s="213"/>
      <c r="PTG53" s="213"/>
      <c r="PTI53" s="213"/>
      <c r="PTK53" s="213"/>
      <c r="PTM53" s="213"/>
      <c r="PTO53" s="213"/>
      <c r="PTQ53" s="213"/>
      <c r="PTS53" s="213"/>
      <c r="PTU53" s="213"/>
      <c r="PTW53" s="213"/>
      <c r="PTY53" s="213"/>
      <c r="PUA53" s="213"/>
      <c r="PUC53" s="213"/>
      <c r="PUE53" s="213"/>
      <c r="PUG53" s="213"/>
      <c r="PUI53" s="213"/>
      <c r="PUK53" s="213"/>
      <c r="PUM53" s="213"/>
      <c r="PUO53" s="213"/>
      <c r="PUQ53" s="213"/>
      <c r="PUS53" s="213"/>
      <c r="PUU53" s="213"/>
      <c r="PUW53" s="213"/>
      <c r="PUY53" s="213"/>
      <c r="PVA53" s="213"/>
      <c r="PVC53" s="213"/>
      <c r="PVE53" s="213"/>
      <c r="PVG53" s="213"/>
      <c r="PVI53" s="213"/>
      <c r="PVK53" s="213"/>
      <c r="PVM53" s="213"/>
      <c r="PVO53" s="213"/>
      <c r="PVQ53" s="213"/>
      <c r="PVS53" s="213"/>
      <c r="PVU53" s="213"/>
      <c r="PVW53" s="213"/>
      <c r="PVY53" s="213"/>
      <c r="PWA53" s="213"/>
      <c r="PWC53" s="213"/>
      <c r="PWE53" s="213"/>
      <c r="PWG53" s="213"/>
      <c r="PWI53" s="213"/>
      <c r="PWK53" s="213"/>
      <c r="PWM53" s="213"/>
      <c r="PWO53" s="213"/>
      <c r="PWQ53" s="213"/>
      <c r="PWS53" s="213"/>
      <c r="PWU53" s="213"/>
      <c r="PWW53" s="213"/>
      <c r="PWY53" s="213"/>
      <c r="PXA53" s="213"/>
      <c r="PXC53" s="213"/>
      <c r="PXE53" s="213"/>
      <c r="PXG53" s="213"/>
      <c r="PXI53" s="213"/>
      <c r="PXK53" s="213"/>
      <c r="PXM53" s="213"/>
      <c r="PXO53" s="213"/>
      <c r="PXQ53" s="213"/>
      <c r="PXS53" s="213"/>
      <c r="PXU53" s="213"/>
      <c r="PXW53" s="213"/>
      <c r="PXY53" s="213"/>
      <c r="PYA53" s="213"/>
      <c r="PYC53" s="213"/>
      <c r="PYE53" s="213"/>
      <c r="PYG53" s="213"/>
      <c r="PYI53" s="213"/>
      <c r="PYK53" s="213"/>
      <c r="PYM53" s="213"/>
      <c r="PYO53" s="213"/>
      <c r="PYQ53" s="213"/>
      <c r="PYS53" s="213"/>
      <c r="PYU53" s="213"/>
      <c r="PYW53" s="213"/>
      <c r="PYY53" s="213"/>
      <c r="PZA53" s="213"/>
      <c r="PZC53" s="213"/>
      <c r="PZE53" s="213"/>
      <c r="PZG53" s="213"/>
      <c r="PZI53" s="213"/>
      <c r="PZK53" s="213"/>
      <c r="PZM53" s="213"/>
      <c r="PZO53" s="213"/>
      <c r="PZQ53" s="213"/>
      <c r="PZS53" s="213"/>
      <c r="PZU53" s="213"/>
      <c r="PZW53" s="213"/>
      <c r="PZY53" s="213"/>
      <c r="QAA53" s="213"/>
      <c r="QAC53" s="213"/>
      <c r="QAE53" s="213"/>
      <c r="QAG53" s="213"/>
      <c r="QAI53" s="213"/>
      <c r="QAK53" s="213"/>
      <c r="QAM53" s="213"/>
      <c r="QAO53" s="213"/>
      <c r="QAQ53" s="213"/>
      <c r="QAS53" s="213"/>
      <c r="QAU53" s="213"/>
      <c r="QAW53" s="213"/>
      <c r="QAY53" s="213"/>
      <c r="QBA53" s="213"/>
      <c r="QBC53" s="213"/>
      <c r="QBE53" s="213"/>
      <c r="QBG53" s="213"/>
      <c r="QBI53" s="213"/>
      <c r="QBK53" s="213"/>
      <c r="QBM53" s="213"/>
      <c r="QBO53" s="213"/>
      <c r="QBQ53" s="213"/>
      <c r="QBS53" s="213"/>
      <c r="QBU53" s="213"/>
      <c r="QBW53" s="213"/>
      <c r="QBY53" s="213"/>
      <c r="QCA53" s="213"/>
      <c r="QCC53" s="213"/>
      <c r="QCE53" s="213"/>
      <c r="QCG53" s="213"/>
      <c r="QCI53" s="213"/>
      <c r="QCK53" s="213"/>
      <c r="QCM53" s="213"/>
      <c r="QCO53" s="213"/>
      <c r="QCQ53" s="213"/>
      <c r="QCS53" s="213"/>
      <c r="QCU53" s="213"/>
      <c r="QCW53" s="213"/>
      <c r="QCY53" s="213"/>
      <c r="QDA53" s="213"/>
      <c r="QDC53" s="213"/>
      <c r="QDE53" s="213"/>
      <c r="QDG53" s="213"/>
      <c r="QDI53" s="213"/>
      <c r="QDK53" s="213"/>
      <c r="QDM53" s="213"/>
      <c r="QDO53" s="213"/>
      <c r="QDQ53" s="213"/>
      <c r="QDS53" s="213"/>
      <c r="QDU53" s="213"/>
      <c r="QDW53" s="213"/>
      <c r="QDY53" s="213"/>
      <c r="QEA53" s="213"/>
      <c r="QEC53" s="213"/>
      <c r="QEE53" s="213"/>
      <c r="QEG53" s="213"/>
      <c r="QEI53" s="213"/>
      <c r="QEK53" s="213"/>
      <c r="QEM53" s="213"/>
      <c r="QEO53" s="213"/>
      <c r="QEQ53" s="213"/>
      <c r="QES53" s="213"/>
      <c r="QEU53" s="213"/>
      <c r="QEW53" s="213"/>
      <c r="QEY53" s="213"/>
      <c r="QFA53" s="213"/>
      <c r="QFC53" s="213"/>
      <c r="QFE53" s="213"/>
      <c r="QFG53" s="213"/>
      <c r="QFI53" s="213"/>
      <c r="QFK53" s="213"/>
      <c r="QFM53" s="213"/>
      <c r="QFO53" s="213"/>
      <c r="QFQ53" s="213"/>
      <c r="QFS53" s="213"/>
      <c r="QFU53" s="213"/>
      <c r="QFW53" s="213"/>
      <c r="QFY53" s="213"/>
      <c r="QGA53" s="213"/>
      <c r="QGC53" s="213"/>
      <c r="QGE53" s="213"/>
      <c r="QGG53" s="213"/>
      <c r="QGI53" s="213"/>
      <c r="QGK53" s="213"/>
      <c r="QGM53" s="213"/>
      <c r="QGO53" s="213"/>
      <c r="QGQ53" s="213"/>
      <c r="QGS53" s="213"/>
      <c r="QGU53" s="213"/>
      <c r="QGW53" s="213"/>
      <c r="QGY53" s="213"/>
      <c r="QHA53" s="213"/>
      <c r="QHC53" s="213"/>
      <c r="QHE53" s="213"/>
      <c r="QHG53" s="213"/>
      <c r="QHI53" s="213"/>
      <c r="QHK53" s="213"/>
      <c r="QHM53" s="213"/>
      <c r="QHO53" s="213"/>
      <c r="QHQ53" s="213"/>
      <c r="QHS53" s="213"/>
      <c r="QHU53" s="213"/>
      <c r="QHW53" s="213"/>
      <c r="QHY53" s="213"/>
      <c r="QIA53" s="213"/>
      <c r="QIC53" s="213"/>
      <c r="QIE53" s="213"/>
      <c r="QIG53" s="213"/>
      <c r="QII53" s="213"/>
      <c r="QIK53" s="213"/>
      <c r="QIM53" s="213"/>
      <c r="QIO53" s="213"/>
      <c r="QIQ53" s="213"/>
      <c r="QIS53" s="213"/>
      <c r="QIU53" s="213"/>
      <c r="QIW53" s="213"/>
      <c r="QIY53" s="213"/>
      <c r="QJA53" s="213"/>
      <c r="QJC53" s="213"/>
      <c r="QJE53" s="213"/>
      <c r="QJG53" s="213"/>
      <c r="QJI53" s="213"/>
      <c r="QJK53" s="213"/>
      <c r="QJM53" s="213"/>
      <c r="QJO53" s="213"/>
      <c r="QJQ53" s="213"/>
      <c r="QJS53" s="213"/>
      <c r="QJU53" s="213"/>
      <c r="QJW53" s="213"/>
      <c r="QJY53" s="213"/>
      <c r="QKA53" s="213"/>
      <c r="QKC53" s="213"/>
      <c r="QKE53" s="213"/>
      <c r="QKG53" s="213"/>
      <c r="QKI53" s="213"/>
      <c r="QKK53" s="213"/>
      <c r="QKM53" s="213"/>
      <c r="QKO53" s="213"/>
      <c r="QKQ53" s="213"/>
      <c r="QKS53" s="213"/>
      <c r="QKU53" s="213"/>
      <c r="QKW53" s="213"/>
      <c r="QKY53" s="213"/>
      <c r="QLA53" s="213"/>
      <c r="QLC53" s="213"/>
      <c r="QLE53" s="213"/>
      <c r="QLG53" s="213"/>
      <c r="QLI53" s="213"/>
      <c r="QLK53" s="213"/>
      <c r="QLM53" s="213"/>
      <c r="QLO53" s="213"/>
      <c r="QLQ53" s="213"/>
      <c r="QLS53" s="213"/>
      <c r="QLU53" s="213"/>
      <c r="QLW53" s="213"/>
      <c r="QLY53" s="213"/>
      <c r="QMA53" s="213"/>
      <c r="QMC53" s="213"/>
      <c r="QME53" s="213"/>
      <c r="QMG53" s="213"/>
      <c r="QMI53" s="213"/>
      <c r="QMK53" s="213"/>
      <c r="QMM53" s="213"/>
      <c r="QMO53" s="213"/>
      <c r="QMQ53" s="213"/>
      <c r="QMS53" s="213"/>
      <c r="QMU53" s="213"/>
      <c r="QMW53" s="213"/>
      <c r="QMY53" s="213"/>
      <c r="QNA53" s="213"/>
      <c r="QNC53" s="213"/>
      <c r="QNE53" s="213"/>
      <c r="QNG53" s="213"/>
      <c r="QNI53" s="213"/>
      <c r="QNK53" s="213"/>
      <c r="QNM53" s="213"/>
      <c r="QNO53" s="213"/>
      <c r="QNQ53" s="213"/>
      <c r="QNS53" s="213"/>
      <c r="QNU53" s="213"/>
      <c r="QNW53" s="213"/>
      <c r="QNY53" s="213"/>
      <c r="QOA53" s="213"/>
      <c r="QOC53" s="213"/>
      <c r="QOE53" s="213"/>
      <c r="QOG53" s="213"/>
      <c r="QOI53" s="213"/>
      <c r="QOK53" s="213"/>
      <c r="QOM53" s="213"/>
      <c r="QOO53" s="213"/>
      <c r="QOQ53" s="213"/>
      <c r="QOS53" s="213"/>
      <c r="QOU53" s="213"/>
      <c r="QOW53" s="213"/>
      <c r="QOY53" s="213"/>
      <c r="QPA53" s="213"/>
      <c r="QPC53" s="213"/>
      <c r="QPE53" s="213"/>
      <c r="QPG53" s="213"/>
      <c r="QPI53" s="213"/>
      <c r="QPK53" s="213"/>
      <c r="QPM53" s="213"/>
      <c r="QPO53" s="213"/>
      <c r="QPQ53" s="213"/>
      <c r="QPS53" s="213"/>
      <c r="QPU53" s="213"/>
      <c r="QPW53" s="213"/>
      <c r="QPY53" s="213"/>
      <c r="QQA53" s="213"/>
      <c r="QQC53" s="213"/>
      <c r="QQE53" s="213"/>
      <c r="QQG53" s="213"/>
      <c r="QQI53" s="213"/>
      <c r="QQK53" s="213"/>
      <c r="QQM53" s="213"/>
      <c r="QQO53" s="213"/>
      <c r="QQQ53" s="213"/>
      <c r="QQS53" s="213"/>
      <c r="QQU53" s="213"/>
      <c r="QQW53" s="213"/>
      <c r="QQY53" s="213"/>
      <c r="QRA53" s="213"/>
      <c r="QRC53" s="213"/>
      <c r="QRE53" s="213"/>
      <c r="QRG53" s="213"/>
      <c r="QRI53" s="213"/>
      <c r="QRK53" s="213"/>
      <c r="QRM53" s="213"/>
      <c r="QRO53" s="213"/>
      <c r="QRQ53" s="213"/>
      <c r="QRS53" s="213"/>
      <c r="QRU53" s="213"/>
      <c r="QRW53" s="213"/>
      <c r="QRY53" s="213"/>
      <c r="QSA53" s="213"/>
      <c r="QSC53" s="213"/>
      <c r="QSE53" s="213"/>
      <c r="QSG53" s="213"/>
      <c r="QSI53" s="213"/>
      <c r="QSK53" s="213"/>
      <c r="QSM53" s="213"/>
      <c r="QSO53" s="213"/>
      <c r="QSQ53" s="213"/>
      <c r="QSS53" s="213"/>
      <c r="QSU53" s="213"/>
      <c r="QSW53" s="213"/>
      <c r="QSY53" s="213"/>
      <c r="QTA53" s="213"/>
      <c r="QTC53" s="213"/>
      <c r="QTE53" s="213"/>
      <c r="QTG53" s="213"/>
      <c r="QTI53" s="213"/>
      <c r="QTK53" s="213"/>
      <c r="QTM53" s="213"/>
      <c r="QTO53" s="213"/>
      <c r="QTQ53" s="213"/>
      <c r="QTS53" s="213"/>
      <c r="QTU53" s="213"/>
      <c r="QTW53" s="213"/>
      <c r="QTY53" s="213"/>
      <c r="QUA53" s="213"/>
      <c r="QUC53" s="213"/>
      <c r="QUE53" s="213"/>
      <c r="QUG53" s="213"/>
      <c r="QUI53" s="213"/>
      <c r="QUK53" s="213"/>
      <c r="QUM53" s="213"/>
      <c r="QUO53" s="213"/>
      <c r="QUQ53" s="213"/>
      <c r="QUS53" s="213"/>
      <c r="QUU53" s="213"/>
      <c r="QUW53" s="213"/>
      <c r="QUY53" s="213"/>
      <c r="QVA53" s="213"/>
      <c r="QVC53" s="213"/>
      <c r="QVE53" s="213"/>
      <c r="QVG53" s="213"/>
      <c r="QVI53" s="213"/>
      <c r="QVK53" s="213"/>
      <c r="QVM53" s="213"/>
      <c r="QVO53" s="213"/>
      <c r="QVQ53" s="213"/>
      <c r="QVS53" s="213"/>
      <c r="QVU53" s="213"/>
      <c r="QVW53" s="213"/>
      <c r="QVY53" s="213"/>
      <c r="QWA53" s="213"/>
      <c r="QWC53" s="213"/>
      <c r="QWE53" s="213"/>
      <c r="QWG53" s="213"/>
      <c r="QWI53" s="213"/>
      <c r="QWK53" s="213"/>
      <c r="QWM53" s="213"/>
      <c r="QWO53" s="213"/>
      <c r="QWQ53" s="213"/>
      <c r="QWS53" s="213"/>
      <c r="QWU53" s="213"/>
      <c r="QWW53" s="213"/>
      <c r="QWY53" s="213"/>
      <c r="QXA53" s="213"/>
      <c r="QXC53" s="213"/>
      <c r="QXE53" s="213"/>
      <c r="QXG53" s="213"/>
      <c r="QXI53" s="213"/>
      <c r="QXK53" s="213"/>
      <c r="QXM53" s="213"/>
      <c r="QXO53" s="213"/>
      <c r="QXQ53" s="213"/>
      <c r="QXS53" s="213"/>
      <c r="QXU53" s="213"/>
      <c r="QXW53" s="213"/>
      <c r="QXY53" s="213"/>
      <c r="QYA53" s="213"/>
      <c r="QYC53" s="213"/>
      <c r="QYE53" s="213"/>
      <c r="QYG53" s="213"/>
      <c r="QYI53" s="213"/>
      <c r="QYK53" s="213"/>
      <c r="QYM53" s="213"/>
      <c r="QYO53" s="213"/>
      <c r="QYQ53" s="213"/>
      <c r="QYS53" s="213"/>
      <c r="QYU53" s="213"/>
      <c r="QYW53" s="213"/>
      <c r="QYY53" s="213"/>
      <c r="QZA53" s="213"/>
      <c r="QZC53" s="213"/>
      <c r="QZE53" s="213"/>
      <c r="QZG53" s="213"/>
      <c r="QZI53" s="213"/>
      <c r="QZK53" s="213"/>
      <c r="QZM53" s="213"/>
      <c r="QZO53" s="213"/>
      <c r="QZQ53" s="213"/>
      <c r="QZS53" s="213"/>
      <c r="QZU53" s="213"/>
      <c r="QZW53" s="213"/>
      <c r="QZY53" s="213"/>
      <c r="RAA53" s="213"/>
      <c r="RAC53" s="213"/>
      <c r="RAE53" s="213"/>
      <c r="RAG53" s="213"/>
      <c r="RAI53" s="213"/>
      <c r="RAK53" s="213"/>
      <c r="RAM53" s="213"/>
      <c r="RAO53" s="213"/>
      <c r="RAQ53" s="213"/>
      <c r="RAS53" s="213"/>
      <c r="RAU53" s="213"/>
      <c r="RAW53" s="213"/>
      <c r="RAY53" s="213"/>
      <c r="RBA53" s="213"/>
      <c r="RBC53" s="213"/>
      <c r="RBE53" s="213"/>
      <c r="RBG53" s="213"/>
      <c r="RBI53" s="213"/>
      <c r="RBK53" s="213"/>
      <c r="RBM53" s="213"/>
      <c r="RBO53" s="213"/>
      <c r="RBQ53" s="213"/>
      <c r="RBS53" s="213"/>
      <c r="RBU53" s="213"/>
      <c r="RBW53" s="213"/>
      <c r="RBY53" s="213"/>
      <c r="RCA53" s="213"/>
      <c r="RCC53" s="213"/>
      <c r="RCE53" s="213"/>
      <c r="RCG53" s="213"/>
      <c r="RCI53" s="213"/>
      <c r="RCK53" s="213"/>
      <c r="RCM53" s="213"/>
      <c r="RCO53" s="213"/>
      <c r="RCQ53" s="213"/>
      <c r="RCS53" s="213"/>
      <c r="RCU53" s="213"/>
      <c r="RCW53" s="213"/>
      <c r="RCY53" s="213"/>
      <c r="RDA53" s="213"/>
      <c r="RDC53" s="213"/>
      <c r="RDE53" s="213"/>
      <c r="RDG53" s="213"/>
      <c r="RDI53" s="213"/>
      <c r="RDK53" s="213"/>
      <c r="RDM53" s="213"/>
      <c r="RDO53" s="213"/>
      <c r="RDQ53" s="213"/>
      <c r="RDS53" s="213"/>
      <c r="RDU53" s="213"/>
      <c r="RDW53" s="213"/>
      <c r="RDY53" s="213"/>
      <c r="REA53" s="213"/>
      <c r="REC53" s="213"/>
      <c r="REE53" s="213"/>
      <c r="REG53" s="213"/>
      <c r="REI53" s="213"/>
      <c r="REK53" s="213"/>
      <c r="REM53" s="213"/>
      <c r="REO53" s="213"/>
      <c r="REQ53" s="213"/>
      <c r="RES53" s="213"/>
      <c r="REU53" s="213"/>
      <c r="REW53" s="213"/>
      <c r="REY53" s="213"/>
      <c r="RFA53" s="213"/>
      <c r="RFC53" s="213"/>
      <c r="RFE53" s="213"/>
      <c r="RFG53" s="213"/>
      <c r="RFI53" s="213"/>
      <c r="RFK53" s="213"/>
      <c r="RFM53" s="213"/>
      <c r="RFO53" s="213"/>
      <c r="RFQ53" s="213"/>
      <c r="RFS53" s="213"/>
      <c r="RFU53" s="213"/>
      <c r="RFW53" s="213"/>
      <c r="RFY53" s="213"/>
      <c r="RGA53" s="213"/>
      <c r="RGC53" s="213"/>
      <c r="RGE53" s="213"/>
      <c r="RGG53" s="213"/>
      <c r="RGI53" s="213"/>
      <c r="RGK53" s="213"/>
      <c r="RGM53" s="213"/>
      <c r="RGO53" s="213"/>
      <c r="RGQ53" s="213"/>
      <c r="RGS53" s="213"/>
      <c r="RGU53" s="213"/>
      <c r="RGW53" s="213"/>
      <c r="RGY53" s="213"/>
      <c r="RHA53" s="213"/>
      <c r="RHC53" s="213"/>
      <c r="RHE53" s="213"/>
      <c r="RHG53" s="213"/>
      <c r="RHI53" s="213"/>
      <c r="RHK53" s="213"/>
      <c r="RHM53" s="213"/>
      <c r="RHO53" s="213"/>
      <c r="RHQ53" s="213"/>
      <c r="RHS53" s="213"/>
      <c r="RHU53" s="213"/>
      <c r="RHW53" s="213"/>
      <c r="RHY53" s="213"/>
      <c r="RIA53" s="213"/>
      <c r="RIC53" s="213"/>
      <c r="RIE53" s="213"/>
      <c r="RIG53" s="213"/>
      <c r="RII53" s="213"/>
      <c r="RIK53" s="213"/>
      <c r="RIM53" s="213"/>
      <c r="RIO53" s="213"/>
      <c r="RIQ53" s="213"/>
      <c r="RIS53" s="213"/>
      <c r="RIU53" s="213"/>
      <c r="RIW53" s="213"/>
      <c r="RIY53" s="213"/>
      <c r="RJA53" s="213"/>
      <c r="RJC53" s="213"/>
      <c r="RJE53" s="213"/>
      <c r="RJG53" s="213"/>
      <c r="RJI53" s="213"/>
      <c r="RJK53" s="213"/>
      <c r="RJM53" s="213"/>
      <c r="RJO53" s="213"/>
      <c r="RJQ53" s="213"/>
      <c r="RJS53" s="213"/>
      <c r="RJU53" s="213"/>
      <c r="RJW53" s="213"/>
      <c r="RJY53" s="213"/>
      <c r="RKA53" s="213"/>
      <c r="RKC53" s="213"/>
      <c r="RKE53" s="213"/>
      <c r="RKG53" s="213"/>
      <c r="RKI53" s="213"/>
      <c r="RKK53" s="213"/>
      <c r="RKM53" s="213"/>
      <c r="RKO53" s="213"/>
      <c r="RKQ53" s="213"/>
      <c r="RKS53" s="213"/>
      <c r="RKU53" s="213"/>
      <c r="RKW53" s="213"/>
      <c r="RKY53" s="213"/>
      <c r="RLA53" s="213"/>
      <c r="RLC53" s="213"/>
      <c r="RLE53" s="213"/>
      <c r="RLG53" s="213"/>
      <c r="RLI53" s="213"/>
      <c r="RLK53" s="213"/>
      <c r="RLM53" s="213"/>
      <c r="RLO53" s="213"/>
      <c r="RLQ53" s="213"/>
      <c r="RLS53" s="213"/>
      <c r="RLU53" s="213"/>
      <c r="RLW53" s="213"/>
      <c r="RLY53" s="213"/>
      <c r="RMA53" s="213"/>
      <c r="RMC53" s="213"/>
      <c r="RME53" s="213"/>
      <c r="RMG53" s="213"/>
      <c r="RMI53" s="213"/>
      <c r="RMK53" s="213"/>
      <c r="RMM53" s="213"/>
      <c r="RMO53" s="213"/>
      <c r="RMQ53" s="213"/>
      <c r="RMS53" s="213"/>
      <c r="RMU53" s="213"/>
      <c r="RMW53" s="213"/>
      <c r="RMY53" s="213"/>
      <c r="RNA53" s="213"/>
      <c r="RNC53" s="213"/>
      <c r="RNE53" s="213"/>
      <c r="RNG53" s="213"/>
      <c r="RNI53" s="213"/>
      <c r="RNK53" s="213"/>
      <c r="RNM53" s="213"/>
      <c r="RNO53" s="213"/>
      <c r="RNQ53" s="213"/>
      <c r="RNS53" s="213"/>
      <c r="RNU53" s="213"/>
      <c r="RNW53" s="213"/>
      <c r="RNY53" s="213"/>
      <c r="ROA53" s="213"/>
      <c r="ROC53" s="213"/>
      <c r="ROE53" s="213"/>
      <c r="ROG53" s="213"/>
      <c r="ROI53" s="213"/>
      <c r="ROK53" s="213"/>
      <c r="ROM53" s="213"/>
      <c r="ROO53" s="213"/>
      <c r="ROQ53" s="213"/>
      <c r="ROS53" s="213"/>
      <c r="ROU53" s="213"/>
      <c r="ROW53" s="213"/>
      <c r="ROY53" s="213"/>
      <c r="RPA53" s="213"/>
      <c r="RPC53" s="213"/>
      <c r="RPE53" s="213"/>
      <c r="RPG53" s="213"/>
      <c r="RPI53" s="213"/>
      <c r="RPK53" s="213"/>
      <c r="RPM53" s="213"/>
      <c r="RPO53" s="213"/>
      <c r="RPQ53" s="213"/>
      <c r="RPS53" s="213"/>
      <c r="RPU53" s="213"/>
      <c r="RPW53" s="213"/>
      <c r="RPY53" s="213"/>
      <c r="RQA53" s="213"/>
      <c r="RQC53" s="213"/>
      <c r="RQE53" s="213"/>
      <c r="RQG53" s="213"/>
      <c r="RQI53" s="213"/>
      <c r="RQK53" s="213"/>
      <c r="RQM53" s="213"/>
      <c r="RQO53" s="213"/>
      <c r="RQQ53" s="213"/>
      <c r="RQS53" s="213"/>
      <c r="RQU53" s="213"/>
      <c r="RQW53" s="213"/>
      <c r="RQY53" s="213"/>
      <c r="RRA53" s="213"/>
      <c r="RRC53" s="213"/>
      <c r="RRE53" s="213"/>
      <c r="RRG53" s="213"/>
      <c r="RRI53" s="213"/>
      <c r="RRK53" s="213"/>
      <c r="RRM53" s="213"/>
      <c r="RRO53" s="213"/>
      <c r="RRQ53" s="213"/>
      <c r="RRS53" s="213"/>
      <c r="RRU53" s="213"/>
      <c r="RRW53" s="213"/>
      <c r="RRY53" s="213"/>
      <c r="RSA53" s="213"/>
      <c r="RSC53" s="213"/>
      <c r="RSE53" s="213"/>
      <c r="RSG53" s="213"/>
      <c r="RSI53" s="213"/>
      <c r="RSK53" s="213"/>
      <c r="RSM53" s="213"/>
      <c r="RSO53" s="213"/>
      <c r="RSQ53" s="213"/>
      <c r="RSS53" s="213"/>
      <c r="RSU53" s="213"/>
      <c r="RSW53" s="213"/>
      <c r="RSY53" s="213"/>
      <c r="RTA53" s="213"/>
      <c r="RTC53" s="213"/>
      <c r="RTE53" s="213"/>
      <c r="RTG53" s="213"/>
      <c r="RTI53" s="213"/>
      <c r="RTK53" s="213"/>
      <c r="RTM53" s="213"/>
      <c r="RTO53" s="213"/>
      <c r="RTQ53" s="213"/>
      <c r="RTS53" s="213"/>
      <c r="RTU53" s="213"/>
      <c r="RTW53" s="213"/>
      <c r="RTY53" s="213"/>
      <c r="RUA53" s="213"/>
      <c r="RUC53" s="213"/>
      <c r="RUE53" s="213"/>
      <c r="RUG53" s="213"/>
      <c r="RUI53" s="213"/>
      <c r="RUK53" s="213"/>
      <c r="RUM53" s="213"/>
      <c r="RUO53" s="213"/>
      <c r="RUQ53" s="213"/>
      <c r="RUS53" s="213"/>
      <c r="RUU53" s="213"/>
      <c r="RUW53" s="213"/>
      <c r="RUY53" s="213"/>
      <c r="RVA53" s="213"/>
      <c r="RVC53" s="213"/>
      <c r="RVE53" s="213"/>
      <c r="RVG53" s="213"/>
      <c r="RVI53" s="213"/>
      <c r="RVK53" s="213"/>
      <c r="RVM53" s="213"/>
      <c r="RVO53" s="213"/>
      <c r="RVQ53" s="213"/>
      <c r="RVS53" s="213"/>
      <c r="RVU53" s="213"/>
      <c r="RVW53" s="213"/>
      <c r="RVY53" s="213"/>
      <c r="RWA53" s="213"/>
      <c r="RWC53" s="213"/>
      <c r="RWE53" s="213"/>
      <c r="RWG53" s="213"/>
      <c r="RWI53" s="213"/>
      <c r="RWK53" s="213"/>
      <c r="RWM53" s="213"/>
      <c r="RWO53" s="213"/>
      <c r="RWQ53" s="213"/>
      <c r="RWS53" s="213"/>
      <c r="RWU53" s="213"/>
      <c r="RWW53" s="213"/>
      <c r="RWY53" s="213"/>
      <c r="RXA53" s="213"/>
      <c r="RXC53" s="213"/>
      <c r="RXE53" s="213"/>
      <c r="RXG53" s="213"/>
      <c r="RXI53" s="213"/>
      <c r="RXK53" s="213"/>
      <c r="RXM53" s="213"/>
      <c r="RXO53" s="213"/>
      <c r="RXQ53" s="213"/>
      <c r="RXS53" s="213"/>
      <c r="RXU53" s="213"/>
      <c r="RXW53" s="213"/>
      <c r="RXY53" s="213"/>
      <c r="RYA53" s="213"/>
      <c r="RYC53" s="213"/>
      <c r="RYE53" s="213"/>
      <c r="RYG53" s="213"/>
      <c r="RYI53" s="213"/>
      <c r="RYK53" s="213"/>
      <c r="RYM53" s="213"/>
      <c r="RYO53" s="213"/>
      <c r="RYQ53" s="213"/>
      <c r="RYS53" s="213"/>
      <c r="RYU53" s="213"/>
      <c r="RYW53" s="213"/>
      <c r="RYY53" s="213"/>
      <c r="RZA53" s="213"/>
      <c r="RZC53" s="213"/>
      <c r="RZE53" s="213"/>
      <c r="RZG53" s="213"/>
      <c r="RZI53" s="213"/>
      <c r="RZK53" s="213"/>
      <c r="RZM53" s="213"/>
      <c r="RZO53" s="213"/>
      <c r="RZQ53" s="213"/>
      <c r="RZS53" s="213"/>
      <c r="RZU53" s="213"/>
      <c r="RZW53" s="213"/>
      <c r="RZY53" s="213"/>
      <c r="SAA53" s="213"/>
      <c r="SAC53" s="213"/>
      <c r="SAE53" s="213"/>
      <c r="SAG53" s="213"/>
      <c r="SAI53" s="213"/>
      <c r="SAK53" s="213"/>
      <c r="SAM53" s="213"/>
      <c r="SAO53" s="213"/>
      <c r="SAQ53" s="213"/>
      <c r="SAS53" s="213"/>
      <c r="SAU53" s="213"/>
      <c r="SAW53" s="213"/>
      <c r="SAY53" s="213"/>
      <c r="SBA53" s="213"/>
      <c r="SBC53" s="213"/>
      <c r="SBE53" s="213"/>
      <c r="SBG53" s="213"/>
      <c r="SBI53" s="213"/>
      <c r="SBK53" s="213"/>
      <c r="SBM53" s="213"/>
      <c r="SBO53" s="213"/>
      <c r="SBQ53" s="213"/>
      <c r="SBS53" s="213"/>
      <c r="SBU53" s="213"/>
      <c r="SBW53" s="213"/>
      <c r="SBY53" s="213"/>
      <c r="SCA53" s="213"/>
      <c r="SCC53" s="213"/>
      <c r="SCE53" s="213"/>
      <c r="SCG53" s="213"/>
      <c r="SCI53" s="213"/>
      <c r="SCK53" s="213"/>
      <c r="SCM53" s="213"/>
      <c r="SCO53" s="213"/>
      <c r="SCQ53" s="213"/>
      <c r="SCS53" s="213"/>
      <c r="SCU53" s="213"/>
      <c r="SCW53" s="213"/>
      <c r="SCY53" s="213"/>
      <c r="SDA53" s="213"/>
      <c r="SDC53" s="213"/>
      <c r="SDE53" s="213"/>
      <c r="SDG53" s="213"/>
      <c r="SDI53" s="213"/>
      <c r="SDK53" s="213"/>
      <c r="SDM53" s="213"/>
      <c r="SDO53" s="213"/>
      <c r="SDQ53" s="213"/>
      <c r="SDS53" s="213"/>
      <c r="SDU53" s="213"/>
      <c r="SDW53" s="213"/>
      <c r="SDY53" s="213"/>
      <c r="SEA53" s="213"/>
      <c r="SEC53" s="213"/>
      <c r="SEE53" s="213"/>
      <c r="SEG53" s="213"/>
      <c r="SEI53" s="213"/>
      <c r="SEK53" s="213"/>
      <c r="SEM53" s="213"/>
      <c r="SEO53" s="213"/>
      <c r="SEQ53" s="213"/>
      <c r="SES53" s="213"/>
      <c r="SEU53" s="213"/>
      <c r="SEW53" s="213"/>
      <c r="SEY53" s="213"/>
      <c r="SFA53" s="213"/>
      <c r="SFC53" s="213"/>
      <c r="SFE53" s="213"/>
      <c r="SFG53" s="213"/>
      <c r="SFI53" s="213"/>
      <c r="SFK53" s="213"/>
      <c r="SFM53" s="213"/>
      <c r="SFO53" s="213"/>
      <c r="SFQ53" s="213"/>
      <c r="SFS53" s="213"/>
      <c r="SFU53" s="213"/>
      <c r="SFW53" s="213"/>
      <c r="SFY53" s="213"/>
      <c r="SGA53" s="213"/>
      <c r="SGC53" s="213"/>
      <c r="SGE53" s="213"/>
      <c r="SGG53" s="213"/>
      <c r="SGI53" s="213"/>
      <c r="SGK53" s="213"/>
      <c r="SGM53" s="213"/>
      <c r="SGO53" s="213"/>
      <c r="SGQ53" s="213"/>
      <c r="SGS53" s="213"/>
      <c r="SGU53" s="213"/>
      <c r="SGW53" s="213"/>
      <c r="SGY53" s="213"/>
      <c r="SHA53" s="213"/>
      <c r="SHC53" s="213"/>
      <c r="SHE53" s="213"/>
      <c r="SHG53" s="213"/>
      <c r="SHI53" s="213"/>
      <c r="SHK53" s="213"/>
      <c r="SHM53" s="213"/>
      <c r="SHO53" s="213"/>
      <c r="SHQ53" s="213"/>
      <c r="SHS53" s="213"/>
      <c r="SHU53" s="213"/>
      <c r="SHW53" s="213"/>
      <c r="SHY53" s="213"/>
      <c r="SIA53" s="213"/>
      <c r="SIC53" s="213"/>
      <c r="SIE53" s="213"/>
      <c r="SIG53" s="213"/>
      <c r="SII53" s="213"/>
      <c r="SIK53" s="213"/>
      <c r="SIM53" s="213"/>
      <c r="SIO53" s="213"/>
      <c r="SIQ53" s="213"/>
      <c r="SIS53" s="213"/>
      <c r="SIU53" s="213"/>
      <c r="SIW53" s="213"/>
      <c r="SIY53" s="213"/>
      <c r="SJA53" s="213"/>
      <c r="SJC53" s="213"/>
      <c r="SJE53" s="213"/>
      <c r="SJG53" s="213"/>
      <c r="SJI53" s="213"/>
      <c r="SJK53" s="213"/>
      <c r="SJM53" s="213"/>
      <c r="SJO53" s="213"/>
      <c r="SJQ53" s="213"/>
      <c r="SJS53" s="213"/>
      <c r="SJU53" s="213"/>
      <c r="SJW53" s="213"/>
      <c r="SJY53" s="213"/>
      <c r="SKA53" s="213"/>
      <c r="SKC53" s="213"/>
      <c r="SKE53" s="213"/>
      <c r="SKG53" s="213"/>
      <c r="SKI53" s="213"/>
      <c r="SKK53" s="213"/>
      <c r="SKM53" s="213"/>
      <c r="SKO53" s="213"/>
      <c r="SKQ53" s="213"/>
      <c r="SKS53" s="213"/>
      <c r="SKU53" s="213"/>
      <c r="SKW53" s="213"/>
      <c r="SKY53" s="213"/>
      <c r="SLA53" s="213"/>
      <c r="SLC53" s="213"/>
      <c r="SLE53" s="213"/>
      <c r="SLG53" s="213"/>
      <c r="SLI53" s="213"/>
      <c r="SLK53" s="213"/>
      <c r="SLM53" s="213"/>
      <c r="SLO53" s="213"/>
      <c r="SLQ53" s="213"/>
      <c r="SLS53" s="213"/>
      <c r="SLU53" s="213"/>
      <c r="SLW53" s="213"/>
      <c r="SLY53" s="213"/>
      <c r="SMA53" s="213"/>
      <c r="SMC53" s="213"/>
      <c r="SME53" s="213"/>
      <c r="SMG53" s="213"/>
      <c r="SMI53" s="213"/>
      <c r="SMK53" s="213"/>
      <c r="SMM53" s="213"/>
      <c r="SMO53" s="213"/>
      <c r="SMQ53" s="213"/>
      <c r="SMS53" s="213"/>
      <c r="SMU53" s="213"/>
      <c r="SMW53" s="213"/>
      <c r="SMY53" s="213"/>
      <c r="SNA53" s="213"/>
      <c r="SNC53" s="213"/>
      <c r="SNE53" s="213"/>
      <c r="SNG53" s="213"/>
      <c r="SNI53" s="213"/>
      <c r="SNK53" s="213"/>
      <c r="SNM53" s="213"/>
      <c r="SNO53" s="213"/>
      <c r="SNQ53" s="213"/>
      <c r="SNS53" s="213"/>
      <c r="SNU53" s="213"/>
      <c r="SNW53" s="213"/>
      <c r="SNY53" s="213"/>
      <c r="SOA53" s="213"/>
      <c r="SOC53" s="213"/>
      <c r="SOE53" s="213"/>
      <c r="SOG53" s="213"/>
      <c r="SOI53" s="213"/>
      <c r="SOK53" s="213"/>
      <c r="SOM53" s="213"/>
      <c r="SOO53" s="213"/>
      <c r="SOQ53" s="213"/>
      <c r="SOS53" s="213"/>
      <c r="SOU53" s="213"/>
      <c r="SOW53" s="213"/>
      <c r="SOY53" s="213"/>
      <c r="SPA53" s="213"/>
      <c r="SPC53" s="213"/>
      <c r="SPE53" s="213"/>
      <c r="SPG53" s="213"/>
      <c r="SPI53" s="213"/>
      <c r="SPK53" s="213"/>
      <c r="SPM53" s="213"/>
      <c r="SPO53" s="213"/>
      <c r="SPQ53" s="213"/>
      <c r="SPS53" s="213"/>
      <c r="SPU53" s="213"/>
      <c r="SPW53" s="213"/>
      <c r="SPY53" s="213"/>
      <c r="SQA53" s="213"/>
      <c r="SQC53" s="213"/>
      <c r="SQE53" s="213"/>
      <c r="SQG53" s="213"/>
      <c r="SQI53" s="213"/>
      <c r="SQK53" s="213"/>
      <c r="SQM53" s="213"/>
      <c r="SQO53" s="213"/>
      <c r="SQQ53" s="213"/>
      <c r="SQS53" s="213"/>
      <c r="SQU53" s="213"/>
      <c r="SQW53" s="213"/>
      <c r="SQY53" s="213"/>
      <c r="SRA53" s="213"/>
      <c r="SRC53" s="213"/>
      <c r="SRE53" s="213"/>
      <c r="SRG53" s="213"/>
      <c r="SRI53" s="213"/>
      <c r="SRK53" s="213"/>
      <c r="SRM53" s="213"/>
      <c r="SRO53" s="213"/>
      <c r="SRQ53" s="213"/>
      <c r="SRS53" s="213"/>
      <c r="SRU53" s="213"/>
      <c r="SRW53" s="213"/>
      <c r="SRY53" s="213"/>
      <c r="SSA53" s="213"/>
      <c r="SSC53" s="213"/>
      <c r="SSE53" s="213"/>
      <c r="SSG53" s="213"/>
      <c r="SSI53" s="213"/>
      <c r="SSK53" s="213"/>
      <c r="SSM53" s="213"/>
      <c r="SSO53" s="213"/>
      <c r="SSQ53" s="213"/>
      <c r="SSS53" s="213"/>
      <c r="SSU53" s="213"/>
      <c r="SSW53" s="213"/>
      <c r="SSY53" s="213"/>
      <c r="STA53" s="213"/>
      <c r="STC53" s="213"/>
      <c r="STE53" s="213"/>
      <c r="STG53" s="213"/>
      <c r="STI53" s="213"/>
      <c r="STK53" s="213"/>
      <c r="STM53" s="213"/>
      <c r="STO53" s="213"/>
      <c r="STQ53" s="213"/>
      <c r="STS53" s="213"/>
      <c r="STU53" s="213"/>
      <c r="STW53" s="213"/>
      <c r="STY53" s="213"/>
      <c r="SUA53" s="213"/>
      <c r="SUC53" s="213"/>
      <c r="SUE53" s="213"/>
      <c r="SUG53" s="213"/>
      <c r="SUI53" s="213"/>
      <c r="SUK53" s="213"/>
      <c r="SUM53" s="213"/>
      <c r="SUO53" s="213"/>
      <c r="SUQ53" s="213"/>
      <c r="SUS53" s="213"/>
      <c r="SUU53" s="213"/>
      <c r="SUW53" s="213"/>
      <c r="SUY53" s="213"/>
      <c r="SVA53" s="213"/>
      <c r="SVC53" s="213"/>
      <c r="SVE53" s="213"/>
      <c r="SVG53" s="213"/>
      <c r="SVI53" s="213"/>
      <c r="SVK53" s="213"/>
      <c r="SVM53" s="213"/>
      <c r="SVO53" s="213"/>
      <c r="SVQ53" s="213"/>
      <c r="SVS53" s="213"/>
      <c r="SVU53" s="213"/>
      <c r="SVW53" s="213"/>
      <c r="SVY53" s="213"/>
      <c r="SWA53" s="213"/>
      <c r="SWC53" s="213"/>
      <c r="SWE53" s="213"/>
      <c r="SWG53" s="213"/>
      <c r="SWI53" s="213"/>
      <c r="SWK53" s="213"/>
      <c r="SWM53" s="213"/>
      <c r="SWO53" s="213"/>
      <c r="SWQ53" s="213"/>
      <c r="SWS53" s="213"/>
      <c r="SWU53" s="213"/>
      <c r="SWW53" s="213"/>
      <c r="SWY53" s="213"/>
      <c r="SXA53" s="213"/>
      <c r="SXC53" s="213"/>
      <c r="SXE53" s="213"/>
      <c r="SXG53" s="213"/>
      <c r="SXI53" s="213"/>
      <c r="SXK53" s="213"/>
      <c r="SXM53" s="213"/>
      <c r="SXO53" s="213"/>
      <c r="SXQ53" s="213"/>
      <c r="SXS53" s="213"/>
      <c r="SXU53" s="213"/>
      <c r="SXW53" s="213"/>
      <c r="SXY53" s="213"/>
      <c r="SYA53" s="213"/>
      <c r="SYC53" s="213"/>
      <c r="SYE53" s="213"/>
      <c r="SYG53" s="213"/>
      <c r="SYI53" s="213"/>
      <c r="SYK53" s="213"/>
      <c r="SYM53" s="213"/>
      <c r="SYO53" s="213"/>
      <c r="SYQ53" s="213"/>
      <c r="SYS53" s="213"/>
      <c r="SYU53" s="213"/>
      <c r="SYW53" s="213"/>
      <c r="SYY53" s="213"/>
      <c r="SZA53" s="213"/>
      <c r="SZC53" s="213"/>
      <c r="SZE53" s="213"/>
      <c r="SZG53" s="213"/>
      <c r="SZI53" s="213"/>
      <c r="SZK53" s="213"/>
      <c r="SZM53" s="213"/>
      <c r="SZO53" s="213"/>
      <c r="SZQ53" s="213"/>
      <c r="SZS53" s="213"/>
      <c r="SZU53" s="213"/>
      <c r="SZW53" s="213"/>
      <c r="SZY53" s="213"/>
      <c r="TAA53" s="213"/>
      <c r="TAC53" s="213"/>
      <c r="TAE53" s="213"/>
      <c r="TAG53" s="213"/>
      <c r="TAI53" s="213"/>
      <c r="TAK53" s="213"/>
      <c r="TAM53" s="213"/>
      <c r="TAO53" s="213"/>
      <c r="TAQ53" s="213"/>
      <c r="TAS53" s="213"/>
      <c r="TAU53" s="213"/>
      <c r="TAW53" s="213"/>
      <c r="TAY53" s="213"/>
      <c r="TBA53" s="213"/>
      <c r="TBC53" s="213"/>
      <c r="TBE53" s="213"/>
      <c r="TBG53" s="213"/>
      <c r="TBI53" s="213"/>
      <c r="TBK53" s="213"/>
      <c r="TBM53" s="213"/>
      <c r="TBO53" s="213"/>
      <c r="TBQ53" s="213"/>
      <c r="TBS53" s="213"/>
      <c r="TBU53" s="213"/>
      <c r="TBW53" s="213"/>
      <c r="TBY53" s="213"/>
      <c r="TCA53" s="213"/>
      <c r="TCC53" s="213"/>
      <c r="TCE53" s="213"/>
      <c r="TCG53" s="213"/>
      <c r="TCI53" s="213"/>
      <c r="TCK53" s="213"/>
      <c r="TCM53" s="213"/>
      <c r="TCO53" s="213"/>
      <c r="TCQ53" s="213"/>
      <c r="TCS53" s="213"/>
      <c r="TCU53" s="213"/>
      <c r="TCW53" s="213"/>
      <c r="TCY53" s="213"/>
      <c r="TDA53" s="213"/>
      <c r="TDC53" s="213"/>
      <c r="TDE53" s="213"/>
      <c r="TDG53" s="213"/>
      <c r="TDI53" s="213"/>
      <c r="TDK53" s="213"/>
      <c r="TDM53" s="213"/>
      <c r="TDO53" s="213"/>
      <c r="TDQ53" s="213"/>
      <c r="TDS53" s="213"/>
      <c r="TDU53" s="213"/>
      <c r="TDW53" s="213"/>
      <c r="TDY53" s="213"/>
      <c r="TEA53" s="213"/>
      <c r="TEC53" s="213"/>
      <c r="TEE53" s="213"/>
      <c r="TEG53" s="213"/>
      <c r="TEI53" s="213"/>
      <c r="TEK53" s="213"/>
      <c r="TEM53" s="213"/>
      <c r="TEO53" s="213"/>
      <c r="TEQ53" s="213"/>
      <c r="TES53" s="213"/>
      <c r="TEU53" s="213"/>
      <c r="TEW53" s="213"/>
      <c r="TEY53" s="213"/>
      <c r="TFA53" s="213"/>
      <c r="TFC53" s="213"/>
      <c r="TFE53" s="213"/>
      <c r="TFG53" s="213"/>
      <c r="TFI53" s="213"/>
      <c r="TFK53" s="213"/>
      <c r="TFM53" s="213"/>
      <c r="TFO53" s="213"/>
      <c r="TFQ53" s="213"/>
      <c r="TFS53" s="213"/>
      <c r="TFU53" s="213"/>
      <c r="TFW53" s="213"/>
      <c r="TFY53" s="213"/>
      <c r="TGA53" s="213"/>
      <c r="TGC53" s="213"/>
      <c r="TGE53" s="213"/>
      <c r="TGG53" s="213"/>
      <c r="TGI53" s="213"/>
      <c r="TGK53" s="213"/>
      <c r="TGM53" s="213"/>
      <c r="TGO53" s="213"/>
      <c r="TGQ53" s="213"/>
      <c r="TGS53" s="213"/>
      <c r="TGU53" s="213"/>
      <c r="TGW53" s="213"/>
      <c r="TGY53" s="213"/>
      <c r="THA53" s="213"/>
      <c r="THC53" s="213"/>
      <c r="THE53" s="213"/>
      <c r="THG53" s="213"/>
      <c r="THI53" s="213"/>
      <c r="THK53" s="213"/>
      <c r="THM53" s="213"/>
      <c r="THO53" s="213"/>
      <c r="THQ53" s="213"/>
      <c r="THS53" s="213"/>
      <c r="THU53" s="213"/>
      <c r="THW53" s="213"/>
      <c r="THY53" s="213"/>
      <c r="TIA53" s="213"/>
      <c r="TIC53" s="213"/>
      <c r="TIE53" s="213"/>
      <c r="TIG53" s="213"/>
      <c r="TII53" s="213"/>
      <c r="TIK53" s="213"/>
      <c r="TIM53" s="213"/>
      <c r="TIO53" s="213"/>
      <c r="TIQ53" s="213"/>
      <c r="TIS53" s="213"/>
      <c r="TIU53" s="213"/>
      <c r="TIW53" s="213"/>
      <c r="TIY53" s="213"/>
      <c r="TJA53" s="213"/>
      <c r="TJC53" s="213"/>
      <c r="TJE53" s="213"/>
      <c r="TJG53" s="213"/>
      <c r="TJI53" s="213"/>
      <c r="TJK53" s="213"/>
      <c r="TJM53" s="213"/>
      <c r="TJO53" s="213"/>
      <c r="TJQ53" s="213"/>
      <c r="TJS53" s="213"/>
      <c r="TJU53" s="213"/>
      <c r="TJW53" s="213"/>
      <c r="TJY53" s="213"/>
      <c r="TKA53" s="213"/>
      <c r="TKC53" s="213"/>
      <c r="TKE53" s="213"/>
      <c r="TKG53" s="213"/>
      <c r="TKI53" s="213"/>
      <c r="TKK53" s="213"/>
      <c r="TKM53" s="213"/>
      <c r="TKO53" s="213"/>
      <c r="TKQ53" s="213"/>
      <c r="TKS53" s="213"/>
      <c r="TKU53" s="213"/>
      <c r="TKW53" s="213"/>
      <c r="TKY53" s="213"/>
      <c r="TLA53" s="213"/>
      <c r="TLC53" s="213"/>
      <c r="TLE53" s="213"/>
      <c r="TLG53" s="213"/>
      <c r="TLI53" s="213"/>
      <c r="TLK53" s="213"/>
      <c r="TLM53" s="213"/>
      <c r="TLO53" s="213"/>
      <c r="TLQ53" s="213"/>
      <c r="TLS53" s="213"/>
      <c r="TLU53" s="213"/>
      <c r="TLW53" s="213"/>
      <c r="TLY53" s="213"/>
      <c r="TMA53" s="213"/>
      <c r="TMC53" s="213"/>
      <c r="TME53" s="213"/>
      <c r="TMG53" s="213"/>
      <c r="TMI53" s="213"/>
      <c r="TMK53" s="213"/>
      <c r="TMM53" s="213"/>
      <c r="TMO53" s="213"/>
      <c r="TMQ53" s="213"/>
      <c r="TMS53" s="213"/>
      <c r="TMU53" s="213"/>
      <c r="TMW53" s="213"/>
      <c r="TMY53" s="213"/>
      <c r="TNA53" s="213"/>
      <c r="TNC53" s="213"/>
      <c r="TNE53" s="213"/>
      <c r="TNG53" s="213"/>
      <c r="TNI53" s="213"/>
      <c r="TNK53" s="213"/>
      <c r="TNM53" s="213"/>
      <c r="TNO53" s="213"/>
      <c r="TNQ53" s="213"/>
      <c r="TNS53" s="213"/>
      <c r="TNU53" s="213"/>
      <c r="TNW53" s="213"/>
      <c r="TNY53" s="213"/>
      <c r="TOA53" s="213"/>
      <c r="TOC53" s="213"/>
      <c r="TOE53" s="213"/>
      <c r="TOG53" s="213"/>
      <c r="TOI53" s="213"/>
      <c r="TOK53" s="213"/>
      <c r="TOM53" s="213"/>
      <c r="TOO53" s="213"/>
      <c r="TOQ53" s="213"/>
      <c r="TOS53" s="213"/>
      <c r="TOU53" s="213"/>
      <c r="TOW53" s="213"/>
      <c r="TOY53" s="213"/>
      <c r="TPA53" s="213"/>
      <c r="TPC53" s="213"/>
      <c r="TPE53" s="213"/>
      <c r="TPG53" s="213"/>
      <c r="TPI53" s="213"/>
      <c r="TPK53" s="213"/>
      <c r="TPM53" s="213"/>
      <c r="TPO53" s="213"/>
      <c r="TPQ53" s="213"/>
      <c r="TPS53" s="213"/>
      <c r="TPU53" s="213"/>
      <c r="TPW53" s="213"/>
      <c r="TPY53" s="213"/>
      <c r="TQA53" s="213"/>
      <c r="TQC53" s="213"/>
      <c r="TQE53" s="213"/>
      <c r="TQG53" s="213"/>
      <c r="TQI53" s="213"/>
      <c r="TQK53" s="213"/>
      <c r="TQM53" s="213"/>
      <c r="TQO53" s="213"/>
      <c r="TQQ53" s="213"/>
      <c r="TQS53" s="213"/>
      <c r="TQU53" s="213"/>
      <c r="TQW53" s="213"/>
      <c r="TQY53" s="213"/>
      <c r="TRA53" s="213"/>
      <c r="TRC53" s="213"/>
      <c r="TRE53" s="213"/>
      <c r="TRG53" s="213"/>
      <c r="TRI53" s="213"/>
      <c r="TRK53" s="213"/>
      <c r="TRM53" s="213"/>
      <c r="TRO53" s="213"/>
      <c r="TRQ53" s="213"/>
      <c r="TRS53" s="213"/>
      <c r="TRU53" s="213"/>
      <c r="TRW53" s="213"/>
      <c r="TRY53" s="213"/>
      <c r="TSA53" s="213"/>
      <c r="TSC53" s="213"/>
      <c r="TSE53" s="213"/>
      <c r="TSG53" s="213"/>
      <c r="TSI53" s="213"/>
      <c r="TSK53" s="213"/>
      <c r="TSM53" s="213"/>
      <c r="TSO53" s="213"/>
      <c r="TSQ53" s="213"/>
      <c r="TSS53" s="213"/>
      <c r="TSU53" s="213"/>
      <c r="TSW53" s="213"/>
      <c r="TSY53" s="213"/>
      <c r="TTA53" s="213"/>
      <c r="TTC53" s="213"/>
      <c r="TTE53" s="213"/>
      <c r="TTG53" s="213"/>
      <c r="TTI53" s="213"/>
      <c r="TTK53" s="213"/>
      <c r="TTM53" s="213"/>
      <c r="TTO53" s="213"/>
      <c r="TTQ53" s="213"/>
      <c r="TTS53" s="213"/>
      <c r="TTU53" s="213"/>
      <c r="TTW53" s="213"/>
      <c r="TTY53" s="213"/>
      <c r="TUA53" s="213"/>
      <c r="TUC53" s="213"/>
      <c r="TUE53" s="213"/>
      <c r="TUG53" s="213"/>
      <c r="TUI53" s="213"/>
      <c r="TUK53" s="213"/>
      <c r="TUM53" s="213"/>
      <c r="TUO53" s="213"/>
      <c r="TUQ53" s="213"/>
      <c r="TUS53" s="213"/>
      <c r="TUU53" s="213"/>
      <c r="TUW53" s="213"/>
      <c r="TUY53" s="213"/>
      <c r="TVA53" s="213"/>
      <c r="TVC53" s="213"/>
      <c r="TVE53" s="213"/>
      <c r="TVG53" s="213"/>
      <c r="TVI53" s="213"/>
      <c r="TVK53" s="213"/>
      <c r="TVM53" s="213"/>
      <c r="TVO53" s="213"/>
      <c r="TVQ53" s="213"/>
      <c r="TVS53" s="213"/>
      <c r="TVU53" s="213"/>
      <c r="TVW53" s="213"/>
      <c r="TVY53" s="213"/>
      <c r="TWA53" s="213"/>
      <c r="TWC53" s="213"/>
      <c r="TWE53" s="213"/>
      <c r="TWG53" s="213"/>
      <c r="TWI53" s="213"/>
      <c r="TWK53" s="213"/>
      <c r="TWM53" s="213"/>
      <c r="TWO53" s="213"/>
      <c r="TWQ53" s="213"/>
      <c r="TWS53" s="213"/>
      <c r="TWU53" s="213"/>
      <c r="TWW53" s="213"/>
      <c r="TWY53" s="213"/>
      <c r="TXA53" s="213"/>
      <c r="TXC53" s="213"/>
      <c r="TXE53" s="213"/>
      <c r="TXG53" s="213"/>
      <c r="TXI53" s="213"/>
      <c r="TXK53" s="213"/>
      <c r="TXM53" s="213"/>
      <c r="TXO53" s="213"/>
      <c r="TXQ53" s="213"/>
      <c r="TXS53" s="213"/>
      <c r="TXU53" s="213"/>
      <c r="TXW53" s="213"/>
      <c r="TXY53" s="213"/>
      <c r="TYA53" s="213"/>
      <c r="TYC53" s="213"/>
      <c r="TYE53" s="213"/>
      <c r="TYG53" s="213"/>
      <c r="TYI53" s="213"/>
      <c r="TYK53" s="213"/>
      <c r="TYM53" s="213"/>
      <c r="TYO53" s="213"/>
      <c r="TYQ53" s="213"/>
      <c r="TYS53" s="213"/>
      <c r="TYU53" s="213"/>
      <c r="TYW53" s="213"/>
      <c r="TYY53" s="213"/>
      <c r="TZA53" s="213"/>
      <c r="TZC53" s="213"/>
      <c r="TZE53" s="213"/>
      <c r="TZG53" s="213"/>
      <c r="TZI53" s="213"/>
      <c r="TZK53" s="213"/>
      <c r="TZM53" s="213"/>
      <c r="TZO53" s="213"/>
      <c r="TZQ53" s="213"/>
      <c r="TZS53" s="213"/>
      <c r="TZU53" s="213"/>
      <c r="TZW53" s="213"/>
      <c r="TZY53" s="213"/>
      <c r="UAA53" s="213"/>
      <c r="UAC53" s="213"/>
      <c r="UAE53" s="213"/>
      <c r="UAG53" s="213"/>
      <c r="UAI53" s="213"/>
      <c r="UAK53" s="213"/>
      <c r="UAM53" s="213"/>
      <c r="UAO53" s="213"/>
      <c r="UAQ53" s="213"/>
      <c r="UAS53" s="213"/>
      <c r="UAU53" s="213"/>
      <c r="UAW53" s="213"/>
      <c r="UAY53" s="213"/>
      <c r="UBA53" s="213"/>
      <c r="UBC53" s="213"/>
      <c r="UBE53" s="213"/>
      <c r="UBG53" s="213"/>
      <c r="UBI53" s="213"/>
      <c r="UBK53" s="213"/>
      <c r="UBM53" s="213"/>
      <c r="UBO53" s="213"/>
      <c r="UBQ53" s="213"/>
      <c r="UBS53" s="213"/>
      <c r="UBU53" s="213"/>
      <c r="UBW53" s="213"/>
      <c r="UBY53" s="213"/>
      <c r="UCA53" s="213"/>
      <c r="UCC53" s="213"/>
      <c r="UCE53" s="213"/>
      <c r="UCG53" s="213"/>
      <c r="UCI53" s="213"/>
      <c r="UCK53" s="213"/>
      <c r="UCM53" s="213"/>
      <c r="UCO53" s="213"/>
      <c r="UCQ53" s="213"/>
      <c r="UCS53" s="213"/>
      <c r="UCU53" s="213"/>
      <c r="UCW53" s="213"/>
      <c r="UCY53" s="213"/>
      <c r="UDA53" s="213"/>
      <c r="UDC53" s="213"/>
      <c r="UDE53" s="213"/>
      <c r="UDG53" s="213"/>
      <c r="UDI53" s="213"/>
      <c r="UDK53" s="213"/>
      <c r="UDM53" s="213"/>
      <c r="UDO53" s="213"/>
      <c r="UDQ53" s="213"/>
      <c r="UDS53" s="213"/>
      <c r="UDU53" s="213"/>
      <c r="UDW53" s="213"/>
      <c r="UDY53" s="213"/>
      <c r="UEA53" s="213"/>
      <c r="UEC53" s="213"/>
      <c r="UEE53" s="213"/>
      <c r="UEG53" s="213"/>
      <c r="UEI53" s="213"/>
      <c r="UEK53" s="213"/>
      <c r="UEM53" s="213"/>
      <c r="UEO53" s="213"/>
      <c r="UEQ53" s="213"/>
      <c r="UES53" s="213"/>
      <c r="UEU53" s="213"/>
      <c r="UEW53" s="213"/>
      <c r="UEY53" s="213"/>
      <c r="UFA53" s="213"/>
      <c r="UFC53" s="213"/>
      <c r="UFE53" s="213"/>
      <c r="UFG53" s="213"/>
      <c r="UFI53" s="213"/>
      <c r="UFK53" s="213"/>
      <c r="UFM53" s="213"/>
      <c r="UFO53" s="213"/>
      <c r="UFQ53" s="213"/>
      <c r="UFS53" s="213"/>
      <c r="UFU53" s="213"/>
      <c r="UFW53" s="213"/>
      <c r="UFY53" s="213"/>
      <c r="UGA53" s="213"/>
      <c r="UGC53" s="213"/>
      <c r="UGE53" s="213"/>
      <c r="UGG53" s="213"/>
      <c r="UGI53" s="213"/>
      <c r="UGK53" s="213"/>
      <c r="UGM53" s="213"/>
      <c r="UGO53" s="213"/>
      <c r="UGQ53" s="213"/>
      <c r="UGS53" s="213"/>
      <c r="UGU53" s="213"/>
      <c r="UGW53" s="213"/>
      <c r="UGY53" s="213"/>
      <c r="UHA53" s="213"/>
      <c r="UHC53" s="213"/>
      <c r="UHE53" s="213"/>
      <c r="UHG53" s="213"/>
      <c r="UHI53" s="213"/>
      <c r="UHK53" s="213"/>
      <c r="UHM53" s="213"/>
      <c r="UHO53" s="213"/>
      <c r="UHQ53" s="213"/>
      <c r="UHS53" s="213"/>
      <c r="UHU53" s="213"/>
      <c r="UHW53" s="213"/>
      <c r="UHY53" s="213"/>
      <c r="UIA53" s="213"/>
      <c r="UIC53" s="213"/>
      <c r="UIE53" s="213"/>
      <c r="UIG53" s="213"/>
      <c r="UII53" s="213"/>
      <c r="UIK53" s="213"/>
      <c r="UIM53" s="213"/>
      <c r="UIO53" s="213"/>
      <c r="UIQ53" s="213"/>
      <c r="UIS53" s="213"/>
      <c r="UIU53" s="213"/>
      <c r="UIW53" s="213"/>
      <c r="UIY53" s="213"/>
      <c r="UJA53" s="213"/>
      <c r="UJC53" s="213"/>
      <c r="UJE53" s="213"/>
      <c r="UJG53" s="213"/>
      <c r="UJI53" s="213"/>
      <c r="UJK53" s="213"/>
      <c r="UJM53" s="213"/>
      <c r="UJO53" s="213"/>
      <c r="UJQ53" s="213"/>
      <c r="UJS53" s="213"/>
      <c r="UJU53" s="213"/>
      <c r="UJW53" s="213"/>
      <c r="UJY53" s="213"/>
      <c r="UKA53" s="213"/>
      <c r="UKC53" s="213"/>
      <c r="UKE53" s="213"/>
      <c r="UKG53" s="213"/>
      <c r="UKI53" s="213"/>
      <c r="UKK53" s="213"/>
      <c r="UKM53" s="213"/>
      <c r="UKO53" s="213"/>
      <c r="UKQ53" s="213"/>
      <c r="UKS53" s="213"/>
      <c r="UKU53" s="213"/>
      <c r="UKW53" s="213"/>
      <c r="UKY53" s="213"/>
      <c r="ULA53" s="213"/>
      <c r="ULC53" s="213"/>
      <c r="ULE53" s="213"/>
      <c r="ULG53" s="213"/>
      <c r="ULI53" s="213"/>
      <c r="ULK53" s="213"/>
      <c r="ULM53" s="213"/>
      <c r="ULO53" s="213"/>
      <c r="ULQ53" s="213"/>
      <c r="ULS53" s="213"/>
      <c r="ULU53" s="213"/>
      <c r="ULW53" s="213"/>
      <c r="ULY53" s="213"/>
      <c r="UMA53" s="213"/>
      <c r="UMC53" s="213"/>
      <c r="UME53" s="213"/>
      <c r="UMG53" s="213"/>
      <c r="UMI53" s="213"/>
      <c r="UMK53" s="213"/>
      <c r="UMM53" s="213"/>
      <c r="UMO53" s="213"/>
      <c r="UMQ53" s="213"/>
      <c r="UMS53" s="213"/>
      <c r="UMU53" s="213"/>
      <c r="UMW53" s="213"/>
      <c r="UMY53" s="213"/>
      <c r="UNA53" s="213"/>
      <c r="UNC53" s="213"/>
      <c r="UNE53" s="213"/>
      <c r="UNG53" s="213"/>
      <c r="UNI53" s="213"/>
      <c r="UNK53" s="213"/>
      <c r="UNM53" s="213"/>
      <c r="UNO53" s="213"/>
      <c r="UNQ53" s="213"/>
      <c r="UNS53" s="213"/>
      <c r="UNU53" s="213"/>
      <c r="UNW53" s="213"/>
      <c r="UNY53" s="213"/>
      <c r="UOA53" s="213"/>
      <c r="UOC53" s="213"/>
      <c r="UOE53" s="213"/>
      <c r="UOG53" s="213"/>
      <c r="UOI53" s="213"/>
      <c r="UOK53" s="213"/>
      <c r="UOM53" s="213"/>
      <c r="UOO53" s="213"/>
      <c r="UOQ53" s="213"/>
      <c r="UOS53" s="213"/>
      <c r="UOU53" s="213"/>
      <c r="UOW53" s="213"/>
      <c r="UOY53" s="213"/>
      <c r="UPA53" s="213"/>
      <c r="UPC53" s="213"/>
      <c r="UPE53" s="213"/>
      <c r="UPG53" s="213"/>
      <c r="UPI53" s="213"/>
      <c r="UPK53" s="213"/>
      <c r="UPM53" s="213"/>
      <c r="UPO53" s="213"/>
      <c r="UPQ53" s="213"/>
      <c r="UPS53" s="213"/>
      <c r="UPU53" s="213"/>
      <c r="UPW53" s="213"/>
      <c r="UPY53" s="213"/>
      <c r="UQA53" s="213"/>
      <c r="UQC53" s="213"/>
      <c r="UQE53" s="213"/>
      <c r="UQG53" s="213"/>
      <c r="UQI53" s="213"/>
      <c r="UQK53" s="213"/>
      <c r="UQM53" s="213"/>
      <c r="UQO53" s="213"/>
      <c r="UQQ53" s="213"/>
      <c r="UQS53" s="213"/>
      <c r="UQU53" s="213"/>
      <c r="UQW53" s="213"/>
      <c r="UQY53" s="213"/>
      <c r="URA53" s="213"/>
      <c r="URC53" s="213"/>
      <c r="URE53" s="213"/>
      <c r="URG53" s="213"/>
      <c r="URI53" s="213"/>
      <c r="URK53" s="213"/>
      <c r="URM53" s="213"/>
      <c r="URO53" s="213"/>
      <c r="URQ53" s="213"/>
      <c r="URS53" s="213"/>
      <c r="URU53" s="213"/>
      <c r="URW53" s="213"/>
      <c r="URY53" s="213"/>
      <c r="USA53" s="213"/>
      <c r="USC53" s="213"/>
      <c r="USE53" s="213"/>
      <c r="USG53" s="213"/>
      <c r="USI53" s="213"/>
      <c r="USK53" s="213"/>
      <c r="USM53" s="213"/>
      <c r="USO53" s="213"/>
      <c r="USQ53" s="213"/>
      <c r="USS53" s="213"/>
      <c r="USU53" s="213"/>
      <c r="USW53" s="213"/>
      <c r="USY53" s="213"/>
      <c r="UTA53" s="213"/>
      <c r="UTC53" s="213"/>
      <c r="UTE53" s="213"/>
      <c r="UTG53" s="213"/>
      <c r="UTI53" s="213"/>
      <c r="UTK53" s="213"/>
      <c r="UTM53" s="213"/>
      <c r="UTO53" s="213"/>
      <c r="UTQ53" s="213"/>
      <c r="UTS53" s="213"/>
      <c r="UTU53" s="213"/>
      <c r="UTW53" s="213"/>
      <c r="UTY53" s="213"/>
      <c r="UUA53" s="213"/>
      <c r="UUC53" s="213"/>
      <c r="UUE53" s="213"/>
      <c r="UUG53" s="213"/>
      <c r="UUI53" s="213"/>
      <c r="UUK53" s="213"/>
      <c r="UUM53" s="213"/>
      <c r="UUO53" s="213"/>
      <c r="UUQ53" s="213"/>
      <c r="UUS53" s="213"/>
      <c r="UUU53" s="213"/>
      <c r="UUW53" s="213"/>
      <c r="UUY53" s="213"/>
      <c r="UVA53" s="213"/>
      <c r="UVC53" s="213"/>
      <c r="UVE53" s="213"/>
      <c r="UVG53" s="213"/>
      <c r="UVI53" s="213"/>
      <c r="UVK53" s="213"/>
      <c r="UVM53" s="213"/>
      <c r="UVO53" s="213"/>
      <c r="UVQ53" s="213"/>
      <c r="UVS53" s="213"/>
      <c r="UVU53" s="213"/>
      <c r="UVW53" s="213"/>
      <c r="UVY53" s="213"/>
      <c r="UWA53" s="213"/>
      <c r="UWC53" s="213"/>
      <c r="UWE53" s="213"/>
      <c r="UWG53" s="213"/>
      <c r="UWI53" s="213"/>
      <c r="UWK53" s="213"/>
      <c r="UWM53" s="213"/>
      <c r="UWO53" s="213"/>
      <c r="UWQ53" s="213"/>
      <c r="UWS53" s="213"/>
      <c r="UWU53" s="213"/>
      <c r="UWW53" s="213"/>
      <c r="UWY53" s="213"/>
      <c r="UXA53" s="213"/>
      <c r="UXC53" s="213"/>
      <c r="UXE53" s="213"/>
      <c r="UXG53" s="213"/>
      <c r="UXI53" s="213"/>
      <c r="UXK53" s="213"/>
      <c r="UXM53" s="213"/>
      <c r="UXO53" s="213"/>
      <c r="UXQ53" s="213"/>
      <c r="UXS53" s="213"/>
      <c r="UXU53" s="213"/>
      <c r="UXW53" s="213"/>
      <c r="UXY53" s="213"/>
      <c r="UYA53" s="213"/>
      <c r="UYC53" s="213"/>
      <c r="UYE53" s="213"/>
      <c r="UYG53" s="213"/>
      <c r="UYI53" s="213"/>
      <c r="UYK53" s="213"/>
      <c r="UYM53" s="213"/>
      <c r="UYO53" s="213"/>
      <c r="UYQ53" s="213"/>
      <c r="UYS53" s="213"/>
      <c r="UYU53" s="213"/>
      <c r="UYW53" s="213"/>
      <c r="UYY53" s="213"/>
      <c r="UZA53" s="213"/>
      <c r="UZC53" s="213"/>
      <c r="UZE53" s="213"/>
      <c r="UZG53" s="213"/>
      <c r="UZI53" s="213"/>
      <c r="UZK53" s="213"/>
      <c r="UZM53" s="213"/>
      <c r="UZO53" s="213"/>
      <c r="UZQ53" s="213"/>
      <c r="UZS53" s="213"/>
      <c r="UZU53" s="213"/>
      <c r="UZW53" s="213"/>
      <c r="UZY53" s="213"/>
      <c r="VAA53" s="213"/>
      <c r="VAC53" s="213"/>
      <c r="VAE53" s="213"/>
      <c r="VAG53" s="213"/>
      <c r="VAI53" s="213"/>
      <c r="VAK53" s="213"/>
      <c r="VAM53" s="213"/>
      <c r="VAO53" s="213"/>
      <c r="VAQ53" s="213"/>
      <c r="VAS53" s="213"/>
      <c r="VAU53" s="213"/>
      <c r="VAW53" s="213"/>
      <c r="VAY53" s="213"/>
      <c r="VBA53" s="213"/>
      <c r="VBC53" s="213"/>
      <c r="VBE53" s="213"/>
      <c r="VBG53" s="213"/>
      <c r="VBI53" s="213"/>
      <c r="VBK53" s="213"/>
      <c r="VBM53" s="213"/>
      <c r="VBO53" s="213"/>
      <c r="VBQ53" s="213"/>
      <c r="VBS53" s="213"/>
      <c r="VBU53" s="213"/>
      <c r="VBW53" s="213"/>
      <c r="VBY53" s="213"/>
      <c r="VCA53" s="213"/>
      <c r="VCC53" s="213"/>
      <c r="VCE53" s="213"/>
      <c r="VCG53" s="213"/>
      <c r="VCI53" s="213"/>
      <c r="VCK53" s="213"/>
      <c r="VCM53" s="213"/>
      <c r="VCO53" s="213"/>
      <c r="VCQ53" s="213"/>
      <c r="VCS53" s="213"/>
      <c r="VCU53" s="213"/>
      <c r="VCW53" s="213"/>
      <c r="VCY53" s="213"/>
      <c r="VDA53" s="213"/>
      <c r="VDC53" s="213"/>
      <c r="VDE53" s="213"/>
      <c r="VDG53" s="213"/>
      <c r="VDI53" s="213"/>
      <c r="VDK53" s="213"/>
      <c r="VDM53" s="213"/>
      <c r="VDO53" s="213"/>
      <c r="VDQ53" s="213"/>
      <c r="VDS53" s="213"/>
      <c r="VDU53" s="213"/>
      <c r="VDW53" s="213"/>
      <c r="VDY53" s="213"/>
      <c r="VEA53" s="213"/>
      <c r="VEC53" s="213"/>
      <c r="VEE53" s="213"/>
      <c r="VEG53" s="213"/>
      <c r="VEI53" s="213"/>
      <c r="VEK53" s="213"/>
      <c r="VEM53" s="213"/>
      <c r="VEO53" s="213"/>
      <c r="VEQ53" s="213"/>
      <c r="VES53" s="213"/>
      <c r="VEU53" s="213"/>
      <c r="VEW53" s="213"/>
      <c r="VEY53" s="213"/>
      <c r="VFA53" s="213"/>
      <c r="VFC53" s="213"/>
      <c r="VFE53" s="213"/>
      <c r="VFG53" s="213"/>
      <c r="VFI53" s="213"/>
      <c r="VFK53" s="213"/>
      <c r="VFM53" s="213"/>
      <c r="VFO53" s="213"/>
      <c r="VFQ53" s="213"/>
      <c r="VFS53" s="213"/>
      <c r="VFU53" s="213"/>
      <c r="VFW53" s="213"/>
      <c r="VFY53" s="213"/>
      <c r="VGA53" s="213"/>
      <c r="VGC53" s="213"/>
      <c r="VGE53" s="213"/>
      <c r="VGG53" s="213"/>
      <c r="VGI53" s="213"/>
      <c r="VGK53" s="213"/>
      <c r="VGM53" s="213"/>
      <c r="VGO53" s="213"/>
      <c r="VGQ53" s="213"/>
      <c r="VGS53" s="213"/>
      <c r="VGU53" s="213"/>
      <c r="VGW53" s="213"/>
      <c r="VGY53" s="213"/>
      <c r="VHA53" s="213"/>
      <c r="VHC53" s="213"/>
      <c r="VHE53" s="213"/>
      <c r="VHG53" s="213"/>
      <c r="VHI53" s="213"/>
      <c r="VHK53" s="213"/>
      <c r="VHM53" s="213"/>
      <c r="VHO53" s="213"/>
      <c r="VHQ53" s="213"/>
      <c r="VHS53" s="213"/>
      <c r="VHU53" s="213"/>
      <c r="VHW53" s="213"/>
      <c r="VHY53" s="213"/>
      <c r="VIA53" s="213"/>
      <c r="VIC53" s="213"/>
      <c r="VIE53" s="213"/>
      <c r="VIG53" s="213"/>
      <c r="VII53" s="213"/>
      <c r="VIK53" s="213"/>
      <c r="VIM53" s="213"/>
      <c r="VIO53" s="213"/>
      <c r="VIQ53" s="213"/>
      <c r="VIS53" s="213"/>
      <c r="VIU53" s="213"/>
      <c r="VIW53" s="213"/>
      <c r="VIY53" s="213"/>
      <c r="VJA53" s="213"/>
      <c r="VJC53" s="213"/>
      <c r="VJE53" s="213"/>
      <c r="VJG53" s="213"/>
      <c r="VJI53" s="213"/>
      <c r="VJK53" s="213"/>
      <c r="VJM53" s="213"/>
      <c r="VJO53" s="213"/>
      <c r="VJQ53" s="213"/>
      <c r="VJS53" s="213"/>
      <c r="VJU53" s="213"/>
      <c r="VJW53" s="213"/>
      <c r="VJY53" s="213"/>
      <c r="VKA53" s="213"/>
      <c r="VKC53" s="213"/>
      <c r="VKE53" s="213"/>
      <c r="VKG53" s="213"/>
      <c r="VKI53" s="213"/>
      <c r="VKK53" s="213"/>
      <c r="VKM53" s="213"/>
      <c r="VKO53" s="213"/>
      <c r="VKQ53" s="213"/>
      <c r="VKS53" s="213"/>
      <c r="VKU53" s="213"/>
      <c r="VKW53" s="213"/>
      <c r="VKY53" s="213"/>
      <c r="VLA53" s="213"/>
      <c r="VLC53" s="213"/>
      <c r="VLE53" s="213"/>
      <c r="VLG53" s="213"/>
      <c r="VLI53" s="213"/>
      <c r="VLK53" s="213"/>
      <c r="VLM53" s="213"/>
      <c r="VLO53" s="213"/>
      <c r="VLQ53" s="213"/>
      <c r="VLS53" s="213"/>
      <c r="VLU53" s="213"/>
      <c r="VLW53" s="213"/>
      <c r="VLY53" s="213"/>
      <c r="VMA53" s="213"/>
      <c r="VMC53" s="213"/>
      <c r="VME53" s="213"/>
      <c r="VMG53" s="213"/>
      <c r="VMI53" s="213"/>
      <c r="VMK53" s="213"/>
      <c r="VMM53" s="213"/>
      <c r="VMO53" s="213"/>
      <c r="VMQ53" s="213"/>
      <c r="VMS53" s="213"/>
      <c r="VMU53" s="213"/>
      <c r="VMW53" s="213"/>
      <c r="VMY53" s="213"/>
      <c r="VNA53" s="213"/>
      <c r="VNC53" s="213"/>
      <c r="VNE53" s="213"/>
      <c r="VNG53" s="213"/>
      <c r="VNI53" s="213"/>
      <c r="VNK53" s="213"/>
      <c r="VNM53" s="213"/>
      <c r="VNO53" s="213"/>
      <c r="VNQ53" s="213"/>
      <c r="VNS53" s="213"/>
      <c r="VNU53" s="213"/>
      <c r="VNW53" s="213"/>
      <c r="VNY53" s="213"/>
      <c r="VOA53" s="213"/>
      <c r="VOC53" s="213"/>
      <c r="VOE53" s="213"/>
      <c r="VOG53" s="213"/>
      <c r="VOI53" s="213"/>
      <c r="VOK53" s="213"/>
      <c r="VOM53" s="213"/>
      <c r="VOO53" s="213"/>
      <c r="VOQ53" s="213"/>
      <c r="VOS53" s="213"/>
      <c r="VOU53" s="213"/>
      <c r="VOW53" s="213"/>
      <c r="VOY53" s="213"/>
      <c r="VPA53" s="213"/>
      <c r="VPC53" s="213"/>
      <c r="VPE53" s="213"/>
      <c r="VPG53" s="213"/>
      <c r="VPI53" s="213"/>
      <c r="VPK53" s="213"/>
      <c r="VPM53" s="213"/>
      <c r="VPO53" s="213"/>
      <c r="VPQ53" s="213"/>
      <c r="VPS53" s="213"/>
      <c r="VPU53" s="213"/>
      <c r="VPW53" s="213"/>
      <c r="VPY53" s="213"/>
      <c r="VQA53" s="213"/>
      <c r="VQC53" s="213"/>
      <c r="VQE53" s="213"/>
      <c r="VQG53" s="213"/>
      <c r="VQI53" s="213"/>
      <c r="VQK53" s="213"/>
      <c r="VQM53" s="213"/>
      <c r="VQO53" s="213"/>
      <c r="VQQ53" s="213"/>
      <c r="VQS53" s="213"/>
      <c r="VQU53" s="213"/>
      <c r="VQW53" s="213"/>
      <c r="VQY53" s="213"/>
      <c r="VRA53" s="213"/>
      <c r="VRC53" s="213"/>
      <c r="VRE53" s="213"/>
      <c r="VRG53" s="213"/>
      <c r="VRI53" s="213"/>
      <c r="VRK53" s="213"/>
      <c r="VRM53" s="213"/>
      <c r="VRO53" s="213"/>
      <c r="VRQ53" s="213"/>
      <c r="VRS53" s="213"/>
      <c r="VRU53" s="213"/>
      <c r="VRW53" s="213"/>
      <c r="VRY53" s="213"/>
      <c r="VSA53" s="213"/>
      <c r="VSC53" s="213"/>
      <c r="VSE53" s="213"/>
      <c r="VSG53" s="213"/>
      <c r="VSI53" s="213"/>
      <c r="VSK53" s="213"/>
      <c r="VSM53" s="213"/>
      <c r="VSO53" s="213"/>
      <c r="VSQ53" s="213"/>
      <c r="VSS53" s="213"/>
      <c r="VSU53" s="213"/>
      <c r="VSW53" s="213"/>
      <c r="VSY53" s="213"/>
      <c r="VTA53" s="213"/>
      <c r="VTC53" s="213"/>
      <c r="VTE53" s="213"/>
      <c r="VTG53" s="213"/>
      <c r="VTI53" s="213"/>
      <c r="VTK53" s="213"/>
      <c r="VTM53" s="213"/>
      <c r="VTO53" s="213"/>
      <c r="VTQ53" s="213"/>
      <c r="VTS53" s="213"/>
      <c r="VTU53" s="213"/>
      <c r="VTW53" s="213"/>
      <c r="VTY53" s="213"/>
      <c r="VUA53" s="213"/>
      <c r="VUC53" s="213"/>
      <c r="VUE53" s="213"/>
      <c r="VUG53" s="213"/>
      <c r="VUI53" s="213"/>
      <c r="VUK53" s="213"/>
      <c r="VUM53" s="213"/>
      <c r="VUO53" s="213"/>
      <c r="VUQ53" s="213"/>
      <c r="VUS53" s="213"/>
      <c r="VUU53" s="213"/>
      <c r="VUW53" s="213"/>
      <c r="VUY53" s="213"/>
      <c r="VVA53" s="213"/>
      <c r="VVC53" s="213"/>
      <c r="VVE53" s="213"/>
      <c r="VVG53" s="213"/>
      <c r="VVI53" s="213"/>
      <c r="VVK53" s="213"/>
      <c r="VVM53" s="213"/>
      <c r="VVO53" s="213"/>
      <c r="VVQ53" s="213"/>
      <c r="VVS53" s="213"/>
      <c r="VVU53" s="213"/>
      <c r="VVW53" s="213"/>
      <c r="VVY53" s="213"/>
      <c r="VWA53" s="213"/>
      <c r="VWC53" s="213"/>
      <c r="VWE53" s="213"/>
      <c r="VWG53" s="213"/>
      <c r="VWI53" s="213"/>
      <c r="VWK53" s="213"/>
      <c r="VWM53" s="213"/>
      <c r="VWO53" s="213"/>
      <c r="VWQ53" s="213"/>
      <c r="VWS53" s="213"/>
      <c r="VWU53" s="213"/>
      <c r="VWW53" s="213"/>
      <c r="VWY53" s="213"/>
      <c r="VXA53" s="213"/>
      <c r="VXC53" s="213"/>
      <c r="VXE53" s="213"/>
      <c r="VXG53" s="213"/>
      <c r="VXI53" s="213"/>
      <c r="VXK53" s="213"/>
      <c r="VXM53" s="213"/>
      <c r="VXO53" s="213"/>
      <c r="VXQ53" s="213"/>
      <c r="VXS53" s="213"/>
      <c r="VXU53" s="213"/>
      <c r="VXW53" s="213"/>
      <c r="VXY53" s="213"/>
      <c r="VYA53" s="213"/>
      <c r="VYC53" s="213"/>
      <c r="VYE53" s="213"/>
      <c r="VYG53" s="213"/>
      <c r="VYI53" s="213"/>
      <c r="VYK53" s="213"/>
      <c r="VYM53" s="213"/>
      <c r="VYO53" s="213"/>
      <c r="VYQ53" s="213"/>
      <c r="VYS53" s="213"/>
      <c r="VYU53" s="213"/>
      <c r="VYW53" s="213"/>
      <c r="VYY53" s="213"/>
      <c r="VZA53" s="213"/>
      <c r="VZC53" s="213"/>
      <c r="VZE53" s="213"/>
      <c r="VZG53" s="213"/>
      <c r="VZI53" s="213"/>
      <c r="VZK53" s="213"/>
      <c r="VZM53" s="213"/>
      <c r="VZO53" s="213"/>
      <c r="VZQ53" s="213"/>
      <c r="VZS53" s="213"/>
      <c r="VZU53" s="213"/>
      <c r="VZW53" s="213"/>
      <c r="VZY53" s="213"/>
      <c r="WAA53" s="213"/>
      <c r="WAC53" s="213"/>
      <c r="WAE53" s="213"/>
      <c r="WAG53" s="213"/>
      <c r="WAI53" s="213"/>
      <c r="WAK53" s="213"/>
      <c r="WAM53" s="213"/>
      <c r="WAO53" s="213"/>
      <c r="WAQ53" s="213"/>
      <c r="WAS53" s="213"/>
      <c r="WAU53" s="213"/>
      <c r="WAW53" s="213"/>
      <c r="WAY53" s="213"/>
      <c r="WBA53" s="213"/>
      <c r="WBC53" s="213"/>
      <c r="WBE53" s="213"/>
      <c r="WBG53" s="213"/>
      <c r="WBI53" s="213"/>
      <c r="WBK53" s="213"/>
      <c r="WBM53" s="213"/>
      <c r="WBO53" s="213"/>
      <c r="WBQ53" s="213"/>
      <c r="WBS53" s="213"/>
      <c r="WBU53" s="213"/>
      <c r="WBW53" s="213"/>
      <c r="WBY53" s="213"/>
      <c r="WCA53" s="213"/>
      <c r="WCC53" s="213"/>
      <c r="WCE53" s="213"/>
      <c r="WCG53" s="213"/>
      <c r="WCI53" s="213"/>
      <c r="WCK53" s="213"/>
      <c r="WCM53" s="213"/>
      <c r="WCO53" s="213"/>
      <c r="WCQ53" s="213"/>
      <c r="WCS53" s="213"/>
      <c r="WCU53" s="213"/>
      <c r="WCW53" s="213"/>
      <c r="WCY53" s="213"/>
      <c r="WDA53" s="213"/>
      <c r="WDC53" s="213"/>
      <c r="WDE53" s="213"/>
      <c r="WDG53" s="213"/>
      <c r="WDI53" s="213"/>
      <c r="WDK53" s="213"/>
      <c r="WDM53" s="213"/>
      <c r="WDO53" s="213"/>
      <c r="WDQ53" s="213"/>
      <c r="WDS53" s="213"/>
      <c r="WDU53" s="213"/>
      <c r="WDW53" s="213"/>
      <c r="WDY53" s="213"/>
      <c r="WEA53" s="213"/>
      <c r="WEC53" s="213"/>
      <c r="WEE53" s="213"/>
      <c r="WEG53" s="213"/>
      <c r="WEI53" s="213"/>
      <c r="WEK53" s="213"/>
      <c r="WEM53" s="213"/>
      <c r="WEO53" s="213"/>
      <c r="WEQ53" s="213"/>
      <c r="WES53" s="213"/>
      <c r="WEU53" s="213"/>
      <c r="WEW53" s="213"/>
      <c r="WEY53" s="213"/>
      <c r="WFA53" s="213"/>
      <c r="WFC53" s="213"/>
      <c r="WFE53" s="213"/>
      <c r="WFG53" s="213"/>
      <c r="WFI53" s="213"/>
      <c r="WFK53" s="213"/>
      <c r="WFM53" s="213"/>
      <c r="WFO53" s="213"/>
      <c r="WFQ53" s="213"/>
      <c r="WFS53" s="213"/>
      <c r="WFU53" s="213"/>
      <c r="WFW53" s="213"/>
      <c r="WFY53" s="213"/>
      <c r="WGA53" s="213"/>
      <c r="WGC53" s="213"/>
      <c r="WGE53" s="213"/>
      <c r="WGG53" s="213"/>
      <c r="WGI53" s="213"/>
      <c r="WGK53" s="213"/>
      <c r="WGM53" s="213"/>
      <c r="WGO53" s="213"/>
      <c r="WGQ53" s="213"/>
      <c r="WGS53" s="213"/>
      <c r="WGU53" s="213"/>
      <c r="WGW53" s="213"/>
      <c r="WGY53" s="213"/>
      <c r="WHA53" s="213"/>
      <c r="WHC53" s="213"/>
      <c r="WHE53" s="213"/>
      <c r="WHG53" s="213"/>
      <c r="WHI53" s="213"/>
      <c r="WHK53" s="213"/>
      <c r="WHM53" s="213"/>
      <c r="WHO53" s="213"/>
      <c r="WHQ53" s="213"/>
      <c r="WHS53" s="213"/>
      <c r="WHU53" s="213"/>
      <c r="WHW53" s="213"/>
      <c r="WHY53" s="213"/>
      <c r="WIA53" s="213"/>
      <c r="WIC53" s="213"/>
      <c r="WIE53" s="213"/>
      <c r="WIG53" s="213"/>
      <c r="WII53" s="213"/>
      <c r="WIK53" s="213"/>
      <c r="WIM53" s="213"/>
      <c r="WIO53" s="213"/>
      <c r="WIQ53" s="213"/>
      <c r="WIS53" s="213"/>
      <c r="WIU53" s="213"/>
      <c r="WIW53" s="213"/>
      <c r="WIY53" s="213"/>
      <c r="WJA53" s="213"/>
      <c r="WJC53" s="213"/>
      <c r="WJE53" s="213"/>
      <c r="WJG53" s="213"/>
      <c r="WJI53" s="213"/>
      <c r="WJK53" s="213"/>
      <c r="WJM53" s="213"/>
      <c r="WJO53" s="213"/>
      <c r="WJQ53" s="213"/>
      <c r="WJS53" s="213"/>
      <c r="WJU53" s="213"/>
      <c r="WJW53" s="213"/>
      <c r="WJY53" s="213"/>
      <c r="WKA53" s="213"/>
      <c r="WKC53" s="213"/>
      <c r="WKE53" s="213"/>
      <c r="WKG53" s="213"/>
      <c r="WKI53" s="213"/>
      <c r="WKK53" s="213"/>
      <c r="WKM53" s="213"/>
      <c r="WKO53" s="213"/>
      <c r="WKQ53" s="213"/>
      <c r="WKS53" s="213"/>
      <c r="WKU53" s="213"/>
      <c r="WKW53" s="213"/>
      <c r="WKY53" s="213"/>
      <c r="WLA53" s="213"/>
      <c r="WLC53" s="213"/>
      <c r="WLE53" s="213"/>
      <c r="WLG53" s="213"/>
      <c r="WLI53" s="213"/>
      <c r="WLK53" s="213"/>
      <c r="WLM53" s="213"/>
      <c r="WLO53" s="213"/>
      <c r="WLQ53" s="213"/>
      <c r="WLS53" s="213"/>
      <c r="WLU53" s="213"/>
      <c r="WLW53" s="213"/>
      <c r="WLY53" s="213"/>
      <c r="WMA53" s="213"/>
      <c r="WMC53" s="213"/>
      <c r="WME53" s="213"/>
      <c r="WMG53" s="213"/>
      <c r="WMI53" s="213"/>
      <c r="WMK53" s="213"/>
      <c r="WMM53" s="213"/>
      <c r="WMO53" s="213"/>
      <c r="WMQ53" s="213"/>
      <c r="WMS53" s="213"/>
      <c r="WMU53" s="213"/>
      <c r="WMW53" s="213"/>
      <c r="WMY53" s="213"/>
      <c r="WNA53" s="213"/>
      <c r="WNC53" s="213"/>
      <c r="WNE53" s="213"/>
      <c r="WNG53" s="213"/>
      <c r="WNI53" s="213"/>
      <c r="WNK53" s="213"/>
      <c r="WNM53" s="213"/>
      <c r="WNO53" s="213"/>
      <c r="WNQ53" s="213"/>
      <c r="WNS53" s="213"/>
      <c r="WNU53" s="213"/>
      <c r="WNW53" s="213"/>
      <c r="WNY53" s="213"/>
      <c r="WOA53" s="213"/>
      <c r="WOC53" s="213"/>
      <c r="WOE53" s="213"/>
      <c r="WOG53" s="213"/>
      <c r="WOI53" s="213"/>
      <c r="WOK53" s="213"/>
      <c r="WOM53" s="213"/>
      <c r="WOO53" s="213"/>
      <c r="WOQ53" s="213"/>
      <c r="WOS53" s="213"/>
      <c r="WOU53" s="213"/>
      <c r="WOW53" s="213"/>
      <c r="WOY53" s="213"/>
      <c r="WPA53" s="213"/>
      <c r="WPC53" s="213"/>
      <c r="WPE53" s="213"/>
      <c r="WPG53" s="213"/>
      <c r="WPI53" s="213"/>
      <c r="WPK53" s="213"/>
      <c r="WPM53" s="213"/>
      <c r="WPO53" s="213"/>
      <c r="WPQ53" s="213"/>
      <c r="WPS53" s="213"/>
      <c r="WPU53" s="213"/>
      <c r="WPW53" s="213"/>
      <c r="WPY53" s="213"/>
      <c r="WQA53" s="213"/>
      <c r="WQC53" s="213"/>
      <c r="WQE53" s="213"/>
      <c r="WQG53" s="213"/>
      <c r="WQI53" s="213"/>
      <c r="WQK53" s="213"/>
      <c r="WQM53" s="213"/>
      <c r="WQO53" s="213"/>
      <c r="WQQ53" s="213"/>
      <c r="WQS53" s="213"/>
      <c r="WQU53" s="213"/>
      <c r="WQW53" s="213"/>
      <c r="WQY53" s="213"/>
      <c r="WRA53" s="213"/>
      <c r="WRC53" s="213"/>
      <c r="WRE53" s="213"/>
      <c r="WRG53" s="213"/>
      <c r="WRI53" s="213"/>
      <c r="WRK53" s="213"/>
      <c r="WRM53" s="213"/>
      <c r="WRO53" s="213"/>
      <c r="WRQ53" s="213"/>
      <c r="WRS53" s="213"/>
      <c r="WRU53" s="213"/>
      <c r="WRW53" s="213"/>
      <c r="WRY53" s="213"/>
      <c r="WSA53" s="213"/>
      <c r="WSC53" s="213"/>
      <c r="WSE53" s="213"/>
      <c r="WSG53" s="213"/>
      <c r="WSI53" s="213"/>
      <c r="WSK53" s="213"/>
      <c r="WSM53" s="213"/>
      <c r="WSO53" s="213"/>
      <c r="WSQ53" s="213"/>
      <c r="WSS53" s="213"/>
      <c r="WSU53" s="213"/>
      <c r="WSW53" s="213"/>
      <c r="WSY53" s="213"/>
      <c r="WTA53" s="213"/>
      <c r="WTC53" s="213"/>
      <c r="WTE53" s="213"/>
      <c r="WTG53" s="213"/>
      <c r="WTI53" s="213"/>
      <c r="WTK53" s="213"/>
      <c r="WTM53" s="213"/>
      <c r="WTO53" s="213"/>
      <c r="WTQ53" s="213"/>
      <c r="WTS53" s="213"/>
      <c r="WTU53" s="213"/>
      <c r="WTW53" s="213"/>
      <c r="WTY53" s="213"/>
      <c r="WUA53" s="213"/>
      <c r="WUC53" s="213"/>
      <c r="WUE53" s="213"/>
      <c r="WUG53" s="213"/>
      <c r="WUI53" s="213"/>
      <c r="WUK53" s="213"/>
      <c r="WUM53" s="213"/>
      <c r="WUO53" s="213"/>
      <c r="WUQ53" s="213"/>
      <c r="WUS53" s="213"/>
      <c r="WUU53" s="213"/>
      <c r="WUW53" s="213"/>
      <c r="WUY53" s="213"/>
      <c r="WVA53" s="213"/>
      <c r="WVC53" s="213"/>
      <c r="WVE53" s="213"/>
      <c r="WVG53" s="213"/>
      <c r="WVI53" s="213"/>
      <c r="WVK53" s="213"/>
      <c r="WVM53" s="213"/>
      <c r="WVO53" s="213"/>
      <c r="WVQ53" s="213"/>
      <c r="WVS53" s="213"/>
      <c r="WVU53" s="213"/>
      <c r="WVW53" s="213"/>
      <c r="WVY53" s="213"/>
      <c r="WWA53" s="213"/>
      <c r="WWC53" s="213"/>
      <c r="WWE53" s="213"/>
      <c r="WWG53" s="213"/>
      <c r="WWI53" s="213"/>
      <c r="WWK53" s="213"/>
      <c r="WWM53" s="213"/>
      <c r="WWO53" s="213"/>
      <c r="WWQ53" s="213"/>
      <c r="WWS53" s="213"/>
      <c r="WWU53" s="213"/>
      <c r="WWW53" s="213"/>
      <c r="WWY53" s="213"/>
      <c r="WXA53" s="213"/>
      <c r="WXC53" s="213"/>
      <c r="WXE53" s="213"/>
      <c r="WXG53" s="213"/>
      <c r="WXI53" s="213"/>
      <c r="WXK53" s="213"/>
      <c r="WXM53" s="213"/>
      <c r="WXO53" s="213"/>
      <c r="WXQ53" s="213"/>
      <c r="WXS53" s="213"/>
      <c r="WXU53" s="213"/>
      <c r="WXW53" s="213"/>
      <c r="WXY53" s="213"/>
      <c r="WYA53" s="213"/>
      <c r="WYC53" s="213"/>
      <c r="WYE53" s="213"/>
      <c r="WYG53" s="213"/>
      <c r="WYI53" s="213"/>
      <c r="WYK53" s="213"/>
      <c r="WYM53" s="213"/>
      <c r="WYO53" s="213"/>
      <c r="WYQ53" s="213"/>
      <c r="WYS53" s="213"/>
      <c r="WYU53" s="213"/>
      <c r="WYW53" s="213"/>
      <c r="WYY53" s="213"/>
      <c r="WZA53" s="213"/>
      <c r="WZC53" s="213"/>
      <c r="WZE53" s="213"/>
      <c r="WZG53" s="213"/>
      <c r="WZI53" s="213"/>
      <c r="WZK53" s="213"/>
      <c r="WZM53" s="213"/>
      <c r="WZO53" s="213"/>
      <c r="WZQ53" s="213"/>
      <c r="WZS53" s="213"/>
      <c r="WZU53" s="213"/>
      <c r="WZW53" s="213"/>
      <c r="WZY53" s="213"/>
      <c r="XAA53" s="213"/>
      <c r="XAC53" s="213"/>
      <c r="XAE53" s="213"/>
      <c r="XAG53" s="213"/>
      <c r="XAI53" s="213"/>
      <c r="XAK53" s="213"/>
      <c r="XAM53" s="213"/>
      <c r="XAO53" s="213"/>
      <c r="XAQ53" s="213"/>
      <c r="XAS53" s="213"/>
      <c r="XAU53" s="213"/>
      <c r="XAW53" s="213"/>
      <c r="XAY53" s="213"/>
      <c r="XBA53" s="213"/>
      <c r="XBC53" s="213"/>
      <c r="XBE53" s="213"/>
      <c r="XBG53" s="213"/>
      <c r="XBI53" s="213"/>
      <c r="XBK53" s="213"/>
      <c r="XBM53" s="213"/>
      <c r="XBO53" s="213"/>
      <c r="XBQ53" s="213"/>
      <c r="XBS53" s="213"/>
      <c r="XBU53" s="213"/>
      <c r="XBW53" s="213"/>
      <c r="XBY53" s="213"/>
      <c r="XCA53" s="213"/>
      <c r="XCC53" s="213"/>
      <c r="XCE53" s="213"/>
      <c r="XCG53" s="213"/>
      <c r="XCI53" s="213"/>
      <c r="XCK53" s="213"/>
      <c r="XCM53" s="213"/>
      <c r="XCO53" s="213"/>
      <c r="XCQ53" s="213"/>
      <c r="XCS53" s="213"/>
      <c r="XCU53" s="213"/>
      <c r="XCW53" s="213"/>
      <c r="XCY53" s="213"/>
      <c r="XDA53" s="213"/>
      <c r="XDC53" s="213"/>
      <c r="XDE53" s="213"/>
      <c r="XDG53" s="213"/>
      <c r="XDI53" s="213"/>
      <c r="XDK53" s="213"/>
      <c r="XDM53" s="213"/>
      <c r="XDO53" s="213"/>
      <c r="XDQ53" s="213"/>
      <c r="XDS53" s="213"/>
      <c r="XDU53" s="213"/>
      <c r="XDW53" s="213"/>
      <c r="XDY53" s="213"/>
      <c r="XEA53" s="213"/>
      <c r="XEC53" s="213"/>
      <c r="XEE53" s="213"/>
      <c r="XEG53" s="213"/>
      <c r="XEI53" s="213"/>
      <c r="XEK53" s="213"/>
      <c r="XEM53" s="213"/>
      <c r="XEO53" s="213"/>
      <c r="XEQ53" s="213"/>
      <c r="XES53" s="213"/>
      <c r="XEU53" s="213"/>
      <c r="XEW53" s="213"/>
      <c r="XEY53" s="213"/>
      <c r="XFA53" s="213"/>
      <c r="XFC53" s="213"/>
    </row>
    <row r="54" spans="1:1023 1025:2047 2049:3071 3073:4095 4097:5119 5121:6143 6145:7167 7169:8191 8193:9215 9217:10239 10241:11263 11265:12287 12289:13311 13313:14335 14337:15359 15361:16383" x14ac:dyDescent="0.35">
      <c r="A54" s="213"/>
      <c r="B54" s="21" t="s">
        <v>7022</v>
      </c>
      <c r="C54" s="21" t="s">
        <v>8548</v>
      </c>
      <c r="D54" s="133" t="s">
        <v>48</v>
      </c>
      <c r="E54" s="21"/>
      <c r="F54" s="21"/>
      <c r="G54" s="139">
        <v>40119247</v>
      </c>
      <c r="H54" s="133" t="s">
        <v>9665</v>
      </c>
      <c r="I54" s="133">
        <v>40</v>
      </c>
      <c r="J54" s="181" t="s">
        <v>8340</v>
      </c>
      <c r="K54" s="133"/>
      <c r="L54" s="133">
        <v>334</v>
      </c>
      <c r="M54" s="133">
        <v>2</v>
      </c>
      <c r="N54" s="133">
        <v>3.5999999999999996</v>
      </c>
      <c r="O54" s="133"/>
      <c r="P54" s="148"/>
      <c r="Q54" s="213"/>
      <c r="S54" s="213"/>
      <c r="U54" s="213"/>
      <c r="W54" s="213"/>
      <c r="Y54" s="213"/>
      <c r="AA54" s="213"/>
      <c r="AC54" s="213"/>
      <c r="AE54" s="213"/>
      <c r="AG54" s="213"/>
      <c r="AI54" s="213"/>
      <c r="AK54" s="213"/>
      <c r="AM54" s="213"/>
      <c r="AO54" s="213"/>
      <c r="AQ54" s="213"/>
      <c r="AS54" s="213"/>
      <c r="AU54" s="213"/>
      <c r="AW54" s="213"/>
      <c r="AY54" s="213"/>
      <c r="BA54" s="213"/>
      <c r="BC54" s="213"/>
      <c r="BE54" s="213"/>
      <c r="BG54" s="213"/>
      <c r="BI54" s="213"/>
      <c r="BK54" s="213"/>
      <c r="BM54" s="213"/>
      <c r="BO54" s="213"/>
      <c r="BQ54" s="213"/>
      <c r="BS54" s="213"/>
      <c r="BU54" s="213"/>
      <c r="BW54" s="213"/>
      <c r="BY54" s="213"/>
      <c r="CA54" s="213"/>
      <c r="CC54" s="213"/>
      <c r="CE54" s="213"/>
      <c r="CG54" s="213"/>
      <c r="CI54" s="213"/>
      <c r="CK54" s="213"/>
      <c r="CM54" s="213"/>
      <c r="CO54" s="213"/>
      <c r="CQ54" s="213"/>
      <c r="CS54" s="213"/>
      <c r="CU54" s="213"/>
      <c r="CW54" s="213"/>
      <c r="CY54" s="213"/>
      <c r="DA54" s="213"/>
      <c r="DC54" s="213"/>
      <c r="DE54" s="213"/>
      <c r="DG54" s="213"/>
      <c r="DI54" s="213"/>
      <c r="DK54" s="213"/>
      <c r="DM54" s="213"/>
      <c r="DO54" s="213"/>
      <c r="DQ54" s="213"/>
      <c r="DS54" s="213"/>
      <c r="DU54" s="213"/>
      <c r="DW54" s="213"/>
      <c r="DY54" s="213"/>
      <c r="EA54" s="213"/>
      <c r="EC54" s="213"/>
      <c r="EE54" s="213"/>
      <c r="EG54" s="213"/>
      <c r="EI54" s="213"/>
      <c r="EK54" s="213"/>
      <c r="EM54" s="213"/>
      <c r="EO54" s="213"/>
      <c r="EQ54" s="213"/>
      <c r="ES54" s="213"/>
      <c r="EU54" s="213"/>
      <c r="EW54" s="213"/>
      <c r="EY54" s="213"/>
      <c r="FA54" s="213"/>
      <c r="FC54" s="213"/>
      <c r="FE54" s="213"/>
      <c r="FG54" s="213"/>
      <c r="FI54" s="213"/>
      <c r="FK54" s="213"/>
      <c r="FM54" s="213"/>
      <c r="FO54" s="213"/>
      <c r="FQ54" s="213"/>
      <c r="FS54" s="213"/>
      <c r="FU54" s="213"/>
      <c r="FW54" s="213"/>
      <c r="FY54" s="213"/>
      <c r="GA54" s="213"/>
      <c r="GC54" s="213"/>
      <c r="GE54" s="213"/>
      <c r="GG54" s="213"/>
      <c r="GI54" s="213"/>
      <c r="GK54" s="213"/>
      <c r="GM54" s="213"/>
      <c r="GO54" s="213"/>
      <c r="GQ54" s="213"/>
      <c r="GS54" s="213"/>
      <c r="GU54" s="213"/>
      <c r="GW54" s="213"/>
      <c r="GY54" s="213"/>
      <c r="HA54" s="213"/>
      <c r="HC54" s="213"/>
      <c r="HE54" s="213"/>
      <c r="HG54" s="213"/>
      <c r="HI54" s="213"/>
      <c r="HK54" s="213"/>
      <c r="HM54" s="213"/>
      <c r="HO54" s="213"/>
      <c r="HQ54" s="213"/>
      <c r="HS54" s="213"/>
      <c r="HU54" s="213"/>
      <c r="HW54" s="213"/>
      <c r="HY54" s="213"/>
      <c r="IA54" s="213"/>
      <c r="IC54" s="213"/>
      <c r="IE54" s="213"/>
      <c r="IG54" s="213"/>
      <c r="II54" s="213"/>
      <c r="IK54" s="213"/>
      <c r="IM54" s="213"/>
      <c r="IO54" s="213"/>
      <c r="IQ54" s="213"/>
      <c r="IS54" s="213"/>
      <c r="IU54" s="213"/>
      <c r="IW54" s="213"/>
      <c r="IY54" s="213"/>
      <c r="JA54" s="213"/>
      <c r="JC54" s="213"/>
      <c r="JE54" s="213"/>
      <c r="JG54" s="213"/>
      <c r="JI54" s="213"/>
      <c r="JK54" s="213"/>
      <c r="JM54" s="213"/>
      <c r="JO54" s="213"/>
      <c r="JQ54" s="213"/>
      <c r="JS54" s="213"/>
      <c r="JU54" s="213"/>
      <c r="JW54" s="213"/>
      <c r="JY54" s="213"/>
      <c r="KA54" s="213"/>
      <c r="KC54" s="213"/>
      <c r="KE54" s="213"/>
      <c r="KG54" s="213"/>
      <c r="KI54" s="213"/>
      <c r="KK54" s="213"/>
      <c r="KM54" s="213"/>
      <c r="KO54" s="213"/>
      <c r="KQ54" s="213"/>
      <c r="KS54" s="213"/>
      <c r="KU54" s="213"/>
      <c r="KW54" s="213"/>
      <c r="KY54" s="213"/>
      <c r="LA54" s="213"/>
      <c r="LC54" s="213"/>
      <c r="LE54" s="213"/>
      <c r="LG54" s="213"/>
      <c r="LI54" s="213"/>
      <c r="LK54" s="213"/>
      <c r="LM54" s="213"/>
      <c r="LO54" s="213"/>
      <c r="LQ54" s="213"/>
      <c r="LS54" s="213"/>
      <c r="LU54" s="213"/>
      <c r="LW54" s="213"/>
      <c r="LY54" s="213"/>
      <c r="MA54" s="213"/>
      <c r="MC54" s="213"/>
      <c r="ME54" s="213"/>
      <c r="MG54" s="213"/>
      <c r="MI54" s="213"/>
      <c r="MK54" s="213"/>
      <c r="MM54" s="213"/>
      <c r="MO54" s="213"/>
      <c r="MQ54" s="213"/>
      <c r="MS54" s="213"/>
      <c r="MU54" s="213"/>
      <c r="MW54" s="213"/>
      <c r="MY54" s="213"/>
      <c r="NA54" s="213"/>
      <c r="NC54" s="213"/>
      <c r="NE54" s="213"/>
      <c r="NG54" s="213"/>
      <c r="NI54" s="213"/>
      <c r="NK54" s="213"/>
      <c r="NM54" s="213"/>
      <c r="NO54" s="213"/>
      <c r="NQ54" s="213"/>
      <c r="NS54" s="213"/>
      <c r="NU54" s="213"/>
      <c r="NW54" s="213"/>
      <c r="NY54" s="213"/>
      <c r="OA54" s="213"/>
      <c r="OC54" s="213"/>
      <c r="OE54" s="213"/>
      <c r="OG54" s="213"/>
      <c r="OI54" s="213"/>
      <c r="OK54" s="213"/>
      <c r="OM54" s="213"/>
      <c r="OO54" s="213"/>
      <c r="OQ54" s="213"/>
      <c r="OS54" s="213"/>
      <c r="OU54" s="213"/>
      <c r="OW54" s="213"/>
      <c r="OY54" s="213"/>
      <c r="PA54" s="213"/>
      <c r="PC54" s="213"/>
      <c r="PE54" s="213"/>
      <c r="PG54" s="213"/>
      <c r="PI54" s="213"/>
      <c r="PK54" s="213"/>
      <c r="PM54" s="213"/>
      <c r="PO54" s="213"/>
      <c r="PQ54" s="213"/>
      <c r="PS54" s="213"/>
      <c r="PU54" s="213"/>
      <c r="PW54" s="213"/>
      <c r="PY54" s="213"/>
      <c r="QA54" s="213"/>
      <c r="QC54" s="213"/>
      <c r="QE54" s="213"/>
      <c r="QG54" s="213"/>
      <c r="QI54" s="213"/>
      <c r="QK54" s="213"/>
      <c r="QM54" s="213"/>
      <c r="QO54" s="213"/>
      <c r="QQ54" s="213"/>
      <c r="QS54" s="213"/>
      <c r="QU54" s="213"/>
      <c r="QW54" s="213"/>
      <c r="QY54" s="213"/>
      <c r="RA54" s="213"/>
      <c r="RC54" s="213"/>
      <c r="RE54" s="213"/>
      <c r="RG54" s="213"/>
      <c r="RI54" s="213"/>
      <c r="RK54" s="213"/>
      <c r="RM54" s="213"/>
      <c r="RO54" s="213"/>
      <c r="RQ54" s="213"/>
      <c r="RS54" s="213"/>
      <c r="RU54" s="213"/>
      <c r="RW54" s="213"/>
      <c r="RY54" s="213"/>
      <c r="SA54" s="213"/>
      <c r="SC54" s="213"/>
      <c r="SE54" s="213"/>
      <c r="SG54" s="213"/>
      <c r="SI54" s="213"/>
      <c r="SK54" s="213"/>
      <c r="SM54" s="213"/>
      <c r="SO54" s="213"/>
      <c r="SQ54" s="213"/>
      <c r="SS54" s="213"/>
      <c r="SU54" s="213"/>
      <c r="SW54" s="213"/>
      <c r="SY54" s="213"/>
      <c r="TA54" s="213"/>
      <c r="TC54" s="213"/>
      <c r="TE54" s="213"/>
      <c r="TG54" s="213"/>
      <c r="TI54" s="213"/>
      <c r="TK54" s="213"/>
      <c r="TM54" s="213"/>
      <c r="TO54" s="213"/>
      <c r="TQ54" s="213"/>
      <c r="TS54" s="213"/>
      <c r="TU54" s="213"/>
      <c r="TW54" s="213"/>
      <c r="TY54" s="213"/>
      <c r="UA54" s="213"/>
      <c r="UC54" s="213"/>
      <c r="UE54" s="213"/>
      <c r="UG54" s="213"/>
      <c r="UI54" s="213"/>
      <c r="UK54" s="213"/>
      <c r="UM54" s="213"/>
      <c r="UO54" s="213"/>
      <c r="UQ54" s="213"/>
      <c r="US54" s="213"/>
      <c r="UU54" s="213"/>
      <c r="UW54" s="213"/>
      <c r="UY54" s="213"/>
      <c r="VA54" s="213"/>
      <c r="VC54" s="213"/>
      <c r="VE54" s="213"/>
      <c r="VG54" s="213"/>
      <c r="VI54" s="213"/>
      <c r="VK54" s="213"/>
      <c r="VM54" s="213"/>
      <c r="VO54" s="213"/>
      <c r="VQ54" s="213"/>
      <c r="VS54" s="213"/>
      <c r="VU54" s="213"/>
      <c r="VW54" s="213"/>
      <c r="VY54" s="213"/>
      <c r="WA54" s="213"/>
      <c r="WC54" s="213"/>
      <c r="WE54" s="213"/>
      <c r="WG54" s="213"/>
      <c r="WI54" s="213"/>
      <c r="WK54" s="213"/>
      <c r="WM54" s="213"/>
      <c r="WO54" s="213"/>
      <c r="WQ54" s="213"/>
      <c r="WS54" s="213"/>
      <c r="WU54" s="213"/>
      <c r="WW54" s="213"/>
      <c r="WY54" s="213"/>
      <c r="XA54" s="213"/>
      <c r="XC54" s="213"/>
      <c r="XE54" s="213"/>
      <c r="XG54" s="213"/>
      <c r="XI54" s="213"/>
      <c r="XK54" s="213"/>
      <c r="XM54" s="213"/>
      <c r="XO54" s="213"/>
      <c r="XQ54" s="213"/>
      <c r="XS54" s="213"/>
      <c r="XU54" s="213"/>
      <c r="XW54" s="213"/>
      <c r="XY54" s="213"/>
      <c r="YA54" s="213"/>
      <c r="YC54" s="213"/>
      <c r="YE54" s="213"/>
      <c r="YG54" s="213"/>
      <c r="YI54" s="213"/>
      <c r="YK54" s="213"/>
      <c r="YM54" s="213"/>
      <c r="YO54" s="213"/>
      <c r="YQ54" s="213"/>
      <c r="YS54" s="213"/>
      <c r="YU54" s="213"/>
      <c r="YW54" s="213"/>
      <c r="YY54" s="213"/>
      <c r="ZA54" s="213"/>
      <c r="ZC54" s="213"/>
      <c r="ZE54" s="213"/>
      <c r="ZG54" s="213"/>
      <c r="ZI54" s="213"/>
      <c r="ZK54" s="213"/>
      <c r="ZM54" s="213"/>
      <c r="ZO54" s="213"/>
      <c r="ZQ54" s="213"/>
      <c r="ZS54" s="213"/>
      <c r="ZU54" s="213"/>
      <c r="ZW54" s="213"/>
      <c r="ZY54" s="213"/>
      <c r="AAA54" s="213"/>
      <c r="AAC54" s="213"/>
      <c r="AAE54" s="213"/>
      <c r="AAG54" s="213"/>
      <c r="AAI54" s="213"/>
      <c r="AAK54" s="213"/>
      <c r="AAM54" s="213"/>
      <c r="AAO54" s="213"/>
      <c r="AAQ54" s="213"/>
      <c r="AAS54" s="213"/>
      <c r="AAU54" s="213"/>
      <c r="AAW54" s="213"/>
      <c r="AAY54" s="213"/>
      <c r="ABA54" s="213"/>
      <c r="ABC54" s="213"/>
      <c r="ABE54" s="213"/>
      <c r="ABG54" s="213"/>
      <c r="ABI54" s="213"/>
      <c r="ABK54" s="213"/>
      <c r="ABM54" s="213"/>
      <c r="ABO54" s="213"/>
      <c r="ABQ54" s="213"/>
      <c r="ABS54" s="213"/>
      <c r="ABU54" s="213"/>
      <c r="ABW54" s="213"/>
      <c r="ABY54" s="213"/>
      <c r="ACA54" s="213"/>
      <c r="ACC54" s="213"/>
      <c r="ACE54" s="213"/>
      <c r="ACG54" s="213"/>
      <c r="ACI54" s="213"/>
      <c r="ACK54" s="213"/>
      <c r="ACM54" s="213"/>
      <c r="ACO54" s="213"/>
      <c r="ACQ54" s="213"/>
      <c r="ACS54" s="213"/>
      <c r="ACU54" s="213"/>
      <c r="ACW54" s="213"/>
      <c r="ACY54" s="213"/>
      <c r="ADA54" s="213"/>
      <c r="ADC54" s="213"/>
      <c r="ADE54" s="213"/>
      <c r="ADG54" s="213"/>
      <c r="ADI54" s="213"/>
      <c r="ADK54" s="213"/>
      <c r="ADM54" s="213"/>
      <c r="ADO54" s="213"/>
      <c r="ADQ54" s="213"/>
      <c r="ADS54" s="213"/>
      <c r="ADU54" s="213"/>
      <c r="ADW54" s="213"/>
      <c r="ADY54" s="213"/>
      <c r="AEA54" s="213"/>
      <c r="AEC54" s="213"/>
      <c r="AEE54" s="213"/>
      <c r="AEG54" s="213"/>
      <c r="AEI54" s="213"/>
      <c r="AEK54" s="213"/>
      <c r="AEM54" s="213"/>
      <c r="AEO54" s="213"/>
      <c r="AEQ54" s="213"/>
      <c r="AES54" s="213"/>
      <c r="AEU54" s="213"/>
      <c r="AEW54" s="213"/>
      <c r="AEY54" s="213"/>
      <c r="AFA54" s="213"/>
      <c r="AFC54" s="213"/>
      <c r="AFE54" s="213"/>
      <c r="AFG54" s="213"/>
      <c r="AFI54" s="213"/>
      <c r="AFK54" s="213"/>
      <c r="AFM54" s="213"/>
      <c r="AFO54" s="213"/>
      <c r="AFQ54" s="213"/>
      <c r="AFS54" s="213"/>
      <c r="AFU54" s="213"/>
      <c r="AFW54" s="213"/>
      <c r="AFY54" s="213"/>
      <c r="AGA54" s="213"/>
      <c r="AGC54" s="213"/>
      <c r="AGE54" s="213"/>
      <c r="AGG54" s="213"/>
      <c r="AGI54" s="213"/>
      <c r="AGK54" s="213"/>
      <c r="AGM54" s="213"/>
      <c r="AGO54" s="213"/>
      <c r="AGQ54" s="213"/>
      <c r="AGS54" s="213"/>
      <c r="AGU54" s="213"/>
      <c r="AGW54" s="213"/>
      <c r="AGY54" s="213"/>
      <c r="AHA54" s="213"/>
      <c r="AHC54" s="213"/>
      <c r="AHE54" s="213"/>
      <c r="AHG54" s="213"/>
      <c r="AHI54" s="213"/>
      <c r="AHK54" s="213"/>
      <c r="AHM54" s="213"/>
      <c r="AHO54" s="213"/>
      <c r="AHQ54" s="213"/>
      <c r="AHS54" s="213"/>
      <c r="AHU54" s="213"/>
      <c r="AHW54" s="213"/>
      <c r="AHY54" s="213"/>
      <c r="AIA54" s="213"/>
      <c r="AIC54" s="213"/>
      <c r="AIE54" s="213"/>
      <c r="AIG54" s="213"/>
      <c r="AII54" s="213"/>
      <c r="AIK54" s="213"/>
      <c r="AIM54" s="213"/>
      <c r="AIO54" s="213"/>
      <c r="AIQ54" s="213"/>
      <c r="AIS54" s="213"/>
      <c r="AIU54" s="213"/>
      <c r="AIW54" s="213"/>
      <c r="AIY54" s="213"/>
      <c r="AJA54" s="213"/>
      <c r="AJC54" s="213"/>
      <c r="AJE54" s="213"/>
      <c r="AJG54" s="213"/>
      <c r="AJI54" s="213"/>
      <c r="AJK54" s="213"/>
      <c r="AJM54" s="213"/>
      <c r="AJO54" s="213"/>
      <c r="AJQ54" s="213"/>
      <c r="AJS54" s="213"/>
      <c r="AJU54" s="213"/>
      <c r="AJW54" s="213"/>
      <c r="AJY54" s="213"/>
      <c r="AKA54" s="213"/>
      <c r="AKC54" s="213"/>
      <c r="AKE54" s="213"/>
      <c r="AKG54" s="213"/>
      <c r="AKI54" s="213"/>
      <c r="AKK54" s="213"/>
      <c r="AKM54" s="213"/>
      <c r="AKO54" s="213"/>
      <c r="AKQ54" s="213"/>
      <c r="AKS54" s="213"/>
      <c r="AKU54" s="213"/>
      <c r="AKW54" s="213"/>
      <c r="AKY54" s="213"/>
      <c r="ALA54" s="213"/>
      <c r="ALC54" s="213"/>
      <c r="ALE54" s="213"/>
      <c r="ALG54" s="213"/>
      <c r="ALI54" s="213"/>
      <c r="ALK54" s="213"/>
      <c r="ALM54" s="213"/>
      <c r="ALO54" s="213"/>
      <c r="ALQ54" s="213"/>
      <c r="ALS54" s="213"/>
      <c r="ALU54" s="213"/>
      <c r="ALW54" s="213"/>
      <c r="ALY54" s="213"/>
      <c r="AMA54" s="213"/>
      <c r="AMC54" s="213"/>
      <c r="AME54" s="213"/>
      <c r="AMG54" s="213"/>
      <c r="AMI54" s="213"/>
      <c r="AMK54" s="213"/>
      <c r="AMM54" s="213"/>
      <c r="AMO54" s="213"/>
      <c r="AMQ54" s="213"/>
      <c r="AMS54" s="213"/>
      <c r="AMU54" s="213"/>
      <c r="AMW54" s="213"/>
      <c r="AMY54" s="213"/>
      <c r="ANA54" s="213"/>
      <c r="ANC54" s="213"/>
      <c r="ANE54" s="213"/>
      <c r="ANG54" s="213"/>
      <c r="ANI54" s="213"/>
      <c r="ANK54" s="213"/>
      <c r="ANM54" s="213"/>
      <c r="ANO54" s="213"/>
      <c r="ANQ54" s="213"/>
      <c r="ANS54" s="213"/>
      <c r="ANU54" s="213"/>
      <c r="ANW54" s="213"/>
      <c r="ANY54" s="213"/>
      <c r="AOA54" s="213"/>
      <c r="AOC54" s="213"/>
      <c r="AOE54" s="213"/>
      <c r="AOG54" s="213"/>
      <c r="AOI54" s="213"/>
      <c r="AOK54" s="213"/>
      <c r="AOM54" s="213"/>
      <c r="AOO54" s="213"/>
      <c r="AOQ54" s="213"/>
      <c r="AOS54" s="213"/>
      <c r="AOU54" s="213"/>
      <c r="AOW54" s="213"/>
      <c r="AOY54" s="213"/>
      <c r="APA54" s="213"/>
      <c r="APC54" s="213"/>
      <c r="APE54" s="213"/>
      <c r="APG54" s="213"/>
      <c r="API54" s="213"/>
      <c r="APK54" s="213"/>
      <c r="APM54" s="213"/>
      <c r="APO54" s="213"/>
      <c r="APQ54" s="213"/>
      <c r="APS54" s="213"/>
      <c r="APU54" s="213"/>
      <c r="APW54" s="213"/>
      <c r="APY54" s="213"/>
      <c r="AQA54" s="213"/>
      <c r="AQC54" s="213"/>
      <c r="AQE54" s="213"/>
      <c r="AQG54" s="213"/>
      <c r="AQI54" s="213"/>
      <c r="AQK54" s="213"/>
      <c r="AQM54" s="213"/>
      <c r="AQO54" s="213"/>
      <c r="AQQ54" s="213"/>
      <c r="AQS54" s="213"/>
      <c r="AQU54" s="213"/>
      <c r="AQW54" s="213"/>
      <c r="AQY54" s="213"/>
      <c r="ARA54" s="213"/>
      <c r="ARC54" s="213"/>
      <c r="ARE54" s="213"/>
      <c r="ARG54" s="213"/>
      <c r="ARI54" s="213"/>
      <c r="ARK54" s="213"/>
      <c r="ARM54" s="213"/>
      <c r="ARO54" s="213"/>
      <c r="ARQ54" s="213"/>
      <c r="ARS54" s="213"/>
      <c r="ARU54" s="213"/>
      <c r="ARW54" s="213"/>
      <c r="ARY54" s="213"/>
      <c r="ASA54" s="213"/>
      <c r="ASC54" s="213"/>
      <c r="ASE54" s="213"/>
      <c r="ASG54" s="213"/>
      <c r="ASI54" s="213"/>
      <c r="ASK54" s="213"/>
      <c r="ASM54" s="213"/>
      <c r="ASO54" s="213"/>
      <c r="ASQ54" s="213"/>
      <c r="ASS54" s="213"/>
      <c r="ASU54" s="213"/>
      <c r="ASW54" s="213"/>
      <c r="ASY54" s="213"/>
      <c r="ATA54" s="213"/>
      <c r="ATC54" s="213"/>
      <c r="ATE54" s="213"/>
      <c r="ATG54" s="213"/>
      <c r="ATI54" s="213"/>
      <c r="ATK54" s="213"/>
      <c r="ATM54" s="213"/>
      <c r="ATO54" s="213"/>
      <c r="ATQ54" s="213"/>
      <c r="ATS54" s="213"/>
      <c r="ATU54" s="213"/>
      <c r="ATW54" s="213"/>
      <c r="ATY54" s="213"/>
      <c r="AUA54" s="213"/>
      <c r="AUC54" s="213"/>
      <c r="AUE54" s="213"/>
      <c r="AUG54" s="213"/>
      <c r="AUI54" s="213"/>
      <c r="AUK54" s="213"/>
      <c r="AUM54" s="213"/>
      <c r="AUO54" s="213"/>
      <c r="AUQ54" s="213"/>
      <c r="AUS54" s="213"/>
      <c r="AUU54" s="213"/>
      <c r="AUW54" s="213"/>
      <c r="AUY54" s="213"/>
      <c r="AVA54" s="213"/>
      <c r="AVC54" s="213"/>
      <c r="AVE54" s="213"/>
      <c r="AVG54" s="213"/>
      <c r="AVI54" s="213"/>
      <c r="AVK54" s="213"/>
      <c r="AVM54" s="213"/>
      <c r="AVO54" s="213"/>
      <c r="AVQ54" s="213"/>
      <c r="AVS54" s="213"/>
      <c r="AVU54" s="213"/>
      <c r="AVW54" s="213"/>
      <c r="AVY54" s="213"/>
      <c r="AWA54" s="213"/>
      <c r="AWC54" s="213"/>
      <c r="AWE54" s="213"/>
      <c r="AWG54" s="213"/>
      <c r="AWI54" s="213"/>
      <c r="AWK54" s="213"/>
      <c r="AWM54" s="213"/>
      <c r="AWO54" s="213"/>
      <c r="AWQ54" s="213"/>
      <c r="AWS54" s="213"/>
      <c r="AWU54" s="213"/>
      <c r="AWW54" s="213"/>
      <c r="AWY54" s="213"/>
      <c r="AXA54" s="213"/>
      <c r="AXC54" s="213"/>
      <c r="AXE54" s="213"/>
      <c r="AXG54" s="213"/>
      <c r="AXI54" s="213"/>
      <c r="AXK54" s="213"/>
      <c r="AXM54" s="213"/>
      <c r="AXO54" s="213"/>
      <c r="AXQ54" s="213"/>
      <c r="AXS54" s="213"/>
      <c r="AXU54" s="213"/>
      <c r="AXW54" s="213"/>
      <c r="AXY54" s="213"/>
      <c r="AYA54" s="213"/>
      <c r="AYC54" s="213"/>
      <c r="AYE54" s="213"/>
      <c r="AYG54" s="213"/>
      <c r="AYI54" s="213"/>
      <c r="AYK54" s="213"/>
      <c r="AYM54" s="213"/>
      <c r="AYO54" s="213"/>
      <c r="AYQ54" s="213"/>
      <c r="AYS54" s="213"/>
      <c r="AYU54" s="213"/>
      <c r="AYW54" s="213"/>
      <c r="AYY54" s="213"/>
      <c r="AZA54" s="213"/>
      <c r="AZC54" s="213"/>
      <c r="AZE54" s="213"/>
      <c r="AZG54" s="213"/>
      <c r="AZI54" s="213"/>
      <c r="AZK54" s="213"/>
      <c r="AZM54" s="213"/>
      <c r="AZO54" s="213"/>
      <c r="AZQ54" s="213"/>
      <c r="AZS54" s="213"/>
      <c r="AZU54" s="213"/>
      <c r="AZW54" s="213"/>
      <c r="AZY54" s="213"/>
      <c r="BAA54" s="213"/>
      <c r="BAC54" s="213"/>
      <c r="BAE54" s="213"/>
      <c r="BAG54" s="213"/>
      <c r="BAI54" s="213"/>
      <c r="BAK54" s="213"/>
      <c r="BAM54" s="213"/>
      <c r="BAO54" s="213"/>
      <c r="BAQ54" s="213"/>
      <c r="BAS54" s="213"/>
      <c r="BAU54" s="213"/>
      <c r="BAW54" s="213"/>
      <c r="BAY54" s="213"/>
      <c r="BBA54" s="213"/>
      <c r="BBC54" s="213"/>
      <c r="BBE54" s="213"/>
      <c r="BBG54" s="213"/>
      <c r="BBI54" s="213"/>
      <c r="BBK54" s="213"/>
      <c r="BBM54" s="213"/>
      <c r="BBO54" s="213"/>
      <c r="BBQ54" s="213"/>
      <c r="BBS54" s="213"/>
      <c r="BBU54" s="213"/>
      <c r="BBW54" s="213"/>
      <c r="BBY54" s="213"/>
      <c r="BCA54" s="213"/>
      <c r="BCC54" s="213"/>
      <c r="BCE54" s="213"/>
      <c r="BCG54" s="213"/>
      <c r="BCI54" s="213"/>
      <c r="BCK54" s="213"/>
      <c r="BCM54" s="213"/>
      <c r="BCO54" s="213"/>
      <c r="BCQ54" s="213"/>
      <c r="BCS54" s="213"/>
      <c r="BCU54" s="213"/>
      <c r="BCW54" s="213"/>
      <c r="BCY54" s="213"/>
      <c r="BDA54" s="213"/>
      <c r="BDC54" s="213"/>
      <c r="BDE54" s="213"/>
      <c r="BDG54" s="213"/>
      <c r="BDI54" s="213"/>
      <c r="BDK54" s="213"/>
      <c r="BDM54" s="213"/>
      <c r="BDO54" s="213"/>
      <c r="BDQ54" s="213"/>
      <c r="BDS54" s="213"/>
      <c r="BDU54" s="213"/>
      <c r="BDW54" s="213"/>
      <c r="BDY54" s="213"/>
      <c r="BEA54" s="213"/>
      <c r="BEC54" s="213"/>
      <c r="BEE54" s="213"/>
      <c r="BEG54" s="213"/>
      <c r="BEI54" s="213"/>
      <c r="BEK54" s="213"/>
      <c r="BEM54" s="213"/>
      <c r="BEO54" s="213"/>
      <c r="BEQ54" s="213"/>
      <c r="BES54" s="213"/>
      <c r="BEU54" s="213"/>
      <c r="BEW54" s="213"/>
      <c r="BEY54" s="213"/>
      <c r="BFA54" s="213"/>
      <c r="BFC54" s="213"/>
      <c r="BFE54" s="213"/>
      <c r="BFG54" s="213"/>
      <c r="BFI54" s="213"/>
      <c r="BFK54" s="213"/>
      <c r="BFM54" s="213"/>
      <c r="BFO54" s="213"/>
      <c r="BFQ54" s="213"/>
      <c r="BFS54" s="213"/>
      <c r="BFU54" s="213"/>
      <c r="BFW54" s="213"/>
      <c r="BFY54" s="213"/>
      <c r="BGA54" s="213"/>
      <c r="BGC54" s="213"/>
      <c r="BGE54" s="213"/>
      <c r="BGG54" s="213"/>
      <c r="BGI54" s="213"/>
      <c r="BGK54" s="213"/>
      <c r="BGM54" s="213"/>
      <c r="BGO54" s="213"/>
      <c r="BGQ54" s="213"/>
      <c r="BGS54" s="213"/>
      <c r="BGU54" s="213"/>
      <c r="BGW54" s="213"/>
      <c r="BGY54" s="213"/>
      <c r="BHA54" s="213"/>
      <c r="BHC54" s="213"/>
      <c r="BHE54" s="213"/>
      <c r="BHG54" s="213"/>
      <c r="BHI54" s="213"/>
      <c r="BHK54" s="213"/>
      <c r="BHM54" s="213"/>
      <c r="BHO54" s="213"/>
      <c r="BHQ54" s="213"/>
      <c r="BHS54" s="213"/>
      <c r="BHU54" s="213"/>
      <c r="BHW54" s="213"/>
      <c r="BHY54" s="213"/>
      <c r="BIA54" s="213"/>
      <c r="BIC54" s="213"/>
      <c r="BIE54" s="213"/>
      <c r="BIG54" s="213"/>
      <c r="BII54" s="213"/>
      <c r="BIK54" s="213"/>
      <c r="BIM54" s="213"/>
      <c r="BIO54" s="213"/>
      <c r="BIQ54" s="213"/>
      <c r="BIS54" s="213"/>
      <c r="BIU54" s="213"/>
      <c r="BIW54" s="213"/>
      <c r="BIY54" s="213"/>
      <c r="BJA54" s="213"/>
      <c r="BJC54" s="213"/>
      <c r="BJE54" s="213"/>
      <c r="BJG54" s="213"/>
      <c r="BJI54" s="213"/>
      <c r="BJK54" s="213"/>
      <c r="BJM54" s="213"/>
      <c r="BJO54" s="213"/>
      <c r="BJQ54" s="213"/>
      <c r="BJS54" s="213"/>
      <c r="BJU54" s="213"/>
      <c r="BJW54" s="213"/>
      <c r="BJY54" s="213"/>
      <c r="BKA54" s="213"/>
      <c r="BKC54" s="213"/>
      <c r="BKE54" s="213"/>
      <c r="BKG54" s="213"/>
      <c r="BKI54" s="213"/>
      <c r="BKK54" s="213"/>
      <c r="BKM54" s="213"/>
      <c r="BKO54" s="213"/>
      <c r="BKQ54" s="213"/>
      <c r="BKS54" s="213"/>
      <c r="BKU54" s="213"/>
      <c r="BKW54" s="213"/>
      <c r="BKY54" s="213"/>
      <c r="BLA54" s="213"/>
      <c r="BLC54" s="213"/>
      <c r="BLE54" s="213"/>
      <c r="BLG54" s="213"/>
      <c r="BLI54" s="213"/>
      <c r="BLK54" s="213"/>
      <c r="BLM54" s="213"/>
      <c r="BLO54" s="213"/>
      <c r="BLQ54" s="213"/>
      <c r="BLS54" s="213"/>
      <c r="BLU54" s="213"/>
      <c r="BLW54" s="213"/>
      <c r="BLY54" s="213"/>
      <c r="BMA54" s="213"/>
      <c r="BMC54" s="213"/>
      <c r="BME54" s="213"/>
      <c r="BMG54" s="213"/>
      <c r="BMI54" s="213"/>
      <c r="BMK54" s="213"/>
      <c r="BMM54" s="213"/>
      <c r="BMO54" s="213"/>
      <c r="BMQ54" s="213"/>
      <c r="BMS54" s="213"/>
      <c r="BMU54" s="213"/>
      <c r="BMW54" s="213"/>
      <c r="BMY54" s="213"/>
      <c r="BNA54" s="213"/>
      <c r="BNC54" s="213"/>
      <c r="BNE54" s="213"/>
      <c r="BNG54" s="213"/>
      <c r="BNI54" s="213"/>
      <c r="BNK54" s="213"/>
      <c r="BNM54" s="213"/>
      <c r="BNO54" s="213"/>
      <c r="BNQ54" s="213"/>
      <c r="BNS54" s="213"/>
      <c r="BNU54" s="213"/>
      <c r="BNW54" s="213"/>
      <c r="BNY54" s="213"/>
      <c r="BOA54" s="213"/>
      <c r="BOC54" s="213"/>
      <c r="BOE54" s="213"/>
      <c r="BOG54" s="213"/>
      <c r="BOI54" s="213"/>
      <c r="BOK54" s="213"/>
      <c r="BOM54" s="213"/>
      <c r="BOO54" s="213"/>
      <c r="BOQ54" s="213"/>
      <c r="BOS54" s="213"/>
      <c r="BOU54" s="213"/>
      <c r="BOW54" s="213"/>
      <c r="BOY54" s="213"/>
      <c r="BPA54" s="213"/>
      <c r="BPC54" s="213"/>
      <c r="BPE54" s="213"/>
      <c r="BPG54" s="213"/>
      <c r="BPI54" s="213"/>
      <c r="BPK54" s="213"/>
      <c r="BPM54" s="213"/>
      <c r="BPO54" s="213"/>
      <c r="BPQ54" s="213"/>
      <c r="BPS54" s="213"/>
      <c r="BPU54" s="213"/>
      <c r="BPW54" s="213"/>
      <c r="BPY54" s="213"/>
      <c r="BQA54" s="213"/>
      <c r="BQC54" s="213"/>
      <c r="BQE54" s="213"/>
      <c r="BQG54" s="213"/>
      <c r="BQI54" s="213"/>
      <c r="BQK54" s="213"/>
      <c r="BQM54" s="213"/>
      <c r="BQO54" s="213"/>
      <c r="BQQ54" s="213"/>
      <c r="BQS54" s="213"/>
      <c r="BQU54" s="213"/>
      <c r="BQW54" s="213"/>
      <c r="BQY54" s="213"/>
      <c r="BRA54" s="213"/>
      <c r="BRC54" s="213"/>
      <c r="BRE54" s="213"/>
      <c r="BRG54" s="213"/>
      <c r="BRI54" s="213"/>
      <c r="BRK54" s="213"/>
      <c r="BRM54" s="213"/>
      <c r="BRO54" s="213"/>
      <c r="BRQ54" s="213"/>
      <c r="BRS54" s="213"/>
      <c r="BRU54" s="213"/>
      <c r="BRW54" s="213"/>
      <c r="BRY54" s="213"/>
      <c r="BSA54" s="213"/>
      <c r="BSC54" s="213"/>
      <c r="BSE54" s="213"/>
      <c r="BSG54" s="213"/>
      <c r="BSI54" s="213"/>
      <c r="BSK54" s="213"/>
      <c r="BSM54" s="213"/>
      <c r="BSO54" s="213"/>
      <c r="BSQ54" s="213"/>
      <c r="BSS54" s="213"/>
      <c r="BSU54" s="213"/>
      <c r="BSW54" s="213"/>
      <c r="BSY54" s="213"/>
      <c r="BTA54" s="213"/>
      <c r="BTC54" s="213"/>
      <c r="BTE54" s="213"/>
      <c r="BTG54" s="213"/>
      <c r="BTI54" s="213"/>
      <c r="BTK54" s="213"/>
      <c r="BTM54" s="213"/>
      <c r="BTO54" s="213"/>
      <c r="BTQ54" s="213"/>
      <c r="BTS54" s="213"/>
      <c r="BTU54" s="213"/>
      <c r="BTW54" s="213"/>
      <c r="BTY54" s="213"/>
      <c r="BUA54" s="213"/>
      <c r="BUC54" s="213"/>
      <c r="BUE54" s="213"/>
      <c r="BUG54" s="213"/>
      <c r="BUI54" s="213"/>
      <c r="BUK54" s="213"/>
      <c r="BUM54" s="213"/>
      <c r="BUO54" s="213"/>
      <c r="BUQ54" s="213"/>
      <c r="BUS54" s="213"/>
      <c r="BUU54" s="213"/>
      <c r="BUW54" s="213"/>
      <c r="BUY54" s="213"/>
      <c r="BVA54" s="213"/>
      <c r="BVC54" s="213"/>
      <c r="BVE54" s="213"/>
      <c r="BVG54" s="213"/>
      <c r="BVI54" s="213"/>
      <c r="BVK54" s="213"/>
      <c r="BVM54" s="213"/>
      <c r="BVO54" s="213"/>
      <c r="BVQ54" s="213"/>
      <c r="BVS54" s="213"/>
      <c r="BVU54" s="213"/>
      <c r="BVW54" s="213"/>
      <c r="BVY54" s="213"/>
      <c r="BWA54" s="213"/>
      <c r="BWC54" s="213"/>
      <c r="BWE54" s="213"/>
      <c r="BWG54" s="213"/>
      <c r="BWI54" s="213"/>
      <c r="BWK54" s="213"/>
      <c r="BWM54" s="213"/>
      <c r="BWO54" s="213"/>
      <c r="BWQ54" s="213"/>
      <c r="BWS54" s="213"/>
      <c r="BWU54" s="213"/>
      <c r="BWW54" s="213"/>
      <c r="BWY54" s="213"/>
      <c r="BXA54" s="213"/>
      <c r="BXC54" s="213"/>
      <c r="BXE54" s="213"/>
      <c r="BXG54" s="213"/>
      <c r="BXI54" s="213"/>
      <c r="BXK54" s="213"/>
      <c r="BXM54" s="213"/>
      <c r="BXO54" s="213"/>
      <c r="BXQ54" s="213"/>
      <c r="BXS54" s="213"/>
      <c r="BXU54" s="213"/>
      <c r="BXW54" s="213"/>
      <c r="BXY54" s="213"/>
      <c r="BYA54" s="213"/>
      <c r="BYC54" s="213"/>
      <c r="BYE54" s="213"/>
      <c r="BYG54" s="213"/>
      <c r="BYI54" s="213"/>
      <c r="BYK54" s="213"/>
      <c r="BYM54" s="213"/>
      <c r="BYO54" s="213"/>
      <c r="BYQ54" s="213"/>
      <c r="BYS54" s="213"/>
      <c r="BYU54" s="213"/>
      <c r="BYW54" s="213"/>
      <c r="BYY54" s="213"/>
      <c r="BZA54" s="213"/>
      <c r="BZC54" s="213"/>
      <c r="BZE54" s="213"/>
      <c r="BZG54" s="213"/>
      <c r="BZI54" s="213"/>
      <c r="BZK54" s="213"/>
      <c r="BZM54" s="213"/>
      <c r="BZO54" s="213"/>
      <c r="BZQ54" s="213"/>
      <c r="BZS54" s="213"/>
      <c r="BZU54" s="213"/>
      <c r="BZW54" s="213"/>
      <c r="BZY54" s="213"/>
      <c r="CAA54" s="213"/>
      <c r="CAC54" s="213"/>
      <c r="CAE54" s="213"/>
      <c r="CAG54" s="213"/>
      <c r="CAI54" s="213"/>
      <c r="CAK54" s="213"/>
      <c r="CAM54" s="213"/>
      <c r="CAO54" s="213"/>
      <c r="CAQ54" s="213"/>
      <c r="CAS54" s="213"/>
      <c r="CAU54" s="213"/>
      <c r="CAW54" s="213"/>
      <c r="CAY54" s="213"/>
      <c r="CBA54" s="213"/>
      <c r="CBC54" s="213"/>
      <c r="CBE54" s="213"/>
      <c r="CBG54" s="213"/>
      <c r="CBI54" s="213"/>
      <c r="CBK54" s="213"/>
      <c r="CBM54" s="213"/>
      <c r="CBO54" s="213"/>
      <c r="CBQ54" s="213"/>
      <c r="CBS54" s="213"/>
      <c r="CBU54" s="213"/>
      <c r="CBW54" s="213"/>
      <c r="CBY54" s="213"/>
      <c r="CCA54" s="213"/>
      <c r="CCC54" s="213"/>
      <c r="CCE54" s="213"/>
      <c r="CCG54" s="213"/>
      <c r="CCI54" s="213"/>
      <c r="CCK54" s="213"/>
      <c r="CCM54" s="213"/>
      <c r="CCO54" s="213"/>
      <c r="CCQ54" s="213"/>
      <c r="CCS54" s="213"/>
      <c r="CCU54" s="213"/>
      <c r="CCW54" s="213"/>
      <c r="CCY54" s="213"/>
      <c r="CDA54" s="213"/>
      <c r="CDC54" s="213"/>
      <c r="CDE54" s="213"/>
      <c r="CDG54" s="213"/>
      <c r="CDI54" s="213"/>
      <c r="CDK54" s="213"/>
      <c r="CDM54" s="213"/>
      <c r="CDO54" s="213"/>
      <c r="CDQ54" s="213"/>
      <c r="CDS54" s="213"/>
      <c r="CDU54" s="213"/>
      <c r="CDW54" s="213"/>
      <c r="CDY54" s="213"/>
      <c r="CEA54" s="213"/>
      <c r="CEC54" s="213"/>
      <c r="CEE54" s="213"/>
      <c r="CEG54" s="213"/>
      <c r="CEI54" s="213"/>
      <c r="CEK54" s="213"/>
      <c r="CEM54" s="213"/>
      <c r="CEO54" s="213"/>
      <c r="CEQ54" s="213"/>
      <c r="CES54" s="213"/>
      <c r="CEU54" s="213"/>
      <c r="CEW54" s="213"/>
      <c r="CEY54" s="213"/>
      <c r="CFA54" s="213"/>
      <c r="CFC54" s="213"/>
      <c r="CFE54" s="213"/>
      <c r="CFG54" s="213"/>
      <c r="CFI54" s="213"/>
      <c r="CFK54" s="213"/>
      <c r="CFM54" s="213"/>
      <c r="CFO54" s="213"/>
      <c r="CFQ54" s="213"/>
      <c r="CFS54" s="213"/>
      <c r="CFU54" s="213"/>
      <c r="CFW54" s="213"/>
      <c r="CFY54" s="213"/>
      <c r="CGA54" s="213"/>
      <c r="CGC54" s="213"/>
      <c r="CGE54" s="213"/>
      <c r="CGG54" s="213"/>
      <c r="CGI54" s="213"/>
      <c r="CGK54" s="213"/>
      <c r="CGM54" s="213"/>
      <c r="CGO54" s="213"/>
      <c r="CGQ54" s="213"/>
      <c r="CGS54" s="213"/>
      <c r="CGU54" s="213"/>
      <c r="CGW54" s="213"/>
      <c r="CGY54" s="213"/>
      <c r="CHA54" s="213"/>
      <c r="CHC54" s="213"/>
      <c r="CHE54" s="213"/>
      <c r="CHG54" s="213"/>
      <c r="CHI54" s="213"/>
      <c r="CHK54" s="213"/>
      <c r="CHM54" s="213"/>
      <c r="CHO54" s="213"/>
      <c r="CHQ54" s="213"/>
      <c r="CHS54" s="213"/>
      <c r="CHU54" s="213"/>
      <c r="CHW54" s="213"/>
      <c r="CHY54" s="213"/>
      <c r="CIA54" s="213"/>
      <c r="CIC54" s="213"/>
      <c r="CIE54" s="213"/>
      <c r="CIG54" s="213"/>
      <c r="CII54" s="213"/>
      <c r="CIK54" s="213"/>
      <c r="CIM54" s="213"/>
      <c r="CIO54" s="213"/>
      <c r="CIQ54" s="213"/>
      <c r="CIS54" s="213"/>
      <c r="CIU54" s="213"/>
      <c r="CIW54" s="213"/>
      <c r="CIY54" s="213"/>
      <c r="CJA54" s="213"/>
      <c r="CJC54" s="213"/>
      <c r="CJE54" s="213"/>
      <c r="CJG54" s="213"/>
      <c r="CJI54" s="213"/>
      <c r="CJK54" s="213"/>
      <c r="CJM54" s="213"/>
      <c r="CJO54" s="213"/>
      <c r="CJQ54" s="213"/>
      <c r="CJS54" s="213"/>
      <c r="CJU54" s="213"/>
      <c r="CJW54" s="213"/>
      <c r="CJY54" s="213"/>
      <c r="CKA54" s="213"/>
      <c r="CKC54" s="213"/>
      <c r="CKE54" s="213"/>
      <c r="CKG54" s="213"/>
      <c r="CKI54" s="213"/>
      <c r="CKK54" s="213"/>
      <c r="CKM54" s="213"/>
      <c r="CKO54" s="213"/>
      <c r="CKQ54" s="213"/>
      <c r="CKS54" s="213"/>
      <c r="CKU54" s="213"/>
      <c r="CKW54" s="213"/>
      <c r="CKY54" s="213"/>
      <c r="CLA54" s="213"/>
      <c r="CLC54" s="213"/>
      <c r="CLE54" s="213"/>
      <c r="CLG54" s="213"/>
      <c r="CLI54" s="213"/>
      <c r="CLK54" s="213"/>
      <c r="CLM54" s="213"/>
      <c r="CLO54" s="213"/>
      <c r="CLQ54" s="213"/>
      <c r="CLS54" s="213"/>
      <c r="CLU54" s="213"/>
      <c r="CLW54" s="213"/>
      <c r="CLY54" s="213"/>
      <c r="CMA54" s="213"/>
      <c r="CMC54" s="213"/>
      <c r="CME54" s="213"/>
      <c r="CMG54" s="213"/>
      <c r="CMI54" s="213"/>
      <c r="CMK54" s="213"/>
      <c r="CMM54" s="213"/>
      <c r="CMO54" s="213"/>
      <c r="CMQ54" s="213"/>
      <c r="CMS54" s="213"/>
      <c r="CMU54" s="213"/>
      <c r="CMW54" s="213"/>
      <c r="CMY54" s="213"/>
      <c r="CNA54" s="213"/>
      <c r="CNC54" s="213"/>
      <c r="CNE54" s="213"/>
      <c r="CNG54" s="213"/>
      <c r="CNI54" s="213"/>
      <c r="CNK54" s="213"/>
      <c r="CNM54" s="213"/>
      <c r="CNO54" s="213"/>
      <c r="CNQ54" s="213"/>
      <c r="CNS54" s="213"/>
      <c r="CNU54" s="213"/>
      <c r="CNW54" s="213"/>
      <c r="CNY54" s="213"/>
      <c r="COA54" s="213"/>
      <c r="COC54" s="213"/>
      <c r="COE54" s="213"/>
      <c r="COG54" s="213"/>
      <c r="COI54" s="213"/>
      <c r="COK54" s="213"/>
      <c r="COM54" s="213"/>
      <c r="COO54" s="213"/>
      <c r="COQ54" s="213"/>
      <c r="COS54" s="213"/>
      <c r="COU54" s="213"/>
      <c r="COW54" s="213"/>
      <c r="COY54" s="213"/>
      <c r="CPA54" s="213"/>
      <c r="CPC54" s="213"/>
      <c r="CPE54" s="213"/>
      <c r="CPG54" s="213"/>
      <c r="CPI54" s="213"/>
      <c r="CPK54" s="213"/>
      <c r="CPM54" s="213"/>
      <c r="CPO54" s="213"/>
      <c r="CPQ54" s="213"/>
      <c r="CPS54" s="213"/>
      <c r="CPU54" s="213"/>
      <c r="CPW54" s="213"/>
      <c r="CPY54" s="213"/>
      <c r="CQA54" s="213"/>
      <c r="CQC54" s="213"/>
      <c r="CQE54" s="213"/>
      <c r="CQG54" s="213"/>
      <c r="CQI54" s="213"/>
      <c r="CQK54" s="213"/>
      <c r="CQM54" s="213"/>
      <c r="CQO54" s="213"/>
      <c r="CQQ54" s="213"/>
      <c r="CQS54" s="213"/>
      <c r="CQU54" s="213"/>
      <c r="CQW54" s="213"/>
      <c r="CQY54" s="213"/>
      <c r="CRA54" s="213"/>
      <c r="CRC54" s="213"/>
      <c r="CRE54" s="213"/>
      <c r="CRG54" s="213"/>
      <c r="CRI54" s="213"/>
      <c r="CRK54" s="213"/>
      <c r="CRM54" s="213"/>
      <c r="CRO54" s="213"/>
      <c r="CRQ54" s="213"/>
      <c r="CRS54" s="213"/>
      <c r="CRU54" s="213"/>
      <c r="CRW54" s="213"/>
      <c r="CRY54" s="213"/>
      <c r="CSA54" s="213"/>
      <c r="CSC54" s="213"/>
      <c r="CSE54" s="213"/>
      <c r="CSG54" s="213"/>
      <c r="CSI54" s="213"/>
      <c r="CSK54" s="213"/>
      <c r="CSM54" s="213"/>
      <c r="CSO54" s="213"/>
      <c r="CSQ54" s="213"/>
      <c r="CSS54" s="213"/>
      <c r="CSU54" s="213"/>
      <c r="CSW54" s="213"/>
      <c r="CSY54" s="213"/>
      <c r="CTA54" s="213"/>
      <c r="CTC54" s="213"/>
      <c r="CTE54" s="213"/>
      <c r="CTG54" s="213"/>
      <c r="CTI54" s="213"/>
      <c r="CTK54" s="213"/>
      <c r="CTM54" s="213"/>
      <c r="CTO54" s="213"/>
      <c r="CTQ54" s="213"/>
      <c r="CTS54" s="213"/>
      <c r="CTU54" s="213"/>
      <c r="CTW54" s="213"/>
      <c r="CTY54" s="213"/>
      <c r="CUA54" s="213"/>
      <c r="CUC54" s="213"/>
      <c r="CUE54" s="213"/>
      <c r="CUG54" s="213"/>
      <c r="CUI54" s="213"/>
      <c r="CUK54" s="213"/>
      <c r="CUM54" s="213"/>
      <c r="CUO54" s="213"/>
      <c r="CUQ54" s="213"/>
      <c r="CUS54" s="213"/>
      <c r="CUU54" s="213"/>
      <c r="CUW54" s="213"/>
      <c r="CUY54" s="213"/>
      <c r="CVA54" s="213"/>
      <c r="CVC54" s="213"/>
      <c r="CVE54" s="213"/>
      <c r="CVG54" s="213"/>
      <c r="CVI54" s="213"/>
      <c r="CVK54" s="213"/>
      <c r="CVM54" s="213"/>
      <c r="CVO54" s="213"/>
      <c r="CVQ54" s="213"/>
      <c r="CVS54" s="213"/>
      <c r="CVU54" s="213"/>
      <c r="CVW54" s="213"/>
      <c r="CVY54" s="213"/>
      <c r="CWA54" s="213"/>
      <c r="CWC54" s="213"/>
      <c r="CWE54" s="213"/>
      <c r="CWG54" s="213"/>
      <c r="CWI54" s="213"/>
      <c r="CWK54" s="213"/>
      <c r="CWM54" s="213"/>
      <c r="CWO54" s="213"/>
      <c r="CWQ54" s="213"/>
      <c r="CWS54" s="213"/>
      <c r="CWU54" s="213"/>
      <c r="CWW54" s="213"/>
      <c r="CWY54" s="213"/>
      <c r="CXA54" s="213"/>
      <c r="CXC54" s="213"/>
      <c r="CXE54" s="213"/>
      <c r="CXG54" s="213"/>
      <c r="CXI54" s="213"/>
      <c r="CXK54" s="213"/>
      <c r="CXM54" s="213"/>
      <c r="CXO54" s="213"/>
      <c r="CXQ54" s="213"/>
      <c r="CXS54" s="213"/>
      <c r="CXU54" s="213"/>
      <c r="CXW54" s="213"/>
      <c r="CXY54" s="213"/>
      <c r="CYA54" s="213"/>
      <c r="CYC54" s="213"/>
      <c r="CYE54" s="213"/>
      <c r="CYG54" s="213"/>
      <c r="CYI54" s="213"/>
      <c r="CYK54" s="213"/>
      <c r="CYM54" s="213"/>
      <c r="CYO54" s="213"/>
      <c r="CYQ54" s="213"/>
      <c r="CYS54" s="213"/>
      <c r="CYU54" s="213"/>
      <c r="CYW54" s="213"/>
      <c r="CYY54" s="213"/>
      <c r="CZA54" s="213"/>
      <c r="CZC54" s="213"/>
      <c r="CZE54" s="213"/>
      <c r="CZG54" s="213"/>
      <c r="CZI54" s="213"/>
      <c r="CZK54" s="213"/>
      <c r="CZM54" s="213"/>
      <c r="CZO54" s="213"/>
      <c r="CZQ54" s="213"/>
      <c r="CZS54" s="213"/>
      <c r="CZU54" s="213"/>
      <c r="CZW54" s="213"/>
      <c r="CZY54" s="213"/>
      <c r="DAA54" s="213"/>
      <c r="DAC54" s="213"/>
      <c r="DAE54" s="213"/>
      <c r="DAG54" s="213"/>
      <c r="DAI54" s="213"/>
      <c r="DAK54" s="213"/>
      <c r="DAM54" s="213"/>
      <c r="DAO54" s="213"/>
      <c r="DAQ54" s="213"/>
      <c r="DAS54" s="213"/>
      <c r="DAU54" s="213"/>
      <c r="DAW54" s="213"/>
      <c r="DAY54" s="213"/>
      <c r="DBA54" s="213"/>
      <c r="DBC54" s="213"/>
      <c r="DBE54" s="213"/>
      <c r="DBG54" s="213"/>
      <c r="DBI54" s="213"/>
      <c r="DBK54" s="213"/>
      <c r="DBM54" s="213"/>
      <c r="DBO54" s="213"/>
      <c r="DBQ54" s="213"/>
      <c r="DBS54" s="213"/>
      <c r="DBU54" s="213"/>
      <c r="DBW54" s="213"/>
      <c r="DBY54" s="213"/>
      <c r="DCA54" s="213"/>
      <c r="DCC54" s="213"/>
      <c r="DCE54" s="213"/>
      <c r="DCG54" s="213"/>
      <c r="DCI54" s="213"/>
      <c r="DCK54" s="213"/>
      <c r="DCM54" s="213"/>
      <c r="DCO54" s="213"/>
      <c r="DCQ54" s="213"/>
      <c r="DCS54" s="213"/>
      <c r="DCU54" s="213"/>
      <c r="DCW54" s="213"/>
      <c r="DCY54" s="213"/>
      <c r="DDA54" s="213"/>
      <c r="DDC54" s="213"/>
      <c r="DDE54" s="213"/>
      <c r="DDG54" s="213"/>
      <c r="DDI54" s="213"/>
      <c r="DDK54" s="213"/>
      <c r="DDM54" s="213"/>
      <c r="DDO54" s="213"/>
      <c r="DDQ54" s="213"/>
      <c r="DDS54" s="213"/>
      <c r="DDU54" s="213"/>
      <c r="DDW54" s="213"/>
      <c r="DDY54" s="213"/>
      <c r="DEA54" s="213"/>
      <c r="DEC54" s="213"/>
      <c r="DEE54" s="213"/>
      <c r="DEG54" s="213"/>
      <c r="DEI54" s="213"/>
      <c r="DEK54" s="213"/>
      <c r="DEM54" s="213"/>
      <c r="DEO54" s="213"/>
      <c r="DEQ54" s="213"/>
      <c r="DES54" s="213"/>
      <c r="DEU54" s="213"/>
      <c r="DEW54" s="213"/>
      <c r="DEY54" s="213"/>
      <c r="DFA54" s="213"/>
      <c r="DFC54" s="213"/>
      <c r="DFE54" s="213"/>
      <c r="DFG54" s="213"/>
      <c r="DFI54" s="213"/>
      <c r="DFK54" s="213"/>
      <c r="DFM54" s="213"/>
      <c r="DFO54" s="213"/>
      <c r="DFQ54" s="213"/>
      <c r="DFS54" s="213"/>
      <c r="DFU54" s="213"/>
      <c r="DFW54" s="213"/>
      <c r="DFY54" s="213"/>
      <c r="DGA54" s="213"/>
      <c r="DGC54" s="213"/>
      <c r="DGE54" s="213"/>
      <c r="DGG54" s="213"/>
      <c r="DGI54" s="213"/>
      <c r="DGK54" s="213"/>
      <c r="DGM54" s="213"/>
      <c r="DGO54" s="213"/>
      <c r="DGQ54" s="213"/>
      <c r="DGS54" s="213"/>
      <c r="DGU54" s="213"/>
      <c r="DGW54" s="213"/>
      <c r="DGY54" s="213"/>
      <c r="DHA54" s="213"/>
      <c r="DHC54" s="213"/>
      <c r="DHE54" s="213"/>
      <c r="DHG54" s="213"/>
      <c r="DHI54" s="213"/>
      <c r="DHK54" s="213"/>
      <c r="DHM54" s="213"/>
      <c r="DHO54" s="213"/>
      <c r="DHQ54" s="213"/>
      <c r="DHS54" s="213"/>
      <c r="DHU54" s="213"/>
      <c r="DHW54" s="213"/>
      <c r="DHY54" s="213"/>
      <c r="DIA54" s="213"/>
      <c r="DIC54" s="213"/>
      <c r="DIE54" s="213"/>
      <c r="DIG54" s="213"/>
      <c r="DII54" s="213"/>
      <c r="DIK54" s="213"/>
      <c r="DIM54" s="213"/>
      <c r="DIO54" s="213"/>
      <c r="DIQ54" s="213"/>
      <c r="DIS54" s="213"/>
      <c r="DIU54" s="213"/>
      <c r="DIW54" s="213"/>
      <c r="DIY54" s="213"/>
      <c r="DJA54" s="213"/>
      <c r="DJC54" s="213"/>
      <c r="DJE54" s="213"/>
      <c r="DJG54" s="213"/>
      <c r="DJI54" s="213"/>
      <c r="DJK54" s="213"/>
      <c r="DJM54" s="213"/>
      <c r="DJO54" s="213"/>
      <c r="DJQ54" s="213"/>
      <c r="DJS54" s="213"/>
      <c r="DJU54" s="213"/>
      <c r="DJW54" s="213"/>
      <c r="DJY54" s="213"/>
      <c r="DKA54" s="213"/>
      <c r="DKC54" s="213"/>
      <c r="DKE54" s="213"/>
      <c r="DKG54" s="213"/>
      <c r="DKI54" s="213"/>
      <c r="DKK54" s="213"/>
      <c r="DKM54" s="213"/>
      <c r="DKO54" s="213"/>
      <c r="DKQ54" s="213"/>
      <c r="DKS54" s="213"/>
      <c r="DKU54" s="213"/>
      <c r="DKW54" s="213"/>
      <c r="DKY54" s="213"/>
      <c r="DLA54" s="213"/>
      <c r="DLC54" s="213"/>
      <c r="DLE54" s="213"/>
      <c r="DLG54" s="213"/>
      <c r="DLI54" s="213"/>
      <c r="DLK54" s="213"/>
      <c r="DLM54" s="213"/>
      <c r="DLO54" s="213"/>
      <c r="DLQ54" s="213"/>
      <c r="DLS54" s="213"/>
      <c r="DLU54" s="213"/>
      <c r="DLW54" s="213"/>
      <c r="DLY54" s="213"/>
      <c r="DMA54" s="213"/>
      <c r="DMC54" s="213"/>
      <c r="DME54" s="213"/>
      <c r="DMG54" s="213"/>
      <c r="DMI54" s="213"/>
      <c r="DMK54" s="213"/>
      <c r="DMM54" s="213"/>
      <c r="DMO54" s="213"/>
      <c r="DMQ54" s="213"/>
      <c r="DMS54" s="213"/>
      <c r="DMU54" s="213"/>
      <c r="DMW54" s="213"/>
      <c r="DMY54" s="213"/>
      <c r="DNA54" s="213"/>
      <c r="DNC54" s="213"/>
      <c r="DNE54" s="213"/>
      <c r="DNG54" s="213"/>
      <c r="DNI54" s="213"/>
      <c r="DNK54" s="213"/>
      <c r="DNM54" s="213"/>
      <c r="DNO54" s="213"/>
      <c r="DNQ54" s="213"/>
      <c r="DNS54" s="213"/>
      <c r="DNU54" s="213"/>
      <c r="DNW54" s="213"/>
      <c r="DNY54" s="213"/>
      <c r="DOA54" s="213"/>
      <c r="DOC54" s="213"/>
      <c r="DOE54" s="213"/>
      <c r="DOG54" s="213"/>
      <c r="DOI54" s="213"/>
      <c r="DOK54" s="213"/>
      <c r="DOM54" s="213"/>
      <c r="DOO54" s="213"/>
      <c r="DOQ54" s="213"/>
      <c r="DOS54" s="213"/>
      <c r="DOU54" s="213"/>
      <c r="DOW54" s="213"/>
      <c r="DOY54" s="213"/>
      <c r="DPA54" s="213"/>
      <c r="DPC54" s="213"/>
      <c r="DPE54" s="213"/>
      <c r="DPG54" s="213"/>
      <c r="DPI54" s="213"/>
      <c r="DPK54" s="213"/>
      <c r="DPM54" s="213"/>
      <c r="DPO54" s="213"/>
      <c r="DPQ54" s="213"/>
      <c r="DPS54" s="213"/>
      <c r="DPU54" s="213"/>
      <c r="DPW54" s="213"/>
      <c r="DPY54" s="213"/>
      <c r="DQA54" s="213"/>
      <c r="DQC54" s="213"/>
      <c r="DQE54" s="213"/>
      <c r="DQG54" s="213"/>
      <c r="DQI54" s="213"/>
      <c r="DQK54" s="213"/>
      <c r="DQM54" s="213"/>
      <c r="DQO54" s="213"/>
      <c r="DQQ54" s="213"/>
      <c r="DQS54" s="213"/>
      <c r="DQU54" s="213"/>
      <c r="DQW54" s="213"/>
      <c r="DQY54" s="213"/>
      <c r="DRA54" s="213"/>
      <c r="DRC54" s="213"/>
      <c r="DRE54" s="213"/>
      <c r="DRG54" s="213"/>
      <c r="DRI54" s="213"/>
      <c r="DRK54" s="213"/>
      <c r="DRM54" s="213"/>
      <c r="DRO54" s="213"/>
      <c r="DRQ54" s="213"/>
      <c r="DRS54" s="213"/>
      <c r="DRU54" s="213"/>
      <c r="DRW54" s="213"/>
      <c r="DRY54" s="213"/>
      <c r="DSA54" s="213"/>
      <c r="DSC54" s="213"/>
      <c r="DSE54" s="213"/>
      <c r="DSG54" s="213"/>
      <c r="DSI54" s="213"/>
      <c r="DSK54" s="213"/>
      <c r="DSM54" s="213"/>
      <c r="DSO54" s="213"/>
      <c r="DSQ54" s="213"/>
      <c r="DSS54" s="213"/>
      <c r="DSU54" s="213"/>
      <c r="DSW54" s="213"/>
      <c r="DSY54" s="213"/>
      <c r="DTA54" s="213"/>
      <c r="DTC54" s="213"/>
      <c r="DTE54" s="213"/>
      <c r="DTG54" s="213"/>
      <c r="DTI54" s="213"/>
      <c r="DTK54" s="213"/>
      <c r="DTM54" s="213"/>
      <c r="DTO54" s="213"/>
      <c r="DTQ54" s="213"/>
      <c r="DTS54" s="213"/>
      <c r="DTU54" s="213"/>
      <c r="DTW54" s="213"/>
      <c r="DTY54" s="213"/>
      <c r="DUA54" s="213"/>
      <c r="DUC54" s="213"/>
      <c r="DUE54" s="213"/>
      <c r="DUG54" s="213"/>
      <c r="DUI54" s="213"/>
      <c r="DUK54" s="213"/>
      <c r="DUM54" s="213"/>
      <c r="DUO54" s="213"/>
      <c r="DUQ54" s="213"/>
      <c r="DUS54" s="213"/>
      <c r="DUU54" s="213"/>
      <c r="DUW54" s="213"/>
      <c r="DUY54" s="213"/>
      <c r="DVA54" s="213"/>
      <c r="DVC54" s="213"/>
      <c r="DVE54" s="213"/>
      <c r="DVG54" s="213"/>
      <c r="DVI54" s="213"/>
      <c r="DVK54" s="213"/>
      <c r="DVM54" s="213"/>
      <c r="DVO54" s="213"/>
      <c r="DVQ54" s="213"/>
      <c r="DVS54" s="213"/>
      <c r="DVU54" s="213"/>
      <c r="DVW54" s="213"/>
      <c r="DVY54" s="213"/>
      <c r="DWA54" s="213"/>
      <c r="DWC54" s="213"/>
      <c r="DWE54" s="213"/>
      <c r="DWG54" s="213"/>
      <c r="DWI54" s="213"/>
      <c r="DWK54" s="213"/>
      <c r="DWM54" s="213"/>
      <c r="DWO54" s="213"/>
      <c r="DWQ54" s="213"/>
      <c r="DWS54" s="213"/>
      <c r="DWU54" s="213"/>
      <c r="DWW54" s="213"/>
      <c r="DWY54" s="213"/>
      <c r="DXA54" s="213"/>
      <c r="DXC54" s="213"/>
      <c r="DXE54" s="213"/>
      <c r="DXG54" s="213"/>
      <c r="DXI54" s="213"/>
      <c r="DXK54" s="213"/>
      <c r="DXM54" s="213"/>
      <c r="DXO54" s="213"/>
      <c r="DXQ54" s="213"/>
      <c r="DXS54" s="213"/>
      <c r="DXU54" s="213"/>
      <c r="DXW54" s="213"/>
      <c r="DXY54" s="213"/>
      <c r="DYA54" s="213"/>
      <c r="DYC54" s="213"/>
      <c r="DYE54" s="213"/>
      <c r="DYG54" s="213"/>
      <c r="DYI54" s="213"/>
      <c r="DYK54" s="213"/>
      <c r="DYM54" s="213"/>
      <c r="DYO54" s="213"/>
      <c r="DYQ54" s="213"/>
      <c r="DYS54" s="213"/>
      <c r="DYU54" s="213"/>
      <c r="DYW54" s="213"/>
      <c r="DYY54" s="213"/>
      <c r="DZA54" s="213"/>
      <c r="DZC54" s="213"/>
      <c r="DZE54" s="213"/>
      <c r="DZG54" s="213"/>
      <c r="DZI54" s="213"/>
      <c r="DZK54" s="213"/>
      <c r="DZM54" s="213"/>
      <c r="DZO54" s="213"/>
      <c r="DZQ54" s="213"/>
      <c r="DZS54" s="213"/>
      <c r="DZU54" s="213"/>
      <c r="DZW54" s="213"/>
      <c r="DZY54" s="213"/>
      <c r="EAA54" s="213"/>
      <c r="EAC54" s="213"/>
      <c r="EAE54" s="213"/>
      <c r="EAG54" s="213"/>
      <c r="EAI54" s="213"/>
      <c r="EAK54" s="213"/>
      <c r="EAM54" s="213"/>
      <c r="EAO54" s="213"/>
      <c r="EAQ54" s="213"/>
      <c r="EAS54" s="213"/>
      <c r="EAU54" s="213"/>
      <c r="EAW54" s="213"/>
      <c r="EAY54" s="213"/>
      <c r="EBA54" s="213"/>
      <c r="EBC54" s="213"/>
      <c r="EBE54" s="213"/>
      <c r="EBG54" s="213"/>
      <c r="EBI54" s="213"/>
      <c r="EBK54" s="213"/>
      <c r="EBM54" s="213"/>
      <c r="EBO54" s="213"/>
      <c r="EBQ54" s="213"/>
      <c r="EBS54" s="213"/>
      <c r="EBU54" s="213"/>
      <c r="EBW54" s="213"/>
      <c r="EBY54" s="213"/>
      <c r="ECA54" s="213"/>
      <c r="ECC54" s="213"/>
      <c r="ECE54" s="213"/>
      <c r="ECG54" s="213"/>
      <c r="ECI54" s="213"/>
      <c r="ECK54" s="213"/>
      <c r="ECM54" s="213"/>
      <c r="ECO54" s="213"/>
      <c r="ECQ54" s="213"/>
      <c r="ECS54" s="213"/>
      <c r="ECU54" s="213"/>
      <c r="ECW54" s="213"/>
      <c r="ECY54" s="213"/>
      <c r="EDA54" s="213"/>
      <c r="EDC54" s="213"/>
      <c r="EDE54" s="213"/>
      <c r="EDG54" s="213"/>
      <c r="EDI54" s="213"/>
      <c r="EDK54" s="213"/>
      <c r="EDM54" s="213"/>
      <c r="EDO54" s="213"/>
      <c r="EDQ54" s="213"/>
      <c r="EDS54" s="213"/>
      <c r="EDU54" s="213"/>
      <c r="EDW54" s="213"/>
      <c r="EDY54" s="213"/>
      <c r="EEA54" s="213"/>
      <c r="EEC54" s="213"/>
      <c r="EEE54" s="213"/>
      <c r="EEG54" s="213"/>
      <c r="EEI54" s="213"/>
      <c r="EEK54" s="213"/>
      <c r="EEM54" s="213"/>
      <c r="EEO54" s="213"/>
      <c r="EEQ54" s="213"/>
      <c r="EES54" s="213"/>
      <c r="EEU54" s="213"/>
      <c r="EEW54" s="213"/>
      <c r="EEY54" s="213"/>
      <c r="EFA54" s="213"/>
      <c r="EFC54" s="213"/>
      <c r="EFE54" s="213"/>
      <c r="EFG54" s="213"/>
      <c r="EFI54" s="213"/>
      <c r="EFK54" s="213"/>
      <c r="EFM54" s="213"/>
      <c r="EFO54" s="213"/>
      <c r="EFQ54" s="213"/>
      <c r="EFS54" s="213"/>
      <c r="EFU54" s="213"/>
      <c r="EFW54" s="213"/>
      <c r="EFY54" s="213"/>
      <c r="EGA54" s="213"/>
      <c r="EGC54" s="213"/>
      <c r="EGE54" s="213"/>
      <c r="EGG54" s="213"/>
      <c r="EGI54" s="213"/>
      <c r="EGK54" s="213"/>
      <c r="EGM54" s="213"/>
      <c r="EGO54" s="213"/>
      <c r="EGQ54" s="213"/>
      <c r="EGS54" s="213"/>
      <c r="EGU54" s="213"/>
      <c r="EGW54" s="213"/>
      <c r="EGY54" s="213"/>
      <c r="EHA54" s="213"/>
      <c r="EHC54" s="213"/>
      <c r="EHE54" s="213"/>
      <c r="EHG54" s="213"/>
      <c r="EHI54" s="213"/>
      <c r="EHK54" s="213"/>
      <c r="EHM54" s="213"/>
      <c r="EHO54" s="213"/>
      <c r="EHQ54" s="213"/>
      <c r="EHS54" s="213"/>
      <c r="EHU54" s="213"/>
      <c r="EHW54" s="213"/>
      <c r="EHY54" s="213"/>
      <c r="EIA54" s="213"/>
      <c r="EIC54" s="213"/>
      <c r="EIE54" s="213"/>
      <c r="EIG54" s="213"/>
      <c r="EII54" s="213"/>
      <c r="EIK54" s="213"/>
      <c r="EIM54" s="213"/>
      <c r="EIO54" s="213"/>
      <c r="EIQ54" s="213"/>
      <c r="EIS54" s="213"/>
      <c r="EIU54" s="213"/>
      <c r="EIW54" s="213"/>
      <c r="EIY54" s="213"/>
      <c r="EJA54" s="213"/>
      <c r="EJC54" s="213"/>
      <c r="EJE54" s="213"/>
      <c r="EJG54" s="213"/>
      <c r="EJI54" s="213"/>
      <c r="EJK54" s="213"/>
      <c r="EJM54" s="213"/>
      <c r="EJO54" s="213"/>
      <c r="EJQ54" s="213"/>
      <c r="EJS54" s="213"/>
      <c r="EJU54" s="213"/>
      <c r="EJW54" s="213"/>
      <c r="EJY54" s="213"/>
      <c r="EKA54" s="213"/>
      <c r="EKC54" s="213"/>
      <c r="EKE54" s="213"/>
      <c r="EKG54" s="213"/>
      <c r="EKI54" s="213"/>
      <c r="EKK54" s="213"/>
      <c r="EKM54" s="213"/>
      <c r="EKO54" s="213"/>
      <c r="EKQ54" s="213"/>
      <c r="EKS54" s="213"/>
      <c r="EKU54" s="213"/>
      <c r="EKW54" s="213"/>
      <c r="EKY54" s="213"/>
      <c r="ELA54" s="213"/>
      <c r="ELC54" s="213"/>
      <c r="ELE54" s="213"/>
      <c r="ELG54" s="213"/>
      <c r="ELI54" s="213"/>
      <c r="ELK54" s="213"/>
      <c r="ELM54" s="213"/>
      <c r="ELO54" s="213"/>
      <c r="ELQ54" s="213"/>
      <c r="ELS54" s="213"/>
      <c r="ELU54" s="213"/>
      <c r="ELW54" s="213"/>
      <c r="ELY54" s="213"/>
      <c r="EMA54" s="213"/>
      <c r="EMC54" s="213"/>
      <c r="EME54" s="213"/>
      <c r="EMG54" s="213"/>
      <c r="EMI54" s="213"/>
      <c r="EMK54" s="213"/>
      <c r="EMM54" s="213"/>
      <c r="EMO54" s="213"/>
      <c r="EMQ54" s="213"/>
      <c r="EMS54" s="213"/>
      <c r="EMU54" s="213"/>
      <c r="EMW54" s="213"/>
      <c r="EMY54" s="213"/>
      <c r="ENA54" s="213"/>
      <c r="ENC54" s="213"/>
      <c r="ENE54" s="213"/>
      <c r="ENG54" s="213"/>
      <c r="ENI54" s="213"/>
      <c r="ENK54" s="213"/>
      <c r="ENM54" s="213"/>
      <c r="ENO54" s="213"/>
      <c r="ENQ54" s="213"/>
      <c r="ENS54" s="213"/>
      <c r="ENU54" s="213"/>
      <c r="ENW54" s="213"/>
      <c r="ENY54" s="213"/>
      <c r="EOA54" s="213"/>
      <c r="EOC54" s="213"/>
      <c r="EOE54" s="213"/>
      <c r="EOG54" s="213"/>
      <c r="EOI54" s="213"/>
      <c r="EOK54" s="213"/>
      <c r="EOM54" s="213"/>
      <c r="EOO54" s="213"/>
      <c r="EOQ54" s="213"/>
      <c r="EOS54" s="213"/>
      <c r="EOU54" s="213"/>
      <c r="EOW54" s="213"/>
      <c r="EOY54" s="213"/>
      <c r="EPA54" s="213"/>
      <c r="EPC54" s="213"/>
      <c r="EPE54" s="213"/>
      <c r="EPG54" s="213"/>
      <c r="EPI54" s="213"/>
      <c r="EPK54" s="213"/>
      <c r="EPM54" s="213"/>
      <c r="EPO54" s="213"/>
      <c r="EPQ54" s="213"/>
      <c r="EPS54" s="213"/>
      <c r="EPU54" s="213"/>
      <c r="EPW54" s="213"/>
      <c r="EPY54" s="213"/>
      <c r="EQA54" s="213"/>
      <c r="EQC54" s="213"/>
      <c r="EQE54" s="213"/>
      <c r="EQG54" s="213"/>
      <c r="EQI54" s="213"/>
      <c r="EQK54" s="213"/>
      <c r="EQM54" s="213"/>
      <c r="EQO54" s="213"/>
      <c r="EQQ54" s="213"/>
      <c r="EQS54" s="213"/>
      <c r="EQU54" s="213"/>
      <c r="EQW54" s="213"/>
      <c r="EQY54" s="213"/>
      <c r="ERA54" s="213"/>
      <c r="ERC54" s="213"/>
      <c r="ERE54" s="213"/>
      <c r="ERG54" s="213"/>
      <c r="ERI54" s="213"/>
      <c r="ERK54" s="213"/>
      <c r="ERM54" s="213"/>
      <c r="ERO54" s="213"/>
      <c r="ERQ54" s="213"/>
      <c r="ERS54" s="213"/>
      <c r="ERU54" s="213"/>
      <c r="ERW54" s="213"/>
      <c r="ERY54" s="213"/>
      <c r="ESA54" s="213"/>
      <c r="ESC54" s="213"/>
      <c r="ESE54" s="213"/>
      <c r="ESG54" s="213"/>
      <c r="ESI54" s="213"/>
      <c r="ESK54" s="213"/>
      <c r="ESM54" s="213"/>
      <c r="ESO54" s="213"/>
      <c r="ESQ54" s="213"/>
      <c r="ESS54" s="213"/>
      <c r="ESU54" s="213"/>
      <c r="ESW54" s="213"/>
      <c r="ESY54" s="213"/>
      <c r="ETA54" s="213"/>
      <c r="ETC54" s="213"/>
      <c r="ETE54" s="213"/>
      <c r="ETG54" s="213"/>
      <c r="ETI54" s="213"/>
      <c r="ETK54" s="213"/>
      <c r="ETM54" s="213"/>
      <c r="ETO54" s="213"/>
      <c r="ETQ54" s="213"/>
      <c r="ETS54" s="213"/>
      <c r="ETU54" s="213"/>
      <c r="ETW54" s="213"/>
      <c r="ETY54" s="213"/>
      <c r="EUA54" s="213"/>
      <c r="EUC54" s="213"/>
      <c r="EUE54" s="213"/>
      <c r="EUG54" s="213"/>
      <c r="EUI54" s="213"/>
      <c r="EUK54" s="213"/>
      <c r="EUM54" s="213"/>
      <c r="EUO54" s="213"/>
      <c r="EUQ54" s="213"/>
      <c r="EUS54" s="213"/>
      <c r="EUU54" s="213"/>
      <c r="EUW54" s="213"/>
      <c r="EUY54" s="213"/>
      <c r="EVA54" s="213"/>
      <c r="EVC54" s="213"/>
      <c r="EVE54" s="213"/>
      <c r="EVG54" s="213"/>
      <c r="EVI54" s="213"/>
      <c r="EVK54" s="213"/>
      <c r="EVM54" s="213"/>
      <c r="EVO54" s="213"/>
      <c r="EVQ54" s="213"/>
      <c r="EVS54" s="213"/>
      <c r="EVU54" s="213"/>
      <c r="EVW54" s="213"/>
      <c r="EVY54" s="213"/>
      <c r="EWA54" s="213"/>
      <c r="EWC54" s="213"/>
      <c r="EWE54" s="213"/>
      <c r="EWG54" s="213"/>
      <c r="EWI54" s="213"/>
      <c r="EWK54" s="213"/>
      <c r="EWM54" s="213"/>
      <c r="EWO54" s="213"/>
      <c r="EWQ54" s="213"/>
      <c r="EWS54" s="213"/>
      <c r="EWU54" s="213"/>
      <c r="EWW54" s="213"/>
      <c r="EWY54" s="213"/>
      <c r="EXA54" s="213"/>
      <c r="EXC54" s="213"/>
      <c r="EXE54" s="213"/>
      <c r="EXG54" s="213"/>
      <c r="EXI54" s="213"/>
      <c r="EXK54" s="213"/>
      <c r="EXM54" s="213"/>
      <c r="EXO54" s="213"/>
      <c r="EXQ54" s="213"/>
      <c r="EXS54" s="213"/>
      <c r="EXU54" s="213"/>
      <c r="EXW54" s="213"/>
      <c r="EXY54" s="213"/>
      <c r="EYA54" s="213"/>
      <c r="EYC54" s="213"/>
      <c r="EYE54" s="213"/>
      <c r="EYG54" s="213"/>
      <c r="EYI54" s="213"/>
      <c r="EYK54" s="213"/>
      <c r="EYM54" s="213"/>
      <c r="EYO54" s="213"/>
      <c r="EYQ54" s="213"/>
      <c r="EYS54" s="213"/>
      <c r="EYU54" s="213"/>
      <c r="EYW54" s="213"/>
      <c r="EYY54" s="213"/>
      <c r="EZA54" s="213"/>
      <c r="EZC54" s="213"/>
      <c r="EZE54" s="213"/>
      <c r="EZG54" s="213"/>
      <c r="EZI54" s="213"/>
      <c r="EZK54" s="213"/>
      <c r="EZM54" s="213"/>
      <c r="EZO54" s="213"/>
      <c r="EZQ54" s="213"/>
      <c r="EZS54" s="213"/>
      <c r="EZU54" s="213"/>
      <c r="EZW54" s="213"/>
      <c r="EZY54" s="213"/>
      <c r="FAA54" s="213"/>
      <c r="FAC54" s="213"/>
      <c r="FAE54" s="213"/>
      <c r="FAG54" s="213"/>
      <c r="FAI54" s="213"/>
      <c r="FAK54" s="213"/>
      <c r="FAM54" s="213"/>
      <c r="FAO54" s="213"/>
      <c r="FAQ54" s="213"/>
      <c r="FAS54" s="213"/>
      <c r="FAU54" s="213"/>
      <c r="FAW54" s="213"/>
      <c r="FAY54" s="213"/>
      <c r="FBA54" s="213"/>
      <c r="FBC54" s="213"/>
      <c r="FBE54" s="213"/>
      <c r="FBG54" s="213"/>
      <c r="FBI54" s="213"/>
      <c r="FBK54" s="213"/>
      <c r="FBM54" s="213"/>
      <c r="FBO54" s="213"/>
      <c r="FBQ54" s="213"/>
      <c r="FBS54" s="213"/>
      <c r="FBU54" s="213"/>
      <c r="FBW54" s="213"/>
      <c r="FBY54" s="213"/>
      <c r="FCA54" s="213"/>
      <c r="FCC54" s="213"/>
      <c r="FCE54" s="213"/>
      <c r="FCG54" s="213"/>
      <c r="FCI54" s="213"/>
      <c r="FCK54" s="213"/>
      <c r="FCM54" s="213"/>
      <c r="FCO54" s="213"/>
      <c r="FCQ54" s="213"/>
      <c r="FCS54" s="213"/>
      <c r="FCU54" s="213"/>
      <c r="FCW54" s="213"/>
      <c r="FCY54" s="213"/>
      <c r="FDA54" s="213"/>
      <c r="FDC54" s="213"/>
      <c r="FDE54" s="213"/>
      <c r="FDG54" s="213"/>
      <c r="FDI54" s="213"/>
      <c r="FDK54" s="213"/>
      <c r="FDM54" s="213"/>
      <c r="FDO54" s="213"/>
      <c r="FDQ54" s="213"/>
      <c r="FDS54" s="213"/>
      <c r="FDU54" s="213"/>
      <c r="FDW54" s="213"/>
      <c r="FDY54" s="213"/>
      <c r="FEA54" s="213"/>
      <c r="FEC54" s="213"/>
      <c r="FEE54" s="213"/>
      <c r="FEG54" s="213"/>
      <c r="FEI54" s="213"/>
      <c r="FEK54" s="213"/>
      <c r="FEM54" s="213"/>
      <c r="FEO54" s="213"/>
      <c r="FEQ54" s="213"/>
      <c r="FES54" s="213"/>
      <c r="FEU54" s="213"/>
      <c r="FEW54" s="213"/>
      <c r="FEY54" s="213"/>
      <c r="FFA54" s="213"/>
      <c r="FFC54" s="213"/>
      <c r="FFE54" s="213"/>
      <c r="FFG54" s="213"/>
      <c r="FFI54" s="213"/>
      <c r="FFK54" s="213"/>
      <c r="FFM54" s="213"/>
      <c r="FFO54" s="213"/>
      <c r="FFQ54" s="213"/>
      <c r="FFS54" s="213"/>
      <c r="FFU54" s="213"/>
      <c r="FFW54" s="213"/>
      <c r="FFY54" s="213"/>
      <c r="FGA54" s="213"/>
      <c r="FGC54" s="213"/>
      <c r="FGE54" s="213"/>
      <c r="FGG54" s="213"/>
      <c r="FGI54" s="213"/>
      <c r="FGK54" s="213"/>
      <c r="FGM54" s="213"/>
      <c r="FGO54" s="213"/>
      <c r="FGQ54" s="213"/>
      <c r="FGS54" s="213"/>
      <c r="FGU54" s="213"/>
      <c r="FGW54" s="213"/>
      <c r="FGY54" s="213"/>
      <c r="FHA54" s="213"/>
      <c r="FHC54" s="213"/>
      <c r="FHE54" s="213"/>
      <c r="FHG54" s="213"/>
      <c r="FHI54" s="213"/>
      <c r="FHK54" s="213"/>
      <c r="FHM54" s="213"/>
      <c r="FHO54" s="213"/>
      <c r="FHQ54" s="213"/>
      <c r="FHS54" s="213"/>
      <c r="FHU54" s="213"/>
      <c r="FHW54" s="213"/>
      <c r="FHY54" s="213"/>
      <c r="FIA54" s="213"/>
      <c r="FIC54" s="213"/>
      <c r="FIE54" s="213"/>
      <c r="FIG54" s="213"/>
      <c r="FII54" s="213"/>
      <c r="FIK54" s="213"/>
      <c r="FIM54" s="213"/>
      <c r="FIO54" s="213"/>
      <c r="FIQ54" s="213"/>
      <c r="FIS54" s="213"/>
      <c r="FIU54" s="213"/>
      <c r="FIW54" s="213"/>
      <c r="FIY54" s="213"/>
      <c r="FJA54" s="213"/>
      <c r="FJC54" s="213"/>
      <c r="FJE54" s="213"/>
      <c r="FJG54" s="213"/>
      <c r="FJI54" s="213"/>
      <c r="FJK54" s="213"/>
      <c r="FJM54" s="213"/>
      <c r="FJO54" s="213"/>
      <c r="FJQ54" s="213"/>
      <c r="FJS54" s="213"/>
      <c r="FJU54" s="213"/>
      <c r="FJW54" s="213"/>
      <c r="FJY54" s="213"/>
      <c r="FKA54" s="213"/>
      <c r="FKC54" s="213"/>
      <c r="FKE54" s="213"/>
      <c r="FKG54" s="213"/>
      <c r="FKI54" s="213"/>
      <c r="FKK54" s="213"/>
      <c r="FKM54" s="213"/>
      <c r="FKO54" s="213"/>
      <c r="FKQ54" s="213"/>
      <c r="FKS54" s="213"/>
      <c r="FKU54" s="213"/>
      <c r="FKW54" s="213"/>
      <c r="FKY54" s="213"/>
      <c r="FLA54" s="213"/>
      <c r="FLC54" s="213"/>
      <c r="FLE54" s="213"/>
      <c r="FLG54" s="213"/>
      <c r="FLI54" s="213"/>
      <c r="FLK54" s="213"/>
      <c r="FLM54" s="213"/>
      <c r="FLO54" s="213"/>
      <c r="FLQ54" s="213"/>
      <c r="FLS54" s="213"/>
      <c r="FLU54" s="213"/>
      <c r="FLW54" s="213"/>
      <c r="FLY54" s="213"/>
      <c r="FMA54" s="213"/>
      <c r="FMC54" s="213"/>
      <c r="FME54" s="213"/>
      <c r="FMG54" s="213"/>
      <c r="FMI54" s="213"/>
      <c r="FMK54" s="213"/>
      <c r="FMM54" s="213"/>
      <c r="FMO54" s="213"/>
      <c r="FMQ54" s="213"/>
      <c r="FMS54" s="213"/>
      <c r="FMU54" s="213"/>
      <c r="FMW54" s="213"/>
      <c r="FMY54" s="213"/>
      <c r="FNA54" s="213"/>
      <c r="FNC54" s="213"/>
      <c r="FNE54" s="213"/>
      <c r="FNG54" s="213"/>
      <c r="FNI54" s="213"/>
      <c r="FNK54" s="213"/>
      <c r="FNM54" s="213"/>
      <c r="FNO54" s="213"/>
      <c r="FNQ54" s="213"/>
      <c r="FNS54" s="213"/>
      <c r="FNU54" s="213"/>
      <c r="FNW54" s="213"/>
      <c r="FNY54" s="213"/>
      <c r="FOA54" s="213"/>
      <c r="FOC54" s="213"/>
      <c r="FOE54" s="213"/>
      <c r="FOG54" s="213"/>
      <c r="FOI54" s="213"/>
      <c r="FOK54" s="213"/>
      <c r="FOM54" s="213"/>
      <c r="FOO54" s="213"/>
      <c r="FOQ54" s="213"/>
      <c r="FOS54" s="213"/>
      <c r="FOU54" s="213"/>
      <c r="FOW54" s="213"/>
      <c r="FOY54" s="213"/>
      <c r="FPA54" s="213"/>
      <c r="FPC54" s="213"/>
      <c r="FPE54" s="213"/>
      <c r="FPG54" s="213"/>
      <c r="FPI54" s="213"/>
      <c r="FPK54" s="213"/>
      <c r="FPM54" s="213"/>
      <c r="FPO54" s="213"/>
      <c r="FPQ54" s="213"/>
      <c r="FPS54" s="213"/>
      <c r="FPU54" s="213"/>
      <c r="FPW54" s="213"/>
      <c r="FPY54" s="213"/>
      <c r="FQA54" s="213"/>
      <c r="FQC54" s="213"/>
      <c r="FQE54" s="213"/>
      <c r="FQG54" s="213"/>
      <c r="FQI54" s="213"/>
      <c r="FQK54" s="213"/>
      <c r="FQM54" s="213"/>
      <c r="FQO54" s="213"/>
      <c r="FQQ54" s="213"/>
      <c r="FQS54" s="213"/>
      <c r="FQU54" s="213"/>
      <c r="FQW54" s="213"/>
      <c r="FQY54" s="213"/>
      <c r="FRA54" s="213"/>
      <c r="FRC54" s="213"/>
      <c r="FRE54" s="213"/>
      <c r="FRG54" s="213"/>
      <c r="FRI54" s="213"/>
      <c r="FRK54" s="213"/>
      <c r="FRM54" s="213"/>
      <c r="FRO54" s="213"/>
      <c r="FRQ54" s="213"/>
      <c r="FRS54" s="213"/>
      <c r="FRU54" s="213"/>
      <c r="FRW54" s="213"/>
      <c r="FRY54" s="213"/>
      <c r="FSA54" s="213"/>
      <c r="FSC54" s="213"/>
      <c r="FSE54" s="213"/>
      <c r="FSG54" s="213"/>
      <c r="FSI54" s="213"/>
      <c r="FSK54" s="213"/>
      <c r="FSM54" s="213"/>
      <c r="FSO54" s="213"/>
      <c r="FSQ54" s="213"/>
      <c r="FSS54" s="213"/>
      <c r="FSU54" s="213"/>
      <c r="FSW54" s="213"/>
      <c r="FSY54" s="213"/>
      <c r="FTA54" s="213"/>
      <c r="FTC54" s="213"/>
      <c r="FTE54" s="213"/>
      <c r="FTG54" s="213"/>
      <c r="FTI54" s="213"/>
      <c r="FTK54" s="213"/>
      <c r="FTM54" s="213"/>
      <c r="FTO54" s="213"/>
      <c r="FTQ54" s="213"/>
      <c r="FTS54" s="213"/>
      <c r="FTU54" s="213"/>
      <c r="FTW54" s="213"/>
      <c r="FTY54" s="213"/>
      <c r="FUA54" s="213"/>
      <c r="FUC54" s="213"/>
      <c r="FUE54" s="213"/>
      <c r="FUG54" s="213"/>
      <c r="FUI54" s="213"/>
      <c r="FUK54" s="213"/>
      <c r="FUM54" s="213"/>
      <c r="FUO54" s="213"/>
      <c r="FUQ54" s="213"/>
      <c r="FUS54" s="213"/>
      <c r="FUU54" s="213"/>
      <c r="FUW54" s="213"/>
      <c r="FUY54" s="213"/>
      <c r="FVA54" s="213"/>
      <c r="FVC54" s="213"/>
      <c r="FVE54" s="213"/>
      <c r="FVG54" s="213"/>
      <c r="FVI54" s="213"/>
      <c r="FVK54" s="213"/>
      <c r="FVM54" s="213"/>
      <c r="FVO54" s="213"/>
      <c r="FVQ54" s="213"/>
      <c r="FVS54" s="213"/>
      <c r="FVU54" s="213"/>
      <c r="FVW54" s="213"/>
      <c r="FVY54" s="213"/>
      <c r="FWA54" s="213"/>
      <c r="FWC54" s="213"/>
      <c r="FWE54" s="213"/>
      <c r="FWG54" s="213"/>
      <c r="FWI54" s="213"/>
      <c r="FWK54" s="213"/>
      <c r="FWM54" s="213"/>
      <c r="FWO54" s="213"/>
      <c r="FWQ54" s="213"/>
      <c r="FWS54" s="213"/>
      <c r="FWU54" s="213"/>
      <c r="FWW54" s="213"/>
      <c r="FWY54" s="213"/>
      <c r="FXA54" s="213"/>
      <c r="FXC54" s="213"/>
      <c r="FXE54" s="213"/>
      <c r="FXG54" s="213"/>
      <c r="FXI54" s="213"/>
      <c r="FXK54" s="213"/>
      <c r="FXM54" s="213"/>
      <c r="FXO54" s="213"/>
      <c r="FXQ54" s="213"/>
      <c r="FXS54" s="213"/>
      <c r="FXU54" s="213"/>
      <c r="FXW54" s="213"/>
      <c r="FXY54" s="213"/>
      <c r="FYA54" s="213"/>
      <c r="FYC54" s="213"/>
      <c r="FYE54" s="213"/>
      <c r="FYG54" s="213"/>
      <c r="FYI54" s="213"/>
      <c r="FYK54" s="213"/>
      <c r="FYM54" s="213"/>
      <c r="FYO54" s="213"/>
      <c r="FYQ54" s="213"/>
      <c r="FYS54" s="213"/>
      <c r="FYU54" s="213"/>
      <c r="FYW54" s="213"/>
      <c r="FYY54" s="213"/>
      <c r="FZA54" s="213"/>
      <c r="FZC54" s="213"/>
      <c r="FZE54" s="213"/>
      <c r="FZG54" s="213"/>
      <c r="FZI54" s="213"/>
      <c r="FZK54" s="213"/>
      <c r="FZM54" s="213"/>
      <c r="FZO54" s="213"/>
      <c r="FZQ54" s="213"/>
      <c r="FZS54" s="213"/>
      <c r="FZU54" s="213"/>
      <c r="FZW54" s="213"/>
      <c r="FZY54" s="213"/>
      <c r="GAA54" s="213"/>
      <c r="GAC54" s="213"/>
      <c r="GAE54" s="213"/>
      <c r="GAG54" s="213"/>
      <c r="GAI54" s="213"/>
      <c r="GAK54" s="213"/>
      <c r="GAM54" s="213"/>
      <c r="GAO54" s="213"/>
      <c r="GAQ54" s="213"/>
      <c r="GAS54" s="213"/>
      <c r="GAU54" s="213"/>
      <c r="GAW54" s="213"/>
      <c r="GAY54" s="213"/>
      <c r="GBA54" s="213"/>
      <c r="GBC54" s="213"/>
      <c r="GBE54" s="213"/>
      <c r="GBG54" s="213"/>
      <c r="GBI54" s="213"/>
      <c r="GBK54" s="213"/>
      <c r="GBM54" s="213"/>
      <c r="GBO54" s="213"/>
      <c r="GBQ54" s="213"/>
      <c r="GBS54" s="213"/>
      <c r="GBU54" s="213"/>
      <c r="GBW54" s="213"/>
      <c r="GBY54" s="213"/>
      <c r="GCA54" s="213"/>
      <c r="GCC54" s="213"/>
      <c r="GCE54" s="213"/>
      <c r="GCG54" s="213"/>
      <c r="GCI54" s="213"/>
      <c r="GCK54" s="213"/>
      <c r="GCM54" s="213"/>
      <c r="GCO54" s="213"/>
      <c r="GCQ54" s="213"/>
      <c r="GCS54" s="213"/>
      <c r="GCU54" s="213"/>
      <c r="GCW54" s="213"/>
      <c r="GCY54" s="213"/>
      <c r="GDA54" s="213"/>
      <c r="GDC54" s="213"/>
      <c r="GDE54" s="213"/>
      <c r="GDG54" s="213"/>
      <c r="GDI54" s="213"/>
      <c r="GDK54" s="213"/>
      <c r="GDM54" s="213"/>
      <c r="GDO54" s="213"/>
      <c r="GDQ54" s="213"/>
      <c r="GDS54" s="213"/>
      <c r="GDU54" s="213"/>
      <c r="GDW54" s="213"/>
      <c r="GDY54" s="213"/>
      <c r="GEA54" s="213"/>
      <c r="GEC54" s="213"/>
      <c r="GEE54" s="213"/>
      <c r="GEG54" s="213"/>
      <c r="GEI54" s="213"/>
      <c r="GEK54" s="213"/>
      <c r="GEM54" s="213"/>
      <c r="GEO54" s="213"/>
      <c r="GEQ54" s="213"/>
      <c r="GES54" s="213"/>
      <c r="GEU54" s="213"/>
      <c r="GEW54" s="213"/>
      <c r="GEY54" s="213"/>
      <c r="GFA54" s="213"/>
      <c r="GFC54" s="213"/>
      <c r="GFE54" s="213"/>
      <c r="GFG54" s="213"/>
      <c r="GFI54" s="213"/>
      <c r="GFK54" s="213"/>
      <c r="GFM54" s="213"/>
      <c r="GFO54" s="213"/>
      <c r="GFQ54" s="213"/>
      <c r="GFS54" s="213"/>
      <c r="GFU54" s="213"/>
      <c r="GFW54" s="213"/>
      <c r="GFY54" s="213"/>
      <c r="GGA54" s="213"/>
      <c r="GGC54" s="213"/>
      <c r="GGE54" s="213"/>
      <c r="GGG54" s="213"/>
      <c r="GGI54" s="213"/>
      <c r="GGK54" s="213"/>
      <c r="GGM54" s="213"/>
      <c r="GGO54" s="213"/>
      <c r="GGQ54" s="213"/>
      <c r="GGS54" s="213"/>
      <c r="GGU54" s="213"/>
      <c r="GGW54" s="213"/>
      <c r="GGY54" s="213"/>
      <c r="GHA54" s="213"/>
      <c r="GHC54" s="213"/>
      <c r="GHE54" s="213"/>
      <c r="GHG54" s="213"/>
      <c r="GHI54" s="213"/>
      <c r="GHK54" s="213"/>
      <c r="GHM54" s="213"/>
      <c r="GHO54" s="213"/>
      <c r="GHQ54" s="213"/>
      <c r="GHS54" s="213"/>
      <c r="GHU54" s="213"/>
      <c r="GHW54" s="213"/>
      <c r="GHY54" s="213"/>
      <c r="GIA54" s="213"/>
      <c r="GIC54" s="213"/>
      <c r="GIE54" s="213"/>
      <c r="GIG54" s="213"/>
      <c r="GII54" s="213"/>
      <c r="GIK54" s="213"/>
      <c r="GIM54" s="213"/>
      <c r="GIO54" s="213"/>
      <c r="GIQ54" s="213"/>
      <c r="GIS54" s="213"/>
      <c r="GIU54" s="213"/>
      <c r="GIW54" s="213"/>
      <c r="GIY54" s="213"/>
      <c r="GJA54" s="213"/>
      <c r="GJC54" s="213"/>
      <c r="GJE54" s="213"/>
      <c r="GJG54" s="213"/>
      <c r="GJI54" s="213"/>
      <c r="GJK54" s="213"/>
      <c r="GJM54" s="213"/>
      <c r="GJO54" s="213"/>
      <c r="GJQ54" s="213"/>
      <c r="GJS54" s="213"/>
      <c r="GJU54" s="213"/>
      <c r="GJW54" s="213"/>
      <c r="GJY54" s="213"/>
      <c r="GKA54" s="213"/>
      <c r="GKC54" s="213"/>
      <c r="GKE54" s="213"/>
      <c r="GKG54" s="213"/>
      <c r="GKI54" s="213"/>
      <c r="GKK54" s="213"/>
      <c r="GKM54" s="213"/>
      <c r="GKO54" s="213"/>
      <c r="GKQ54" s="213"/>
      <c r="GKS54" s="213"/>
      <c r="GKU54" s="213"/>
      <c r="GKW54" s="213"/>
      <c r="GKY54" s="213"/>
      <c r="GLA54" s="213"/>
      <c r="GLC54" s="213"/>
      <c r="GLE54" s="213"/>
      <c r="GLG54" s="213"/>
      <c r="GLI54" s="213"/>
      <c r="GLK54" s="213"/>
      <c r="GLM54" s="213"/>
      <c r="GLO54" s="213"/>
      <c r="GLQ54" s="213"/>
      <c r="GLS54" s="213"/>
      <c r="GLU54" s="213"/>
      <c r="GLW54" s="213"/>
      <c r="GLY54" s="213"/>
      <c r="GMA54" s="213"/>
      <c r="GMC54" s="213"/>
      <c r="GME54" s="213"/>
      <c r="GMG54" s="213"/>
      <c r="GMI54" s="213"/>
      <c r="GMK54" s="213"/>
      <c r="GMM54" s="213"/>
      <c r="GMO54" s="213"/>
      <c r="GMQ54" s="213"/>
      <c r="GMS54" s="213"/>
      <c r="GMU54" s="213"/>
      <c r="GMW54" s="213"/>
      <c r="GMY54" s="213"/>
      <c r="GNA54" s="213"/>
      <c r="GNC54" s="213"/>
      <c r="GNE54" s="213"/>
      <c r="GNG54" s="213"/>
      <c r="GNI54" s="213"/>
      <c r="GNK54" s="213"/>
      <c r="GNM54" s="213"/>
      <c r="GNO54" s="213"/>
      <c r="GNQ54" s="213"/>
      <c r="GNS54" s="213"/>
      <c r="GNU54" s="213"/>
      <c r="GNW54" s="213"/>
      <c r="GNY54" s="213"/>
      <c r="GOA54" s="213"/>
      <c r="GOC54" s="213"/>
      <c r="GOE54" s="213"/>
      <c r="GOG54" s="213"/>
      <c r="GOI54" s="213"/>
      <c r="GOK54" s="213"/>
      <c r="GOM54" s="213"/>
      <c r="GOO54" s="213"/>
      <c r="GOQ54" s="213"/>
      <c r="GOS54" s="213"/>
      <c r="GOU54" s="213"/>
      <c r="GOW54" s="213"/>
      <c r="GOY54" s="213"/>
      <c r="GPA54" s="213"/>
      <c r="GPC54" s="213"/>
      <c r="GPE54" s="213"/>
      <c r="GPG54" s="213"/>
      <c r="GPI54" s="213"/>
      <c r="GPK54" s="213"/>
      <c r="GPM54" s="213"/>
      <c r="GPO54" s="213"/>
      <c r="GPQ54" s="213"/>
      <c r="GPS54" s="213"/>
      <c r="GPU54" s="213"/>
      <c r="GPW54" s="213"/>
      <c r="GPY54" s="213"/>
      <c r="GQA54" s="213"/>
      <c r="GQC54" s="213"/>
      <c r="GQE54" s="213"/>
      <c r="GQG54" s="213"/>
      <c r="GQI54" s="213"/>
      <c r="GQK54" s="213"/>
      <c r="GQM54" s="213"/>
      <c r="GQO54" s="213"/>
      <c r="GQQ54" s="213"/>
      <c r="GQS54" s="213"/>
      <c r="GQU54" s="213"/>
      <c r="GQW54" s="213"/>
      <c r="GQY54" s="213"/>
      <c r="GRA54" s="213"/>
      <c r="GRC54" s="213"/>
      <c r="GRE54" s="213"/>
      <c r="GRG54" s="213"/>
      <c r="GRI54" s="213"/>
      <c r="GRK54" s="213"/>
      <c r="GRM54" s="213"/>
      <c r="GRO54" s="213"/>
      <c r="GRQ54" s="213"/>
      <c r="GRS54" s="213"/>
      <c r="GRU54" s="213"/>
      <c r="GRW54" s="213"/>
      <c r="GRY54" s="213"/>
      <c r="GSA54" s="213"/>
      <c r="GSC54" s="213"/>
      <c r="GSE54" s="213"/>
      <c r="GSG54" s="213"/>
      <c r="GSI54" s="213"/>
      <c r="GSK54" s="213"/>
      <c r="GSM54" s="213"/>
      <c r="GSO54" s="213"/>
      <c r="GSQ54" s="213"/>
      <c r="GSS54" s="213"/>
      <c r="GSU54" s="213"/>
      <c r="GSW54" s="213"/>
      <c r="GSY54" s="213"/>
      <c r="GTA54" s="213"/>
      <c r="GTC54" s="213"/>
      <c r="GTE54" s="213"/>
      <c r="GTG54" s="213"/>
      <c r="GTI54" s="213"/>
      <c r="GTK54" s="213"/>
      <c r="GTM54" s="213"/>
      <c r="GTO54" s="213"/>
      <c r="GTQ54" s="213"/>
      <c r="GTS54" s="213"/>
      <c r="GTU54" s="213"/>
      <c r="GTW54" s="213"/>
      <c r="GTY54" s="213"/>
      <c r="GUA54" s="213"/>
      <c r="GUC54" s="213"/>
      <c r="GUE54" s="213"/>
      <c r="GUG54" s="213"/>
      <c r="GUI54" s="213"/>
      <c r="GUK54" s="213"/>
      <c r="GUM54" s="213"/>
      <c r="GUO54" s="213"/>
      <c r="GUQ54" s="213"/>
      <c r="GUS54" s="213"/>
      <c r="GUU54" s="213"/>
      <c r="GUW54" s="213"/>
      <c r="GUY54" s="213"/>
      <c r="GVA54" s="213"/>
      <c r="GVC54" s="213"/>
      <c r="GVE54" s="213"/>
      <c r="GVG54" s="213"/>
      <c r="GVI54" s="213"/>
      <c r="GVK54" s="213"/>
      <c r="GVM54" s="213"/>
      <c r="GVO54" s="213"/>
      <c r="GVQ54" s="213"/>
      <c r="GVS54" s="213"/>
      <c r="GVU54" s="213"/>
      <c r="GVW54" s="213"/>
      <c r="GVY54" s="213"/>
      <c r="GWA54" s="213"/>
      <c r="GWC54" s="213"/>
      <c r="GWE54" s="213"/>
      <c r="GWG54" s="213"/>
      <c r="GWI54" s="213"/>
      <c r="GWK54" s="213"/>
      <c r="GWM54" s="213"/>
      <c r="GWO54" s="213"/>
      <c r="GWQ54" s="213"/>
      <c r="GWS54" s="213"/>
      <c r="GWU54" s="213"/>
      <c r="GWW54" s="213"/>
      <c r="GWY54" s="213"/>
      <c r="GXA54" s="213"/>
      <c r="GXC54" s="213"/>
      <c r="GXE54" s="213"/>
      <c r="GXG54" s="213"/>
      <c r="GXI54" s="213"/>
      <c r="GXK54" s="213"/>
      <c r="GXM54" s="213"/>
      <c r="GXO54" s="213"/>
      <c r="GXQ54" s="213"/>
      <c r="GXS54" s="213"/>
      <c r="GXU54" s="213"/>
      <c r="GXW54" s="213"/>
      <c r="GXY54" s="213"/>
      <c r="GYA54" s="213"/>
      <c r="GYC54" s="213"/>
      <c r="GYE54" s="213"/>
      <c r="GYG54" s="213"/>
      <c r="GYI54" s="213"/>
      <c r="GYK54" s="213"/>
      <c r="GYM54" s="213"/>
      <c r="GYO54" s="213"/>
      <c r="GYQ54" s="213"/>
      <c r="GYS54" s="213"/>
      <c r="GYU54" s="213"/>
      <c r="GYW54" s="213"/>
      <c r="GYY54" s="213"/>
      <c r="GZA54" s="213"/>
      <c r="GZC54" s="213"/>
      <c r="GZE54" s="213"/>
      <c r="GZG54" s="213"/>
      <c r="GZI54" s="213"/>
      <c r="GZK54" s="213"/>
      <c r="GZM54" s="213"/>
      <c r="GZO54" s="213"/>
      <c r="GZQ54" s="213"/>
      <c r="GZS54" s="213"/>
      <c r="GZU54" s="213"/>
      <c r="GZW54" s="213"/>
      <c r="GZY54" s="213"/>
      <c r="HAA54" s="213"/>
      <c r="HAC54" s="213"/>
      <c r="HAE54" s="213"/>
      <c r="HAG54" s="213"/>
      <c r="HAI54" s="213"/>
      <c r="HAK54" s="213"/>
      <c r="HAM54" s="213"/>
      <c r="HAO54" s="213"/>
      <c r="HAQ54" s="213"/>
      <c r="HAS54" s="213"/>
      <c r="HAU54" s="213"/>
      <c r="HAW54" s="213"/>
      <c r="HAY54" s="213"/>
      <c r="HBA54" s="213"/>
      <c r="HBC54" s="213"/>
      <c r="HBE54" s="213"/>
      <c r="HBG54" s="213"/>
      <c r="HBI54" s="213"/>
      <c r="HBK54" s="213"/>
      <c r="HBM54" s="213"/>
      <c r="HBO54" s="213"/>
      <c r="HBQ54" s="213"/>
      <c r="HBS54" s="213"/>
      <c r="HBU54" s="213"/>
      <c r="HBW54" s="213"/>
      <c r="HBY54" s="213"/>
      <c r="HCA54" s="213"/>
      <c r="HCC54" s="213"/>
      <c r="HCE54" s="213"/>
      <c r="HCG54" s="213"/>
      <c r="HCI54" s="213"/>
      <c r="HCK54" s="213"/>
      <c r="HCM54" s="213"/>
      <c r="HCO54" s="213"/>
      <c r="HCQ54" s="213"/>
      <c r="HCS54" s="213"/>
      <c r="HCU54" s="213"/>
      <c r="HCW54" s="213"/>
      <c r="HCY54" s="213"/>
      <c r="HDA54" s="213"/>
      <c r="HDC54" s="213"/>
      <c r="HDE54" s="213"/>
      <c r="HDG54" s="213"/>
      <c r="HDI54" s="213"/>
      <c r="HDK54" s="213"/>
      <c r="HDM54" s="213"/>
      <c r="HDO54" s="213"/>
      <c r="HDQ54" s="213"/>
      <c r="HDS54" s="213"/>
      <c r="HDU54" s="213"/>
      <c r="HDW54" s="213"/>
      <c r="HDY54" s="213"/>
      <c r="HEA54" s="213"/>
      <c r="HEC54" s="213"/>
      <c r="HEE54" s="213"/>
      <c r="HEG54" s="213"/>
      <c r="HEI54" s="213"/>
      <c r="HEK54" s="213"/>
      <c r="HEM54" s="213"/>
      <c r="HEO54" s="213"/>
      <c r="HEQ54" s="213"/>
      <c r="HES54" s="213"/>
      <c r="HEU54" s="213"/>
      <c r="HEW54" s="213"/>
      <c r="HEY54" s="213"/>
      <c r="HFA54" s="213"/>
      <c r="HFC54" s="213"/>
      <c r="HFE54" s="213"/>
      <c r="HFG54" s="213"/>
      <c r="HFI54" s="213"/>
      <c r="HFK54" s="213"/>
      <c r="HFM54" s="213"/>
      <c r="HFO54" s="213"/>
      <c r="HFQ54" s="213"/>
      <c r="HFS54" s="213"/>
      <c r="HFU54" s="213"/>
      <c r="HFW54" s="213"/>
      <c r="HFY54" s="213"/>
      <c r="HGA54" s="213"/>
      <c r="HGC54" s="213"/>
      <c r="HGE54" s="213"/>
      <c r="HGG54" s="213"/>
      <c r="HGI54" s="213"/>
      <c r="HGK54" s="213"/>
      <c r="HGM54" s="213"/>
      <c r="HGO54" s="213"/>
      <c r="HGQ54" s="213"/>
      <c r="HGS54" s="213"/>
      <c r="HGU54" s="213"/>
      <c r="HGW54" s="213"/>
      <c r="HGY54" s="213"/>
      <c r="HHA54" s="213"/>
      <c r="HHC54" s="213"/>
      <c r="HHE54" s="213"/>
      <c r="HHG54" s="213"/>
      <c r="HHI54" s="213"/>
      <c r="HHK54" s="213"/>
      <c r="HHM54" s="213"/>
      <c r="HHO54" s="213"/>
      <c r="HHQ54" s="213"/>
      <c r="HHS54" s="213"/>
      <c r="HHU54" s="213"/>
      <c r="HHW54" s="213"/>
      <c r="HHY54" s="213"/>
      <c r="HIA54" s="213"/>
      <c r="HIC54" s="213"/>
      <c r="HIE54" s="213"/>
      <c r="HIG54" s="213"/>
      <c r="HII54" s="213"/>
      <c r="HIK54" s="213"/>
      <c r="HIM54" s="213"/>
      <c r="HIO54" s="213"/>
      <c r="HIQ54" s="213"/>
      <c r="HIS54" s="213"/>
      <c r="HIU54" s="213"/>
      <c r="HIW54" s="213"/>
      <c r="HIY54" s="213"/>
      <c r="HJA54" s="213"/>
      <c r="HJC54" s="213"/>
      <c r="HJE54" s="213"/>
      <c r="HJG54" s="213"/>
      <c r="HJI54" s="213"/>
      <c r="HJK54" s="213"/>
      <c r="HJM54" s="213"/>
      <c r="HJO54" s="213"/>
      <c r="HJQ54" s="213"/>
      <c r="HJS54" s="213"/>
      <c r="HJU54" s="213"/>
      <c r="HJW54" s="213"/>
      <c r="HJY54" s="213"/>
      <c r="HKA54" s="213"/>
      <c r="HKC54" s="213"/>
      <c r="HKE54" s="213"/>
      <c r="HKG54" s="213"/>
      <c r="HKI54" s="213"/>
      <c r="HKK54" s="213"/>
      <c r="HKM54" s="213"/>
      <c r="HKO54" s="213"/>
      <c r="HKQ54" s="213"/>
      <c r="HKS54" s="213"/>
      <c r="HKU54" s="213"/>
      <c r="HKW54" s="213"/>
      <c r="HKY54" s="213"/>
      <c r="HLA54" s="213"/>
      <c r="HLC54" s="213"/>
      <c r="HLE54" s="213"/>
      <c r="HLG54" s="213"/>
      <c r="HLI54" s="213"/>
      <c r="HLK54" s="213"/>
      <c r="HLM54" s="213"/>
      <c r="HLO54" s="213"/>
      <c r="HLQ54" s="213"/>
      <c r="HLS54" s="213"/>
      <c r="HLU54" s="213"/>
      <c r="HLW54" s="213"/>
      <c r="HLY54" s="213"/>
      <c r="HMA54" s="213"/>
      <c r="HMC54" s="213"/>
      <c r="HME54" s="213"/>
      <c r="HMG54" s="213"/>
      <c r="HMI54" s="213"/>
      <c r="HMK54" s="213"/>
      <c r="HMM54" s="213"/>
      <c r="HMO54" s="213"/>
      <c r="HMQ54" s="213"/>
      <c r="HMS54" s="213"/>
      <c r="HMU54" s="213"/>
      <c r="HMW54" s="213"/>
      <c r="HMY54" s="213"/>
      <c r="HNA54" s="213"/>
      <c r="HNC54" s="213"/>
      <c r="HNE54" s="213"/>
      <c r="HNG54" s="213"/>
      <c r="HNI54" s="213"/>
      <c r="HNK54" s="213"/>
      <c r="HNM54" s="213"/>
      <c r="HNO54" s="213"/>
      <c r="HNQ54" s="213"/>
      <c r="HNS54" s="213"/>
      <c r="HNU54" s="213"/>
      <c r="HNW54" s="213"/>
      <c r="HNY54" s="213"/>
      <c r="HOA54" s="213"/>
      <c r="HOC54" s="213"/>
      <c r="HOE54" s="213"/>
      <c r="HOG54" s="213"/>
      <c r="HOI54" s="213"/>
      <c r="HOK54" s="213"/>
      <c r="HOM54" s="213"/>
      <c r="HOO54" s="213"/>
      <c r="HOQ54" s="213"/>
      <c r="HOS54" s="213"/>
      <c r="HOU54" s="213"/>
      <c r="HOW54" s="213"/>
      <c r="HOY54" s="213"/>
      <c r="HPA54" s="213"/>
      <c r="HPC54" s="213"/>
      <c r="HPE54" s="213"/>
      <c r="HPG54" s="213"/>
      <c r="HPI54" s="213"/>
      <c r="HPK54" s="213"/>
      <c r="HPM54" s="213"/>
      <c r="HPO54" s="213"/>
      <c r="HPQ54" s="213"/>
      <c r="HPS54" s="213"/>
      <c r="HPU54" s="213"/>
      <c r="HPW54" s="213"/>
      <c r="HPY54" s="213"/>
      <c r="HQA54" s="213"/>
      <c r="HQC54" s="213"/>
      <c r="HQE54" s="213"/>
      <c r="HQG54" s="213"/>
      <c r="HQI54" s="213"/>
      <c r="HQK54" s="213"/>
      <c r="HQM54" s="213"/>
      <c r="HQO54" s="213"/>
      <c r="HQQ54" s="213"/>
      <c r="HQS54" s="213"/>
      <c r="HQU54" s="213"/>
      <c r="HQW54" s="213"/>
      <c r="HQY54" s="213"/>
      <c r="HRA54" s="213"/>
      <c r="HRC54" s="213"/>
      <c r="HRE54" s="213"/>
      <c r="HRG54" s="213"/>
      <c r="HRI54" s="213"/>
      <c r="HRK54" s="213"/>
      <c r="HRM54" s="213"/>
      <c r="HRO54" s="213"/>
      <c r="HRQ54" s="213"/>
      <c r="HRS54" s="213"/>
      <c r="HRU54" s="213"/>
      <c r="HRW54" s="213"/>
      <c r="HRY54" s="213"/>
      <c r="HSA54" s="213"/>
      <c r="HSC54" s="213"/>
      <c r="HSE54" s="213"/>
      <c r="HSG54" s="213"/>
      <c r="HSI54" s="213"/>
      <c r="HSK54" s="213"/>
      <c r="HSM54" s="213"/>
      <c r="HSO54" s="213"/>
      <c r="HSQ54" s="213"/>
      <c r="HSS54" s="213"/>
      <c r="HSU54" s="213"/>
      <c r="HSW54" s="213"/>
      <c r="HSY54" s="213"/>
      <c r="HTA54" s="213"/>
      <c r="HTC54" s="213"/>
      <c r="HTE54" s="213"/>
      <c r="HTG54" s="213"/>
      <c r="HTI54" s="213"/>
      <c r="HTK54" s="213"/>
      <c r="HTM54" s="213"/>
      <c r="HTO54" s="213"/>
      <c r="HTQ54" s="213"/>
      <c r="HTS54" s="213"/>
      <c r="HTU54" s="213"/>
      <c r="HTW54" s="213"/>
      <c r="HTY54" s="213"/>
      <c r="HUA54" s="213"/>
      <c r="HUC54" s="213"/>
      <c r="HUE54" s="213"/>
      <c r="HUG54" s="213"/>
      <c r="HUI54" s="213"/>
      <c r="HUK54" s="213"/>
      <c r="HUM54" s="213"/>
      <c r="HUO54" s="213"/>
      <c r="HUQ54" s="213"/>
      <c r="HUS54" s="213"/>
      <c r="HUU54" s="213"/>
      <c r="HUW54" s="213"/>
      <c r="HUY54" s="213"/>
      <c r="HVA54" s="213"/>
      <c r="HVC54" s="213"/>
      <c r="HVE54" s="213"/>
      <c r="HVG54" s="213"/>
      <c r="HVI54" s="213"/>
      <c r="HVK54" s="213"/>
      <c r="HVM54" s="213"/>
      <c r="HVO54" s="213"/>
      <c r="HVQ54" s="213"/>
      <c r="HVS54" s="213"/>
      <c r="HVU54" s="213"/>
      <c r="HVW54" s="213"/>
      <c r="HVY54" s="213"/>
      <c r="HWA54" s="213"/>
      <c r="HWC54" s="213"/>
      <c r="HWE54" s="213"/>
      <c r="HWG54" s="213"/>
      <c r="HWI54" s="213"/>
      <c r="HWK54" s="213"/>
      <c r="HWM54" s="213"/>
      <c r="HWO54" s="213"/>
      <c r="HWQ54" s="213"/>
      <c r="HWS54" s="213"/>
      <c r="HWU54" s="213"/>
      <c r="HWW54" s="213"/>
      <c r="HWY54" s="213"/>
      <c r="HXA54" s="213"/>
      <c r="HXC54" s="213"/>
      <c r="HXE54" s="213"/>
      <c r="HXG54" s="213"/>
      <c r="HXI54" s="213"/>
      <c r="HXK54" s="213"/>
      <c r="HXM54" s="213"/>
      <c r="HXO54" s="213"/>
      <c r="HXQ54" s="213"/>
      <c r="HXS54" s="213"/>
      <c r="HXU54" s="213"/>
      <c r="HXW54" s="213"/>
      <c r="HXY54" s="213"/>
      <c r="HYA54" s="213"/>
      <c r="HYC54" s="213"/>
      <c r="HYE54" s="213"/>
      <c r="HYG54" s="213"/>
      <c r="HYI54" s="213"/>
      <c r="HYK54" s="213"/>
      <c r="HYM54" s="213"/>
      <c r="HYO54" s="213"/>
      <c r="HYQ54" s="213"/>
      <c r="HYS54" s="213"/>
      <c r="HYU54" s="213"/>
      <c r="HYW54" s="213"/>
      <c r="HYY54" s="213"/>
      <c r="HZA54" s="213"/>
      <c r="HZC54" s="213"/>
      <c r="HZE54" s="213"/>
      <c r="HZG54" s="213"/>
      <c r="HZI54" s="213"/>
      <c r="HZK54" s="213"/>
      <c r="HZM54" s="213"/>
      <c r="HZO54" s="213"/>
      <c r="HZQ54" s="213"/>
      <c r="HZS54" s="213"/>
      <c r="HZU54" s="213"/>
      <c r="HZW54" s="213"/>
      <c r="HZY54" s="213"/>
      <c r="IAA54" s="213"/>
      <c r="IAC54" s="213"/>
      <c r="IAE54" s="213"/>
      <c r="IAG54" s="213"/>
      <c r="IAI54" s="213"/>
      <c r="IAK54" s="213"/>
      <c r="IAM54" s="213"/>
      <c r="IAO54" s="213"/>
      <c r="IAQ54" s="213"/>
      <c r="IAS54" s="213"/>
      <c r="IAU54" s="213"/>
      <c r="IAW54" s="213"/>
      <c r="IAY54" s="213"/>
      <c r="IBA54" s="213"/>
      <c r="IBC54" s="213"/>
      <c r="IBE54" s="213"/>
      <c r="IBG54" s="213"/>
      <c r="IBI54" s="213"/>
      <c r="IBK54" s="213"/>
      <c r="IBM54" s="213"/>
      <c r="IBO54" s="213"/>
      <c r="IBQ54" s="213"/>
      <c r="IBS54" s="213"/>
      <c r="IBU54" s="213"/>
      <c r="IBW54" s="213"/>
      <c r="IBY54" s="213"/>
      <c r="ICA54" s="213"/>
      <c r="ICC54" s="213"/>
      <c r="ICE54" s="213"/>
      <c r="ICG54" s="213"/>
      <c r="ICI54" s="213"/>
      <c r="ICK54" s="213"/>
      <c r="ICM54" s="213"/>
      <c r="ICO54" s="213"/>
      <c r="ICQ54" s="213"/>
      <c r="ICS54" s="213"/>
      <c r="ICU54" s="213"/>
      <c r="ICW54" s="213"/>
      <c r="ICY54" s="213"/>
      <c r="IDA54" s="213"/>
      <c r="IDC54" s="213"/>
      <c r="IDE54" s="213"/>
      <c r="IDG54" s="213"/>
      <c r="IDI54" s="213"/>
      <c r="IDK54" s="213"/>
      <c r="IDM54" s="213"/>
      <c r="IDO54" s="213"/>
      <c r="IDQ54" s="213"/>
      <c r="IDS54" s="213"/>
      <c r="IDU54" s="213"/>
      <c r="IDW54" s="213"/>
      <c r="IDY54" s="213"/>
      <c r="IEA54" s="213"/>
      <c r="IEC54" s="213"/>
      <c r="IEE54" s="213"/>
      <c r="IEG54" s="213"/>
      <c r="IEI54" s="213"/>
      <c r="IEK54" s="213"/>
      <c r="IEM54" s="213"/>
      <c r="IEO54" s="213"/>
      <c r="IEQ54" s="213"/>
      <c r="IES54" s="213"/>
      <c r="IEU54" s="213"/>
      <c r="IEW54" s="213"/>
      <c r="IEY54" s="213"/>
      <c r="IFA54" s="213"/>
      <c r="IFC54" s="213"/>
      <c r="IFE54" s="213"/>
      <c r="IFG54" s="213"/>
      <c r="IFI54" s="213"/>
      <c r="IFK54" s="213"/>
      <c r="IFM54" s="213"/>
      <c r="IFO54" s="213"/>
      <c r="IFQ54" s="213"/>
      <c r="IFS54" s="213"/>
      <c r="IFU54" s="213"/>
      <c r="IFW54" s="213"/>
      <c r="IFY54" s="213"/>
      <c r="IGA54" s="213"/>
      <c r="IGC54" s="213"/>
      <c r="IGE54" s="213"/>
      <c r="IGG54" s="213"/>
      <c r="IGI54" s="213"/>
      <c r="IGK54" s="213"/>
      <c r="IGM54" s="213"/>
      <c r="IGO54" s="213"/>
      <c r="IGQ54" s="213"/>
      <c r="IGS54" s="213"/>
      <c r="IGU54" s="213"/>
      <c r="IGW54" s="213"/>
      <c r="IGY54" s="213"/>
      <c r="IHA54" s="213"/>
      <c r="IHC54" s="213"/>
      <c r="IHE54" s="213"/>
      <c r="IHG54" s="213"/>
      <c r="IHI54" s="213"/>
      <c r="IHK54" s="213"/>
      <c r="IHM54" s="213"/>
      <c r="IHO54" s="213"/>
      <c r="IHQ54" s="213"/>
      <c r="IHS54" s="213"/>
      <c r="IHU54" s="213"/>
      <c r="IHW54" s="213"/>
      <c r="IHY54" s="213"/>
      <c r="IIA54" s="213"/>
      <c r="IIC54" s="213"/>
      <c r="IIE54" s="213"/>
      <c r="IIG54" s="213"/>
      <c r="III54" s="213"/>
      <c r="IIK54" s="213"/>
      <c r="IIM54" s="213"/>
      <c r="IIO54" s="213"/>
      <c r="IIQ54" s="213"/>
      <c r="IIS54" s="213"/>
      <c r="IIU54" s="213"/>
      <c r="IIW54" s="213"/>
      <c r="IIY54" s="213"/>
      <c r="IJA54" s="213"/>
      <c r="IJC54" s="213"/>
      <c r="IJE54" s="213"/>
      <c r="IJG54" s="213"/>
      <c r="IJI54" s="213"/>
      <c r="IJK54" s="213"/>
      <c r="IJM54" s="213"/>
      <c r="IJO54" s="213"/>
      <c r="IJQ54" s="213"/>
      <c r="IJS54" s="213"/>
      <c r="IJU54" s="213"/>
      <c r="IJW54" s="213"/>
      <c r="IJY54" s="213"/>
      <c r="IKA54" s="213"/>
      <c r="IKC54" s="213"/>
      <c r="IKE54" s="213"/>
      <c r="IKG54" s="213"/>
      <c r="IKI54" s="213"/>
      <c r="IKK54" s="213"/>
      <c r="IKM54" s="213"/>
      <c r="IKO54" s="213"/>
      <c r="IKQ54" s="213"/>
      <c r="IKS54" s="213"/>
      <c r="IKU54" s="213"/>
      <c r="IKW54" s="213"/>
      <c r="IKY54" s="213"/>
      <c r="ILA54" s="213"/>
      <c r="ILC54" s="213"/>
      <c r="ILE54" s="213"/>
      <c r="ILG54" s="213"/>
      <c r="ILI54" s="213"/>
      <c r="ILK54" s="213"/>
      <c r="ILM54" s="213"/>
      <c r="ILO54" s="213"/>
      <c r="ILQ54" s="213"/>
      <c r="ILS54" s="213"/>
      <c r="ILU54" s="213"/>
      <c r="ILW54" s="213"/>
      <c r="ILY54" s="213"/>
      <c r="IMA54" s="213"/>
      <c r="IMC54" s="213"/>
      <c r="IME54" s="213"/>
      <c r="IMG54" s="213"/>
      <c r="IMI54" s="213"/>
      <c r="IMK54" s="213"/>
      <c r="IMM54" s="213"/>
      <c r="IMO54" s="213"/>
      <c r="IMQ54" s="213"/>
      <c r="IMS54" s="213"/>
      <c r="IMU54" s="213"/>
      <c r="IMW54" s="213"/>
      <c r="IMY54" s="213"/>
      <c r="INA54" s="213"/>
      <c r="INC54" s="213"/>
      <c r="INE54" s="213"/>
      <c r="ING54" s="213"/>
      <c r="INI54" s="213"/>
      <c r="INK54" s="213"/>
      <c r="INM54" s="213"/>
      <c r="INO54" s="213"/>
      <c r="INQ54" s="213"/>
      <c r="INS54" s="213"/>
      <c r="INU54" s="213"/>
      <c r="INW54" s="213"/>
      <c r="INY54" s="213"/>
      <c r="IOA54" s="213"/>
      <c r="IOC54" s="213"/>
      <c r="IOE54" s="213"/>
      <c r="IOG54" s="213"/>
      <c r="IOI54" s="213"/>
      <c r="IOK54" s="213"/>
      <c r="IOM54" s="213"/>
      <c r="IOO54" s="213"/>
      <c r="IOQ54" s="213"/>
      <c r="IOS54" s="213"/>
      <c r="IOU54" s="213"/>
      <c r="IOW54" s="213"/>
      <c r="IOY54" s="213"/>
      <c r="IPA54" s="213"/>
      <c r="IPC54" s="213"/>
      <c r="IPE54" s="213"/>
      <c r="IPG54" s="213"/>
      <c r="IPI54" s="213"/>
      <c r="IPK54" s="213"/>
      <c r="IPM54" s="213"/>
      <c r="IPO54" s="213"/>
      <c r="IPQ54" s="213"/>
      <c r="IPS54" s="213"/>
      <c r="IPU54" s="213"/>
      <c r="IPW54" s="213"/>
      <c r="IPY54" s="213"/>
      <c r="IQA54" s="213"/>
      <c r="IQC54" s="213"/>
      <c r="IQE54" s="213"/>
      <c r="IQG54" s="213"/>
      <c r="IQI54" s="213"/>
      <c r="IQK54" s="213"/>
      <c r="IQM54" s="213"/>
      <c r="IQO54" s="213"/>
      <c r="IQQ54" s="213"/>
      <c r="IQS54" s="213"/>
      <c r="IQU54" s="213"/>
      <c r="IQW54" s="213"/>
      <c r="IQY54" s="213"/>
      <c r="IRA54" s="213"/>
      <c r="IRC54" s="213"/>
      <c r="IRE54" s="213"/>
      <c r="IRG54" s="213"/>
      <c r="IRI54" s="213"/>
      <c r="IRK54" s="213"/>
      <c r="IRM54" s="213"/>
      <c r="IRO54" s="213"/>
      <c r="IRQ54" s="213"/>
      <c r="IRS54" s="213"/>
      <c r="IRU54" s="213"/>
      <c r="IRW54" s="213"/>
      <c r="IRY54" s="213"/>
      <c r="ISA54" s="213"/>
      <c r="ISC54" s="213"/>
      <c r="ISE54" s="213"/>
      <c r="ISG54" s="213"/>
      <c r="ISI54" s="213"/>
      <c r="ISK54" s="213"/>
      <c r="ISM54" s="213"/>
      <c r="ISO54" s="213"/>
      <c r="ISQ54" s="213"/>
      <c r="ISS54" s="213"/>
      <c r="ISU54" s="213"/>
      <c r="ISW54" s="213"/>
      <c r="ISY54" s="213"/>
      <c r="ITA54" s="213"/>
      <c r="ITC54" s="213"/>
      <c r="ITE54" s="213"/>
      <c r="ITG54" s="213"/>
      <c r="ITI54" s="213"/>
      <c r="ITK54" s="213"/>
      <c r="ITM54" s="213"/>
      <c r="ITO54" s="213"/>
      <c r="ITQ54" s="213"/>
      <c r="ITS54" s="213"/>
      <c r="ITU54" s="213"/>
      <c r="ITW54" s="213"/>
      <c r="ITY54" s="213"/>
      <c r="IUA54" s="213"/>
      <c r="IUC54" s="213"/>
      <c r="IUE54" s="213"/>
      <c r="IUG54" s="213"/>
      <c r="IUI54" s="213"/>
      <c r="IUK54" s="213"/>
      <c r="IUM54" s="213"/>
      <c r="IUO54" s="213"/>
      <c r="IUQ54" s="213"/>
      <c r="IUS54" s="213"/>
      <c r="IUU54" s="213"/>
      <c r="IUW54" s="213"/>
      <c r="IUY54" s="213"/>
      <c r="IVA54" s="213"/>
      <c r="IVC54" s="213"/>
      <c r="IVE54" s="213"/>
      <c r="IVG54" s="213"/>
      <c r="IVI54" s="213"/>
      <c r="IVK54" s="213"/>
      <c r="IVM54" s="213"/>
      <c r="IVO54" s="213"/>
      <c r="IVQ54" s="213"/>
      <c r="IVS54" s="213"/>
      <c r="IVU54" s="213"/>
      <c r="IVW54" s="213"/>
      <c r="IVY54" s="213"/>
      <c r="IWA54" s="213"/>
      <c r="IWC54" s="213"/>
      <c r="IWE54" s="213"/>
      <c r="IWG54" s="213"/>
      <c r="IWI54" s="213"/>
      <c r="IWK54" s="213"/>
      <c r="IWM54" s="213"/>
      <c r="IWO54" s="213"/>
      <c r="IWQ54" s="213"/>
      <c r="IWS54" s="213"/>
      <c r="IWU54" s="213"/>
      <c r="IWW54" s="213"/>
      <c r="IWY54" s="213"/>
      <c r="IXA54" s="213"/>
      <c r="IXC54" s="213"/>
      <c r="IXE54" s="213"/>
      <c r="IXG54" s="213"/>
      <c r="IXI54" s="213"/>
      <c r="IXK54" s="213"/>
      <c r="IXM54" s="213"/>
      <c r="IXO54" s="213"/>
      <c r="IXQ54" s="213"/>
      <c r="IXS54" s="213"/>
      <c r="IXU54" s="213"/>
      <c r="IXW54" s="213"/>
      <c r="IXY54" s="213"/>
      <c r="IYA54" s="213"/>
      <c r="IYC54" s="213"/>
      <c r="IYE54" s="213"/>
      <c r="IYG54" s="213"/>
      <c r="IYI54" s="213"/>
      <c r="IYK54" s="213"/>
      <c r="IYM54" s="213"/>
      <c r="IYO54" s="213"/>
      <c r="IYQ54" s="213"/>
      <c r="IYS54" s="213"/>
      <c r="IYU54" s="213"/>
      <c r="IYW54" s="213"/>
      <c r="IYY54" s="213"/>
      <c r="IZA54" s="213"/>
      <c r="IZC54" s="213"/>
      <c r="IZE54" s="213"/>
      <c r="IZG54" s="213"/>
      <c r="IZI54" s="213"/>
      <c r="IZK54" s="213"/>
      <c r="IZM54" s="213"/>
      <c r="IZO54" s="213"/>
      <c r="IZQ54" s="213"/>
      <c r="IZS54" s="213"/>
      <c r="IZU54" s="213"/>
      <c r="IZW54" s="213"/>
      <c r="IZY54" s="213"/>
      <c r="JAA54" s="213"/>
      <c r="JAC54" s="213"/>
      <c r="JAE54" s="213"/>
      <c r="JAG54" s="213"/>
      <c r="JAI54" s="213"/>
      <c r="JAK54" s="213"/>
      <c r="JAM54" s="213"/>
      <c r="JAO54" s="213"/>
      <c r="JAQ54" s="213"/>
      <c r="JAS54" s="213"/>
      <c r="JAU54" s="213"/>
      <c r="JAW54" s="213"/>
      <c r="JAY54" s="213"/>
      <c r="JBA54" s="213"/>
      <c r="JBC54" s="213"/>
      <c r="JBE54" s="213"/>
      <c r="JBG54" s="213"/>
      <c r="JBI54" s="213"/>
      <c r="JBK54" s="213"/>
      <c r="JBM54" s="213"/>
      <c r="JBO54" s="213"/>
      <c r="JBQ54" s="213"/>
      <c r="JBS54" s="213"/>
      <c r="JBU54" s="213"/>
      <c r="JBW54" s="213"/>
      <c r="JBY54" s="213"/>
      <c r="JCA54" s="213"/>
      <c r="JCC54" s="213"/>
      <c r="JCE54" s="213"/>
      <c r="JCG54" s="213"/>
      <c r="JCI54" s="213"/>
      <c r="JCK54" s="213"/>
      <c r="JCM54" s="213"/>
      <c r="JCO54" s="213"/>
      <c r="JCQ54" s="213"/>
      <c r="JCS54" s="213"/>
      <c r="JCU54" s="213"/>
      <c r="JCW54" s="213"/>
      <c r="JCY54" s="213"/>
      <c r="JDA54" s="213"/>
      <c r="JDC54" s="213"/>
      <c r="JDE54" s="213"/>
      <c r="JDG54" s="213"/>
      <c r="JDI54" s="213"/>
      <c r="JDK54" s="213"/>
      <c r="JDM54" s="213"/>
      <c r="JDO54" s="213"/>
      <c r="JDQ54" s="213"/>
      <c r="JDS54" s="213"/>
      <c r="JDU54" s="213"/>
      <c r="JDW54" s="213"/>
      <c r="JDY54" s="213"/>
      <c r="JEA54" s="213"/>
      <c r="JEC54" s="213"/>
      <c r="JEE54" s="213"/>
      <c r="JEG54" s="213"/>
      <c r="JEI54" s="213"/>
      <c r="JEK54" s="213"/>
      <c r="JEM54" s="213"/>
      <c r="JEO54" s="213"/>
      <c r="JEQ54" s="213"/>
      <c r="JES54" s="213"/>
      <c r="JEU54" s="213"/>
      <c r="JEW54" s="213"/>
      <c r="JEY54" s="213"/>
      <c r="JFA54" s="213"/>
      <c r="JFC54" s="213"/>
      <c r="JFE54" s="213"/>
      <c r="JFG54" s="213"/>
      <c r="JFI54" s="213"/>
      <c r="JFK54" s="213"/>
      <c r="JFM54" s="213"/>
      <c r="JFO54" s="213"/>
      <c r="JFQ54" s="213"/>
      <c r="JFS54" s="213"/>
      <c r="JFU54" s="213"/>
      <c r="JFW54" s="213"/>
      <c r="JFY54" s="213"/>
      <c r="JGA54" s="213"/>
      <c r="JGC54" s="213"/>
      <c r="JGE54" s="213"/>
      <c r="JGG54" s="213"/>
      <c r="JGI54" s="213"/>
      <c r="JGK54" s="213"/>
      <c r="JGM54" s="213"/>
      <c r="JGO54" s="213"/>
      <c r="JGQ54" s="213"/>
      <c r="JGS54" s="213"/>
      <c r="JGU54" s="213"/>
      <c r="JGW54" s="213"/>
      <c r="JGY54" s="213"/>
      <c r="JHA54" s="213"/>
      <c r="JHC54" s="213"/>
      <c r="JHE54" s="213"/>
      <c r="JHG54" s="213"/>
      <c r="JHI54" s="213"/>
      <c r="JHK54" s="213"/>
      <c r="JHM54" s="213"/>
      <c r="JHO54" s="213"/>
      <c r="JHQ54" s="213"/>
      <c r="JHS54" s="213"/>
      <c r="JHU54" s="213"/>
      <c r="JHW54" s="213"/>
      <c r="JHY54" s="213"/>
      <c r="JIA54" s="213"/>
      <c r="JIC54" s="213"/>
      <c r="JIE54" s="213"/>
      <c r="JIG54" s="213"/>
      <c r="JII54" s="213"/>
      <c r="JIK54" s="213"/>
      <c r="JIM54" s="213"/>
      <c r="JIO54" s="213"/>
      <c r="JIQ54" s="213"/>
      <c r="JIS54" s="213"/>
      <c r="JIU54" s="213"/>
      <c r="JIW54" s="213"/>
      <c r="JIY54" s="213"/>
      <c r="JJA54" s="213"/>
      <c r="JJC54" s="213"/>
      <c r="JJE54" s="213"/>
      <c r="JJG54" s="213"/>
      <c r="JJI54" s="213"/>
      <c r="JJK54" s="213"/>
      <c r="JJM54" s="213"/>
      <c r="JJO54" s="213"/>
      <c r="JJQ54" s="213"/>
      <c r="JJS54" s="213"/>
      <c r="JJU54" s="213"/>
      <c r="JJW54" s="213"/>
      <c r="JJY54" s="213"/>
      <c r="JKA54" s="213"/>
      <c r="JKC54" s="213"/>
      <c r="JKE54" s="213"/>
      <c r="JKG54" s="213"/>
      <c r="JKI54" s="213"/>
      <c r="JKK54" s="213"/>
      <c r="JKM54" s="213"/>
      <c r="JKO54" s="213"/>
      <c r="JKQ54" s="213"/>
      <c r="JKS54" s="213"/>
      <c r="JKU54" s="213"/>
      <c r="JKW54" s="213"/>
      <c r="JKY54" s="213"/>
      <c r="JLA54" s="213"/>
      <c r="JLC54" s="213"/>
      <c r="JLE54" s="213"/>
      <c r="JLG54" s="213"/>
      <c r="JLI54" s="213"/>
      <c r="JLK54" s="213"/>
      <c r="JLM54" s="213"/>
      <c r="JLO54" s="213"/>
      <c r="JLQ54" s="213"/>
      <c r="JLS54" s="213"/>
      <c r="JLU54" s="213"/>
      <c r="JLW54" s="213"/>
      <c r="JLY54" s="213"/>
      <c r="JMA54" s="213"/>
      <c r="JMC54" s="213"/>
      <c r="JME54" s="213"/>
      <c r="JMG54" s="213"/>
      <c r="JMI54" s="213"/>
      <c r="JMK54" s="213"/>
      <c r="JMM54" s="213"/>
      <c r="JMO54" s="213"/>
      <c r="JMQ54" s="213"/>
      <c r="JMS54" s="213"/>
      <c r="JMU54" s="213"/>
      <c r="JMW54" s="213"/>
      <c r="JMY54" s="213"/>
      <c r="JNA54" s="213"/>
      <c r="JNC54" s="213"/>
      <c r="JNE54" s="213"/>
      <c r="JNG54" s="213"/>
      <c r="JNI54" s="213"/>
      <c r="JNK54" s="213"/>
      <c r="JNM54" s="213"/>
      <c r="JNO54" s="213"/>
      <c r="JNQ54" s="213"/>
      <c r="JNS54" s="213"/>
      <c r="JNU54" s="213"/>
      <c r="JNW54" s="213"/>
      <c r="JNY54" s="213"/>
      <c r="JOA54" s="213"/>
      <c r="JOC54" s="213"/>
      <c r="JOE54" s="213"/>
      <c r="JOG54" s="213"/>
      <c r="JOI54" s="213"/>
      <c r="JOK54" s="213"/>
      <c r="JOM54" s="213"/>
      <c r="JOO54" s="213"/>
      <c r="JOQ54" s="213"/>
      <c r="JOS54" s="213"/>
      <c r="JOU54" s="213"/>
      <c r="JOW54" s="213"/>
      <c r="JOY54" s="213"/>
      <c r="JPA54" s="213"/>
      <c r="JPC54" s="213"/>
      <c r="JPE54" s="213"/>
      <c r="JPG54" s="213"/>
      <c r="JPI54" s="213"/>
      <c r="JPK54" s="213"/>
      <c r="JPM54" s="213"/>
      <c r="JPO54" s="213"/>
      <c r="JPQ54" s="213"/>
      <c r="JPS54" s="213"/>
      <c r="JPU54" s="213"/>
      <c r="JPW54" s="213"/>
      <c r="JPY54" s="213"/>
      <c r="JQA54" s="213"/>
      <c r="JQC54" s="213"/>
      <c r="JQE54" s="213"/>
      <c r="JQG54" s="213"/>
      <c r="JQI54" s="213"/>
      <c r="JQK54" s="213"/>
      <c r="JQM54" s="213"/>
      <c r="JQO54" s="213"/>
      <c r="JQQ54" s="213"/>
      <c r="JQS54" s="213"/>
      <c r="JQU54" s="213"/>
      <c r="JQW54" s="213"/>
      <c r="JQY54" s="213"/>
      <c r="JRA54" s="213"/>
      <c r="JRC54" s="213"/>
      <c r="JRE54" s="213"/>
      <c r="JRG54" s="213"/>
      <c r="JRI54" s="213"/>
      <c r="JRK54" s="213"/>
      <c r="JRM54" s="213"/>
      <c r="JRO54" s="213"/>
      <c r="JRQ54" s="213"/>
      <c r="JRS54" s="213"/>
      <c r="JRU54" s="213"/>
      <c r="JRW54" s="213"/>
      <c r="JRY54" s="213"/>
      <c r="JSA54" s="213"/>
      <c r="JSC54" s="213"/>
      <c r="JSE54" s="213"/>
      <c r="JSG54" s="213"/>
      <c r="JSI54" s="213"/>
      <c r="JSK54" s="213"/>
      <c r="JSM54" s="213"/>
      <c r="JSO54" s="213"/>
      <c r="JSQ54" s="213"/>
      <c r="JSS54" s="213"/>
      <c r="JSU54" s="213"/>
      <c r="JSW54" s="213"/>
      <c r="JSY54" s="213"/>
      <c r="JTA54" s="213"/>
      <c r="JTC54" s="213"/>
      <c r="JTE54" s="213"/>
      <c r="JTG54" s="213"/>
      <c r="JTI54" s="213"/>
      <c r="JTK54" s="213"/>
      <c r="JTM54" s="213"/>
      <c r="JTO54" s="213"/>
      <c r="JTQ54" s="213"/>
      <c r="JTS54" s="213"/>
      <c r="JTU54" s="213"/>
      <c r="JTW54" s="213"/>
      <c r="JTY54" s="213"/>
      <c r="JUA54" s="213"/>
      <c r="JUC54" s="213"/>
      <c r="JUE54" s="213"/>
      <c r="JUG54" s="213"/>
      <c r="JUI54" s="213"/>
      <c r="JUK54" s="213"/>
      <c r="JUM54" s="213"/>
      <c r="JUO54" s="213"/>
      <c r="JUQ54" s="213"/>
      <c r="JUS54" s="213"/>
      <c r="JUU54" s="213"/>
      <c r="JUW54" s="213"/>
      <c r="JUY54" s="213"/>
      <c r="JVA54" s="213"/>
      <c r="JVC54" s="213"/>
      <c r="JVE54" s="213"/>
      <c r="JVG54" s="213"/>
      <c r="JVI54" s="213"/>
      <c r="JVK54" s="213"/>
      <c r="JVM54" s="213"/>
      <c r="JVO54" s="213"/>
      <c r="JVQ54" s="213"/>
      <c r="JVS54" s="213"/>
      <c r="JVU54" s="213"/>
      <c r="JVW54" s="213"/>
      <c r="JVY54" s="213"/>
      <c r="JWA54" s="213"/>
      <c r="JWC54" s="213"/>
      <c r="JWE54" s="213"/>
      <c r="JWG54" s="213"/>
      <c r="JWI54" s="213"/>
      <c r="JWK54" s="213"/>
      <c r="JWM54" s="213"/>
      <c r="JWO54" s="213"/>
      <c r="JWQ54" s="213"/>
      <c r="JWS54" s="213"/>
      <c r="JWU54" s="213"/>
      <c r="JWW54" s="213"/>
      <c r="JWY54" s="213"/>
      <c r="JXA54" s="213"/>
      <c r="JXC54" s="213"/>
      <c r="JXE54" s="213"/>
      <c r="JXG54" s="213"/>
      <c r="JXI54" s="213"/>
      <c r="JXK54" s="213"/>
      <c r="JXM54" s="213"/>
      <c r="JXO54" s="213"/>
      <c r="JXQ54" s="213"/>
      <c r="JXS54" s="213"/>
      <c r="JXU54" s="213"/>
      <c r="JXW54" s="213"/>
      <c r="JXY54" s="213"/>
      <c r="JYA54" s="213"/>
      <c r="JYC54" s="213"/>
      <c r="JYE54" s="213"/>
      <c r="JYG54" s="213"/>
      <c r="JYI54" s="213"/>
      <c r="JYK54" s="213"/>
      <c r="JYM54" s="213"/>
      <c r="JYO54" s="213"/>
      <c r="JYQ54" s="213"/>
      <c r="JYS54" s="213"/>
      <c r="JYU54" s="213"/>
      <c r="JYW54" s="213"/>
      <c r="JYY54" s="213"/>
      <c r="JZA54" s="213"/>
      <c r="JZC54" s="213"/>
      <c r="JZE54" s="213"/>
      <c r="JZG54" s="213"/>
      <c r="JZI54" s="213"/>
      <c r="JZK54" s="213"/>
      <c r="JZM54" s="213"/>
      <c r="JZO54" s="213"/>
      <c r="JZQ54" s="213"/>
      <c r="JZS54" s="213"/>
      <c r="JZU54" s="213"/>
      <c r="JZW54" s="213"/>
      <c r="JZY54" s="213"/>
      <c r="KAA54" s="213"/>
      <c r="KAC54" s="213"/>
      <c r="KAE54" s="213"/>
      <c r="KAG54" s="213"/>
      <c r="KAI54" s="213"/>
      <c r="KAK54" s="213"/>
      <c r="KAM54" s="213"/>
      <c r="KAO54" s="213"/>
      <c r="KAQ54" s="213"/>
      <c r="KAS54" s="213"/>
      <c r="KAU54" s="213"/>
      <c r="KAW54" s="213"/>
      <c r="KAY54" s="213"/>
      <c r="KBA54" s="213"/>
      <c r="KBC54" s="213"/>
      <c r="KBE54" s="213"/>
      <c r="KBG54" s="213"/>
      <c r="KBI54" s="213"/>
      <c r="KBK54" s="213"/>
      <c r="KBM54" s="213"/>
      <c r="KBO54" s="213"/>
      <c r="KBQ54" s="213"/>
      <c r="KBS54" s="213"/>
      <c r="KBU54" s="213"/>
      <c r="KBW54" s="213"/>
      <c r="KBY54" s="213"/>
      <c r="KCA54" s="213"/>
      <c r="KCC54" s="213"/>
      <c r="KCE54" s="213"/>
      <c r="KCG54" s="213"/>
      <c r="KCI54" s="213"/>
      <c r="KCK54" s="213"/>
      <c r="KCM54" s="213"/>
      <c r="KCO54" s="213"/>
      <c r="KCQ54" s="213"/>
      <c r="KCS54" s="213"/>
      <c r="KCU54" s="213"/>
      <c r="KCW54" s="213"/>
      <c r="KCY54" s="213"/>
      <c r="KDA54" s="213"/>
      <c r="KDC54" s="213"/>
      <c r="KDE54" s="213"/>
      <c r="KDG54" s="213"/>
      <c r="KDI54" s="213"/>
      <c r="KDK54" s="213"/>
      <c r="KDM54" s="213"/>
      <c r="KDO54" s="213"/>
      <c r="KDQ54" s="213"/>
      <c r="KDS54" s="213"/>
      <c r="KDU54" s="213"/>
      <c r="KDW54" s="213"/>
      <c r="KDY54" s="213"/>
      <c r="KEA54" s="213"/>
      <c r="KEC54" s="213"/>
      <c r="KEE54" s="213"/>
      <c r="KEG54" s="213"/>
      <c r="KEI54" s="213"/>
      <c r="KEK54" s="213"/>
      <c r="KEM54" s="213"/>
      <c r="KEO54" s="213"/>
      <c r="KEQ54" s="213"/>
      <c r="KES54" s="213"/>
      <c r="KEU54" s="213"/>
      <c r="KEW54" s="213"/>
      <c r="KEY54" s="213"/>
      <c r="KFA54" s="213"/>
      <c r="KFC54" s="213"/>
      <c r="KFE54" s="213"/>
      <c r="KFG54" s="213"/>
      <c r="KFI54" s="213"/>
      <c r="KFK54" s="213"/>
      <c r="KFM54" s="213"/>
      <c r="KFO54" s="213"/>
      <c r="KFQ54" s="213"/>
      <c r="KFS54" s="213"/>
      <c r="KFU54" s="213"/>
      <c r="KFW54" s="213"/>
      <c r="KFY54" s="213"/>
      <c r="KGA54" s="213"/>
      <c r="KGC54" s="213"/>
      <c r="KGE54" s="213"/>
      <c r="KGG54" s="213"/>
      <c r="KGI54" s="213"/>
      <c r="KGK54" s="213"/>
      <c r="KGM54" s="213"/>
      <c r="KGO54" s="213"/>
      <c r="KGQ54" s="213"/>
      <c r="KGS54" s="213"/>
      <c r="KGU54" s="213"/>
      <c r="KGW54" s="213"/>
      <c r="KGY54" s="213"/>
      <c r="KHA54" s="213"/>
      <c r="KHC54" s="213"/>
      <c r="KHE54" s="213"/>
      <c r="KHG54" s="213"/>
      <c r="KHI54" s="213"/>
      <c r="KHK54" s="213"/>
      <c r="KHM54" s="213"/>
      <c r="KHO54" s="213"/>
      <c r="KHQ54" s="213"/>
      <c r="KHS54" s="213"/>
      <c r="KHU54" s="213"/>
      <c r="KHW54" s="213"/>
      <c r="KHY54" s="213"/>
      <c r="KIA54" s="213"/>
      <c r="KIC54" s="213"/>
      <c r="KIE54" s="213"/>
      <c r="KIG54" s="213"/>
      <c r="KII54" s="213"/>
      <c r="KIK54" s="213"/>
      <c r="KIM54" s="213"/>
      <c r="KIO54" s="213"/>
      <c r="KIQ54" s="213"/>
      <c r="KIS54" s="213"/>
      <c r="KIU54" s="213"/>
      <c r="KIW54" s="213"/>
      <c r="KIY54" s="213"/>
      <c r="KJA54" s="213"/>
      <c r="KJC54" s="213"/>
      <c r="KJE54" s="213"/>
      <c r="KJG54" s="213"/>
      <c r="KJI54" s="213"/>
      <c r="KJK54" s="213"/>
      <c r="KJM54" s="213"/>
      <c r="KJO54" s="213"/>
      <c r="KJQ54" s="213"/>
      <c r="KJS54" s="213"/>
      <c r="KJU54" s="213"/>
      <c r="KJW54" s="213"/>
      <c r="KJY54" s="213"/>
      <c r="KKA54" s="213"/>
      <c r="KKC54" s="213"/>
      <c r="KKE54" s="213"/>
      <c r="KKG54" s="213"/>
      <c r="KKI54" s="213"/>
      <c r="KKK54" s="213"/>
      <c r="KKM54" s="213"/>
      <c r="KKO54" s="213"/>
      <c r="KKQ54" s="213"/>
      <c r="KKS54" s="213"/>
      <c r="KKU54" s="213"/>
      <c r="KKW54" s="213"/>
      <c r="KKY54" s="213"/>
      <c r="KLA54" s="213"/>
      <c r="KLC54" s="213"/>
      <c r="KLE54" s="213"/>
      <c r="KLG54" s="213"/>
      <c r="KLI54" s="213"/>
      <c r="KLK54" s="213"/>
      <c r="KLM54" s="213"/>
      <c r="KLO54" s="213"/>
      <c r="KLQ54" s="213"/>
      <c r="KLS54" s="213"/>
      <c r="KLU54" s="213"/>
      <c r="KLW54" s="213"/>
      <c r="KLY54" s="213"/>
      <c r="KMA54" s="213"/>
      <c r="KMC54" s="213"/>
      <c r="KME54" s="213"/>
      <c r="KMG54" s="213"/>
      <c r="KMI54" s="213"/>
      <c r="KMK54" s="213"/>
      <c r="KMM54" s="213"/>
      <c r="KMO54" s="213"/>
      <c r="KMQ54" s="213"/>
      <c r="KMS54" s="213"/>
      <c r="KMU54" s="213"/>
      <c r="KMW54" s="213"/>
      <c r="KMY54" s="213"/>
      <c r="KNA54" s="213"/>
      <c r="KNC54" s="213"/>
      <c r="KNE54" s="213"/>
      <c r="KNG54" s="213"/>
      <c r="KNI54" s="213"/>
      <c r="KNK54" s="213"/>
      <c r="KNM54" s="213"/>
      <c r="KNO54" s="213"/>
      <c r="KNQ54" s="213"/>
      <c r="KNS54" s="213"/>
      <c r="KNU54" s="213"/>
      <c r="KNW54" s="213"/>
      <c r="KNY54" s="213"/>
      <c r="KOA54" s="213"/>
      <c r="KOC54" s="213"/>
      <c r="KOE54" s="213"/>
      <c r="KOG54" s="213"/>
      <c r="KOI54" s="213"/>
      <c r="KOK54" s="213"/>
      <c r="KOM54" s="213"/>
      <c r="KOO54" s="213"/>
      <c r="KOQ54" s="213"/>
      <c r="KOS54" s="213"/>
      <c r="KOU54" s="213"/>
      <c r="KOW54" s="213"/>
      <c r="KOY54" s="213"/>
      <c r="KPA54" s="213"/>
      <c r="KPC54" s="213"/>
      <c r="KPE54" s="213"/>
      <c r="KPG54" s="213"/>
      <c r="KPI54" s="213"/>
      <c r="KPK54" s="213"/>
      <c r="KPM54" s="213"/>
      <c r="KPO54" s="213"/>
      <c r="KPQ54" s="213"/>
      <c r="KPS54" s="213"/>
      <c r="KPU54" s="213"/>
      <c r="KPW54" s="213"/>
      <c r="KPY54" s="213"/>
      <c r="KQA54" s="213"/>
      <c r="KQC54" s="213"/>
      <c r="KQE54" s="213"/>
      <c r="KQG54" s="213"/>
      <c r="KQI54" s="213"/>
      <c r="KQK54" s="213"/>
      <c r="KQM54" s="213"/>
      <c r="KQO54" s="213"/>
      <c r="KQQ54" s="213"/>
      <c r="KQS54" s="213"/>
      <c r="KQU54" s="213"/>
      <c r="KQW54" s="213"/>
      <c r="KQY54" s="213"/>
      <c r="KRA54" s="213"/>
      <c r="KRC54" s="213"/>
      <c r="KRE54" s="213"/>
      <c r="KRG54" s="213"/>
      <c r="KRI54" s="213"/>
      <c r="KRK54" s="213"/>
      <c r="KRM54" s="213"/>
      <c r="KRO54" s="213"/>
      <c r="KRQ54" s="213"/>
      <c r="KRS54" s="213"/>
      <c r="KRU54" s="213"/>
      <c r="KRW54" s="213"/>
      <c r="KRY54" s="213"/>
      <c r="KSA54" s="213"/>
      <c r="KSC54" s="213"/>
      <c r="KSE54" s="213"/>
      <c r="KSG54" s="213"/>
      <c r="KSI54" s="213"/>
      <c r="KSK54" s="213"/>
      <c r="KSM54" s="213"/>
      <c r="KSO54" s="213"/>
      <c r="KSQ54" s="213"/>
      <c r="KSS54" s="213"/>
      <c r="KSU54" s="213"/>
      <c r="KSW54" s="213"/>
      <c r="KSY54" s="213"/>
      <c r="KTA54" s="213"/>
      <c r="KTC54" s="213"/>
      <c r="KTE54" s="213"/>
      <c r="KTG54" s="213"/>
      <c r="KTI54" s="213"/>
      <c r="KTK54" s="213"/>
      <c r="KTM54" s="213"/>
      <c r="KTO54" s="213"/>
      <c r="KTQ54" s="213"/>
      <c r="KTS54" s="213"/>
      <c r="KTU54" s="213"/>
      <c r="KTW54" s="213"/>
      <c r="KTY54" s="213"/>
      <c r="KUA54" s="213"/>
      <c r="KUC54" s="213"/>
      <c r="KUE54" s="213"/>
      <c r="KUG54" s="213"/>
      <c r="KUI54" s="213"/>
      <c r="KUK54" s="213"/>
      <c r="KUM54" s="213"/>
      <c r="KUO54" s="213"/>
      <c r="KUQ54" s="213"/>
      <c r="KUS54" s="213"/>
      <c r="KUU54" s="213"/>
      <c r="KUW54" s="213"/>
      <c r="KUY54" s="213"/>
      <c r="KVA54" s="213"/>
      <c r="KVC54" s="213"/>
      <c r="KVE54" s="213"/>
      <c r="KVG54" s="213"/>
      <c r="KVI54" s="213"/>
      <c r="KVK54" s="213"/>
      <c r="KVM54" s="213"/>
      <c r="KVO54" s="213"/>
      <c r="KVQ54" s="213"/>
      <c r="KVS54" s="213"/>
      <c r="KVU54" s="213"/>
      <c r="KVW54" s="213"/>
      <c r="KVY54" s="213"/>
      <c r="KWA54" s="213"/>
      <c r="KWC54" s="213"/>
      <c r="KWE54" s="213"/>
      <c r="KWG54" s="213"/>
      <c r="KWI54" s="213"/>
      <c r="KWK54" s="213"/>
      <c r="KWM54" s="213"/>
      <c r="KWO54" s="213"/>
      <c r="KWQ54" s="213"/>
      <c r="KWS54" s="213"/>
      <c r="KWU54" s="213"/>
      <c r="KWW54" s="213"/>
      <c r="KWY54" s="213"/>
      <c r="KXA54" s="213"/>
      <c r="KXC54" s="213"/>
      <c r="KXE54" s="213"/>
      <c r="KXG54" s="213"/>
      <c r="KXI54" s="213"/>
      <c r="KXK54" s="213"/>
      <c r="KXM54" s="213"/>
      <c r="KXO54" s="213"/>
      <c r="KXQ54" s="213"/>
      <c r="KXS54" s="213"/>
      <c r="KXU54" s="213"/>
      <c r="KXW54" s="213"/>
      <c r="KXY54" s="213"/>
      <c r="KYA54" s="213"/>
      <c r="KYC54" s="213"/>
      <c r="KYE54" s="213"/>
      <c r="KYG54" s="213"/>
      <c r="KYI54" s="213"/>
      <c r="KYK54" s="213"/>
      <c r="KYM54" s="213"/>
      <c r="KYO54" s="213"/>
      <c r="KYQ54" s="213"/>
      <c r="KYS54" s="213"/>
      <c r="KYU54" s="213"/>
      <c r="KYW54" s="213"/>
      <c r="KYY54" s="213"/>
      <c r="KZA54" s="213"/>
      <c r="KZC54" s="213"/>
      <c r="KZE54" s="213"/>
      <c r="KZG54" s="213"/>
      <c r="KZI54" s="213"/>
      <c r="KZK54" s="213"/>
      <c r="KZM54" s="213"/>
      <c r="KZO54" s="213"/>
      <c r="KZQ54" s="213"/>
      <c r="KZS54" s="213"/>
      <c r="KZU54" s="213"/>
      <c r="KZW54" s="213"/>
      <c r="KZY54" s="213"/>
      <c r="LAA54" s="213"/>
      <c r="LAC54" s="213"/>
      <c r="LAE54" s="213"/>
      <c r="LAG54" s="213"/>
      <c r="LAI54" s="213"/>
      <c r="LAK54" s="213"/>
      <c r="LAM54" s="213"/>
      <c r="LAO54" s="213"/>
      <c r="LAQ54" s="213"/>
      <c r="LAS54" s="213"/>
      <c r="LAU54" s="213"/>
      <c r="LAW54" s="213"/>
      <c r="LAY54" s="213"/>
      <c r="LBA54" s="213"/>
      <c r="LBC54" s="213"/>
      <c r="LBE54" s="213"/>
      <c r="LBG54" s="213"/>
      <c r="LBI54" s="213"/>
      <c r="LBK54" s="213"/>
      <c r="LBM54" s="213"/>
      <c r="LBO54" s="213"/>
      <c r="LBQ54" s="213"/>
      <c r="LBS54" s="213"/>
      <c r="LBU54" s="213"/>
      <c r="LBW54" s="213"/>
      <c r="LBY54" s="213"/>
      <c r="LCA54" s="213"/>
      <c r="LCC54" s="213"/>
      <c r="LCE54" s="213"/>
      <c r="LCG54" s="213"/>
      <c r="LCI54" s="213"/>
      <c r="LCK54" s="213"/>
      <c r="LCM54" s="213"/>
      <c r="LCO54" s="213"/>
      <c r="LCQ54" s="213"/>
      <c r="LCS54" s="213"/>
      <c r="LCU54" s="213"/>
      <c r="LCW54" s="213"/>
      <c r="LCY54" s="213"/>
      <c r="LDA54" s="213"/>
      <c r="LDC54" s="213"/>
      <c r="LDE54" s="213"/>
      <c r="LDG54" s="213"/>
      <c r="LDI54" s="213"/>
      <c r="LDK54" s="213"/>
      <c r="LDM54" s="213"/>
      <c r="LDO54" s="213"/>
      <c r="LDQ54" s="213"/>
      <c r="LDS54" s="213"/>
      <c r="LDU54" s="213"/>
      <c r="LDW54" s="213"/>
      <c r="LDY54" s="213"/>
      <c r="LEA54" s="213"/>
      <c r="LEC54" s="213"/>
      <c r="LEE54" s="213"/>
      <c r="LEG54" s="213"/>
      <c r="LEI54" s="213"/>
      <c r="LEK54" s="213"/>
      <c r="LEM54" s="213"/>
      <c r="LEO54" s="213"/>
      <c r="LEQ54" s="213"/>
      <c r="LES54" s="213"/>
      <c r="LEU54" s="213"/>
      <c r="LEW54" s="213"/>
      <c r="LEY54" s="213"/>
      <c r="LFA54" s="213"/>
      <c r="LFC54" s="213"/>
      <c r="LFE54" s="213"/>
      <c r="LFG54" s="213"/>
      <c r="LFI54" s="213"/>
      <c r="LFK54" s="213"/>
      <c r="LFM54" s="213"/>
      <c r="LFO54" s="213"/>
      <c r="LFQ54" s="213"/>
      <c r="LFS54" s="213"/>
      <c r="LFU54" s="213"/>
      <c r="LFW54" s="213"/>
      <c r="LFY54" s="213"/>
      <c r="LGA54" s="213"/>
      <c r="LGC54" s="213"/>
      <c r="LGE54" s="213"/>
      <c r="LGG54" s="213"/>
      <c r="LGI54" s="213"/>
      <c r="LGK54" s="213"/>
      <c r="LGM54" s="213"/>
      <c r="LGO54" s="213"/>
      <c r="LGQ54" s="213"/>
      <c r="LGS54" s="213"/>
      <c r="LGU54" s="213"/>
      <c r="LGW54" s="213"/>
      <c r="LGY54" s="213"/>
      <c r="LHA54" s="213"/>
      <c r="LHC54" s="213"/>
      <c r="LHE54" s="213"/>
      <c r="LHG54" s="213"/>
      <c r="LHI54" s="213"/>
      <c r="LHK54" s="213"/>
      <c r="LHM54" s="213"/>
      <c r="LHO54" s="213"/>
      <c r="LHQ54" s="213"/>
      <c r="LHS54" s="213"/>
      <c r="LHU54" s="213"/>
      <c r="LHW54" s="213"/>
      <c r="LHY54" s="213"/>
      <c r="LIA54" s="213"/>
      <c r="LIC54" s="213"/>
      <c r="LIE54" s="213"/>
      <c r="LIG54" s="213"/>
      <c r="LII54" s="213"/>
      <c r="LIK54" s="213"/>
      <c r="LIM54" s="213"/>
      <c r="LIO54" s="213"/>
      <c r="LIQ54" s="213"/>
      <c r="LIS54" s="213"/>
      <c r="LIU54" s="213"/>
      <c r="LIW54" s="213"/>
      <c r="LIY54" s="213"/>
      <c r="LJA54" s="213"/>
      <c r="LJC54" s="213"/>
      <c r="LJE54" s="213"/>
      <c r="LJG54" s="213"/>
      <c r="LJI54" s="213"/>
      <c r="LJK54" s="213"/>
      <c r="LJM54" s="213"/>
      <c r="LJO54" s="213"/>
      <c r="LJQ54" s="213"/>
      <c r="LJS54" s="213"/>
      <c r="LJU54" s="213"/>
      <c r="LJW54" s="213"/>
      <c r="LJY54" s="213"/>
      <c r="LKA54" s="213"/>
      <c r="LKC54" s="213"/>
      <c r="LKE54" s="213"/>
      <c r="LKG54" s="213"/>
      <c r="LKI54" s="213"/>
      <c r="LKK54" s="213"/>
      <c r="LKM54" s="213"/>
      <c r="LKO54" s="213"/>
      <c r="LKQ54" s="213"/>
      <c r="LKS54" s="213"/>
      <c r="LKU54" s="213"/>
      <c r="LKW54" s="213"/>
      <c r="LKY54" s="213"/>
      <c r="LLA54" s="213"/>
      <c r="LLC54" s="213"/>
      <c r="LLE54" s="213"/>
      <c r="LLG54" s="213"/>
      <c r="LLI54" s="213"/>
      <c r="LLK54" s="213"/>
      <c r="LLM54" s="213"/>
      <c r="LLO54" s="213"/>
      <c r="LLQ54" s="213"/>
      <c r="LLS54" s="213"/>
      <c r="LLU54" s="213"/>
      <c r="LLW54" s="213"/>
      <c r="LLY54" s="213"/>
      <c r="LMA54" s="213"/>
      <c r="LMC54" s="213"/>
      <c r="LME54" s="213"/>
      <c r="LMG54" s="213"/>
      <c r="LMI54" s="213"/>
      <c r="LMK54" s="213"/>
      <c r="LMM54" s="213"/>
      <c r="LMO54" s="213"/>
      <c r="LMQ54" s="213"/>
      <c r="LMS54" s="213"/>
      <c r="LMU54" s="213"/>
      <c r="LMW54" s="213"/>
      <c r="LMY54" s="213"/>
      <c r="LNA54" s="213"/>
      <c r="LNC54" s="213"/>
      <c r="LNE54" s="213"/>
      <c r="LNG54" s="213"/>
      <c r="LNI54" s="213"/>
      <c r="LNK54" s="213"/>
      <c r="LNM54" s="213"/>
      <c r="LNO54" s="213"/>
      <c r="LNQ54" s="213"/>
      <c r="LNS54" s="213"/>
      <c r="LNU54" s="213"/>
      <c r="LNW54" s="213"/>
      <c r="LNY54" s="213"/>
      <c r="LOA54" s="213"/>
      <c r="LOC54" s="213"/>
      <c r="LOE54" s="213"/>
      <c r="LOG54" s="213"/>
      <c r="LOI54" s="213"/>
      <c r="LOK54" s="213"/>
      <c r="LOM54" s="213"/>
      <c r="LOO54" s="213"/>
      <c r="LOQ54" s="213"/>
      <c r="LOS54" s="213"/>
      <c r="LOU54" s="213"/>
      <c r="LOW54" s="213"/>
      <c r="LOY54" s="213"/>
      <c r="LPA54" s="213"/>
      <c r="LPC54" s="213"/>
      <c r="LPE54" s="213"/>
      <c r="LPG54" s="213"/>
      <c r="LPI54" s="213"/>
      <c r="LPK54" s="213"/>
      <c r="LPM54" s="213"/>
      <c r="LPO54" s="213"/>
      <c r="LPQ54" s="213"/>
      <c r="LPS54" s="213"/>
      <c r="LPU54" s="213"/>
      <c r="LPW54" s="213"/>
      <c r="LPY54" s="213"/>
      <c r="LQA54" s="213"/>
      <c r="LQC54" s="213"/>
      <c r="LQE54" s="213"/>
      <c r="LQG54" s="213"/>
      <c r="LQI54" s="213"/>
      <c r="LQK54" s="213"/>
      <c r="LQM54" s="213"/>
      <c r="LQO54" s="213"/>
      <c r="LQQ54" s="213"/>
      <c r="LQS54" s="213"/>
      <c r="LQU54" s="213"/>
      <c r="LQW54" s="213"/>
      <c r="LQY54" s="213"/>
      <c r="LRA54" s="213"/>
      <c r="LRC54" s="213"/>
      <c r="LRE54" s="213"/>
      <c r="LRG54" s="213"/>
      <c r="LRI54" s="213"/>
      <c r="LRK54" s="213"/>
      <c r="LRM54" s="213"/>
      <c r="LRO54" s="213"/>
      <c r="LRQ54" s="213"/>
      <c r="LRS54" s="213"/>
      <c r="LRU54" s="213"/>
      <c r="LRW54" s="213"/>
      <c r="LRY54" s="213"/>
      <c r="LSA54" s="213"/>
      <c r="LSC54" s="213"/>
      <c r="LSE54" s="213"/>
      <c r="LSG54" s="213"/>
      <c r="LSI54" s="213"/>
      <c r="LSK54" s="213"/>
      <c r="LSM54" s="213"/>
      <c r="LSO54" s="213"/>
      <c r="LSQ54" s="213"/>
      <c r="LSS54" s="213"/>
      <c r="LSU54" s="213"/>
      <c r="LSW54" s="213"/>
      <c r="LSY54" s="213"/>
      <c r="LTA54" s="213"/>
      <c r="LTC54" s="213"/>
      <c r="LTE54" s="213"/>
      <c r="LTG54" s="213"/>
      <c r="LTI54" s="213"/>
      <c r="LTK54" s="213"/>
      <c r="LTM54" s="213"/>
      <c r="LTO54" s="213"/>
      <c r="LTQ54" s="213"/>
      <c r="LTS54" s="213"/>
      <c r="LTU54" s="213"/>
      <c r="LTW54" s="213"/>
      <c r="LTY54" s="213"/>
      <c r="LUA54" s="213"/>
      <c r="LUC54" s="213"/>
      <c r="LUE54" s="213"/>
      <c r="LUG54" s="213"/>
      <c r="LUI54" s="213"/>
      <c r="LUK54" s="213"/>
      <c r="LUM54" s="213"/>
      <c r="LUO54" s="213"/>
      <c r="LUQ54" s="213"/>
      <c r="LUS54" s="213"/>
      <c r="LUU54" s="213"/>
      <c r="LUW54" s="213"/>
      <c r="LUY54" s="213"/>
      <c r="LVA54" s="213"/>
      <c r="LVC54" s="213"/>
      <c r="LVE54" s="213"/>
      <c r="LVG54" s="213"/>
      <c r="LVI54" s="213"/>
      <c r="LVK54" s="213"/>
      <c r="LVM54" s="213"/>
      <c r="LVO54" s="213"/>
      <c r="LVQ54" s="213"/>
      <c r="LVS54" s="213"/>
      <c r="LVU54" s="213"/>
      <c r="LVW54" s="213"/>
      <c r="LVY54" s="213"/>
      <c r="LWA54" s="213"/>
      <c r="LWC54" s="213"/>
      <c r="LWE54" s="213"/>
      <c r="LWG54" s="213"/>
      <c r="LWI54" s="213"/>
      <c r="LWK54" s="213"/>
      <c r="LWM54" s="213"/>
      <c r="LWO54" s="213"/>
      <c r="LWQ54" s="213"/>
      <c r="LWS54" s="213"/>
      <c r="LWU54" s="213"/>
      <c r="LWW54" s="213"/>
      <c r="LWY54" s="213"/>
      <c r="LXA54" s="213"/>
      <c r="LXC54" s="213"/>
      <c r="LXE54" s="213"/>
      <c r="LXG54" s="213"/>
      <c r="LXI54" s="213"/>
      <c r="LXK54" s="213"/>
      <c r="LXM54" s="213"/>
      <c r="LXO54" s="213"/>
      <c r="LXQ54" s="213"/>
      <c r="LXS54" s="213"/>
      <c r="LXU54" s="213"/>
      <c r="LXW54" s="213"/>
      <c r="LXY54" s="213"/>
      <c r="LYA54" s="213"/>
      <c r="LYC54" s="213"/>
      <c r="LYE54" s="213"/>
      <c r="LYG54" s="213"/>
      <c r="LYI54" s="213"/>
      <c r="LYK54" s="213"/>
      <c r="LYM54" s="213"/>
      <c r="LYO54" s="213"/>
      <c r="LYQ54" s="213"/>
      <c r="LYS54" s="213"/>
      <c r="LYU54" s="213"/>
      <c r="LYW54" s="213"/>
      <c r="LYY54" s="213"/>
      <c r="LZA54" s="213"/>
      <c r="LZC54" s="213"/>
      <c r="LZE54" s="213"/>
      <c r="LZG54" s="213"/>
      <c r="LZI54" s="213"/>
      <c r="LZK54" s="213"/>
      <c r="LZM54" s="213"/>
      <c r="LZO54" s="213"/>
      <c r="LZQ54" s="213"/>
      <c r="LZS54" s="213"/>
      <c r="LZU54" s="213"/>
      <c r="LZW54" s="213"/>
      <c r="LZY54" s="213"/>
      <c r="MAA54" s="213"/>
      <c r="MAC54" s="213"/>
      <c r="MAE54" s="213"/>
      <c r="MAG54" s="213"/>
      <c r="MAI54" s="213"/>
      <c r="MAK54" s="213"/>
      <c r="MAM54" s="213"/>
      <c r="MAO54" s="213"/>
      <c r="MAQ54" s="213"/>
      <c r="MAS54" s="213"/>
      <c r="MAU54" s="213"/>
      <c r="MAW54" s="213"/>
      <c r="MAY54" s="213"/>
      <c r="MBA54" s="213"/>
      <c r="MBC54" s="213"/>
      <c r="MBE54" s="213"/>
      <c r="MBG54" s="213"/>
      <c r="MBI54" s="213"/>
      <c r="MBK54" s="213"/>
      <c r="MBM54" s="213"/>
      <c r="MBO54" s="213"/>
      <c r="MBQ54" s="213"/>
      <c r="MBS54" s="213"/>
      <c r="MBU54" s="213"/>
      <c r="MBW54" s="213"/>
      <c r="MBY54" s="213"/>
      <c r="MCA54" s="213"/>
      <c r="MCC54" s="213"/>
      <c r="MCE54" s="213"/>
      <c r="MCG54" s="213"/>
      <c r="MCI54" s="213"/>
      <c r="MCK54" s="213"/>
      <c r="MCM54" s="213"/>
      <c r="MCO54" s="213"/>
      <c r="MCQ54" s="213"/>
      <c r="MCS54" s="213"/>
      <c r="MCU54" s="213"/>
      <c r="MCW54" s="213"/>
      <c r="MCY54" s="213"/>
      <c r="MDA54" s="213"/>
      <c r="MDC54" s="213"/>
      <c r="MDE54" s="213"/>
      <c r="MDG54" s="213"/>
      <c r="MDI54" s="213"/>
      <c r="MDK54" s="213"/>
      <c r="MDM54" s="213"/>
      <c r="MDO54" s="213"/>
      <c r="MDQ54" s="213"/>
      <c r="MDS54" s="213"/>
      <c r="MDU54" s="213"/>
      <c r="MDW54" s="213"/>
      <c r="MDY54" s="213"/>
      <c r="MEA54" s="213"/>
      <c r="MEC54" s="213"/>
      <c r="MEE54" s="213"/>
      <c r="MEG54" s="213"/>
      <c r="MEI54" s="213"/>
      <c r="MEK54" s="213"/>
      <c r="MEM54" s="213"/>
      <c r="MEO54" s="213"/>
      <c r="MEQ54" s="213"/>
      <c r="MES54" s="213"/>
      <c r="MEU54" s="213"/>
      <c r="MEW54" s="213"/>
      <c r="MEY54" s="213"/>
      <c r="MFA54" s="213"/>
      <c r="MFC54" s="213"/>
      <c r="MFE54" s="213"/>
      <c r="MFG54" s="213"/>
      <c r="MFI54" s="213"/>
      <c r="MFK54" s="213"/>
      <c r="MFM54" s="213"/>
      <c r="MFO54" s="213"/>
      <c r="MFQ54" s="213"/>
      <c r="MFS54" s="213"/>
      <c r="MFU54" s="213"/>
      <c r="MFW54" s="213"/>
      <c r="MFY54" s="213"/>
      <c r="MGA54" s="213"/>
      <c r="MGC54" s="213"/>
      <c r="MGE54" s="213"/>
      <c r="MGG54" s="213"/>
      <c r="MGI54" s="213"/>
      <c r="MGK54" s="213"/>
      <c r="MGM54" s="213"/>
      <c r="MGO54" s="213"/>
      <c r="MGQ54" s="213"/>
      <c r="MGS54" s="213"/>
      <c r="MGU54" s="213"/>
      <c r="MGW54" s="213"/>
      <c r="MGY54" s="213"/>
      <c r="MHA54" s="213"/>
      <c r="MHC54" s="213"/>
      <c r="MHE54" s="213"/>
      <c r="MHG54" s="213"/>
      <c r="MHI54" s="213"/>
      <c r="MHK54" s="213"/>
      <c r="MHM54" s="213"/>
      <c r="MHO54" s="213"/>
      <c r="MHQ54" s="213"/>
      <c r="MHS54" s="213"/>
      <c r="MHU54" s="213"/>
      <c r="MHW54" s="213"/>
      <c r="MHY54" s="213"/>
      <c r="MIA54" s="213"/>
      <c r="MIC54" s="213"/>
      <c r="MIE54" s="213"/>
      <c r="MIG54" s="213"/>
      <c r="MII54" s="213"/>
      <c r="MIK54" s="213"/>
      <c r="MIM54" s="213"/>
      <c r="MIO54" s="213"/>
      <c r="MIQ54" s="213"/>
      <c r="MIS54" s="213"/>
      <c r="MIU54" s="213"/>
      <c r="MIW54" s="213"/>
      <c r="MIY54" s="213"/>
      <c r="MJA54" s="213"/>
      <c r="MJC54" s="213"/>
      <c r="MJE54" s="213"/>
      <c r="MJG54" s="213"/>
      <c r="MJI54" s="213"/>
      <c r="MJK54" s="213"/>
      <c r="MJM54" s="213"/>
      <c r="MJO54" s="213"/>
      <c r="MJQ54" s="213"/>
      <c r="MJS54" s="213"/>
      <c r="MJU54" s="213"/>
      <c r="MJW54" s="213"/>
      <c r="MJY54" s="213"/>
      <c r="MKA54" s="213"/>
      <c r="MKC54" s="213"/>
      <c r="MKE54" s="213"/>
      <c r="MKG54" s="213"/>
      <c r="MKI54" s="213"/>
      <c r="MKK54" s="213"/>
      <c r="MKM54" s="213"/>
      <c r="MKO54" s="213"/>
      <c r="MKQ54" s="213"/>
      <c r="MKS54" s="213"/>
      <c r="MKU54" s="213"/>
      <c r="MKW54" s="213"/>
      <c r="MKY54" s="213"/>
      <c r="MLA54" s="213"/>
      <c r="MLC54" s="213"/>
      <c r="MLE54" s="213"/>
      <c r="MLG54" s="213"/>
      <c r="MLI54" s="213"/>
      <c r="MLK54" s="213"/>
      <c r="MLM54" s="213"/>
      <c r="MLO54" s="213"/>
      <c r="MLQ54" s="213"/>
      <c r="MLS54" s="213"/>
      <c r="MLU54" s="213"/>
      <c r="MLW54" s="213"/>
      <c r="MLY54" s="213"/>
      <c r="MMA54" s="213"/>
      <c r="MMC54" s="213"/>
      <c r="MME54" s="213"/>
      <c r="MMG54" s="213"/>
      <c r="MMI54" s="213"/>
      <c r="MMK54" s="213"/>
      <c r="MMM54" s="213"/>
      <c r="MMO54" s="213"/>
      <c r="MMQ54" s="213"/>
      <c r="MMS54" s="213"/>
      <c r="MMU54" s="213"/>
      <c r="MMW54" s="213"/>
      <c r="MMY54" s="213"/>
      <c r="MNA54" s="213"/>
      <c r="MNC54" s="213"/>
      <c r="MNE54" s="213"/>
      <c r="MNG54" s="213"/>
      <c r="MNI54" s="213"/>
      <c r="MNK54" s="213"/>
      <c r="MNM54" s="213"/>
      <c r="MNO54" s="213"/>
      <c r="MNQ54" s="213"/>
      <c r="MNS54" s="213"/>
      <c r="MNU54" s="213"/>
      <c r="MNW54" s="213"/>
      <c r="MNY54" s="213"/>
      <c r="MOA54" s="213"/>
      <c r="MOC54" s="213"/>
      <c r="MOE54" s="213"/>
      <c r="MOG54" s="213"/>
      <c r="MOI54" s="213"/>
      <c r="MOK54" s="213"/>
      <c r="MOM54" s="213"/>
      <c r="MOO54" s="213"/>
      <c r="MOQ54" s="213"/>
      <c r="MOS54" s="213"/>
      <c r="MOU54" s="213"/>
      <c r="MOW54" s="213"/>
      <c r="MOY54" s="213"/>
      <c r="MPA54" s="213"/>
      <c r="MPC54" s="213"/>
      <c r="MPE54" s="213"/>
      <c r="MPG54" s="213"/>
      <c r="MPI54" s="213"/>
      <c r="MPK54" s="213"/>
      <c r="MPM54" s="213"/>
      <c r="MPO54" s="213"/>
      <c r="MPQ54" s="213"/>
      <c r="MPS54" s="213"/>
      <c r="MPU54" s="213"/>
      <c r="MPW54" s="213"/>
      <c r="MPY54" s="213"/>
      <c r="MQA54" s="213"/>
      <c r="MQC54" s="213"/>
      <c r="MQE54" s="213"/>
      <c r="MQG54" s="213"/>
      <c r="MQI54" s="213"/>
      <c r="MQK54" s="213"/>
      <c r="MQM54" s="213"/>
      <c r="MQO54" s="213"/>
      <c r="MQQ54" s="213"/>
      <c r="MQS54" s="213"/>
      <c r="MQU54" s="213"/>
      <c r="MQW54" s="213"/>
      <c r="MQY54" s="213"/>
      <c r="MRA54" s="213"/>
      <c r="MRC54" s="213"/>
      <c r="MRE54" s="213"/>
      <c r="MRG54" s="213"/>
      <c r="MRI54" s="213"/>
      <c r="MRK54" s="213"/>
      <c r="MRM54" s="213"/>
      <c r="MRO54" s="213"/>
      <c r="MRQ54" s="213"/>
      <c r="MRS54" s="213"/>
      <c r="MRU54" s="213"/>
      <c r="MRW54" s="213"/>
      <c r="MRY54" s="213"/>
      <c r="MSA54" s="213"/>
      <c r="MSC54" s="213"/>
      <c r="MSE54" s="213"/>
      <c r="MSG54" s="213"/>
      <c r="MSI54" s="213"/>
      <c r="MSK54" s="213"/>
      <c r="MSM54" s="213"/>
      <c r="MSO54" s="213"/>
      <c r="MSQ54" s="213"/>
      <c r="MSS54" s="213"/>
      <c r="MSU54" s="213"/>
      <c r="MSW54" s="213"/>
      <c r="MSY54" s="213"/>
      <c r="MTA54" s="213"/>
      <c r="MTC54" s="213"/>
      <c r="MTE54" s="213"/>
      <c r="MTG54" s="213"/>
      <c r="MTI54" s="213"/>
      <c r="MTK54" s="213"/>
      <c r="MTM54" s="213"/>
      <c r="MTO54" s="213"/>
      <c r="MTQ54" s="213"/>
      <c r="MTS54" s="213"/>
      <c r="MTU54" s="213"/>
      <c r="MTW54" s="213"/>
      <c r="MTY54" s="213"/>
      <c r="MUA54" s="213"/>
      <c r="MUC54" s="213"/>
      <c r="MUE54" s="213"/>
      <c r="MUG54" s="213"/>
      <c r="MUI54" s="213"/>
      <c r="MUK54" s="213"/>
      <c r="MUM54" s="213"/>
      <c r="MUO54" s="213"/>
      <c r="MUQ54" s="213"/>
      <c r="MUS54" s="213"/>
      <c r="MUU54" s="213"/>
      <c r="MUW54" s="213"/>
      <c r="MUY54" s="213"/>
      <c r="MVA54" s="213"/>
      <c r="MVC54" s="213"/>
      <c r="MVE54" s="213"/>
      <c r="MVG54" s="213"/>
      <c r="MVI54" s="213"/>
      <c r="MVK54" s="213"/>
      <c r="MVM54" s="213"/>
      <c r="MVO54" s="213"/>
      <c r="MVQ54" s="213"/>
      <c r="MVS54" s="213"/>
      <c r="MVU54" s="213"/>
      <c r="MVW54" s="213"/>
      <c r="MVY54" s="213"/>
      <c r="MWA54" s="213"/>
      <c r="MWC54" s="213"/>
      <c r="MWE54" s="213"/>
      <c r="MWG54" s="213"/>
      <c r="MWI54" s="213"/>
      <c r="MWK54" s="213"/>
      <c r="MWM54" s="213"/>
      <c r="MWO54" s="213"/>
      <c r="MWQ54" s="213"/>
      <c r="MWS54" s="213"/>
      <c r="MWU54" s="213"/>
      <c r="MWW54" s="213"/>
      <c r="MWY54" s="213"/>
      <c r="MXA54" s="213"/>
      <c r="MXC54" s="213"/>
      <c r="MXE54" s="213"/>
      <c r="MXG54" s="213"/>
      <c r="MXI54" s="213"/>
      <c r="MXK54" s="213"/>
      <c r="MXM54" s="213"/>
      <c r="MXO54" s="213"/>
      <c r="MXQ54" s="213"/>
      <c r="MXS54" s="213"/>
      <c r="MXU54" s="213"/>
      <c r="MXW54" s="213"/>
      <c r="MXY54" s="213"/>
      <c r="MYA54" s="213"/>
      <c r="MYC54" s="213"/>
      <c r="MYE54" s="213"/>
      <c r="MYG54" s="213"/>
      <c r="MYI54" s="213"/>
      <c r="MYK54" s="213"/>
      <c r="MYM54" s="213"/>
      <c r="MYO54" s="213"/>
      <c r="MYQ54" s="213"/>
      <c r="MYS54" s="213"/>
      <c r="MYU54" s="213"/>
      <c r="MYW54" s="213"/>
      <c r="MYY54" s="213"/>
      <c r="MZA54" s="213"/>
      <c r="MZC54" s="213"/>
      <c r="MZE54" s="213"/>
      <c r="MZG54" s="213"/>
      <c r="MZI54" s="213"/>
      <c r="MZK54" s="213"/>
      <c r="MZM54" s="213"/>
      <c r="MZO54" s="213"/>
      <c r="MZQ54" s="213"/>
      <c r="MZS54" s="213"/>
      <c r="MZU54" s="213"/>
      <c r="MZW54" s="213"/>
      <c r="MZY54" s="213"/>
      <c r="NAA54" s="213"/>
      <c r="NAC54" s="213"/>
      <c r="NAE54" s="213"/>
      <c r="NAG54" s="213"/>
      <c r="NAI54" s="213"/>
      <c r="NAK54" s="213"/>
      <c r="NAM54" s="213"/>
      <c r="NAO54" s="213"/>
      <c r="NAQ54" s="213"/>
      <c r="NAS54" s="213"/>
      <c r="NAU54" s="213"/>
      <c r="NAW54" s="213"/>
      <c r="NAY54" s="213"/>
      <c r="NBA54" s="213"/>
      <c r="NBC54" s="213"/>
      <c r="NBE54" s="213"/>
      <c r="NBG54" s="213"/>
      <c r="NBI54" s="213"/>
      <c r="NBK54" s="213"/>
      <c r="NBM54" s="213"/>
      <c r="NBO54" s="213"/>
      <c r="NBQ54" s="213"/>
      <c r="NBS54" s="213"/>
      <c r="NBU54" s="213"/>
      <c r="NBW54" s="213"/>
      <c r="NBY54" s="213"/>
      <c r="NCA54" s="213"/>
      <c r="NCC54" s="213"/>
      <c r="NCE54" s="213"/>
      <c r="NCG54" s="213"/>
      <c r="NCI54" s="213"/>
      <c r="NCK54" s="213"/>
      <c r="NCM54" s="213"/>
      <c r="NCO54" s="213"/>
      <c r="NCQ54" s="213"/>
      <c r="NCS54" s="213"/>
      <c r="NCU54" s="213"/>
      <c r="NCW54" s="213"/>
      <c r="NCY54" s="213"/>
      <c r="NDA54" s="213"/>
      <c r="NDC54" s="213"/>
      <c r="NDE54" s="213"/>
      <c r="NDG54" s="213"/>
      <c r="NDI54" s="213"/>
      <c r="NDK54" s="213"/>
      <c r="NDM54" s="213"/>
      <c r="NDO54" s="213"/>
      <c r="NDQ54" s="213"/>
      <c r="NDS54" s="213"/>
      <c r="NDU54" s="213"/>
      <c r="NDW54" s="213"/>
      <c r="NDY54" s="213"/>
      <c r="NEA54" s="213"/>
      <c r="NEC54" s="213"/>
      <c r="NEE54" s="213"/>
      <c r="NEG54" s="213"/>
      <c r="NEI54" s="213"/>
      <c r="NEK54" s="213"/>
      <c r="NEM54" s="213"/>
      <c r="NEO54" s="213"/>
      <c r="NEQ54" s="213"/>
      <c r="NES54" s="213"/>
      <c r="NEU54" s="213"/>
      <c r="NEW54" s="213"/>
      <c r="NEY54" s="213"/>
      <c r="NFA54" s="213"/>
      <c r="NFC54" s="213"/>
      <c r="NFE54" s="213"/>
      <c r="NFG54" s="213"/>
      <c r="NFI54" s="213"/>
      <c r="NFK54" s="213"/>
      <c r="NFM54" s="213"/>
      <c r="NFO54" s="213"/>
      <c r="NFQ54" s="213"/>
      <c r="NFS54" s="213"/>
      <c r="NFU54" s="213"/>
      <c r="NFW54" s="213"/>
      <c r="NFY54" s="213"/>
      <c r="NGA54" s="213"/>
      <c r="NGC54" s="213"/>
      <c r="NGE54" s="213"/>
      <c r="NGG54" s="213"/>
      <c r="NGI54" s="213"/>
      <c r="NGK54" s="213"/>
      <c r="NGM54" s="213"/>
      <c r="NGO54" s="213"/>
      <c r="NGQ54" s="213"/>
      <c r="NGS54" s="213"/>
      <c r="NGU54" s="213"/>
      <c r="NGW54" s="213"/>
      <c r="NGY54" s="213"/>
      <c r="NHA54" s="213"/>
      <c r="NHC54" s="213"/>
      <c r="NHE54" s="213"/>
      <c r="NHG54" s="213"/>
      <c r="NHI54" s="213"/>
      <c r="NHK54" s="213"/>
      <c r="NHM54" s="213"/>
      <c r="NHO54" s="213"/>
      <c r="NHQ54" s="213"/>
      <c r="NHS54" s="213"/>
      <c r="NHU54" s="213"/>
      <c r="NHW54" s="213"/>
      <c r="NHY54" s="213"/>
      <c r="NIA54" s="213"/>
      <c r="NIC54" s="213"/>
      <c r="NIE54" s="213"/>
      <c r="NIG54" s="213"/>
      <c r="NII54" s="213"/>
      <c r="NIK54" s="213"/>
      <c r="NIM54" s="213"/>
      <c r="NIO54" s="213"/>
      <c r="NIQ54" s="213"/>
      <c r="NIS54" s="213"/>
      <c r="NIU54" s="213"/>
      <c r="NIW54" s="213"/>
      <c r="NIY54" s="213"/>
      <c r="NJA54" s="213"/>
      <c r="NJC54" s="213"/>
      <c r="NJE54" s="213"/>
      <c r="NJG54" s="213"/>
      <c r="NJI54" s="213"/>
      <c r="NJK54" s="213"/>
      <c r="NJM54" s="213"/>
      <c r="NJO54" s="213"/>
      <c r="NJQ54" s="213"/>
      <c r="NJS54" s="213"/>
      <c r="NJU54" s="213"/>
      <c r="NJW54" s="213"/>
      <c r="NJY54" s="213"/>
      <c r="NKA54" s="213"/>
      <c r="NKC54" s="213"/>
      <c r="NKE54" s="213"/>
      <c r="NKG54" s="213"/>
      <c r="NKI54" s="213"/>
      <c r="NKK54" s="213"/>
      <c r="NKM54" s="213"/>
      <c r="NKO54" s="213"/>
      <c r="NKQ54" s="213"/>
      <c r="NKS54" s="213"/>
      <c r="NKU54" s="213"/>
      <c r="NKW54" s="213"/>
      <c r="NKY54" s="213"/>
      <c r="NLA54" s="213"/>
      <c r="NLC54" s="213"/>
      <c r="NLE54" s="213"/>
      <c r="NLG54" s="213"/>
      <c r="NLI54" s="213"/>
      <c r="NLK54" s="213"/>
      <c r="NLM54" s="213"/>
      <c r="NLO54" s="213"/>
      <c r="NLQ54" s="213"/>
      <c r="NLS54" s="213"/>
      <c r="NLU54" s="213"/>
      <c r="NLW54" s="213"/>
      <c r="NLY54" s="213"/>
      <c r="NMA54" s="213"/>
      <c r="NMC54" s="213"/>
      <c r="NME54" s="213"/>
      <c r="NMG54" s="213"/>
      <c r="NMI54" s="213"/>
      <c r="NMK54" s="213"/>
      <c r="NMM54" s="213"/>
      <c r="NMO54" s="213"/>
      <c r="NMQ54" s="213"/>
      <c r="NMS54" s="213"/>
      <c r="NMU54" s="213"/>
      <c r="NMW54" s="213"/>
      <c r="NMY54" s="213"/>
      <c r="NNA54" s="213"/>
      <c r="NNC54" s="213"/>
      <c r="NNE54" s="213"/>
      <c r="NNG54" s="213"/>
      <c r="NNI54" s="213"/>
      <c r="NNK54" s="213"/>
      <c r="NNM54" s="213"/>
      <c r="NNO54" s="213"/>
      <c r="NNQ54" s="213"/>
      <c r="NNS54" s="213"/>
      <c r="NNU54" s="213"/>
      <c r="NNW54" s="213"/>
      <c r="NNY54" s="213"/>
      <c r="NOA54" s="213"/>
      <c r="NOC54" s="213"/>
      <c r="NOE54" s="213"/>
      <c r="NOG54" s="213"/>
      <c r="NOI54" s="213"/>
      <c r="NOK54" s="213"/>
      <c r="NOM54" s="213"/>
      <c r="NOO54" s="213"/>
      <c r="NOQ54" s="213"/>
      <c r="NOS54" s="213"/>
      <c r="NOU54" s="213"/>
      <c r="NOW54" s="213"/>
      <c r="NOY54" s="213"/>
      <c r="NPA54" s="213"/>
      <c r="NPC54" s="213"/>
      <c r="NPE54" s="213"/>
      <c r="NPG54" s="213"/>
      <c r="NPI54" s="213"/>
      <c r="NPK54" s="213"/>
      <c r="NPM54" s="213"/>
      <c r="NPO54" s="213"/>
      <c r="NPQ54" s="213"/>
      <c r="NPS54" s="213"/>
      <c r="NPU54" s="213"/>
      <c r="NPW54" s="213"/>
      <c r="NPY54" s="213"/>
      <c r="NQA54" s="213"/>
      <c r="NQC54" s="213"/>
      <c r="NQE54" s="213"/>
      <c r="NQG54" s="213"/>
      <c r="NQI54" s="213"/>
      <c r="NQK54" s="213"/>
      <c r="NQM54" s="213"/>
      <c r="NQO54" s="213"/>
      <c r="NQQ54" s="213"/>
      <c r="NQS54" s="213"/>
      <c r="NQU54" s="213"/>
      <c r="NQW54" s="213"/>
      <c r="NQY54" s="213"/>
      <c r="NRA54" s="213"/>
      <c r="NRC54" s="213"/>
      <c r="NRE54" s="213"/>
      <c r="NRG54" s="213"/>
      <c r="NRI54" s="213"/>
      <c r="NRK54" s="213"/>
      <c r="NRM54" s="213"/>
      <c r="NRO54" s="213"/>
      <c r="NRQ54" s="213"/>
      <c r="NRS54" s="213"/>
      <c r="NRU54" s="213"/>
      <c r="NRW54" s="213"/>
      <c r="NRY54" s="213"/>
      <c r="NSA54" s="213"/>
      <c r="NSC54" s="213"/>
      <c r="NSE54" s="213"/>
      <c r="NSG54" s="213"/>
      <c r="NSI54" s="213"/>
      <c r="NSK54" s="213"/>
      <c r="NSM54" s="213"/>
      <c r="NSO54" s="213"/>
      <c r="NSQ54" s="213"/>
      <c r="NSS54" s="213"/>
      <c r="NSU54" s="213"/>
      <c r="NSW54" s="213"/>
      <c r="NSY54" s="213"/>
      <c r="NTA54" s="213"/>
      <c r="NTC54" s="213"/>
      <c r="NTE54" s="213"/>
      <c r="NTG54" s="213"/>
      <c r="NTI54" s="213"/>
      <c r="NTK54" s="213"/>
      <c r="NTM54" s="213"/>
      <c r="NTO54" s="213"/>
      <c r="NTQ54" s="213"/>
      <c r="NTS54" s="213"/>
      <c r="NTU54" s="213"/>
      <c r="NTW54" s="213"/>
      <c r="NTY54" s="213"/>
      <c r="NUA54" s="213"/>
      <c r="NUC54" s="213"/>
      <c r="NUE54" s="213"/>
      <c r="NUG54" s="213"/>
      <c r="NUI54" s="213"/>
      <c r="NUK54" s="213"/>
      <c r="NUM54" s="213"/>
      <c r="NUO54" s="213"/>
      <c r="NUQ54" s="213"/>
      <c r="NUS54" s="213"/>
      <c r="NUU54" s="213"/>
      <c r="NUW54" s="213"/>
      <c r="NUY54" s="213"/>
      <c r="NVA54" s="213"/>
      <c r="NVC54" s="213"/>
      <c r="NVE54" s="213"/>
      <c r="NVG54" s="213"/>
      <c r="NVI54" s="213"/>
      <c r="NVK54" s="213"/>
      <c r="NVM54" s="213"/>
      <c r="NVO54" s="213"/>
      <c r="NVQ54" s="213"/>
      <c r="NVS54" s="213"/>
      <c r="NVU54" s="213"/>
      <c r="NVW54" s="213"/>
      <c r="NVY54" s="213"/>
      <c r="NWA54" s="213"/>
      <c r="NWC54" s="213"/>
      <c r="NWE54" s="213"/>
      <c r="NWG54" s="213"/>
      <c r="NWI54" s="213"/>
      <c r="NWK54" s="213"/>
      <c r="NWM54" s="213"/>
      <c r="NWO54" s="213"/>
      <c r="NWQ54" s="213"/>
      <c r="NWS54" s="213"/>
      <c r="NWU54" s="213"/>
      <c r="NWW54" s="213"/>
      <c r="NWY54" s="213"/>
      <c r="NXA54" s="213"/>
      <c r="NXC54" s="213"/>
      <c r="NXE54" s="213"/>
      <c r="NXG54" s="213"/>
      <c r="NXI54" s="213"/>
      <c r="NXK54" s="213"/>
      <c r="NXM54" s="213"/>
      <c r="NXO54" s="213"/>
      <c r="NXQ54" s="213"/>
      <c r="NXS54" s="213"/>
      <c r="NXU54" s="213"/>
      <c r="NXW54" s="213"/>
      <c r="NXY54" s="213"/>
      <c r="NYA54" s="213"/>
      <c r="NYC54" s="213"/>
      <c r="NYE54" s="213"/>
      <c r="NYG54" s="213"/>
      <c r="NYI54" s="213"/>
      <c r="NYK54" s="213"/>
      <c r="NYM54" s="213"/>
      <c r="NYO54" s="213"/>
      <c r="NYQ54" s="213"/>
      <c r="NYS54" s="213"/>
      <c r="NYU54" s="213"/>
      <c r="NYW54" s="213"/>
      <c r="NYY54" s="213"/>
      <c r="NZA54" s="213"/>
      <c r="NZC54" s="213"/>
      <c r="NZE54" s="213"/>
      <c r="NZG54" s="213"/>
      <c r="NZI54" s="213"/>
      <c r="NZK54" s="213"/>
      <c r="NZM54" s="213"/>
      <c r="NZO54" s="213"/>
      <c r="NZQ54" s="213"/>
      <c r="NZS54" s="213"/>
      <c r="NZU54" s="213"/>
      <c r="NZW54" s="213"/>
      <c r="NZY54" s="213"/>
      <c r="OAA54" s="213"/>
      <c r="OAC54" s="213"/>
      <c r="OAE54" s="213"/>
      <c r="OAG54" s="213"/>
      <c r="OAI54" s="213"/>
      <c r="OAK54" s="213"/>
      <c r="OAM54" s="213"/>
      <c r="OAO54" s="213"/>
      <c r="OAQ54" s="213"/>
      <c r="OAS54" s="213"/>
      <c r="OAU54" s="213"/>
      <c r="OAW54" s="213"/>
      <c r="OAY54" s="213"/>
      <c r="OBA54" s="213"/>
      <c r="OBC54" s="213"/>
      <c r="OBE54" s="213"/>
      <c r="OBG54" s="213"/>
      <c r="OBI54" s="213"/>
      <c r="OBK54" s="213"/>
      <c r="OBM54" s="213"/>
      <c r="OBO54" s="213"/>
      <c r="OBQ54" s="213"/>
      <c r="OBS54" s="213"/>
      <c r="OBU54" s="213"/>
      <c r="OBW54" s="213"/>
      <c r="OBY54" s="213"/>
      <c r="OCA54" s="213"/>
      <c r="OCC54" s="213"/>
      <c r="OCE54" s="213"/>
      <c r="OCG54" s="213"/>
      <c r="OCI54" s="213"/>
      <c r="OCK54" s="213"/>
      <c r="OCM54" s="213"/>
      <c r="OCO54" s="213"/>
      <c r="OCQ54" s="213"/>
      <c r="OCS54" s="213"/>
      <c r="OCU54" s="213"/>
      <c r="OCW54" s="213"/>
      <c r="OCY54" s="213"/>
      <c r="ODA54" s="213"/>
      <c r="ODC54" s="213"/>
      <c r="ODE54" s="213"/>
      <c r="ODG54" s="213"/>
      <c r="ODI54" s="213"/>
      <c r="ODK54" s="213"/>
      <c r="ODM54" s="213"/>
      <c r="ODO54" s="213"/>
      <c r="ODQ54" s="213"/>
      <c r="ODS54" s="213"/>
      <c r="ODU54" s="213"/>
      <c r="ODW54" s="213"/>
      <c r="ODY54" s="213"/>
      <c r="OEA54" s="213"/>
      <c r="OEC54" s="213"/>
      <c r="OEE54" s="213"/>
      <c r="OEG54" s="213"/>
      <c r="OEI54" s="213"/>
      <c r="OEK54" s="213"/>
      <c r="OEM54" s="213"/>
      <c r="OEO54" s="213"/>
      <c r="OEQ54" s="213"/>
      <c r="OES54" s="213"/>
      <c r="OEU54" s="213"/>
      <c r="OEW54" s="213"/>
      <c r="OEY54" s="213"/>
      <c r="OFA54" s="213"/>
      <c r="OFC54" s="213"/>
      <c r="OFE54" s="213"/>
      <c r="OFG54" s="213"/>
      <c r="OFI54" s="213"/>
      <c r="OFK54" s="213"/>
      <c r="OFM54" s="213"/>
      <c r="OFO54" s="213"/>
      <c r="OFQ54" s="213"/>
      <c r="OFS54" s="213"/>
      <c r="OFU54" s="213"/>
      <c r="OFW54" s="213"/>
      <c r="OFY54" s="213"/>
      <c r="OGA54" s="213"/>
      <c r="OGC54" s="213"/>
      <c r="OGE54" s="213"/>
      <c r="OGG54" s="213"/>
      <c r="OGI54" s="213"/>
      <c r="OGK54" s="213"/>
      <c r="OGM54" s="213"/>
      <c r="OGO54" s="213"/>
      <c r="OGQ54" s="213"/>
      <c r="OGS54" s="213"/>
      <c r="OGU54" s="213"/>
      <c r="OGW54" s="213"/>
      <c r="OGY54" s="213"/>
      <c r="OHA54" s="213"/>
      <c r="OHC54" s="213"/>
      <c r="OHE54" s="213"/>
      <c r="OHG54" s="213"/>
      <c r="OHI54" s="213"/>
      <c r="OHK54" s="213"/>
      <c r="OHM54" s="213"/>
      <c r="OHO54" s="213"/>
      <c r="OHQ54" s="213"/>
      <c r="OHS54" s="213"/>
      <c r="OHU54" s="213"/>
      <c r="OHW54" s="213"/>
      <c r="OHY54" s="213"/>
      <c r="OIA54" s="213"/>
      <c r="OIC54" s="213"/>
      <c r="OIE54" s="213"/>
      <c r="OIG54" s="213"/>
      <c r="OII54" s="213"/>
      <c r="OIK54" s="213"/>
      <c r="OIM54" s="213"/>
      <c r="OIO54" s="213"/>
      <c r="OIQ54" s="213"/>
      <c r="OIS54" s="213"/>
      <c r="OIU54" s="213"/>
      <c r="OIW54" s="213"/>
      <c r="OIY54" s="213"/>
      <c r="OJA54" s="213"/>
      <c r="OJC54" s="213"/>
      <c r="OJE54" s="213"/>
      <c r="OJG54" s="213"/>
      <c r="OJI54" s="213"/>
      <c r="OJK54" s="213"/>
      <c r="OJM54" s="213"/>
      <c r="OJO54" s="213"/>
      <c r="OJQ54" s="213"/>
      <c r="OJS54" s="213"/>
      <c r="OJU54" s="213"/>
      <c r="OJW54" s="213"/>
      <c r="OJY54" s="213"/>
      <c r="OKA54" s="213"/>
      <c r="OKC54" s="213"/>
      <c r="OKE54" s="213"/>
      <c r="OKG54" s="213"/>
      <c r="OKI54" s="213"/>
      <c r="OKK54" s="213"/>
      <c r="OKM54" s="213"/>
      <c r="OKO54" s="213"/>
      <c r="OKQ54" s="213"/>
      <c r="OKS54" s="213"/>
      <c r="OKU54" s="213"/>
      <c r="OKW54" s="213"/>
      <c r="OKY54" s="213"/>
      <c r="OLA54" s="213"/>
      <c r="OLC54" s="213"/>
      <c r="OLE54" s="213"/>
      <c r="OLG54" s="213"/>
      <c r="OLI54" s="213"/>
      <c r="OLK54" s="213"/>
      <c r="OLM54" s="213"/>
      <c r="OLO54" s="213"/>
      <c r="OLQ54" s="213"/>
      <c r="OLS54" s="213"/>
      <c r="OLU54" s="213"/>
      <c r="OLW54" s="213"/>
      <c r="OLY54" s="213"/>
      <c r="OMA54" s="213"/>
      <c r="OMC54" s="213"/>
      <c r="OME54" s="213"/>
      <c r="OMG54" s="213"/>
      <c r="OMI54" s="213"/>
      <c r="OMK54" s="213"/>
      <c r="OMM54" s="213"/>
      <c r="OMO54" s="213"/>
      <c r="OMQ54" s="213"/>
      <c r="OMS54" s="213"/>
      <c r="OMU54" s="213"/>
      <c r="OMW54" s="213"/>
      <c r="OMY54" s="213"/>
      <c r="ONA54" s="213"/>
      <c r="ONC54" s="213"/>
      <c r="ONE54" s="213"/>
      <c r="ONG54" s="213"/>
      <c r="ONI54" s="213"/>
      <c r="ONK54" s="213"/>
      <c r="ONM54" s="213"/>
      <c r="ONO54" s="213"/>
      <c r="ONQ54" s="213"/>
      <c r="ONS54" s="213"/>
      <c r="ONU54" s="213"/>
      <c r="ONW54" s="213"/>
      <c r="ONY54" s="213"/>
      <c r="OOA54" s="213"/>
      <c r="OOC54" s="213"/>
      <c r="OOE54" s="213"/>
      <c r="OOG54" s="213"/>
      <c r="OOI54" s="213"/>
      <c r="OOK54" s="213"/>
      <c r="OOM54" s="213"/>
      <c r="OOO54" s="213"/>
      <c r="OOQ54" s="213"/>
      <c r="OOS54" s="213"/>
      <c r="OOU54" s="213"/>
      <c r="OOW54" s="213"/>
      <c r="OOY54" s="213"/>
      <c r="OPA54" s="213"/>
      <c r="OPC54" s="213"/>
      <c r="OPE54" s="213"/>
      <c r="OPG54" s="213"/>
      <c r="OPI54" s="213"/>
      <c r="OPK54" s="213"/>
      <c r="OPM54" s="213"/>
      <c r="OPO54" s="213"/>
      <c r="OPQ54" s="213"/>
      <c r="OPS54" s="213"/>
      <c r="OPU54" s="213"/>
      <c r="OPW54" s="213"/>
      <c r="OPY54" s="213"/>
      <c r="OQA54" s="213"/>
      <c r="OQC54" s="213"/>
      <c r="OQE54" s="213"/>
      <c r="OQG54" s="213"/>
      <c r="OQI54" s="213"/>
      <c r="OQK54" s="213"/>
      <c r="OQM54" s="213"/>
      <c r="OQO54" s="213"/>
      <c r="OQQ54" s="213"/>
      <c r="OQS54" s="213"/>
      <c r="OQU54" s="213"/>
      <c r="OQW54" s="213"/>
      <c r="OQY54" s="213"/>
      <c r="ORA54" s="213"/>
      <c r="ORC54" s="213"/>
      <c r="ORE54" s="213"/>
      <c r="ORG54" s="213"/>
      <c r="ORI54" s="213"/>
      <c r="ORK54" s="213"/>
      <c r="ORM54" s="213"/>
      <c r="ORO54" s="213"/>
      <c r="ORQ54" s="213"/>
      <c r="ORS54" s="213"/>
      <c r="ORU54" s="213"/>
      <c r="ORW54" s="213"/>
      <c r="ORY54" s="213"/>
      <c r="OSA54" s="213"/>
      <c r="OSC54" s="213"/>
      <c r="OSE54" s="213"/>
      <c r="OSG54" s="213"/>
      <c r="OSI54" s="213"/>
      <c r="OSK54" s="213"/>
      <c r="OSM54" s="213"/>
      <c r="OSO54" s="213"/>
      <c r="OSQ54" s="213"/>
      <c r="OSS54" s="213"/>
      <c r="OSU54" s="213"/>
      <c r="OSW54" s="213"/>
      <c r="OSY54" s="213"/>
      <c r="OTA54" s="213"/>
      <c r="OTC54" s="213"/>
      <c r="OTE54" s="213"/>
      <c r="OTG54" s="213"/>
      <c r="OTI54" s="213"/>
      <c r="OTK54" s="213"/>
      <c r="OTM54" s="213"/>
      <c r="OTO54" s="213"/>
      <c r="OTQ54" s="213"/>
      <c r="OTS54" s="213"/>
      <c r="OTU54" s="213"/>
      <c r="OTW54" s="213"/>
      <c r="OTY54" s="213"/>
      <c r="OUA54" s="213"/>
      <c r="OUC54" s="213"/>
      <c r="OUE54" s="213"/>
      <c r="OUG54" s="213"/>
      <c r="OUI54" s="213"/>
      <c r="OUK54" s="213"/>
      <c r="OUM54" s="213"/>
      <c r="OUO54" s="213"/>
      <c r="OUQ54" s="213"/>
      <c r="OUS54" s="213"/>
      <c r="OUU54" s="213"/>
      <c r="OUW54" s="213"/>
      <c r="OUY54" s="213"/>
      <c r="OVA54" s="213"/>
      <c r="OVC54" s="213"/>
      <c r="OVE54" s="213"/>
      <c r="OVG54" s="213"/>
      <c r="OVI54" s="213"/>
      <c r="OVK54" s="213"/>
      <c r="OVM54" s="213"/>
      <c r="OVO54" s="213"/>
      <c r="OVQ54" s="213"/>
      <c r="OVS54" s="213"/>
      <c r="OVU54" s="213"/>
      <c r="OVW54" s="213"/>
      <c r="OVY54" s="213"/>
      <c r="OWA54" s="213"/>
      <c r="OWC54" s="213"/>
      <c r="OWE54" s="213"/>
      <c r="OWG54" s="213"/>
      <c r="OWI54" s="213"/>
      <c r="OWK54" s="213"/>
      <c r="OWM54" s="213"/>
      <c r="OWO54" s="213"/>
      <c r="OWQ54" s="213"/>
      <c r="OWS54" s="213"/>
      <c r="OWU54" s="213"/>
      <c r="OWW54" s="213"/>
      <c r="OWY54" s="213"/>
      <c r="OXA54" s="213"/>
      <c r="OXC54" s="213"/>
      <c r="OXE54" s="213"/>
      <c r="OXG54" s="213"/>
      <c r="OXI54" s="213"/>
      <c r="OXK54" s="213"/>
      <c r="OXM54" s="213"/>
      <c r="OXO54" s="213"/>
      <c r="OXQ54" s="213"/>
      <c r="OXS54" s="213"/>
      <c r="OXU54" s="213"/>
      <c r="OXW54" s="213"/>
      <c r="OXY54" s="213"/>
      <c r="OYA54" s="213"/>
      <c r="OYC54" s="213"/>
      <c r="OYE54" s="213"/>
      <c r="OYG54" s="213"/>
      <c r="OYI54" s="213"/>
      <c r="OYK54" s="213"/>
      <c r="OYM54" s="213"/>
      <c r="OYO54" s="213"/>
      <c r="OYQ54" s="213"/>
      <c r="OYS54" s="213"/>
      <c r="OYU54" s="213"/>
      <c r="OYW54" s="213"/>
      <c r="OYY54" s="213"/>
      <c r="OZA54" s="213"/>
      <c r="OZC54" s="213"/>
      <c r="OZE54" s="213"/>
      <c r="OZG54" s="213"/>
      <c r="OZI54" s="213"/>
      <c r="OZK54" s="213"/>
      <c r="OZM54" s="213"/>
      <c r="OZO54" s="213"/>
      <c r="OZQ54" s="213"/>
      <c r="OZS54" s="213"/>
      <c r="OZU54" s="213"/>
      <c r="OZW54" s="213"/>
      <c r="OZY54" s="213"/>
      <c r="PAA54" s="213"/>
      <c r="PAC54" s="213"/>
      <c r="PAE54" s="213"/>
      <c r="PAG54" s="213"/>
      <c r="PAI54" s="213"/>
      <c r="PAK54" s="213"/>
      <c r="PAM54" s="213"/>
      <c r="PAO54" s="213"/>
      <c r="PAQ54" s="213"/>
      <c r="PAS54" s="213"/>
      <c r="PAU54" s="213"/>
      <c r="PAW54" s="213"/>
      <c r="PAY54" s="213"/>
      <c r="PBA54" s="213"/>
      <c r="PBC54" s="213"/>
      <c r="PBE54" s="213"/>
      <c r="PBG54" s="213"/>
      <c r="PBI54" s="213"/>
      <c r="PBK54" s="213"/>
      <c r="PBM54" s="213"/>
      <c r="PBO54" s="213"/>
      <c r="PBQ54" s="213"/>
      <c r="PBS54" s="213"/>
      <c r="PBU54" s="213"/>
      <c r="PBW54" s="213"/>
      <c r="PBY54" s="213"/>
      <c r="PCA54" s="213"/>
      <c r="PCC54" s="213"/>
      <c r="PCE54" s="213"/>
      <c r="PCG54" s="213"/>
      <c r="PCI54" s="213"/>
      <c r="PCK54" s="213"/>
      <c r="PCM54" s="213"/>
      <c r="PCO54" s="213"/>
      <c r="PCQ54" s="213"/>
      <c r="PCS54" s="213"/>
      <c r="PCU54" s="213"/>
      <c r="PCW54" s="213"/>
      <c r="PCY54" s="213"/>
      <c r="PDA54" s="213"/>
      <c r="PDC54" s="213"/>
      <c r="PDE54" s="213"/>
      <c r="PDG54" s="213"/>
      <c r="PDI54" s="213"/>
      <c r="PDK54" s="213"/>
      <c r="PDM54" s="213"/>
      <c r="PDO54" s="213"/>
      <c r="PDQ54" s="213"/>
      <c r="PDS54" s="213"/>
      <c r="PDU54" s="213"/>
      <c r="PDW54" s="213"/>
      <c r="PDY54" s="213"/>
      <c r="PEA54" s="213"/>
      <c r="PEC54" s="213"/>
      <c r="PEE54" s="213"/>
      <c r="PEG54" s="213"/>
      <c r="PEI54" s="213"/>
      <c r="PEK54" s="213"/>
      <c r="PEM54" s="213"/>
      <c r="PEO54" s="213"/>
      <c r="PEQ54" s="213"/>
      <c r="PES54" s="213"/>
      <c r="PEU54" s="213"/>
      <c r="PEW54" s="213"/>
      <c r="PEY54" s="213"/>
      <c r="PFA54" s="213"/>
      <c r="PFC54" s="213"/>
      <c r="PFE54" s="213"/>
      <c r="PFG54" s="213"/>
      <c r="PFI54" s="213"/>
      <c r="PFK54" s="213"/>
      <c r="PFM54" s="213"/>
      <c r="PFO54" s="213"/>
      <c r="PFQ54" s="213"/>
      <c r="PFS54" s="213"/>
      <c r="PFU54" s="213"/>
      <c r="PFW54" s="213"/>
      <c r="PFY54" s="213"/>
      <c r="PGA54" s="213"/>
      <c r="PGC54" s="213"/>
      <c r="PGE54" s="213"/>
      <c r="PGG54" s="213"/>
      <c r="PGI54" s="213"/>
      <c r="PGK54" s="213"/>
      <c r="PGM54" s="213"/>
      <c r="PGO54" s="213"/>
      <c r="PGQ54" s="213"/>
      <c r="PGS54" s="213"/>
      <c r="PGU54" s="213"/>
      <c r="PGW54" s="213"/>
      <c r="PGY54" s="213"/>
      <c r="PHA54" s="213"/>
      <c r="PHC54" s="213"/>
      <c r="PHE54" s="213"/>
      <c r="PHG54" s="213"/>
      <c r="PHI54" s="213"/>
      <c r="PHK54" s="213"/>
      <c r="PHM54" s="213"/>
      <c r="PHO54" s="213"/>
      <c r="PHQ54" s="213"/>
      <c r="PHS54" s="213"/>
      <c r="PHU54" s="213"/>
      <c r="PHW54" s="213"/>
      <c r="PHY54" s="213"/>
      <c r="PIA54" s="213"/>
      <c r="PIC54" s="213"/>
      <c r="PIE54" s="213"/>
      <c r="PIG54" s="213"/>
      <c r="PII54" s="213"/>
      <c r="PIK54" s="213"/>
      <c r="PIM54" s="213"/>
      <c r="PIO54" s="213"/>
      <c r="PIQ54" s="213"/>
      <c r="PIS54" s="213"/>
      <c r="PIU54" s="213"/>
      <c r="PIW54" s="213"/>
      <c r="PIY54" s="213"/>
      <c r="PJA54" s="213"/>
      <c r="PJC54" s="213"/>
      <c r="PJE54" s="213"/>
      <c r="PJG54" s="213"/>
      <c r="PJI54" s="213"/>
      <c r="PJK54" s="213"/>
      <c r="PJM54" s="213"/>
      <c r="PJO54" s="213"/>
      <c r="PJQ54" s="213"/>
      <c r="PJS54" s="213"/>
      <c r="PJU54" s="213"/>
      <c r="PJW54" s="213"/>
      <c r="PJY54" s="213"/>
      <c r="PKA54" s="213"/>
      <c r="PKC54" s="213"/>
      <c r="PKE54" s="213"/>
      <c r="PKG54" s="213"/>
      <c r="PKI54" s="213"/>
      <c r="PKK54" s="213"/>
      <c r="PKM54" s="213"/>
      <c r="PKO54" s="213"/>
      <c r="PKQ54" s="213"/>
      <c r="PKS54" s="213"/>
      <c r="PKU54" s="213"/>
      <c r="PKW54" s="213"/>
      <c r="PKY54" s="213"/>
      <c r="PLA54" s="213"/>
      <c r="PLC54" s="213"/>
      <c r="PLE54" s="213"/>
      <c r="PLG54" s="213"/>
      <c r="PLI54" s="213"/>
      <c r="PLK54" s="213"/>
      <c r="PLM54" s="213"/>
      <c r="PLO54" s="213"/>
      <c r="PLQ54" s="213"/>
      <c r="PLS54" s="213"/>
      <c r="PLU54" s="213"/>
      <c r="PLW54" s="213"/>
      <c r="PLY54" s="213"/>
      <c r="PMA54" s="213"/>
      <c r="PMC54" s="213"/>
      <c r="PME54" s="213"/>
      <c r="PMG54" s="213"/>
      <c r="PMI54" s="213"/>
      <c r="PMK54" s="213"/>
      <c r="PMM54" s="213"/>
      <c r="PMO54" s="213"/>
      <c r="PMQ54" s="213"/>
      <c r="PMS54" s="213"/>
      <c r="PMU54" s="213"/>
      <c r="PMW54" s="213"/>
      <c r="PMY54" s="213"/>
      <c r="PNA54" s="213"/>
      <c r="PNC54" s="213"/>
      <c r="PNE54" s="213"/>
      <c r="PNG54" s="213"/>
      <c r="PNI54" s="213"/>
      <c r="PNK54" s="213"/>
      <c r="PNM54" s="213"/>
      <c r="PNO54" s="213"/>
      <c r="PNQ54" s="213"/>
      <c r="PNS54" s="213"/>
      <c r="PNU54" s="213"/>
      <c r="PNW54" s="213"/>
      <c r="PNY54" s="213"/>
      <c r="POA54" s="213"/>
      <c r="POC54" s="213"/>
      <c r="POE54" s="213"/>
      <c r="POG54" s="213"/>
      <c r="POI54" s="213"/>
      <c r="POK54" s="213"/>
      <c r="POM54" s="213"/>
      <c r="POO54" s="213"/>
      <c r="POQ54" s="213"/>
      <c r="POS54" s="213"/>
      <c r="POU54" s="213"/>
      <c r="POW54" s="213"/>
      <c r="POY54" s="213"/>
      <c r="PPA54" s="213"/>
      <c r="PPC54" s="213"/>
      <c r="PPE54" s="213"/>
      <c r="PPG54" s="213"/>
      <c r="PPI54" s="213"/>
      <c r="PPK54" s="213"/>
      <c r="PPM54" s="213"/>
      <c r="PPO54" s="213"/>
      <c r="PPQ54" s="213"/>
      <c r="PPS54" s="213"/>
      <c r="PPU54" s="213"/>
      <c r="PPW54" s="213"/>
      <c r="PPY54" s="213"/>
      <c r="PQA54" s="213"/>
      <c r="PQC54" s="213"/>
      <c r="PQE54" s="213"/>
      <c r="PQG54" s="213"/>
      <c r="PQI54" s="213"/>
      <c r="PQK54" s="213"/>
      <c r="PQM54" s="213"/>
      <c r="PQO54" s="213"/>
      <c r="PQQ54" s="213"/>
      <c r="PQS54" s="213"/>
      <c r="PQU54" s="213"/>
      <c r="PQW54" s="213"/>
      <c r="PQY54" s="213"/>
      <c r="PRA54" s="213"/>
      <c r="PRC54" s="213"/>
      <c r="PRE54" s="213"/>
      <c r="PRG54" s="213"/>
      <c r="PRI54" s="213"/>
      <c r="PRK54" s="213"/>
      <c r="PRM54" s="213"/>
      <c r="PRO54" s="213"/>
      <c r="PRQ54" s="213"/>
      <c r="PRS54" s="213"/>
      <c r="PRU54" s="213"/>
      <c r="PRW54" s="213"/>
      <c r="PRY54" s="213"/>
      <c r="PSA54" s="213"/>
      <c r="PSC54" s="213"/>
      <c r="PSE54" s="213"/>
      <c r="PSG54" s="213"/>
      <c r="PSI54" s="213"/>
      <c r="PSK54" s="213"/>
      <c r="PSM54" s="213"/>
      <c r="PSO54" s="213"/>
      <c r="PSQ54" s="213"/>
      <c r="PSS54" s="213"/>
      <c r="PSU54" s="213"/>
      <c r="PSW54" s="213"/>
      <c r="PSY54" s="213"/>
      <c r="PTA54" s="213"/>
      <c r="PTC54" s="213"/>
      <c r="PTE54" s="213"/>
      <c r="PTG54" s="213"/>
      <c r="PTI54" s="213"/>
      <c r="PTK54" s="213"/>
      <c r="PTM54" s="213"/>
      <c r="PTO54" s="213"/>
      <c r="PTQ54" s="213"/>
      <c r="PTS54" s="213"/>
      <c r="PTU54" s="213"/>
      <c r="PTW54" s="213"/>
      <c r="PTY54" s="213"/>
      <c r="PUA54" s="213"/>
      <c r="PUC54" s="213"/>
      <c r="PUE54" s="213"/>
      <c r="PUG54" s="213"/>
      <c r="PUI54" s="213"/>
      <c r="PUK54" s="213"/>
      <c r="PUM54" s="213"/>
      <c r="PUO54" s="213"/>
      <c r="PUQ54" s="213"/>
      <c r="PUS54" s="213"/>
      <c r="PUU54" s="213"/>
      <c r="PUW54" s="213"/>
      <c r="PUY54" s="213"/>
      <c r="PVA54" s="213"/>
      <c r="PVC54" s="213"/>
      <c r="PVE54" s="213"/>
      <c r="PVG54" s="213"/>
      <c r="PVI54" s="213"/>
      <c r="PVK54" s="213"/>
      <c r="PVM54" s="213"/>
      <c r="PVO54" s="213"/>
      <c r="PVQ54" s="213"/>
      <c r="PVS54" s="213"/>
      <c r="PVU54" s="213"/>
      <c r="PVW54" s="213"/>
      <c r="PVY54" s="213"/>
      <c r="PWA54" s="213"/>
      <c r="PWC54" s="213"/>
      <c r="PWE54" s="213"/>
      <c r="PWG54" s="213"/>
      <c r="PWI54" s="213"/>
      <c r="PWK54" s="213"/>
      <c r="PWM54" s="213"/>
      <c r="PWO54" s="213"/>
      <c r="PWQ54" s="213"/>
      <c r="PWS54" s="213"/>
      <c r="PWU54" s="213"/>
      <c r="PWW54" s="213"/>
      <c r="PWY54" s="213"/>
      <c r="PXA54" s="213"/>
      <c r="PXC54" s="213"/>
      <c r="PXE54" s="213"/>
      <c r="PXG54" s="213"/>
      <c r="PXI54" s="213"/>
      <c r="PXK54" s="213"/>
      <c r="PXM54" s="213"/>
      <c r="PXO54" s="213"/>
      <c r="PXQ54" s="213"/>
      <c r="PXS54" s="213"/>
      <c r="PXU54" s="213"/>
      <c r="PXW54" s="213"/>
      <c r="PXY54" s="213"/>
      <c r="PYA54" s="213"/>
      <c r="PYC54" s="213"/>
      <c r="PYE54" s="213"/>
      <c r="PYG54" s="213"/>
      <c r="PYI54" s="213"/>
      <c r="PYK54" s="213"/>
      <c r="PYM54" s="213"/>
      <c r="PYO54" s="213"/>
      <c r="PYQ54" s="213"/>
      <c r="PYS54" s="213"/>
      <c r="PYU54" s="213"/>
      <c r="PYW54" s="213"/>
      <c r="PYY54" s="213"/>
      <c r="PZA54" s="213"/>
      <c r="PZC54" s="213"/>
      <c r="PZE54" s="213"/>
      <c r="PZG54" s="213"/>
      <c r="PZI54" s="213"/>
      <c r="PZK54" s="213"/>
      <c r="PZM54" s="213"/>
      <c r="PZO54" s="213"/>
      <c r="PZQ54" s="213"/>
      <c r="PZS54" s="213"/>
      <c r="PZU54" s="213"/>
      <c r="PZW54" s="213"/>
      <c r="PZY54" s="213"/>
      <c r="QAA54" s="213"/>
      <c r="QAC54" s="213"/>
      <c r="QAE54" s="213"/>
      <c r="QAG54" s="213"/>
      <c r="QAI54" s="213"/>
      <c r="QAK54" s="213"/>
      <c r="QAM54" s="213"/>
      <c r="QAO54" s="213"/>
      <c r="QAQ54" s="213"/>
      <c r="QAS54" s="213"/>
      <c r="QAU54" s="213"/>
      <c r="QAW54" s="213"/>
      <c r="QAY54" s="213"/>
      <c r="QBA54" s="213"/>
      <c r="QBC54" s="213"/>
      <c r="QBE54" s="213"/>
      <c r="QBG54" s="213"/>
      <c r="QBI54" s="213"/>
      <c r="QBK54" s="213"/>
      <c r="QBM54" s="213"/>
      <c r="QBO54" s="213"/>
      <c r="QBQ54" s="213"/>
      <c r="QBS54" s="213"/>
      <c r="QBU54" s="213"/>
      <c r="QBW54" s="213"/>
      <c r="QBY54" s="213"/>
      <c r="QCA54" s="213"/>
      <c r="QCC54" s="213"/>
      <c r="QCE54" s="213"/>
      <c r="QCG54" s="213"/>
      <c r="QCI54" s="213"/>
      <c r="QCK54" s="213"/>
      <c r="QCM54" s="213"/>
      <c r="QCO54" s="213"/>
      <c r="QCQ54" s="213"/>
      <c r="QCS54" s="213"/>
      <c r="QCU54" s="213"/>
      <c r="QCW54" s="213"/>
      <c r="QCY54" s="213"/>
      <c r="QDA54" s="213"/>
      <c r="QDC54" s="213"/>
      <c r="QDE54" s="213"/>
      <c r="QDG54" s="213"/>
      <c r="QDI54" s="213"/>
      <c r="QDK54" s="213"/>
      <c r="QDM54" s="213"/>
      <c r="QDO54" s="213"/>
      <c r="QDQ54" s="213"/>
      <c r="QDS54" s="213"/>
      <c r="QDU54" s="213"/>
      <c r="QDW54" s="213"/>
      <c r="QDY54" s="213"/>
      <c r="QEA54" s="213"/>
      <c r="QEC54" s="213"/>
      <c r="QEE54" s="213"/>
      <c r="QEG54" s="213"/>
      <c r="QEI54" s="213"/>
      <c r="QEK54" s="213"/>
      <c r="QEM54" s="213"/>
      <c r="QEO54" s="213"/>
      <c r="QEQ54" s="213"/>
      <c r="QES54" s="213"/>
      <c r="QEU54" s="213"/>
      <c r="QEW54" s="213"/>
      <c r="QEY54" s="213"/>
      <c r="QFA54" s="213"/>
      <c r="QFC54" s="213"/>
      <c r="QFE54" s="213"/>
      <c r="QFG54" s="213"/>
      <c r="QFI54" s="213"/>
      <c r="QFK54" s="213"/>
      <c r="QFM54" s="213"/>
      <c r="QFO54" s="213"/>
      <c r="QFQ54" s="213"/>
      <c r="QFS54" s="213"/>
      <c r="QFU54" s="213"/>
      <c r="QFW54" s="213"/>
      <c r="QFY54" s="213"/>
      <c r="QGA54" s="213"/>
      <c r="QGC54" s="213"/>
      <c r="QGE54" s="213"/>
      <c r="QGG54" s="213"/>
      <c r="QGI54" s="213"/>
      <c r="QGK54" s="213"/>
      <c r="QGM54" s="213"/>
      <c r="QGO54" s="213"/>
      <c r="QGQ54" s="213"/>
      <c r="QGS54" s="213"/>
      <c r="QGU54" s="213"/>
      <c r="QGW54" s="213"/>
      <c r="QGY54" s="213"/>
      <c r="QHA54" s="213"/>
      <c r="QHC54" s="213"/>
      <c r="QHE54" s="213"/>
      <c r="QHG54" s="213"/>
      <c r="QHI54" s="213"/>
      <c r="QHK54" s="213"/>
      <c r="QHM54" s="213"/>
      <c r="QHO54" s="213"/>
      <c r="QHQ54" s="213"/>
      <c r="QHS54" s="213"/>
      <c r="QHU54" s="213"/>
      <c r="QHW54" s="213"/>
      <c r="QHY54" s="213"/>
      <c r="QIA54" s="213"/>
      <c r="QIC54" s="213"/>
      <c r="QIE54" s="213"/>
      <c r="QIG54" s="213"/>
      <c r="QII54" s="213"/>
      <c r="QIK54" s="213"/>
      <c r="QIM54" s="213"/>
      <c r="QIO54" s="213"/>
      <c r="QIQ54" s="213"/>
      <c r="QIS54" s="213"/>
      <c r="QIU54" s="213"/>
      <c r="QIW54" s="213"/>
      <c r="QIY54" s="213"/>
      <c r="QJA54" s="213"/>
      <c r="QJC54" s="213"/>
      <c r="QJE54" s="213"/>
      <c r="QJG54" s="213"/>
      <c r="QJI54" s="213"/>
      <c r="QJK54" s="213"/>
      <c r="QJM54" s="213"/>
      <c r="QJO54" s="213"/>
      <c r="QJQ54" s="213"/>
      <c r="QJS54" s="213"/>
      <c r="QJU54" s="213"/>
      <c r="QJW54" s="213"/>
      <c r="QJY54" s="213"/>
      <c r="QKA54" s="213"/>
      <c r="QKC54" s="213"/>
      <c r="QKE54" s="213"/>
      <c r="QKG54" s="213"/>
      <c r="QKI54" s="213"/>
      <c r="QKK54" s="213"/>
      <c r="QKM54" s="213"/>
      <c r="QKO54" s="213"/>
      <c r="QKQ54" s="213"/>
      <c r="QKS54" s="213"/>
      <c r="QKU54" s="213"/>
      <c r="QKW54" s="213"/>
      <c r="QKY54" s="213"/>
      <c r="QLA54" s="213"/>
      <c r="QLC54" s="213"/>
      <c r="QLE54" s="213"/>
      <c r="QLG54" s="213"/>
      <c r="QLI54" s="213"/>
      <c r="QLK54" s="213"/>
      <c r="QLM54" s="213"/>
      <c r="QLO54" s="213"/>
      <c r="QLQ54" s="213"/>
      <c r="QLS54" s="213"/>
      <c r="QLU54" s="213"/>
      <c r="QLW54" s="213"/>
      <c r="QLY54" s="213"/>
      <c r="QMA54" s="213"/>
      <c r="QMC54" s="213"/>
      <c r="QME54" s="213"/>
      <c r="QMG54" s="213"/>
      <c r="QMI54" s="213"/>
      <c r="QMK54" s="213"/>
      <c r="QMM54" s="213"/>
      <c r="QMO54" s="213"/>
      <c r="QMQ54" s="213"/>
      <c r="QMS54" s="213"/>
      <c r="QMU54" s="213"/>
      <c r="QMW54" s="213"/>
      <c r="QMY54" s="213"/>
      <c r="QNA54" s="213"/>
      <c r="QNC54" s="213"/>
      <c r="QNE54" s="213"/>
      <c r="QNG54" s="213"/>
      <c r="QNI54" s="213"/>
      <c r="QNK54" s="213"/>
      <c r="QNM54" s="213"/>
      <c r="QNO54" s="213"/>
      <c r="QNQ54" s="213"/>
      <c r="QNS54" s="213"/>
      <c r="QNU54" s="213"/>
      <c r="QNW54" s="213"/>
      <c r="QNY54" s="213"/>
      <c r="QOA54" s="213"/>
      <c r="QOC54" s="213"/>
      <c r="QOE54" s="213"/>
      <c r="QOG54" s="213"/>
      <c r="QOI54" s="213"/>
      <c r="QOK54" s="213"/>
      <c r="QOM54" s="213"/>
      <c r="QOO54" s="213"/>
      <c r="QOQ54" s="213"/>
      <c r="QOS54" s="213"/>
      <c r="QOU54" s="213"/>
      <c r="QOW54" s="213"/>
      <c r="QOY54" s="213"/>
      <c r="QPA54" s="213"/>
      <c r="QPC54" s="213"/>
      <c r="QPE54" s="213"/>
      <c r="QPG54" s="213"/>
      <c r="QPI54" s="213"/>
      <c r="QPK54" s="213"/>
      <c r="QPM54" s="213"/>
      <c r="QPO54" s="213"/>
      <c r="QPQ54" s="213"/>
      <c r="QPS54" s="213"/>
      <c r="QPU54" s="213"/>
      <c r="QPW54" s="213"/>
      <c r="QPY54" s="213"/>
      <c r="QQA54" s="213"/>
      <c r="QQC54" s="213"/>
      <c r="QQE54" s="213"/>
      <c r="QQG54" s="213"/>
      <c r="QQI54" s="213"/>
      <c r="QQK54" s="213"/>
      <c r="QQM54" s="213"/>
      <c r="QQO54" s="213"/>
      <c r="QQQ54" s="213"/>
      <c r="QQS54" s="213"/>
      <c r="QQU54" s="213"/>
      <c r="QQW54" s="213"/>
      <c r="QQY54" s="213"/>
      <c r="QRA54" s="213"/>
      <c r="QRC54" s="213"/>
      <c r="QRE54" s="213"/>
      <c r="QRG54" s="213"/>
      <c r="QRI54" s="213"/>
      <c r="QRK54" s="213"/>
      <c r="QRM54" s="213"/>
      <c r="QRO54" s="213"/>
      <c r="QRQ54" s="213"/>
      <c r="QRS54" s="213"/>
      <c r="QRU54" s="213"/>
      <c r="QRW54" s="213"/>
      <c r="QRY54" s="213"/>
      <c r="QSA54" s="213"/>
      <c r="QSC54" s="213"/>
      <c r="QSE54" s="213"/>
      <c r="QSG54" s="213"/>
      <c r="QSI54" s="213"/>
      <c r="QSK54" s="213"/>
      <c r="QSM54" s="213"/>
      <c r="QSO54" s="213"/>
      <c r="QSQ54" s="213"/>
      <c r="QSS54" s="213"/>
      <c r="QSU54" s="213"/>
      <c r="QSW54" s="213"/>
      <c r="QSY54" s="213"/>
      <c r="QTA54" s="213"/>
      <c r="QTC54" s="213"/>
      <c r="QTE54" s="213"/>
      <c r="QTG54" s="213"/>
      <c r="QTI54" s="213"/>
      <c r="QTK54" s="213"/>
      <c r="QTM54" s="213"/>
      <c r="QTO54" s="213"/>
      <c r="QTQ54" s="213"/>
      <c r="QTS54" s="213"/>
      <c r="QTU54" s="213"/>
      <c r="QTW54" s="213"/>
      <c r="QTY54" s="213"/>
      <c r="QUA54" s="213"/>
      <c r="QUC54" s="213"/>
      <c r="QUE54" s="213"/>
      <c r="QUG54" s="213"/>
      <c r="QUI54" s="213"/>
      <c r="QUK54" s="213"/>
      <c r="QUM54" s="213"/>
      <c r="QUO54" s="213"/>
      <c r="QUQ54" s="213"/>
      <c r="QUS54" s="213"/>
      <c r="QUU54" s="213"/>
      <c r="QUW54" s="213"/>
      <c r="QUY54" s="213"/>
      <c r="QVA54" s="213"/>
      <c r="QVC54" s="213"/>
      <c r="QVE54" s="213"/>
      <c r="QVG54" s="213"/>
      <c r="QVI54" s="213"/>
      <c r="QVK54" s="213"/>
      <c r="QVM54" s="213"/>
      <c r="QVO54" s="213"/>
      <c r="QVQ54" s="213"/>
      <c r="QVS54" s="213"/>
      <c r="QVU54" s="213"/>
      <c r="QVW54" s="213"/>
      <c r="QVY54" s="213"/>
      <c r="QWA54" s="213"/>
      <c r="QWC54" s="213"/>
      <c r="QWE54" s="213"/>
      <c r="QWG54" s="213"/>
      <c r="QWI54" s="213"/>
      <c r="QWK54" s="213"/>
      <c r="QWM54" s="213"/>
      <c r="QWO54" s="213"/>
      <c r="QWQ54" s="213"/>
      <c r="QWS54" s="213"/>
      <c r="QWU54" s="213"/>
      <c r="QWW54" s="213"/>
      <c r="QWY54" s="213"/>
      <c r="QXA54" s="213"/>
      <c r="QXC54" s="213"/>
      <c r="QXE54" s="213"/>
      <c r="QXG54" s="213"/>
      <c r="QXI54" s="213"/>
      <c r="QXK54" s="213"/>
      <c r="QXM54" s="213"/>
      <c r="QXO54" s="213"/>
      <c r="QXQ54" s="213"/>
      <c r="QXS54" s="213"/>
      <c r="QXU54" s="213"/>
      <c r="QXW54" s="213"/>
      <c r="QXY54" s="213"/>
      <c r="QYA54" s="213"/>
      <c r="QYC54" s="213"/>
      <c r="QYE54" s="213"/>
      <c r="QYG54" s="213"/>
      <c r="QYI54" s="213"/>
      <c r="QYK54" s="213"/>
      <c r="QYM54" s="213"/>
      <c r="QYO54" s="213"/>
      <c r="QYQ54" s="213"/>
      <c r="QYS54" s="213"/>
      <c r="QYU54" s="213"/>
      <c r="QYW54" s="213"/>
      <c r="QYY54" s="213"/>
      <c r="QZA54" s="213"/>
      <c r="QZC54" s="213"/>
      <c r="QZE54" s="213"/>
      <c r="QZG54" s="213"/>
      <c r="QZI54" s="213"/>
      <c r="QZK54" s="213"/>
      <c r="QZM54" s="213"/>
      <c r="QZO54" s="213"/>
      <c r="QZQ54" s="213"/>
      <c r="QZS54" s="213"/>
      <c r="QZU54" s="213"/>
      <c r="QZW54" s="213"/>
      <c r="QZY54" s="213"/>
      <c r="RAA54" s="213"/>
      <c r="RAC54" s="213"/>
      <c r="RAE54" s="213"/>
      <c r="RAG54" s="213"/>
      <c r="RAI54" s="213"/>
      <c r="RAK54" s="213"/>
      <c r="RAM54" s="213"/>
      <c r="RAO54" s="213"/>
      <c r="RAQ54" s="213"/>
      <c r="RAS54" s="213"/>
      <c r="RAU54" s="213"/>
      <c r="RAW54" s="213"/>
      <c r="RAY54" s="213"/>
      <c r="RBA54" s="213"/>
      <c r="RBC54" s="213"/>
      <c r="RBE54" s="213"/>
      <c r="RBG54" s="213"/>
      <c r="RBI54" s="213"/>
      <c r="RBK54" s="213"/>
      <c r="RBM54" s="213"/>
      <c r="RBO54" s="213"/>
      <c r="RBQ54" s="213"/>
      <c r="RBS54" s="213"/>
      <c r="RBU54" s="213"/>
      <c r="RBW54" s="213"/>
      <c r="RBY54" s="213"/>
      <c r="RCA54" s="213"/>
      <c r="RCC54" s="213"/>
      <c r="RCE54" s="213"/>
      <c r="RCG54" s="213"/>
      <c r="RCI54" s="213"/>
      <c r="RCK54" s="213"/>
      <c r="RCM54" s="213"/>
      <c r="RCO54" s="213"/>
      <c r="RCQ54" s="213"/>
      <c r="RCS54" s="213"/>
      <c r="RCU54" s="213"/>
      <c r="RCW54" s="213"/>
      <c r="RCY54" s="213"/>
      <c r="RDA54" s="213"/>
      <c r="RDC54" s="213"/>
      <c r="RDE54" s="213"/>
      <c r="RDG54" s="213"/>
      <c r="RDI54" s="213"/>
      <c r="RDK54" s="213"/>
      <c r="RDM54" s="213"/>
      <c r="RDO54" s="213"/>
      <c r="RDQ54" s="213"/>
      <c r="RDS54" s="213"/>
      <c r="RDU54" s="213"/>
      <c r="RDW54" s="213"/>
      <c r="RDY54" s="213"/>
      <c r="REA54" s="213"/>
      <c r="REC54" s="213"/>
      <c r="REE54" s="213"/>
      <c r="REG54" s="213"/>
      <c r="REI54" s="213"/>
      <c r="REK54" s="213"/>
      <c r="REM54" s="213"/>
      <c r="REO54" s="213"/>
      <c r="REQ54" s="213"/>
      <c r="RES54" s="213"/>
      <c r="REU54" s="213"/>
      <c r="REW54" s="213"/>
      <c r="REY54" s="213"/>
      <c r="RFA54" s="213"/>
      <c r="RFC54" s="213"/>
      <c r="RFE54" s="213"/>
      <c r="RFG54" s="213"/>
      <c r="RFI54" s="213"/>
      <c r="RFK54" s="213"/>
      <c r="RFM54" s="213"/>
      <c r="RFO54" s="213"/>
      <c r="RFQ54" s="213"/>
      <c r="RFS54" s="213"/>
      <c r="RFU54" s="213"/>
      <c r="RFW54" s="213"/>
      <c r="RFY54" s="213"/>
      <c r="RGA54" s="213"/>
      <c r="RGC54" s="213"/>
      <c r="RGE54" s="213"/>
      <c r="RGG54" s="213"/>
      <c r="RGI54" s="213"/>
      <c r="RGK54" s="213"/>
      <c r="RGM54" s="213"/>
      <c r="RGO54" s="213"/>
      <c r="RGQ54" s="213"/>
      <c r="RGS54" s="213"/>
      <c r="RGU54" s="213"/>
      <c r="RGW54" s="213"/>
      <c r="RGY54" s="213"/>
      <c r="RHA54" s="213"/>
      <c r="RHC54" s="213"/>
      <c r="RHE54" s="213"/>
      <c r="RHG54" s="213"/>
      <c r="RHI54" s="213"/>
      <c r="RHK54" s="213"/>
      <c r="RHM54" s="213"/>
      <c r="RHO54" s="213"/>
      <c r="RHQ54" s="213"/>
      <c r="RHS54" s="213"/>
      <c r="RHU54" s="213"/>
      <c r="RHW54" s="213"/>
      <c r="RHY54" s="213"/>
      <c r="RIA54" s="213"/>
      <c r="RIC54" s="213"/>
      <c r="RIE54" s="213"/>
      <c r="RIG54" s="213"/>
      <c r="RII54" s="213"/>
      <c r="RIK54" s="213"/>
      <c r="RIM54" s="213"/>
      <c r="RIO54" s="213"/>
      <c r="RIQ54" s="213"/>
      <c r="RIS54" s="213"/>
      <c r="RIU54" s="213"/>
      <c r="RIW54" s="213"/>
      <c r="RIY54" s="213"/>
      <c r="RJA54" s="213"/>
      <c r="RJC54" s="213"/>
      <c r="RJE54" s="213"/>
      <c r="RJG54" s="213"/>
      <c r="RJI54" s="213"/>
      <c r="RJK54" s="213"/>
      <c r="RJM54" s="213"/>
      <c r="RJO54" s="213"/>
      <c r="RJQ54" s="213"/>
      <c r="RJS54" s="213"/>
      <c r="RJU54" s="213"/>
      <c r="RJW54" s="213"/>
      <c r="RJY54" s="213"/>
      <c r="RKA54" s="213"/>
      <c r="RKC54" s="213"/>
      <c r="RKE54" s="213"/>
      <c r="RKG54" s="213"/>
      <c r="RKI54" s="213"/>
      <c r="RKK54" s="213"/>
      <c r="RKM54" s="213"/>
      <c r="RKO54" s="213"/>
      <c r="RKQ54" s="213"/>
      <c r="RKS54" s="213"/>
      <c r="RKU54" s="213"/>
      <c r="RKW54" s="213"/>
      <c r="RKY54" s="213"/>
      <c r="RLA54" s="213"/>
      <c r="RLC54" s="213"/>
      <c r="RLE54" s="213"/>
      <c r="RLG54" s="213"/>
      <c r="RLI54" s="213"/>
      <c r="RLK54" s="213"/>
      <c r="RLM54" s="213"/>
      <c r="RLO54" s="213"/>
      <c r="RLQ54" s="213"/>
      <c r="RLS54" s="213"/>
      <c r="RLU54" s="213"/>
      <c r="RLW54" s="213"/>
      <c r="RLY54" s="213"/>
      <c r="RMA54" s="213"/>
      <c r="RMC54" s="213"/>
      <c r="RME54" s="213"/>
      <c r="RMG54" s="213"/>
      <c r="RMI54" s="213"/>
      <c r="RMK54" s="213"/>
      <c r="RMM54" s="213"/>
      <c r="RMO54" s="213"/>
      <c r="RMQ54" s="213"/>
      <c r="RMS54" s="213"/>
      <c r="RMU54" s="213"/>
      <c r="RMW54" s="213"/>
      <c r="RMY54" s="213"/>
      <c r="RNA54" s="213"/>
      <c r="RNC54" s="213"/>
      <c r="RNE54" s="213"/>
      <c r="RNG54" s="213"/>
      <c r="RNI54" s="213"/>
      <c r="RNK54" s="213"/>
      <c r="RNM54" s="213"/>
      <c r="RNO54" s="213"/>
      <c r="RNQ54" s="213"/>
      <c r="RNS54" s="213"/>
      <c r="RNU54" s="213"/>
      <c r="RNW54" s="213"/>
      <c r="RNY54" s="213"/>
      <c r="ROA54" s="213"/>
      <c r="ROC54" s="213"/>
      <c r="ROE54" s="213"/>
      <c r="ROG54" s="213"/>
      <c r="ROI54" s="213"/>
      <c r="ROK54" s="213"/>
      <c r="ROM54" s="213"/>
      <c r="ROO54" s="213"/>
      <c r="ROQ54" s="213"/>
      <c r="ROS54" s="213"/>
      <c r="ROU54" s="213"/>
      <c r="ROW54" s="213"/>
      <c r="ROY54" s="213"/>
      <c r="RPA54" s="213"/>
      <c r="RPC54" s="213"/>
      <c r="RPE54" s="213"/>
      <c r="RPG54" s="213"/>
      <c r="RPI54" s="213"/>
      <c r="RPK54" s="213"/>
      <c r="RPM54" s="213"/>
      <c r="RPO54" s="213"/>
      <c r="RPQ54" s="213"/>
      <c r="RPS54" s="213"/>
      <c r="RPU54" s="213"/>
      <c r="RPW54" s="213"/>
      <c r="RPY54" s="213"/>
      <c r="RQA54" s="213"/>
      <c r="RQC54" s="213"/>
      <c r="RQE54" s="213"/>
      <c r="RQG54" s="213"/>
      <c r="RQI54" s="213"/>
      <c r="RQK54" s="213"/>
      <c r="RQM54" s="213"/>
      <c r="RQO54" s="213"/>
      <c r="RQQ54" s="213"/>
      <c r="RQS54" s="213"/>
      <c r="RQU54" s="213"/>
      <c r="RQW54" s="213"/>
      <c r="RQY54" s="213"/>
      <c r="RRA54" s="213"/>
      <c r="RRC54" s="213"/>
      <c r="RRE54" s="213"/>
      <c r="RRG54" s="213"/>
      <c r="RRI54" s="213"/>
      <c r="RRK54" s="213"/>
      <c r="RRM54" s="213"/>
      <c r="RRO54" s="213"/>
      <c r="RRQ54" s="213"/>
      <c r="RRS54" s="213"/>
      <c r="RRU54" s="213"/>
      <c r="RRW54" s="213"/>
      <c r="RRY54" s="213"/>
      <c r="RSA54" s="213"/>
      <c r="RSC54" s="213"/>
      <c r="RSE54" s="213"/>
      <c r="RSG54" s="213"/>
      <c r="RSI54" s="213"/>
      <c r="RSK54" s="213"/>
      <c r="RSM54" s="213"/>
      <c r="RSO54" s="213"/>
      <c r="RSQ54" s="213"/>
      <c r="RSS54" s="213"/>
      <c r="RSU54" s="213"/>
      <c r="RSW54" s="213"/>
      <c r="RSY54" s="213"/>
      <c r="RTA54" s="213"/>
      <c r="RTC54" s="213"/>
      <c r="RTE54" s="213"/>
      <c r="RTG54" s="213"/>
      <c r="RTI54" s="213"/>
      <c r="RTK54" s="213"/>
      <c r="RTM54" s="213"/>
      <c r="RTO54" s="213"/>
      <c r="RTQ54" s="213"/>
      <c r="RTS54" s="213"/>
      <c r="RTU54" s="213"/>
      <c r="RTW54" s="213"/>
      <c r="RTY54" s="213"/>
      <c r="RUA54" s="213"/>
      <c r="RUC54" s="213"/>
      <c r="RUE54" s="213"/>
      <c r="RUG54" s="213"/>
      <c r="RUI54" s="213"/>
      <c r="RUK54" s="213"/>
      <c r="RUM54" s="213"/>
      <c r="RUO54" s="213"/>
      <c r="RUQ54" s="213"/>
      <c r="RUS54" s="213"/>
      <c r="RUU54" s="213"/>
      <c r="RUW54" s="213"/>
      <c r="RUY54" s="213"/>
      <c r="RVA54" s="213"/>
      <c r="RVC54" s="213"/>
      <c r="RVE54" s="213"/>
      <c r="RVG54" s="213"/>
      <c r="RVI54" s="213"/>
      <c r="RVK54" s="213"/>
      <c r="RVM54" s="213"/>
      <c r="RVO54" s="213"/>
      <c r="RVQ54" s="213"/>
      <c r="RVS54" s="213"/>
      <c r="RVU54" s="213"/>
      <c r="RVW54" s="213"/>
      <c r="RVY54" s="213"/>
      <c r="RWA54" s="213"/>
      <c r="RWC54" s="213"/>
      <c r="RWE54" s="213"/>
      <c r="RWG54" s="213"/>
      <c r="RWI54" s="213"/>
      <c r="RWK54" s="213"/>
      <c r="RWM54" s="213"/>
      <c r="RWO54" s="213"/>
      <c r="RWQ54" s="213"/>
      <c r="RWS54" s="213"/>
      <c r="RWU54" s="213"/>
      <c r="RWW54" s="213"/>
      <c r="RWY54" s="213"/>
      <c r="RXA54" s="213"/>
      <c r="RXC54" s="213"/>
      <c r="RXE54" s="213"/>
      <c r="RXG54" s="213"/>
      <c r="RXI54" s="213"/>
      <c r="RXK54" s="213"/>
      <c r="RXM54" s="213"/>
      <c r="RXO54" s="213"/>
      <c r="RXQ54" s="213"/>
      <c r="RXS54" s="213"/>
      <c r="RXU54" s="213"/>
      <c r="RXW54" s="213"/>
      <c r="RXY54" s="213"/>
      <c r="RYA54" s="213"/>
      <c r="RYC54" s="213"/>
      <c r="RYE54" s="213"/>
      <c r="RYG54" s="213"/>
      <c r="RYI54" s="213"/>
      <c r="RYK54" s="213"/>
      <c r="RYM54" s="213"/>
      <c r="RYO54" s="213"/>
      <c r="RYQ54" s="213"/>
      <c r="RYS54" s="213"/>
      <c r="RYU54" s="213"/>
      <c r="RYW54" s="213"/>
      <c r="RYY54" s="213"/>
      <c r="RZA54" s="213"/>
      <c r="RZC54" s="213"/>
      <c r="RZE54" s="213"/>
      <c r="RZG54" s="213"/>
      <c r="RZI54" s="213"/>
      <c r="RZK54" s="213"/>
      <c r="RZM54" s="213"/>
      <c r="RZO54" s="213"/>
      <c r="RZQ54" s="213"/>
      <c r="RZS54" s="213"/>
      <c r="RZU54" s="213"/>
      <c r="RZW54" s="213"/>
      <c r="RZY54" s="213"/>
      <c r="SAA54" s="213"/>
      <c r="SAC54" s="213"/>
      <c r="SAE54" s="213"/>
      <c r="SAG54" s="213"/>
      <c r="SAI54" s="213"/>
      <c r="SAK54" s="213"/>
      <c r="SAM54" s="213"/>
      <c r="SAO54" s="213"/>
      <c r="SAQ54" s="213"/>
      <c r="SAS54" s="213"/>
      <c r="SAU54" s="213"/>
      <c r="SAW54" s="213"/>
      <c r="SAY54" s="213"/>
      <c r="SBA54" s="213"/>
      <c r="SBC54" s="213"/>
      <c r="SBE54" s="213"/>
      <c r="SBG54" s="213"/>
      <c r="SBI54" s="213"/>
      <c r="SBK54" s="213"/>
      <c r="SBM54" s="213"/>
      <c r="SBO54" s="213"/>
      <c r="SBQ54" s="213"/>
      <c r="SBS54" s="213"/>
      <c r="SBU54" s="213"/>
      <c r="SBW54" s="213"/>
      <c r="SBY54" s="213"/>
      <c r="SCA54" s="213"/>
      <c r="SCC54" s="213"/>
      <c r="SCE54" s="213"/>
      <c r="SCG54" s="213"/>
      <c r="SCI54" s="213"/>
      <c r="SCK54" s="213"/>
      <c r="SCM54" s="213"/>
      <c r="SCO54" s="213"/>
      <c r="SCQ54" s="213"/>
      <c r="SCS54" s="213"/>
      <c r="SCU54" s="213"/>
      <c r="SCW54" s="213"/>
      <c r="SCY54" s="213"/>
      <c r="SDA54" s="213"/>
      <c r="SDC54" s="213"/>
      <c r="SDE54" s="213"/>
      <c r="SDG54" s="213"/>
      <c r="SDI54" s="213"/>
      <c r="SDK54" s="213"/>
      <c r="SDM54" s="213"/>
      <c r="SDO54" s="213"/>
      <c r="SDQ54" s="213"/>
      <c r="SDS54" s="213"/>
      <c r="SDU54" s="213"/>
      <c r="SDW54" s="213"/>
      <c r="SDY54" s="213"/>
      <c r="SEA54" s="213"/>
      <c r="SEC54" s="213"/>
      <c r="SEE54" s="213"/>
      <c r="SEG54" s="213"/>
      <c r="SEI54" s="213"/>
      <c r="SEK54" s="213"/>
      <c r="SEM54" s="213"/>
      <c r="SEO54" s="213"/>
      <c r="SEQ54" s="213"/>
      <c r="SES54" s="213"/>
      <c r="SEU54" s="213"/>
      <c r="SEW54" s="213"/>
      <c r="SEY54" s="213"/>
      <c r="SFA54" s="213"/>
      <c r="SFC54" s="213"/>
      <c r="SFE54" s="213"/>
      <c r="SFG54" s="213"/>
      <c r="SFI54" s="213"/>
      <c r="SFK54" s="213"/>
      <c r="SFM54" s="213"/>
      <c r="SFO54" s="213"/>
      <c r="SFQ54" s="213"/>
      <c r="SFS54" s="213"/>
      <c r="SFU54" s="213"/>
      <c r="SFW54" s="213"/>
      <c r="SFY54" s="213"/>
      <c r="SGA54" s="213"/>
      <c r="SGC54" s="213"/>
      <c r="SGE54" s="213"/>
      <c r="SGG54" s="213"/>
      <c r="SGI54" s="213"/>
      <c r="SGK54" s="213"/>
      <c r="SGM54" s="213"/>
      <c r="SGO54" s="213"/>
      <c r="SGQ54" s="213"/>
      <c r="SGS54" s="213"/>
      <c r="SGU54" s="213"/>
      <c r="SGW54" s="213"/>
      <c r="SGY54" s="213"/>
      <c r="SHA54" s="213"/>
      <c r="SHC54" s="213"/>
      <c r="SHE54" s="213"/>
      <c r="SHG54" s="213"/>
      <c r="SHI54" s="213"/>
      <c r="SHK54" s="213"/>
      <c r="SHM54" s="213"/>
      <c r="SHO54" s="213"/>
      <c r="SHQ54" s="213"/>
      <c r="SHS54" s="213"/>
      <c r="SHU54" s="213"/>
      <c r="SHW54" s="213"/>
      <c r="SHY54" s="213"/>
      <c r="SIA54" s="213"/>
      <c r="SIC54" s="213"/>
      <c r="SIE54" s="213"/>
      <c r="SIG54" s="213"/>
      <c r="SII54" s="213"/>
      <c r="SIK54" s="213"/>
      <c r="SIM54" s="213"/>
      <c r="SIO54" s="213"/>
      <c r="SIQ54" s="213"/>
      <c r="SIS54" s="213"/>
      <c r="SIU54" s="213"/>
      <c r="SIW54" s="213"/>
      <c r="SIY54" s="213"/>
      <c r="SJA54" s="213"/>
      <c r="SJC54" s="213"/>
      <c r="SJE54" s="213"/>
      <c r="SJG54" s="213"/>
      <c r="SJI54" s="213"/>
      <c r="SJK54" s="213"/>
      <c r="SJM54" s="213"/>
      <c r="SJO54" s="213"/>
      <c r="SJQ54" s="213"/>
      <c r="SJS54" s="213"/>
      <c r="SJU54" s="213"/>
      <c r="SJW54" s="213"/>
      <c r="SJY54" s="213"/>
      <c r="SKA54" s="213"/>
      <c r="SKC54" s="213"/>
      <c r="SKE54" s="213"/>
      <c r="SKG54" s="213"/>
      <c r="SKI54" s="213"/>
      <c r="SKK54" s="213"/>
      <c r="SKM54" s="213"/>
      <c r="SKO54" s="213"/>
      <c r="SKQ54" s="213"/>
      <c r="SKS54" s="213"/>
      <c r="SKU54" s="213"/>
      <c r="SKW54" s="213"/>
      <c r="SKY54" s="213"/>
      <c r="SLA54" s="213"/>
      <c r="SLC54" s="213"/>
      <c r="SLE54" s="213"/>
      <c r="SLG54" s="213"/>
      <c r="SLI54" s="213"/>
      <c r="SLK54" s="213"/>
      <c r="SLM54" s="213"/>
      <c r="SLO54" s="213"/>
      <c r="SLQ54" s="213"/>
      <c r="SLS54" s="213"/>
      <c r="SLU54" s="213"/>
      <c r="SLW54" s="213"/>
      <c r="SLY54" s="213"/>
      <c r="SMA54" s="213"/>
      <c r="SMC54" s="213"/>
      <c r="SME54" s="213"/>
      <c r="SMG54" s="213"/>
      <c r="SMI54" s="213"/>
      <c r="SMK54" s="213"/>
      <c r="SMM54" s="213"/>
      <c r="SMO54" s="213"/>
      <c r="SMQ54" s="213"/>
      <c r="SMS54" s="213"/>
      <c r="SMU54" s="213"/>
      <c r="SMW54" s="213"/>
      <c r="SMY54" s="213"/>
      <c r="SNA54" s="213"/>
      <c r="SNC54" s="213"/>
      <c r="SNE54" s="213"/>
      <c r="SNG54" s="213"/>
      <c r="SNI54" s="213"/>
      <c r="SNK54" s="213"/>
      <c r="SNM54" s="213"/>
      <c r="SNO54" s="213"/>
      <c r="SNQ54" s="213"/>
      <c r="SNS54" s="213"/>
      <c r="SNU54" s="213"/>
      <c r="SNW54" s="213"/>
      <c r="SNY54" s="213"/>
      <c r="SOA54" s="213"/>
      <c r="SOC54" s="213"/>
      <c r="SOE54" s="213"/>
      <c r="SOG54" s="213"/>
      <c r="SOI54" s="213"/>
      <c r="SOK54" s="213"/>
      <c r="SOM54" s="213"/>
      <c r="SOO54" s="213"/>
      <c r="SOQ54" s="213"/>
      <c r="SOS54" s="213"/>
      <c r="SOU54" s="213"/>
      <c r="SOW54" s="213"/>
      <c r="SOY54" s="213"/>
      <c r="SPA54" s="213"/>
      <c r="SPC54" s="213"/>
      <c r="SPE54" s="213"/>
      <c r="SPG54" s="213"/>
      <c r="SPI54" s="213"/>
      <c r="SPK54" s="213"/>
      <c r="SPM54" s="213"/>
      <c r="SPO54" s="213"/>
      <c r="SPQ54" s="213"/>
      <c r="SPS54" s="213"/>
      <c r="SPU54" s="213"/>
      <c r="SPW54" s="213"/>
      <c r="SPY54" s="213"/>
      <c r="SQA54" s="213"/>
      <c r="SQC54" s="213"/>
      <c r="SQE54" s="213"/>
      <c r="SQG54" s="213"/>
      <c r="SQI54" s="213"/>
      <c r="SQK54" s="213"/>
      <c r="SQM54" s="213"/>
      <c r="SQO54" s="213"/>
      <c r="SQQ54" s="213"/>
      <c r="SQS54" s="213"/>
      <c r="SQU54" s="213"/>
      <c r="SQW54" s="213"/>
      <c r="SQY54" s="213"/>
      <c r="SRA54" s="213"/>
      <c r="SRC54" s="213"/>
      <c r="SRE54" s="213"/>
      <c r="SRG54" s="213"/>
      <c r="SRI54" s="213"/>
      <c r="SRK54" s="213"/>
      <c r="SRM54" s="213"/>
      <c r="SRO54" s="213"/>
      <c r="SRQ54" s="213"/>
      <c r="SRS54" s="213"/>
      <c r="SRU54" s="213"/>
      <c r="SRW54" s="213"/>
      <c r="SRY54" s="213"/>
      <c r="SSA54" s="213"/>
      <c r="SSC54" s="213"/>
      <c r="SSE54" s="213"/>
      <c r="SSG54" s="213"/>
      <c r="SSI54" s="213"/>
      <c r="SSK54" s="213"/>
      <c r="SSM54" s="213"/>
      <c r="SSO54" s="213"/>
      <c r="SSQ54" s="213"/>
      <c r="SSS54" s="213"/>
      <c r="SSU54" s="213"/>
      <c r="SSW54" s="213"/>
      <c r="SSY54" s="213"/>
      <c r="STA54" s="213"/>
      <c r="STC54" s="213"/>
      <c r="STE54" s="213"/>
      <c r="STG54" s="213"/>
      <c r="STI54" s="213"/>
      <c r="STK54" s="213"/>
      <c r="STM54" s="213"/>
      <c r="STO54" s="213"/>
      <c r="STQ54" s="213"/>
      <c r="STS54" s="213"/>
      <c r="STU54" s="213"/>
      <c r="STW54" s="213"/>
      <c r="STY54" s="213"/>
      <c r="SUA54" s="213"/>
      <c r="SUC54" s="213"/>
      <c r="SUE54" s="213"/>
      <c r="SUG54" s="213"/>
      <c r="SUI54" s="213"/>
      <c r="SUK54" s="213"/>
      <c r="SUM54" s="213"/>
      <c r="SUO54" s="213"/>
      <c r="SUQ54" s="213"/>
      <c r="SUS54" s="213"/>
      <c r="SUU54" s="213"/>
      <c r="SUW54" s="213"/>
      <c r="SUY54" s="213"/>
      <c r="SVA54" s="213"/>
      <c r="SVC54" s="213"/>
      <c r="SVE54" s="213"/>
      <c r="SVG54" s="213"/>
      <c r="SVI54" s="213"/>
      <c r="SVK54" s="213"/>
      <c r="SVM54" s="213"/>
      <c r="SVO54" s="213"/>
      <c r="SVQ54" s="213"/>
      <c r="SVS54" s="213"/>
      <c r="SVU54" s="213"/>
      <c r="SVW54" s="213"/>
      <c r="SVY54" s="213"/>
      <c r="SWA54" s="213"/>
      <c r="SWC54" s="213"/>
      <c r="SWE54" s="213"/>
      <c r="SWG54" s="213"/>
      <c r="SWI54" s="213"/>
      <c r="SWK54" s="213"/>
      <c r="SWM54" s="213"/>
      <c r="SWO54" s="213"/>
      <c r="SWQ54" s="213"/>
      <c r="SWS54" s="213"/>
      <c r="SWU54" s="213"/>
      <c r="SWW54" s="213"/>
      <c r="SWY54" s="213"/>
      <c r="SXA54" s="213"/>
      <c r="SXC54" s="213"/>
      <c r="SXE54" s="213"/>
      <c r="SXG54" s="213"/>
      <c r="SXI54" s="213"/>
      <c r="SXK54" s="213"/>
      <c r="SXM54" s="213"/>
      <c r="SXO54" s="213"/>
      <c r="SXQ54" s="213"/>
      <c r="SXS54" s="213"/>
      <c r="SXU54" s="213"/>
      <c r="SXW54" s="213"/>
      <c r="SXY54" s="213"/>
      <c r="SYA54" s="213"/>
      <c r="SYC54" s="213"/>
      <c r="SYE54" s="213"/>
      <c r="SYG54" s="213"/>
      <c r="SYI54" s="213"/>
      <c r="SYK54" s="213"/>
      <c r="SYM54" s="213"/>
      <c r="SYO54" s="213"/>
      <c r="SYQ54" s="213"/>
      <c r="SYS54" s="213"/>
      <c r="SYU54" s="213"/>
      <c r="SYW54" s="213"/>
      <c r="SYY54" s="213"/>
      <c r="SZA54" s="213"/>
      <c r="SZC54" s="213"/>
      <c r="SZE54" s="213"/>
      <c r="SZG54" s="213"/>
      <c r="SZI54" s="213"/>
      <c r="SZK54" s="213"/>
      <c r="SZM54" s="213"/>
      <c r="SZO54" s="213"/>
      <c r="SZQ54" s="213"/>
      <c r="SZS54" s="213"/>
      <c r="SZU54" s="213"/>
      <c r="SZW54" s="213"/>
      <c r="SZY54" s="213"/>
      <c r="TAA54" s="213"/>
      <c r="TAC54" s="213"/>
      <c r="TAE54" s="213"/>
      <c r="TAG54" s="213"/>
      <c r="TAI54" s="213"/>
      <c r="TAK54" s="213"/>
      <c r="TAM54" s="213"/>
      <c r="TAO54" s="213"/>
      <c r="TAQ54" s="213"/>
      <c r="TAS54" s="213"/>
      <c r="TAU54" s="213"/>
      <c r="TAW54" s="213"/>
      <c r="TAY54" s="213"/>
      <c r="TBA54" s="213"/>
      <c r="TBC54" s="213"/>
      <c r="TBE54" s="213"/>
      <c r="TBG54" s="213"/>
      <c r="TBI54" s="213"/>
      <c r="TBK54" s="213"/>
      <c r="TBM54" s="213"/>
      <c r="TBO54" s="213"/>
      <c r="TBQ54" s="213"/>
      <c r="TBS54" s="213"/>
      <c r="TBU54" s="213"/>
      <c r="TBW54" s="213"/>
      <c r="TBY54" s="213"/>
      <c r="TCA54" s="213"/>
      <c r="TCC54" s="213"/>
      <c r="TCE54" s="213"/>
      <c r="TCG54" s="213"/>
      <c r="TCI54" s="213"/>
      <c r="TCK54" s="213"/>
      <c r="TCM54" s="213"/>
      <c r="TCO54" s="213"/>
      <c r="TCQ54" s="213"/>
      <c r="TCS54" s="213"/>
      <c r="TCU54" s="213"/>
      <c r="TCW54" s="213"/>
      <c r="TCY54" s="213"/>
      <c r="TDA54" s="213"/>
      <c r="TDC54" s="213"/>
      <c r="TDE54" s="213"/>
      <c r="TDG54" s="213"/>
      <c r="TDI54" s="213"/>
      <c r="TDK54" s="213"/>
      <c r="TDM54" s="213"/>
      <c r="TDO54" s="213"/>
      <c r="TDQ54" s="213"/>
      <c r="TDS54" s="213"/>
      <c r="TDU54" s="213"/>
      <c r="TDW54" s="213"/>
      <c r="TDY54" s="213"/>
      <c r="TEA54" s="213"/>
      <c r="TEC54" s="213"/>
      <c r="TEE54" s="213"/>
      <c r="TEG54" s="213"/>
      <c r="TEI54" s="213"/>
      <c r="TEK54" s="213"/>
      <c r="TEM54" s="213"/>
      <c r="TEO54" s="213"/>
      <c r="TEQ54" s="213"/>
      <c r="TES54" s="213"/>
      <c r="TEU54" s="213"/>
      <c r="TEW54" s="213"/>
      <c r="TEY54" s="213"/>
      <c r="TFA54" s="213"/>
      <c r="TFC54" s="213"/>
      <c r="TFE54" s="213"/>
      <c r="TFG54" s="213"/>
      <c r="TFI54" s="213"/>
      <c r="TFK54" s="213"/>
      <c r="TFM54" s="213"/>
      <c r="TFO54" s="213"/>
      <c r="TFQ54" s="213"/>
      <c r="TFS54" s="213"/>
      <c r="TFU54" s="213"/>
      <c r="TFW54" s="213"/>
      <c r="TFY54" s="213"/>
      <c r="TGA54" s="213"/>
      <c r="TGC54" s="213"/>
      <c r="TGE54" s="213"/>
      <c r="TGG54" s="213"/>
      <c r="TGI54" s="213"/>
      <c r="TGK54" s="213"/>
      <c r="TGM54" s="213"/>
      <c r="TGO54" s="213"/>
      <c r="TGQ54" s="213"/>
      <c r="TGS54" s="213"/>
      <c r="TGU54" s="213"/>
      <c r="TGW54" s="213"/>
      <c r="TGY54" s="213"/>
      <c r="THA54" s="213"/>
      <c r="THC54" s="213"/>
      <c r="THE54" s="213"/>
      <c r="THG54" s="213"/>
      <c r="THI54" s="213"/>
      <c r="THK54" s="213"/>
      <c r="THM54" s="213"/>
      <c r="THO54" s="213"/>
      <c r="THQ54" s="213"/>
      <c r="THS54" s="213"/>
      <c r="THU54" s="213"/>
      <c r="THW54" s="213"/>
      <c r="THY54" s="213"/>
      <c r="TIA54" s="213"/>
      <c r="TIC54" s="213"/>
      <c r="TIE54" s="213"/>
      <c r="TIG54" s="213"/>
      <c r="TII54" s="213"/>
      <c r="TIK54" s="213"/>
      <c r="TIM54" s="213"/>
      <c r="TIO54" s="213"/>
      <c r="TIQ54" s="213"/>
      <c r="TIS54" s="213"/>
      <c r="TIU54" s="213"/>
      <c r="TIW54" s="213"/>
      <c r="TIY54" s="213"/>
      <c r="TJA54" s="213"/>
      <c r="TJC54" s="213"/>
      <c r="TJE54" s="213"/>
      <c r="TJG54" s="213"/>
      <c r="TJI54" s="213"/>
      <c r="TJK54" s="213"/>
      <c r="TJM54" s="213"/>
      <c r="TJO54" s="213"/>
      <c r="TJQ54" s="213"/>
      <c r="TJS54" s="213"/>
      <c r="TJU54" s="213"/>
      <c r="TJW54" s="213"/>
      <c r="TJY54" s="213"/>
      <c r="TKA54" s="213"/>
      <c r="TKC54" s="213"/>
      <c r="TKE54" s="213"/>
      <c r="TKG54" s="213"/>
      <c r="TKI54" s="213"/>
      <c r="TKK54" s="213"/>
      <c r="TKM54" s="213"/>
      <c r="TKO54" s="213"/>
      <c r="TKQ54" s="213"/>
      <c r="TKS54" s="213"/>
      <c r="TKU54" s="213"/>
      <c r="TKW54" s="213"/>
      <c r="TKY54" s="213"/>
      <c r="TLA54" s="213"/>
      <c r="TLC54" s="213"/>
      <c r="TLE54" s="213"/>
      <c r="TLG54" s="213"/>
      <c r="TLI54" s="213"/>
      <c r="TLK54" s="213"/>
      <c r="TLM54" s="213"/>
      <c r="TLO54" s="213"/>
      <c r="TLQ54" s="213"/>
      <c r="TLS54" s="213"/>
      <c r="TLU54" s="213"/>
      <c r="TLW54" s="213"/>
      <c r="TLY54" s="213"/>
      <c r="TMA54" s="213"/>
      <c r="TMC54" s="213"/>
      <c r="TME54" s="213"/>
      <c r="TMG54" s="213"/>
      <c r="TMI54" s="213"/>
      <c r="TMK54" s="213"/>
      <c r="TMM54" s="213"/>
      <c r="TMO54" s="213"/>
      <c r="TMQ54" s="213"/>
      <c r="TMS54" s="213"/>
      <c r="TMU54" s="213"/>
      <c r="TMW54" s="213"/>
      <c r="TMY54" s="213"/>
      <c r="TNA54" s="213"/>
      <c r="TNC54" s="213"/>
      <c r="TNE54" s="213"/>
      <c r="TNG54" s="213"/>
      <c r="TNI54" s="213"/>
      <c r="TNK54" s="213"/>
      <c r="TNM54" s="213"/>
      <c r="TNO54" s="213"/>
      <c r="TNQ54" s="213"/>
      <c r="TNS54" s="213"/>
      <c r="TNU54" s="213"/>
      <c r="TNW54" s="213"/>
      <c r="TNY54" s="213"/>
      <c r="TOA54" s="213"/>
      <c r="TOC54" s="213"/>
      <c r="TOE54" s="213"/>
      <c r="TOG54" s="213"/>
      <c r="TOI54" s="213"/>
      <c r="TOK54" s="213"/>
      <c r="TOM54" s="213"/>
      <c r="TOO54" s="213"/>
      <c r="TOQ54" s="213"/>
      <c r="TOS54" s="213"/>
      <c r="TOU54" s="213"/>
      <c r="TOW54" s="213"/>
      <c r="TOY54" s="213"/>
      <c r="TPA54" s="213"/>
      <c r="TPC54" s="213"/>
      <c r="TPE54" s="213"/>
      <c r="TPG54" s="213"/>
      <c r="TPI54" s="213"/>
      <c r="TPK54" s="213"/>
      <c r="TPM54" s="213"/>
      <c r="TPO54" s="213"/>
      <c r="TPQ54" s="213"/>
      <c r="TPS54" s="213"/>
      <c r="TPU54" s="213"/>
      <c r="TPW54" s="213"/>
      <c r="TPY54" s="213"/>
      <c r="TQA54" s="213"/>
      <c r="TQC54" s="213"/>
      <c r="TQE54" s="213"/>
      <c r="TQG54" s="213"/>
      <c r="TQI54" s="213"/>
      <c r="TQK54" s="213"/>
      <c r="TQM54" s="213"/>
      <c r="TQO54" s="213"/>
      <c r="TQQ54" s="213"/>
      <c r="TQS54" s="213"/>
      <c r="TQU54" s="213"/>
      <c r="TQW54" s="213"/>
      <c r="TQY54" s="213"/>
      <c r="TRA54" s="213"/>
      <c r="TRC54" s="213"/>
      <c r="TRE54" s="213"/>
      <c r="TRG54" s="213"/>
      <c r="TRI54" s="213"/>
      <c r="TRK54" s="213"/>
      <c r="TRM54" s="213"/>
      <c r="TRO54" s="213"/>
      <c r="TRQ54" s="213"/>
      <c r="TRS54" s="213"/>
      <c r="TRU54" s="213"/>
      <c r="TRW54" s="213"/>
      <c r="TRY54" s="213"/>
      <c r="TSA54" s="213"/>
      <c r="TSC54" s="213"/>
      <c r="TSE54" s="213"/>
      <c r="TSG54" s="213"/>
      <c r="TSI54" s="213"/>
      <c r="TSK54" s="213"/>
      <c r="TSM54" s="213"/>
      <c r="TSO54" s="213"/>
      <c r="TSQ54" s="213"/>
      <c r="TSS54" s="213"/>
      <c r="TSU54" s="213"/>
      <c r="TSW54" s="213"/>
      <c r="TSY54" s="213"/>
      <c r="TTA54" s="213"/>
      <c r="TTC54" s="213"/>
      <c r="TTE54" s="213"/>
      <c r="TTG54" s="213"/>
      <c r="TTI54" s="213"/>
      <c r="TTK54" s="213"/>
      <c r="TTM54" s="213"/>
      <c r="TTO54" s="213"/>
      <c r="TTQ54" s="213"/>
      <c r="TTS54" s="213"/>
      <c r="TTU54" s="213"/>
      <c r="TTW54" s="213"/>
      <c r="TTY54" s="213"/>
      <c r="TUA54" s="213"/>
      <c r="TUC54" s="213"/>
      <c r="TUE54" s="213"/>
      <c r="TUG54" s="213"/>
      <c r="TUI54" s="213"/>
      <c r="TUK54" s="213"/>
      <c r="TUM54" s="213"/>
      <c r="TUO54" s="213"/>
      <c r="TUQ54" s="213"/>
      <c r="TUS54" s="213"/>
      <c r="TUU54" s="213"/>
      <c r="TUW54" s="213"/>
      <c r="TUY54" s="213"/>
      <c r="TVA54" s="213"/>
      <c r="TVC54" s="213"/>
      <c r="TVE54" s="213"/>
      <c r="TVG54" s="213"/>
      <c r="TVI54" s="213"/>
      <c r="TVK54" s="213"/>
      <c r="TVM54" s="213"/>
      <c r="TVO54" s="213"/>
      <c r="TVQ54" s="213"/>
      <c r="TVS54" s="213"/>
      <c r="TVU54" s="213"/>
      <c r="TVW54" s="213"/>
      <c r="TVY54" s="213"/>
      <c r="TWA54" s="213"/>
      <c r="TWC54" s="213"/>
      <c r="TWE54" s="213"/>
      <c r="TWG54" s="213"/>
      <c r="TWI54" s="213"/>
      <c r="TWK54" s="213"/>
      <c r="TWM54" s="213"/>
      <c r="TWO54" s="213"/>
      <c r="TWQ54" s="213"/>
      <c r="TWS54" s="213"/>
      <c r="TWU54" s="213"/>
      <c r="TWW54" s="213"/>
      <c r="TWY54" s="213"/>
      <c r="TXA54" s="213"/>
      <c r="TXC54" s="213"/>
      <c r="TXE54" s="213"/>
      <c r="TXG54" s="213"/>
      <c r="TXI54" s="213"/>
      <c r="TXK54" s="213"/>
      <c r="TXM54" s="213"/>
      <c r="TXO54" s="213"/>
      <c r="TXQ54" s="213"/>
      <c r="TXS54" s="213"/>
      <c r="TXU54" s="213"/>
      <c r="TXW54" s="213"/>
      <c r="TXY54" s="213"/>
      <c r="TYA54" s="213"/>
      <c r="TYC54" s="213"/>
      <c r="TYE54" s="213"/>
      <c r="TYG54" s="213"/>
      <c r="TYI54" s="213"/>
      <c r="TYK54" s="213"/>
      <c r="TYM54" s="213"/>
      <c r="TYO54" s="213"/>
      <c r="TYQ54" s="213"/>
      <c r="TYS54" s="213"/>
      <c r="TYU54" s="213"/>
      <c r="TYW54" s="213"/>
      <c r="TYY54" s="213"/>
      <c r="TZA54" s="213"/>
      <c r="TZC54" s="213"/>
      <c r="TZE54" s="213"/>
      <c r="TZG54" s="213"/>
      <c r="TZI54" s="213"/>
      <c r="TZK54" s="213"/>
      <c r="TZM54" s="213"/>
      <c r="TZO54" s="213"/>
      <c r="TZQ54" s="213"/>
      <c r="TZS54" s="213"/>
      <c r="TZU54" s="213"/>
      <c r="TZW54" s="213"/>
      <c r="TZY54" s="213"/>
      <c r="UAA54" s="213"/>
      <c r="UAC54" s="213"/>
      <c r="UAE54" s="213"/>
      <c r="UAG54" s="213"/>
      <c r="UAI54" s="213"/>
      <c r="UAK54" s="213"/>
      <c r="UAM54" s="213"/>
      <c r="UAO54" s="213"/>
      <c r="UAQ54" s="213"/>
      <c r="UAS54" s="213"/>
      <c r="UAU54" s="213"/>
      <c r="UAW54" s="213"/>
      <c r="UAY54" s="213"/>
      <c r="UBA54" s="213"/>
      <c r="UBC54" s="213"/>
      <c r="UBE54" s="213"/>
      <c r="UBG54" s="213"/>
      <c r="UBI54" s="213"/>
      <c r="UBK54" s="213"/>
      <c r="UBM54" s="213"/>
      <c r="UBO54" s="213"/>
      <c r="UBQ54" s="213"/>
      <c r="UBS54" s="213"/>
      <c r="UBU54" s="213"/>
      <c r="UBW54" s="213"/>
      <c r="UBY54" s="213"/>
      <c r="UCA54" s="213"/>
      <c r="UCC54" s="213"/>
      <c r="UCE54" s="213"/>
      <c r="UCG54" s="213"/>
      <c r="UCI54" s="213"/>
      <c r="UCK54" s="213"/>
      <c r="UCM54" s="213"/>
      <c r="UCO54" s="213"/>
      <c r="UCQ54" s="213"/>
      <c r="UCS54" s="213"/>
      <c r="UCU54" s="213"/>
      <c r="UCW54" s="213"/>
      <c r="UCY54" s="213"/>
      <c r="UDA54" s="213"/>
      <c r="UDC54" s="213"/>
      <c r="UDE54" s="213"/>
      <c r="UDG54" s="213"/>
      <c r="UDI54" s="213"/>
      <c r="UDK54" s="213"/>
      <c r="UDM54" s="213"/>
      <c r="UDO54" s="213"/>
      <c r="UDQ54" s="213"/>
      <c r="UDS54" s="213"/>
      <c r="UDU54" s="213"/>
      <c r="UDW54" s="213"/>
      <c r="UDY54" s="213"/>
      <c r="UEA54" s="213"/>
      <c r="UEC54" s="213"/>
      <c r="UEE54" s="213"/>
      <c r="UEG54" s="213"/>
      <c r="UEI54" s="213"/>
      <c r="UEK54" s="213"/>
      <c r="UEM54" s="213"/>
      <c r="UEO54" s="213"/>
      <c r="UEQ54" s="213"/>
      <c r="UES54" s="213"/>
      <c r="UEU54" s="213"/>
      <c r="UEW54" s="213"/>
      <c r="UEY54" s="213"/>
      <c r="UFA54" s="213"/>
      <c r="UFC54" s="213"/>
      <c r="UFE54" s="213"/>
      <c r="UFG54" s="213"/>
      <c r="UFI54" s="213"/>
      <c r="UFK54" s="213"/>
      <c r="UFM54" s="213"/>
      <c r="UFO54" s="213"/>
      <c r="UFQ54" s="213"/>
      <c r="UFS54" s="213"/>
      <c r="UFU54" s="213"/>
      <c r="UFW54" s="213"/>
      <c r="UFY54" s="213"/>
      <c r="UGA54" s="213"/>
      <c r="UGC54" s="213"/>
      <c r="UGE54" s="213"/>
      <c r="UGG54" s="213"/>
      <c r="UGI54" s="213"/>
      <c r="UGK54" s="213"/>
      <c r="UGM54" s="213"/>
      <c r="UGO54" s="213"/>
      <c r="UGQ54" s="213"/>
      <c r="UGS54" s="213"/>
      <c r="UGU54" s="213"/>
      <c r="UGW54" s="213"/>
      <c r="UGY54" s="213"/>
      <c r="UHA54" s="213"/>
      <c r="UHC54" s="213"/>
      <c r="UHE54" s="213"/>
      <c r="UHG54" s="213"/>
      <c r="UHI54" s="213"/>
      <c r="UHK54" s="213"/>
      <c r="UHM54" s="213"/>
      <c r="UHO54" s="213"/>
      <c r="UHQ54" s="213"/>
      <c r="UHS54" s="213"/>
      <c r="UHU54" s="213"/>
      <c r="UHW54" s="213"/>
      <c r="UHY54" s="213"/>
      <c r="UIA54" s="213"/>
      <c r="UIC54" s="213"/>
      <c r="UIE54" s="213"/>
      <c r="UIG54" s="213"/>
      <c r="UII54" s="213"/>
      <c r="UIK54" s="213"/>
      <c r="UIM54" s="213"/>
      <c r="UIO54" s="213"/>
      <c r="UIQ54" s="213"/>
      <c r="UIS54" s="213"/>
      <c r="UIU54" s="213"/>
      <c r="UIW54" s="213"/>
      <c r="UIY54" s="213"/>
      <c r="UJA54" s="213"/>
      <c r="UJC54" s="213"/>
      <c r="UJE54" s="213"/>
      <c r="UJG54" s="213"/>
      <c r="UJI54" s="213"/>
      <c r="UJK54" s="213"/>
      <c r="UJM54" s="213"/>
      <c r="UJO54" s="213"/>
      <c r="UJQ54" s="213"/>
      <c r="UJS54" s="213"/>
      <c r="UJU54" s="213"/>
      <c r="UJW54" s="213"/>
      <c r="UJY54" s="213"/>
      <c r="UKA54" s="213"/>
      <c r="UKC54" s="213"/>
      <c r="UKE54" s="213"/>
      <c r="UKG54" s="213"/>
      <c r="UKI54" s="213"/>
      <c r="UKK54" s="213"/>
      <c r="UKM54" s="213"/>
      <c r="UKO54" s="213"/>
      <c r="UKQ54" s="213"/>
      <c r="UKS54" s="213"/>
      <c r="UKU54" s="213"/>
      <c r="UKW54" s="213"/>
      <c r="UKY54" s="213"/>
      <c r="ULA54" s="213"/>
      <c r="ULC54" s="213"/>
      <c r="ULE54" s="213"/>
      <c r="ULG54" s="213"/>
      <c r="ULI54" s="213"/>
      <c r="ULK54" s="213"/>
      <c r="ULM54" s="213"/>
      <c r="ULO54" s="213"/>
      <c r="ULQ54" s="213"/>
      <c r="ULS54" s="213"/>
      <c r="ULU54" s="213"/>
      <c r="ULW54" s="213"/>
      <c r="ULY54" s="213"/>
      <c r="UMA54" s="213"/>
      <c r="UMC54" s="213"/>
      <c r="UME54" s="213"/>
      <c r="UMG54" s="213"/>
      <c r="UMI54" s="213"/>
      <c r="UMK54" s="213"/>
      <c r="UMM54" s="213"/>
      <c r="UMO54" s="213"/>
      <c r="UMQ54" s="213"/>
      <c r="UMS54" s="213"/>
      <c r="UMU54" s="213"/>
      <c r="UMW54" s="213"/>
      <c r="UMY54" s="213"/>
      <c r="UNA54" s="213"/>
      <c r="UNC54" s="213"/>
      <c r="UNE54" s="213"/>
      <c r="UNG54" s="213"/>
      <c r="UNI54" s="213"/>
      <c r="UNK54" s="213"/>
      <c r="UNM54" s="213"/>
      <c r="UNO54" s="213"/>
      <c r="UNQ54" s="213"/>
      <c r="UNS54" s="213"/>
      <c r="UNU54" s="213"/>
      <c r="UNW54" s="213"/>
      <c r="UNY54" s="213"/>
      <c r="UOA54" s="213"/>
      <c r="UOC54" s="213"/>
      <c r="UOE54" s="213"/>
      <c r="UOG54" s="213"/>
      <c r="UOI54" s="213"/>
      <c r="UOK54" s="213"/>
      <c r="UOM54" s="213"/>
      <c r="UOO54" s="213"/>
      <c r="UOQ54" s="213"/>
      <c r="UOS54" s="213"/>
      <c r="UOU54" s="213"/>
      <c r="UOW54" s="213"/>
      <c r="UOY54" s="213"/>
      <c r="UPA54" s="213"/>
      <c r="UPC54" s="213"/>
      <c r="UPE54" s="213"/>
      <c r="UPG54" s="213"/>
      <c r="UPI54" s="213"/>
      <c r="UPK54" s="213"/>
      <c r="UPM54" s="213"/>
      <c r="UPO54" s="213"/>
      <c r="UPQ54" s="213"/>
      <c r="UPS54" s="213"/>
      <c r="UPU54" s="213"/>
      <c r="UPW54" s="213"/>
      <c r="UPY54" s="213"/>
      <c r="UQA54" s="213"/>
      <c r="UQC54" s="213"/>
      <c r="UQE54" s="213"/>
      <c r="UQG54" s="213"/>
      <c r="UQI54" s="213"/>
      <c r="UQK54" s="213"/>
      <c r="UQM54" s="213"/>
      <c r="UQO54" s="213"/>
      <c r="UQQ54" s="213"/>
      <c r="UQS54" s="213"/>
      <c r="UQU54" s="213"/>
      <c r="UQW54" s="213"/>
      <c r="UQY54" s="213"/>
      <c r="URA54" s="213"/>
      <c r="URC54" s="213"/>
      <c r="URE54" s="213"/>
      <c r="URG54" s="213"/>
      <c r="URI54" s="213"/>
      <c r="URK54" s="213"/>
      <c r="URM54" s="213"/>
      <c r="URO54" s="213"/>
      <c r="URQ54" s="213"/>
      <c r="URS54" s="213"/>
      <c r="URU54" s="213"/>
      <c r="URW54" s="213"/>
      <c r="URY54" s="213"/>
      <c r="USA54" s="213"/>
      <c r="USC54" s="213"/>
      <c r="USE54" s="213"/>
      <c r="USG54" s="213"/>
      <c r="USI54" s="213"/>
      <c r="USK54" s="213"/>
      <c r="USM54" s="213"/>
      <c r="USO54" s="213"/>
      <c r="USQ54" s="213"/>
      <c r="USS54" s="213"/>
      <c r="USU54" s="213"/>
      <c r="USW54" s="213"/>
      <c r="USY54" s="213"/>
      <c r="UTA54" s="213"/>
      <c r="UTC54" s="213"/>
      <c r="UTE54" s="213"/>
      <c r="UTG54" s="213"/>
      <c r="UTI54" s="213"/>
      <c r="UTK54" s="213"/>
      <c r="UTM54" s="213"/>
      <c r="UTO54" s="213"/>
      <c r="UTQ54" s="213"/>
      <c r="UTS54" s="213"/>
      <c r="UTU54" s="213"/>
      <c r="UTW54" s="213"/>
      <c r="UTY54" s="213"/>
      <c r="UUA54" s="213"/>
      <c r="UUC54" s="213"/>
      <c r="UUE54" s="213"/>
      <c r="UUG54" s="213"/>
      <c r="UUI54" s="213"/>
      <c r="UUK54" s="213"/>
      <c r="UUM54" s="213"/>
      <c r="UUO54" s="213"/>
      <c r="UUQ54" s="213"/>
      <c r="UUS54" s="213"/>
      <c r="UUU54" s="213"/>
      <c r="UUW54" s="213"/>
      <c r="UUY54" s="213"/>
      <c r="UVA54" s="213"/>
      <c r="UVC54" s="213"/>
      <c r="UVE54" s="213"/>
      <c r="UVG54" s="213"/>
      <c r="UVI54" s="213"/>
      <c r="UVK54" s="213"/>
      <c r="UVM54" s="213"/>
      <c r="UVO54" s="213"/>
      <c r="UVQ54" s="213"/>
      <c r="UVS54" s="213"/>
      <c r="UVU54" s="213"/>
      <c r="UVW54" s="213"/>
      <c r="UVY54" s="213"/>
      <c r="UWA54" s="213"/>
      <c r="UWC54" s="213"/>
      <c r="UWE54" s="213"/>
      <c r="UWG54" s="213"/>
      <c r="UWI54" s="213"/>
      <c r="UWK54" s="213"/>
      <c r="UWM54" s="213"/>
      <c r="UWO54" s="213"/>
      <c r="UWQ54" s="213"/>
      <c r="UWS54" s="213"/>
      <c r="UWU54" s="213"/>
      <c r="UWW54" s="213"/>
      <c r="UWY54" s="213"/>
      <c r="UXA54" s="213"/>
      <c r="UXC54" s="213"/>
      <c r="UXE54" s="213"/>
      <c r="UXG54" s="213"/>
      <c r="UXI54" s="213"/>
      <c r="UXK54" s="213"/>
      <c r="UXM54" s="213"/>
      <c r="UXO54" s="213"/>
      <c r="UXQ54" s="213"/>
      <c r="UXS54" s="213"/>
      <c r="UXU54" s="213"/>
      <c r="UXW54" s="213"/>
      <c r="UXY54" s="213"/>
      <c r="UYA54" s="213"/>
      <c r="UYC54" s="213"/>
      <c r="UYE54" s="213"/>
      <c r="UYG54" s="213"/>
      <c r="UYI54" s="213"/>
      <c r="UYK54" s="213"/>
      <c r="UYM54" s="213"/>
      <c r="UYO54" s="213"/>
      <c r="UYQ54" s="213"/>
      <c r="UYS54" s="213"/>
      <c r="UYU54" s="213"/>
      <c r="UYW54" s="213"/>
      <c r="UYY54" s="213"/>
      <c r="UZA54" s="213"/>
      <c r="UZC54" s="213"/>
      <c r="UZE54" s="213"/>
      <c r="UZG54" s="213"/>
      <c r="UZI54" s="213"/>
      <c r="UZK54" s="213"/>
      <c r="UZM54" s="213"/>
      <c r="UZO54" s="213"/>
      <c r="UZQ54" s="213"/>
      <c r="UZS54" s="213"/>
      <c r="UZU54" s="213"/>
      <c r="UZW54" s="213"/>
      <c r="UZY54" s="213"/>
      <c r="VAA54" s="213"/>
      <c r="VAC54" s="213"/>
      <c r="VAE54" s="213"/>
      <c r="VAG54" s="213"/>
      <c r="VAI54" s="213"/>
      <c r="VAK54" s="213"/>
      <c r="VAM54" s="213"/>
      <c r="VAO54" s="213"/>
      <c r="VAQ54" s="213"/>
      <c r="VAS54" s="213"/>
      <c r="VAU54" s="213"/>
      <c r="VAW54" s="213"/>
      <c r="VAY54" s="213"/>
      <c r="VBA54" s="213"/>
      <c r="VBC54" s="213"/>
      <c r="VBE54" s="213"/>
      <c r="VBG54" s="213"/>
      <c r="VBI54" s="213"/>
      <c r="VBK54" s="213"/>
      <c r="VBM54" s="213"/>
      <c r="VBO54" s="213"/>
      <c r="VBQ54" s="213"/>
      <c r="VBS54" s="213"/>
      <c r="VBU54" s="213"/>
      <c r="VBW54" s="213"/>
      <c r="VBY54" s="213"/>
      <c r="VCA54" s="213"/>
      <c r="VCC54" s="213"/>
      <c r="VCE54" s="213"/>
      <c r="VCG54" s="213"/>
      <c r="VCI54" s="213"/>
      <c r="VCK54" s="213"/>
      <c r="VCM54" s="213"/>
      <c r="VCO54" s="213"/>
      <c r="VCQ54" s="213"/>
      <c r="VCS54" s="213"/>
      <c r="VCU54" s="213"/>
      <c r="VCW54" s="213"/>
      <c r="VCY54" s="213"/>
      <c r="VDA54" s="213"/>
      <c r="VDC54" s="213"/>
      <c r="VDE54" s="213"/>
      <c r="VDG54" s="213"/>
      <c r="VDI54" s="213"/>
      <c r="VDK54" s="213"/>
      <c r="VDM54" s="213"/>
      <c r="VDO54" s="213"/>
      <c r="VDQ54" s="213"/>
      <c r="VDS54" s="213"/>
      <c r="VDU54" s="213"/>
      <c r="VDW54" s="213"/>
      <c r="VDY54" s="213"/>
      <c r="VEA54" s="213"/>
      <c r="VEC54" s="213"/>
      <c r="VEE54" s="213"/>
      <c r="VEG54" s="213"/>
      <c r="VEI54" s="213"/>
      <c r="VEK54" s="213"/>
      <c r="VEM54" s="213"/>
      <c r="VEO54" s="213"/>
      <c r="VEQ54" s="213"/>
      <c r="VES54" s="213"/>
      <c r="VEU54" s="213"/>
      <c r="VEW54" s="213"/>
      <c r="VEY54" s="213"/>
      <c r="VFA54" s="213"/>
      <c r="VFC54" s="213"/>
      <c r="VFE54" s="213"/>
      <c r="VFG54" s="213"/>
      <c r="VFI54" s="213"/>
      <c r="VFK54" s="213"/>
      <c r="VFM54" s="213"/>
      <c r="VFO54" s="213"/>
      <c r="VFQ54" s="213"/>
      <c r="VFS54" s="213"/>
      <c r="VFU54" s="213"/>
      <c r="VFW54" s="213"/>
      <c r="VFY54" s="213"/>
      <c r="VGA54" s="213"/>
      <c r="VGC54" s="213"/>
      <c r="VGE54" s="213"/>
      <c r="VGG54" s="213"/>
      <c r="VGI54" s="213"/>
      <c r="VGK54" s="213"/>
      <c r="VGM54" s="213"/>
      <c r="VGO54" s="213"/>
      <c r="VGQ54" s="213"/>
      <c r="VGS54" s="213"/>
      <c r="VGU54" s="213"/>
      <c r="VGW54" s="213"/>
      <c r="VGY54" s="213"/>
      <c r="VHA54" s="213"/>
      <c r="VHC54" s="213"/>
      <c r="VHE54" s="213"/>
      <c r="VHG54" s="213"/>
      <c r="VHI54" s="213"/>
      <c r="VHK54" s="213"/>
      <c r="VHM54" s="213"/>
      <c r="VHO54" s="213"/>
      <c r="VHQ54" s="213"/>
      <c r="VHS54" s="213"/>
      <c r="VHU54" s="213"/>
      <c r="VHW54" s="213"/>
      <c r="VHY54" s="213"/>
      <c r="VIA54" s="213"/>
      <c r="VIC54" s="213"/>
      <c r="VIE54" s="213"/>
      <c r="VIG54" s="213"/>
      <c r="VII54" s="213"/>
      <c r="VIK54" s="213"/>
      <c r="VIM54" s="213"/>
      <c r="VIO54" s="213"/>
      <c r="VIQ54" s="213"/>
      <c r="VIS54" s="213"/>
      <c r="VIU54" s="213"/>
      <c r="VIW54" s="213"/>
      <c r="VIY54" s="213"/>
      <c r="VJA54" s="213"/>
      <c r="VJC54" s="213"/>
      <c r="VJE54" s="213"/>
      <c r="VJG54" s="213"/>
      <c r="VJI54" s="213"/>
      <c r="VJK54" s="213"/>
      <c r="VJM54" s="213"/>
      <c r="VJO54" s="213"/>
      <c r="VJQ54" s="213"/>
      <c r="VJS54" s="213"/>
      <c r="VJU54" s="213"/>
      <c r="VJW54" s="213"/>
      <c r="VJY54" s="213"/>
      <c r="VKA54" s="213"/>
      <c r="VKC54" s="213"/>
      <c r="VKE54" s="213"/>
      <c r="VKG54" s="213"/>
      <c r="VKI54" s="213"/>
      <c r="VKK54" s="213"/>
      <c r="VKM54" s="213"/>
      <c r="VKO54" s="213"/>
      <c r="VKQ54" s="213"/>
      <c r="VKS54" s="213"/>
      <c r="VKU54" s="213"/>
      <c r="VKW54" s="213"/>
      <c r="VKY54" s="213"/>
      <c r="VLA54" s="213"/>
      <c r="VLC54" s="213"/>
      <c r="VLE54" s="213"/>
      <c r="VLG54" s="213"/>
      <c r="VLI54" s="213"/>
      <c r="VLK54" s="213"/>
      <c r="VLM54" s="213"/>
      <c r="VLO54" s="213"/>
      <c r="VLQ54" s="213"/>
      <c r="VLS54" s="213"/>
      <c r="VLU54" s="213"/>
      <c r="VLW54" s="213"/>
      <c r="VLY54" s="213"/>
      <c r="VMA54" s="213"/>
      <c r="VMC54" s="213"/>
      <c r="VME54" s="213"/>
      <c r="VMG54" s="213"/>
      <c r="VMI54" s="213"/>
      <c r="VMK54" s="213"/>
      <c r="VMM54" s="213"/>
      <c r="VMO54" s="213"/>
      <c r="VMQ54" s="213"/>
      <c r="VMS54" s="213"/>
      <c r="VMU54" s="213"/>
      <c r="VMW54" s="213"/>
      <c r="VMY54" s="213"/>
      <c r="VNA54" s="213"/>
      <c r="VNC54" s="213"/>
      <c r="VNE54" s="213"/>
      <c r="VNG54" s="213"/>
      <c r="VNI54" s="213"/>
      <c r="VNK54" s="213"/>
      <c r="VNM54" s="213"/>
      <c r="VNO54" s="213"/>
      <c r="VNQ54" s="213"/>
      <c r="VNS54" s="213"/>
      <c r="VNU54" s="213"/>
      <c r="VNW54" s="213"/>
      <c r="VNY54" s="213"/>
      <c r="VOA54" s="213"/>
      <c r="VOC54" s="213"/>
      <c r="VOE54" s="213"/>
      <c r="VOG54" s="213"/>
      <c r="VOI54" s="213"/>
      <c r="VOK54" s="213"/>
      <c r="VOM54" s="213"/>
      <c r="VOO54" s="213"/>
      <c r="VOQ54" s="213"/>
      <c r="VOS54" s="213"/>
      <c r="VOU54" s="213"/>
      <c r="VOW54" s="213"/>
      <c r="VOY54" s="213"/>
      <c r="VPA54" s="213"/>
      <c r="VPC54" s="213"/>
      <c r="VPE54" s="213"/>
      <c r="VPG54" s="213"/>
      <c r="VPI54" s="213"/>
      <c r="VPK54" s="213"/>
      <c r="VPM54" s="213"/>
      <c r="VPO54" s="213"/>
      <c r="VPQ54" s="213"/>
      <c r="VPS54" s="213"/>
      <c r="VPU54" s="213"/>
      <c r="VPW54" s="213"/>
      <c r="VPY54" s="213"/>
      <c r="VQA54" s="213"/>
      <c r="VQC54" s="213"/>
      <c r="VQE54" s="213"/>
      <c r="VQG54" s="213"/>
      <c r="VQI54" s="213"/>
      <c r="VQK54" s="213"/>
      <c r="VQM54" s="213"/>
      <c r="VQO54" s="213"/>
      <c r="VQQ54" s="213"/>
      <c r="VQS54" s="213"/>
      <c r="VQU54" s="213"/>
      <c r="VQW54" s="213"/>
      <c r="VQY54" s="213"/>
      <c r="VRA54" s="213"/>
      <c r="VRC54" s="213"/>
      <c r="VRE54" s="213"/>
      <c r="VRG54" s="213"/>
      <c r="VRI54" s="213"/>
      <c r="VRK54" s="213"/>
      <c r="VRM54" s="213"/>
      <c r="VRO54" s="213"/>
      <c r="VRQ54" s="213"/>
      <c r="VRS54" s="213"/>
      <c r="VRU54" s="213"/>
      <c r="VRW54" s="213"/>
      <c r="VRY54" s="213"/>
      <c r="VSA54" s="213"/>
      <c r="VSC54" s="213"/>
      <c r="VSE54" s="213"/>
      <c r="VSG54" s="213"/>
      <c r="VSI54" s="213"/>
      <c r="VSK54" s="213"/>
      <c r="VSM54" s="213"/>
      <c r="VSO54" s="213"/>
      <c r="VSQ54" s="213"/>
      <c r="VSS54" s="213"/>
      <c r="VSU54" s="213"/>
      <c r="VSW54" s="213"/>
      <c r="VSY54" s="213"/>
      <c r="VTA54" s="213"/>
      <c r="VTC54" s="213"/>
      <c r="VTE54" s="213"/>
      <c r="VTG54" s="213"/>
      <c r="VTI54" s="213"/>
      <c r="VTK54" s="213"/>
      <c r="VTM54" s="213"/>
      <c r="VTO54" s="213"/>
      <c r="VTQ54" s="213"/>
      <c r="VTS54" s="213"/>
      <c r="VTU54" s="213"/>
      <c r="VTW54" s="213"/>
      <c r="VTY54" s="213"/>
      <c r="VUA54" s="213"/>
      <c r="VUC54" s="213"/>
      <c r="VUE54" s="213"/>
      <c r="VUG54" s="213"/>
      <c r="VUI54" s="213"/>
      <c r="VUK54" s="213"/>
      <c r="VUM54" s="213"/>
      <c r="VUO54" s="213"/>
      <c r="VUQ54" s="213"/>
      <c r="VUS54" s="213"/>
      <c r="VUU54" s="213"/>
      <c r="VUW54" s="213"/>
      <c r="VUY54" s="213"/>
      <c r="VVA54" s="213"/>
      <c r="VVC54" s="213"/>
      <c r="VVE54" s="213"/>
      <c r="VVG54" s="213"/>
      <c r="VVI54" s="213"/>
      <c r="VVK54" s="213"/>
      <c r="VVM54" s="213"/>
      <c r="VVO54" s="213"/>
      <c r="VVQ54" s="213"/>
      <c r="VVS54" s="213"/>
      <c r="VVU54" s="213"/>
      <c r="VVW54" s="213"/>
      <c r="VVY54" s="213"/>
      <c r="VWA54" s="213"/>
      <c r="VWC54" s="213"/>
      <c r="VWE54" s="213"/>
      <c r="VWG54" s="213"/>
      <c r="VWI54" s="213"/>
      <c r="VWK54" s="213"/>
      <c r="VWM54" s="213"/>
      <c r="VWO54" s="213"/>
      <c r="VWQ54" s="213"/>
      <c r="VWS54" s="213"/>
      <c r="VWU54" s="213"/>
      <c r="VWW54" s="213"/>
      <c r="VWY54" s="213"/>
      <c r="VXA54" s="213"/>
      <c r="VXC54" s="213"/>
      <c r="VXE54" s="213"/>
      <c r="VXG54" s="213"/>
      <c r="VXI54" s="213"/>
      <c r="VXK54" s="213"/>
      <c r="VXM54" s="213"/>
      <c r="VXO54" s="213"/>
      <c r="VXQ54" s="213"/>
      <c r="VXS54" s="213"/>
      <c r="VXU54" s="213"/>
      <c r="VXW54" s="213"/>
      <c r="VXY54" s="213"/>
      <c r="VYA54" s="213"/>
      <c r="VYC54" s="213"/>
      <c r="VYE54" s="213"/>
      <c r="VYG54" s="213"/>
      <c r="VYI54" s="213"/>
      <c r="VYK54" s="213"/>
      <c r="VYM54" s="213"/>
      <c r="VYO54" s="213"/>
      <c r="VYQ54" s="213"/>
      <c r="VYS54" s="213"/>
      <c r="VYU54" s="213"/>
      <c r="VYW54" s="213"/>
      <c r="VYY54" s="213"/>
      <c r="VZA54" s="213"/>
      <c r="VZC54" s="213"/>
      <c r="VZE54" s="213"/>
      <c r="VZG54" s="213"/>
      <c r="VZI54" s="213"/>
      <c r="VZK54" s="213"/>
      <c r="VZM54" s="213"/>
      <c r="VZO54" s="213"/>
      <c r="VZQ54" s="213"/>
      <c r="VZS54" s="213"/>
      <c r="VZU54" s="213"/>
      <c r="VZW54" s="213"/>
      <c r="VZY54" s="213"/>
      <c r="WAA54" s="213"/>
      <c r="WAC54" s="213"/>
      <c r="WAE54" s="213"/>
      <c r="WAG54" s="213"/>
      <c r="WAI54" s="213"/>
      <c r="WAK54" s="213"/>
      <c r="WAM54" s="213"/>
      <c r="WAO54" s="213"/>
      <c r="WAQ54" s="213"/>
      <c r="WAS54" s="213"/>
      <c r="WAU54" s="213"/>
      <c r="WAW54" s="213"/>
      <c r="WAY54" s="213"/>
      <c r="WBA54" s="213"/>
      <c r="WBC54" s="213"/>
      <c r="WBE54" s="213"/>
      <c r="WBG54" s="213"/>
      <c r="WBI54" s="213"/>
      <c r="WBK54" s="213"/>
      <c r="WBM54" s="213"/>
      <c r="WBO54" s="213"/>
      <c r="WBQ54" s="213"/>
      <c r="WBS54" s="213"/>
      <c r="WBU54" s="213"/>
      <c r="WBW54" s="213"/>
      <c r="WBY54" s="213"/>
      <c r="WCA54" s="213"/>
      <c r="WCC54" s="213"/>
      <c r="WCE54" s="213"/>
      <c r="WCG54" s="213"/>
      <c r="WCI54" s="213"/>
      <c r="WCK54" s="213"/>
      <c r="WCM54" s="213"/>
      <c r="WCO54" s="213"/>
      <c r="WCQ54" s="213"/>
      <c r="WCS54" s="213"/>
      <c r="WCU54" s="213"/>
      <c r="WCW54" s="213"/>
      <c r="WCY54" s="213"/>
      <c r="WDA54" s="213"/>
      <c r="WDC54" s="213"/>
      <c r="WDE54" s="213"/>
      <c r="WDG54" s="213"/>
      <c r="WDI54" s="213"/>
      <c r="WDK54" s="213"/>
      <c r="WDM54" s="213"/>
      <c r="WDO54" s="213"/>
      <c r="WDQ54" s="213"/>
      <c r="WDS54" s="213"/>
      <c r="WDU54" s="213"/>
      <c r="WDW54" s="213"/>
      <c r="WDY54" s="213"/>
      <c r="WEA54" s="213"/>
      <c r="WEC54" s="213"/>
      <c r="WEE54" s="213"/>
      <c r="WEG54" s="213"/>
      <c r="WEI54" s="213"/>
      <c r="WEK54" s="213"/>
      <c r="WEM54" s="213"/>
      <c r="WEO54" s="213"/>
      <c r="WEQ54" s="213"/>
      <c r="WES54" s="213"/>
      <c r="WEU54" s="213"/>
      <c r="WEW54" s="213"/>
      <c r="WEY54" s="213"/>
      <c r="WFA54" s="213"/>
      <c r="WFC54" s="213"/>
      <c r="WFE54" s="213"/>
      <c r="WFG54" s="213"/>
      <c r="WFI54" s="213"/>
      <c r="WFK54" s="213"/>
      <c r="WFM54" s="213"/>
      <c r="WFO54" s="213"/>
      <c r="WFQ54" s="213"/>
      <c r="WFS54" s="213"/>
      <c r="WFU54" s="213"/>
      <c r="WFW54" s="213"/>
      <c r="WFY54" s="213"/>
      <c r="WGA54" s="213"/>
      <c r="WGC54" s="213"/>
      <c r="WGE54" s="213"/>
      <c r="WGG54" s="213"/>
      <c r="WGI54" s="213"/>
      <c r="WGK54" s="213"/>
      <c r="WGM54" s="213"/>
      <c r="WGO54" s="213"/>
      <c r="WGQ54" s="213"/>
      <c r="WGS54" s="213"/>
      <c r="WGU54" s="213"/>
      <c r="WGW54" s="213"/>
      <c r="WGY54" s="213"/>
      <c r="WHA54" s="213"/>
      <c r="WHC54" s="213"/>
      <c r="WHE54" s="213"/>
      <c r="WHG54" s="213"/>
      <c r="WHI54" s="213"/>
      <c r="WHK54" s="213"/>
      <c r="WHM54" s="213"/>
      <c r="WHO54" s="213"/>
      <c r="WHQ54" s="213"/>
      <c r="WHS54" s="213"/>
      <c r="WHU54" s="213"/>
      <c r="WHW54" s="213"/>
      <c r="WHY54" s="213"/>
      <c r="WIA54" s="213"/>
      <c r="WIC54" s="213"/>
      <c r="WIE54" s="213"/>
      <c r="WIG54" s="213"/>
      <c r="WII54" s="213"/>
      <c r="WIK54" s="213"/>
      <c r="WIM54" s="213"/>
      <c r="WIO54" s="213"/>
      <c r="WIQ54" s="213"/>
      <c r="WIS54" s="213"/>
      <c r="WIU54" s="213"/>
      <c r="WIW54" s="213"/>
      <c r="WIY54" s="213"/>
      <c r="WJA54" s="213"/>
      <c r="WJC54" s="213"/>
      <c r="WJE54" s="213"/>
      <c r="WJG54" s="213"/>
      <c r="WJI54" s="213"/>
      <c r="WJK54" s="213"/>
      <c r="WJM54" s="213"/>
      <c r="WJO54" s="213"/>
      <c r="WJQ54" s="213"/>
      <c r="WJS54" s="213"/>
      <c r="WJU54" s="213"/>
      <c r="WJW54" s="213"/>
      <c r="WJY54" s="213"/>
      <c r="WKA54" s="213"/>
      <c r="WKC54" s="213"/>
      <c r="WKE54" s="213"/>
      <c r="WKG54" s="213"/>
      <c r="WKI54" s="213"/>
      <c r="WKK54" s="213"/>
      <c r="WKM54" s="213"/>
      <c r="WKO54" s="213"/>
      <c r="WKQ54" s="213"/>
      <c r="WKS54" s="213"/>
      <c r="WKU54" s="213"/>
      <c r="WKW54" s="213"/>
      <c r="WKY54" s="213"/>
      <c r="WLA54" s="213"/>
      <c r="WLC54" s="213"/>
      <c r="WLE54" s="213"/>
      <c r="WLG54" s="213"/>
      <c r="WLI54" s="213"/>
      <c r="WLK54" s="213"/>
      <c r="WLM54" s="213"/>
      <c r="WLO54" s="213"/>
      <c r="WLQ54" s="213"/>
      <c r="WLS54" s="213"/>
      <c r="WLU54" s="213"/>
      <c r="WLW54" s="213"/>
      <c r="WLY54" s="213"/>
      <c r="WMA54" s="213"/>
      <c r="WMC54" s="213"/>
      <c r="WME54" s="213"/>
      <c r="WMG54" s="213"/>
      <c r="WMI54" s="213"/>
      <c r="WMK54" s="213"/>
      <c r="WMM54" s="213"/>
      <c r="WMO54" s="213"/>
      <c r="WMQ54" s="213"/>
      <c r="WMS54" s="213"/>
      <c r="WMU54" s="213"/>
      <c r="WMW54" s="213"/>
      <c r="WMY54" s="213"/>
      <c r="WNA54" s="213"/>
      <c r="WNC54" s="213"/>
      <c r="WNE54" s="213"/>
      <c r="WNG54" s="213"/>
      <c r="WNI54" s="213"/>
      <c r="WNK54" s="213"/>
      <c r="WNM54" s="213"/>
      <c r="WNO54" s="213"/>
      <c r="WNQ54" s="213"/>
      <c r="WNS54" s="213"/>
      <c r="WNU54" s="213"/>
      <c r="WNW54" s="213"/>
      <c r="WNY54" s="213"/>
      <c r="WOA54" s="213"/>
      <c r="WOC54" s="213"/>
      <c r="WOE54" s="213"/>
      <c r="WOG54" s="213"/>
      <c r="WOI54" s="213"/>
      <c r="WOK54" s="213"/>
      <c r="WOM54" s="213"/>
      <c r="WOO54" s="213"/>
      <c r="WOQ54" s="213"/>
      <c r="WOS54" s="213"/>
      <c r="WOU54" s="213"/>
      <c r="WOW54" s="213"/>
      <c r="WOY54" s="213"/>
      <c r="WPA54" s="213"/>
      <c r="WPC54" s="213"/>
      <c r="WPE54" s="213"/>
      <c r="WPG54" s="213"/>
      <c r="WPI54" s="213"/>
      <c r="WPK54" s="213"/>
      <c r="WPM54" s="213"/>
      <c r="WPO54" s="213"/>
      <c r="WPQ54" s="213"/>
      <c r="WPS54" s="213"/>
      <c r="WPU54" s="213"/>
      <c r="WPW54" s="213"/>
      <c r="WPY54" s="213"/>
      <c r="WQA54" s="213"/>
      <c r="WQC54" s="213"/>
      <c r="WQE54" s="213"/>
      <c r="WQG54" s="213"/>
      <c r="WQI54" s="213"/>
      <c r="WQK54" s="213"/>
      <c r="WQM54" s="213"/>
      <c r="WQO54" s="213"/>
      <c r="WQQ54" s="213"/>
      <c r="WQS54" s="213"/>
      <c r="WQU54" s="213"/>
      <c r="WQW54" s="213"/>
      <c r="WQY54" s="213"/>
      <c r="WRA54" s="213"/>
      <c r="WRC54" s="213"/>
      <c r="WRE54" s="213"/>
      <c r="WRG54" s="213"/>
      <c r="WRI54" s="213"/>
      <c r="WRK54" s="213"/>
      <c r="WRM54" s="213"/>
      <c r="WRO54" s="213"/>
      <c r="WRQ54" s="213"/>
      <c r="WRS54" s="213"/>
      <c r="WRU54" s="213"/>
      <c r="WRW54" s="213"/>
      <c r="WRY54" s="213"/>
      <c r="WSA54" s="213"/>
      <c r="WSC54" s="213"/>
      <c r="WSE54" s="213"/>
      <c r="WSG54" s="213"/>
      <c r="WSI54" s="213"/>
      <c r="WSK54" s="213"/>
      <c r="WSM54" s="213"/>
      <c r="WSO54" s="213"/>
      <c r="WSQ54" s="213"/>
      <c r="WSS54" s="213"/>
      <c r="WSU54" s="213"/>
      <c r="WSW54" s="213"/>
      <c r="WSY54" s="213"/>
      <c r="WTA54" s="213"/>
      <c r="WTC54" s="213"/>
      <c r="WTE54" s="213"/>
      <c r="WTG54" s="213"/>
      <c r="WTI54" s="213"/>
      <c r="WTK54" s="213"/>
      <c r="WTM54" s="213"/>
      <c r="WTO54" s="213"/>
      <c r="WTQ54" s="213"/>
      <c r="WTS54" s="213"/>
      <c r="WTU54" s="213"/>
      <c r="WTW54" s="213"/>
      <c r="WTY54" s="213"/>
      <c r="WUA54" s="213"/>
      <c r="WUC54" s="213"/>
      <c r="WUE54" s="213"/>
      <c r="WUG54" s="213"/>
      <c r="WUI54" s="213"/>
      <c r="WUK54" s="213"/>
      <c r="WUM54" s="213"/>
      <c r="WUO54" s="213"/>
      <c r="WUQ54" s="213"/>
      <c r="WUS54" s="213"/>
      <c r="WUU54" s="213"/>
      <c r="WUW54" s="213"/>
      <c r="WUY54" s="213"/>
      <c r="WVA54" s="213"/>
      <c r="WVC54" s="213"/>
      <c r="WVE54" s="213"/>
      <c r="WVG54" s="213"/>
      <c r="WVI54" s="213"/>
      <c r="WVK54" s="213"/>
      <c r="WVM54" s="213"/>
      <c r="WVO54" s="213"/>
      <c r="WVQ54" s="213"/>
      <c r="WVS54" s="213"/>
      <c r="WVU54" s="213"/>
      <c r="WVW54" s="213"/>
      <c r="WVY54" s="213"/>
      <c r="WWA54" s="213"/>
      <c r="WWC54" s="213"/>
      <c r="WWE54" s="213"/>
      <c r="WWG54" s="213"/>
      <c r="WWI54" s="213"/>
      <c r="WWK54" s="213"/>
      <c r="WWM54" s="213"/>
      <c r="WWO54" s="213"/>
      <c r="WWQ54" s="213"/>
      <c r="WWS54" s="213"/>
      <c r="WWU54" s="213"/>
      <c r="WWW54" s="213"/>
      <c r="WWY54" s="213"/>
      <c r="WXA54" s="213"/>
      <c r="WXC54" s="213"/>
      <c r="WXE54" s="213"/>
      <c r="WXG54" s="213"/>
      <c r="WXI54" s="213"/>
      <c r="WXK54" s="213"/>
      <c r="WXM54" s="213"/>
      <c r="WXO54" s="213"/>
      <c r="WXQ54" s="213"/>
      <c r="WXS54" s="213"/>
      <c r="WXU54" s="213"/>
      <c r="WXW54" s="213"/>
      <c r="WXY54" s="213"/>
      <c r="WYA54" s="213"/>
      <c r="WYC54" s="213"/>
      <c r="WYE54" s="213"/>
      <c r="WYG54" s="213"/>
      <c r="WYI54" s="213"/>
      <c r="WYK54" s="213"/>
      <c r="WYM54" s="213"/>
      <c r="WYO54" s="213"/>
      <c r="WYQ54" s="213"/>
      <c r="WYS54" s="213"/>
      <c r="WYU54" s="213"/>
      <c r="WYW54" s="213"/>
      <c r="WYY54" s="213"/>
      <c r="WZA54" s="213"/>
      <c r="WZC54" s="213"/>
      <c r="WZE54" s="213"/>
      <c r="WZG54" s="213"/>
      <c r="WZI54" s="213"/>
      <c r="WZK54" s="213"/>
      <c r="WZM54" s="213"/>
      <c r="WZO54" s="213"/>
      <c r="WZQ54" s="213"/>
      <c r="WZS54" s="213"/>
      <c r="WZU54" s="213"/>
      <c r="WZW54" s="213"/>
      <c r="WZY54" s="213"/>
      <c r="XAA54" s="213"/>
      <c r="XAC54" s="213"/>
      <c r="XAE54" s="213"/>
      <c r="XAG54" s="213"/>
      <c r="XAI54" s="213"/>
      <c r="XAK54" s="213"/>
      <c r="XAM54" s="213"/>
      <c r="XAO54" s="213"/>
      <c r="XAQ54" s="213"/>
      <c r="XAS54" s="213"/>
      <c r="XAU54" s="213"/>
      <c r="XAW54" s="213"/>
      <c r="XAY54" s="213"/>
      <c r="XBA54" s="213"/>
      <c r="XBC54" s="213"/>
      <c r="XBE54" s="213"/>
      <c r="XBG54" s="213"/>
      <c r="XBI54" s="213"/>
      <c r="XBK54" s="213"/>
      <c r="XBM54" s="213"/>
      <c r="XBO54" s="213"/>
      <c r="XBQ54" s="213"/>
      <c r="XBS54" s="213"/>
      <c r="XBU54" s="213"/>
      <c r="XBW54" s="213"/>
      <c r="XBY54" s="213"/>
      <c r="XCA54" s="213"/>
      <c r="XCC54" s="213"/>
      <c r="XCE54" s="213"/>
      <c r="XCG54" s="213"/>
      <c r="XCI54" s="213"/>
      <c r="XCK54" s="213"/>
      <c r="XCM54" s="213"/>
      <c r="XCO54" s="213"/>
      <c r="XCQ54" s="213"/>
      <c r="XCS54" s="213"/>
      <c r="XCU54" s="213"/>
      <c r="XCW54" s="213"/>
      <c r="XCY54" s="213"/>
      <c r="XDA54" s="213"/>
      <c r="XDC54" s="213"/>
      <c r="XDE54" s="213"/>
      <c r="XDG54" s="213"/>
      <c r="XDI54" s="213"/>
      <c r="XDK54" s="213"/>
      <c r="XDM54" s="213"/>
      <c r="XDO54" s="213"/>
      <c r="XDQ54" s="213"/>
      <c r="XDS54" s="213"/>
      <c r="XDU54" s="213"/>
      <c r="XDW54" s="213"/>
      <c r="XDY54" s="213"/>
      <c r="XEA54" s="213"/>
      <c r="XEC54" s="213"/>
      <c r="XEE54" s="213"/>
      <c r="XEG54" s="213"/>
      <c r="XEI54" s="213"/>
      <c r="XEK54" s="213"/>
      <c r="XEM54" s="213"/>
      <c r="XEO54" s="213"/>
      <c r="XEQ54" s="213"/>
      <c r="XES54" s="213"/>
      <c r="XEU54" s="213"/>
      <c r="XEW54" s="213"/>
      <c r="XEY54" s="213"/>
      <c r="XFA54" s="213"/>
      <c r="XFC54" s="213"/>
    </row>
    <row r="55" spans="1:1023 1025:2047 2049:3071 3073:4095 4097:5119 5121:6143 6145:7167 7169:8191 8193:9215 9217:10239 10241:11263 11265:12287 12289:13311 13313:14335 14337:15359 15361:16383" x14ac:dyDescent="0.35">
      <c r="A55" s="213"/>
      <c r="B55" s="21" t="s">
        <v>7022</v>
      </c>
      <c r="C55" s="21" t="s">
        <v>8548</v>
      </c>
      <c r="D55" s="133" t="s">
        <v>48</v>
      </c>
      <c r="E55" s="21"/>
      <c r="F55" s="21"/>
      <c r="G55" s="139">
        <v>40180828</v>
      </c>
      <c r="H55" s="133" t="s">
        <v>9530</v>
      </c>
      <c r="I55" s="133" t="s">
        <v>7203</v>
      </c>
      <c r="J55" s="181" t="s">
        <v>8378</v>
      </c>
      <c r="K55" s="133"/>
      <c r="L55" s="133">
        <v>5192</v>
      </c>
      <c r="M55" s="133">
        <v>2</v>
      </c>
      <c r="N55" s="133">
        <v>231.60000000000002</v>
      </c>
      <c r="O55" s="133"/>
      <c r="P55" s="148"/>
      <c r="Q55" s="213"/>
      <c r="S55" s="213"/>
      <c r="U55" s="213"/>
      <c r="W55" s="213"/>
      <c r="Y55" s="213"/>
      <c r="AA55" s="213"/>
      <c r="AC55" s="213"/>
      <c r="AE55" s="213"/>
      <c r="AG55" s="213"/>
      <c r="AI55" s="213"/>
      <c r="AK55" s="213"/>
      <c r="AM55" s="213"/>
      <c r="AO55" s="213"/>
      <c r="AQ55" s="213"/>
      <c r="AS55" s="213"/>
      <c r="AU55" s="213"/>
      <c r="AW55" s="213"/>
      <c r="AY55" s="213"/>
      <c r="BA55" s="213"/>
      <c r="BC55" s="213"/>
      <c r="BE55" s="213"/>
      <c r="BG55" s="213"/>
      <c r="BI55" s="213"/>
      <c r="BK55" s="213"/>
      <c r="BM55" s="213"/>
      <c r="BO55" s="213"/>
      <c r="BQ55" s="213"/>
      <c r="BS55" s="213"/>
      <c r="BU55" s="213"/>
      <c r="BW55" s="213"/>
      <c r="BY55" s="213"/>
      <c r="CA55" s="213"/>
      <c r="CC55" s="213"/>
      <c r="CE55" s="213"/>
      <c r="CG55" s="213"/>
      <c r="CI55" s="213"/>
      <c r="CK55" s="213"/>
      <c r="CM55" s="213"/>
      <c r="CO55" s="213"/>
      <c r="CQ55" s="213"/>
      <c r="CS55" s="213"/>
      <c r="CU55" s="213"/>
      <c r="CW55" s="213"/>
      <c r="CY55" s="213"/>
      <c r="DA55" s="213"/>
      <c r="DC55" s="213"/>
      <c r="DE55" s="213"/>
      <c r="DG55" s="213"/>
      <c r="DI55" s="213"/>
      <c r="DK55" s="213"/>
      <c r="DM55" s="213"/>
      <c r="DO55" s="213"/>
      <c r="DQ55" s="213"/>
      <c r="DS55" s="213"/>
      <c r="DU55" s="213"/>
      <c r="DW55" s="213"/>
      <c r="DY55" s="213"/>
      <c r="EA55" s="213"/>
      <c r="EC55" s="213"/>
      <c r="EE55" s="213"/>
      <c r="EG55" s="213"/>
      <c r="EI55" s="213"/>
      <c r="EK55" s="213"/>
      <c r="EM55" s="213"/>
      <c r="EO55" s="213"/>
      <c r="EQ55" s="213"/>
      <c r="ES55" s="213"/>
      <c r="EU55" s="213"/>
      <c r="EW55" s="213"/>
      <c r="EY55" s="213"/>
      <c r="FA55" s="213"/>
      <c r="FC55" s="213"/>
      <c r="FE55" s="213"/>
      <c r="FG55" s="213"/>
      <c r="FI55" s="213"/>
      <c r="FK55" s="213"/>
      <c r="FM55" s="213"/>
      <c r="FO55" s="213"/>
      <c r="FQ55" s="213"/>
      <c r="FS55" s="213"/>
      <c r="FU55" s="213"/>
      <c r="FW55" s="213"/>
      <c r="FY55" s="213"/>
      <c r="GA55" s="213"/>
      <c r="GC55" s="213"/>
      <c r="GE55" s="213"/>
      <c r="GG55" s="213"/>
      <c r="GI55" s="213"/>
      <c r="GK55" s="213"/>
      <c r="GM55" s="213"/>
      <c r="GO55" s="213"/>
      <c r="GQ55" s="213"/>
      <c r="GS55" s="213"/>
      <c r="GU55" s="213"/>
      <c r="GW55" s="213"/>
      <c r="GY55" s="213"/>
      <c r="HA55" s="213"/>
      <c r="HC55" s="213"/>
      <c r="HE55" s="213"/>
      <c r="HG55" s="213"/>
      <c r="HI55" s="213"/>
      <c r="HK55" s="213"/>
      <c r="HM55" s="213"/>
      <c r="HO55" s="213"/>
      <c r="HQ55" s="213"/>
      <c r="HS55" s="213"/>
      <c r="HU55" s="213"/>
      <c r="HW55" s="213"/>
      <c r="HY55" s="213"/>
      <c r="IA55" s="213"/>
      <c r="IC55" s="213"/>
      <c r="IE55" s="213"/>
      <c r="IG55" s="213"/>
      <c r="II55" s="213"/>
      <c r="IK55" s="213"/>
      <c r="IM55" s="213"/>
      <c r="IO55" s="213"/>
      <c r="IQ55" s="213"/>
      <c r="IS55" s="213"/>
      <c r="IU55" s="213"/>
      <c r="IW55" s="213"/>
      <c r="IY55" s="213"/>
      <c r="JA55" s="213"/>
      <c r="JC55" s="213"/>
      <c r="JE55" s="213"/>
      <c r="JG55" s="213"/>
      <c r="JI55" s="213"/>
      <c r="JK55" s="213"/>
      <c r="JM55" s="213"/>
      <c r="JO55" s="213"/>
      <c r="JQ55" s="213"/>
      <c r="JS55" s="213"/>
      <c r="JU55" s="213"/>
      <c r="JW55" s="213"/>
      <c r="JY55" s="213"/>
      <c r="KA55" s="213"/>
      <c r="KC55" s="213"/>
      <c r="KE55" s="213"/>
      <c r="KG55" s="213"/>
      <c r="KI55" s="213"/>
      <c r="KK55" s="213"/>
      <c r="KM55" s="213"/>
      <c r="KO55" s="213"/>
      <c r="KQ55" s="213"/>
      <c r="KS55" s="213"/>
      <c r="KU55" s="213"/>
      <c r="KW55" s="213"/>
      <c r="KY55" s="213"/>
      <c r="LA55" s="213"/>
      <c r="LC55" s="213"/>
      <c r="LE55" s="213"/>
      <c r="LG55" s="213"/>
      <c r="LI55" s="213"/>
      <c r="LK55" s="213"/>
      <c r="LM55" s="213"/>
      <c r="LO55" s="213"/>
      <c r="LQ55" s="213"/>
      <c r="LS55" s="213"/>
      <c r="LU55" s="213"/>
      <c r="LW55" s="213"/>
      <c r="LY55" s="213"/>
      <c r="MA55" s="213"/>
      <c r="MC55" s="213"/>
      <c r="ME55" s="213"/>
      <c r="MG55" s="213"/>
      <c r="MI55" s="213"/>
      <c r="MK55" s="213"/>
      <c r="MM55" s="213"/>
      <c r="MO55" s="213"/>
      <c r="MQ55" s="213"/>
      <c r="MS55" s="213"/>
      <c r="MU55" s="213"/>
      <c r="MW55" s="213"/>
      <c r="MY55" s="213"/>
      <c r="NA55" s="213"/>
      <c r="NC55" s="213"/>
      <c r="NE55" s="213"/>
      <c r="NG55" s="213"/>
      <c r="NI55" s="213"/>
      <c r="NK55" s="213"/>
      <c r="NM55" s="213"/>
      <c r="NO55" s="213"/>
      <c r="NQ55" s="213"/>
      <c r="NS55" s="213"/>
      <c r="NU55" s="213"/>
      <c r="NW55" s="213"/>
      <c r="NY55" s="213"/>
      <c r="OA55" s="213"/>
      <c r="OC55" s="213"/>
      <c r="OE55" s="213"/>
      <c r="OG55" s="213"/>
      <c r="OI55" s="213"/>
      <c r="OK55" s="213"/>
      <c r="OM55" s="213"/>
      <c r="OO55" s="213"/>
      <c r="OQ55" s="213"/>
      <c r="OS55" s="213"/>
      <c r="OU55" s="213"/>
      <c r="OW55" s="213"/>
      <c r="OY55" s="213"/>
      <c r="PA55" s="213"/>
      <c r="PC55" s="213"/>
      <c r="PE55" s="213"/>
      <c r="PG55" s="213"/>
      <c r="PI55" s="213"/>
      <c r="PK55" s="213"/>
      <c r="PM55" s="213"/>
      <c r="PO55" s="213"/>
      <c r="PQ55" s="213"/>
      <c r="PS55" s="213"/>
      <c r="PU55" s="213"/>
      <c r="PW55" s="213"/>
      <c r="PY55" s="213"/>
      <c r="QA55" s="213"/>
      <c r="QC55" s="213"/>
      <c r="QE55" s="213"/>
      <c r="QG55" s="213"/>
      <c r="QI55" s="213"/>
      <c r="QK55" s="213"/>
      <c r="QM55" s="213"/>
      <c r="QO55" s="213"/>
      <c r="QQ55" s="213"/>
      <c r="QS55" s="213"/>
      <c r="QU55" s="213"/>
      <c r="QW55" s="213"/>
      <c r="QY55" s="213"/>
      <c r="RA55" s="213"/>
      <c r="RC55" s="213"/>
      <c r="RE55" s="213"/>
      <c r="RG55" s="213"/>
      <c r="RI55" s="213"/>
      <c r="RK55" s="213"/>
      <c r="RM55" s="213"/>
      <c r="RO55" s="213"/>
      <c r="RQ55" s="213"/>
      <c r="RS55" s="213"/>
      <c r="RU55" s="213"/>
      <c r="RW55" s="213"/>
      <c r="RY55" s="213"/>
      <c r="SA55" s="213"/>
      <c r="SC55" s="213"/>
      <c r="SE55" s="213"/>
      <c r="SG55" s="213"/>
      <c r="SI55" s="213"/>
      <c r="SK55" s="213"/>
      <c r="SM55" s="213"/>
      <c r="SO55" s="213"/>
      <c r="SQ55" s="213"/>
      <c r="SS55" s="213"/>
      <c r="SU55" s="213"/>
      <c r="SW55" s="213"/>
      <c r="SY55" s="213"/>
      <c r="TA55" s="213"/>
      <c r="TC55" s="213"/>
      <c r="TE55" s="213"/>
      <c r="TG55" s="213"/>
      <c r="TI55" s="213"/>
      <c r="TK55" s="213"/>
      <c r="TM55" s="213"/>
      <c r="TO55" s="213"/>
      <c r="TQ55" s="213"/>
      <c r="TS55" s="213"/>
      <c r="TU55" s="213"/>
      <c r="TW55" s="213"/>
      <c r="TY55" s="213"/>
      <c r="UA55" s="213"/>
      <c r="UC55" s="213"/>
      <c r="UE55" s="213"/>
      <c r="UG55" s="213"/>
      <c r="UI55" s="213"/>
      <c r="UK55" s="213"/>
      <c r="UM55" s="213"/>
      <c r="UO55" s="213"/>
      <c r="UQ55" s="213"/>
      <c r="US55" s="213"/>
      <c r="UU55" s="213"/>
      <c r="UW55" s="213"/>
      <c r="UY55" s="213"/>
      <c r="VA55" s="213"/>
      <c r="VC55" s="213"/>
      <c r="VE55" s="213"/>
      <c r="VG55" s="213"/>
      <c r="VI55" s="213"/>
      <c r="VK55" s="213"/>
      <c r="VM55" s="213"/>
      <c r="VO55" s="213"/>
      <c r="VQ55" s="213"/>
      <c r="VS55" s="213"/>
      <c r="VU55" s="213"/>
      <c r="VW55" s="213"/>
      <c r="VY55" s="213"/>
      <c r="WA55" s="213"/>
      <c r="WC55" s="213"/>
      <c r="WE55" s="213"/>
      <c r="WG55" s="213"/>
      <c r="WI55" s="213"/>
      <c r="WK55" s="213"/>
      <c r="WM55" s="213"/>
      <c r="WO55" s="213"/>
      <c r="WQ55" s="213"/>
      <c r="WS55" s="213"/>
      <c r="WU55" s="213"/>
      <c r="WW55" s="213"/>
      <c r="WY55" s="213"/>
      <c r="XA55" s="213"/>
      <c r="XC55" s="213"/>
      <c r="XE55" s="213"/>
      <c r="XG55" s="213"/>
      <c r="XI55" s="213"/>
      <c r="XK55" s="213"/>
      <c r="XM55" s="213"/>
      <c r="XO55" s="213"/>
      <c r="XQ55" s="213"/>
      <c r="XS55" s="213"/>
      <c r="XU55" s="213"/>
      <c r="XW55" s="213"/>
      <c r="XY55" s="213"/>
      <c r="YA55" s="213"/>
      <c r="YC55" s="213"/>
      <c r="YE55" s="213"/>
      <c r="YG55" s="213"/>
      <c r="YI55" s="213"/>
      <c r="YK55" s="213"/>
      <c r="YM55" s="213"/>
      <c r="YO55" s="213"/>
      <c r="YQ55" s="213"/>
      <c r="YS55" s="213"/>
      <c r="YU55" s="213"/>
      <c r="YW55" s="213"/>
      <c r="YY55" s="213"/>
      <c r="ZA55" s="213"/>
      <c r="ZC55" s="213"/>
      <c r="ZE55" s="213"/>
      <c r="ZG55" s="213"/>
      <c r="ZI55" s="213"/>
      <c r="ZK55" s="213"/>
      <c r="ZM55" s="213"/>
      <c r="ZO55" s="213"/>
      <c r="ZQ55" s="213"/>
      <c r="ZS55" s="213"/>
      <c r="ZU55" s="213"/>
      <c r="ZW55" s="213"/>
      <c r="ZY55" s="213"/>
      <c r="AAA55" s="213"/>
      <c r="AAC55" s="213"/>
      <c r="AAE55" s="213"/>
      <c r="AAG55" s="213"/>
      <c r="AAI55" s="213"/>
      <c r="AAK55" s="213"/>
      <c r="AAM55" s="213"/>
      <c r="AAO55" s="213"/>
      <c r="AAQ55" s="213"/>
      <c r="AAS55" s="213"/>
      <c r="AAU55" s="213"/>
      <c r="AAW55" s="213"/>
      <c r="AAY55" s="213"/>
      <c r="ABA55" s="213"/>
      <c r="ABC55" s="213"/>
      <c r="ABE55" s="213"/>
      <c r="ABG55" s="213"/>
      <c r="ABI55" s="213"/>
      <c r="ABK55" s="213"/>
      <c r="ABM55" s="213"/>
      <c r="ABO55" s="213"/>
      <c r="ABQ55" s="213"/>
      <c r="ABS55" s="213"/>
      <c r="ABU55" s="213"/>
      <c r="ABW55" s="213"/>
      <c r="ABY55" s="213"/>
      <c r="ACA55" s="213"/>
      <c r="ACC55" s="213"/>
      <c r="ACE55" s="213"/>
      <c r="ACG55" s="213"/>
      <c r="ACI55" s="213"/>
      <c r="ACK55" s="213"/>
      <c r="ACM55" s="213"/>
      <c r="ACO55" s="213"/>
      <c r="ACQ55" s="213"/>
      <c r="ACS55" s="213"/>
      <c r="ACU55" s="213"/>
      <c r="ACW55" s="213"/>
      <c r="ACY55" s="213"/>
      <c r="ADA55" s="213"/>
      <c r="ADC55" s="213"/>
      <c r="ADE55" s="213"/>
      <c r="ADG55" s="213"/>
      <c r="ADI55" s="213"/>
      <c r="ADK55" s="213"/>
      <c r="ADM55" s="213"/>
      <c r="ADO55" s="213"/>
      <c r="ADQ55" s="213"/>
      <c r="ADS55" s="213"/>
      <c r="ADU55" s="213"/>
      <c r="ADW55" s="213"/>
      <c r="ADY55" s="213"/>
      <c r="AEA55" s="213"/>
      <c r="AEC55" s="213"/>
      <c r="AEE55" s="213"/>
      <c r="AEG55" s="213"/>
      <c r="AEI55" s="213"/>
      <c r="AEK55" s="213"/>
      <c r="AEM55" s="213"/>
      <c r="AEO55" s="213"/>
      <c r="AEQ55" s="213"/>
      <c r="AES55" s="213"/>
      <c r="AEU55" s="213"/>
      <c r="AEW55" s="213"/>
      <c r="AEY55" s="213"/>
      <c r="AFA55" s="213"/>
      <c r="AFC55" s="213"/>
      <c r="AFE55" s="213"/>
      <c r="AFG55" s="213"/>
      <c r="AFI55" s="213"/>
      <c r="AFK55" s="213"/>
      <c r="AFM55" s="213"/>
      <c r="AFO55" s="213"/>
      <c r="AFQ55" s="213"/>
      <c r="AFS55" s="213"/>
      <c r="AFU55" s="213"/>
      <c r="AFW55" s="213"/>
      <c r="AFY55" s="213"/>
      <c r="AGA55" s="213"/>
      <c r="AGC55" s="213"/>
      <c r="AGE55" s="213"/>
      <c r="AGG55" s="213"/>
      <c r="AGI55" s="213"/>
      <c r="AGK55" s="213"/>
      <c r="AGM55" s="213"/>
      <c r="AGO55" s="213"/>
      <c r="AGQ55" s="213"/>
      <c r="AGS55" s="213"/>
      <c r="AGU55" s="213"/>
      <c r="AGW55" s="213"/>
      <c r="AGY55" s="213"/>
      <c r="AHA55" s="213"/>
      <c r="AHC55" s="213"/>
      <c r="AHE55" s="213"/>
      <c r="AHG55" s="213"/>
      <c r="AHI55" s="213"/>
      <c r="AHK55" s="213"/>
      <c r="AHM55" s="213"/>
      <c r="AHO55" s="213"/>
      <c r="AHQ55" s="213"/>
      <c r="AHS55" s="213"/>
      <c r="AHU55" s="213"/>
      <c r="AHW55" s="213"/>
      <c r="AHY55" s="213"/>
      <c r="AIA55" s="213"/>
      <c r="AIC55" s="213"/>
      <c r="AIE55" s="213"/>
      <c r="AIG55" s="213"/>
      <c r="AII55" s="213"/>
      <c r="AIK55" s="213"/>
      <c r="AIM55" s="213"/>
      <c r="AIO55" s="213"/>
      <c r="AIQ55" s="213"/>
      <c r="AIS55" s="213"/>
      <c r="AIU55" s="213"/>
      <c r="AIW55" s="213"/>
      <c r="AIY55" s="213"/>
      <c r="AJA55" s="213"/>
      <c r="AJC55" s="213"/>
      <c r="AJE55" s="213"/>
      <c r="AJG55" s="213"/>
      <c r="AJI55" s="213"/>
      <c r="AJK55" s="213"/>
      <c r="AJM55" s="213"/>
      <c r="AJO55" s="213"/>
      <c r="AJQ55" s="213"/>
      <c r="AJS55" s="213"/>
      <c r="AJU55" s="213"/>
      <c r="AJW55" s="213"/>
      <c r="AJY55" s="213"/>
      <c r="AKA55" s="213"/>
      <c r="AKC55" s="213"/>
      <c r="AKE55" s="213"/>
      <c r="AKG55" s="213"/>
      <c r="AKI55" s="213"/>
      <c r="AKK55" s="213"/>
      <c r="AKM55" s="213"/>
      <c r="AKO55" s="213"/>
      <c r="AKQ55" s="213"/>
      <c r="AKS55" s="213"/>
      <c r="AKU55" s="213"/>
      <c r="AKW55" s="213"/>
      <c r="AKY55" s="213"/>
      <c r="ALA55" s="213"/>
      <c r="ALC55" s="213"/>
      <c r="ALE55" s="213"/>
      <c r="ALG55" s="213"/>
      <c r="ALI55" s="213"/>
      <c r="ALK55" s="213"/>
      <c r="ALM55" s="213"/>
      <c r="ALO55" s="213"/>
      <c r="ALQ55" s="213"/>
      <c r="ALS55" s="213"/>
      <c r="ALU55" s="213"/>
      <c r="ALW55" s="213"/>
      <c r="ALY55" s="213"/>
      <c r="AMA55" s="213"/>
      <c r="AMC55" s="213"/>
      <c r="AME55" s="213"/>
      <c r="AMG55" s="213"/>
      <c r="AMI55" s="213"/>
      <c r="AMK55" s="213"/>
      <c r="AMM55" s="213"/>
      <c r="AMO55" s="213"/>
      <c r="AMQ55" s="213"/>
      <c r="AMS55" s="213"/>
      <c r="AMU55" s="213"/>
      <c r="AMW55" s="213"/>
      <c r="AMY55" s="213"/>
      <c r="ANA55" s="213"/>
      <c r="ANC55" s="213"/>
      <c r="ANE55" s="213"/>
      <c r="ANG55" s="213"/>
      <c r="ANI55" s="213"/>
      <c r="ANK55" s="213"/>
      <c r="ANM55" s="213"/>
      <c r="ANO55" s="213"/>
      <c r="ANQ55" s="213"/>
      <c r="ANS55" s="213"/>
      <c r="ANU55" s="213"/>
      <c r="ANW55" s="213"/>
      <c r="ANY55" s="213"/>
      <c r="AOA55" s="213"/>
      <c r="AOC55" s="213"/>
      <c r="AOE55" s="213"/>
      <c r="AOG55" s="213"/>
      <c r="AOI55" s="213"/>
      <c r="AOK55" s="213"/>
      <c r="AOM55" s="213"/>
      <c r="AOO55" s="213"/>
      <c r="AOQ55" s="213"/>
      <c r="AOS55" s="213"/>
      <c r="AOU55" s="213"/>
      <c r="AOW55" s="213"/>
      <c r="AOY55" s="213"/>
      <c r="APA55" s="213"/>
      <c r="APC55" s="213"/>
      <c r="APE55" s="213"/>
      <c r="APG55" s="213"/>
      <c r="API55" s="213"/>
      <c r="APK55" s="213"/>
      <c r="APM55" s="213"/>
      <c r="APO55" s="213"/>
      <c r="APQ55" s="213"/>
      <c r="APS55" s="213"/>
      <c r="APU55" s="213"/>
      <c r="APW55" s="213"/>
      <c r="APY55" s="213"/>
      <c r="AQA55" s="213"/>
      <c r="AQC55" s="213"/>
      <c r="AQE55" s="213"/>
      <c r="AQG55" s="213"/>
      <c r="AQI55" s="213"/>
      <c r="AQK55" s="213"/>
      <c r="AQM55" s="213"/>
      <c r="AQO55" s="213"/>
      <c r="AQQ55" s="213"/>
      <c r="AQS55" s="213"/>
      <c r="AQU55" s="213"/>
      <c r="AQW55" s="213"/>
      <c r="AQY55" s="213"/>
      <c r="ARA55" s="213"/>
      <c r="ARC55" s="213"/>
      <c r="ARE55" s="213"/>
      <c r="ARG55" s="213"/>
      <c r="ARI55" s="213"/>
      <c r="ARK55" s="213"/>
      <c r="ARM55" s="213"/>
      <c r="ARO55" s="213"/>
      <c r="ARQ55" s="213"/>
      <c r="ARS55" s="213"/>
      <c r="ARU55" s="213"/>
      <c r="ARW55" s="213"/>
      <c r="ARY55" s="213"/>
      <c r="ASA55" s="213"/>
      <c r="ASC55" s="213"/>
      <c r="ASE55" s="213"/>
      <c r="ASG55" s="213"/>
      <c r="ASI55" s="213"/>
      <c r="ASK55" s="213"/>
      <c r="ASM55" s="213"/>
      <c r="ASO55" s="213"/>
      <c r="ASQ55" s="213"/>
      <c r="ASS55" s="213"/>
      <c r="ASU55" s="213"/>
      <c r="ASW55" s="213"/>
      <c r="ASY55" s="213"/>
      <c r="ATA55" s="213"/>
      <c r="ATC55" s="213"/>
      <c r="ATE55" s="213"/>
      <c r="ATG55" s="213"/>
      <c r="ATI55" s="213"/>
      <c r="ATK55" s="213"/>
      <c r="ATM55" s="213"/>
      <c r="ATO55" s="213"/>
      <c r="ATQ55" s="213"/>
      <c r="ATS55" s="213"/>
      <c r="ATU55" s="213"/>
      <c r="ATW55" s="213"/>
      <c r="ATY55" s="213"/>
      <c r="AUA55" s="213"/>
      <c r="AUC55" s="213"/>
      <c r="AUE55" s="213"/>
      <c r="AUG55" s="213"/>
      <c r="AUI55" s="213"/>
      <c r="AUK55" s="213"/>
      <c r="AUM55" s="213"/>
      <c r="AUO55" s="213"/>
      <c r="AUQ55" s="213"/>
      <c r="AUS55" s="213"/>
      <c r="AUU55" s="213"/>
      <c r="AUW55" s="213"/>
      <c r="AUY55" s="213"/>
      <c r="AVA55" s="213"/>
      <c r="AVC55" s="213"/>
      <c r="AVE55" s="213"/>
      <c r="AVG55" s="213"/>
      <c r="AVI55" s="213"/>
      <c r="AVK55" s="213"/>
      <c r="AVM55" s="213"/>
      <c r="AVO55" s="213"/>
      <c r="AVQ55" s="213"/>
      <c r="AVS55" s="213"/>
      <c r="AVU55" s="213"/>
      <c r="AVW55" s="213"/>
      <c r="AVY55" s="213"/>
      <c r="AWA55" s="213"/>
      <c r="AWC55" s="213"/>
      <c r="AWE55" s="213"/>
      <c r="AWG55" s="213"/>
      <c r="AWI55" s="213"/>
      <c r="AWK55" s="213"/>
      <c r="AWM55" s="213"/>
      <c r="AWO55" s="213"/>
      <c r="AWQ55" s="213"/>
      <c r="AWS55" s="213"/>
      <c r="AWU55" s="213"/>
      <c r="AWW55" s="213"/>
      <c r="AWY55" s="213"/>
      <c r="AXA55" s="213"/>
      <c r="AXC55" s="213"/>
      <c r="AXE55" s="213"/>
      <c r="AXG55" s="213"/>
      <c r="AXI55" s="213"/>
      <c r="AXK55" s="213"/>
      <c r="AXM55" s="213"/>
      <c r="AXO55" s="213"/>
      <c r="AXQ55" s="213"/>
      <c r="AXS55" s="213"/>
      <c r="AXU55" s="213"/>
      <c r="AXW55" s="213"/>
      <c r="AXY55" s="213"/>
      <c r="AYA55" s="213"/>
      <c r="AYC55" s="213"/>
      <c r="AYE55" s="213"/>
      <c r="AYG55" s="213"/>
      <c r="AYI55" s="213"/>
      <c r="AYK55" s="213"/>
      <c r="AYM55" s="213"/>
      <c r="AYO55" s="213"/>
      <c r="AYQ55" s="213"/>
      <c r="AYS55" s="213"/>
      <c r="AYU55" s="213"/>
      <c r="AYW55" s="213"/>
      <c r="AYY55" s="213"/>
      <c r="AZA55" s="213"/>
      <c r="AZC55" s="213"/>
      <c r="AZE55" s="213"/>
      <c r="AZG55" s="213"/>
      <c r="AZI55" s="213"/>
      <c r="AZK55" s="213"/>
      <c r="AZM55" s="213"/>
      <c r="AZO55" s="213"/>
      <c r="AZQ55" s="213"/>
      <c r="AZS55" s="213"/>
      <c r="AZU55" s="213"/>
      <c r="AZW55" s="213"/>
      <c r="AZY55" s="213"/>
      <c r="BAA55" s="213"/>
      <c r="BAC55" s="213"/>
      <c r="BAE55" s="213"/>
      <c r="BAG55" s="213"/>
      <c r="BAI55" s="213"/>
      <c r="BAK55" s="213"/>
      <c r="BAM55" s="213"/>
      <c r="BAO55" s="213"/>
      <c r="BAQ55" s="213"/>
      <c r="BAS55" s="213"/>
      <c r="BAU55" s="213"/>
      <c r="BAW55" s="213"/>
      <c r="BAY55" s="213"/>
      <c r="BBA55" s="213"/>
      <c r="BBC55" s="213"/>
      <c r="BBE55" s="213"/>
      <c r="BBG55" s="213"/>
      <c r="BBI55" s="213"/>
      <c r="BBK55" s="213"/>
      <c r="BBM55" s="213"/>
      <c r="BBO55" s="213"/>
      <c r="BBQ55" s="213"/>
      <c r="BBS55" s="213"/>
      <c r="BBU55" s="213"/>
      <c r="BBW55" s="213"/>
      <c r="BBY55" s="213"/>
      <c r="BCA55" s="213"/>
      <c r="BCC55" s="213"/>
      <c r="BCE55" s="213"/>
      <c r="BCG55" s="213"/>
      <c r="BCI55" s="213"/>
      <c r="BCK55" s="213"/>
      <c r="BCM55" s="213"/>
      <c r="BCO55" s="213"/>
      <c r="BCQ55" s="213"/>
      <c r="BCS55" s="213"/>
      <c r="BCU55" s="213"/>
      <c r="BCW55" s="213"/>
      <c r="BCY55" s="213"/>
      <c r="BDA55" s="213"/>
      <c r="BDC55" s="213"/>
      <c r="BDE55" s="213"/>
      <c r="BDG55" s="213"/>
      <c r="BDI55" s="213"/>
      <c r="BDK55" s="213"/>
      <c r="BDM55" s="213"/>
      <c r="BDO55" s="213"/>
      <c r="BDQ55" s="213"/>
      <c r="BDS55" s="213"/>
      <c r="BDU55" s="213"/>
      <c r="BDW55" s="213"/>
      <c r="BDY55" s="213"/>
      <c r="BEA55" s="213"/>
      <c r="BEC55" s="213"/>
      <c r="BEE55" s="213"/>
      <c r="BEG55" s="213"/>
      <c r="BEI55" s="213"/>
      <c r="BEK55" s="213"/>
      <c r="BEM55" s="213"/>
      <c r="BEO55" s="213"/>
      <c r="BEQ55" s="213"/>
      <c r="BES55" s="213"/>
      <c r="BEU55" s="213"/>
      <c r="BEW55" s="213"/>
      <c r="BEY55" s="213"/>
      <c r="BFA55" s="213"/>
      <c r="BFC55" s="213"/>
      <c r="BFE55" s="213"/>
      <c r="BFG55" s="213"/>
      <c r="BFI55" s="213"/>
      <c r="BFK55" s="213"/>
      <c r="BFM55" s="213"/>
      <c r="BFO55" s="213"/>
      <c r="BFQ55" s="213"/>
      <c r="BFS55" s="213"/>
      <c r="BFU55" s="213"/>
      <c r="BFW55" s="213"/>
      <c r="BFY55" s="213"/>
      <c r="BGA55" s="213"/>
      <c r="BGC55" s="213"/>
      <c r="BGE55" s="213"/>
      <c r="BGG55" s="213"/>
      <c r="BGI55" s="213"/>
      <c r="BGK55" s="213"/>
      <c r="BGM55" s="213"/>
      <c r="BGO55" s="213"/>
      <c r="BGQ55" s="213"/>
      <c r="BGS55" s="213"/>
      <c r="BGU55" s="213"/>
      <c r="BGW55" s="213"/>
      <c r="BGY55" s="213"/>
      <c r="BHA55" s="213"/>
      <c r="BHC55" s="213"/>
      <c r="BHE55" s="213"/>
      <c r="BHG55" s="213"/>
      <c r="BHI55" s="213"/>
      <c r="BHK55" s="213"/>
      <c r="BHM55" s="213"/>
      <c r="BHO55" s="213"/>
      <c r="BHQ55" s="213"/>
      <c r="BHS55" s="213"/>
      <c r="BHU55" s="213"/>
      <c r="BHW55" s="213"/>
      <c r="BHY55" s="213"/>
      <c r="BIA55" s="213"/>
      <c r="BIC55" s="213"/>
      <c r="BIE55" s="213"/>
      <c r="BIG55" s="213"/>
      <c r="BII55" s="213"/>
      <c r="BIK55" s="213"/>
      <c r="BIM55" s="213"/>
      <c r="BIO55" s="213"/>
      <c r="BIQ55" s="213"/>
      <c r="BIS55" s="213"/>
      <c r="BIU55" s="213"/>
      <c r="BIW55" s="213"/>
      <c r="BIY55" s="213"/>
      <c r="BJA55" s="213"/>
      <c r="BJC55" s="213"/>
      <c r="BJE55" s="213"/>
      <c r="BJG55" s="213"/>
      <c r="BJI55" s="213"/>
      <c r="BJK55" s="213"/>
      <c r="BJM55" s="213"/>
      <c r="BJO55" s="213"/>
      <c r="BJQ55" s="213"/>
      <c r="BJS55" s="213"/>
      <c r="BJU55" s="213"/>
      <c r="BJW55" s="213"/>
      <c r="BJY55" s="213"/>
      <c r="BKA55" s="213"/>
      <c r="BKC55" s="213"/>
      <c r="BKE55" s="213"/>
      <c r="BKG55" s="213"/>
      <c r="BKI55" s="213"/>
      <c r="BKK55" s="213"/>
      <c r="BKM55" s="213"/>
      <c r="BKO55" s="213"/>
      <c r="BKQ55" s="213"/>
      <c r="BKS55" s="213"/>
      <c r="BKU55" s="213"/>
      <c r="BKW55" s="213"/>
      <c r="BKY55" s="213"/>
      <c r="BLA55" s="213"/>
      <c r="BLC55" s="213"/>
      <c r="BLE55" s="213"/>
      <c r="BLG55" s="213"/>
      <c r="BLI55" s="213"/>
      <c r="BLK55" s="213"/>
      <c r="BLM55" s="213"/>
      <c r="BLO55" s="213"/>
      <c r="BLQ55" s="213"/>
      <c r="BLS55" s="213"/>
      <c r="BLU55" s="213"/>
      <c r="BLW55" s="213"/>
      <c r="BLY55" s="213"/>
      <c r="BMA55" s="213"/>
      <c r="BMC55" s="213"/>
      <c r="BME55" s="213"/>
      <c r="BMG55" s="213"/>
      <c r="BMI55" s="213"/>
      <c r="BMK55" s="213"/>
      <c r="BMM55" s="213"/>
      <c r="BMO55" s="213"/>
      <c r="BMQ55" s="213"/>
      <c r="BMS55" s="213"/>
      <c r="BMU55" s="213"/>
      <c r="BMW55" s="213"/>
      <c r="BMY55" s="213"/>
      <c r="BNA55" s="213"/>
      <c r="BNC55" s="213"/>
      <c r="BNE55" s="213"/>
      <c r="BNG55" s="213"/>
      <c r="BNI55" s="213"/>
      <c r="BNK55" s="213"/>
      <c r="BNM55" s="213"/>
      <c r="BNO55" s="213"/>
      <c r="BNQ55" s="213"/>
      <c r="BNS55" s="213"/>
      <c r="BNU55" s="213"/>
      <c r="BNW55" s="213"/>
      <c r="BNY55" s="213"/>
      <c r="BOA55" s="213"/>
      <c r="BOC55" s="213"/>
      <c r="BOE55" s="213"/>
      <c r="BOG55" s="213"/>
      <c r="BOI55" s="213"/>
      <c r="BOK55" s="213"/>
      <c r="BOM55" s="213"/>
      <c r="BOO55" s="213"/>
      <c r="BOQ55" s="213"/>
      <c r="BOS55" s="213"/>
      <c r="BOU55" s="213"/>
      <c r="BOW55" s="213"/>
      <c r="BOY55" s="213"/>
      <c r="BPA55" s="213"/>
      <c r="BPC55" s="213"/>
      <c r="BPE55" s="213"/>
      <c r="BPG55" s="213"/>
      <c r="BPI55" s="213"/>
      <c r="BPK55" s="213"/>
      <c r="BPM55" s="213"/>
      <c r="BPO55" s="213"/>
      <c r="BPQ55" s="213"/>
      <c r="BPS55" s="213"/>
      <c r="BPU55" s="213"/>
      <c r="BPW55" s="213"/>
      <c r="BPY55" s="213"/>
      <c r="BQA55" s="213"/>
      <c r="BQC55" s="213"/>
      <c r="BQE55" s="213"/>
      <c r="BQG55" s="213"/>
      <c r="BQI55" s="213"/>
      <c r="BQK55" s="213"/>
      <c r="BQM55" s="213"/>
      <c r="BQO55" s="213"/>
      <c r="BQQ55" s="213"/>
      <c r="BQS55" s="213"/>
      <c r="BQU55" s="213"/>
      <c r="BQW55" s="213"/>
      <c r="BQY55" s="213"/>
      <c r="BRA55" s="213"/>
      <c r="BRC55" s="213"/>
      <c r="BRE55" s="213"/>
      <c r="BRG55" s="213"/>
      <c r="BRI55" s="213"/>
      <c r="BRK55" s="213"/>
      <c r="BRM55" s="213"/>
      <c r="BRO55" s="213"/>
      <c r="BRQ55" s="213"/>
      <c r="BRS55" s="213"/>
      <c r="BRU55" s="213"/>
      <c r="BRW55" s="213"/>
      <c r="BRY55" s="213"/>
      <c r="BSA55" s="213"/>
      <c r="BSC55" s="213"/>
      <c r="BSE55" s="213"/>
      <c r="BSG55" s="213"/>
      <c r="BSI55" s="213"/>
      <c r="BSK55" s="213"/>
      <c r="BSM55" s="213"/>
      <c r="BSO55" s="213"/>
      <c r="BSQ55" s="213"/>
      <c r="BSS55" s="213"/>
      <c r="BSU55" s="213"/>
      <c r="BSW55" s="213"/>
      <c r="BSY55" s="213"/>
      <c r="BTA55" s="213"/>
      <c r="BTC55" s="213"/>
      <c r="BTE55" s="213"/>
      <c r="BTG55" s="213"/>
      <c r="BTI55" s="213"/>
      <c r="BTK55" s="213"/>
      <c r="BTM55" s="213"/>
      <c r="BTO55" s="213"/>
      <c r="BTQ55" s="213"/>
      <c r="BTS55" s="213"/>
      <c r="BTU55" s="213"/>
      <c r="BTW55" s="213"/>
      <c r="BTY55" s="213"/>
      <c r="BUA55" s="213"/>
      <c r="BUC55" s="213"/>
      <c r="BUE55" s="213"/>
      <c r="BUG55" s="213"/>
      <c r="BUI55" s="213"/>
      <c r="BUK55" s="213"/>
      <c r="BUM55" s="213"/>
      <c r="BUO55" s="213"/>
      <c r="BUQ55" s="213"/>
      <c r="BUS55" s="213"/>
      <c r="BUU55" s="213"/>
      <c r="BUW55" s="213"/>
      <c r="BUY55" s="213"/>
      <c r="BVA55" s="213"/>
      <c r="BVC55" s="213"/>
      <c r="BVE55" s="213"/>
      <c r="BVG55" s="213"/>
      <c r="BVI55" s="213"/>
      <c r="BVK55" s="213"/>
      <c r="BVM55" s="213"/>
      <c r="BVO55" s="213"/>
      <c r="BVQ55" s="213"/>
      <c r="BVS55" s="213"/>
      <c r="BVU55" s="213"/>
      <c r="BVW55" s="213"/>
      <c r="BVY55" s="213"/>
      <c r="BWA55" s="213"/>
      <c r="BWC55" s="213"/>
      <c r="BWE55" s="213"/>
      <c r="BWG55" s="213"/>
      <c r="BWI55" s="213"/>
      <c r="BWK55" s="213"/>
      <c r="BWM55" s="213"/>
      <c r="BWO55" s="213"/>
      <c r="BWQ55" s="213"/>
      <c r="BWS55" s="213"/>
      <c r="BWU55" s="213"/>
      <c r="BWW55" s="213"/>
      <c r="BWY55" s="213"/>
      <c r="BXA55" s="213"/>
      <c r="BXC55" s="213"/>
      <c r="BXE55" s="213"/>
      <c r="BXG55" s="213"/>
      <c r="BXI55" s="213"/>
      <c r="BXK55" s="213"/>
      <c r="BXM55" s="213"/>
      <c r="BXO55" s="213"/>
      <c r="BXQ55" s="213"/>
      <c r="BXS55" s="213"/>
      <c r="BXU55" s="213"/>
      <c r="BXW55" s="213"/>
      <c r="BXY55" s="213"/>
      <c r="BYA55" s="213"/>
      <c r="BYC55" s="213"/>
      <c r="BYE55" s="213"/>
      <c r="BYG55" s="213"/>
      <c r="BYI55" s="213"/>
      <c r="BYK55" s="213"/>
      <c r="BYM55" s="213"/>
      <c r="BYO55" s="213"/>
      <c r="BYQ55" s="213"/>
      <c r="BYS55" s="213"/>
      <c r="BYU55" s="213"/>
      <c r="BYW55" s="213"/>
      <c r="BYY55" s="213"/>
      <c r="BZA55" s="213"/>
      <c r="BZC55" s="213"/>
      <c r="BZE55" s="213"/>
      <c r="BZG55" s="213"/>
      <c r="BZI55" s="213"/>
      <c r="BZK55" s="213"/>
      <c r="BZM55" s="213"/>
      <c r="BZO55" s="213"/>
      <c r="BZQ55" s="213"/>
      <c r="BZS55" s="213"/>
      <c r="BZU55" s="213"/>
      <c r="BZW55" s="213"/>
      <c r="BZY55" s="213"/>
      <c r="CAA55" s="213"/>
      <c r="CAC55" s="213"/>
      <c r="CAE55" s="213"/>
      <c r="CAG55" s="213"/>
      <c r="CAI55" s="213"/>
      <c r="CAK55" s="213"/>
      <c r="CAM55" s="213"/>
      <c r="CAO55" s="213"/>
      <c r="CAQ55" s="213"/>
      <c r="CAS55" s="213"/>
      <c r="CAU55" s="213"/>
      <c r="CAW55" s="213"/>
      <c r="CAY55" s="213"/>
      <c r="CBA55" s="213"/>
      <c r="CBC55" s="213"/>
      <c r="CBE55" s="213"/>
      <c r="CBG55" s="213"/>
      <c r="CBI55" s="213"/>
      <c r="CBK55" s="213"/>
      <c r="CBM55" s="213"/>
      <c r="CBO55" s="213"/>
      <c r="CBQ55" s="213"/>
      <c r="CBS55" s="213"/>
      <c r="CBU55" s="213"/>
      <c r="CBW55" s="213"/>
      <c r="CBY55" s="213"/>
      <c r="CCA55" s="213"/>
      <c r="CCC55" s="213"/>
      <c r="CCE55" s="213"/>
      <c r="CCG55" s="213"/>
      <c r="CCI55" s="213"/>
      <c r="CCK55" s="213"/>
      <c r="CCM55" s="213"/>
      <c r="CCO55" s="213"/>
      <c r="CCQ55" s="213"/>
      <c r="CCS55" s="213"/>
      <c r="CCU55" s="213"/>
      <c r="CCW55" s="213"/>
      <c r="CCY55" s="213"/>
      <c r="CDA55" s="213"/>
      <c r="CDC55" s="213"/>
      <c r="CDE55" s="213"/>
      <c r="CDG55" s="213"/>
      <c r="CDI55" s="213"/>
      <c r="CDK55" s="213"/>
      <c r="CDM55" s="213"/>
      <c r="CDO55" s="213"/>
      <c r="CDQ55" s="213"/>
      <c r="CDS55" s="213"/>
      <c r="CDU55" s="213"/>
      <c r="CDW55" s="213"/>
      <c r="CDY55" s="213"/>
      <c r="CEA55" s="213"/>
      <c r="CEC55" s="213"/>
      <c r="CEE55" s="213"/>
      <c r="CEG55" s="213"/>
      <c r="CEI55" s="213"/>
      <c r="CEK55" s="213"/>
      <c r="CEM55" s="213"/>
      <c r="CEO55" s="213"/>
      <c r="CEQ55" s="213"/>
      <c r="CES55" s="213"/>
      <c r="CEU55" s="213"/>
      <c r="CEW55" s="213"/>
      <c r="CEY55" s="213"/>
      <c r="CFA55" s="213"/>
      <c r="CFC55" s="213"/>
      <c r="CFE55" s="213"/>
      <c r="CFG55" s="213"/>
      <c r="CFI55" s="213"/>
      <c r="CFK55" s="213"/>
      <c r="CFM55" s="213"/>
      <c r="CFO55" s="213"/>
      <c r="CFQ55" s="213"/>
      <c r="CFS55" s="213"/>
      <c r="CFU55" s="213"/>
      <c r="CFW55" s="213"/>
      <c r="CFY55" s="213"/>
      <c r="CGA55" s="213"/>
      <c r="CGC55" s="213"/>
      <c r="CGE55" s="213"/>
      <c r="CGG55" s="213"/>
      <c r="CGI55" s="213"/>
      <c r="CGK55" s="213"/>
      <c r="CGM55" s="213"/>
      <c r="CGO55" s="213"/>
      <c r="CGQ55" s="213"/>
      <c r="CGS55" s="213"/>
      <c r="CGU55" s="213"/>
      <c r="CGW55" s="213"/>
      <c r="CGY55" s="213"/>
      <c r="CHA55" s="213"/>
      <c r="CHC55" s="213"/>
      <c r="CHE55" s="213"/>
      <c r="CHG55" s="213"/>
      <c r="CHI55" s="213"/>
      <c r="CHK55" s="213"/>
      <c r="CHM55" s="213"/>
      <c r="CHO55" s="213"/>
      <c r="CHQ55" s="213"/>
      <c r="CHS55" s="213"/>
      <c r="CHU55" s="213"/>
      <c r="CHW55" s="213"/>
      <c r="CHY55" s="213"/>
      <c r="CIA55" s="213"/>
      <c r="CIC55" s="213"/>
      <c r="CIE55" s="213"/>
      <c r="CIG55" s="213"/>
      <c r="CII55" s="213"/>
      <c r="CIK55" s="213"/>
      <c r="CIM55" s="213"/>
      <c r="CIO55" s="213"/>
      <c r="CIQ55" s="213"/>
      <c r="CIS55" s="213"/>
      <c r="CIU55" s="213"/>
      <c r="CIW55" s="213"/>
      <c r="CIY55" s="213"/>
      <c r="CJA55" s="213"/>
      <c r="CJC55" s="213"/>
      <c r="CJE55" s="213"/>
      <c r="CJG55" s="213"/>
      <c r="CJI55" s="213"/>
      <c r="CJK55" s="213"/>
      <c r="CJM55" s="213"/>
      <c r="CJO55" s="213"/>
      <c r="CJQ55" s="213"/>
      <c r="CJS55" s="213"/>
      <c r="CJU55" s="213"/>
      <c r="CJW55" s="213"/>
      <c r="CJY55" s="213"/>
      <c r="CKA55" s="213"/>
      <c r="CKC55" s="213"/>
      <c r="CKE55" s="213"/>
      <c r="CKG55" s="213"/>
      <c r="CKI55" s="213"/>
      <c r="CKK55" s="213"/>
      <c r="CKM55" s="213"/>
      <c r="CKO55" s="213"/>
      <c r="CKQ55" s="213"/>
      <c r="CKS55" s="213"/>
      <c r="CKU55" s="213"/>
      <c r="CKW55" s="213"/>
      <c r="CKY55" s="213"/>
      <c r="CLA55" s="213"/>
      <c r="CLC55" s="213"/>
      <c r="CLE55" s="213"/>
      <c r="CLG55" s="213"/>
      <c r="CLI55" s="213"/>
      <c r="CLK55" s="213"/>
      <c r="CLM55" s="213"/>
      <c r="CLO55" s="213"/>
      <c r="CLQ55" s="213"/>
      <c r="CLS55" s="213"/>
      <c r="CLU55" s="213"/>
      <c r="CLW55" s="213"/>
      <c r="CLY55" s="213"/>
      <c r="CMA55" s="213"/>
      <c r="CMC55" s="213"/>
      <c r="CME55" s="213"/>
      <c r="CMG55" s="213"/>
      <c r="CMI55" s="213"/>
      <c r="CMK55" s="213"/>
      <c r="CMM55" s="213"/>
      <c r="CMO55" s="213"/>
      <c r="CMQ55" s="213"/>
      <c r="CMS55" s="213"/>
      <c r="CMU55" s="213"/>
      <c r="CMW55" s="213"/>
      <c r="CMY55" s="213"/>
      <c r="CNA55" s="213"/>
      <c r="CNC55" s="213"/>
      <c r="CNE55" s="213"/>
      <c r="CNG55" s="213"/>
      <c r="CNI55" s="213"/>
      <c r="CNK55" s="213"/>
      <c r="CNM55" s="213"/>
      <c r="CNO55" s="213"/>
      <c r="CNQ55" s="213"/>
      <c r="CNS55" s="213"/>
      <c r="CNU55" s="213"/>
      <c r="CNW55" s="213"/>
      <c r="CNY55" s="213"/>
      <c r="COA55" s="213"/>
      <c r="COC55" s="213"/>
      <c r="COE55" s="213"/>
      <c r="COG55" s="213"/>
      <c r="COI55" s="213"/>
      <c r="COK55" s="213"/>
      <c r="COM55" s="213"/>
      <c r="COO55" s="213"/>
      <c r="COQ55" s="213"/>
      <c r="COS55" s="213"/>
      <c r="COU55" s="213"/>
      <c r="COW55" s="213"/>
      <c r="COY55" s="213"/>
      <c r="CPA55" s="213"/>
      <c r="CPC55" s="213"/>
      <c r="CPE55" s="213"/>
      <c r="CPG55" s="213"/>
      <c r="CPI55" s="213"/>
      <c r="CPK55" s="213"/>
      <c r="CPM55" s="213"/>
      <c r="CPO55" s="213"/>
      <c r="CPQ55" s="213"/>
      <c r="CPS55" s="213"/>
      <c r="CPU55" s="213"/>
      <c r="CPW55" s="213"/>
      <c r="CPY55" s="213"/>
      <c r="CQA55" s="213"/>
      <c r="CQC55" s="213"/>
      <c r="CQE55" s="213"/>
      <c r="CQG55" s="213"/>
      <c r="CQI55" s="213"/>
      <c r="CQK55" s="213"/>
      <c r="CQM55" s="213"/>
      <c r="CQO55" s="213"/>
      <c r="CQQ55" s="213"/>
      <c r="CQS55" s="213"/>
      <c r="CQU55" s="213"/>
      <c r="CQW55" s="213"/>
      <c r="CQY55" s="213"/>
      <c r="CRA55" s="213"/>
      <c r="CRC55" s="213"/>
      <c r="CRE55" s="213"/>
      <c r="CRG55" s="213"/>
      <c r="CRI55" s="213"/>
      <c r="CRK55" s="213"/>
      <c r="CRM55" s="213"/>
      <c r="CRO55" s="213"/>
      <c r="CRQ55" s="213"/>
      <c r="CRS55" s="213"/>
      <c r="CRU55" s="213"/>
      <c r="CRW55" s="213"/>
      <c r="CRY55" s="213"/>
      <c r="CSA55" s="213"/>
      <c r="CSC55" s="213"/>
      <c r="CSE55" s="213"/>
      <c r="CSG55" s="213"/>
      <c r="CSI55" s="213"/>
      <c r="CSK55" s="213"/>
      <c r="CSM55" s="213"/>
      <c r="CSO55" s="213"/>
      <c r="CSQ55" s="213"/>
      <c r="CSS55" s="213"/>
      <c r="CSU55" s="213"/>
      <c r="CSW55" s="213"/>
      <c r="CSY55" s="213"/>
      <c r="CTA55" s="213"/>
      <c r="CTC55" s="213"/>
      <c r="CTE55" s="213"/>
      <c r="CTG55" s="213"/>
      <c r="CTI55" s="213"/>
      <c r="CTK55" s="213"/>
      <c r="CTM55" s="213"/>
      <c r="CTO55" s="213"/>
      <c r="CTQ55" s="213"/>
      <c r="CTS55" s="213"/>
      <c r="CTU55" s="213"/>
      <c r="CTW55" s="213"/>
      <c r="CTY55" s="213"/>
      <c r="CUA55" s="213"/>
      <c r="CUC55" s="213"/>
      <c r="CUE55" s="213"/>
      <c r="CUG55" s="213"/>
      <c r="CUI55" s="213"/>
      <c r="CUK55" s="213"/>
      <c r="CUM55" s="213"/>
      <c r="CUO55" s="213"/>
      <c r="CUQ55" s="213"/>
      <c r="CUS55" s="213"/>
      <c r="CUU55" s="213"/>
      <c r="CUW55" s="213"/>
      <c r="CUY55" s="213"/>
      <c r="CVA55" s="213"/>
      <c r="CVC55" s="213"/>
      <c r="CVE55" s="213"/>
      <c r="CVG55" s="213"/>
      <c r="CVI55" s="213"/>
      <c r="CVK55" s="213"/>
      <c r="CVM55" s="213"/>
      <c r="CVO55" s="213"/>
      <c r="CVQ55" s="213"/>
      <c r="CVS55" s="213"/>
      <c r="CVU55" s="213"/>
      <c r="CVW55" s="213"/>
      <c r="CVY55" s="213"/>
      <c r="CWA55" s="213"/>
      <c r="CWC55" s="213"/>
      <c r="CWE55" s="213"/>
      <c r="CWG55" s="213"/>
      <c r="CWI55" s="213"/>
      <c r="CWK55" s="213"/>
      <c r="CWM55" s="213"/>
      <c r="CWO55" s="213"/>
      <c r="CWQ55" s="213"/>
      <c r="CWS55" s="213"/>
      <c r="CWU55" s="213"/>
      <c r="CWW55" s="213"/>
      <c r="CWY55" s="213"/>
      <c r="CXA55" s="213"/>
      <c r="CXC55" s="213"/>
      <c r="CXE55" s="213"/>
      <c r="CXG55" s="213"/>
      <c r="CXI55" s="213"/>
      <c r="CXK55" s="213"/>
      <c r="CXM55" s="213"/>
      <c r="CXO55" s="213"/>
      <c r="CXQ55" s="213"/>
      <c r="CXS55" s="213"/>
      <c r="CXU55" s="213"/>
      <c r="CXW55" s="213"/>
      <c r="CXY55" s="213"/>
      <c r="CYA55" s="213"/>
      <c r="CYC55" s="213"/>
      <c r="CYE55" s="213"/>
      <c r="CYG55" s="213"/>
      <c r="CYI55" s="213"/>
      <c r="CYK55" s="213"/>
      <c r="CYM55" s="213"/>
      <c r="CYO55" s="213"/>
      <c r="CYQ55" s="213"/>
      <c r="CYS55" s="213"/>
      <c r="CYU55" s="213"/>
      <c r="CYW55" s="213"/>
      <c r="CYY55" s="213"/>
      <c r="CZA55" s="213"/>
      <c r="CZC55" s="213"/>
      <c r="CZE55" s="213"/>
      <c r="CZG55" s="213"/>
      <c r="CZI55" s="213"/>
      <c r="CZK55" s="213"/>
      <c r="CZM55" s="213"/>
      <c r="CZO55" s="213"/>
      <c r="CZQ55" s="213"/>
      <c r="CZS55" s="213"/>
      <c r="CZU55" s="213"/>
      <c r="CZW55" s="213"/>
      <c r="CZY55" s="213"/>
      <c r="DAA55" s="213"/>
      <c r="DAC55" s="213"/>
      <c r="DAE55" s="213"/>
      <c r="DAG55" s="213"/>
      <c r="DAI55" s="213"/>
      <c r="DAK55" s="213"/>
      <c r="DAM55" s="213"/>
      <c r="DAO55" s="213"/>
      <c r="DAQ55" s="213"/>
      <c r="DAS55" s="213"/>
      <c r="DAU55" s="213"/>
      <c r="DAW55" s="213"/>
      <c r="DAY55" s="213"/>
      <c r="DBA55" s="213"/>
      <c r="DBC55" s="213"/>
      <c r="DBE55" s="213"/>
      <c r="DBG55" s="213"/>
      <c r="DBI55" s="213"/>
      <c r="DBK55" s="213"/>
      <c r="DBM55" s="213"/>
      <c r="DBO55" s="213"/>
      <c r="DBQ55" s="213"/>
      <c r="DBS55" s="213"/>
      <c r="DBU55" s="213"/>
      <c r="DBW55" s="213"/>
      <c r="DBY55" s="213"/>
      <c r="DCA55" s="213"/>
      <c r="DCC55" s="213"/>
      <c r="DCE55" s="213"/>
      <c r="DCG55" s="213"/>
      <c r="DCI55" s="213"/>
      <c r="DCK55" s="213"/>
      <c r="DCM55" s="213"/>
      <c r="DCO55" s="213"/>
      <c r="DCQ55" s="213"/>
      <c r="DCS55" s="213"/>
      <c r="DCU55" s="213"/>
      <c r="DCW55" s="213"/>
      <c r="DCY55" s="213"/>
      <c r="DDA55" s="213"/>
      <c r="DDC55" s="213"/>
      <c r="DDE55" s="213"/>
      <c r="DDG55" s="213"/>
      <c r="DDI55" s="213"/>
      <c r="DDK55" s="213"/>
      <c r="DDM55" s="213"/>
      <c r="DDO55" s="213"/>
      <c r="DDQ55" s="213"/>
      <c r="DDS55" s="213"/>
      <c r="DDU55" s="213"/>
      <c r="DDW55" s="213"/>
      <c r="DDY55" s="213"/>
      <c r="DEA55" s="213"/>
      <c r="DEC55" s="213"/>
      <c r="DEE55" s="213"/>
      <c r="DEG55" s="213"/>
      <c r="DEI55" s="213"/>
      <c r="DEK55" s="213"/>
      <c r="DEM55" s="213"/>
      <c r="DEO55" s="213"/>
      <c r="DEQ55" s="213"/>
      <c r="DES55" s="213"/>
      <c r="DEU55" s="213"/>
      <c r="DEW55" s="213"/>
      <c r="DEY55" s="213"/>
      <c r="DFA55" s="213"/>
      <c r="DFC55" s="213"/>
      <c r="DFE55" s="213"/>
      <c r="DFG55" s="213"/>
      <c r="DFI55" s="213"/>
      <c r="DFK55" s="213"/>
      <c r="DFM55" s="213"/>
      <c r="DFO55" s="213"/>
      <c r="DFQ55" s="213"/>
      <c r="DFS55" s="213"/>
      <c r="DFU55" s="213"/>
      <c r="DFW55" s="213"/>
      <c r="DFY55" s="213"/>
      <c r="DGA55" s="213"/>
      <c r="DGC55" s="213"/>
      <c r="DGE55" s="213"/>
      <c r="DGG55" s="213"/>
      <c r="DGI55" s="213"/>
      <c r="DGK55" s="213"/>
      <c r="DGM55" s="213"/>
      <c r="DGO55" s="213"/>
      <c r="DGQ55" s="213"/>
      <c r="DGS55" s="213"/>
      <c r="DGU55" s="213"/>
      <c r="DGW55" s="213"/>
      <c r="DGY55" s="213"/>
      <c r="DHA55" s="213"/>
      <c r="DHC55" s="213"/>
      <c r="DHE55" s="213"/>
      <c r="DHG55" s="213"/>
      <c r="DHI55" s="213"/>
      <c r="DHK55" s="213"/>
      <c r="DHM55" s="213"/>
      <c r="DHO55" s="213"/>
      <c r="DHQ55" s="213"/>
      <c r="DHS55" s="213"/>
      <c r="DHU55" s="213"/>
      <c r="DHW55" s="213"/>
      <c r="DHY55" s="213"/>
      <c r="DIA55" s="213"/>
      <c r="DIC55" s="213"/>
      <c r="DIE55" s="213"/>
      <c r="DIG55" s="213"/>
      <c r="DII55" s="213"/>
      <c r="DIK55" s="213"/>
      <c r="DIM55" s="213"/>
      <c r="DIO55" s="213"/>
      <c r="DIQ55" s="213"/>
      <c r="DIS55" s="213"/>
      <c r="DIU55" s="213"/>
      <c r="DIW55" s="213"/>
      <c r="DIY55" s="213"/>
      <c r="DJA55" s="213"/>
      <c r="DJC55" s="213"/>
      <c r="DJE55" s="213"/>
      <c r="DJG55" s="213"/>
      <c r="DJI55" s="213"/>
      <c r="DJK55" s="213"/>
      <c r="DJM55" s="213"/>
      <c r="DJO55" s="213"/>
      <c r="DJQ55" s="213"/>
      <c r="DJS55" s="213"/>
      <c r="DJU55" s="213"/>
      <c r="DJW55" s="213"/>
      <c r="DJY55" s="213"/>
      <c r="DKA55" s="213"/>
      <c r="DKC55" s="213"/>
      <c r="DKE55" s="213"/>
      <c r="DKG55" s="213"/>
      <c r="DKI55" s="213"/>
      <c r="DKK55" s="213"/>
      <c r="DKM55" s="213"/>
      <c r="DKO55" s="213"/>
      <c r="DKQ55" s="213"/>
      <c r="DKS55" s="213"/>
      <c r="DKU55" s="213"/>
      <c r="DKW55" s="213"/>
      <c r="DKY55" s="213"/>
      <c r="DLA55" s="213"/>
      <c r="DLC55" s="213"/>
      <c r="DLE55" s="213"/>
      <c r="DLG55" s="213"/>
      <c r="DLI55" s="213"/>
      <c r="DLK55" s="213"/>
      <c r="DLM55" s="213"/>
      <c r="DLO55" s="213"/>
      <c r="DLQ55" s="213"/>
      <c r="DLS55" s="213"/>
      <c r="DLU55" s="213"/>
      <c r="DLW55" s="213"/>
      <c r="DLY55" s="213"/>
      <c r="DMA55" s="213"/>
      <c r="DMC55" s="213"/>
      <c r="DME55" s="213"/>
      <c r="DMG55" s="213"/>
      <c r="DMI55" s="213"/>
      <c r="DMK55" s="213"/>
      <c r="DMM55" s="213"/>
      <c r="DMO55" s="213"/>
      <c r="DMQ55" s="213"/>
      <c r="DMS55" s="213"/>
      <c r="DMU55" s="213"/>
      <c r="DMW55" s="213"/>
      <c r="DMY55" s="213"/>
      <c r="DNA55" s="213"/>
      <c r="DNC55" s="213"/>
      <c r="DNE55" s="213"/>
      <c r="DNG55" s="213"/>
      <c r="DNI55" s="213"/>
      <c r="DNK55" s="213"/>
      <c r="DNM55" s="213"/>
      <c r="DNO55" s="213"/>
      <c r="DNQ55" s="213"/>
      <c r="DNS55" s="213"/>
      <c r="DNU55" s="213"/>
      <c r="DNW55" s="213"/>
      <c r="DNY55" s="213"/>
      <c r="DOA55" s="213"/>
      <c r="DOC55" s="213"/>
      <c r="DOE55" s="213"/>
      <c r="DOG55" s="213"/>
      <c r="DOI55" s="213"/>
      <c r="DOK55" s="213"/>
      <c r="DOM55" s="213"/>
      <c r="DOO55" s="213"/>
      <c r="DOQ55" s="213"/>
      <c r="DOS55" s="213"/>
      <c r="DOU55" s="213"/>
      <c r="DOW55" s="213"/>
      <c r="DOY55" s="213"/>
      <c r="DPA55" s="213"/>
      <c r="DPC55" s="213"/>
      <c r="DPE55" s="213"/>
      <c r="DPG55" s="213"/>
      <c r="DPI55" s="213"/>
      <c r="DPK55" s="213"/>
      <c r="DPM55" s="213"/>
      <c r="DPO55" s="213"/>
      <c r="DPQ55" s="213"/>
      <c r="DPS55" s="213"/>
      <c r="DPU55" s="213"/>
      <c r="DPW55" s="213"/>
      <c r="DPY55" s="213"/>
      <c r="DQA55" s="213"/>
      <c r="DQC55" s="213"/>
      <c r="DQE55" s="213"/>
      <c r="DQG55" s="213"/>
      <c r="DQI55" s="213"/>
      <c r="DQK55" s="213"/>
      <c r="DQM55" s="213"/>
      <c r="DQO55" s="213"/>
      <c r="DQQ55" s="213"/>
      <c r="DQS55" s="213"/>
      <c r="DQU55" s="213"/>
      <c r="DQW55" s="213"/>
      <c r="DQY55" s="213"/>
      <c r="DRA55" s="213"/>
      <c r="DRC55" s="213"/>
      <c r="DRE55" s="213"/>
      <c r="DRG55" s="213"/>
      <c r="DRI55" s="213"/>
      <c r="DRK55" s="213"/>
      <c r="DRM55" s="213"/>
      <c r="DRO55" s="213"/>
      <c r="DRQ55" s="213"/>
      <c r="DRS55" s="213"/>
      <c r="DRU55" s="213"/>
      <c r="DRW55" s="213"/>
      <c r="DRY55" s="213"/>
      <c r="DSA55" s="213"/>
      <c r="DSC55" s="213"/>
      <c r="DSE55" s="213"/>
      <c r="DSG55" s="213"/>
      <c r="DSI55" s="213"/>
      <c r="DSK55" s="213"/>
      <c r="DSM55" s="213"/>
      <c r="DSO55" s="213"/>
      <c r="DSQ55" s="213"/>
      <c r="DSS55" s="213"/>
      <c r="DSU55" s="213"/>
      <c r="DSW55" s="213"/>
      <c r="DSY55" s="213"/>
      <c r="DTA55" s="213"/>
      <c r="DTC55" s="213"/>
      <c r="DTE55" s="213"/>
      <c r="DTG55" s="213"/>
      <c r="DTI55" s="213"/>
      <c r="DTK55" s="213"/>
      <c r="DTM55" s="213"/>
      <c r="DTO55" s="213"/>
      <c r="DTQ55" s="213"/>
      <c r="DTS55" s="213"/>
      <c r="DTU55" s="213"/>
      <c r="DTW55" s="213"/>
      <c r="DTY55" s="213"/>
      <c r="DUA55" s="213"/>
      <c r="DUC55" s="213"/>
      <c r="DUE55" s="213"/>
      <c r="DUG55" s="213"/>
      <c r="DUI55" s="213"/>
      <c r="DUK55" s="213"/>
      <c r="DUM55" s="213"/>
      <c r="DUO55" s="213"/>
      <c r="DUQ55" s="213"/>
      <c r="DUS55" s="213"/>
      <c r="DUU55" s="213"/>
      <c r="DUW55" s="213"/>
      <c r="DUY55" s="213"/>
      <c r="DVA55" s="213"/>
      <c r="DVC55" s="213"/>
      <c r="DVE55" s="213"/>
      <c r="DVG55" s="213"/>
      <c r="DVI55" s="213"/>
      <c r="DVK55" s="213"/>
      <c r="DVM55" s="213"/>
      <c r="DVO55" s="213"/>
      <c r="DVQ55" s="213"/>
      <c r="DVS55" s="213"/>
      <c r="DVU55" s="213"/>
      <c r="DVW55" s="213"/>
      <c r="DVY55" s="213"/>
      <c r="DWA55" s="213"/>
      <c r="DWC55" s="213"/>
      <c r="DWE55" s="213"/>
      <c r="DWG55" s="213"/>
      <c r="DWI55" s="213"/>
      <c r="DWK55" s="213"/>
      <c r="DWM55" s="213"/>
      <c r="DWO55" s="213"/>
      <c r="DWQ55" s="213"/>
      <c r="DWS55" s="213"/>
      <c r="DWU55" s="213"/>
      <c r="DWW55" s="213"/>
      <c r="DWY55" s="213"/>
      <c r="DXA55" s="213"/>
      <c r="DXC55" s="213"/>
      <c r="DXE55" s="213"/>
      <c r="DXG55" s="213"/>
      <c r="DXI55" s="213"/>
      <c r="DXK55" s="213"/>
      <c r="DXM55" s="213"/>
      <c r="DXO55" s="213"/>
      <c r="DXQ55" s="213"/>
      <c r="DXS55" s="213"/>
      <c r="DXU55" s="213"/>
      <c r="DXW55" s="213"/>
      <c r="DXY55" s="213"/>
      <c r="DYA55" s="213"/>
      <c r="DYC55" s="213"/>
      <c r="DYE55" s="213"/>
      <c r="DYG55" s="213"/>
      <c r="DYI55" s="213"/>
      <c r="DYK55" s="213"/>
      <c r="DYM55" s="213"/>
      <c r="DYO55" s="213"/>
      <c r="DYQ55" s="213"/>
      <c r="DYS55" s="213"/>
      <c r="DYU55" s="213"/>
      <c r="DYW55" s="213"/>
      <c r="DYY55" s="213"/>
      <c r="DZA55" s="213"/>
      <c r="DZC55" s="213"/>
      <c r="DZE55" s="213"/>
      <c r="DZG55" s="213"/>
      <c r="DZI55" s="213"/>
      <c r="DZK55" s="213"/>
      <c r="DZM55" s="213"/>
      <c r="DZO55" s="213"/>
      <c r="DZQ55" s="213"/>
      <c r="DZS55" s="213"/>
      <c r="DZU55" s="213"/>
      <c r="DZW55" s="213"/>
      <c r="DZY55" s="213"/>
      <c r="EAA55" s="213"/>
      <c r="EAC55" s="213"/>
      <c r="EAE55" s="213"/>
      <c r="EAG55" s="213"/>
      <c r="EAI55" s="213"/>
      <c r="EAK55" s="213"/>
      <c r="EAM55" s="213"/>
      <c r="EAO55" s="213"/>
      <c r="EAQ55" s="213"/>
      <c r="EAS55" s="213"/>
      <c r="EAU55" s="213"/>
      <c r="EAW55" s="213"/>
      <c r="EAY55" s="213"/>
      <c r="EBA55" s="213"/>
      <c r="EBC55" s="213"/>
      <c r="EBE55" s="213"/>
      <c r="EBG55" s="213"/>
      <c r="EBI55" s="213"/>
      <c r="EBK55" s="213"/>
      <c r="EBM55" s="213"/>
      <c r="EBO55" s="213"/>
      <c r="EBQ55" s="213"/>
      <c r="EBS55" s="213"/>
      <c r="EBU55" s="213"/>
      <c r="EBW55" s="213"/>
      <c r="EBY55" s="213"/>
      <c r="ECA55" s="213"/>
      <c r="ECC55" s="213"/>
      <c r="ECE55" s="213"/>
      <c r="ECG55" s="213"/>
      <c r="ECI55" s="213"/>
      <c r="ECK55" s="213"/>
      <c r="ECM55" s="213"/>
      <c r="ECO55" s="213"/>
      <c r="ECQ55" s="213"/>
      <c r="ECS55" s="213"/>
      <c r="ECU55" s="213"/>
      <c r="ECW55" s="213"/>
      <c r="ECY55" s="213"/>
      <c r="EDA55" s="213"/>
      <c r="EDC55" s="213"/>
      <c r="EDE55" s="213"/>
      <c r="EDG55" s="213"/>
      <c r="EDI55" s="213"/>
      <c r="EDK55" s="213"/>
      <c r="EDM55" s="213"/>
      <c r="EDO55" s="213"/>
      <c r="EDQ55" s="213"/>
      <c r="EDS55" s="213"/>
      <c r="EDU55" s="213"/>
      <c r="EDW55" s="213"/>
      <c r="EDY55" s="213"/>
      <c r="EEA55" s="213"/>
      <c r="EEC55" s="213"/>
      <c r="EEE55" s="213"/>
      <c r="EEG55" s="213"/>
      <c r="EEI55" s="213"/>
      <c r="EEK55" s="213"/>
      <c r="EEM55" s="213"/>
      <c r="EEO55" s="213"/>
      <c r="EEQ55" s="213"/>
      <c r="EES55" s="213"/>
      <c r="EEU55" s="213"/>
      <c r="EEW55" s="213"/>
      <c r="EEY55" s="213"/>
      <c r="EFA55" s="213"/>
      <c r="EFC55" s="213"/>
      <c r="EFE55" s="213"/>
      <c r="EFG55" s="213"/>
      <c r="EFI55" s="213"/>
      <c r="EFK55" s="213"/>
      <c r="EFM55" s="213"/>
      <c r="EFO55" s="213"/>
      <c r="EFQ55" s="213"/>
      <c r="EFS55" s="213"/>
      <c r="EFU55" s="213"/>
      <c r="EFW55" s="213"/>
      <c r="EFY55" s="213"/>
      <c r="EGA55" s="213"/>
      <c r="EGC55" s="213"/>
      <c r="EGE55" s="213"/>
      <c r="EGG55" s="213"/>
      <c r="EGI55" s="213"/>
      <c r="EGK55" s="213"/>
      <c r="EGM55" s="213"/>
      <c r="EGO55" s="213"/>
      <c r="EGQ55" s="213"/>
      <c r="EGS55" s="213"/>
      <c r="EGU55" s="213"/>
      <c r="EGW55" s="213"/>
      <c r="EGY55" s="213"/>
      <c r="EHA55" s="213"/>
      <c r="EHC55" s="213"/>
      <c r="EHE55" s="213"/>
      <c r="EHG55" s="213"/>
      <c r="EHI55" s="213"/>
      <c r="EHK55" s="213"/>
      <c r="EHM55" s="213"/>
      <c r="EHO55" s="213"/>
      <c r="EHQ55" s="213"/>
      <c r="EHS55" s="213"/>
      <c r="EHU55" s="213"/>
      <c r="EHW55" s="213"/>
      <c r="EHY55" s="213"/>
      <c r="EIA55" s="213"/>
      <c r="EIC55" s="213"/>
      <c r="EIE55" s="213"/>
      <c r="EIG55" s="213"/>
      <c r="EII55" s="213"/>
      <c r="EIK55" s="213"/>
      <c r="EIM55" s="213"/>
      <c r="EIO55" s="213"/>
      <c r="EIQ55" s="213"/>
      <c r="EIS55" s="213"/>
      <c r="EIU55" s="213"/>
      <c r="EIW55" s="213"/>
      <c r="EIY55" s="213"/>
      <c r="EJA55" s="213"/>
      <c r="EJC55" s="213"/>
      <c r="EJE55" s="213"/>
      <c r="EJG55" s="213"/>
      <c r="EJI55" s="213"/>
      <c r="EJK55" s="213"/>
      <c r="EJM55" s="213"/>
      <c r="EJO55" s="213"/>
      <c r="EJQ55" s="213"/>
      <c r="EJS55" s="213"/>
      <c r="EJU55" s="213"/>
      <c r="EJW55" s="213"/>
      <c r="EJY55" s="213"/>
      <c r="EKA55" s="213"/>
      <c r="EKC55" s="213"/>
      <c r="EKE55" s="213"/>
      <c r="EKG55" s="213"/>
      <c r="EKI55" s="213"/>
      <c r="EKK55" s="213"/>
      <c r="EKM55" s="213"/>
      <c r="EKO55" s="213"/>
      <c r="EKQ55" s="213"/>
      <c r="EKS55" s="213"/>
      <c r="EKU55" s="213"/>
      <c r="EKW55" s="213"/>
      <c r="EKY55" s="213"/>
      <c r="ELA55" s="213"/>
      <c r="ELC55" s="213"/>
      <c r="ELE55" s="213"/>
      <c r="ELG55" s="213"/>
      <c r="ELI55" s="213"/>
      <c r="ELK55" s="213"/>
      <c r="ELM55" s="213"/>
      <c r="ELO55" s="213"/>
      <c r="ELQ55" s="213"/>
      <c r="ELS55" s="213"/>
      <c r="ELU55" s="213"/>
      <c r="ELW55" s="213"/>
      <c r="ELY55" s="213"/>
      <c r="EMA55" s="213"/>
      <c r="EMC55" s="213"/>
      <c r="EME55" s="213"/>
      <c r="EMG55" s="213"/>
      <c r="EMI55" s="213"/>
      <c r="EMK55" s="213"/>
      <c r="EMM55" s="213"/>
      <c r="EMO55" s="213"/>
      <c r="EMQ55" s="213"/>
      <c r="EMS55" s="213"/>
      <c r="EMU55" s="213"/>
      <c r="EMW55" s="213"/>
      <c r="EMY55" s="213"/>
      <c r="ENA55" s="213"/>
      <c r="ENC55" s="213"/>
      <c r="ENE55" s="213"/>
      <c r="ENG55" s="213"/>
      <c r="ENI55" s="213"/>
      <c r="ENK55" s="213"/>
      <c r="ENM55" s="213"/>
      <c r="ENO55" s="213"/>
      <c r="ENQ55" s="213"/>
      <c r="ENS55" s="213"/>
      <c r="ENU55" s="213"/>
      <c r="ENW55" s="213"/>
      <c r="ENY55" s="213"/>
      <c r="EOA55" s="213"/>
      <c r="EOC55" s="213"/>
      <c r="EOE55" s="213"/>
      <c r="EOG55" s="213"/>
      <c r="EOI55" s="213"/>
      <c r="EOK55" s="213"/>
      <c r="EOM55" s="213"/>
      <c r="EOO55" s="213"/>
      <c r="EOQ55" s="213"/>
      <c r="EOS55" s="213"/>
      <c r="EOU55" s="213"/>
      <c r="EOW55" s="213"/>
      <c r="EOY55" s="213"/>
      <c r="EPA55" s="213"/>
      <c r="EPC55" s="213"/>
      <c r="EPE55" s="213"/>
      <c r="EPG55" s="213"/>
      <c r="EPI55" s="213"/>
      <c r="EPK55" s="213"/>
      <c r="EPM55" s="213"/>
      <c r="EPO55" s="213"/>
      <c r="EPQ55" s="213"/>
      <c r="EPS55" s="213"/>
      <c r="EPU55" s="213"/>
      <c r="EPW55" s="213"/>
      <c r="EPY55" s="213"/>
      <c r="EQA55" s="213"/>
      <c r="EQC55" s="213"/>
      <c r="EQE55" s="213"/>
      <c r="EQG55" s="213"/>
      <c r="EQI55" s="213"/>
      <c r="EQK55" s="213"/>
      <c r="EQM55" s="213"/>
      <c r="EQO55" s="213"/>
      <c r="EQQ55" s="213"/>
      <c r="EQS55" s="213"/>
      <c r="EQU55" s="213"/>
      <c r="EQW55" s="213"/>
      <c r="EQY55" s="213"/>
      <c r="ERA55" s="213"/>
      <c r="ERC55" s="213"/>
      <c r="ERE55" s="213"/>
      <c r="ERG55" s="213"/>
      <c r="ERI55" s="213"/>
      <c r="ERK55" s="213"/>
      <c r="ERM55" s="213"/>
      <c r="ERO55" s="213"/>
      <c r="ERQ55" s="213"/>
      <c r="ERS55" s="213"/>
      <c r="ERU55" s="213"/>
      <c r="ERW55" s="213"/>
      <c r="ERY55" s="213"/>
      <c r="ESA55" s="213"/>
      <c r="ESC55" s="213"/>
      <c r="ESE55" s="213"/>
      <c r="ESG55" s="213"/>
      <c r="ESI55" s="213"/>
      <c r="ESK55" s="213"/>
      <c r="ESM55" s="213"/>
      <c r="ESO55" s="213"/>
      <c r="ESQ55" s="213"/>
      <c r="ESS55" s="213"/>
      <c r="ESU55" s="213"/>
      <c r="ESW55" s="213"/>
      <c r="ESY55" s="213"/>
      <c r="ETA55" s="213"/>
      <c r="ETC55" s="213"/>
      <c r="ETE55" s="213"/>
      <c r="ETG55" s="213"/>
      <c r="ETI55" s="213"/>
      <c r="ETK55" s="213"/>
      <c r="ETM55" s="213"/>
      <c r="ETO55" s="213"/>
      <c r="ETQ55" s="213"/>
      <c r="ETS55" s="213"/>
      <c r="ETU55" s="213"/>
      <c r="ETW55" s="213"/>
      <c r="ETY55" s="213"/>
      <c r="EUA55" s="213"/>
      <c r="EUC55" s="213"/>
      <c r="EUE55" s="213"/>
      <c r="EUG55" s="213"/>
      <c r="EUI55" s="213"/>
      <c r="EUK55" s="213"/>
      <c r="EUM55" s="213"/>
      <c r="EUO55" s="213"/>
      <c r="EUQ55" s="213"/>
      <c r="EUS55" s="213"/>
      <c r="EUU55" s="213"/>
      <c r="EUW55" s="213"/>
      <c r="EUY55" s="213"/>
      <c r="EVA55" s="213"/>
      <c r="EVC55" s="213"/>
      <c r="EVE55" s="213"/>
      <c r="EVG55" s="213"/>
      <c r="EVI55" s="213"/>
      <c r="EVK55" s="213"/>
      <c r="EVM55" s="213"/>
      <c r="EVO55" s="213"/>
      <c r="EVQ55" s="213"/>
      <c r="EVS55" s="213"/>
      <c r="EVU55" s="213"/>
      <c r="EVW55" s="213"/>
      <c r="EVY55" s="213"/>
      <c r="EWA55" s="213"/>
      <c r="EWC55" s="213"/>
      <c r="EWE55" s="213"/>
      <c r="EWG55" s="213"/>
      <c r="EWI55" s="213"/>
      <c r="EWK55" s="213"/>
      <c r="EWM55" s="213"/>
      <c r="EWO55" s="213"/>
      <c r="EWQ55" s="213"/>
      <c r="EWS55" s="213"/>
      <c r="EWU55" s="213"/>
      <c r="EWW55" s="213"/>
      <c r="EWY55" s="213"/>
      <c r="EXA55" s="213"/>
      <c r="EXC55" s="213"/>
      <c r="EXE55" s="213"/>
      <c r="EXG55" s="213"/>
      <c r="EXI55" s="213"/>
      <c r="EXK55" s="213"/>
      <c r="EXM55" s="213"/>
      <c r="EXO55" s="213"/>
      <c r="EXQ55" s="213"/>
      <c r="EXS55" s="213"/>
      <c r="EXU55" s="213"/>
      <c r="EXW55" s="213"/>
      <c r="EXY55" s="213"/>
      <c r="EYA55" s="213"/>
      <c r="EYC55" s="213"/>
      <c r="EYE55" s="213"/>
      <c r="EYG55" s="213"/>
      <c r="EYI55" s="213"/>
      <c r="EYK55" s="213"/>
      <c r="EYM55" s="213"/>
      <c r="EYO55" s="213"/>
      <c r="EYQ55" s="213"/>
      <c r="EYS55" s="213"/>
      <c r="EYU55" s="213"/>
      <c r="EYW55" s="213"/>
      <c r="EYY55" s="213"/>
      <c r="EZA55" s="213"/>
      <c r="EZC55" s="213"/>
      <c r="EZE55" s="213"/>
      <c r="EZG55" s="213"/>
      <c r="EZI55" s="213"/>
      <c r="EZK55" s="213"/>
      <c r="EZM55" s="213"/>
      <c r="EZO55" s="213"/>
      <c r="EZQ55" s="213"/>
      <c r="EZS55" s="213"/>
      <c r="EZU55" s="213"/>
      <c r="EZW55" s="213"/>
      <c r="EZY55" s="213"/>
      <c r="FAA55" s="213"/>
      <c r="FAC55" s="213"/>
      <c r="FAE55" s="213"/>
      <c r="FAG55" s="213"/>
      <c r="FAI55" s="213"/>
      <c r="FAK55" s="213"/>
      <c r="FAM55" s="213"/>
      <c r="FAO55" s="213"/>
      <c r="FAQ55" s="213"/>
      <c r="FAS55" s="213"/>
      <c r="FAU55" s="213"/>
      <c r="FAW55" s="213"/>
      <c r="FAY55" s="213"/>
      <c r="FBA55" s="213"/>
      <c r="FBC55" s="213"/>
      <c r="FBE55" s="213"/>
      <c r="FBG55" s="213"/>
      <c r="FBI55" s="213"/>
      <c r="FBK55" s="213"/>
      <c r="FBM55" s="213"/>
      <c r="FBO55" s="213"/>
      <c r="FBQ55" s="213"/>
      <c r="FBS55" s="213"/>
      <c r="FBU55" s="213"/>
      <c r="FBW55" s="213"/>
      <c r="FBY55" s="213"/>
      <c r="FCA55" s="213"/>
      <c r="FCC55" s="213"/>
      <c r="FCE55" s="213"/>
      <c r="FCG55" s="213"/>
      <c r="FCI55" s="213"/>
      <c r="FCK55" s="213"/>
      <c r="FCM55" s="213"/>
      <c r="FCO55" s="213"/>
      <c r="FCQ55" s="213"/>
      <c r="FCS55" s="213"/>
      <c r="FCU55" s="213"/>
      <c r="FCW55" s="213"/>
      <c r="FCY55" s="213"/>
      <c r="FDA55" s="213"/>
      <c r="FDC55" s="213"/>
      <c r="FDE55" s="213"/>
      <c r="FDG55" s="213"/>
      <c r="FDI55" s="213"/>
      <c r="FDK55" s="213"/>
      <c r="FDM55" s="213"/>
      <c r="FDO55" s="213"/>
      <c r="FDQ55" s="213"/>
      <c r="FDS55" s="213"/>
      <c r="FDU55" s="213"/>
      <c r="FDW55" s="213"/>
      <c r="FDY55" s="213"/>
      <c r="FEA55" s="213"/>
      <c r="FEC55" s="213"/>
      <c r="FEE55" s="213"/>
      <c r="FEG55" s="213"/>
      <c r="FEI55" s="213"/>
      <c r="FEK55" s="213"/>
      <c r="FEM55" s="213"/>
      <c r="FEO55" s="213"/>
      <c r="FEQ55" s="213"/>
      <c r="FES55" s="213"/>
      <c r="FEU55" s="213"/>
      <c r="FEW55" s="213"/>
      <c r="FEY55" s="213"/>
      <c r="FFA55" s="213"/>
      <c r="FFC55" s="213"/>
      <c r="FFE55" s="213"/>
      <c r="FFG55" s="213"/>
      <c r="FFI55" s="213"/>
      <c r="FFK55" s="213"/>
      <c r="FFM55" s="213"/>
      <c r="FFO55" s="213"/>
      <c r="FFQ55" s="213"/>
      <c r="FFS55" s="213"/>
      <c r="FFU55" s="213"/>
      <c r="FFW55" s="213"/>
      <c r="FFY55" s="213"/>
      <c r="FGA55" s="213"/>
      <c r="FGC55" s="213"/>
      <c r="FGE55" s="213"/>
      <c r="FGG55" s="213"/>
      <c r="FGI55" s="213"/>
      <c r="FGK55" s="213"/>
      <c r="FGM55" s="213"/>
      <c r="FGO55" s="213"/>
      <c r="FGQ55" s="213"/>
      <c r="FGS55" s="213"/>
      <c r="FGU55" s="213"/>
      <c r="FGW55" s="213"/>
      <c r="FGY55" s="213"/>
      <c r="FHA55" s="213"/>
      <c r="FHC55" s="213"/>
      <c r="FHE55" s="213"/>
      <c r="FHG55" s="213"/>
      <c r="FHI55" s="213"/>
      <c r="FHK55" s="213"/>
      <c r="FHM55" s="213"/>
      <c r="FHO55" s="213"/>
      <c r="FHQ55" s="213"/>
      <c r="FHS55" s="213"/>
      <c r="FHU55" s="213"/>
      <c r="FHW55" s="213"/>
      <c r="FHY55" s="213"/>
      <c r="FIA55" s="213"/>
      <c r="FIC55" s="213"/>
      <c r="FIE55" s="213"/>
      <c r="FIG55" s="213"/>
      <c r="FII55" s="213"/>
      <c r="FIK55" s="213"/>
      <c r="FIM55" s="213"/>
      <c r="FIO55" s="213"/>
      <c r="FIQ55" s="213"/>
      <c r="FIS55" s="213"/>
      <c r="FIU55" s="213"/>
      <c r="FIW55" s="213"/>
      <c r="FIY55" s="213"/>
      <c r="FJA55" s="213"/>
      <c r="FJC55" s="213"/>
      <c r="FJE55" s="213"/>
      <c r="FJG55" s="213"/>
      <c r="FJI55" s="213"/>
      <c r="FJK55" s="213"/>
      <c r="FJM55" s="213"/>
      <c r="FJO55" s="213"/>
      <c r="FJQ55" s="213"/>
      <c r="FJS55" s="213"/>
      <c r="FJU55" s="213"/>
      <c r="FJW55" s="213"/>
      <c r="FJY55" s="213"/>
      <c r="FKA55" s="213"/>
      <c r="FKC55" s="213"/>
      <c r="FKE55" s="213"/>
      <c r="FKG55" s="213"/>
      <c r="FKI55" s="213"/>
      <c r="FKK55" s="213"/>
      <c r="FKM55" s="213"/>
      <c r="FKO55" s="213"/>
      <c r="FKQ55" s="213"/>
      <c r="FKS55" s="213"/>
      <c r="FKU55" s="213"/>
      <c r="FKW55" s="213"/>
      <c r="FKY55" s="213"/>
      <c r="FLA55" s="213"/>
      <c r="FLC55" s="213"/>
      <c r="FLE55" s="213"/>
      <c r="FLG55" s="213"/>
      <c r="FLI55" s="213"/>
      <c r="FLK55" s="213"/>
      <c r="FLM55" s="213"/>
      <c r="FLO55" s="213"/>
      <c r="FLQ55" s="213"/>
      <c r="FLS55" s="213"/>
      <c r="FLU55" s="213"/>
      <c r="FLW55" s="213"/>
      <c r="FLY55" s="213"/>
      <c r="FMA55" s="213"/>
      <c r="FMC55" s="213"/>
      <c r="FME55" s="213"/>
      <c r="FMG55" s="213"/>
      <c r="FMI55" s="213"/>
      <c r="FMK55" s="213"/>
      <c r="FMM55" s="213"/>
      <c r="FMO55" s="213"/>
      <c r="FMQ55" s="213"/>
      <c r="FMS55" s="213"/>
      <c r="FMU55" s="213"/>
      <c r="FMW55" s="213"/>
      <c r="FMY55" s="213"/>
      <c r="FNA55" s="213"/>
      <c r="FNC55" s="213"/>
      <c r="FNE55" s="213"/>
      <c r="FNG55" s="213"/>
      <c r="FNI55" s="213"/>
      <c r="FNK55" s="213"/>
      <c r="FNM55" s="213"/>
      <c r="FNO55" s="213"/>
      <c r="FNQ55" s="213"/>
      <c r="FNS55" s="213"/>
      <c r="FNU55" s="213"/>
      <c r="FNW55" s="213"/>
      <c r="FNY55" s="213"/>
      <c r="FOA55" s="213"/>
      <c r="FOC55" s="213"/>
      <c r="FOE55" s="213"/>
      <c r="FOG55" s="213"/>
      <c r="FOI55" s="213"/>
      <c r="FOK55" s="213"/>
      <c r="FOM55" s="213"/>
      <c r="FOO55" s="213"/>
      <c r="FOQ55" s="213"/>
      <c r="FOS55" s="213"/>
      <c r="FOU55" s="213"/>
      <c r="FOW55" s="213"/>
      <c r="FOY55" s="213"/>
      <c r="FPA55" s="213"/>
      <c r="FPC55" s="213"/>
      <c r="FPE55" s="213"/>
      <c r="FPG55" s="213"/>
      <c r="FPI55" s="213"/>
      <c r="FPK55" s="213"/>
      <c r="FPM55" s="213"/>
      <c r="FPO55" s="213"/>
      <c r="FPQ55" s="213"/>
      <c r="FPS55" s="213"/>
      <c r="FPU55" s="213"/>
      <c r="FPW55" s="213"/>
      <c r="FPY55" s="213"/>
      <c r="FQA55" s="213"/>
      <c r="FQC55" s="213"/>
      <c r="FQE55" s="213"/>
      <c r="FQG55" s="213"/>
      <c r="FQI55" s="213"/>
      <c r="FQK55" s="213"/>
      <c r="FQM55" s="213"/>
      <c r="FQO55" s="213"/>
      <c r="FQQ55" s="213"/>
      <c r="FQS55" s="213"/>
      <c r="FQU55" s="213"/>
      <c r="FQW55" s="213"/>
      <c r="FQY55" s="213"/>
      <c r="FRA55" s="213"/>
      <c r="FRC55" s="213"/>
      <c r="FRE55" s="213"/>
      <c r="FRG55" s="213"/>
      <c r="FRI55" s="213"/>
      <c r="FRK55" s="213"/>
      <c r="FRM55" s="213"/>
      <c r="FRO55" s="213"/>
      <c r="FRQ55" s="213"/>
      <c r="FRS55" s="213"/>
      <c r="FRU55" s="213"/>
      <c r="FRW55" s="213"/>
      <c r="FRY55" s="213"/>
      <c r="FSA55" s="213"/>
      <c r="FSC55" s="213"/>
      <c r="FSE55" s="213"/>
      <c r="FSG55" s="213"/>
      <c r="FSI55" s="213"/>
      <c r="FSK55" s="213"/>
      <c r="FSM55" s="213"/>
      <c r="FSO55" s="213"/>
      <c r="FSQ55" s="213"/>
      <c r="FSS55" s="213"/>
      <c r="FSU55" s="213"/>
      <c r="FSW55" s="213"/>
      <c r="FSY55" s="213"/>
      <c r="FTA55" s="213"/>
      <c r="FTC55" s="213"/>
      <c r="FTE55" s="213"/>
      <c r="FTG55" s="213"/>
      <c r="FTI55" s="213"/>
      <c r="FTK55" s="213"/>
      <c r="FTM55" s="213"/>
      <c r="FTO55" s="213"/>
      <c r="FTQ55" s="213"/>
      <c r="FTS55" s="213"/>
      <c r="FTU55" s="213"/>
      <c r="FTW55" s="213"/>
      <c r="FTY55" s="213"/>
      <c r="FUA55" s="213"/>
      <c r="FUC55" s="213"/>
      <c r="FUE55" s="213"/>
      <c r="FUG55" s="213"/>
      <c r="FUI55" s="213"/>
      <c r="FUK55" s="213"/>
      <c r="FUM55" s="213"/>
      <c r="FUO55" s="213"/>
      <c r="FUQ55" s="213"/>
      <c r="FUS55" s="213"/>
      <c r="FUU55" s="213"/>
      <c r="FUW55" s="213"/>
      <c r="FUY55" s="213"/>
      <c r="FVA55" s="213"/>
      <c r="FVC55" s="213"/>
      <c r="FVE55" s="213"/>
      <c r="FVG55" s="213"/>
      <c r="FVI55" s="213"/>
      <c r="FVK55" s="213"/>
      <c r="FVM55" s="213"/>
      <c r="FVO55" s="213"/>
      <c r="FVQ55" s="213"/>
      <c r="FVS55" s="213"/>
      <c r="FVU55" s="213"/>
      <c r="FVW55" s="213"/>
      <c r="FVY55" s="213"/>
      <c r="FWA55" s="213"/>
      <c r="FWC55" s="213"/>
      <c r="FWE55" s="213"/>
      <c r="FWG55" s="213"/>
      <c r="FWI55" s="213"/>
      <c r="FWK55" s="213"/>
      <c r="FWM55" s="213"/>
      <c r="FWO55" s="213"/>
      <c r="FWQ55" s="213"/>
      <c r="FWS55" s="213"/>
      <c r="FWU55" s="213"/>
      <c r="FWW55" s="213"/>
      <c r="FWY55" s="213"/>
      <c r="FXA55" s="213"/>
      <c r="FXC55" s="213"/>
      <c r="FXE55" s="213"/>
      <c r="FXG55" s="213"/>
      <c r="FXI55" s="213"/>
      <c r="FXK55" s="213"/>
      <c r="FXM55" s="213"/>
      <c r="FXO55" s="213"/>
      <c r="FXQ55" s="213"/>
      <c r="FXS55" s="213"/>
      <c r="FXU55" s="213"/>
      <c r="FXW55" s="213"/>
      <c r="FXY55" s="213"/>
      <c r="FYA55" s="213"/>
      <c r="FYC55" s="213"/>
      <c r="FYE55" s="213"/>
      <c r="FYG55" s="213"/>
      <c r="FYI55" s="213"/>
      <c r="FYK55" s="213"/>
      <c r="FYM55" s="213"/>
      <c r="FYO55" s="213"/>
      <c r="FYQ55" s="213"/>
      <c r="FYS55" s="213"/>
      <c r="FYU55" s="213"/>
      <c r="FYW55" s="213"/>
      <c r="FYY55" s="213"/>
      <c r="FZA55" s="213"/>
      <c r="FZC55" s="213"/>
      <c r="FZE55" s="213"/>
      <c r="FZG55" s="213"/>
      <c r="FZI55" s="213"/>
      <c r="FZK55" s="213"/>
      <c r="FZM55" s="213"/>
      <c r="FZO55" s="213"/>
      <c r="FZQ55" s="213"/>
      <c r="FZS55" s="213"/>
      <c r="FZU55" s="213"/>
      <c r="FZW55" s="213"/>
      <c r="FZY55" s="213"/>
      <c r="GAA55" s="213"/>
      <c r="GAC55" s="213"/>
      <c r="GAE55" s="213"/>
      <c r="GAG55" s="213"/>
      <c r="GAI55" s="213"/>
      <c r="GAK55" s="213"/>
      <c r="GAM55" s="213"/>
      <c r="GAO55" s="213"/>
      <c r="GAQ55" s="213"/>
      <c r="GAS55" s="213"/>
      <c r="GAU55" s="213"/>
      <c r="GAW55" s="213"/>
      <c r="GAY55" s="213"/>
      <c r="GBA55" s="213"/>
      <c r="GBC55" s="213"/>
      <c r="GBE55" s="213"/>
      <c r="GBG55" s="213"/>
      <c r="GBI55" s="213"/>
      <c r="GBK55" s="213"/>
      <c r="GBM55" s="213"/>
      <c r="GBO55" s="213"/>
      <c r="GBQ55" s="213"/>
      <c r="GBS55" s="213"/>
      <c r="GBU55" s="213"/>
      <c r="GBW55" s="213"/>
      <c r="GBY55" s="213"/>
      <c r="GCA55" s="213"/>
      <c r="GCC55" s="213"/>
      <c r="GCE55" s="213"/>
      <c r="GCG55" s="213"/>
      <c r="GCI55" s="213"/>
      <c r="GCK55" s="213"/>
      <c r="GCM55" s="213"/>
      <c r="GCO55" s="213"/>
      <c r="GCQ55" s="213"/>
      <c r="GCS55" s="213"/>
      <c r="GCU55" s="213"/>
      <c r="GCW55" s="213"/>
      <c r="GCY55" s="213"/>
      <c r="GDA55" s="213"/>
      <c r="GDC55" s="213"/>
      <c r="GDE55" s="213"/>
      <c r="GDG55" s="213"/>
      <c r="GDI55" s="213"/>
      <c r="GDK55" s="213"/>
      <c r="GDM55" s="213"/>
      <c r="GDO55" s="213"/>
      <c r="GDQ55" s="213"/>
      <c r="GDS55" s="213"/>
      <c r="GDU55" s="213"/>
      <c r="GDW55" s="213"/>
      <c r="GDY55" s="213"/>
      <c r="GEA55" s="213"/>
      <c r="GEC55" s="213"/>
      <c r="GEE55" s="213"/>
      <c r="GEG55" s="213"/>
      <c r="GEI55" s="213"/>
      <c r="GEK55" s="213"/>
      <c r="GEM55" s="213"/>
      <c r="GEO55" s="213"/>
      <c r="GEQ55" s="213"/>
      <c r="GES55" s="213"/>
      <c r="GEU55" s="213"/>
      <c r="GEW55" s="213"/>
      <c r="GEY55" s="213"/>
      <c r="GFA55" s="213"/>
      <c r="GFC55" s="213"/>
      <c r="GFE55" s="213"/>
      <c r="GFG55" s="213"/>
      <c r="GFI55" s="213"/>
      <c r="GFK55" s="213"/>
      <c r="GFM55" s="213"/>
      <c r="GFO55" s="213"/>
      <c r="GFQ55" s="213"/>
      <c r="GFS55" s="213"/>
      <c r="GFU55" s="213"/>
      <c r="GFW55" s="213"/>
      <c r="GFY55" s="213"/>
      <c r="GGA55" s="213"/>
      <c r="GGC55" s="213"/>
      <c r="GGE55" s="213"/>
      <c r="GGG55" s="213"/>
      <c r="GGI55" s="213"/>
      <c r="GGK55" s="213"/>
      <c r="GGM55" s="213"/>
      <c r="GGO55" s="213"/>
      <c r="GGQ55" s="213"/>
      <c r="GGS55" s="213"/>
      <c r="GGU55" s="213"/>
      <c r="GGW55" s="213"/>
      <c r="GGY55" s="213"/>
      <c r="GHA55" s="213"/>
      <c r="GHC55" s="213"/>
      <c r="GHE55" s="213"/>
      <c r="GHG55" s="213"/>
      <c r="GHI55" s="213"/>
      <c r="GHK55" s="213"/>
      <c r="GHM55" s="213"/>
      <c r="GHO55" s="213"/>
      <c r="GHQ55" s="213"/>
      <c r="GHS55" s="213"/>
      <c r="GHU55" s="213"/>
      <c r="GHW55" s="213"/>
      <c r="GHY55" s="213"/>
      <c r="GIA55" s="213"/>
      <c r="GIC55" s="213"/>
      <c r="GIE55" s="213"/>
      <c r="GIG55" s="213"/>
      <c r="GII55" s="213"/>
      <c r="GIK55" s="213"/>
      <c r="GIM55" s="213"/>
      <c r="GIO55" s="213"/>
      <c r="GIQ55" s="213"/>
      <c r="GIS55" s="213"/>
      <c r="GIU55" s="213"/>
      <c r="GIW55" s="213"/>
      <c r="GIY55" s="213"/>
      <c r="GJA55" s="213"/>
      <c r="GJC55" s="213"/>
      <c r="GJE55" s="213"/>
      <c r="GJG55" s="213"/>
      <c r="GJI55" s="213"/>
      <c r="GJK55" s="213"/>
      <c r="GJM55" s="213"/>
      <c r="GJO55" s="213"/>
      <c r="GJQ55" s="213"/>
      <c r="GJS55" s="213"/>
      <c r="GJU55" s="213"/>
      <c r="GJW55" s="213"/>
      <c r="GJY55" s="213"/>
      <c r="GKA55" s="213"/>
      <c r="GKC55" s="213"/>
      <c r="GKE55" s="213"/>
      <c r="GKG55" s="213"/>
      <c r="GKI55" s="213"/>
      <c r="GKK55" s="213"/>
      <c r="GKM55" s="213"/>
      <c r="GKO55" s="213"/>
      <c r="GKQ55" s="213"/>
      <c r="GKS55" s="213"/>
      <c r="GKU55" s="213"/>
      <c r="GKW55" s="213"/>
      <c r="GKY55" s="213"/>
      <c r="GLA55" s="213"/>
      <c r="GLC55" s="213"/>
      <c r="GLE55" s="213"/>
      <c r="GLG55" s="213"/>
      <c r="GLI55" s="213"/>
      <c r="GLK55" s="213"/>
      <c r="GLM55" s="213"/>
      <c r="GLO55" s="213"/>
      <c r="GLQ55" s="213"/>
      <c r="GLS55" s="213"/>
      <c r="GLU55" s="213"/>
      <c r="GLW55" s="213"/>
      <c r="GLY55" s="213"/>
      <c r="GMA55" s="213"/>
      <c r="GMC55" s="213"/>
      <c r="GME55" s="213"/>
      <c r="GMG55" s="213"/>
      <c r="GMI55" s="213"/>
      <c r="GMK55" s="213"/>
      <c r="GMM55" s="213"/>
      <c r="GMO55" s="213"/>
      <c r="GMQ55" s="213"/>
      <c r="GMS55" s="213"/>
      <c r="GMU55" s="213"/>
      <c r="GMW55" s="213"/>
      <c r="GMY55" s="213"/>
      <c r="GNA55" s="213"/>
      <c r="GNC55" s="213"/>
      <c r="GNE55" s="213"/>
      <c r="GNG55" s="213"/>
      <c r="GNI55" s="213"/>
      <c r="GNK55" s="213"/>
      <c r="GNM55" s="213"/>
      <c r="GNO55" s="213"/>
      <c r="GNQ55" s="213"/>
      <c r="GNS55" s="213"/>
      <c r="GNU55" s="213"/>
      <c r="GNW55" s="213"/>
      <c r="GNY55" s="213"/>
      <c r="GOA55" s="213"/>
      <c r="GOC55" s="213"/>
      <c r="GOE55" s="213"/>
      <c r="GOG55" s="213"/>
      <c r="GOI55" s="213"/>
      <c r="GOK55" s="213"/>
      <c r="GOM55" s="213"/>
      <c r="GOO55" s="213"/>
      <c r="GOQ55" s="213"/>
      <c r="GOS55" s="213"/>
      <c r="GOU55" s="213"/>
      <c r="GOW55" s="213"/>
      <c r="GOY55" s="213"/>
      <c r="GPA55" s="213"/>
      <c r="GPC55" s="213"/>
      <c r="GPE55" s="213"/>
      <c r="GPG55" s="213"/>
      <c r="GPI55" s="213"/>
      <c r="GPK55" s="213"/>
      <c r="GPM55" s="213"/>
      <c r="GPO55" s="213"/>
      <c r="GPQ55" s="213"/>
      <c r="GPS55" s="213"/>
      <c r="GPU55" s="213"/>
      <c r="GPW55" s="213"/>
      <c r="GPY55" s="213"/>
      <c r="GQA55" s="213"/>
      <c r="GQC55" s="213"/>
      <c r="GQE55" s="213"/>
      <c r="GQG55" s="213"/>
      <c r="GQI55" s="213"/>
      <c r="GQK55" s="213"/>
      <c r="GQM55" s="213"/>
      <c r="GQO55" s="213"/>
      <c r="GQQ55" s="213"/>
      <c r="GQS55" s="213"/>
      <c r="GQU55" s="213"/>
      <c r="GQW55" s="213"/>
      <c r="GQY55" s="213"/>
      <c r="GRA55" s="213"/>
      <c r="GRC55" s="213"/>
      <c r="GRE55" s="213"/>
      <c r="GRG55" s="213"/>
      <c r="GRI55" s="213"/>
      <c r="GRK55" s="213"/>
      <c r="GRM55" s="213"/>
      <c r="GRO55" s="213"/>
      <c r="GRQ55" s="213"/>
      <c r="GRS55" s="213"/>
      <c r="GRU55" s="213"/>
      <c r="GRW55" s="213"/>
      <c r="GRY55" s="213"/>
      <c r="GSA55" s="213"/>
      <c r="GSC55" s="213"/>
      <c r="GSE55" s="213"/>
      <c r="GSG55" s="213"/>
      <c r="GSI55" s="213"/>
      <c r="GSK55" s="213"/>
      <c r="GSM55" s="213"/>
      <c r="GSO55" s="213"/>
      <c r="GSQ55" s="213"/>
      <c r="GSS55" s="213"/>
      <c r="GSU55" s="213"/>
      <c r="GSW55" s="213"/>
      <c r="GSY55" s="213"/>
      <c r="GTA55" s="213"/>
      <c r="GTC55" s="213"/>
      <c r="GTE55" s="213"/>
      <c r="GTG55" s="213"/>
      <c r="GTI55" s="213"/>
      <c r="GTK55" s="213"/>
      <c r="GTM55" s="213"/>
      <c r="GTO55" s="213"/>
      <c r="GTQ55" s="213"/>
      <c r="GTS55" s="213"/>
      <c r="GTU55" s="213"/>
      <c r="GTW55" s="213"/>
      <c r="GTY55" s="213"/>
      <c r="GUA55" s="213"/>
      <c r="GUC55" s="213"/>
      <c r="GUE55" s="213"/>
      <c r="GUG55" s="213"/>
      <c r="GUI55" s="213"/>
      <c r="GUK55" s="213"/>
      <c r="GUM55" s="213"/>
      <c r="GUO55" s="213"/>
      <c r="GUQ55" s="213"/>
      <c r="GUS55" s="213"/>
      <c r="GUU55" s="213"/>
      <c r="GUW55" s="213"/>
      <c r="GUY55" s="213"/>
      <c r="GVA55" s="213"/>
      <c r="GVC55" s="213"/>
      <c r="GVE55" s="213"/>
      <c r="GVG55" s="213"/>
      <c r="GVI55" s="213"/>
      <c r="GVK55" s="213"/>
      <c r="GVM55" s="213"/>
      <c r="GVO55" s="213"/>
      <c r="GVQ55" s="213"/>
      <c r="GVS55" s="213"/>
      <c r="GVU55" s="213"/>
      <c r="GVW55" s="213"/>
      <c r="GVY55" s="213"/>
      <c r="GWA55" s="213"/>
      <c r="GWC55" s="213"/>
      <c r="GWE55" s="213"/>
      <c r="GWG55" s="213"/>
      <c r="GWI55" s="213"/>
      <c r="GWK55" s="213"/>
      <c r="GWM55" s="213"/>
      <c r="GWO55" s="213"/>
      <c r="GWQ55" s="213"/>
      <c r="GWS55" s="213"/>
      <c r="GWU55" s="213"/>
      <c r="GWW55" s="213"/>
      <c r="GWY55" s="213"/>
      <c r="GXA55" s="213"/>
      <c r="GXC55" s="213"/>
      <c r="GXE55" s="213"/>
      <c r="GXG55" s="213"/>
      <c r="GXI55" s="213"/>
      <c r="GXK55" s="213"/>
      <c r="GXM55" s="213"/>
      <c r="GXO55" s="213"/>
      <c r="GXQ55" s="213"/>
      <c r="GXS55" s="213"/>
      <c r="GXU55" s="213"/>
      <c r="GXW55" s="213"/>
      <c r="GXY55" s="213"/>
      <c r="GYA55" s="213"/>
      <c r="GYC55" s="213"/>
      <c r="GYE55" s="213"/>
      <c r="GYG55" s="213"/>
      <c r="GYI55" s="213"/>
      <c r="GYK55" s="213"/>
      <c r="GYM55" s="213"/>
      <c r="GYO55" s="213"/>
      <c r="GYQ55" s="213"/>
      <c r="GYS55" s="213"/>
      <c r="GYU55" s="213"/>
      <c r="GYW55" s="213"/>
      <c r="GYY55" s="213"/>
      <c r="GZA55" s="213"/>
      <c r="GZC55" s="213"/>
      <c r="GZE55" s="213"/>
      <c r="GZG55" s="213"/>
      <c r="GZI55" s="213"/>
      <c r="GZK55" s="213"/>
      <c r="GZM55" s="213"/>
      <c r="GZO55" s="213"/>
      <c r="GZQ55" s="213"/>
      <c r="GZS55" s="213"/>
      <c r="GZU55" s="213"/>
      <c r="GZW55" s="213"/>
      <c r="GZY55" s="213"/>
      <c r="HAA55" s="213"/>
      <c r="HAC55" s="213"/>
      <c r="HAE55" s="213"/>
      <c r="HAG55" s="213"/>
      <c r="HAI55" s="213"/>
      <c r="HAK55" s="213"/>
      <c r="HAM55" s="213"/>
      <c r="HAO55" s="213"/>
      <c r="HAQ55" s="213"/>
      <c r="HAS55" s="213"/>
      <c r="HAU55" s="213"/>
      <c r="HAW55" s="213"/>
      <c r="HAY55" s="213"/>
      <c r="HBA55" s="213"/>
      <c r="HBC55" s="213"/>
      <c r="HBE55" s="213"/>
      <c r="HBG55" s="213"/>
      <c r="HBI55" s="213"/>
      <c r="HBK55" s="213"/>
      <c r="HBM55" s="213"/>
      <c r="HBO55" s="213"/>
      <c r="HBQ55" s="213"/>
      <c r="HBS55" s="213"/>
      <c r="HBU55" s="213"/>
      <c r="HBW55" s="213"/>
      <c r="HBY55" s="213"/>
      <c r="HCA55" s="213"/>
      <c r="HCC55" s="213"/>
      <c r="HCE55" s="213"/>
      <c r="HCG55" s="213"/>
      <c r="HCI55" s="213"/>
      <c r="HCK55" s="213"/>
      <c r="HCM55" s="213"/>
      <c r="HCO55" s="213"/>
      <c r="HCQ55" s="213"/>
      <c r="HCS55" s="213"/>
      <c r="HCU55" s="213"/>
      <c r="HCW55" s="213"/>
      <c r="HCY55" s="213"/>
      <c r="HDA55" s="213"/>
      <c r="HDC55" s="213"/>
      <c r="HDE55" s="213"/>
      <c r="HDG55" s="213"/>
      <c r="HDI55" s="213"/>
      <c r="HDK55" s="213"/>
      <c r="HDM55" s="213"/>
      <c r="HDO55" s="213"/>
      <c r="HDQ55" s="213"/>
      <c r="HDS55" s="213"/>
      <c r="HDU55" s="213"/>
      <c r="HDW55" s="213"/>
      <c r="HDY55" s="213"/>
      <c r="HEA55" s="213"/>
      <c r="HEC55" s="213"/>
      <c r="HEE55" s="213"/>
      <c r="HEG55" s="213"/>
      <c r="HEI55" s="213"/>
      <c r="HEK55" s="213"/>
      <c r="HEM55" s="213"/>
      <c r="HEO55" s="213"/>
      <c r="HEQ55" s="213"/>
      <c r="HES55" s="213"/>
      <c r="HEU55" s="213"/>
      <c r="HEW55" s="213"/>
      <c r="HEY55" s="213"/>
      <c r="HFA55" s="213"/>
      <c r="HFC55" s="213"/>
      <c r="HFE55" s="213"/>
      <c r="HFG55" s="213"/>
      <c r="HFI55" s="213"/>
      <c r="HFK55" s="213"/>
      <c r="HFM55" s="213"/>
      <c r="HFO55" s="213"/>
      <c r="HFQ55" s="213"/>
      <c r="HFS55" s="213"/>
      <c r="HFU55" s="213"/>
      <c r="HFW55" s="213"/>
      <c r="HFY55" s="213"/>
      <c r="HGA55" s="213"/>
      <c r="HGC55" s="213"/>
      <c r="HGE55" s="213"/>
      <c r="HGG55" s="213"/>
      <c r="HGI55" s="213"/>
      <c r="HGK55" s="213"/>
      <c r="HGM55" s="213"/>
      <c r="HGO55" s="213"/>
      <c r="HGQ55" s="213"/>
      <c r="HGS55" s="213"/>
      <c r="HGU55" s="213"/>
      <c r="HGW55" s="213"/>
      <c r="HGY55" s="213"/>
      <c r="HHA55" s="213"/>
      <c r="HHC55" s="213"/>
      <c r="HHE55" s="213"/>
      <c r="HHG55" s="213"/>
      <c r="HHI55" s="213"/>
      <c r="HHK55" s="213"/>
      <c r="HHM55" s="213"/>
      <c r="HHO55" s="213"/>
      <c r="HHQ55" s="213"/>
      <c r="HHS55" s="213"/>
      <c r="HHU55" s="213"/>
      <c r="HHW55" s="213"/>
      <c r="HHY55" s="213"/>
      <c r="HIA55" s="213"/>
      <c r="HIC55" s="213"/>
      <c r="HIE55" s="213"/>
      <c r="HIG55" s="213"/>
      <c r="HII55" s="213"/>
      <c r="HIK55" s="213"/>
      <c r="HIM55" s="213"/>
      <c r="HIO55" s="213"/>
      <c r="HIQ55" s="213"/>
      <c r="HIS55" s="213"/>
      <c r="HIU55" s="213"/>
      <c r="HIW55" s="213"/>
      <c r="HIY55" s="213"/>
      <c r="HJA55" s="213"/>
      <c r="HJC55" s="213"/>
      <c r="HJE55" s="213"/>
      <c r="HJG55" s="213"/>
      <c r="HJI55" s="213"/>
      <c r="HJK55" s="213"/>
      <c r="HJM55" s="213"/>
      <c r="HJO55" s="213"/>
      <c r="HJQ55" s="213"/>
      <c r="HJS55" s="213"/>
      <c r="HJU55" s="213"/>
      <c r="HJW55" s="213"/>
      <c r="HJY55" s="213"/>
      <c r="HKA55" s="213"/>
      <c r="HKC55" s="213"/>
      <c r="HKE55" s="213"/>
      <c r="HKG55" s="213"/>
      <c r="HKI55" s="213"/>
      <c r="HKK55" s="213"/>
      <c r="HKM55" s="213"/>
      <c r="HKO55" s="213"/>
      <c r="HKQ55" s="213"/>
      <c r="HKS55" s="213"/>
      <c r="HKU55" s="213"/>
      <c r="HKW55" s="213"/>
      <c r="HKY55" s="213"/>
      <c r="HLA55" s="213"/>
      <c r="HLC55" s="213"/>
      <c r="HLE55" s="213"/>
      <c r="HLG55" s="213"/>
      <c r="HLI55" s="213"/>
      <c r="HLK55" s="213"/>
      <c r="HLM55" s="213"/>
      <c r="HLO55" s="213"/>
      <c r="HLQ55" s="213"/>
      <c r="HLS55" s="213"/>
      <c r="HLU55" s="213"/>
      <c r="HLW55" s="213"/>
      <c r="HLY55" s="213"/>
      <c r="HMA55" s="213"/>
      <c r="HMC55" s="213"/>
      <c r="HME55" s="213"/>
      <c r="HMG55" s="213"/>
      <c r="HMI55" s="213"/>
      <c r="HMK55" s="213"/>
      <c r="HMM55" s="213"/>
      <c r="HMO55" s="213"/>
      <c r="HMQ55" s="213"/>
      <c r="HMS55" s="213"/>
      <c r="HMU55" s="213"/>
      <c r="HMW55" s="213"/>
      <c r="HMY55" s="213"/>
      <c r="HNA55" s="213"/>
      <c r="HNC55" s="213"/>
      <c r="HNE55" s="213"/>
      <c r="HNG55" s="213"/>
      <c r="HNI55" s="213"/>
      <c r="HNK55" s="213"/>
      <c r="HNM55" s="213"/>
      <c r="HNO55" s="213"/>
      <c r="HNQ55" s="213"/>
      <c r="HNS55" s="213"/>
      <c r="HNU55" s="213"/>
      <c r="HNW55" s="213"/>
      <c r="HNY55" s="213"/>
      <c r="HOA55" s="213"/>
      <c r="HOC55" s="213"/>
      <c r="HOE55" s="213"/>
      <c r="HOG55" s="213"/>
      <c r="HOI55" s="213"/>
      <c r="HOK55" s="213"/>
      <c r="HOM55" s="213"/>
      <c r="HOO55" s="213"/>
      <c r="HOQ55" s="213"/>
      <c r="HOS55" s="213"/>
      <c r="HOU55" s="213"/>
      <c r="HOW55" s="213"/>
      <c r="HOY55" s="213"/>
      <c r="HPA55" s="213"/>
      <c r="HPC55" s="213"/>
      <c r="HPE55" s="213"/>
      <c r="HPG55" s="213"/>
      <c r="HPI55" s="213"/>
      <c r="HPK55" s="213"/>
      <c r="HPM55" s="213"/>
      <c r="HPO55" s="213"/>
      <c r="HPQ55" s="213"/>
      <c r="HPS55" s="213"/>
      <c r="HPU55" s="213"/>
      <c r="HPW55" s="213"/>
      <c r="HPY55" s="213"/>
      <c r="HQA55" s="213"/>
      <c r="HQC55" s="213"/>
      <c r="HQE55" s="213"/>
      <c r="HQG55" s="213"/>
      <c r="HQI55" s="213"/>
      <c r="HQK55" s="213"/>
      <c r="HQM55" s="213"/>
      <c r="HQO55" s="213"/>
      <c r="HQQ55" s="213"/>
      <c r="HQS55" s="213"/>
      <c r="HQU55" s="213"/>
      <c r="HQW55" s="213"/>
      <c r="HQY55" s="213"/>
      <c r="HRA55" s="213"/>
      <c r="HRC55" s="213"/>
      <c r="HRE55" s="213"/>
      <c r="HRG55" s="213"/>
      <c r="HRI55" s="213"/>
      <c r="HRK55" s="213"/>
      <c r="HRM55" s="213"/>
      <c r="HRO55" s="213"/>
      <c r="HRQ55" s="213"/>
      <c r="HRS55" s="213"/>
      <c r="HRU55" s="213"/>
      <c r="HRW55" s="213"/>
      <c r="HRY55" s="213"/>
      <c r="HSA55" s="213"/>
      <c r="HSC55" s="213"/>
      <c r="HSE55" s="213"/>
      <c r="HSG55" s="213"/>
      <c r="HSI55" s="213"/>
      <c r="HSK55" s="213"/>
      <c r="HSM55" s="213"/>
      <c r="HSO55" s="213"/>
      <c r="HSQ55" s="213"/>
      <c r="HSS55" s="213"/>
      <c r="HSU55" s="213"/>
      <c r="HSW55" s="213"/>
      <c r="HSY55" s="213"/>
      <c r="HTA55" s="213"/>
      <c r="HTC55" s="213"/>
      <c r="HTE55" s="213"/>
      <c r="HTG55" s="213"/>
      <c r="HTI55" s="213"/>
      <c r="HTK55" s="213"/>
      <c r="HTM55" s="213"/>
      <c r="HTO55" s="213"/>
      <c r="HTQ55" s="213"/>
      <c r="HTS55" s="213"/>
      <c r="HTU55" s="213"/>
      <c r="HTW55" s="213"/>
      <c r="HTY55" s="213"/>
      <c r="HUA55" s="213"/>
      <c r="HUC55" s="213"/>
      <c r="HUE55" s="213"/>
      <c r="HUG55" s="213"/>
      <c r="HUI55" s="213"/>
      <c r="HUK55" s="213"/>
      <c r="HUM55" s="213"/>
      <c r="HUO55" s="213"/>
      <c r="HUQ55" s="213"/>
      <c r="HUS55" s="213"/>
      <c r="HUU55" s="213"/>
      <c r="HUW55" s="213"/>
      <c r="HUY55" s="213"/>
      <c r="HVA55" s="213"/>
      <c r="HVC55" s="213"/>
      <c r="HVE55" s="213"/>
      <c r="HVG55" s="213"/>
      <c r="HVI55" s="213"/>
      <c r="HVK55" s="213"/>
      <c r="HVM55" s="213"/>
      <c r="HVO55" s="213"/>
      <c r="HVQ55" s="213"/>
      <c r="HVS55" s="213"/>
      <c r="HVU55" s="213"/>
      <c r="HVW55" s="213"/>
      <c r="HVY55" s="213"/>
      <c r="HWA55" s="213"/>
      <c r="HWC55" s="213"/>
      <c r="HWE55" s="213"/>
      <c r="HWG55" s="213"/>
      <c r="HWI55" s="213"/>
      <c r="HWK55" s="213"/>
      <c r="HWM55" s="213"/>
      <c r="HWO55" s="213"/>
      <c r="HWQ55" s="213"/>
      <c r="HWS55" s="213"/>
      <c r="HWU55" s="213"/>
      <c r="HWW55" s="213"/>
      <c r="HWY55" s="213"/>
      <c r="HXA55" s="213"/>
      <c r="HXC55" s="213"/>
      <c r="HXE55" s="213"/>
      <c r="HXG55" s="213"/>
      <c r="HXI55" s="213"/>
      <c r="HXK55" s="213"/>
      <c r="HXM55" s="213"/>
      <c r="HXO55" s="213"/>
      <c r="HXQ55" s="213"/>
      <c r="HXS55" s="213"/>
      <c r="HXU55" s="213"/>
      <c r="HXW55" s="213"/>
      <c r="HXY55" s="213"/>
      <c r="HYA55" s="213"/>
      <c r="HYC55" s="213"/>
      <c r="HYE55" s="213"/>
      <c r="HYG55" s="213"/>
      <c r="HYI55" s="213"/>
      <c r="HYK55" s="213"/>
      <c r="HYM55" s="213"/>
      <c r="HYO55" s="213"/>
      <c r="HYQ55" s="213"/>
      <c r="HYS55" s="213"/>
      <c r="HYU55" s="213"/>
      <c r="HYW55" s="213"/>
      <c r="HYY55" s="213"/>
      <c r="HZA55" s="213"/>
      <c r="HZC55" s="213"/>
      <c r="HZE55" s="213"/>
      <c r="HZG55" s="213"/>
      <c r="HZI55" s="213"/>
      <c r="HZK55" s="213"/>
      <c r="HZM55" s="213"/>
      <c r="HZO55" s="213"/>
      <c r="HZQ55" s="213"/>
      <c r="HZS55" s="213"/>
      <c r="HZU55" s="213"/>
      <c r="HZW55" s="213"/>
      <c r="HZY55" s="213"/>
      <c r="IAA55" s="213"/>
      <c r="IAC55" s="213"/>
      <c r="IAE55" s="213"/>
      <c r="IAG55" s="213"/>
      <c r="IAI55" s="213"/>
      <c r="IAK55" s="213"/>
      <c r="IAM55" s="213"/>
      <c r="IAO55" s="213"/>
      <c r="IAQ55" s="213"/>
      <c r="IAS55" s="213"/>
      <c r="IAU55" s="213"/>
      <c r="IAW55" s="213"/>
      <c r="IAY55" s="213"/>
      <c r="IBA55" s="213"/>
      <c r="IBC55" s="213"/>
      <c r="IBE55" s="213"/>
      <c r="IBG55" s="213"/>
      <c r="IBI55" s="213"/>
      <c r="IBK55" s="213"/>
      <c r="IBM55" s="213"/>
      <c r="IBO55" s="213"/>
      <c r="IBQ55" s="213"/>
      <c r="IBS55" s="213"/>
      <c r="IBU55" s="213"/>
      <c r="IBW55" s="213"/>
      <c r="IBY55" s="213"/>
      <c r="ICA55" s="213"/>
      <c r="ICC55" s="213"/>
      <c r="ICE55" s="213"/>
      <c r="ICG55" s="213"/>
      <c r="ICI55" s="213"/>
      <c r="ICK55" s="213"/>
      <c r="ICM55" s="213"/>
      <c r="ICO55" s="213"/>
      <c r="ICQ55" s="213"/>
      <c r="ICS55" s="213"/>
      <c r="ICU55" s="213"/>
      <c r="ICW55" s="213"/>
      <c r="ICY55" s="213"/>
      <c r="IDA55" s="213"/>
      <c r="IDC55" s="213"/>
      <c r="IDE55" s="213"/>
      <c r="IDG55" s="213"/>
      <c r="IDI55" s="213"/>
      <c r="IDK55" s="213"/>
      <c r="IDM55" s="213"/>
      <c r="IDO55" s="213"/>
      <c r="IDQ55" s="213"/>
      <c r="IDS55" s="213"/>
      <c r="IDU55" s="213"/>
      <c r="IDW55" s="213"/>
      <c r="IDY55" s="213"/>
      <c r="IEA55" s="213"/>
      <c r="IEC55" s="213"/>
      <c r="IEE55" s="213"/>
      <c r="IEG55" s="213"/>
      <c r="IEI55" s="213"/>
      <c r="IEK55" s="213"/>
      <c r="IEM55" s="213"/>
      <c r="IEO55" s="213"/>
      <c r="IEQ55" s="213"/>
      <c r="IES55" s="213"/>
      <c r="IEU55" s="213"/>
      <c r="IEW55" s="213"/>
      <c r="IEY55" s="213"/>
      <c r="IFA55" s="213"/>
      <c r="IFC55" s="213"/>
      <c r="IFE55" s="213"/>
      <c r="IFG55" s="213"/>
      <c r="IFI55" s="213"/>
      <c r="IFK55" s="213"/>
      <c r="IFM55" s="213"/>
      <c r="IFO55" s="213"/>
      <c r="IFQ55" s="213"/>
      <c r="IFS55" s="213"/>
      <c r="IFU55" s="213"/>
      <c r="IFW55" s="213"/>
      <c r="IFY55" s="213"/>
      <c r="IGA55" s="213"/>
      <c r="IGC55" s="213"/>
      <c r="IGE55" s="213"/>
      <c r="IGG55" s="213"/>
      <c r="IGI55" s="213"/>
      <c r="IGK55" s="213"/>
      <c r="IGM55" s="213"/>
      <c r="IGO55" s="213"/>
      <c r="IGQ55" s="213"/>
      <c r="IGS55" s="213"/>
      <c r="IGU55" s="213"/>
      <c r="IGW55" s="213"/>
      <c r="IGY55" s="213"/>
      <c r="IHA55" s="213"/>
      <c r="IHC55" s="213"/>
      <c r="IHE55" s="213"/>
      <c r="IHG55" s="213"/>
      <c r="IHI55" s="213"/>
      <c r="IHK55" s="213"/>
      <c r="IHM55" s="213"/>
      <c r="IHO55" s="213"/>
      <c r="IHQ55" s="213"/>
      <c r="IHS55" s="213"/>
      <c r="IHU55" s="213"/>
      <c r="IHW55" s="213"/>
      <c r="IHY55" s="213"/>
      <c r="IIA55" s="213"/>
      <c r="IIC55" s="213"/>
      <c r="IIE55" s="213"/>
      <c r="IIG55" s="213"/>
      <c r="III55" s="213"/>
      <c r="IIK55" s="213"/>
      <c r="IIM55" s="213"/>
      <c r="IIO55" s="213"/>
      <c r="IIQ55" s="213"/>
      <c r="IIS55" s="213"/>
      <c r="IIU55" s="213"/>
      <c r="IIW55" s="213"/>
      <c r="IIY55" s="213"/>
      <c r="IJA55" s="213"/>
      <c r="IJC55" s="213"/>
      <c r="IJE55" s="213"/>
      <c r="IJG55" s="213"/>
      <c r="IJI55" s="213"/>
      <c r="IJK55" s="213"/>
      <c r="IJM55" s="213"/>
      <c r="IJO55" s="213"/>
      <c r="IJQ55" s="213"/>
      <c r="IJS55" s="213"/>
      <c r="IJU55" s="213"/>
      <c r="IJW55" s="213"/>
      <c r="IJY55" s="213"/>
      <c r="IKA55" s="213"/>
      <c r="IKC55" s="213"/>
      <c r="IKE55" s="213"/>
      <c r="IKG55" s="213"/>
      <c r="IKI55" s="213"/>
      <c r="IKK55" s="213"/>
      <c r="IKM55" s="213"/>
      <c r="IKO55" s="213"/>
      <c r="IKQ55" s="213"/>
      <c r="IKS55" s="213"/>
      <c r="IKU55" s="213"/>
      <c r="IKW55" s="213"/>
      <c r="IKY55" s="213"/>
      <c r="ILA55" s="213"/>
      <c r="ILC55" s="213"/>
      <c r="ILE55" s="213"/>
      <c r="ILG55" s="213"/>
      <c r="ILI55" s="213"/>
      <c r="ILK55" s="213"/>
      <c r="ILM55" s="213"/>
      <c r="ILO55" s="213"/>
      <c r="ILQ55" s="213"/>
      <c r="ILS55" s="213"/>
      <c r="ILU55" s="213"/>
      <c r="ILW55" s="213"/>
      <c r="ILY55" s="213"/>
      <c r="IMA55" s="213"/>
      <c r="IMC55" s="213"/>
      <c r="IME55" s="213"/>
      <c r="IMG55" s="213"/>
      <c r="IMI55" s="213"/>
      <c r="IMK55" s="213"/>
      <c r="IMM55" s="213"/>
      <c r="IMO55" s="213"/>
      <c r="IMQ55" s="213"/>
      <c r="IMS55" s="213"/>
      <c r="IMU55" s="213"/>
      <c r="IMW55" s="213"/>
      <c r="IMY55" s="213"/>
      <c r="INA55" s="213"/>
      <c r="INC55" s="213"/>
      <c r="INE55" s="213"/>
      <c r="ING55" s="213"/>
      <c r="INI55" s="213"/>
      <c r="INK55" s="213"/>
      <c r="INM55" s="213"/>
      <c r="INO55" s="213"/>
      <c r="INQ55" s="213"/>
      <c r="INS55" s="213"/>
      <c r="INU55" s="213"/>
      <c r="INW55" s="213"/>
      <c r="INY55" s="213"/>
      <c r="IOA55" s="213"/>
      <c r="IOC55" s="213"/>
      <c r="IOE55" s="213"/>
      <c r="IOG55" s="213"/>
      <c r="IOI55" s="213"/>
      <c r="IOK55" s="213"/>
      <c r="IOM55" s="213"/>
      <c r="IOO55" s="213"/>
      <c r="IOQ55" s="213"/>
      <c r="IOS55" s="213"/>
      <c r="IOU55" s="213"/>
      <c r="IOW55" s="213"/>
      <c r="IOY55" s="213"/>
      <c r="IPA55" s="213"/>
      <c r="IPC55" s="213"/>
      <c r="IPE55" s="213"/>
      <c r="IPG55" s="213"/>
      <c r="IPI55" s="213"/>
      <c r="IPK55" s="213"/>
      <c r="IPM55" s="213"/>
      <c r="IPO55" s="213"/>
      <c r="IPQ55" s="213"/>
      <c r="IPS55" s="213"/>
      <c r="IPU55" s="213"/>
      <c r="IPW55" s="213"/>
      <c r="IPY55" s="213"/>
      <c r="IQA55" s="213"/>
      <c r="IQC55" s="213"/>
      <c r="IQE55" s="213"/>
      <c r="IQG55" s="213"/>
      <c r="IQI55" s="213"/>
      <c r="IQK55" s="213"/>
      <c r="IQM55" s="213"/>
      <c r="IQO55" s="213"/>
      <c r="IQQ55" s="213"/>
      <c r="IQS55" s="213"/>
      <c r="IQU55" s="213"/>
      <c r="IQW55" s="213"/>
      <c r="IQY55" s="213"/>
      <c r="IRA55" s="213"/>
      <c r="IRC55" s="213"/>
      <c r="IRE55" s="213"/>
      <c r="IRG55" s="213"/>
      <c r="IRI55" s="213"/>
      <c r="IRK55" s="213"/>
      <c r="IRM55" s="213"/>
      <c r="IRO55" s="213"/>
      <c r="IRQ55" s="213"/>
      <c r="IRS55" s="213"/>
      <c r="IRU55" s="213"/>
      <c r="IRW55" s="213"/>
      <c r="IRY55" s="213"/>
      <c r="ISA55" s="213"/>
      <c r="ISC55" s="213"/>
      <c r="ISE55" s="213"/>
      <c r="ISG55" s="213"/>
      <c r="ISI55" s="213"/>
      <c r="ISK55" s="213"/>
      <c r="ISM55" s="213"/>
      <c r="ISO55" s="213"/>
      <c r="ISQ55" s="213"/>
      <c r="ISS55" s="213"/>
      <c r="ISU55" s="213"/>
      <c r="ISW55" s="213"/>
      <c r="ISY55" s="213"/>
      <c r="ITA55" s="213"/>
      <c r="ITC55" s="213"/>
      <c r="ITE55" s="213"/>
      <c r="ITG55" s="213"/>
      <c r="ITI55" s="213"/>
      <c r="ITK55" s="213"/>
      <c r="ITM55" s="213"/>
      <c r="ITO55" s="213"/>
      <c r="ITQ55" s="213"/>
      <c r="ITS55" s="213"/>
      <c r="ITU55" s="213"/>
      <c r="ITW55" s="213"/>
      <c r="ITY55" s="213"/>
      <c r="IUA55" s="213"/>
      <c r="IUC55" s="213"/>
      <c r="IUE55" s="213"/>
      <c r="IUG55" s="213"/>
      <c r="IUI55" s="213"/>
      <c r="IUK55" s="213"/>
      <c r="IUM55" s="213"/>
      <c r="IUO55" s="213"/>
      <c r="IUQ55" s="213"/>
      <c r="IUS55" s="213"/>
      <c r="IUU55" s="213"/>
      <c r="IUW55" s="213"/>
      <c r="IUY55" s="213"/>
      <c r="IVA55" s="213"/>
      <c r="IVC55" s="213"/>
      <c r="IVE55" s="213"/>
      <c r="IVG55" s="213"/>
      <c r="IVI55" s="213"/>
      <c r="IVK55" s="213"/>
      <c r="IVM55" s="213"/>
      <c r="IVO55" s="213"/>
      <c r="IVQ55" s="213"/>
      <c r="IVS55" s="213"/>
      <c r="IVU55" s="213"/>
      <c r="IVW55" s="213"/>
      <c r="IVY55" s="213"/>
      <c r="IWA55" s="213"/>
      <c r="IWC55" s="213"/>
      <c r="IWE55" s="213"/>
      <c r="IWG55" s="213"/>
      <c r="IWI55" s="213"/>
      <c r="IWK55" s="213"/>
      <c r="IWM55" s="213"/>
      <c r="IWO55" s="213"/>
      <c r="IWQ55" s="213"/>
      <c r="IWS55" s="213"/>
      <c r="IWU55" s="213"/>
      <c r="IWW55" s="213"/>
      <c r="IWY55" s="213"/>
      <c r="IXA55" s="213"/>
      <c r="IXC55" s="213"/>
      <c r="IXE55" s="213"/>
      <c r="IXG55" s="213"/>
      <c r="IXI55" s="213"/>
      <c r="IXK55" s="213"/>
      <c r="IXM55" s="213"/>
      <c r="IXO55" s="213"/>
      <c r="IXQ55" s="213"/>
      <c r="IXS55" s="213"/>
      <c r="IXU55" s="213"/>
      <c r="IXW55" s="213"/>
      <c r="IXY55" s="213"/>
      <c r="IYA55" s="213"/>
      <c r="IYC55" s="213"/>
      <c r="IYE55" s="213"/>
      <c r="IYG55" s="213"/>
      <c r="IYI55" s="213"/>
      <c r="IYK55" s="213"/>
      <c r="IYM55" s="213"/>
      <c r="IYO55" s="213"/>
      <c r="IYQ55" s="213"/>
      <c r="IYS55" s="213"/>
      <c r="IYU55" s="213"/>
      <c r="IYW55" s="213"/>
      <c r="IYY55" s="213"/>
      <c r="IZA55" s="213"/>
      <c r="IZC55" s="213"/>
      <c r="IZE55" s="213"/>
      <c r="IZG55" s="213"/>
      <c r="IZI55" s="213"/>
      <c r="IZK55" s="213"/>
      <c r="IZM55" s="213"/>
      <c r="IZO55" s="213"/>
      <c r="IZQ55" s="213"/>
      <c r="IZS55" s="213"/>
      <c r="IZU55" s="213"/>
      <c r="IZW55" s="213"/>
      <c r="IZY55" s="213"/>
      <c r="JAA55" s="213"/>
      <c r="JAC55" s="213"/>
      <c r="JAE55" s="213"/>
      <c r="JAG55" s="213"/>
      <c r="JAI55" s="213"/>
      <c r="JAK55" s="213"/>
      <c r="JAM55" s="213"/>
      <c r="JAO55" s="213"/>
      <c r="JAQ55" s="213"/>
      <c r="JAS55" s="213"/>
      <c r="JAU55" s="213"/>
      <c r="JAW55" s="213"/>
      <c r="JAY55" s="213"/>
      <c r="JBA55" s="213"/>
      <c r="JBC55" s="213"/>
      <c r="JBE55" s="213"/>
      <c r="JBG55" s="213"/>
      <c r="JBI55" s="213"/>
      <c r="JBK55" s="213"/>
      <c r="JBM55" s="213"/>
      <c r="JBO55" s="213"/>
      <c r="JBQ55" s="213"/>
      <c r="JBS55" s="213"/>
      <c r="JBU55" s="213"/>
      <c r="JBW55" s="213"/>
      <c r="JBY55" s="213"/>
      <c r="JCA55" s="213"/>
      <c r="JCC55" s="213"/>
      <c r="JCE55" s="213"/>
      <c r="JCG55" s="213"/>
      <c r="JCI55" s="213"/>
      <c r="JCK55" s="213"/>
      <c r="JCM55" s="213"/>
      <c r="JCO55" s="213"/>
      <c r="JCQ55" s="213"/>
      <c r="JCS55" s="213"/>
      <c r="JCU55" s="213"/>
      <c r="JCW55" s="213"/>
      <c r="JCY55" s="213"/>
      <c r="JDA55" s="213"/>
      <c r="JDC55" s="213"/>
      <c r="JDE55" s="213"/>
      <c r="JDG55" s="213"/>
      <c r="JDI55" s="213"/>
      <c r="JDK55" s="213"/>
      <c r="JDM55" s="213"/>
      <c r="JDO55" s="213"/>
      <c r="JDQ55" s="213"/>
      <c r="JDS55" s="213"/>
      <c r="JDU55" s="213"/>
      <c r="JDW55" s="213"/>
      <c r="JDY55" s="213"/>
      <c r="JEA55" s="213"/>
      <c r="JEC55" s="213"/>
      <c r="JEE55" s="213"/>
      <c r="JEG55" s="213"/>
      <c r="JEI55" s="213"/>
      <c r="JEK55" s="213"/>
      <c r="JEM55" s="213"/>
      <c r="JEO55" s="213"/>
      <c r="JEQ55" s="213"/>
      <c r="JES55" s="213"/>
      <c r="JEU55" s="213"/>
      <c r="JEW55" s="213"/>
      <c r="JEY55" s="213"/>
      <c r="JFA55" s="213"/>
      <c r="JFC55" s="213"/>
      <c r="JFE55" s="213"/>
      <c r="JFG55" s="213"/>
      <c r="JFI55" s="213"/>
      <c r="JFK55" s="213"/>
      <c r="JFM55" s="213"/>
      <c r="JFO55" s="213"/>
      <c r="JFQ55" s="213"/>
      <c r="JFS55" s="213"/>
      <c r="JFU55" s="213"/>
      <c r="JFW55" s="213"/>
      <c r="JFY55" s="213"/>
      <c r="JGA55" s="213"/>
      <c r="JGC55" s="213"/>
      <c r="JGE55" s="213"/>
      <c r="JGG55" s="213"/>
      <c r="JGI55" s="213"/>
      <c r="JGK55" s="213"/>
      <c r="JGM55" s="213"/>
      <c r="JGO55" s="213"/>
      <c r="JGQ55" s="213"/>
      <c r="JGS55" s="213"/>
      <c r="JGU55" s="213"/>
      <c r="JGW55" s="213"/>
      <c r="JGY55" s="213"/>
      <c r="JHA55" s="213"/>
      <c r="JHC55" s="213"/>
      <c r="JHE55" s="213"/>
      <c r="JHG55" s="213"/>
      <c r="JHI55" s="213"/>
      <c r="JHK55" s="213"/>
      <c r="JHM55" s="213"/>
      <c r="JHO55" s="213"/>
      <c r="JHQ55" s="213"/>
      <c r="JHS55" s="213"/>
      <c r="JHU55" s="213"/>
      <c r="JHW55" s="213"/>
      <c r="JHY55" s="213"/>
      <c r="JIA55" s="213"/>
      <c r="JIC55" s="213"/>
      <c r="JIE55" s="213"/>
      <c r="JIG55" s="213"/>
      <c r="JII55" s="213"/>
      <c r="JIK55" s="213"/>
      <c r="JIM55" s="213"/>
      <c r="JIO55" s="213"/>
      <c r="JIQ55" s="213"/>
      <c r="JIS55" s="213"/>
      <c r="JIU55" s="213"/>
      <c r="JIW55" s="213"/>
      <c r="JIY55" s="213"/>
      <c r="JJA55" s="213"/>
      <c r="JJC55" s="213"/>
      <c r="JJE55" s="213"/>
      <c r="JJG55" s="213"/>
      <c r="JJI55" s="213"/>
      <c r="JJK55" s="213"/>
      <c r="JJM55" s="213"/>
      <c r="JJO55" s="213"/>
      <c r="JJQ55" s="213"/>
      <c r="JJS55" s="213"/>
      <c r="JJU55" s="213"/>
      <c r="JJW55" s="213"/>
      <c r="JJY55" s="213"/>
      <c r="JKA55" s="213"/>
      <c r="JKC55" s="213"/>
      <c r="JKE55" s="213"/>
      <c r="JKG55" s="213"/>
      <c r="JKI55" s="213"/>
      <c r="JKK55" s="213"/>
      <c r="JKM55" s="213"/>
      <c r="JKO55" s="213"/>
      <c r="JKQ55" s="213"/>
      <c r="JKS55" s="213"/>
      <c r="JKU55" s="213"/>
      <c r="JKW55" s="213"/>
      <c r="JKY55" s="213"/>
      <c r="JLA55" s="213"/>
      <c r="JLC55" s="213"/>
      <c r="JLE55" s="213"/>
      <c r="JLG55" s="213"/>
      <c r="JLI55" s="213"/>
      <c r="JLK55" s="213"/>
      <c r="JLM55" s="213"/>
      <c r="JLO55" s="213"/>
      <c r="JLQ55" s="213"/>
      <c r="JLS55" s="213"/>
      <c r="JLU55" s="213"/>
      <c r="JLW55" s="213"/>
      <c r="JLY55" s="213"/>
      <c r="JMA55" s="213"/>
      <c r="JMC55" s="213"/>
      <c r="JME55" s="213"/>
      <c r="JMG55" s="213"/>
      <c r="JMI55" s="213"/>
      <c r="JMK55" s="213"/>
      <c r="JMM55" s="213"/>
      <c r="JMO55" s="213"/>
      <c r="JMQ55" s="213"/>
      <c r="JMS55" s="213"/>
      <c r="JMU55" s="213"/>
      <c r="JMW55" s="213"/>
      <c r="JMY55" s="213"/>
      <c r="JNA55" s="213"/>
      <c r="JNC55" s="213"/>
      <c r="JNE55" s="213"/>
      <c r="JNG55" s="213"/>
      <c r="JNI55" s="213"/>
      <c r="JNK55" s="213"/>
      <c r="JNM55" s="213"/>
      <c r="JNO55" s="213"/>
      <c r="JNQ55" s="213"/>
      <c r="JNS55" s="213"/>
      <c r="JNU55" s="213"/>
      <c r="JNW55" s="213"/>
      <c r="JNY55" s="213"/>
      <c r="JOA55" s="213"/>
      <c r="JOC55" s="213"/>
      <c r="JOE55" s="213"/>
      <c r="JOG55" s="213"/>
      <c r="JOI55" s="213"/>
      <c r="JOK55" s="213"/>
      <c r="JOM55" s="213"/>
      <c r="JOO55" s="213"/>
      <c r="JOQ55" s="213"/>
      <c r="JOS55" s="213"/>
      <c r="JOU55" s="213"/>
      <c r="JOW55" s="213"/>
      <c r="JOY55" s="213"/>
      <c r="JPA55" s="213"/>
      <c r="JPC55" s="213"/>
      <c r="JPE55" s="213"/>
      <c r="JPG55" s="213"/>
      <c r="JPI55" s="213"/>
      <c r="JPK55" s="213"/>
      <c r="JPM55" s="213"/>
      <c r="JPO55" s="213"/>
      <c r="JPQ55" s="213"/>
      <c r="JPS55" s="213"/>
      <c r="JPU55" s="213"/>
      <c r="JPW55" s="213"/>
      <c r="JPY55" s="213"/>
      <c r="JQA55" s="213"/>
      <c r="JQC55" s="213"/>
      <c r="JQE55" s="213"/>
      <c r="JQG55" s="213"/>
      <c r="JQI55" s="213"/>
      <c r="JQK55" s="213"/>
      <c r="JQM55" s="213"/>
      <c r="JQO55" s="213"/>
      <c r="JQQ55" s="213"/>
      <c r="JQS55" s="213"/>
      <c r="JQU55" s="213"/>
      <c r="JQW55" s="213"/>
      <c r="JQY55" s="213"/>
      <c r="JRA55" s="213"/>
      <c r="JRC55" s="213"/>
      <c r="JRE55" s="213"/>
      <c r="JRG55" s="213"/>
      <c r="JRI55" s="213"/>
      <c r="JRK55" s="213"/>
      <c r="JRM55" s="213"/>
      <c r="JRO55" s="213"/>
      <c r="JRQ55" s="213"/>
      <c r="JRS55" s="213"/>
      <c r="JRU55" s="213"/>
      <c r="JRW55" s="213"/>
      <c r="JRY55" s="213"/>
      <c r="JSA55" s="213"/>
      <c r="JSC55" s="213"/>
      <c r="JSE55" s="213"/>
      <c r="JSG55" s="213"/>
      <c r="JSI55" s="213"/>
      <c r="JSK55" s="213"/>
      <c r="JSM55" s="213"/>
      <c r="JSO55" s="213"/>
      <c r="JSQ55" s="213"/>
      <c r="JSS55" s="213"/>
      <c r="JSU55" s="213"/>
      <c r="JSW55" s="213"/>
      <c r="JSY55" s="213"/>
      <c r="JTA55" s="213"/>
      <c r="JTC55" s="213"/>
      <c r="JTE55" s="213"/>
      <c r="JTG55" s="213"/>
      <c r="JTI55" s="213"/>
      <c r="JTK55" s="213"/>
      <c r="JTM55" s="213"/>
      <c r="JTO55" s="213"/>
      <c r="JTQ55" s="213"/>
      <c r="JTS55" s="213"/>
      <c r="JTU55" s="213"/>
      <c r="JTW55" s="213"/>
      <c r="JTY55" s="213"/>
      <c r="JUA55" s="213"/>
      <c r="JUC55" s="213"/>
      <c r="JUE55" s="213"/>
      <c r="JUG55" s="213"/>
      <c r="JUI55" s="213"/>
      <c r="JUK55" s="213"/>
      <c r="JUM55" s="213"/>
      <c r="JUO55" s="213"/>
      <c r="JUQ55" s="213"/>
      <c r="JUS55" s="213"/>
      <c r="JUU55" s="213"/>
      <c r="JUW55" s="213"/>
      <c r="JUY55" s="213"/>
      <c r="JVA55" s="213"/>
      <c r="JVC55" s="213"/>
      <c r="JVE55" s="213"/>
      <c r="JVG55" s="213"/>
      <c r="JVI55" s="213"/>
      <c r="JVK55" s="213"/>
      <c r="JVM55" s="213"/>
      <c r="JVO55" s="213"/>
      <c r="JVQ55" s="213"/>
      <c r="JVS55" s="213"/>
      <c r="JVU55" s="213"/>
      <c r="JVW55" s="213"/>
      <c r="JVY55" s="213"/>
      <c r="JWA55" s="213"/>
      <c r="JWC55" s="213"/>
      <c r="JWE55" s="213"/>
      <c r="JWG55" s="213"/>
      <c r="JWI55" s="213"/>
      <c r="JWK55" s="213"/>
      <c r="JWM55" s="213"/>
      <c r="JWO55" s="213"/>
      <c r="JWQ55" s="213"/>
      <c r="JWS55" s="213"/>
      <c r="JWU55" s="213"/>
      <c r="JWW55" s="213"/>
      <c r="JWY55" s="213"/>
      <c r="JXA55" s="213"/>
      <c r="JXC55" s="213"/>
      <c r="JXE55" s="213"/>
      <c r="JXG55" s="213"/>
      <c r="JXI55" s="213"/>
      <c r="JXK55" s="213"/>
      <c r="JXM55" s="213"/>
      <c r="JXO55" s="213"/>
      <c r="JXQ55" s="213"/>
      <c r="JXS55" s="213"/>
      <c r="JXU55" s="213"/>
      <c r="JXW55" s="213"/>
      <c r="JXY55" s="213"/>
      <c r="JYA55" s="213"/>
      <c r="JYC55" s="213"/>
      <c r="JYE55" s="213"/>
      <c r="JYG55" s="213"/>
      <c r="JYI55" s="213"/>
      <c r="JYK55" s="213"/>
      <c r="JYM55" s="213"/>
      <c r="JYO55" s="213"/>
      <c r="JYQ55" s="213"/>
      <c r="JYS55" s="213"/>
      <c r="JYU55" s="213"/>
      <c r="JYW55" s="213"/>
      <c r="JYY55" s="213"/>
      <c r="JZA55" s="213"/>
      <c r="JZC55" s="213"/>
      <c r="JZE55" s="213"/>
      <c r="JZG55" s="213"/>
      <c r="JZI55" s="213"/>
      <c r="JZK55" s="213"/>
      <c r="JZM55" s="213"/>
      <c r="JZO55" s="213"/>
      <c r="JZQ55" s="213"/>
      <c r="JZS55" s="213"/>
      <c r="JZU55" s="213"/>
      <c r="JZW55" s="213"/>
      <c r="JZY55" s="213"/>
      <c r="KAA55" s="213"/>
      <c r="KAC55" s="213"/>
      <c r="KAE55" s="213"/>
      <c r="KAG55" s="213"/>
      <c r="KAI55" s="213"/>
      <c r="KAK55" s="213"/>
      <c r="KAM55" s="213"/>
      <c r="KAO55" s="213"/>
      <c r="KAQ55" s="213"/>
      <c r="KAS55" s="213"/>
      <c r="KAU55" s="213"/>
      <c r="KAW55" s="213"/>
      <c r="KAY55" s="213"/>
      <c r="KBA55" s="213"/>
      <c r="KBC55" s="213"/>
      <c r="KBE55" s="213"/>
      <c r="KBG55" s="213"/>
      <c r="KBI55" s="213"/>
      <c r="KBK55" s="213"/>
      <c r="KBM55" s="213"/>
      <c r="KBO55" s="213"/>
      <c r="KBQ55" s="213"/>
      <c r="KBS55" s="213"/>
      <c r="KBU55" s="213"/>
      <c r="KBW55" s="213"/>
      <c r="KBY55" s="213"/>
      <c r="KCA55" s="213"/>
      <c r="KCC55" s="213"/>
      <c r="KCE55" s="213"/>
      <c r="KCG55" s="213"/>
      <c r="KCI55" s="213"/>
      <c r="KCK55" s="213"/>
      <c r="KCM55" s="213"/>
      <c r="KCO55" s="213"/>
      <c r="KCQ55" s="213"/>
      <c r="KCS55" s="213"/>
      <c r="KCU55" s="213"/>
      <c r="KCW55" s="213"/>
      <c r="KCY55" s="213"/>
      <c r="KDA55" s="213"/>
      <c r="KDC55" s="213"/>
      <c r="KDE55" s="213"/>
      <c r="KDG55" s="213"/>
      <c r="KDI55" s="213"/>
      <c r="KDK55" s="213"/>
      <c r="KDM55" s="213"/>
      <c r="KDO55" s="213"/>
      <c r="KDQ55" s="213"/>
      <c r="KDS55" s="213"/>
      <c r="KDU55" s="213"/>
      <c r="KDW55" s="213"/>
      <c r="KDY55" s="213"/>
      <c r="KEA55" s="213"/>
      <c r="KEC55" s="213"/>
      <c r="KEE55" s="213"/>
      <c r="KEG55" s="213"/>
      <c r="KEI55" s="213"/>
      <c r="KEK55" s="213"/>
      <c r="KEM55" s="213"/>
      <c r="KEO55" s="213"/>
      <c r="KEQ55" s="213"/>
      <c r="KES55" s="213"/>
      <c r="KEU55" s="213"/>
      <c r="KEW55" s="213"/>
      <c r="KEY55" s="213"/>
      <c r="KFA55" s="213"/>
      <c r="KFC55" s="213"/>
      <c r="KFE55" s="213"/>
      <c r="KFG55" s="213"/>
      <c r="KFI55" s="213"/>
      <c r="KFK55" s="213"/>
      <c r="KFM55" s="213"/>
      <c r="KFO55" s="213"/>
      <c r="KFQ55" s="213"/>
      <c r="KFS55" s="213"/>
      <c r="KFU55" s="213"/>
      <c r="KFW55" s="213"/>
      <c r="KFY55" s="213"/>
      <c r="KGA55" s="213"/>
      <c r="KGC55" s="213"/>
      <c r="KGE55" s="213"/>
      <c r="KGG55" s="213"/>
      <c r="KGI55" s="213"/>
      <c r="KGK55" s="213"/>
      <c r="KGM55" s="213"/>
      <c r="KGO55" s="213"/>
      <c r="KGQ55" s="213"/>
      <c r="KGS55" s="213"/>
      <c r="KGU55" s="213"/>
      <c r="KGW55" s="213"/>
      <c r="KGY55" s="213"/>
      <c r="KHA55" s="213"/>
      <c r="KHC55" s="213"/>
      <c r="KHE55" s="213"/>
      <c r="KHG55" s="213"/>
      <c r="KHI55" s="213"/>
      <c r="KHK55" s="213"/>
      <c r="KHM55" s="213"/>
      <c r="KHO55" s="213"/>
      <c r="KHQ55" s="213"/>
      <c r="KHS55" s="213"/>
      <c r="KHU55" s="213"/>
      <c r="KHW55" s="213"/>
      <c r="KHY55" s="213"/>
      <c r="KIA55" s="213"/>
      <c r="KIC55" s="213"/>
      <c r="KIE55" s="213"/>
      <c r="KIG55" s="213"/>
      <c r="KII55" s="213"/>
      <c r="KIK55" s="213"/>
      <c r="KIM55" s="213"/>
      <c r="KIO55" s="213"/>
      <c r="KIQ55" s="213"/>
      <c r="KIS55" s="213"/>
      <c r="KIU55" s="213"/>
      <c r="KIW55" s="213"/>
      <c r="KIY55" s="213"/>
      <c r="KJA55" s="213"/>
      <c r="KJC55" s="213"/>
      <c r="KJE55" s="213"/>
      <c r="KJG55" s="213"/>
      <c r="KJI55" s="213"/>
      <c r="KJK55" s="213"/>
      <c r="KJM55" s="213"/>
      <c r="KJO55" s="213"/>
      <c r="KJQ55" s="213"/>
      <c r="KJS55" s="213"/>
      <c r="KJU55" s="213"/>
      <c r="KJW55" s="213"/>
      <c r="KJY55" s="213"/>
      <c r="KKA55" s="213"/>
      <c r="KKC55" s="213"/>
      <c r="KKE55" s="213"/>
      <c r="KKG55" s="213"/>
      <c r="KKI55" s="213"/>
      <c r="KKK55" s="213"/>
      <c r="KKM55" s="213"/>
      <c r="KKO55" s="213"/>
      <c r="KKQ55" s="213"/>
      <c r="KKS55" s="213"/>
      <c r="KKU55" s="213"/>
      <c r="KKW55" s="213"/>
      <c r="KKY55" s="213"/>
      <c r="KLA55" s="213"/>
      <c r="KLC55" s="213"/>
      <c r="KLE55" s="213"/>
      <c r="KLG55" s="213"/>
      <c r="KLI55" s="213"/>
      <c r="KLK55" s="213"/>
      <c r="KLM55" s="213"/>
      <c r="KLO55" s="213"/>
      <c r="KLQ55" s="213"/>
      <c r="KLS55" s="213"/>
      <c r="KLU55" s="213"/>
      <c r="KLW55" s="213"/>
      <c r="KLY55" s="213"/>
      <c r="KMA55" s="213"/>
      <c r="KMC55" s="213"/>
      <c r="KME55" s="213"/>
      <c r="KMG55" s="213"/>
      <c r="KMI55" s="213"/>
      <c r="KMK55" s="213"/>
      <c r="KMM55" s="213"/>
      <c r="KMO55" s="213"/>
      <c r="KMQ55" s="213"/>
      <c r="KMS55" s="213"/>
      <c r="KMU55" s="213"/>
      <c r="KMW55" s="213"/>
      <c r="KMY55" s="213"/>
      <c r="KNA55" s="213"/>
      <c r="KNC55" s="213"/>
      <c r="KNE55" s="213"/>
      <c r="KNG55" s="213"/>
      <c r="KNI55" s="213"/>
      <c r="KNK55" s="213"/>
      <c r="KNM55" s="213"/>
      <c r="KNO55" s="213"/>
      <c r="KNQ55" s="213"/>
      <c r="KNS55" s="213"/>
      <c r="KNU55" s="213"/>
      <c r="KNW55" s="213"/>
      <c r="KNY55" s="213"/>
      <c r="KOA55" s="213"/>
      <c r="KOC55" s="213"/>
      <c r="KOE55" s="213"/>
      <c r="KOG55" s="213"/>
      <c r="KOI55" s="213"/>
      <c r="KOK55" s="213"/>
      <c r="KOM55" s="213"/>
      <c r="KOO55" s="213"/>
      <c r="KOQ55" s="213"/>
      <c r="KOS55" s="213"/>
      <c r="KOU55" s="213"/>
      <c r="KOW55" s="213"/>
      <c r="KOY55" s="213"/>
      <c r="KPA55" s="213"/>
      <c r="KPC55" s="213"/>
      <c r="KPE55" s="213"/>
      <c r="KPG55" s="213"/>
      <c r="KPI55" s="213"/>
      <c r="KPK55" s="213"/>
      <c r="KPM55" s="213"/>
      <c r="KPO55" s="213"/>
      <c r="KPQ55" s="213"/>
      <c r="KPS55" s="213"/>
      <c r="KPU55" s="213"/>
      <c r="KPW55" s="213"/>
      <c r="KPY55" s="213"/>
      <c r="KQA55" s="213"/>
      <c r="KQC55" s="213"/>
      <c r="KQE55" s="213"/>
      <c r="KQG55" s="213"/>
      <c r="KQI55" s="213"/>
      <c r="KQK55" s="213"/>
      <c r="KQM55" s="213"/>
      <c r="KQO55" s="213"/>
      <c r="KQQ55" s="213"/>
      <c r="KQS55" s="213"/>
      <c r="KQU55" s="213"/>
      <c r="KQW55" s="213"/>
      <c r="KQY55" s="213"/>
      <c r="KRA55" s="213"/>
      <c r="KRC55" s="213"/>
      <c r="KRE55" s="213"/>
      <c r="KRG55" s="213"/>
      <c r="KRI55" s="213"/>
      <c r="KRK55" s="213"/>
      <c r="KRM55" s="213"/>
      <c r="KRO55" s="213"/>
      <c r="KRQ55" s="213"/>
      <c r="KRS55" s="213"/>
      <c r="KRU55" s="213"/>
      <c r="KRW55" s="213"/>
      <c r="KRY55" s="213"/>
      <c r="KSA55" s="213"/>
      <c r="KSC55" s="213"/>
      <c r="KSE55" s="213"/>
      <c r="KSG55" s="213"/>
      <c r="KSI55" s="213"/>
      <c r="KSK55" s="213"/>
      <c r="KSM55" s="213"/>
      <c r="KSO55" s="213"/>
      <c r="KSQ55" s="213"/>
      <c r="KSS55" s="213"/>
      <c r="KSU55" s="213"/>
      <c r="KSW55" s="213"/>
      <c r="KSY55" s="213"/>
      <c r="KTA55" s="213"/>
      <c r="KTC55" s="213"/>
      <c r="KTE55" s="213"/>
      <c r="KTG55" s="213"/>
      <c r="KTI55" s="213"/>
      <c r="KTK55" s="213"/>
      <c r="KTM55" s="213"/>
      <c r="KTO55" s="213"/>
      <c r="KTQ55" s="213"/>
      <c r="KTS55" s="213"/>
      <c r="KTU55" s="213"/>
      <c r="KTW55" s="213"/>
      <c r="KTY55" s="213"/>
      <c r="KUA55" s="213"/>
      <c r="KUC55" s="213"/>
      <c r="KUE55" s="213"/>
      <c r="KUG55" s="213"/>
      <c r="KUI55" s="213"/>
      <c r="KUK55" s="213"/>
      <c r="KUM55" s="213"/>
      <c r="KUO55" s="213"/>
      <c r="KUQ55" s="213"/>
      <c r="KUS55" s="213"/>
      <c r="KUU55" s="213"/>
      <c r="KUW55" s="213"/>
      <c r="KUY55" s="213"/>
      <c r="KVA55" s="213"/>
      <c r="KVC55" s="213"/>
      <c r="KVE55" s="213"/>
      <c r="KVG55" s="213"/>
      <c r="KVI55" s="213"/>
      <c r="KVK55" s="213"/>
      <c r="KVM55" s="213"/>
      <c r="KVO55" s="213"/>
      <c r="KVQ55" s="213"/>
      <c r="KVS55" s="213"/>
      <c r="KVU55" s="213"/>
      <c r="KVW55" s="213"/>
      <c r="KVY55" s="213"/>
      <c r="KWA55" s="213"/>
      <c r="KWC55" s="213"/>
      <c r="KWE55" s="213"/>
      <c r="KWG55" s="213"/>
      <c r="KWI55" s="213"/>
      <c r="KWK55" s="213"/>
      <c r="KWM55" s="213"/>
      <c r="KWO55" s="213"/>
      <c r="KWQ55" s="213"/>
      <c r="KWS55" s="213"/>
      <c r="KWU55" s="213"/>
      <c r="KWW55" s="213"/>
      <c r="KWY55" s="213"/>
      <c r="KXA55" s="213"/>
      <c r="KXC55" s="213"/>
      <c r="KXE55" s="213"/>
      <c r="KXG55" s="213"/>
      <c r="KXI55" s="213"/>
      <c r="KXK55" s="213"/>
      <c r="KXM55" s="213"/>
      <c r="KXO55" s="213"/>
      <c r="KXQ55" s="213"/>
      <c r="KXS55" s="213"/>
      <c r="KXU55" s="213"/>
      <c r="KXW55" s="213"/>
      <c r="KXY55" s="213"/>
      <c r="KYA55" s="213"/>
      <c r="KYC55" s="213"/>
      <c r="KYE55" s="213"/>
      <c r="KYG55" s="213"/>
      <c r="KYI55" s="213"/>
      <c r="KYK55" s="213"/>
      <c r="KYM55" s="213"/>
      <c r="KYO55" s="213"/>
      <c r="KYQ55" s="213"/>
      <c r="KYS55" s="213"/>
      <c r="KYU55" s="213"/>
      <c r="KYW55" s="213"/>
      <c r="KYY55" s="213"/>
      <c r="KZA55" s="213"/>
      <c r="KZC55" s="213"/>
      <c r="KZE55" s="213"/>
      <c r="KZG55" s="213"/>
      <c r="KZI55" s="213"/>
      <c r="KZK55" s="213"/>
      <c r="KZM55" s="213"/>
      <c r="KZO55" s="213"/>
      <c r="KZQ55" s="213"/>
      <c r="KZS55" s="213"/>
      <c r="KZU55" s="213"/>
      <c r="KZW55" s="213"/>
      <c r="KZY55" s="213"/>
      <c r="LAA55" s="213"/>
      <c r="LAC55" s="213"/>
      <c r="LAE55" s="213"/>
      <c r="LAG55" s="213"/>
      <c r="LAI55" s="213"/>
      <c r="LAK55" s="213"/>
      <c r="LAM55" s="213"/>
      <c r="LAO55" s="213"/>
      <c r="LAQ55" s="213"/>
      <c r="LAS55" s="213"/>
      <c r="LAU55" s="213"/>
      <c r="LAW55" s="213"/>
      <c r="LAY55" s="213"/>
      <c r="LBA55" s="213"/>
      <c r="LBC55" s="213"/>
      <c r="LBE55" s="213"/>
      <c r="LBG55" s="213"/>
      <c r="LBI55" s="213"/>
      <c r="LBK55" s="213"/>
      <c r="LBM55" s="213"/>
      <c r="LBO55" s="213"/>
      <c r="LBQ55" s="213"/>
      <c r="LBS55" s="213"/>
      <c r="LBU55" s="213"/>
      <c r="LBW55" s="213"/>
      <c r="LBY55" s="213"/>
      <c r="LCA55" s="213"/>
      <c r="LCC55" s="213"/>
      <c r="LCE55" s="213"/>
      <c r="LCG55" s="213"/>
      <c r="LCI55" s="213"/>
      <c r="LCK55" s="213"/>
      <c r="LCM55" s="213"/>
      <c r="LCO55" s="213"/>
      <c r="LCQ55" s="213"/>
      <c r="LCS55" s="213"/>
      <c r="LCU55" s="213"/>
      <c r="LCW55" s="213"/>
      <c r="LCY55" s="213"/>
      <c r="LDA55" s="213"/>
      <c r="LDC55" s="213"/>
      <c r="LDE55" s="213"/>
      <c r="LDG55" s="213"/>
      <c r="LDI55" s="213"/>
      <c r="LDK55" s="213"/>
      <c r="LDM55" s="213"/>
      <c r="LDO55" s="213"/>
      <c r="LDQ55" s="213"/>
      <c r="LDS55" s="213"/>
      <c r="LDU55" s="213"/>
      <c r="LDW55" s="213"/>
      <c r="LDY55" s="213"/>
      <c r="LEA55" s="213"/>
      <c r="LEC55" s="213"/>
      <c r="LEE55" s="213"/>
      <c r="LEG55" s="213"/>
      <c r="LEI55" s="213"/>
      <c r="LEK55" s="213"/>
      <c r="LEM55" s="213"/>
      <c r="LEO55" s="213"/>
      <c r="LEQ55" s="213"/>
      <c r="LES55" s="213"/>
      <c r="LEU55" s="213"/>
      <c r="LEW55" s="213"/>
      <c r="LEY55" s="213"/>
      <c r="LFA55" s="213"/>
      <c r="LFC55" s="213"/>
      <c r="LFE55" s="213"/>
      <c r="LFG55" s="213"/>
      <c r="LFI55" s="213"/>
      <c r="LFK55" s="213"/>
      <c r="LFM55" s="213"/>
      <c r="LFO55" s="213"/>
      <c r="LFQ55" s="213"/>
      <c r="LFS55" s="213"/>
      <c r="LFU55" s="213"/>
      <c r="LFW55" s="213"/>
      <c r="LFY55" s="213"/>
      <c r="LGA55" s="213"/>
      <c r="LGC55" s="213"/>
      <c r="LGE55" s="213"/>
      <c r="LGG55" s="213"/>
      <c r="LGI55" s="213"/>
      <c r="LGK55" s="213"/>
      <c r="LGM55" s="213"/>
      <c r="LGO55" s="213"/>
      <c r="LGQ55" s="213"/>
      <c r="LGS55" s="213"/>
      <c r="LGU55" s="213"/>
      <c r="LGW55" s="213"/>
      <c r="LGY55" s="213"/>
      <c r="LHA55" s="213"/>
      <c r="LHC55" s="213"/>
      <c r="LHE55" s="213"/>
      <c r="LHG55" s="213"/>
      <c r="LHI55" s="213"/>
      <c r="LHK55" s="213"/>
      <c r="LHM55" s="213"/>
      <c r="LHO55" s="213"/>
      <c r="LHQ55" s="213"/>
      <c r="LHS55" s="213"/>
      <c r="LHU55" s="213"/>
      <c r="LHW55" s="213"/>
      <c r="LHY55" s="213"/>
      <c r="LIA55" s="213"/>
      <c r="LIC55" s="213"/>
      <c r="LIE55" s="213"/>
      <c r="LIG55" s="213"/>
      <c r="LII55" s="213"/>
      <c r="LIK55" s="213"/>
      <c r="LIM55" s="213"/>
      <c r="LIO55" s="213"/>
      <c r="LIQ55" s="213"/>
      <c r="LIS55" s="213"/>
      <c r="LIU55" s="213"/>
      <c r="LIW55" s="213"/>
      <c r="LIY55" s="213"/>
      <c r="LJA55" s="213"/>
      <c r="LJC55" s="213"/>
      <c r="LJE55" s="213"/>
      <c r="LJG55" s="213"/>
      <c r="LJI55" s="213"/>
      <c r="LJK55" s="213"/>
      <c r="LJM55" s="213"/>
      <c r="LJO55" s="213"/>
      <c r="LJQ55" s="213"/>
      <c r="LJS55" s="213"/>
      <c r="LJU55" s="213"/>
      <c r="LJW55" s="213"/>
      <c r="LJY55" s="213"/>
      <c r="LKA55" s="213"/>
      <c r="LKC55" s="213"/>
      <c r="LKE55" s="213"/>
      <c r="LKG55" s="213"/>
      <c r="LKI55" s="213"/>
      <c r="LKK55" s="213"/>
      <c r="LKM55" s="213"/>
      <c r="LKO55" s="213"/>
      <c r="LKQ55" s="213"/>
      <c r="LKS55" s="213"/>
      <c r="LKU55" s="213"/>
      <c r="LKW55" s="213"/>
      <c r="LKY55" s="213"/>
      <c r="LLA55" s="213"/>
      <c r="LLC55" s="213"/>
      <c r="LLE55" s="213"/>
      <c r="LLG55" s="213"/>
      <c r="LLI55" s="213"/>
      <c r="LLK55" s="213"/>
      <c r="LLM55" s="213"/>
      <c r="LLO55" s="213"/>
      <c r="LLQ55" s="213"/>
      <c r="LLS55" s="213"/>
      <c r="LLU55" s="213"/>
      <c r="LLW55" s="213"/>
      <c r="LLY55" s="213"/>
      <c r="LMA55" s="213"/>
      <c r="LMC55" s="213"/>
      <c r="LME55" s="213"/>
      <c r="LMG55" s="213"/>
      <c r="LMI55" s="213"/>
      <c r="LMK55" s="213"/>
      <c r="LMM55" s="213"/>
      <c r="LMO55" s="213"/>
      <c r="LMQ55" s="213"/>
      <c r="LMS55" s="213"/>
      <c r="LMU55" s="213"/>
      <c r="LMW55" s="213"/>
      <c r="LMY55" s="213"/>
      <c r="LNA55" s="213"/>
      <c r="LNC55" s="213"/>
      <c r="LNE55" s="213"/>
      <c r="LNG55" s="213"/>
      <c r="LNI55" s="213"/>
      <c r="LNK55" s="213"/>
      <c r="LNM55" s="213"/>
      <c r="LNO55" s="213"/>
      <c r="LNQ55" s="213"/>
      <c r="LNS55" s="213"/>
      <c r="LNU55" s="213"/>
      <c r="LNW55" s="213"/>
      <c r="LNY55" s="213"/>
      <c r="LOA55" s="213"/>
      <c r="LOC55" s="213"/>
      <c r="LOE55" s="213"/>
      <c r="LOG55" s="213"/>
      <c r="LOI55" s="213"/>
      <c r="LOK55" s="213"/>
      <c r="LOM55" s="213"/>
      <c r="LOO55" s="213"/>
      <c r="LOQ55" s="213"/>
      <c r="LOS55" s="213"/>
      <c r="LOU55" s="213"/>
      <c r="LOW55" s="213"/>
      <c r="LOY55" s="213"/>
      <c r="LPA55" s="213"/>
      <c r="LPC55" s="213"/>
      <c r="LPE55" s="213"/>
      <c r="LPG55" s="213"/>
      <c r="LPI55" s="213"/>
      <c r="LPK55" s="213"/>
      <c r="LPM55" s="213"/>
      <c r="LPO55" s="213"/>
      <c r="LPQ55" s="213"/>
      <c r="LPS55" s="213"/>
      <c r="LPU55" s="213"/>
      <c r="LPW55" s="213"/>
      <c r="LPY55" s="213"/>
      <c r="LQA55" s="213"/>
      <c r="LQC55" s="213"/>
      <c r="LQE55" s="213"/>
      <c r="LQG55" s="213"/>
      <c r="LQI55" s="213"/>
      <c r="LQK55" s="213"/>
      <c r="LQM55" s="213"/>
      <c r="LQO55" s="213"/>
      <c r="LQQ55" s="213"/>
      <c r="LQS55" s="213"/>
      <c r="LQU55" s="213"/>
      <c r="LQW55" s="213"/>
      <c r="LQY55" s="213"/>
      <c r="LRA55" s="213"/>
      <c r="LRC55" s="213"/>
      <c r="LRE55" s="213"/>
      <c r="LRG55" s="213"/>
      <c r="LRI55" s="213"/>
      <c r="LRK55" s="213"/>
      <c r="LRM55" s="213"/>
      <c r="LRO55" s="213"/>
      <c r="LRQ55" s="213"/>
      <c r="LRS55" s="213"/>
      <c r="LRU55" s="213"/>
      <c r="LRW55" s="213"/>
      <c r="LRY55" s="213"/>
      <c r="LSA55" s="213"/>
      <c r="LSC55" s="213"/>
      <c r="LSE55" s="213"/>
      <c r="LSG55" s="213"/>
      <c r="LSI55" s="213"/>
      <c r="LSK55" s="213"/>
      <c r="LSM55" s="213"/>
      <c r="LSO55" s="213"/>
      <c r="LSQ55" s="213"/>
      <c r="LSS55" s="213"/>
      <c r="LSU55" s="213"/>
      <c r="LSW55" s="213"/>
      <c r="LSY55" s="213"/>
      <c r="LTA55" s="213"/>
      <c r="LTC55" s="213"/>
      <c r="LTE55" s="213"/>
      <c r="LTG55" s="213"/>
      <c r="LTI55" s="213"/>
      <c r="LTK55" s="213"/>
      <c r="LTM55" s="213"/>
      <c r="LTO55" s="213"/>
      <c r="LTQ55" s="213"/>
      <c r="LTS55" s="213"/>
      <c r="LTU55" s="213"/>
      <c r="LTW55" s="213"/>
      <c r="LTY55" s="213"/>
      <c r="LUA55" s="213"/>
      <c r="LUC55" s="213"/>
      <c r="LUE55" s="213"/>
      <c r="LUG55" s="213"/>
      <c r="LUI55" s="213"/>
      <c r="LUK55" s="213"/>
      <c r="LUM55" s="213"/>
      <c r="LUO55" s="213"/>
      <c r="LUQ55" s="213"/>
      <c r="LUS55" s="213"/>
      <c r="LUU55" s="213"/>
      <c r="LUW55" s="213"/>
      <c r="LUY55" s="213"/>
      <c r="LVA55" s="213"/>
      <c r="LVC55" s="213"/>
      <c r="LVE55" s="213"/>
      <c r="LVG55" s="213"/>
      <c r="LVI55" s="213"/>
      <c r="LVK55" s="213"/>
      <c r="LVM55" s="213"/>
      <c r="LVO55" s="213"/>
      <c r="LVQ55" s="213"/>
      <c r="LVS55" s="213"/>
      <c r="LVU55" s="213"/>
      <c r="LVW55" s="213"/>
      <c r="LVY55" s="213"/>
      <c r="LWA55" s="213"/>
      <c r="LWC55" s="213"/>
      <c r="LWE55" s="213"/>
      <c r="LWG55" s="213"/>
      <c r="LWI55" s="213"/>
      <c r="LWK55" s="213"/>
      <c r="LWM55" s="213"/>
      <c r="LWO55" s="213"/>
      <c r="LWQ55" s="213"/>
      <c r="LWS55" s="213"/>
      <c r="LWU55" s="213"/>
      <c r="LWW55" s="213"/>
      <c r="LWY55" s="213"/>
      <c r="LXA55" s="213"/>
      <c r="LXC55" s="213"/>
      <c r="LXE55" s="213"/>
      <c r="LXG55" s="213"/>
      <c r="LXI55" s="213"/>
      <c r="LXK55" s="213"/>
      <c r="LXM55" s="213"/>
      <c r="LXO55" s="213"/>
      <c r="LXQ55" s="213"/>
      <c r="LXS55" s="213"/>
      <c r="LXU55" s="213"/>
      <c r="LXW55" s="213"/>
      <c r="LXY55" s="213"/>
      <c r="LYA55" s="213"/>
      <c r="LYC55" s="213"/>
      <c r="LYE55" s="213"/>
      <c r="LYG55" s="213"/>
      <c r="LYI55" s="213"/>
      <c r="LYK55" s="213"/>
      <c r="LYM55" s="213"/>
      <c r="LYO55" s="213"/>
      <c r="LYQ55" s="213"/>
      <c r="LYS55" s="213"/>
      <c r="LYU55" s="213"/>
      <c r="LYW55" s="213"/>
      <c r="LYY55" s="213"/>
      <c r="LZA55" s="213"/>
      <c r="LZC55" s="213"/>
      <c r="LZE55" s="213"/>
      <c r="LZG55" s="213"/>
      <c r="LZI55" s="213"/>
      <c r="LZK55" s="213"/>
      <c r="LZM55" s="213"/>
      <c r="LZO55" s="213"/>
      <c r="LZQ55" s="213"/>
      <c r="LZS55" s="213"/>
      <c r="LZU55" s="213"/>
      <c r="LZW55" s="213"/>
      <c r="LZY55" s="213"/>
      <c r="MAA55" s="213"/>
      <c r="MAC55" s="213"/>
      <c r="MAE55" s="213"/>
      <c r="MAG55" s="213"/>
      <c r="MAI55" s="213"/>
      <c r="MAK55" s="213"/>
      <c r="MAM55" s="213"/>
      <c r="MAO55" s="213"/>
      <c r="MAQ55" s="213"/>
      <c r="MAS55" s="213"/>
      <c r="MAU55" s="213"/>
      <c r="MAW55" s="213"/>
      <c r="MAY55" s="213"/>
      <c r="MBA55" s="213"/>
      <c r="MBC55" s="213"/>
      <c r="MBE55" s="213"/>
      <c r="MBG55" s="213"/>
      <c r="MBI55" s="213"/>
      <c r="MBK55" s="213"/>
      <c r="MBM55" s="213"/>
      <c r="MBO55" s="213"/>
      <c r="MBQ55" s="213"/>
      <c r="MBS55" s="213"/>
      <c r="MBU55" s="213"/>
      <c r="MBW55" s="213"/>
      <c r="MBY55" s="213"/>
      <c r="MCA55" s="213"/>
      <c r="MCC55" s="213"/>
      <c r="MCE55" s="213"/>
      <c r="MCG55" s="213"/>
      <c r="MCI55" s="213"/>
      <c r="MCK55" s="213"/>
      <c r="MCM55" s="213"/>
      <c r="MCO55" s="213"/>
      <c r="MCQ55" s="213"/>
      <c r="MCS55" s="213"/>
      <c r="MCU55" s="213"/>
      <c r="MCW55" s="213"/>
      <c r="MCY55" s="213"/>
      <c r="MDA55" s="213"/>
      <c r="MDC55" s="213"/>
      <c r="MDE55" s="213"/>
      <c r="MDG55" s="213"/>
      <c r="MDI55" s="213"/>
      <c r="MDK55" s="213"/>
      <c r="MDM55" s="213"/>
      <c r="MDO55" s="213"/>
      <c r="MDQ55" s="213"/>
      <c r="MDS55" s="213"/>
      <c r="MDU55" s="213"/>
      <c r="MDW55" s="213"/>
      <c r="MDY55" s="213"/>
      <c r="MEA55" s="213"/>
      <c r="MEC55" s="213"/>
      <c r="MEE55" s="213"/>
      <c r="MEG55" s="213"/>
      <c r="MEI55" s="213"/>
      <c r="MEK55" s="213"/>
      <c r="MEM55" s="213"/>
      <c r="MEO55" s="213"/>
      <c r="MEQ55" s="213"/>
      <c r="MES55" s="213"/>
      <c r="MEU55" s="213"/>
      <c r="MEW55" s="213"/>
      <c r="MEY55" s="213"/>
      <c r="MFA55" s="213"/>
      <c r="MFC55" s="213"/>
      <c r="MFE55" s="213"/>
      <c r="MFG55" s="213"/>
      <c r="MFI55" s="213"/>
      <c r="MFK55" s="213"/>
      <c r="MFM55" s="213"/>
      <c r="MFO55" s="213"/>
      <c r="MFQ55" s="213"/>
      <c r="MFS55" s="213"/>
      <c r="MFU55" s="213"/>
      <c r="MFW55" s="213"/>
      <c r="MFY55" s="213"/>
      <c r="MGA55" s="213"/>
      <c r="MGC55" s="213"/>
      <c r="MGE55" s="213"/>
      <c r="MGG55" s="213"/>
      <c r="MGI55" s="213"/>
      <c r="MGK55" s="213"/>
      <c r="MGM55" s="213"/>
      <c r="MGO55" s="213"/>
      <c r="MGQ55" s="213"/>
      <c r="MGS55" s="213"/>
      <c r="MGU55" s="213"/>
      <c r="MGW55" s="213"/>
      <c r="MGY55" s="213"/>
      <c r="MHA55" s="213"/>
      <c r="MHC55" s="213"/>
      <c r="MHE55" s="213"/>
      <c r="MHG55" s="213"/>
      <c r="MHI55" s="213"/>
      <c r="MHK55" s="213"/>
      <c r="MHM55" s="213"/>
      <c r="MHO55" s="213"/>
      <c r="MHQ55" s="213"/>
      <c r="MHS55" s="213"/>
      <c r="MHU55" s="213"/>
      <c r="MHW55" s="213"/>
      <c r="MHY55" s="213"/>
      <c r="MIA55" s="213"/>
      <c r="MIC55" s="213"/>
      <c r="MIE55" s="213"/>
      <c r="MIG55" s="213"/>
      <c r="MII55" s="213"/>
      <c r="MIK55" s="213"/>
      <c r="MIM55" s="213"/>
      <c r="MIO55" s="213"/>
      <c r="MIQ55" s="213"/>
      <c r="MIS55" s="213"/>
      <c r="MIU55" s="213"/>
      <c r="MIW55" s="213"/>
      <c r="MIY55" s="213"/>
      <c r="MJA55" s="213"/>
      <c r="MJC55" s="213"/>
      <c r="MJE55" s="213"/>
      <c r="MJG55" s="213"/>
      <c r="MJI55" s="213"/>
      <c r="MJK55" s="213"/>
      <c r="MJM55" s="213"/>
      <c r="MJO55" s="213"/>
      <c r="MJQ55" s="213"/>
      <c r="MJS55" s="213"/>
      <c r="MJU55" s="213"/>
      <c r="MJW55" s="213"/>
      <c r="MJY55" s="213"/>
      <c r="MKA55" s="213"/>
      <c r="MKC55" s="213"/>
      <c r="MKE55" s="213"/>
      <c r="MKG55" s="213"/>
      <c r="MKI55" s="213"/>
      <c r="MKK55" s="213"/>
      <c r="MKM55" s="213"/>
      <c r="MKO55" s="213"/>
      <c r="MKQ55" s="213"/>
      <c r="MKS55" s="213"/>
      <c r="MKU55" s="213"/>
      <c r="MKW55" s="213"/>
      <c r="MKY55" s="213"/>
      <c r="MLA55" s="213"/>
      <c r="MLC55" s="213"/>
      <c r="MLE55" s="213"/>
      <c r="MLG55" s="213"/>
      <c r="MLI55" s="213"/>
      <c r="MLK55" s="213"/>
      <c r="MLM55" s="213"/>
      <c r="MLO55" s="213"/>
      <c r="MLQ55" s="213"/>
      <c r="MLS55" s="213"/>
      <c r="MLU55" s="213"/>
      <c r="MLW55" s="213"/>
      <c r="MLY55" s="213"/>
      <c r="MMA55" s="213"/>
      <c r="MMC55" s="213"/>
      <c r="MME55" s="213"/>
      <c r="MMG55" s="213"/>
      <c r="MMI55" s="213"/>
      <c r="MMK55" s="213"/>
      <c r="MMM55" s="213"/>
      <c r="MMO55" s="213"/>
      <c r="MMQ55" s="213"/>
      <c r="MMS55" s="213"/>
      <c r="MMU55" s="213"/>
      <c r="MMW55" s="213"/>
      <c r="MMY55" s="213"/>
      <c r="MNA55" s="213"/>
      <c r="MNC55" s="213"/>
      <c r="MNE55" s="213"/>
      <c r="MNG55" s="213"/>
      <c r="MNI55" s="213"/>
      <c r="MNK55" s="213"/>
      <c r="MNM55" s="213"/>
      <c r="MNO55" s="213"/>
      <c r="MNQ55" s="213"/>
      <c r="MNS55" s="213"/>
      <c r="MNU55" s="213"/>
      <c r="MNW55" s="213"/>
      <c r="MNY55" s="213"/>
      <c r="MOA55" s="213"/>
      <c r="MOC55" s="213"/>
      <c r="MOE55" s="213"/>
      <c r="MOG55" s="213"/>
      <c r="MOI55" s="213"/>
      <c r="MOK55" s="213"/>
      <c r="MOM55" s="213"/>
      <c r="MOO55" s="213"/>
      <c r="MOQ55" s="213"/>
      <c r="MOS55" s="213"/>
      <c r="MOU55" s="213"/>
      <c r="MOW55" s="213"/>
      <c r="MOY55" s="213"/>
      <c r="MPA55" s="213"/>
      <c r="MPC55" s="213"/>
      <c r="MPE55" s="213"/>
      <c r="MPG55" s="213"/>
      <c r="MPI55" s="213"/>
      <c r="MPK55" s="213"/>
      <c r="MPM55" s="213"/>
      <c r="MPO55" s="213"/>
      <c r="MPQ55" s="213"/>
      <c r="MPS55" s="213"/>
      <c r="MPU55" s="213"/>
      <c r="MPW55" s="213"/>
      <c r="MPY55" s="213"/>
      <c r="MQA55" s="213"/>
      <c r="MQC55" s="213"/>
      <c r="MQE55" s="213"/>
      <c r="MQG55" s="213"/>
      <c r="MQI55" s="213"/>
      <c r="MQK55" s="213"/>
      <c r="MQM55" s="213"/>
      <c r="MQO55" s="213"/>
      <c r="MQQ55" s="213"/>
      <c r="MQS55" s="213"/>
      <c r="MQU55" s="213"/>
      <c r="MQW55" s="213"/>
      <c r="MQY55" s="213"/>
      <c r="MRA55" s="213"/>
      <c r="MRC55" s="213"/>
      <c r="MRE55" s="213"/>
      <c r="MRG55" s="213"/>
      <c r="MRI55" s="213"/>
      <c r="MRK55" s="213"/>
      <c r="MRM55" s="213"/>
      <c r="MRO55" s="213"/>
      <c r="MRQ55" s="213"/>
      <c r="MRS55" s="213"/>
      <c r="MRU55" s="213"/>
      <c r="MRW55" s="213"/>
      <c r="MRY55" s="213"/>
      <c r="MSA55" s="213"/>
      <c r="MSC55" s="213"/>
      <c r="MSE55" s="213"/>
      <c r="MSG55" s="213"/>
      <c r="MSI55" s="213"/>
      <c r="MSK55" s="213"/>
      <c r="MSM55" s="213"/>
      <c r="MSO55" s="213"/>
      <c r="MSQ55" s="213"/>
      <c r="MSS55" s="213"/>
      <c r="MSU55" s="213"/>
      <c r="MSW55" s="213"/>
      <c r="MSY55" s="213"/>
      <c r="MTA55" s="213"/>
      <c r="MTC55" s="213"/>
      <c r="MTE55" s="213"/>
      <c r="MTG55" s="213"/>
      <c r="MTI55" s="213"/>
      <c r="MTK55" s="213"/>
      <c r="MTM55" s="213"/>
      <c r="MTO55" s="213"/>
      <c r="MTQ55" s="213"/>
      <c r="MTS55" s="213"/>
      <c r="MTU55" s="213"/>
      <c r="MTW55" s="213"/>
      <c r="MTY55" s="213"/>
      <c r="MUA55" s="213"/>
      <c r="MUC55" s="213"/>
      <c r="MUE55" s="213"/>
      <c r="MUG55" s="213"/>
      <c r="MUI55" s="213"/>
      <c r="MUK55" s="213"/>
      <c r="MUM55" s="213"/>
      <c r="MUO55" s="213"/>
      <c r="MUQ55" s="213"/>
      <c r="MUS55" s="213"/>
      <c r="MUU55" s="213"/>
      <c r="MUW55" s="213"/>
      <c r="MUY55" s="213"/>
      <c r="MVA55" s="213"/>
      <c r="MVC55" s="213"/>
      <c r="MVE55" s="213"/>
      <c r="MVG55" s="213"/>
      <c r="MVI55" s="213"/>
      <c r="MVK55" s="213"/>
      <c r="MVM55" s="213"/>
      <c r="MVO55" s="213"/>
      <c r="MVQ55" s="213"/>
      <c r="MVS55" s="213"/>
      <c r="MVU55" s="213"/>
      <c r="MVW55" s="213"/>
      <c r="MVY55" s="213"/>
      <c r="MWA55" s="213"/>
      <c r="MWC55" s="213"/>
      <c r="MWE55" s="213"/>
      <c r="MWG55" s="213"/>
      <c r="MWI55" s="213"/>
      <c r="MWK55" s="213"/>
      <c r="MWM55" s="213"/>
      <c r="MWO55" s="213"/>
      <c r="MWQ55" s="213"/>
      <c r="MWS55" s="213"/>
      <c r="MWU55" s="213"/>
      <c r="MWW55" s="213"/>
      <c r="MWY55" s="213"/>
      <c r="MXA55" s="213"/>
      <c r="MXC55" s="213"/>
      <c r="MXE55" s="213"/>
      <c r="MXG55" s="213"/>
      <c r="MXI55" s="213"/>
      <c r="MXK55" s="213"/>
      <c r="MXM55" s="213"/>
      <c r="MXO55" s="213"/>
      <c r="MXQ55" s="213"/>
      <c r="MXS55" s="213"/>
      <c r="MXU55" s="213"/>
      <c r="MXW55" s="213"/>
      <c r="MXY55" s="213"/>
      <c r="MYA55" s="213"/>
      <c r="MYC55" s="213"/>
      <c r="MYE55" s="213"/>
      <c r="MYG55" s="213"/>
      <c r="MYI55" s="213"/>
      <c r="MYK55" s="213"/>
      <c r="MYM55" s="213"/>
      <c r="MYO55" s="213"/>
      <c r="MYQ55" s="213"/>
      <c r="MYS55" s="213"/>
      <c r="MYU55" s="213"/>
      <c r="MYW55" s="213"/>
      <c r="MYY55" s="213"/>
      <c r="MZA55" s="213"/>
      <c r="MZC55" s="213"/>
      <c r="MZE55" s="213"/>
      <c r="MZG55" s="213"/>
      <c r="MZI55" s="213"/>
      <c r="MZK55" s="213"/>
      <c r="MZM55" s="213"/>
      <c r="MZO55" s="213"/>
      <c r="MZQ55" s="213"/>
      <c r="MZS55" s="213"/>
      <c r="MZU55" s="213"/>
      <c r="MZW55" s="213"/>
      <c r="MZY55" s="213"/>
      <c r="NAA55" s="213"/>
      <c r="NAC55" s="213"/>
      <c r="NAE55" s="213"/>
      <c r="NAG55" s="213"/>
      <c r="NAI55" s="213"/>
      <c r="NAK55" s="213"/>
      <c r="NAM55" s="213"/>
      <c r="NAO55" s="213"/>
      <c r="NAQ55" s="213"/>
      <c r="NAS55" s="213"/>
      <c r="NAU55" s="213"/>
      <c r="NAW55" s="213"/>
      <c r="NAY55" s="213"/>
      <c r="NBA55" s="213"/>
      <c r="NBC55" s="213"/>
      <c r="NBE55" s="213"/>
      <c r="NBG55" s="213"/>
      <c r="NBI55" s="213"/>
      <c r="NBK55" s="213"/>
      <c r="NBM55" s="213"/>
      <c r="NBO55" s="213"/>
      <c r="NBQ55" s="213"/>
      <c r="NBS55" s="213"/>
      <c r="NBU55" s="213"/>
      <c r="NBW55" s="213"/>
      <c r="NBY55" s="213"/>
      <c r="NCA55" s="213"/>
      <c r="NCC55" s="213"/>
      <c r="NCE55" s="213"/>
      <c r="NCG55" s="213"/>
      <c r="NCI55" s="213"/>
      <c r="NCK55" s="213"/>
      <c r="NCM55" s="213"/>
      <c r="NCO55" s="213"/>
      <c r="NCQ55" s="213"/>
      <c r="NCS55" s="213"/>
      <c r="NCU55" s="213"/>
      <c r="NCW55" s="213"/>
      <c r="NCY55" s="213"/>
      <c r="NDA55" s="213"/>
      <c r="NDC55" s="213"/>
      <c r="NDE55" s="213"/>
      <c r="NDG55" s="213"/>
      <c r="NDI55" s="213"/>
      <c r="NDK55" s="213"/>
      <c r="NDM55" s="213"/>
      <c r="NDO55" s="213"/>
      <c r="NDQ55" s="213"/>
      <c r="NDS55" s="213"/>
      <c r="NDU55" s="213"/>
      <c r="NDW55" s="213"/>
      <c r="NDY55" s="213"/>
      <c r="NEA55" s="213"/>
      <c r="NEC55" s="213"/>
      <c r="NEE55" s="213"/>
      <c r="NEG55" s="213"/>
      <c r="NEI55" s="213"/>
      <c r="NEK55" s="213"/>
      <c r="NEM55" s="213"/>
      <c r="NEO55" s="213"/>
      <c r="NEQ55" s="213"/>
      <c r="NES55" s="213"/>
      <c r="NEU55" s="213"/>
      <c r="NEW55" s="213"/>
      <c r="NEY55" s="213"/>
      <c r="NFA55" s="213"/>
      <c r="NFC55" s="213"/>
      <c r="NFE55" s="213"/>
      <c r="NFG55" s="213"/>
      <c r="NFI55" s="213"/>
      <c r="NFK55" s="213"/>
      <c r="NFM55" s="213"/>
      <c r="NFO55" s="213"/>
      <c r="NFQ55" s="213"/>
      <c r="NFS55" s="213"/>
      <c r="NFU55" s="213"/>
      <c r="NFW55" s="213"/>
      <c r="NFY55" s="213"/>
      <c r="NGA55" s="213"/>
      <c r="NGC55" s="213"/>
      <c r="NGE55" s="213"/>
      <c r="NGG55" s="213"/>
      <c r="NGI55" s="213"/>
      <c r="NGK55" s="213"/>
      <c r="NGM55" s="213"/>
      <c r="NGO55" s="213"/>
      <c r="NGQ55" s="213"/>
      <c r="NGS55" s="213"/>
      <c r="NGU55" s="213"/>
      <c r="NGW55" s="213"/>
      <c r="NGY55" s="213"/>
      <c r="NHA55" s="213"/>
      <c r="NHC55" s="213"/>
      <c r="NHE55" s="213"/>
      <c r="NHG55" s="213"/>
      <c r="NHI55" s="213"/>
      <c r="NHK55" s="213"/>
      <c r="NHM55" s="213"/>
      <c r="NHO55" s="213"/>
      <c r="NHQ55" s="213"/>
      <c r="NHS55" s="213"/>
      <c r="NHU55" s="213"/>
      <c r="NHW55" s="213"/>
      <c r="NHY55" s="213"/>
      <c r="NIA55" s="213"/>
      <c r="NIC55" s="213"/>
      <c r="NIE55" s="213"/>
      <c r="NIG55" s="213"/>
      <c r="NII55" s="213"/>
      <c r="NIK55" s="213"/>
      <c r="NIM55" s="213"/>
      <c r="NIO55" s="213"/>
      <c r="NIQ55" s="213"/>
      <c r="NIS55" s="213"/>
      <c r="NIU55" s="213"/>
      <c r="NIW55" s="213"/>
      <c r="NIY55" s="213"/>
      <c r="NJA55" s="213"/>
      <c r="NJC55" s="213"/>
      <c r="NJE55" s="213"/>
      <c r="NJG55" s="213"/>
      <c r="NJI55" s="213"/>
      <c r="NJK55" s="213"/>
      <c r="NJM55" s="213"/>
      <c r="NJO55" s="213"/>
      <c r="NJQ55" s="213"/>
      <c r="NJS55" s="213"/>
      <c r="NJU55" s="213"/>
      <c r="NJW55" s="213"/>
      <c r="NJY55" s="213"/>
      <c r="NKA55" s="213"/>
      <c r="NKC55" s="213"/>
      <c r="NKE55" s="213"/>
      <c r="NKG55" s="213"/>
      <c r="NKI55" s="213"/>
      <c r="NKK55" s="213"/>
      <c r="NKM55" s="213"/>
      <c r="NKO55" s="213"/>
      <c r="NKQ55" s="213"/>
      <c r="NKS55" s="213"/>
      <c r="NKU55" s="213"/>
      <c r="NKW55" s="213"/>
      <c r="NKY55" s="213"/>
      <c r="NLA55" s="213"/>
      <c r="NLC55" s="213"/>
      <c r="NLE55" s="213"/>
      <c r="NLG55" s="213"/>
      <c r="NLI55" s="213"/>
      <c r="NLK55" s="213"/>
      <c r="NLM55" s="213"/>
      <c r="NLO55" s="213"/>
      <c r="NLQ55" s="213"/>
      <c r="NLS55" s="213"/>
      <c r="NLU55" s="213"/>
      <c r="NLW55" s="213"/>
      <c r="NLY55" s="213"/>
      <c r="NMA55" s="213"/>
      <c r="NMC55" s="213"/>
      <c r="NME55" s="213"/>
      <c r="NMG55" s="213"/>
      <c r="NMI55" s="213"/>
      <c r="NMK55" s="213"/>
      <c r="NMM55" s="213"/>
      <c r="NMO55" s="213"/>
      <c r="NMQ55" s="213"/>
      <c r="NMS55" s="213"/>
      <c r="NMU55" s="213"/>
      <c r="NMW55" s="213"/>
      <c r="NMY55" s="213"/>
      <c r="NNA55" s="213"/>
      <c r="NNC55" s="213"/>
      <c r="NNE55" s="213"/>
      <c r="NNG55" s="213"/>
      <c r="NNI55" s="213"/>
      <c r="NNK55" s="213"/>
      <c r="NNM55" s="213"/>
      <c r="NNO55" s="213"/>
      <c r="NNQ55" s="213"/>
      <c r="NNS55" s="213"/>
      <c r="NNU55" s="213"/>
      <c r="NNW55" s="213"/>
      <c r="NNY55" s="213"/>
      <c r="NOA55" s="213"/>
      <c r="NOC55" s="213"/>
      <c r="NOE55" s="213"/>
      <c r="NOG55" s="213"/>
      <c r="NOI55" s="213"/>
      <c r="NOK55" s="213"/>
      <c r="NOM55" s="213"/>
      <c r="NOO55" s="213"/>
      <c r="NOQ55" s="213"/>
      <c r="NOS55" s="213"/>
      <c r="NOU55" s="213"/>
      <c r="NOW55" s="213"/>
      <c r="NOY55" s="213"/>
      <c r="NPA55" s="213"/>
      <c r="NPC55" s="213"/>
      <c r="NPE55" s="213"/>
      <c r="NPG55" s="213"/>
      <c r="NPI55" s="213"/>
      <c r="NPK55" s="213"/>
      <c r="NPM55" s="213"/>
      <c r="NPO55" s="213"/>
      <c r="NPQ55" s="213"/>
      <c r="NPS55" s="213"/>
      <c r="NPU55" s="213"/>
      <c r="NPW55" s="213"/>
      <c r="NPY55" s="213"/>
      <c r="NQA55" s="213"/>
      <c r="NQC55" s="213"/>
      <c r="NQE55" s="213"/>
      <c r="NQG55" s="213"/>
      <c r="NQI55" s="213"/>
      <c r="NQK55" s="213"/>
      <c r="NQM55" s="213"/>
      <c r="NQO55" s="213"/>
      <c r="NQQ55" s="213"/>
      <c r="NQS55" s="213"/>
      <c r="NQU55" s="213"/>
      <c r="NQW55" s="213"/>
      <c r="NQY55" s="213"/>
      <c r="NRA55" s="213"/>
      <c r="NRC55" s="213"/>
      <c r="NRE55" s="213"/>
      <c r="NRG55" s="213"/>
      <c r="NRI55" s="213"/>
      <c r="NRK55" s="213"/>
      <c r="NRM55" s="213"/>
      <c r="NRO55" s="213"/>
      <c r="NRQ55" s="213"/>
      <c r="NRS55" s="213"/>
      <c r="NRU55" s="213"/>
      <c r="NRW55" s="213"/>
      <c r="NRY55" s="213"/>
      <c r="NSA55" s="213"/>
      <c r="NSC55" s="213"/>
      <c r="NSE55" s="213"/>
      <c r="NSG55" s="213"/>
      <c r="NSI55" s="213"/>
      <c r="NSK55" s="213"/>
      <c r="NSM55" s="213"/>
      <c r="NSO55" s="213"/>
      <c r="NSQ55" s="213"/>
      <c r="NSS55" s="213"/>
      <c r="NSU55" s="213"/>
      <c r="NSW55" s="213"/>
      <c r="NSY55" s="213"/>
      <c r="NTA55" s="213"/>
      <c r="NTC55" s="213"/>
      <c r="NTE55" s="213"/>
      <c r="NTG55" s="213"/>
      <c r="NTI55" s="213"/>
      <c r="NTK55" s="213"/>
      <c r="NTM55" s="213"/>
      <c r="NTO55" s="213"/>
      <c r="NTQ55" s="213"/>
      <c r="NTS55" s="213"/>
      <c r="NTU55" s="213"/>
      <c r="NTW55" s="213"/>
      <c r="NTY55" s="213"/>
      <c r="NUA55" s="213"/>
      <c r="NUC55" s="213"/>
      <c r="NUE55" s="213"/>
      <c r="NUG55" s="213"/>
      <c r="NUI55" s="213"/>
      <c r="NUK55" s="213"/>
      <c r="NUM55" s="213"/>
      <c r="NUO55" s="213"/>
      <c r="NUQ55" s="213"/>
      <c r="NUS55" s="213"/>
      <c r="NUU55" s="213"/>
      <c r="NUW55" s="213"/>
      <c r="NUY55" s="213"/>
      <c r="NVA55" s="213"/>
      <c r="NVC55" s="213"/>
      <c r="NVE55" s="213"/>
      <c r="NVG55" s="213"/>
      <c r="NVI55" s="213"/>
      <c r="NVK55" s="213"/>
      <c r="NVM55" s="213"/>
      <c r="NVO55" s="213"/>
      <c r="NVQ55" s="213"/>
      <c r="NVS55" s="213"/>
      <c r="NVU55" s="213"/>
      <c r="NVW55" s="213"/>
      <c r="NVY55" s="213"/>
      <c r="NWA55" s="213"/>
      <c r="NWC55" s="213"/>
      <c r="NWE55" s="213"/>
      <c r="NWG55" s="213"/>
      <c r="NWI55" s="213"/>
      <c r="NWK55" s="213"/>
      <c r="NWM55" s="213"/>
      <c r="NWO55" s="213"/>
      <c r="NWQ55" s="213"/>
      <c r="NWS55" s="213"/>
      <c r="NWU55" s="213"/>
      <c r="NWW55" s="213"/>
      <c r="NWY55" s="213"/>
      <c r="NXA55" s="213"/>
      <c r="NXC55" s="213"/>
      <c r="NXE55" s="213"/>
      <c r="NXG55" s="213"/>
      <c r="NXI55" s="213"/>
      <c r="NXK55" s="213"/>
      <c r="NXM55" s="213"/>
      <c r="NXO55" s="213"/>
      <c r="NXQ55" s="213"/>
      <c r="NXS55" s="213"/>
      <c r="NXU55" s="213"/>
      <c r="NXW55" s="213"/>
      <c r="NXY55" s="213"/>
      <c r="NYA55" s="213"/>
      <c r="NYC55" s="213"/>
      <c r="NYE55" s="213"/>
      <c r="NYG55" s="213"/>
      <c r="NYI55" s="213"/>
      <c r="NYK55" s="213"/>
      <c r="NYM55" s="213"/>
      <c r="NYO55" s="213"/>
      <c r="NYQ55" s="213"/>
      <c r="NYS55" s="213"/>
      <c r="NYU55" s="213"/>
      <c r="NYW55" s="213"/>
      <c r="NYY55" s="213"/>
      <c r="NZA55" s="213"/>
      <c r="NZC55" s="213"/>
      <c r="NZE55" s="213"/>
      <c r="NZG55" s="213"/>
      <c r="NZI55" s="213"/>
      <c r="NZK55" s="213"/>
      <c r="NZM55" s="213"/>
      <c r="NZO55" s="213"/>
      <c r="NZQ55" s="213"/>
      <c r="NZS55" s="213"/>
      <c r="NZU55" s="213"/>
      <c r="NZW55" s="213"/>
      <c r="NZY55" s="213"/>
      <c r="OAA55" s="213"/>
      <c r="OAC55" s="213"/>
      <c r="OAE55" s="213"/>
      <c r="OAG55" s="213"/>
      <c r="OAI55" s="213"/>
      <c r="OAK55" s="213"/>
      <c r="OAM55" s="213"/>
      <c r="OAO55" s="213"/>
      <c r="OAQ55" s="213"/>
      <c r="OAS55" s="213"/>
      <c r="OAU55" s="213"/>
      <c r="OAW55" s="213"/>
      <c r="OAY55" s="213"/>
      <c r="OBA55" s="213"/>
      <c r="OBC55" s="213"/>
      <c r="OBE55" s="213"/>
      <c r="OBG55" s="213"/>
      <c r="OBI55" s="213"/>
      <c r="OBK55" s="213"/>
      <c r="OBM55" s="213"/>
      <c r="OBO55" s="213"/>
      <c r="OBQ55" s="213"/>
      <c r="OBS55" s="213"/>
      <c r="OBU55" s="213"/>
      <c r="OBW55" s="213"/>
      <c r="OBY55" s="213"/>
      <c r="OCA55" s="213"/>
      <c r="OCC55" s="213"/>
      <c r="OCE55" s="213"/>
      <c r="OCG55" s="213"/>
      <c r="OCI55" s="213"/>
      <c r="OCK55" s="213"/>
      <c r="OCM55" s="213"/>
      <c r="OCO55" s="213"/>
      <c r="OCQ55" s="213"/>
      <c r="OCS55" s="213"/>
      <c r="OCU55" s="213"/>
      <c r="OCW55" s="213"/>
      <c r="OCY55" s="213"/>
      <c r="ODA55" s="213"/>
      <c r="ODC55" s="213"/>
      <c r="ODE55" s="213"/>
      <c r="ODG55" s="213"/>
      <c r="ODI55" s="213"/>
      <c r="ODK55" s="213"/>
      <c r="ODM55" s="213"/>
      <c r="ODO55" s="213"/>
      <c r="ODQ55" s="213"/>
      <c r="ODS55" s="213"/>
      <c r="ODU55" s="213"/>
      <c r="ODW55" s="213"/>
      <c r="ODY55" s="213"/>
      <c r="OEA55" s="213"/>
      <c r="OEC55" s="213"/>
      <c r="OEE55" s="213"/>
      <c r="OEG55" s="213"/>
      <c r="OEI55" s="213"/>
      <c r="OEK55" s="213"/>
      <c r="OEM55" s="213"/>
      <c r="OEO55" s="213"/>
      <c r="OEQ55" s="213"/>
      <c r="OES55" s="213"/>
      <c r="OEU55" s="213"/>
      <c r="OEW55" s="213"/>
      <c r="OEY55" s="213"/>
      <c r="OFA55" s="213"/>
      <c r="OFC55" s="213"/>
      <c r="OFE55" s="213"/>
      <c r="OFG55" s="213"/>
      <c r="OFI55" s="213"/>
      <c r="OFK55" s="213"/>
      <c r="OFM55" s="213"/>
      <c r="OFO55" s="213"/>
      <c r="OFQ55" s="213"/>
      <c r="OFS55" s="213"/>
      <c r="OFU55" s="213"/>
      <c r="OFW55" s="213"/>
      <c r="OFY55" s="213"/>
      <c r="OGA55" s="213"/>
      <c r="OGC55" s="213"/>
      <c r="OGE55" s="213"/>
      <c r="OGG55" s="213"/>
      <c r="OGI55" s="213"/>
      <c r="OGK55" s="213"/>
      <c r="OGM55" s="213"/>
      <c r="OGO55" s="213"/>
      <c r="OGQ55" s="213"/>
      <c r="OGS55" s="213"/>
      <c r="OGU55" s="213"/>
      <c r="OGW55" s="213"/>
      <c r="OGY55" s="213"/>
      <c r="OHA55" s="213"/>
      <c r="OHC55" s="213"/>
      <c r="OHE55" s="213"/>
      <c r="OHG55" s="213"/>
      <c r="OHI55" s="213"/>
      <c r="OHK55" s="213"/>
      <c r="OHM55" s="213"/>
      <c r="OHO55" s="213"/>
      <c r="OHQ55" s="213"/>
      <c r="OHS55" s="213"/>
      <c r="OHU55" s="213"/>
      <c r="OHW55" s="213"/>
      <c r="OHY55" s="213"/>
      <c r="OIA55" s="213"/>
      <c r="OIC55" s="213"/>
      <c r="OIE55" s="213"/>
      <c r="OIG55" s="213"/>
      <c r="OII55" s="213"/>
      <c r="OIK55" s="213"/>
      <c r="OIM55" s="213"/>
      <c r="OIO55" s="213"/>
      <c r="OIQ55" s="213"/>
      <c r="OIS55" s="213"/>
      <c r="OIU55" s="213"/>
      <c r="OIW55" s="213"/>
      <c r="OIY55" s="213"/>
      <c r="OJA55" s="213"/>
      <c r="OJC55" s="213"/>
      <c r="OJE55" s="213"/>
      <c r="OJG55" s="213"/>
      <c r="OJI55" s="213"/>
      <c r="OJK55" s="213"/>
      <c r="OJM55" s="213"/>
      <c r="OJO55" s="213"/>
      <c r="OJQ55" s="213"/>
      <c r="OJS55" s="213"/>
      <c r="OJU55" s="213"/>
      <c r="OJW55" s="213"/>
      <c r="OJY55" s="213"/>
      <c r="OKA55" s="213"/>
      <c r="OKC55" s="213"/>
      <c r="OKE55" s="213"/>
      <c r="OKG55" s="213"/>
      <c r="OKI55" s="213"/>
      <c r="OKK55" s="213"/>
      <c r="OKM55" s="213"/>
      <c r="OKO55" s="213"/>
      <c r="OKQ55" s="213"/>
      <c r="OKS55" s="213"/>
      <c r="OKU55" s="213"/>
      <c r="OKW55" s="213"/>
      <c r="OKY55" s="213"/>
      <c r="OLA55" s="213"/>
      <c r="OLC55" s="213"/>
      <c r="OLE55" s="213"/>
      <c r="OLG55" s="213"/>
      <c r="OLI55" s="213"/>
      <c r="OLK55" s="213"/>
      <c r="OLM55" s="213"/>
      <c r="OLO55" s="213"/>
      <c r="OLQ55" s="213"/>
      <c r="OLS55" s="213"/>
      <c r="OLU55" s="213"/>
      <c r="OLW55" s="213"/>
      <c r="OLY55" s="213"/>
      <c r="OMA55" s="213"/>
      <c r="OMC55" s="213"/>
      <c r="OME55" s="213"/>
      <c r="OMG55" s="213"/>
      <c r="OMI55" s="213"/>
      <c r="OMK55" s="213"/>
      <c r="OMM55" s="213"/>
      <c r="OMO55" s="213"/>
      <c r="OMQ55" s="213"/>
      <c r="OMS55" s="213"/>
      <c r="OMU55" s="213"/>
      <c r="OMW55" s="213"/>
      <c r="OMY55" s="213"/>
      <c r="ONA55" s="213"/>
      <c r="ONC55" s="213"/>
      <c r="ONE55" s="213"/>
      <c r="ONG55" s="213"/>
      <c r="ONI55" s="213"/>
      <c r="ONK55" s="213"/>
      <c r="ONM55" s="213"/>
      <c r="ONO55" s="213"/>
      <c r="ONQ55" s="213"/>
      <c r="ONS55" s="213"/>
      <c r="ONU55" s="213"/>
      <c r="ONW55" s="213"/>
      <c r="ONY55" s="213"/>
      <c r="OOA55" s="213"/>
      <c r="OOC55" s="213"/>
      <c r="OOE55" s="213"/>
      <c r="OOG55" s="213"/>
      <c r="OOI55" s="213"/>
      <c r="OOK55" s="213"/>
      <c r="OOM55" s="213"/>
      <c r="OOO55" s="213"/>
      <c r="OOQ55" s="213"/>
      <c r="OOS55" s="213"/>
      <c r="OOU55" s="213"/>
      <c r="OOW55" s="213"/>
      <c r="OOY55" s="213"/>
      <c r="OPA55" s="213"/>
      <c r="OPC55" s="213"/>
      <c r="OPE55" s="213"/>
      <c r="OPG55" s="213"/>
      <c r="OPI55" s="213"/>
      <c r="OPK55" s="213"/>
      <c r="OPM55" s="213"/>
      <c r="OPO55" s="213"/>
      <c r="OPQ55" s="213"/>
      <c r="OPS55" s="213"/>
      <c r="OPU55" s="213"/>
      <c r="OPW55" s="213"/>
      <c r="OPY55" s="213"/>
      <c r="OQA55" s="213"/>
      <c r="OQC55" s="213"/>
      <c r="OQE55" s="213"/>
      <c r="OQG55" s="213"/>
      <c r="OQI55" s="213"/>
      <c r="OQK55" s="213"/>
      <c r="OQM55" s="213"/>
      <c r="OQO55" s="213"/>
      <c r="OQQ55" s="213"/>
      <c r="OQS55" s="213"/>
      <c r="OQU55" s="213"/>
      <c r="OQW55" s="213"/>
      <c r="OQY55" s="213"/>
      <c r="ORA55" s="213"/>
      <c r="ORC55" s="213"/>
      <c r="ORE55" s="213"/>
      <c r="ORG55" s="213"/>
      <c r="ORI55" s="213"/>
      <c r="ORK55" s="213"/>
      <c r="ORM55" s="213"/>
      <c r="ORO55" s="213"/>
      <c r="ORQ55" s="213"/>
      <c r="ORS55" s="213"/>
      <c r="ORU55" s="213"/>
      <c r="ORW55" s="213"/>
      <c r="ORY55" s="213"/>
      <c r="OSA55" s="213"/>
      <c r="OSC55" s="213"/>
      <c r="OSE55" s="213"/>
      <c r="OSG55" s="213"/>
      <c r="OSI55" s="213"/>
      <c r="OSK55" s="213"/>
      <c r="OSM55" s="213"/>
      <c r="OSO55" s="213"/>
      <c r="OSQ55" s="213"/>
      <c r="OSS55" s="213"/>
      <c r="OSU55" s="213"/>
      <c r="OSW55" s="213"/>
      <c r="OSY55" s="213"/>
      <c r="OTA55" s="213"/>
      <c r="OTC55" s="213"/>
      <c r="OTE55" s="213"/>
      <c r="OTG55" s="213"/>
      <c r="OTI55" s="213"/>
      <c r="OTK55" s="213"/>
      <c r="OTM55" s="213"/>
      <c r="OTO55" s="213"/>
      <c r="OTQ55" s="213"/>
      <c r="OTS55" s="213"/>
      <c r="OTU55" s="213"/>
      <c r="OTW55" s="213"/>
      <c r="OTY55" s="213"/>
      <c r="OUA55" s="213"/>
      <c r="OUC55" s="213"/>
      <c r="OUE55" s="213"/>
      <c r="OUG55" s="213"/>
      <c r="OUI55" s="213"/>
      <c r="OUK55" s="213"/>
      <c r="OUM55" s="213"/>
      <c r="OUO55" s="213"/>
      <c r="OUQ55" s="213"/>
      <c r="OUS55" s="213"/>
      <c r="OUU55" s="213"/>
      <c r="OUW55" s="213"/>
      <c r="OUY55" s="213"/>
      <c r="OVA55" s="213"/>
      <c r="OVC55" s="213"/>
      <c r="OVE55" s="213"/>
      <c r="OVG55" s="213"/>
      <c r="OVI55" s="213"/>
      <c r="OVK55" s="213"/>
      <c r="OVM55" s="213"/>
      <c r="OVO55" s="213"/>
      <c r="OVQ55" s="213"/>
      <c r="OVS55" s="213"/>
      <c r="OVU55" s="213"/>
      <c r="OVW55" s="213"/>
      <c r="OVY55" s="213"/>
      <c r="OWA55" s="213"/>
      <c r="OWC55" s="213"/>
      <c r="OWE55" s="213"/>
      <c r="OWG55" s="213"/>
      <c r="OWI55" s="213"/>
      <c r="OWK55" s="213"/>
      <c r="OWM55" s="213"/>
      <c r="OWO55" s="213"/>
      <c r="OWQ55" s="213"/>
      <c r="OWS55" s="213"/>
      <c r="OWU55" s="213"/>
      <c r="OWW55" s="213"/>
      <c r="OWY55" s="213"/>
      <c r="OXA55" s="213"/>
      <c r="OXC55" s="213"/>
      <c r="OXE55" s="213"/>
      <c r="OXG55" s="213"/>
      <c r="OXI55" s="213"/>
      <c r="OXK55" s="213"/>
      <c r="OXM55" s="213"/>
      <c r="OXO55" s="213"/>
      <c r="OXQ55" s="213"/>
      <c r="OXS55" s="213"/>
      <c r="OXU55" s="213"/>
      <c r="OXW55" s="213"/>
      <c r="OXY55" s="213"/>
      <c r="OYA55" s="213"/>
      <c r="OYC55" s="213"/>
      <c r="OYE55" s="213"/>
      <c r="OYG55" s="213"/>
      <c r="OYI55" s="213"/>
      <c r="OYK55" s="213"/>
      <c r="OYM55" s="213"/>
      <c r="OYO55" s="213"/>
      <c r="OYQ55" s="213"/>
      <c r="OYS55" s="213"/>
      <c r="OYU55" s="213"/>
      <c r="OYW55" s="213"/>
      <c r="OYY55" s="213"/>
      <c r="OZA55" s="213"/>
      <c r="OZC55" s="213"/>
      <c r="OZE55" s="213"/>
      <c r="OZG55" s="213"/>
      <c r="OZI55" s="213"/>
      <c r="OZK55" s="213"/>
      <c r="OZM55" s="213"/>
      <c r="OZO55" s="213"/>
      <c r="OZQ55" s="213"/>
      <c r="OZS55" s="213"/>
      <c r="OZU55" s="213"/>
      <c r="OZW55" s="213"/>
      <c r="OZY55" s="213"/>
      <c r="PAA55" s="213"/>
      <c r="PAC55" s="213"/>
      <c r="PAE55" s="213"/>
      <c r="PAG55" s="213"/>
      <c r="PAI55" s="213"/>
      <c r="PAK55" s="213"/>
      <c r="PAM55" s="213"/>
      <c r="PAO55" s="213"/>
      <c r="PAQ55" s="213"/>
      <c r="PAS55" s="213"/>
      <c r="PAU55" s="213"/>
      <c r="PAW55" s="213"/>
      <c r="PAY55" s="213"/>
      <c r="PBA55" s="213"/>
      <c r="PBC55" s="213"/>
      <c r="PBE55" s="213"/>
      <c r="PBG55" s="213"/>
      <c r="PBI55" s="213"/>
      <c r="PBK55" s="213"/>
      <c r="PBM55" s="213"/>
      <c r="PBO55" s="213"/>
      <c r="PBQ55" s="213"/>
      <c r="PBS55" s="213"/>
      <c r="PBU55" s="213"/>
      <c r="PBW55" s="213"/>
      <c r="PBY55" s="213"/>
      <c r="PCA55" s="213"/>
      <c r="PCC55" s="213"/>
      <c r="PCE55" s="213"/>
      <c r="PCG55" s="213"/>
      <c r="PCI55" s="213"/>
      <c r="PCK55" s="213"/>
      <c r="PCM55" s="213"/>
      <c r="PCO55" s="213"/>
      <c r="PCQ55" s="213"/>
      <c r="PCS55" s="213"/>
      <c r="PCU55" s="213"/>
      <c r="PCW55" s="213"/>
      <c r="PCY55" s="213"/>
      <c r="PDA55" s="213"/>
      <c r="PDC55" s="213"/>
      <c r="PDE55" s="213"/>
      <c r="PDG55" s="213"/>
      <c r="PDI55" s="213"/>
      <c r="PDK55" s="213"/>
      <c r="PDM55" s="213"/>
      <c r="PDO55" s="213"/>
      <c r="PDQ55" s="213"/>
      <c r="PDS55" s="213"/>
      <c r="PDU55" s="213"/>
      <c r="PDW55" s="213"/>
      <c r="PDY55" s="213"/>
      <c r="PEA55" s="213"/>
      <c r="PEC55" s="213"/>
      <c r="PEE55" s="213"/>
      <c r="PEG55" s="213"/>
      <c r="PEI55" s="213"/>
      <c r="PEK55" s="213"/>
      <c r="PEM55" s="213"/>
      <c r="PEO55" s="213"/>
      <c r="PEQ55" s="213"/>
      <c r="PES55" s="213"/>
      <c r="PEU55" s="213"/>
      <c r="PEW55" s="213"/>
      <c r="PEY55" s="213"/>
      <c r="PFA55" s="213"/>
      <c r="PFC55" s="213"/>
      <c r="PFE55" s="213"/>
      <c r="PFG55" s="213"/>
      <c r="PFI55" s="213"/>
      <c r="PFK55" s="213"/>
      <c r="PFM55" s="213"/>
      <c r="PFO55" s="213"/>
      <c r="PFQ55" s="213"/>
      <c r="PFS55" s="213"/>
      <c r="PFU55" s="213"/>
      <c r="PFW55" s="213"/>
      <c r="PFY55" s="213"/>
      <c r="PGA55" s="213"/>
      <c r="PGC55" s="213"/>
      <c r="PGE55" s="213"/>
      <c r="PGG55" s="213"/>
      <c r="PGI55" s="213"/>
      <c r="PGK55" s="213"/>
      <c r="PGM55" s="213"/>
      <c r="PGO55" s="213"/>
      <c r="PGQ55" s="213"/>
      <c r="PGS55" s="213"/>
      <c r="PGU55" s="213"/>
      <c r="PGW55" s="213"/>
      <c r="PGY55" s="213"/>
      <c r="PHA55" s="213"/>
      <c r="PHC55" s="213"/>
      <c r="PHE55" s="213"/>
      <c r="PHG55" s="213"/>
      <c r="PHI55" s="213"/>
      <c r="PHK55" s="213"/>
      <c r="PHM55" s="213"/>
      <c r="PHO55" s="213"/>
      <c r="PHQ55" s="213"/>
      <c r="PHS55" s="213"/>
      <c r="PHU55" s="213"/>
      <c r="PHW55" s="213"/>
      <c r="PHY55" s="213"/>
      <c r="PIA55" s="213"/>
      <c r="PIC55" s="213"/>
      <c r="PIE55" s="213"/>
      <c r="PIG55" s="213"/>
      <c r="PII55" s="213"/>
      <c r="PIK55" s="213"/>
      <c r="PIM55" s="213"/>
      <c r="PIO55" s="213"/>
      <c r="PIQ55" s="213"/>
      <c r="PIS55" s="213"/>
      <c r="PIU55" s="213"/>
      <c r="PIW55" s="213"/>
      <c r="PIY55" s="213"/>
      <c r="PJA55" s="213"/>
      <c r="PJC55" s="213"/>
      <c r="PJE55" s="213"/>
      <c r="PJG55" s="213"/>
      <c r="PJI55" s="213"/>
      <c r="PJK55" s="213"/>
      <c r="PJM55" s="213"/>
      <c r="PJO55" s="213"/>
      <c r="PJQ55" s="213"/>
      <c r="PJS55" s="213"/>
      <c r="PJU55" s="213"/>
      <c r="PJW55" s="213"/>
      <c r="PJY55" s="213"/>
      <c r="PKA55" s="213"/>
      <c r="PKC55" s="213"/>
      <c r="PKE55" s="213"/>
      <c r="PKG55" s="213"/>
      <c r="PKI55" s="213"/>
      <c r="PKK55" s="213"/>
      <c r="PKM55" s="213"/>
      <c r="PKO55" s="213"/>
      <c r="PKQ55" s="213"/>
      <c r="PKS55" s="213"/>
      <c r="PKU55" s="213"/>
      <c r="PKW55" s="213"/>
      <c r="PKY55" s="213"/>
      <c r="PLA55" s="213"/>
      <c r="PLC55" s="213"/>
      <c r="PLE55" s="213"/>
      <c r="PLG55" s="213"/>
      <c r="PLI55" s="213"/>
      <c r="PLK55" s="213"/>
      <c r="PLM55" s="213"/>
      <c r="PLO55" s="213"/>
      <c r="PLQ55" s="213"/>
      <c r="PLS55" s="213"/>
      <c r="PLU55" s="213"/>
      <c r="PLW55" s="213"/>
      <c r="PLY55" s="213"/>
      <c r="PMA55" s="213"/>
      <c r="PMC55" s="213"/>
      <c r="PME55" s="213"/>
      <c r="PMG55" s="213"/>
      <c r="PMI55" s="213"/>
      <c r="PMK55" s="213"/>
      <c r="PMM55" s="213"/>
      <c r="PMO55" s="213"/>
      <c r="PMQ55" s="213"/>
      <c r="PMS55" s="213"/>
      <c r="PMU55" s="213"/>
      <c r="PMW55" s="213"/>
      <c r="PMY55" s="213"/>
      <c r="PNA55" s="213"/>
      <c r="PNC55" s="213"/>
      <c r="PNE55" s="213"/>
      <c r="PNG55" s="213"/>
      <c r="PNI55" s="213"/>
      <c r="PNK55" s="213"/>
      <c r="PNM55" s="213"/>
      <c r="PNO55" s="213"/>
      <c r="PNQ55" s="213"/>
      <c r="PNS55" s="213"/>
      <c r="PNU55" s="213"/>
      <c r="PNW55" s="213"/>
      <c r="PNY55" s="213"/>
      <c r="POA55" s="213"/>
      <c r="POC55" s="213"/>
      <c r="POE55" s="213"/>
      <c r="POG55" s="213"/>
      <c r="POI55" s="213"/>
      <c r="POK55" s="213"/>
      <c r="POM55" s="213"/>
      <c r="POO55" s="213"/>
      <c r="POQ55" s="213"/>
      <c r="POS55" s="213"/>
      <c r="POU55" s="213"/>
      <c r="POW55" s="213"/>
      <c r="POY55" s="213"/>
      <c r="PPA55" s="213"/>
      <c r="PPC55" s="213"/>
      <c r="PPE55" s="213"/>
      <c r="PPG55" s="213"/>
      <c r="PPI55" s="213"/>
      <c r="PPK55" s="213"/>
      <c r="PPM55" s="213"/>
      <c r="PPO55" s="213"/>
      <c r="PPQ55" s="213"/>
      <c r="PPS55" s="213"/>
      <c r="PPU55" s="213"/>
      <c r="PPW55" s="213"/>
      <c r="PPY55" s="213"/>
      <c r="PQA55" s="213"/>
      <c r="PQC55" s="213"/>
      <c r="PQE55" s="213"/>
      <c r="PQG55" s="213"/>
      <c r="PQI55" s="213"/>
      <c r="PQK55" s="213"/>
      <c r="PQM55" s="213"/>
      <c r="PQO55" s="213"/>
      <c r="PQQ55" s="213"/>
      <c r="PQS55" s="213"/>
      <c r="PQU55" s="213"/>
      <c r="PQW55" s="213"/>
      <c r="PQY55" s="213"/>
      <c r="PRA55" s="213"/>
      <c r="PRC55" s="213"/>
      <c r="PRE55" s="213"/>
      <c r="PRG55" s="213"/>
      <c r="PRI55" s="213"/>
      <c r="PRK55" s="213"/>
      <c r="PRM55" s="213"/>
      <c r="PRO55" s="213"/>
      <c r="PRQ55" s="213"/>
      <c r="PRS55" s="213"/>
      <c r="PRU55" s="213"/>
      <c r="PRW55" s="213"/>
      <c r="PRY55" s="213"/>
      <c r="PSA55" s="213"/>
      <c r="PSC55" s="213"/>
      <c r="PSE55" s="213"/>
      <c r="PSG55" s="213"/>
      <c r="PSI55" s="213"/>
      <c r="PSK55" s="213"/>
      <c r="PSM55" s="213"/>
      <c r="PSO55" s="213"/>
      <c r="PSQ55" s="213"/>
      <c r="PSS55" s="213"/>
      <c r="PSU55" s="213"/>
      <c r="PSW55" s="213"/>
      <c r="PSY55" s="213"/>
      <c r="PTA55" s="213"/>
      <c r="PTC55" s="213"/>
      <c r="PTE55" s="213"/>
      <c r="PTG55" s="213"/>
      <c r="PTI55" s="213"/>
      <c r="PTK55" s="213"/>
      <c r="PTM55" s="213"/>
      <c r="PTO55" s="213"/>
      <c r="PTQ55" s="213"/>
      <c r="PTS55" s="213"/>
      <c r="PTU55" s="213"/>
      <c r="PTW55" s="213"/>
      <c r="PTY55" s="213"/>
      <c r="PUA55" s="213"/>
      <c r="PUC55" s="213"/>
      <c r="PUE55" s="213"/>
      <c r="PUG55" s="213"/>
      <c r="PUI55" s="213"/>
      <c r="PUK55" s="213"/>
      <c r="PUM55" s="213"/>
      <c r="PUO55" s="213"/>
      <c r="PUQ55" s="213"/>
      <c r="PUS55" s="213"/>
      <c r="PUU55" s="213"/>
      <c r="PUW55" s="213"/>
      <c r="PUY55" s="213"/>
      <c r="PVA55" s="213"/>
      <c r="PVC55" s="213"/>
      <c r="PVE55" s="213"/>
      <c r="PVG55" s="213"/>
      <c r="PVI55" s="213"/>
      <c r="PVK55" s="213"/>
      <c r="PVM55" s="213"/>
      <c r="PVO55" s="213"/>
      <c r="PVQ55" s="213"/>
      <c r="PVS55" s="213"/>
      <c r="PVU55" s="213"/>
      <c r="PVW55" s="213"/>
      <c r="PVY55" s="213"/>
      <c r="PWA55" s="213"/>
      <c r="PWC55" s="213"/>
      <c r="PWE55" s="213"/>
      <c r="PWG55" s="213"/>
      <c r="PWI55" s="213"/>
      <c r="PWK55" s="213"/>
      <c r="PWM55" s="213"/>
      <c r="PWO55" s="213"/>
      <c r="PWQ55" s="213"/>
      <c r="PWS55" s="213"/>
      <c r="PWU55" s="213"/>
      <c r="PWW55" s="213"/>
      <c r="PWY55" s="213"/>
      <c r="PXA55" s="213"/>
      <c r="PXC55" s="213"/>
      <c r="PXE55" s="213"/>
      <c r="PXG55" s="213"/>
      <c r="PXI55" s="213"/>
      <c r="PXK55" s="213"/>
      <c r="PXM55" s="213"/>
      <c r="PXO55" s="213"/>
      <c r="PXQ55" s="213"/>
      <c r="PXS55" s="213"/>
      <c r="PXU55" s="213"/>
      <c r="PXW55" s="213"/>
      <c r="PXY55" s="213"/>
      <c r="PYA55" s="213"/>
      <c r="PYC55" s="213"/>
      <c r="PYE55" s="213"/>
      <c r="PYG55" s="213"/>
      <c r="PYI55" s="213"/>
      <c r="PYK55" s="213"/>
      <c r="PYM55" s="213"/>
      <c r="PYO55" s="213"/>
      <c r="PYQ55" s="213"/>
      <c r="PYS55" s="213"/>
      <c r="PYU55" s="213"/>
      <c r="PYW55" s="213"/>
      <c r="PYY55" s="213"/>
      <c r="PZA55" s="213"/>
      <c r="PZC55" s="213"/>
      <c r="PZE55" s="213"/>
      <c r="PZG55" s="213"/>
      <c r="PZI55" s="213"/>
      <c r="PZK55" s="213"/>
      <c r="PZM55" s="213"/>
      <c r="PZO55" s="213"/>
      <c r="PZQ55" s="213"/>
      <c r="PZS55" s="213"/>
      <c r="PZU55" s="213"/>
      <c r="PZW55" s="213"/>
      <c r="PZY55" s="213"/>
      <c r="QAA55" s="213"/>
      <c r="QAC55" s="213"/>
      <c r="QAE55" s="213"/>
      <c r="QAG55" s="213"/>
      <c r="QAI55" s="213"/>
      <c r="QAK55" s="213"/>
      <c r="QAM55" s="213"/>
      <c r="QAO55" s="213"/>
      <c r="QAQ55" s="213"/>
      <c r="QAS55" s="213"/>
      <c r="QAU55" s="213"/>
      <c r="QAW55" s="213"/>
      <c r="QAY55" s="213"/>
      <c r="QBA55" s="213"/>
      <c r="QBC55" s="213"/>
      <c r="QBE55" s="213"/>
      <c r="QBG55" s="213"/>
      <c r="QBI55" s="213"/>
      <c r="QBK55" s="213"/>
      <c r="QBM55" s="213"/>
      <c r="QBO55" s="213"/>
      <c r="QBQ55" s="213"/>
      <c r="QBS55" s="213"/>
      <c r="QBU55" s="213"/>
      <c r="QBW55" s="213"/>
      <c r="QBY55" s="213"/>
      <c r="QCA55" s="213"/>
      <c r="QCC55" s="213"/>
      <c r="QCE55" s="213"/>
      <c r="QCG55" s="213"/>
      <c r="QCI55" s="213"/>
      <c r="QCK55" s="213"/>
      <c r="QCM55" s="213"/>
      <c r="QCO55" s="213"/>
      <c r="QCQ55" s="213"/>
      <c r="QCS55" s="213"/>
      <c r="QCU55" s="213"/>
      <c r="QCW55" s="213"/>
      <c r="QCY55" s="213"/>
      <c r="QDA55" s="213"/>
      <c r="QDC55" s="213"/>
      <c r="QDE55" s="213"/>
      <c r="QDG55" s="213"/>
      <c r="QDI55" s="213"/>
      <c r="QDK55" s="213"/>
      <c r="QDM55" s="213"/>
      <c r="QDO55" s="213"/>
      <c r="QDQ55" s="213"/>
      <c r="QDS55" s="213"/>
      <c r="QDU55" s="213"/>
      <c r="QDW55" s="213"/>
      <c r="QDY55" s="213"/>
      <c r="QEA55" s="213"/>
      <c r="QEC55" s="213"/>
      <c r="QEE55" s="213"/>
      <c r="QEG55" s="213"/>
      <c r="QEI55" s="213"/>
      <c r="QEK55" s="213"/>
      <c r="QEM55" s="213"/>
      <c r="QEO55" s="213"/>
      <c r="QEQ55" s="213"/>
      <c r="QES55" s="213"/>
      <c r="QEU55" s="213"/>
      <c r="QEW55" s="213"/>
      <c r="QEY55" s="213"/>
      <c r="QFA55" s="213"/>
      <c r="QFC55" s="213"/>
      <c r="QFE55" s="213"/>
      <c r="QFG55" s="213"/>
      <c r="QFI55" s="213"/>
      <c r="QFK55" s="213"/>
      <c r="QFM55" s="213"/>
      <c r="QFO55" s="213"/>
      <c r="QFQ55" s="213"/>
      <c r="QFS55" s="213"/>
      <c r="QFU55" s="213"/>
      <c r="QFW55" s="213"/>
      <c r="QFY55" s="213"/>
      <c r="QGA55" s="213"/>
      <c r="QGC55" s="213"/>
      <c r="QGE55" s="213"/>
      <c r="QGG55" s="213"/>
      <c r="QGI55" s="213"/>
      <c r="QGK55" s="213"/>
      <c r="QGM55" s="213"/>
      <c r="QGO55" s="213"/>
      <c r="QGQ55" s="213"/>
      <c r="QGS55" s="213"/>
      <c r="QGU55" s="213"/>
      <c r="QGW55" s="213"/>
      <c r="QGY55" s="213"/>
      <c r="QHA55" s="213"/>
      <c r="QHC55" s="213"/>
      <c r="QHE55" s="213"/>
      <c r="QHG55" s="213"/>
      <c r="QHI55" s="213"/>
      <c r="QHK55" s="213"/>
      <c r="QHM55" s="213"/>
      <c r="QHO55" s="213"/>
      <c r="QHQ55" s="213"/>
      <c r="QHS55" s="213"/>
      <c r="QHU55" s="213"/>
      <c r="QHW55" s="213"/>
      <c r="QHY55" s="213"/>
      <c r="QIA55" s="213"/>
      <c r="QIC55" s="213"/>
      <c r="QIE55" s="213"/>
      <c r="QIG55" s="213"/>
      <c r="QII55" s="213"/>
      <c r="QIK55" s="213"/>
      <c r="QIM55" s="213"/>
      <c r="QIO55" s="213"/>
      <c r="QIQ55" s="213"/>
      <c r="QIS55" s="213"/>
      <c r="QIU55" s="213"/>
      <c r="QIW55" s="213"/>
      <c r="QIY55" s="213"/>
      <c r="QJA55" s="213"/>
      <c r="QJC55" s="213"/>
      <c r="QJE55" s="213"/>
      <c r="QJG55" s="213"/>
      <c r="QJI55" s="213"/>
      <c r="QJK55" s="213"/>
      <c r="QJM55" s="213"/>
      <c r="QJO55" s="213"/>
      <c r="QJQ55" s="213"/>
      <c r="QJS55" s="213"/>
      <c r="QJU55" s="213"/>
      <c r="QJW55" s="213"/>
      <c r="QJY55" s="213"/>
      <c r="QKA55" s="213"/>
      <c r="QKC55" s="213"/>
      <c r="QKE55" s="213"/>
      <c r="QKG55" s="213"/>
      <c r="QKI55" s="213"/>
      <c r="QKK55" s="213"/>
      <c r="QKM55" s="213"/>
      <c r="QKO55" s="213"/>
      <c r="QKQ55" s="213"/>
      <c r="QKS55" s="213"/>
      <c r="QKU55" s="213"/>
      <c r="QKW55" s="213"/>
      <c r="QKY55" s="213"/>
      <c r="QLA55" s="213"/>
      <c r="QLC55" s="213"/>
      <c r="QLE55" s="213"/>
      <c r="QLG55" s="213"/>
      <c r="QLI55" s="213"/>
      <c r="QLK55" s="213"/>
      <c r="QLM55" s="213"/>
      <c r="QLO55" s="213"/>
      <c r="QLQ55" s="213"/>
      <c r="QLS55" s="213"/>
      <c r="QLU55" s="213"/>
      <c r="QLW55" s="213"/>
      <c r="QLY55" s="213"/>
      <c r="QMA55" s="213"/>
      <c r="QMC55" s="213"/>
      <c r="QME55" s="213"/>
      <c r="QMG55" s="213"/>
      <c r="QMI55" s="213"/>
      <c r="QMK55" s="213"/>
      <c r="QMM55" s="213"/>
      <c r="QMO55" s="213"/>
      <c r="QMQ55" s="213"/>
      <c r="QMS55" s="213"/>
      <c r="QMU55" s="213"/>
      <c r="QMW55" s="213"/>
      <c r="QMY55" s="213"/>
      <c r="QNA55" s="213"/>
      <c r="QNC55" s="213"/>
      <c r="QNE55" s="213"/>
      <c r="QNG55" s="213"/>
      <c r="QNI55" s="213"/>
      <c r="QNK55" s="213"/>
      <c r="QNM55" s="213"/>
      <c r="QNO55" s="213"/>
      <c r="QNQ55" s="213"/>
      <c r="QNS55" s="213"/>
      <c r="QNU55" s="213"/>
      <c r="QNW55" s="213"/>
      <c r="QNY55" s="213"/>
      <c r="QOA55" s="213"/>
      <c r="QOC55" s="213"/>
      <c r="QOE55" s="213"/>
      <c r="QOG55" s="213"/>
      <c r="QOI55" s="213"/>
      <c r="QOK55" s="213"/>
      <c r="QOM55" s="213"/>
      <c r="QOO55" s="213"/>
      <c r="QOQ55" s="213"/>
      <c r="QOS55" s="213"/>
      <c r="QOU55" s="213"/>
      <c r="QOW55" s="213"/>
      <c r="QOY55" s="213"/>
      <c r="QPA55" s="213"/>
      <c r="QPC55" s="213"/>
      <c r="QPE55" s="213"/>
      <c r="QPG55" s="213"/>
      <c r="QPI55" s="213"/>
      <c r="QPK55" s="213"/>
      <c r="QPM55" s="213"/>
      <c r="QPO55" s="213"/>
      <c r="QPQ55" s="213"/>
      <c r="QPS55" s="213"/>
      <c r="QPU55" s="213"/>
      <c r="QPW55" s="213"/>
      <c r="QPY55" s="213"/>
      <c r="QQA55" s="213"/>
      <c r="QQC55" s="213"/>
      <c r="QQE55" s="213"/>
      <c r="QQG55" s="213"/>
      <c r="QQI55" s="213"/>
      <c r="QQK55" s="213"/>
      <c r="QQM55" s="213"/>
      <c r="QQO55" s="213"/>
      <c r="QQQ55" s="213"/>
      <c r="QQS55" s="213"/>
      <c r="QQU55" s="213"/>
      <c r="QQW55" s="213"/>
      <c r="QQY55" s="213"/>
      <c r="QRA55" s="213"/>
      <c r="QRC55" s="213"/>
      <c r="QRE55" s="213"/>
      <c r="QRG55" s="213"/>
      <c r="QRI55" s="213"/>
      <c r="QRK55" s="213"/>
      <c r="QRM55" s="213"/>
      <c r="QRO55" s="213"/>
      <c r="QRQ55" s="213"/>
      <c r="QRS55" s="213"/>
      <c r="QRU55" s="213"/>
      <c r="QRW55" s="213"/>
      <c r="QRY55" s="213"/>
      <c r="QSA55" s="213"/>
      <c r="QSC55" s="213"/>
      <c r="QSE55" s="213"/>
      <c r="QSG55" s="213"/>
      <c r="QSI55" s="213"/>
      <c r="QSK55" s="213"/>
      <c r="QSM55" s="213"/>
      <c r="QSO55" s="213"/>
      <c r="QSQ55" s="213"/>
      <c r="QSS55" s="213"/>
      <c r="QSU55" s="213"/>
      <c r="QSW55" s="213"/>
      <c r="QSY55" s="213"/>
      <c r="QTA55" s="213"/>
      <c r="QTC55" s="213"/>
      <c r="QTE55" s="213"/>
      <c r="QTG55" s="213"/>
      <c r="QTI55" s="213"/>
      <c r="QTK55" s="213"/>
      <c r="QTM55" s="213"/>
      <c r="QTO55" s="213"/>
      <c r="QTQ55" s="213"/>
      <c r="QTS55" s="213"/>
      <c r="QTU55" s="213"/>
      <c r="QTW55" s="213"/>
      <c r="QTY55" s="213"/>
      <c r="QUA55" s="213"/>
      <c r="QUC55" s="213"/>
      <c r="QUE55" s="213"/>
      <c r="QUG55" s="213"/>
      <c r="QUI55" s="213"/>
      <c r="QUK55" s="213"/>
      <c r="QUM55" s="213"/>
      <c r="QUO55" s="213"/>
      <c r="QUQ55" s="213"/>
      <c r="QUS55" s="213"/>
      <c r="QUU55" s="213"/>
      <c r="QUW55" s="213"/>
      <c r="QUY55" s="213"/>
      <c r="QVA55" s="213"/>
      <c r="QVC55" s="213"/>
      <c r="QVE55" s="213"/>
      <c r="QVG55" s="213"/>
      <c r="QVI55" s="213"/>
      <c r="QVK55" s="213"/>
      <c r="QVM55" s="213"/>
      <c r="QVO55" s="213"/>
      <c r="QVQ55" s="213"/>
      <c r="QVS55" s="213"/>
      <c r="QVU55" s="213"/>
      <c r="QVW55" s="213"/>
      <c r="QVY55" s="213"/>
      <c r="QWA55" s="213"/>
      <c r="QWC55" s="213"/>
      <c r="QWE55" s="213"/>
      <c r="QWG55" s="213"/>
      <c r="QWI55" s="213"/>
      <c r="QWK55" s="213"/>
      <c r="QWM55" s="213"/>
      <c r="QWO55" s="213"/>
      <c r="QWQ55" s="213"/>
      <c r="QWS55" s="213"/>
      <c r="QWU55" s="213"/>
      <c r="QWW55" s="213"/>
      <c r="QWY55" s="213"/>
      <c r="QXA55" s="213"/>
      <c r="QXC55" s="213"/>
      <c r="QXE55" s="213"/>
      <c r="QXG55" s="213"/>
      <c r="QXI55" s="213"/>
      <c r="QXK55" s="213"/>
      <c r="QXM55" s="213"/>
      <c r="QXO55" s="213"/>
      <c r="QXQ55" s="213"/>
      <c r="QXS55" s="213"/>
      <c r="QXU55" s="213"/>
      <c r="QXW55" s="213"/>
      <c r="QXY55" s="213"/>
      <c r="QYA55" s="213"/>
      <c r="QYC55" s="213"/>
      <c r="QYE55" s="213"/>
      <c r="QYG55" s="213"/>
      <c r="QYI55" s="213"/>
      <c r="QYK55" s="213"/>
      <c r="QYM55" s="213"/>
      <c r="QYO55" s="213"/>
      <c r="QYQ55" s="213"/>
      <c r="QYS55" s="213"/>
      <c r="QYU55" s="213"/>
      <c r="QYW55" s="213"/>
      <c r="QYY55" s="213"/>
      <c r="QZA55" s="213"/>
      <c r="QZC55" s="213"/>
      <c r="QZE55" s="213"/>
      <c r="QZG55" s="213"/>
      <c r="QZI55" s="213"/>
      <c r="QZK55" s="213"/>
      <c r="QZM55" s="213"/>
      <c r="QZO55" s="213"/>
      <c r="QZQ55" s="213"/>
      <c r="QZS55" s="213"/>
      <c r="QZU55" s="213"/>
      <c r="QZW55" s="213"/>
      <c r="QZY55" s="213"/>
      <c r="RAA55" s="213"/>
      <c r="RAC55" s="213"/>
      <c r="RAE55" s="213"/>
      <c r="RAG55" s="213"/>
      <c r="RAI55" s="213"/>
      <c r="RAK55" s="213"/>
      <c r="RAM55" s="213"/>
      <c r="RAO55" s="213"/>
      <c r="RAQ55" s="213"/>
      <c r="RAS55" s="213"/>
      <c r="RAU55" s="213"/>
      <c r="RAW55" s="213"/>
      <c r="RAY55" s="213"/>
      <c r="RBA55" s="213"/>
      <c r="RBC55" s="213"/>
      <c r="RBE55" s="213"/>
      <c r="RBG55" s="213"/>
      <c r="RBI55" s="213"/>
      <c r="RBK55" s="213"/>
      <c r="RBM55" s="213"/>
      <c r="RBO55" s="213"/>
      <c r="RBQ55" s="213"/>
      <c r="RBS55" s="213"/>
      <c r="RBU55" s="213"/>
      <c r="RBW55" s="213"/>
      <c r="RBY55" s="213"/>
      <c r="RCA55" s="213"/>
      <c r="RCC55" s="213"/>
      <c r="RCE55" s="213"/>
      <c r="RCG55" s="213"/>
      <c r="RCI55" s="213"/>
      <c r="RCK55" s="213"/>
      <c r="RCM55" s="213"/>
      <c r="RCO55" s="213"/>
      <c r="RCQ55" s="213"/>
      <c r="RCS55" s="213"/>
      <c r="RCU55" s="213"/>
      <c r="RCW55" s="213"/>
      <c r="RCY55" s="213"/>
      <c r="RDA55" s="213"/>
      <c r="RDC55" s="213"/>
      <c r="RDE55" s="213"/>
      <c r="RDG55" s="213"/>
      <c r="RDI55" s="213"/>
      <c r="RDK55" s="213"/>
      <c r="RDM55" s="213"/>
      <c r="RDO55" s="213"/>
      <c r="RDQ55" s="213"/>
      <c r="RDS55" s="213"/>
      <c r="RDU55" s="213"/>
      <c r="RDW55" s="213"/>
      <c r="RDY55" s="213"/>
      <c r="REA55" s="213"/>
      <c r="REC55" s="213"/>
      <c r="REE55" s="213"/>
      <c r="REG55" s="213"/>
      <c r="REI55" s="213"/>
      <c r="REK55" s="213"/>
      <c r="REM55" s="213"/>
      <c r="REO55" s="213"/>
      <c r="REQ55" s="213"/>
      <c r="RES55" s="213"/>
      <c r="REU55" s="213"/>
      <c r="REW55" s="213"/>
      <c r="REY55" s="213"/>
      <c r="RFA55" s="213"/>
      <c r="RFC55" s="213"/>
      <c r="RFE55" s="213"/>
      <c r="RFG55" s="213"/>
      <c r="RFI55" s="213"/>
      <c r="RFK55" s="213"/>
      <c r="RFM55" s="213"/>
      <c r="RFO55" s="213"/>
      <c r="RFQ55" s="213"/>
      <c r="RFS55" s="213"/>
      <c r="RFU55" s="213"/>
      <c r="RFW55" s="213"/>
      <c r="RFY55" s="213"/>
      <c r="RGA55" s="213"/>
      <c r="RGC55" s="213"/>
      <c r="RGE55" s="213"/>
      <c r="RGG55" s="213"/>
      <c r="RGI55" s="213"/>
      <c r="RGK55" s="213"/>
      <c r="RGM55" s="213"/>
      <c r="RGO55" s="213"/>
      <c r="RGQ55" s="213"/>
      <c r="RGS55" s="213"/>
      <c r="RGU55" s="213"/>
      <c r="RGW55" s="213"/>
      <c r="RGY55" s="213"/>
      <c r="RHA55" s="213"/>
      <c r="RHC55" s="213"/>
      <c r="RHE55" s="213"/>
      <c r="RHG55" s="213"/>
      <c r="RHI55" s="213"/>
      <c r="RHK55" s="213"/>
      <c r="RHM55" s="213"/>
      <c r="RHO55" s="213"/>
      <c r="RHQ55" s="213"/>
      <c r="RHS55" s="213"/>
      <c r="RHU55" s="213"/>
      <c r="RHW55" s="213"/>
      <c r="RHY55" s="213"/>
      <c r="RIA55" s="213"/>
      <c r="RIC55" s="213"/>
      <c r="RIE55" s="213"/>
      <c r="RIG55" s="213"/>
      <c r="RII55" s="213"/>
      <c r="RIK55" s="213"/>
      <c r="RIM55" s="213"/>
      <c r="RIO55" s="213"/>
      <c r="RIQ55" s="213"/>
      <c r="RIS55" s="213"/>
      <c r="RIU55" s="213"/>
      <c r="RIW55" s="213"/>
      <c r="RIY55" s="213"/>
      <c r="RJA55" s="213"/>
      <c r="RJC55" s="213"/>
      <c r="RJE55" s="213"/>
      <c r="RJG55" s="213"/>
      <c r="RJI55" s="213"/>
      <c r="RJK55" s="213"/>
      <c r="RJM55" s="213"/>
      <c r="RJO55" s="213"/>
      <c r="RJQ55" s="213"/>
      <c r="RJS55" s="213"/>
      <c r="RJU55" s="213"/>
      <c r="RJW55" s="213"/>
      <c r="RJY55" s="213"/>
      <c r="RKA55" s="213"/>
      <c r="RKC55" s="213"/>
      <c r="RKE55" s="213"/>
      <c r="RKG55" s="213"/>
      <c r="RKI55" s="213"/>
      <c r="RKK55" s="213"/>
      <c r="RKM55" s="213"/>
      <c r="RKO55" s="213"/>
      <c r="RKQ55" s="213"/>
      <c r="RKS55" s="213"/>
      <c r="RKU55" s="213"/>
      <c r="RKW55" s="213"/>
      <c r="RKY55" s="213"/>
      <c r="RLA55" s="213"/>
      <c r="RLC55" s="213"/>
      <c r="RLE55" s="213"/>
      <c r="RLG55" s="213"/>
      <c r="RLI55" s="213"/>
      <c r="RLK55" s="213"/>
      <c r="RLM55" s="213"/>
      <c r="RLO55" s="213"/>
      <c r="RLQ55" s="213"/>
      <c r="RLS55" s="213"/>
      <c r="RLU55" s="213"/>
      <c r="RLW55" s="213"/>
      <c r="RLY55" s="213"/>
      <c r="RMA55" s="213"/>
      <c r="RMC55" s="213"/>
      <c r="RME55" s="213"/>
      <c r="RMG55" s="213"/>
      <c r="RMI55" s="213"/>
      <c r="RMK55" s="213"/>
      <c r="RMM55" s="213"/>
      <c r="RMO55" s="213"/>
      <c r="RMQ55" s="213"/>
      <c r="RMS55" s="213"/>
      <c r="RMU55" s="213"/>
      <c r="RMW55" s="213"/>
      <c r="RMY55" s="213"/>
      <c r="RNA55" s="213"/>
      <c r="RNC55" s="213"/>
      <c r="RNE55" s="213"/>
      <c r="RNG55" s="213"/>
      <c r="RNI55" s="213"/>
      <c r="RNK55" s="213"/>
      <c r="RNM55" s="213"/>
      <c r="RNO55" s="213"/>
      <c r="RNQ55" s="213"/>
      <c r="RNS55" s="213"/>
      <c r="RNU55" s="213"/>
      <c r="RNW55" s="213"/>
      <c r="RNY55" s="213"/>
      <c r="ROA55" s="213"/>
      <c r="ROC55" s="213"/>
      <c r="ROE55" s="213"/>
      <c r="ROG55" s="213"/>
      <c r="ROI55" s="213"/>
      <c r="ROK55" s="213"/>
      <c r="ROM55" s="213"/>
      <c r="ROO55" s="213"/>
      <c r="ROQ55" s="213"/>
      <c r="ROS55" s="213"/>
      <c r="ROU55" s="213"/>
      <c r="ROW55" s="213"/>
      <c r="ROY55" s="213"/>
      <c r="RPA55" s="213"/>
      <c r="RPC55" s="213"/>
      <c r="RPE55" s="213"/>
      <c r="RPG55" s="213"/>
      <c r="RPI55" s="213"/>
      <c r="RPK55" s="213"/>
      <c r="RPM55" s="213"/>
      <c r="RPO55" s="213"/>
      <c r="RPQ55" s="213"/>
      <c r="RPS55" s="213"/>
      <c r="RPU55" s="213"/>
      <c r="RPW55" s="213"/>
      <c r="RPY55" s="213"/>
      <c r="RQA55" s="213"/>
      <c r="RQC55" s="213"/>
      <c r="RQE55" s="213"/>
      <c r="RQG55" s="213"/>
      <c r="RQI55" s="213"/>
      <c r="RQK55" s="213"/>
      <c r="RQM55" s="213"/>
      <c r="RQO55" s="213"/>
      <c r="RQQ55" s="213"/>
      <c r="RQS55" s="213"/>
      <c r="RQU55" s="213"/>
      <c r="RQW55" s="213"/>
      <c r="RQY55" s="213"/>
      <c r="RRA55" s="213"/>
      <c r="RRC55" s="213"/>
      <c r="RRE55" s="213"/>
      <c r="RRG55" s="213"/>
      <c r="RRI55" s="213"/>
      <c r="RRK55" s="213"/>
      <c r="RRM55" s="213"/>
      <c r="RRO55" s="213"/>
      <c r="RRQ55" s="213"/>
      <c r="RRS55" s="213"/>
      <c r="RRU55" s="213"/>
      <c r="RRW55" s="213"/>
      <c r="RRY55" s="213"/>
      <c r="RSA55" s="213"/>
      <c r="RSC55" s="213"/>
      <c r="RSE55" s="213"/>
      <c r="RSG55" s="213"/>
      <c r="RSI55" s="213"/>
      <c r="RSK55" s="213"/>
      <c r="RSM55" s="213"/>
      <c r="RSO55" s="213"/>
      <c r="RSQ55" s="213"/>
      <c r="RSS55" s="213"/>
      <c r="RSU55" s="213"/>
      <c r="RSW55" s="213"/>
      <c r="RSY55" s="213"/>
      <c r="RTA55" s="213"/>
      <c r="RTC55" s="213"/>
      <c r="RTE55" s="213"/>
      <c r="RTG55" s="213"/>
      <c r="RTI55" s="213"/>
      <c r="RTK55" s="213"/>
      <c r="RTM55" s="213"/>
      <c r="RTO55" s="213"/>
      <c r="RTQ55" s="213"/>
      <c r="RTS55" s="213"/>
      <c r="RTU55" s="213"/>
      <c r="RTW55" s="213"/>
      <c r="RTY55" s="213"/>
      <c r="RUA55" s="213"/>
      <c r="RUC55" s="213"/>
      <c r="RUE55" s="213"/>
      <c r="RUG55" s="213"/>
      <c r="RUI55" s="213"/>
      <c r="RUK55" s="213"/>
      <c r="RUM55" s="213"/>
      <c r="RUO55" s="213"/>
      <c r="RUQ55" s="213"/>
      <c r="RUS55" s="213"/>
      <c r="RUU55" s="213"/>
      <c r="RUW55" s="213"/>
      <c r="RUY55" s="213"/>
      <c r="RVA55" s="213"/>
      <c r="RVC55" s="213"/>
      <c r="RVE55" s="213"/>
      <c r="RVG55" s="213"/>
      <c r="RVI55" s="213"/>
      <c r="RVK55" s="213"/>
      <c r="RVM55" s="213"/>
      <c r="RVO55" s="213"/>
      <c r="RVQ55" s="213"/>
      <c r="RVS55" s="213"/>
      <c r="RVU55" s="213"/>
      <c r="RVW55" s="213"/>
      <c r="RVY55" s="213"/>
      <c r="RWA55" s="213"/>
      <c r="RWC55" s="213"/>
      <c r="RWE55" s="213"/>
      <c r="RWG55" s="213"/>
      <c r="RWI55" s="213"/>
      <c r="RWK55" s="213"/>
      <c r="RWM55" s="213"/>
      <c r="RWO55" s="213"/>
      <c r="RWQ55" s="213"/>
      <c r="RWS55" s="213"/>
      <c r="RWU55" s="213"/>
      <c r="RWW55" s="213"/>
      <c r="RWY55" s="213"/>
      <c r="RXA55" s="213"/>
      <c r="RXC55" s="213"/>
      <c r="RXE55" s="213"/>
      <c r="RXG55" s="213"/>
      <c r="RXI55" s="213"/>
      <c r="RXK55" s="213"/>
      <c r="RXM55" s="213"/>
      <c r="RXO55" s="213"/>
      <c r="RXQ55" s="213"/>
      <c r="RXS55" s="213"/>
      <c r="RXU55" s="213"/>
      <c r="RXW55" s="213"/>
      <c r="RXY55" s="213"/>
      <c r="RYA55" s="213"/>
      <c r="RYC55" s="213"/>
      <c r="RYE55" s="213"/>
      <c r="RYG55" s="213"/>
      <c r="RYI55" s="213"/>
      <c r="RYK55" s="213"/>
      <c r="RYM55" s="213"/>
      <c r="RYO55" s="213"/>
      <c r="RYQ55" s="213"/>
      <c r="RYS55" s="213"/>
      <c r="RYU55" s="213"/>
      <c r="RYW55" s="213"/>
      <c r="RYY55" s="213"/>
      <c r="RZA55" s="213"/>
      <c r="RZC55" s="213"/>
      <c r="RZE55" s="213"/>
      <c r="RZG55" s="213"/>
      <c r="RZI55" s="213"/>
      <c r="RZK55" s="213"/>
      <c r="RZM55" s="213"/>
      <c r="RZO55" s="213"/>
      <c r="RZQ55" s="213"/>
      <c r="RZS55" s="213"/>
      <c r="RZU55" s="213"/>
      <c r="RZW55" s="213"/>
      <c r="RZY55" s="213"/>
      <c r="SAA55" s="213"/>
      <c r="SAC55" s="213"/>
      <c r="SAE55" s="213"/>
      <c r="SAG55" s="213"/>
      <c r="SAI55" s="213"/>
      <c r="SAK55" s="213"/>
      <c r="SAM55" s="213"/>
      <c r="SAO55" s="213"/>
      <c r="SAQ55" s="213"/>
      <c r="SAS55" s="213"/>
      <c r="SAU55" s="213"/>
      <c r="SAW55" s="213"/>
      <c r="SAY55" s="213"/>
      <c r="SBA55" s="213"/>
      <c r="SBC55" s="213"/>
      <c r="SBE55" s="213"/>
      <c r="SBG55" s="213"/>
      <c r="SBI55" s="213"/>
      <c r="SBK55" s="213"/>
      <c r="SBM55" s="213"/>
      <c r="SBO55" s="213"/>
      <c r="SBQ55" s="213"/>
      <c r="SBS55" s="213"/>
      <c r="SBU55" s="213"/>
      <c r="SBW55" s="213"/>
      <c r="SBY55" s="213"/>
      <c r="SCA55" s="213"/>
      <c r="SCC55" s="213"/>
      <c r="SCE55" s="213"/>
      <c r="SCG55" s="213"/>
      <c r="SCI55" s="213"/>
      <c r="SCK55" s="213"/>
      <c r="SCM55" s="213"/>
      <c r="SCO55" s="213"/>
      <c r="SCQ55" s="213"/>
      <c r="SCS55" s="213"/>
      <c r="SCU55" s="213"/>
      <c r="SCW55" s="213"/>
      <c r="SCY55" s="213"/>
      <c r="SDA55" s="213"/>
      <c r="SDC55" s="213"/>
      <c r="SDE55" s="213"/>
      <c r="SDG55" s="213"/>
      <c r="SDI55" s="213"/>
      <c r="SDK55" s="213"/>
      <c r="SDM55" s="213"/>
      <c r="SDO55" s="213"/>
      <c r="SDQ55" s="213"/>
      <c r="SDS55" s="213"/>
      <c r="SDU55" s="213"/>
      <c r="SDW55" s="213"/>
      <c r="SDY55" s="213"/>
      <c r="SEA55" s="213"/>
      <c r="SEC55" s="213"/>
      <c r="SEE55" s="213"/>
      <c r="SEG55" s="213"/>
      <c r="SEI55" s="213"/>
      <c r="SEK55" s="213"/>
      <c r="SEM55" s="213"/>
      <c r="SEO55" s="213"/>
      <c r="SEQ55" s="213"/>
      <c r="SES55" s="213"/>
      <c r="SEU55" s="213"/>
      <c r="SEW55" s="213"/>
      <c r="SEY55" s="213"/>
      <c r="SFA55" s="213"/>
      <c r="SFC55" s="213"/>
      <c r="SFE55" s="213"/>
      <c r="SFG55" s="213"/>
      <c r="SFI55" s="213"/>
      <c r="SFK55" s="213"/>
      <c r="SFM55" s="213"/>
      <c r="SFO55" s="213"/>
      <c r="SFQ55" s="213"/>
      <c r="SFS55" s="213"/>
      <c r="SFU55" s="213"/>
      <c r="SFW55" s="213"/>
      <c r="SFY55" s="213"/>
      <c r="SGA55" s="213"/>
      <c r="SGC55" s="213"/>
      <c r="SGE55" s="213"/>
      <c r="SGG55" s="213"/>
      <c r="SGI55" s="213"/>
      <c r="SGK55" s="213"/>
      <c r="SGM55" s="213"/>
      <c r="SGO55" s="213"/>
      <c r="SGQ55" s="213"/>
      <c r="SGS55" s="213"/>
      <c r="SGU55" s="213"/>
      <c r="SGW55" s="213"/>
      <c r="SGY55" s="213"/>
      <c r="SHA55" s="213"/>
      <c r="SHC55" s="213"/>
      <c r="SHE55" s="213"/>
      <c r="SHG55" s="213"/>
      <c r="SHI55" s="213"/>
      <c r="SHK55" s="213"/>
      <c r="SHM55" s="213"/>
      <c r="SHO55" s="213"/>
      <c r="SHQ55" s="213"/>
      <c r="SHS55" s="213"/>
      <c r="SHU55" s="213"/>
      <c r="SHW55" s="213"/>
      <c r="SHY55" s="213"/>
      <c r="SIA55" s="213"/>
      <c r="SIC55" s="213"/>
      <c r="SIE55" s="213"/>
      <c r="SIG55" s="213"/>
      <c r="SII55" s="213"/>
      <c r="SIK55" s="213"/>
      <c r="SIM55" s="213"/>
      <c r="SIO55" s="213"/>
      <c r="SIQ55" s="213"/>
      <c r="SIS55" s="213"/>
      <c r="SIU55" s="213"/>
      <c r="SIW55" s="213"/>
      <c r="SIY55" s="213"/>
      <c r="SJA55" s="213"/>
      <c r="SJC55" s="213"/>
      <c r="SJE55" s="213"/>
      <c r="SJG55" s="213"/>
      <c r="SJI55" s="213"/>
      <c r="SJK55" s="213"/>
      <c r="SJM55" s="213"/>
      <c r="SJO55" s="213"/>
      <c r="SJQ55" s="213"/>
      <c r="SJS55" s="213"/>
      <c r="SJU55" s="213"/>
      <c r="SJW55" s="213"/>
      <c r="SJY55" s="213"/>
      <c r="SKA55" s="213"/>
      <c r="SKC55" s="213"/>
      <c r="SKE55" s="213"/>
      <c r="SKG55" s="213"/>
      <c r="SKI55" s="213"/>
      <c r="SKK55" s="213"/>
      <c r="SKM55" s="213"/>
      <c r="SKO55" s="213"/>
      <c r="SKQ55" s="213"/>
      <c r="SKS55" s="213"/>
      <c r="SKU55" s="213"/>
      <c r="SKW55" s="213"/>
      <c r="SKY55" s="213"/>
      <c r="SLA55" s="213"/>
      <c r="SLC55" s="213"/>
      <c r="SLE55" s="213"/>
      <c r="SLG55" s="213"/>
      <c r="SLI55" s="213"/>
      <c r="SLK55" s="213"/>
      <c r="SLM55" s="213"/>
      <c r="SLO55" s="213"/>
      <c r="SLQ55" s="213"/>
      <c r="SLS55" s="213"/>
      <c r="SLU55" s="213"/>
      <c r="SLW55" s="213"/>
      <c r="SLY55" s="213"/>
      <c r="SMA55" s="213"/>
      <c r="SMC55" s="213"/>
      <c r="SME55" s="213"/>
      <c r="SMG55" s="213"/>
      <c r="SMI55" s="213"/>
      <c r="SMK55" s="213"/>
      <c r="SMM55" s="213"/>
      <c r="SMO55" s="213"/>
      <c r="SMQ55" s="213"/>
      <c r="SMS55" s="213"/>
      <c r="SMU55" s="213"/>
      <c r="SMW55" s="213"/>
      <c r="SMY55" s="213"/>
      <c r="SNA55" s="213"/>
      <c r="SNC55" s="213"/>
      <c r="SNE55" s="213"/>
      <c r="SNG55" s="213"/>
      <c r="SNI55" s="213"/>
      <c r="SNK55" s="213"/>
      <c r="SNM55" s="213"/>
      <c r="SNO55" s="213"/>
      <c r="SNQ55" s="213"/>
      <c r="SNS55" s="213"/>
      <c r="SNU55" s="213"/>
      <c r="SNW55" s="213"/>
      <c r="SNY55" s="213"/>
      <c r="SOA55" s="213"/>
      <c r="SOC55" s="213"/>
      <c r="SOE55" s="213"/>
      <c r="SOG55" s="213"/>
      <c r="SOI55" s="213"/>
      <c r="SOK55" s="213"/>
      <c r="SOM55" s="213"/>
      <c r="SOO55" s="213"/>
      <c r="SOQ55" s="213"/>
      <c r="SOS55" s="213"/>
      <c r="SOU55" s="213"/>
      <c r="SOW55" s="213"/>
      <c r="SOY55" s="213"/>
      <c r="SPA55" s="213"/>
      <c r="SPC55" s="213"/>
      <c r="SPE55" s="213"/>
      <c r="SPG55" s="213"/>
      <c r="SPI55" s="213"/>
      <c r="SPK55" s="213"/>
      <c r="SPM55" s="213"/>
      <c r="SPO55" s="213"/>
      <c r="SPQ55" s="213"/>
      <c r="SPS55" s="213"/>
      <c r="SPU55" s="213"/>
      <c r="SPW55" s="213"/>
      <c r="SPY55" s="213"/>
      <c r="SQA55" s="213"/>
      <c r="SQC55" s="213"/>
      <c r="SQE55" s="213"/>
      <c r="SQG55" s="213"/>
      <c r="SQI55" s="213"/>
      <c r="SQK55" s="213"/>
      <c r="SQM55" s="213"/>
      <c r="SQO55" s="213"/>
      <c r="SQQ55" s="213"/>
      <c r="SQS55" s="213"/>
      <c r="SQU55" s="213"/>
      <c r="SQW55" s="213"/>
      <c r="SQY55" s="213"/>
      <c r="SRA55" s="213"/>
      <c r="SRC55" s="213"/>
      <c r="SRE55" s="213"/>
      <c r="SRG55" s="213"/>
      <c r="SRI55" s="213"/>
      <c r="SRK55" s="213"/>
      <c r="SRM55" s="213"/>
      <c r="SRO55" s="213"/>
      <c r="SRQ55" s="213"/>
      <c r="SRS55" s="213"/>
      <c r="SRU55" s="213"/>
      <c r="SRW55" s="213"/>
      <c r="SRY55" s="213"/>
      <c r="SSA55" s="213"/>
      <c r="SSC55" s="213"/>
      <c r="SSE55" s="213"/>
      <c r="SSG55" s="213"/>
      <c r="SSI55" s="213"/>
      <c r="SSK55" s="213"/>
      <c r="SSM55" s="213"/>
      <c r="SSO55" s="213"/>
      <c r="SSQ55" s="213"/>
      <c r="SSS55" s="213"/>
      <c r="SSU55" s="213"/>
      <c r="SSW55" s="213"/>
      <c r="SSY55" s="213"/>
      <c r="STA55" s="213"/>
      <c r="STC55" s="213"/>
      <c r="STE55" s="213"/>
      <c r="STG55" s="213"/>
      <c r="STI55" s="213"/>
      <c r="STK55" s="213"/>
      <c r="STM55" s="213"/>
      <c r="STO55" s="213"/>
      <c r="STQ55" s="213"/>
      <c r="STS55" s="213"/>
      <c r="STU55" s="213"/>
      <c r="STW55" s="213"/>
      <c r="STY55" s="213"/>
      <c r="SUA55" s="213"/>
      <c r="SUC55" s="213"/>
      <c r="SUE55" s="213"/>
      <c r="SUG55" s="213"/>
      <c r="SUI55" s="213"/>
      <c r="SUK55" s="213"/>
      <c r="SUM55" s="213"/>
      <c r="SUO55" s="213"/>
      <c r="SUQ55" s="213"/>
      <c r="SUS55" s="213"/>
      <c r="SUU55" s="213"/>
      <c r="SUW55" s="213"/>
      <c r="SUY55" s="213"/>
      <c r="SVA55" s="213"/>
      <c r="SVC55" s="213"/>
      <c r="SVE55" s="213"/>
      <c r="SVG55" s="213"/>
      <c r="SVI55" s="213"/>
      <c r="SVK55" s="213"/>
      <c r="SVM55" s="213"/>
      <c r="SVO55" s="213"/>
      <c r="SVQ55" s="213"/>
      <c r="SVS55" s="213"/>
      <c r="SVU55" s="213"/>
      <c r="SVW55" s="213"/>
      <c r="SVY55" s="213"/>
      <c r="SWA55" s="213"/>
      <c r="SWC55" s="213"/>
      <c r="SWE55" s="213"/>
      <c r="SWG55" s="213"/>
      <c r="SWI55" s="213"/>
      <c r="SWK55" s="213"/>
      <c r="SWM55" s="213"/>
      <c r="SWO55" s="213"/>
      <c r="SWQ55" s="213"/>
      <c r="SWS55" s="213"/>
      <c r="SWU55" s="213"/>
      <c r="SWW55" s="213"/>
      <c r="SWY55" s="213"/>
      <c r="SXA55" s="213"/>
      <c r="SXC55" s="213"/>
      <c r="SXE55" s="213"/>
      <c r="SXG55" s="213"/>
      <c r="SXI55" s="213"/>
      <c r="SXK55" s="213"/>
      <c r="SXM55" s="213"/>
      <c r="SXO55" s="213"/>
      <c r="SXQ55" s="213"/>
      <c r="SXS55" s="213"/>
      <c r="SXU55" s="213"/>
      <c r="SXW55" s="213"/>
      <c r="SXY55" s="213"/>
      <c r="SYA55" s="213"/>
      <c r="SYC55" s="213"/>
      <c r="SYE55" s="213"/>
      <c r="SYG55" s="213"/>
      <c r="SYI55" s="213"/>
      <c r="SYK55" s="213"/>
      <c r="SYM55" s="213"/>
      <c r="SYO55" s="213"/>
      <c r="SYQ55" s="213"/>
      <c r="SYS55" s="213"/>
      <c r="SYU55" s="213"/>
      <c r="SYW55" s="213"/>
      <c r="SYY55" s="213"/>
      <c r="SZA55" s="213"/>
      <c r="SZC55" s="213"/>
      <c r="SZE55" s="213"/>
      <c r="SZG55" s="213"/>
      <c r="SZI55" s="213"/>
      <c r="SZK55" s="213"/>
      <c r="SZM55" s="213"/>
      <c r="SZO55" s="213"/>
      <c r="SZQ55" s="213"/>
      <c r="SZS55" s="213"/>
      <c r="SZU55" s="213"/>
      <c r="SZW55" s="213"/>
      <c r="SZY55" s="213"/>
      <c r="TAA55" s="213"/>
      <c r="TAC55" s="213"/>
      <c r="TAE55" s="213"/>
      <c r="TAG55" s="213"/>
      <c r="TAI55" s="213"/>
      <c r="TAK55" s="213"/>
      <c r="TAM55" s="213"/>
      <c r="TAO55" s="213"/>
      <c r="TAQ55" s="213"/>
      <c r="TAS55" s="213"/>
      <c r="TAU55" s="213"/>
      <c r="TAW55" s="213"/>
      <c r="TAY55" s="213"/>
      <c r="TBA55" s="213"/>
      <c r="TBC55" s="213"/>
      <c r="TBE55" s="213"/>
      <c r="TBG55" s="213"/>
      <c r="TBI55" s="213"/>
      <c r="TBK55" s="213"/>
      <c r="TBM55" s="213"/>
      <c r="TBO55" s="213"/>
      <c r="TBQ55" s="213"/>
      <c r="TBS55" s="213"/>
      <c r="TBU55" s="213"/>
      <c r="TBW55" s="213"/>
      <c r="TBY55" s="213"/>
      <c r="TCA55" s="213"/>
      <c r="TCC55" s="213"/>
      <c r="TCE55" s="213"/>
      <c r="TCG55" s="213"/>
      <c r="TCI55" s="213"/>
      <c r="TCK55" s="213"/>
      <c r="TCM55" s="213"/>
      <c r="TCO55" s="213"/>
      <c r="TCQ55" s="213"/>
      <c r="TCS55" s="213"/>
      <c r="TCU55" s="213"/>
      <c r="TCW55" s="213"/>
      <c r="TCY55" s="213"/>
      <c r="TDA55" s="213"/>
      <c r="TDC55" s="213"/>
      <c r="TDE55" s="213"/>
      <c r="TDG55" s="213"/>
      <c r="TDI55" s="213"/>
      <c r="TDK55" s="213"/>
      <c r="TDM55" s="213"/>
      <c r="TDO55" s="213"/>
      <c r="TDQ55" s="213"/>
      <c r="TDS55" s="213"/>
      <c r="TDU55" s="213"/>
      <c r="TDW55" s="213"/>
      <c r="TDY55" s="213"/>
      <c r="TEA55" s="213"/>
      <c r="TEC55" s="213"/>
      <c r="TEE55" s="213"/>
      <c r="TEG55" s="213"/>
      <c r="TEI55" s="213"/>
      <c r="TEK55" s="213"/>
      <c r="TEM55" s="213"/>
      <c r="TEO55" s="213"/>
      <c r="TEQ55" s="213"/>
      <c r="TES55" s="213"/>
      <c r="TEU55" s="213"/>
      <c r="TEW55" s="213"/>
      <c r="TEY55" s="213"/>
      <c r="TFA55" s="213"/>
      <c r="TFC55" s="213"/>
      <c r="TFE55" s="213"/>
      <c r="TFG55" s="213"/>
      <c r="TFI55" s="213"/>
      <c r="TFK55" s="213"/>
      <c r="TFM55" s="213"/>
      <c r="TFO55" s="213"/>
      <c r="TFQ55" s="213"/>
      <c r="TFS55" s="213"/>
      <c r="TFU55" s="213"/>
      <c r="TFW55" s="213"/>
      <c r="TFY55" s="213"/>
      <c r="TGA55" s="213"/>
      <c r="TGC55" s="213"/>
      <c r="TGE55" s="213"/>
      <c r="TGG55" s="213"/>
      <c r="TGI55" s="213"/>
      <c r="TGK55" s="213"/>
      <c r="TGM55" s="213"/>
      <c r="TGO55" s="213"/>
      <c r="TGQ55" s="213"/>
      <c r="TGS55" s="213"/>
      <c r="TGU55" s="213"/>
      <c r="TGW55" s="213"/>
      <c r="TGY55" s="213"/>
      <c r="THA55" s="213"/>
      <c r="THC55" s="213"/>
      <c r="THE55" s="213"/>
      <c r="THG55" s="213"/>
      <c r="THI55" s="213"/>
      <c r="THK55" s="213"/>
      <c r="THM55" s="213"/>
      <c r="THO55" s="213"/>
      <c r="THQ55" s="213"/>
      <c r="THS55" s="213"/>
      <c r="THU55" s="213"/>
      <c r="THW55" s="213"/>
      <c r="THY55" s="213"/>
      <c r="TIA55" s="213"/>
      <c r="TIC55" s="213"/>
      <c r="TIE55" s="213"/>
      <c r="TIG55" s="213"/>
      <c r="TII55" s="213"/>
      <c r="TIK55" s="213"/>
      <c r="TIM55" s="213"/>
      <c r="TIO55" s="213"/>
      <c r="TIQ55" s="213"/>
      <c r="TIS55" s="213"/>
      <c r="TIU55" s="213"/>
      <c r="TIW55" s="213"/>
      <c r="TIY55" s="213"/>
      <c r="TJA55" s="213"/>
      <c r="TJC55" s="213"/>
      <c r="TJE55" s="213"/>
      <c r="TJG55" s="213"/>
      <c r="TJI55" s="213"/>
      <c r="TJK55" s="213"/>
      <c r="TJM55" s="213"/>
      <c r="TJO55" s="213"/>
      <c r="TJQ55" s="213"/>
      <c r="TJS55" s="213"/>
      <c r="TJU55" s="213"/>
      <c r="TJW55" s="213"/>
      <c r="TJY55" s="213"/>
      <c r="TKA55" s="213"/>
      <c r="TKC55" s="213"/>
      <c r="TKE55" s="213"/>
      <c r="TKG55" s="213"/>
      <c r="TKI55" s="213"/>
      <c r="TKK55" s="213"/>
      <c r="TKM55" s="213"/>
      <c r="TKO55" s="213"/>
      <c r="TKQ55" s="213"/>
      <c r="TKS55" s="213"/>
      <c r="TKU55" s="213"/>
      <c r="TKW55" s="213"/>
      <c r="TKY55" s="213"/>
      <c r="TLA55" s="213"/>
      <c r="TLC55" s="213"/>
      <c r="TLE55" s="213"/>
      <c r="TLG55" s="213"/>
      <c r="TLI55" s="213"/>
      <c r="TLK55" s="213"/>
      <c r="TLM55" s="213"/>
      <c r="TLO55" s="213"/>
      <c r="TLQ55" s="213"/>
      <c r="TLS55" s="213"/>
      <c r="TLU55" s="213"/>
      <c r="TLW55" s="213"/>
      <c r="TLY55" s="213"/>
      <c r="TMA55" s="213"/>
      <c r="TMC55" s="213"/>
      <c r="TME55" s="213"/>
      <c r="TMG55" s="213"/>
      <c r="TMI55" s="213"/>
      <c r="TMK55" s="213"/>
      <c r="TMM55" s="213"/>
      <c r="TMO55" s="213"/>
      <c r="TMQ55" s="213"/>
      <c r="TMS55" s="213"/>
      <c r="TMU55" s="213"/>
      <c r="TMW55" s="213"/>
      <c r="TMY55" s="213"/>
      <c r="TNA55" s="213"/>
      <c r="TNC55" s="213"/>
      <c r="TNE55" s="213"/>
      <c r="TNG55" s="213"/>
      <c r="TNI55" s="213"/>
      <c r="TNK55" s="213"/>
      <c r="TNM55" s="213"/>
      <c r="TNO55" s="213"/>
      <c r="TNQ55" s="213"/>
      <c r="TNS55" s="213"/>
      <c r="TNU55" s="213"/>
      <c r="TNW55" s="213"/>
      <c r="TNY55" s="213"/>
      <c r="TOA55" s="213"/>
      <c r="TOC55" s="213"/>
      <c r="TOE55" s="213"/>
      <c r="TOG55" s="213"/>
      <c r="TOI55" s="213"/>
      <c r="TOK55" s="213"/>
      <c r="TOM55" s="213"/>
      <c r="TOO55" s="213"/>
      <c r="TOQ55" s="213"/>
      <c r="TOS55" s="213"/>
      <c r="TOU55" s="213"/>
      <c r="TOW55" s="213"/>
      <c r="TOY55" s="213"/>
      <c r="TPA55" s="213"/>
      <c r="TPC55" s="213"/>
      <c r="TPE55" s="213"/>
      <c r="TPG55" s="213"/>
      <c r="TPI55" s="213"/>
      <c r="TPK55" s="213"/>
      <c r="TPM55" s="213"/>
      <c r="TPO55" s="213"/>
      <c r="TPQ55" s="213"/>
      <c r="TPS55" s="213"/>
      <c r="TPU55" s="213"/>
      <c r="TPW55" s="213"/>
      <c r="TPY55" s="213"/>
      <c r="TQA55" s="213"/>
      <c r="TQC55" s="213"/>
      <c r="TQE55" s="213"/>
      <c r="TQG55" s="213"/>
      <c r="TQI55" s="213"/>
      <c r="TQK55" s="213"/>
      <c r="TQM55" s="213"/>
      <c r="TQO55" s="213"/>
      <c r="TQQ55" s="213"/>
      <c r="TQS55" s="213"/>
      <c r="TQU55" s="213"/>
      <c r="TQW55" s="213"/>
      <c r="TQY55" s="213"/>
      <c r="TRA55" s="213"/>
      <c r="TRC55" s="213"/>
      <c r="TRE55" s="213"/>
      <c r="TRG55" s="213"/>
      <c r="TRI55" s="213"/>
      <c r="TRK55" s="213"/>
      <c r="TRM55" s="213"/>
      <c r="TRO55" s="213"/>
      <c r="TRQ55" s="213"/>
      <c r="TRS55" s="213"/>
      <c r="TRU55" s="213"/>
      <c r="TRW55" s="213"/>
      <c r="TRY55" s="213"/>
      <c r="TSA55" s="213"/>
      <c r="TSC55" s="213"/>
      <c r="TSE55" s="213"/>
      <c r="TSG55" s="213"/>
      <c r="TSI55" s="213"/>
      <c r="TSK55" s="213"/>
      <c r="TSM55" s="213"/>
      <c r="TSO55" s="213"/>
      <c r="TSQ55" s="213"/>
      <c r="TSS55" s="213"/>
      <c r="TSU55" s="213"/>
      <c r="TSW55" s="213"/>
      <c r="TSY55" s="213"/>
      <c r="TTA55" s="213"/>
      <c r="TTC55" s="213"/>
      <c r="TTE55" s="213"/>
      <c r="TTG55" s="213"/>
      <c r="TTI55" s="213"/>
      <c r="TTK55" s="213"/>
      <c r="TTM55" s="213"/>
      <c r="TTO55" s="213"/>
      <c r="TTQ55" s="213"/>
      <c r="TTS55" s="213"/>
      <c r="TTU55" s="213"/>
      <c r="TTW55" s="213"/>
      <c r="TTY55" s="213"/>
      <c r="TUA55" s="213"/>
      <c r="TUC55" s="213"/>
      <c r="TUE55" s="213"/>
      <c r="TUG55" s="213"/>
      <c r="TUI55" s="213"/>
      <c r="TUK55" s="213"/>
      <c r="TUM55" s="213"/>
      <c r="TUO55" s="213"/>
      <c r="TUQ55" s="213"/>
      <c r="TUS55" s="213"/>
      <c r="TUU55" s="213"/>
      <c r="TUW55" s="213"/>
      <c r="TUY55" s="213"/>
      <c r="TVA55" s="213"/>
      <c r="TVC55" s="213"/>
      <c r="TVE55" s="213"/>
      <c r="TVG55" s="213"/>
      <c r="TVI55" s="213"/>
      <c r="TVK55" s="213"/>
      <c r="TVM55" s="213"/>
      <c r="TVO55" s="213"/>
      <c r="TVQ55" s="213"/>
      <c r="TVS55" s="213"/>
      <c r="TVU55" s="213"/>
      <c r="TVW55" s="213"/>
      <c r="TVY55" s="213"/>
      <c r="TWA55" s="213"/>
      <c r="TWC55" s="213"/>
      <c r="TWE55" s="213"/>
      <c r="TWG55" s="213"/>
      <c r="TWI55" s="213"/>
      <c r="TWK55" s="213"/>
      <c r="TWM55" s="213"/>
      <c r="TWO55" s="213"/>
      <c r="TWQ55" s="213"/>
      <c r="TWS55" s="213"/>
      <c r="TWU55" s="213"/>
      <c r="TWW55" s="213"/>
      <c r="TWY55" s="213"/>
      <c r="TXA55" s="213"/>
      <c r="TXC55" s="213"/>
      <c r="TXE55" s="213"/>
      <c r="TXG55" s="213"/>
      <c r="TXI55" s="213"/>
      <c r="TXK55" s="213"/>
      <c r="TXM55" s="213"/>
      <c r="TXO55" s="213"/>
      <c r="TXQ55" s="213"/>
      <c r="TXS55" s="213"/>
      <c r="TXU55" s="213"/>
      <c r="TXW55" s="213"/>
      <c r="TXY55" s="213"/>
      <c r="TYA55" s="213"/>
      <c r="TYC55" s="213"/>
      <c r="TYE55" s="213"/>
      <c r="TYG55" s="213"/>
      <c r="TYI55" s="213"/>
      <c r="TYK55" s="213"/>
      <c r="TYM55" s="213"/>
      <c r="TYO55" s="213"/>
      <c r="TYQ55" s="213"/>
      <c r="TYS55" s="213"/>
      <c r="TYU55" s="213"/>
      <c r="TYW55" s="213"/>
      <c r="TYY55" s="213"/>
      <c r="TZA55" s="213"/>
      <c r="TZC55" s="213"/>
      <c r="TZE55" s="213"/>
      <c r="TZG55" s="213"/>
      <c r="TZI55" s="213"/>
      <c r="TZK55" s="213"/>
      <c r="TZM55" s="213"/>
      <c r="TZO55" s="213"/>
      <c r="TZQ55" s="213"/>
      <c r="TZS55" s="213"/>
      <c r="TZU55" s="213"/>
      <c r="TZW55" s="213"/>
      <c r="TZY55" s="213"/>
      <c r="UAA55" s="213"/>
      <c r="UAC55" s="213"/>
      <c r="UAE55" s="213"/>
      <c r="UAG55" s="213"/>
      <c r="UAI55" s="213"/>
      <c r="UAK55" s="213"/>
      <c r="UAM55" s="213"/>
      <c r="UAO55" s="213"/>
      <c r="UAQ55" s="213"/>
      <c r="UAS55" s="213"/>
      <c r="UAU55" s="213"/>
      <c r="UAW55" s="213"/>
      <c r="UAY55" s="213"/>
      <c r="UBA55" s="213"/>
      <c r="UBC55" s="213"/>
      <c r="UBE55" s="213"/>
      <c r="UBG55" s="213"/>
      <c r="UBI55" s="213"/>
      <c r="UBK55" s="213"/>
      <c r="UBM55" s="213"/>
      <c r="UBO55" s="213"/>
      <c r="UBQ55" s="213"/>
      <c r="UBS55" s="213"/>
      <c r="UBU55" s="213"/>
      <c r="UBW55" s="213"/>
      <c r="UBY55" s="213"/>
      <c r="UCA55" s="213"/>
      <c r="UCC55" s="213"/>
      <c r="UCE55" s="213"/>
      <c r="UCG55" s="213"/>
      <c r="UCI55" s="213"/>
      <c r="UCK55" s="213"/>
      <c r="UCM55" s="213"/>
      <c r="UCO55" s="213"/>
      <c r="UCQ55" s="213"/>
      <c r="UCS55" s="213"/>
      <c r="UCU55" s="213"/>
      <c r="UCW55" s="213"/>
      <c r="UCY55" s="213"/>
      <c r="UDA55" s="213"/>
      <c r="UDC55" s="213"/>
      <c r="UDE55" s="213"/>
      <c r="UDG55" s="213"/>
      <c r="UDI55" s="213"/>
      <c r="UDK55" s="213"/>
      <c r="UDM55" s="213"/>
      <c r="UDO55" s="213"/>
      <c r="UDQ55" s="213"/>
      <c r="UDS55" s="213"/>
      <c r="UDU55" s="213"/>
      <c r="UDW55" s="213"/>
      <c r="UDY55" s="213"/>
      <c r="UEA55" s="213"/>
      <c r="UEC55" s="213"/>
      <c r="UEE55" s="213"/>
      <c r="UEG55" s="213"/>
      <c r="UEI55" s="213"/>
      <c r="UEK55" s="213"/>
      <c r="UEM55" s="213"/>
      <c r="UEO55" s="213"/>
      <c r="UEQ55" s="213"/>
      <c r="UES55" s="213"/>
      <c r="UEU55" s="213"/>
      <c r="UEW55" s="213"/>
      <c r="UEY55" s="213"/>
      <c r="UFA55" s="213"/>
      <c r="UFC55" s="213"/>
      <c r="UFE55" s="213"/>
      <c r="UFG55" s="213"/>
      <c r="UFI55" s="213"/>
      <c r="UFK55" s="213"/>
      <c r="UFM55" s="213"/>
      <c r="UFO55" s="213"/>
      <c r="UFQ55" s="213"/>
      <c r="UFS55" s="213"/>
      <c r="UFU55" s="213"/>
      <c r="UFW55" s="213"/>
      <c r="UFY55" s="213"/>
      <c r="UGA55" s="213"/>
      <c r="UGC55" s="213"/>
      <c r="UGE55" s="213"/>
      <c r="UGG55" s="213"/>
      <c r="UGI55" s="213"/>
      <c r="UGK55" s="213"/>
      <c r="UGM55" s="213"/>
      <c r="UGO55" s="213"/>
      <c r="UGQ55" s="213"/>
      <c r="UGS55" s="213"/>
      <c r="UGU55" s="213"/>
      <c r="UGW55" s="213"/>
      <c r="UGY55" s="213"/>
      <c r="UHA55" s="213"/>
      <c r="UHC55" s="213"/>
      <c r="UHE55" s="213"/>
      <c r="UHG55" s="213"/>
      <c r="UHI55" s="213"/>
      <c r="UHK55" s="213"/>
      <c r="UHM55" s="213"/>
      <c r="UHO55" s="213"/>
      <c r="UHQ55" s="213"/>
      <c r="UHS55" s="213"/>
      <c r="UHU55" s="213"/>
      <c r="UHW55" s="213"/>
      <c r="UHY55" s="213"/>
      <c r="UIA55" s="213"/>
      <c r="UIC55" s="213"/>
      <c r="UIE55" s="213"/>
      <c r="UIG55" s="213"/>
      <c r="UII55" s="213"/>
      <c r="UIK55" s="213"/>
      <c r="UIM55" s="213"/>
      <c r="UIO55" s="213"/>
      <c r="UIQ55" s="213"/>
      <c r="UIS55" s="213"/>
      <c r="UIU55" s="213"/>
      <c r="UIW55" s="213"/>
      <c r="UIY55" s="213"/>
      <c r="UJA55" s="213"/>
      <c r="UJC55" s="213"/>
      <c r="UJE55" s="213"/>
      <c r="UJG55" s="213"/>
      <c r="UJI55" s="213"/>
      <c r="UJK55" s="213"/>
      <c r="UJM55" s="213"/>
      <c r="UJO55" s="213"/>
      <c r="UJQ55" s="213"/>
      <c r="UJS55" s="213"/>
      <c r="UJU55" s="213"/>
      <c r="UJW55" s="213"/>
      <c r="UJY55" s="213"/>
      <c r="UKA55" s="213"/>
      <c r="UKC55" s="213"/>
      <c r="UKE55" s="213"/>
      <c r="UKG55" s="213"/>
      <c r="UKI55" s="213"/>
      <c r="UKK55" s="213"/>
      <c r="UKM55" s="213"/>
      <c r="UKO55" s="213"/>
      <c r="UKQ55" s="213"/>
      <c r="UKS55" s="213"/>
      <c r="UKU55" s="213"/>
      <c r="UKW55" s="213"/>
      <c r="UKY55" s="213"/>
      <c r="ULA55" s="213"/>
      <c r="ULC55" s="213"/>
      <c r="ULE55" s="213"/>
      <c r="ULG55" s="213"/>
      <c r="ULI55" s="213"/>
      <c r="ULK55" s="213"/>
      <c r="ULM55" s="213"/>
      <c r="ULO55" s="213"/>
      <c r="ULQ55" s="213"/>
      <c r="ULS55" s="213"/>
      <c r="ULU55" s="213"/>
      <c r="ULW55" s="213"/>
      <c r="ULY55" s="213"/>
      <c r="UMA55" s="213"/>
      <c r="UMC55" s="213"/>
      <c r="UME55" s="213"/>
      <c r="UMG55" s="213"/>
      <c r="UMI55" s="213"/>
      <c r="UMK55" s="213"/>
      <c r="UMM55" s="213"/>
      <c r="UMO55" s="213"/>
      <c r="UMQ55" s="213"/>
      <c r="UMS55" s="213"/>
      <c r="UMU55" s="213"/>
      <c r="UMW55" s="213"/>
      <c r="UMY55" s="213"/>
      <c r="UNA55" s="213"/>
      <c r="UNC55" s="213"/>
      <c r="UNE55" s="213"/>
      <c r="UNG55" s="213"/>
      <c r="UNI55" s="213"/>
      <c r="UNK55" s="213"/>
      <c r="UNM55" s="213"/>
      <c r="UNO55" s="213"/>
      <c r="UNQ55" s="213"/>
      <c r="UNS55" s="213"/>
      <c r="UNU55" s="213"/>
      <c r="UNW55" s="213"/>
      <c r="UNY55" s="213"/>
      <c r="UOA55" s="213"/>
      <c r="UOC55" s="213"/>
      <c r="UOE55" s="213"/>
      <c r="UOG55" s="213"/>
      <c r="UOI55" s="213"/>
      <c r="UOK55" s="213"/>
      <c r="UOM55" s="213"/>
      <c r="UOO55" s="213"/>
      <c r="UOQ55" s="213"/>
      <c r="UOS55" s="213"/>
      <c r="UOU55" s="213"/>
      <c r="UOW55" s="213"/>
      <c r="UOY55" s="213"/>
      <c r="UPA55" s="213"/>
      <c r="UPC55" s="213"/>
      <c r="UPE55" s="213"/>
      <c r="UPG55" s="213"/>
      <c r="UPI55" s="213"/>
      <c r="UPK55" s="213"/>
      <c r="UPM55" s="213"/>
      <c r="UPO55" s="213"/>
      <c r="UPQ55" s="213"/>
      <c r="UPS55" s="213"/>
      <c r="UPU55" s="213"/>
      <c r="UPW55" s="213"/>
      <c r="UPY55" s="213"/>
      <c r="UQA55" s="213"/>
      <c r="UQC55" s="213"/>
      <c r="UQE55" s="213"/>
      <c r="UQG55" s="213"/>
      <c r="UQI55" s="213"/>
      <c r="UQK55" s="213"/>
      <c r="UQM55" s="213"/>
      <c r="UQO55" s="213"/>
      <c r="UQQ55" s="213"/>
      <c r="UQS55" s="213"/>
      <c r="UQU55" s="213"/>
      <c r="UQW55" s="213"/>
      <c r="UQY55" s="213"/>
      <c r="URA55" s="213"/>
      <c r="URC55" s="213"/>
      <c r="URE55" s="213"/>
      <c r="URG55" s="213"/>
      <c r="URI55" s="213"/>
      <c r="URK55" s="213"/>
      <c r="URM55" s="213"/>
      <c r="URO55" s="213"/>
      <c r="URQ55" s="213"/>
      <c r="URS55" s="213"/>
      <c r="URU55" s="213"/>
      <c r="URW55" s="213"/>
      <c r="URY55" s="213"/>
      <c r="USA55" s="213"/>
      <c r="USC55" s="213"/>
      <c r="USE55" s="213"/>
      <c r="USG55" s="213"/>
      <c r="USI55" s="213"/>
      <c r="USK55" s="213"/>
      <c r="USM55" s="213"/>
      <c r="USO55" s="213"/>
      <c r="USQ55" s="213"/>
      <c r="USS55" s="213"/>
      <c r="USU55" s="213"/>
      <c r="USW55" s="213"/>
      <c r="USY55" s="213"/>
      <c r="UTA55" s="213"/>
      <c r="UTC55" s="213"/>
      <c r="UTE55" s="213"/>
      <c r="UTG55" s="213"/>
      <c r="UTI55" s="213"/>
      <c r="UTK55" s="213"/>
      <c r="UTM55" s="213"/>
      <c r="UTO55" s="213"/>
      <c r="UTQ55" s="213"/>
      <c r="UTS55" s="213"/>
      <c r="UTU55" s="213"/>
      <c r="UTW55" s="213"/>
      <c r="UTY55" s="213"/>
      <c r="UUA55" s="213"/>
      <c r="UUC55" s="213"/>
      <c r="UUE55" s="213"/>
      <c r="UUG55" s="213"/>
      <c r="UUI55" s="213"/>
      <c r="UUK55" s="213"/>
      <c r="UUM55" s="213"/>
      <c r="UUO55" s="213"/>
      <c r="UUQ55" s="213"/>
      <c r="UUS55" s="213"/>
      <c r="UUU55" s="213"/>
      <c r="UUW55" s="213"/>
      <c r="UUY55" s="213"/>
      <c r="UVA55" s="213"/>
      <c r="UVC55" s="213"/>
      <c r="UVE55" s="213"/>
      <c r="UVG55" s="213"/>
      <c r="UVI55" s="213"/>
      <c r="UVK55" s="213"/>
      <c r="UVM55" s="213"/>
      <c r="UVO55" s="213"/>
      <c r="UVQ55" s="213"/>
      <c r="UVS55" s="213"/>
      <c r="UVU55" s="213"/>
      <c r="UVW55" s="213"/>
      <c r="UVY55" s="213"/>
      <c r="UWA55" s="213"/>
      <c r="UWC55" s="213"/>
      <c r="UWE55" s="213"/>
      <c r="UWG55" s="213"/>
      <c r="UWI55" s="213"/>
      <c r="UWK55" s="213"/>
      <c r="UWM55" s="213"/>
      <c r="UWO55" s="213"/>
      <c r="UWQ55" s="213"/>
      <c r="UWS55" s="213"/>
      <c r="UWU55" s="213"/>
      <c r="UWW55" s="213"/>
      <c r="UWY55" s="213"/>
      <c r="UXA55" s="213"/>
      <c r="UXC55" s="213"/>
      <c r="UXE55" s="213"/>
      <c r="UXG55" s="213"/>
      <c r="UXI55" s="213"/>
      <c r="UXK55" s="213"/>
      <c r="UXM55" s="213"/>
      <c r="UXO55" s="213"/>
      <c r="UXQ55" s="213"/>
      <c r="UXS55" s="213"/>
      <c r="UXU55" s="213"/>
      <c r="UXW55" s="213"/>
      <c r="UXY55" s="213"/>
      <c r="UYA55" s="213"/>
      <c r="UYC55" s="213"/>
      <c r="UYE55" s="213"/>
      <c r="UYG55" s="213"/>
      <c r="UYI55" s="213"/>
      <c r="UYK55" s="213"/>
      <c r="UYM55" s="213"/>
      <c r="UYO55" s="213"/>
      <c r="UYQ55" s="213"/>
      <c r="UYS55" s="213"/>
      <c r="UYU55" s="213"/>
      <c r="UYW55" s="213"/>
      <c r="UYY55" s="213"/>
      <c r="UZA55" s="213"/>
      <c r="UZC55" s="213"/>
      <c r="UZE55" s="213"/>
      <c r="UZG55" s="213"/>
      <c r="UZI55" s="213"/>
      <c r="UZK55" s="213"/>
      <c r="UZM55" s="213"/>
      <c r="UZO55" s="213"/>
      <c r="UZQ55" s="213"/>
      <c r="UZS55" s="213"/>
      <c r="UZU55" s="213"/>
      <c r="UZW55" s="213"/>
      <c r="UZY55" s="213"/>
      <c r="VAA55" s="213"/>
      <c r="VAC55" s="213"/>
      <c r="VAE55" s="213"/>
      <c r="VAG55" s="213"/>
      <c r="VAI55" s="213"/>
      <c r="VAK55" s="213"/>
      <c r="VAM55" s="213"/>
      <c r="VAO55" s="213"/>
      <c r="VAQ55" s="213"/>
      <c r="VAS55" s="213"/>
      <c r="VAU55" s="213"/>
      <c r="VAW55" s="213"/>
      <c r="VAY55" s="213"/>
      <c r="VBA55" s="213"/>
      <c r="VBC55" s="213"/>
      <c r="VBE55" s="213"/>
      <c r="VBG55" s="213"/>
      <c r="VBI55" s="213"/>
      <c r="VBK55" s="213"/>
      <c r="VBM55" s="213"/>
      <c r="VBO55" s="213"/>
      <c r="VBQ55" s="213"/>
      <c r="VBS55" s="213"/>
      <c r="VBU55" s="213"/>
      <c r="VBW55" s="213"/>
      <c r="VBY55" s="213"/>
      <c r="VCA55" s="213"/>
      <c r="VCC55" s="213"/>
      <c r="VCE55" s="213"/>
      <c r="VCG55" s="213"/>
      <c r="VCI55" s="213"/>
      <c r="VCK55" s="213"/>
      <c r="VCM55" s="213"/>
      <c r="VCO55" s="213"/>
      <c r="VCQ55" s="213"/>
      <c r="VCS55" s="213"/>
      <c r="VCU55" s="213"/>
      <c r="VCW55" s="213"/>
      <c r="VCY55" s="213"/>
      <c r="VDA55" s="213"/>
      <c r="VDC55" s="213"/>
      <c r="VDE55" s="213"/>
      <c r="VDG55" s="213"/>
      <c r="VDI55" s="213"/>
      <c r="VDK55" s="213"/>
      <c r="VDM55" s="213"/>
      <c r="VDO55" s="213"/>
      <c r="VDQ55" s="213"/>
      <c r="VDS55" s="213"/>
      <c r="VDU55" s="213"/>
      <c r="VDW55" s="213"/>
      <c r="VDY55" s="213"/>
      <c r="VEA55" s="213"/>
      <c r="VEC55" s="213"/>
      <c r="VEE55" s="213"/>
      <c r="VEG55" s="213"/>
      <c r="VEI55" s="213"/>
      <c r="VEK55" s="213"/>
      <c r="VEM55" s="213"/>
      <c r="VEO55" s="213"/>
      <c r="VEQ55" s="213"/>
      <c r="VES55" s="213"/>
      <c r="VEU55" s="213"/>
      <c r="VEW55" s="213"/>
      <c r="VEY55" s="213"/>
      <c r="VFA55" s="213"/>
      <c r="VFC55" s="213"/>
      <c r="VFE55" s="213"/>
      <c r="VFG55" s="213"/>
      <c r="VFI55" s="213"/>
      <c r="VFK55" s="213"/>
      <c r="VFM55" s="213"/>
      <c r="VFO55" s="213"/>
      <c r="VFQ55" s="213"/>
      <c r="VFS55" s="213"/>
      <c r="VFU55" s="213"/>
      <c r="VFW55" s="213"/>
      <c r="VFY55" s="213"/>
      <c r="VGA55" s="213"/>
      <c r="VGC55" s="213"/>
      <c r="VGE55" s="213"/>
      <c r="VGG55" s="213"/>
      <c r="VGI55" s="213"/>
      <c r="VGK55" s="213"/>
      <c r="VGM55" s="213"/>
      <c r="VGO55" s="213"/>
      <c r="VGQ55" s="213"/>
      <c r="VGS55" s="213"/>
      <c r="VGU55" s="213"/>
      <c r="VGW55" s="213"/>
      <c r="VGY55" s="213"/>
      <c r="VHA55" s="213"/>
      <c r="VHC55" s="213"/>
      <c r="VHE55" s="213"/>
      <c r="VHG55" s="213"/>
      <c r="VHI55" s="213"/>
      <c r="VHK55" s="213"/>
      <c r="VHM55" s="213"/>
      <c r="VHO55" s="213"/>
      <c r="VHQ55" s="213"/>
      <c r="VHS55" s="213"/>
      <c r="VHU55" s="213"/>
      <c r="VHW55" s="213"/>
      <c r="VHY55" s="213"/>
      <c r="VIA55" s="213"/>
      <c r="VIC55" s="213"/>
      <c r="VIE55" s="213"/>
      <c r="VIG55" s="213"/>
      <c r="VII55" s="213"/>
      <c r="VIK55" s="213"/>
      <c r="VIM55" s="213"/>
      <c r="VIO55" s="213"/>
      <c r="VIQ55" s="213"/>
      <c r="VIS55" s="213"/>
      <c r="VIU55" s="213"/>
      <c r="VIW55" s="213"/>
      <c r="VIY55" s="213"/>
      <c r="VJA55" s="213"/>
      <c r="VJC55" s="213"/>
      <c r="VJE55" s="213"/>
      <c r="VJG55" s="213"/>
      <c r="VJI55" s="213"/>
      <c r="VJK55" s="213"/>
      <c r="VJM55" s="213"/>
      <c r="VJO55" s="213"/>
      <c r="VJQ55" s="213"/>
      <c r="VJS55" s="213"/>
      <c r="VJU55" s="213"/>
      <c r="VJW55" s="213"/>
      <c r="VJY55" s="213"/>
      <c r="VKA55" s="213"/>
      <c r="VKC55" s="213"/>
      <c r="VKE55" s="213"/>
      <c r="VKG55" s="213"/>
      <c r="VKI55" s="213"/>
      <c r="VKK55" s="213"/>
      <c r="VKM55" s="213"/>
      <c r="VKO55" s="213"/>
      <c r="VKQ55" s="213"/>
      <c r="VKS55" s="213"/>
      <c r="VKU55" s="213"/>
      <c r="VKW55" s="213"/>
      <c r="VKY55" s="213"/>
      <c r="VLA55" s="213"/>
      <c r="VLC55" s="213"/>
      <c r="VLE55" s="213"/>
      <c r="VLG55" s="213"/>
      <c r="VLI55" s="213"/>
      <c r="VLK55" s="213"/>
      <c r="VLM55" s="213"/>
      <c r="VLO55" s="213"/>
      <c r="VLQ55" s="213"/>
      <c r="VLS55" s="213"/>
      <c r="VLU55" s="213"/>
      <c r="VLW55" s="213"/>
      <c r="VLY55" s="213"/>
      <c r="VMA55" s="213"/>
      <c r="VMC55" s="213"/>
      <c r="VME55" s="213"/>
      <c r="VMG55" s="213"/>
      <c r="VMI55" s="213"/>
      <c r="VMK55" s="213"/>
      <c r="VMM55" s="213"/>
      <c r="VMO55" s="213"/>
      <c r="VMQ55" s="213"/>
      <c r="VMS55" s="213"/>
      <c r="VMU55" s="213"/>
      <c r="VMW55" s="213"/>
      <c r="VMY55" s="213"/>
      <c r="VNA55" s="213"/>
      <c r="VNC55" s="213"/>
      <c r="VNE55" s="213"/>
      <c r="VNG55" s="213"/>
      <c r="VNI55" s="213"/>
      <c r="VNK55" s="213"/>
      <c r="VNM55" s="213"/>
      <c r="VNO55" s="213"/>
      <c r="VNQ55" s="213"/>
      <c r="VNS55" s="213"/>
      <c r="VNU55" s="213"/>
      <c r="VNW55" s="213"/>
      <c r="VNY55" s="213"/>
      <c r="VOA55" s="213"/>
      <c r="VOC55" s="213"/>
      <c r="VOE55" s="213"/>
      <c r="VOG55" s="213"/>
      <c r="VOI55" s="213"/>
      <c r="VOK55" s="213"/>
      <c r="VOM55" s="213"/>
      <c r="VOO55" s="213"/>
      <c r="VOQ55" s="213"/>
      <c r="VOS55" s="213"/>
      <c r="VOU55" s="213"/>
      <c r="VOW55" s="213"/>
      <c r="VOY55" s="213"/>
      <c r="VPA55" s="213"/>
      <c r="VPC55" s="213"/>
      <c r="VPE55" s="213"/>
      <c r="VPG55" s="213"/>
      <c r="VPI55" s="213"/>
      <c r="VPK55" s="213"/>
      <c r="VPM55" s="213"/>
      <c r="VPO55" s="213"/>
      <c r="VPQ55" s="213"/>
      <c r="VPS55" s="213"/>
      <c r="VPU55" s="213"/>
      <c r="VPW55" s="213"/>
      <c r="VPY55" s="213"/>
      <c r="VQA55" s="213"/>
      <c r="VQC55" s="213"/>
      <c r="VQE55" s="213"/>
      <c r="VQG55" s="213"/>
      <c r="VQI55" s="213"/>
      <c r="VQK55" s="213"/>
      <c r="VQM55" s="213"/>
      <c r="VQO55" s="213"/>
      <c r="VQQ55" s="213"/>
      <c r="VQS55" s="213"/>
      <c r="VQU55" s="213"/>
      <c r="VQW55" s="213"/>
      <c r="VQY55" s="213"/>
      <c r="VRA55" s="213"/>
      <c r="VRC55" s="213"/>
      <c r="VRE55" s="213"/>
      <c r="VRG55" s="213"/>
      <c r="VRI55" s="213"/>
      <c r="VRK55" s="213"/>
      <c r="VRM55" s="213"/>
      <c r="VRO55" s="213"/>
      <c r="VRQ55" s="213"/>
      <c r="VRS55" s="213"/>
      <c r="VRU55" s="213"/>
      <c r="VRW55" s="213"/>
      <c r="VRY55" s="213"/>
      <c r="VSA55" s="213"/>
      <c r="VSC55" s="213"/>
      <c r="VSE55" s="213"/>
      <c r="VSG55" s="213"/>
      <c r="VSI55" s="213"/>
      <c r="VSK55" s="213"/>
      <c r="VSM55" s="213"/>
      <c r="VSO55" s="213"/>
      <c r="VSQ55" s="213"/>
      <c r="VSS55" s="213"/>
      <c r="VSU55" s="213"/>
      <c r="VSW55" s="213"/>
      <c r="VSY55" s="213"/>
      <c r="VTA55" s="213"/>
      <c r="VTC55" s="213"/>
      <c r="VTE55" s="213"/>
      <c r="VTG55" s="213"/>
      <c r="VTI55" s="213"/>
      <c r="VTK55" s="213"/>
      <c r="VTM55" s="213"/>
      <c r="VTO55" s="213"/>
      <c r="VTQ55" s="213"/>
      <c r="VTS55" s="213"/>
      <c r="VTU55" s="213"/>
      <c r="VTW55" s="213"/>
      <c r="VTY55" s="213"/>
      <c r="VUA55" s="213"/>
      <c r="VUC55" s="213"/>
      <c r="VUE55" s="213"/>
      <c r="VUG55" s="213"/>
      <c r="VUI55" s="213"/>
      <c r="VUK55" s="213"/>
      <c r="VUM55" s="213"/>
      <c r="VUO55" s="213"/>
      <c r="VUQ55" s="213"/>
      <c r="VUS55" s="213"/>
      <c r="VUU55" s="213"/>
      <c r="VUW55" s="213"/>
      <c r="VUY55" s="213"/>
      <c r="VVA55" s="213"/>
      <c r="VVC55" s="213"/>
      <c r="VVE55" s="213"/>
      <c r="VVG55" s="213"/>
      <c r="VVI55" s="213"/>
      <c r="VVK55" s="213"/>
      <c r="VVM55" s="213"/>
      <c r="VVO55" s="213"/>
      <c r="VVQ55" s="213"/>
      <c r="VVS55" s="213"/>
      <c r="VVU55" s="213"/>
      <c r="VVW55" s="213"/>
      <c r="VVY55" s="213"/>
      <c r="VWA55" s="213"/>
      <c r="VWC55" s="213"/>
      <c r="VWE55" s="213"/>
      <c r="VWG55" s="213"/>
      <c r="VWI55" s="213"/>
      <c r="VWK55" s="213"/>
      <c r="VWM55" s="213"/>
      <c r="VWO55" s="213"/>
      <c r="VWQ55" s="213"/>
      <c r="VWS55" s="213"/>
      <c r="VWU55" s="213"/>
      <c r="VWW55" s="213"/>
      <c r="VWY55" s="213"/>
      <c r="VXA55" s="213"/>
      <c r="VXC55" s="213"/>
      <c r="VXE55" s="213"/>
      <c r="VXG55" s="213"/>
      <c r="VXI55" s="213"/>
      <c r="VXK55" s="213"/>
      <c r="VXM55" s="213"/>
      <c r="VXO55" s="213"/>
      <c r="VXQ55" s="213"/>
      <c r="VXS55" s="213"/>
      <c r="VXU55" s="213"/>
      <c r="VXW55" s="213"/>
      <c r="VXY55" s="213"/>
      <c r="VYA55" s="213"/>
      <c r="VYC55" s="213"/>
      <c r="VYE55" s="213"/>
      <c r="VYG55" s="213"/>
      <c r="VYI55" s="213"/>
      <c r="VYK55" s="213"/>
      <c r="VYM55" s="213"/>
      <c r="VYO55" s="213"/>
      <c r="VYQ55" s="213"/>
      <c r="VYS55" s="213"/>
      <c r="VYU55" s="213"/>
      <c r="VYW55" s="213"/>
      <c r="VYY55" s="213"/>
      <c r="VZA55" s="213"/>
      <c r="VZC55" s="213"/>
      <c r="VZE55" s="213"/>
      <c r="VZG55" s="213"/>
      <c r="VZI55" s="213"/>
      <c r="VZK55" s="213"/>
      <c r="VZM55" s="213"/>
      <c r="VZO55" s="213"/>
      <c r="VZQ55" s="213"/>
      <c r="VZS55" s="213"/>
      <c r="VZU55" s="213"/>
      <c r="VZW55" s="213"/>
      <c r="VZY55" s="213"/>
      <c r="WAA55" s="213"/>
      <c r="WAC55" s="213"/>
      <c r="WAE55" s="213"/>
      <c r="WAG55" s="213"/>
      <c r="WAI55" s="213"/>
      <c r="WAK55" s="213"/>
      <c r="WAM55" s="213"/>
      <c r="WAO55" s="213"/>
      <c r="WAQ55" s="213"/>
      <c r="WAS55" s="213"/>
      <c r="WAU55" s="213"/>
      <c r="WAW55" s="213"/>
      <c r="WAY55" s="213"/>
      <c r="WBA55" s="213"/>
      <c r="WBC55" s="213"/>
      <c r="WBE55" s="213"/>
      <c r="WBG55" s="213"/>
      <c r="WBI55" s="213"/>
      <c r="WBK55" s="213"/>
      <c r="WBM55" s="213"/>
      <c r="WBO55" s="213"/>
      <c r="WBQ55" s="213"/>
      <c r="WBS55" s="213"/>
      <c r="WBU55" s="213"/>
      <c r="WBW55" s="213"/>
      <c r="WBY55" s="213"/>
      <c r="WCA55" s="213"/>
      <c r="WCC55" s="213"/>
      <c r="WCE55" s="213"/>
      <c r="WCG55" s="213"/>
      <c r="WCI55" s="213"/>
      <c r="WCK55" s="213"/>
      <c r="WCM55" s="213"/>
      <c r="WCO55" s="213"/>
      <c r="WCQ55" s="213"/>
      <c r="WCS55" s="213"/>
      <c r="WCU55" s="213"/>
      <c r="WCW55" s="213"/>
      <c r="WCY55" s="213"/>
      <c r="WDA55" s="213"/>
      <c r="WDC55" s="213"/>
      <c r="WDE55" s="213"/>
      <c r="WDG55" s="213"/>
      <c r="WDI55" s="213"/>
      <c r="WDK55" s="213"/>
      <c r="WDM55" s="213"/>
      <c r="WDO55" s="213"/>
      <c r="WDQ55" s="213"/>
      <c r="WDS55" s="213"/>
      <c r="WDU55" s="213"/>
      <c r="WDW55" s="213"/>
      <c r="WDY55" s="213"/>
      <c r="WEA55" s="213"/>
      <c r="WEC55" s="213"/>
      <c r="WEE55" s="213"/>
      <c r="WEG55" s="213"/>
      <c r="WEI55" s="213"/>
      <c r="WEK55" s="213"/>
      <c r="WEM55" s="213"/>
      <c r="WEO55" s="213"/>
      <c r="WEQ55" s="213"/>
      <c r="WES55" s="213"/>
      <c r="WEU55" s="213"/>
      <c r="WEW55" s="213"/>
      <c r="WEY55" s="213"/>
      <c r="WFA55" s="213"/>
      <c r="WFC55" s="213"/>
      <c r="WFE55" s="213"/>
      <c r="WFG55" s="213"/>
      <c r="WFI55" s="213"/>
      <c r="WFK55" s="213"/>
      <c r="WFM55" s="213"/>
      <c r="WFO55" s="213"/>
      <c r="WFQ55" s="213"/>
      <c r="WFS55" s="213"/>
      <c r="WFU55" s="213"/>
      <c r="WFW55" s="213"/>
      <c r="WFY55" s="213"/>
      <c r="WGA55" s="213"/>
      <c r="WGC55" s="213"/>
      <c r="WGE55" s="213"/>
      <c r="WGG55" s="213"/>
      <c r="WGI55" s="213"/>
      <c r="WGK55" s="213"/>
      <c r="WGM55" s="213"/>
      <c r="WGO55" s="213"/>
      <c r="WGQ55" s="213"/>
      <c r="WGS55" s="213"/>
      <c r="WGU55" s="213"/>
      <c r="WGW55" s="213"/>
      <c r="WGY55" s="213"/>
      <c r="WHA55" s="213"/>
      <c r="WHC55" s="213"/>
      <c r="WHE55" s="213"/>
      <c r="WHG55" s="213"/>
      <c r="WHI55" s="213"/>
      <c r="WHK55" s="213"/>
      <c r="WHM55" s="213"/>
      <c r="WHO55" s="213"/>
      <c r="WHQ55" s="213"/>
      <c r="WHS55" s="213"/>
      <c r="WHU55" s="213"/>
      <c r="WHW55" s="213"/>
      <c r="WHY55" s="213"/>
      <c r="WIA55" s="213"/>
      <c r="WIC55" s="213"/>
      <c r="WIE55" s="213"/>
      <c r="WIG55" s="213"/>
      <c r="WII55" s="213"/>
      <c r="WIK55" s="213"/>
      <c r="WIM55" s="213"/>
      <c r="WIO55" s="213"/>
      <c r="WIQ55" s="213"/>
      <c r="WIS55" s="213"/>
      <c r="WIU55" s="213"/>
      <c r="WIW55" s="213"/>
      <c r="WIY55" s="213"/>
      <c r="WJA55" s="213"/>
      <c r="WJC55" s="213"/>
      <c r="WJE55" s="213"/>
      <c r="WJG55" s="213"/>
      <c r="WJI55" s="213"/>
      <c r="WJK55" s="213"/>
      <c r="WJM55" s="213"/>
      <c r="WJO55" s="213"/>
      <c r="WJQ55" s="213"/>
      <c r="WJS55" s="213"/>
      <c r="WJU55" s="213"/>
      <c r="WJW55" s="213"/>
      <c r="WJY55" s="213"/>
      <c r="WKA55" s="213"/>
      <c r="WKC55" s="213"/>
      <c r="WKE55" s="213"/>
      <c r="WKG55" s="213"/>
      <c r="WKI55" s="213"/>
      <c r="WKK55" s="213"/>
      <c r="WKM55" s="213"/>
      <c r="WKO55" s="213"/>
      <c r="WKQ55" s="213"/>
      <c r="WKS55" s="213"/>
      <c r="WKU55" s="213"/>
      <c r="WKW55" s="213"/>
      <c r="WKY55" s="213"/>
      <c r="WLA55" s="213"/>
      <c r="WLC55" s="213"/>
      <c r="WLE55" s="213"/>
      <c r="WLG55" s="213"/>
      <c r="WLI55" s="213"/>
      <c r="WLK55" s="213"/>
      <c r="WLM55" s="213"/>
      <c r="WLO55" s="213"/>
      <c r="WLQ55" s="213"/>
      <c r="WLS55" s="213"/>
      <c r="WLU55" s="213"/>
      <c r="WLW55" s="213"/>
      <c r="WLY55" s="213"/>
      <c r="WMA55" s="213"/>
      <c r="WMC55" s="213"/>
      <c r="WME55" s="213"/>
      <c r="WMG55" s="213"/>
      <c r="WMI55" s="213"/>
      <c r="WMK55" s="213"/>
      <c r="WMM55" s="213"/>
      <c r="WMO55" s="213"/>
      <c r="WMQ55" s="213"/>
      <c r="WMS55" s="213"/>
      <c r="WMU55" s="213"/>
      <c r="WMW55" s="213"/>
      <c r="WMY55" s="213"/>
      <c r="WNA55" s="213"/>
      <c r="WNC55" s="213"/>
      <c r="WNE55" s="213"/>
      <c r="WNG55" s="213"/>
      <c r="WNI55" s="213"/>
      <c r="WNK55" s="213"/>
      <c r="WNM55" s="213"/>
      <c r="WNO55" s="213"/>
      <c r="WNQ55" s="213"/>
      <c r="WNS55" s="213"/>
      <c r="WNU55" s="213"/>
      <c r="WNW55" s="213"/>
      <c r="WNY55" s="213"/>
      <c r="WOA55" s="213"/>
      <c r="WOC55" s="213"/>
      <c r="WOE55" s="213"/>
      <c r="WOG55" s="213"/>
      <c r="WOI55" s="213"/>
      <c r="WOK55" s="213"/>
      <c r="WOM55" s="213"/>
      <c r="WOO55" s="213"/>
      <c r="WOQ55" s="213"/>
      <c r="WOS55" s="213"/>
      <c r="WOU55" s="213"/>
      <c r="WOW55" s="213"/>
      <c r="WOY55" s="213"/>
      <c r="WPA55" s="213"/>
      <c r="WPC55" s="213"/>
      <c r="WPE55" s="213"/>
      <c r="WPG55" s="213"/>
      <c r="WPI55" s="213"/>
      <c r="WPK55" s="213"/>
      <c r="WPM55" s="213"/>
      <c r="WPO55" s="213"/>
      <c r="WPQ55" s="213"/>
      <c r="WPS55" s="213"/>
      <c r="WPU55" s="213"/>
      <c r="WPW55" s="213"/>
      <c r="WPY55" s="213"/>
      <c r="WQA55" s="213"/>
      <c r="WQC55" s="213"/>
      <c r="WQE55" s="213"/>
      <c r="WQG55" s="213"/>
      <c r="WQI55" s="213"/>
      <c r="WQK55" s="213"/>
      <c r="WQM55" s="213"/>
      <c r="WQO55" s="213"/>
      <c r="WQQ55" s="213"/>
      <c r="WQS55" s="213"/>
      <c r="WQU55" s="213"/>
      <c r="WQW55" s="213"/>
      <c r="WQY55" s="213"/>
      <c r="WRA55" s="213"/>
      <c r="WRC55" s="213"/>
      <c r="WRE55" s="213"/>
      <c r="WRG55" s="213"/>
      <c r="WRI55" s="213"/>
      <c r="WRK55" s="213"/>
      <c r="WRM55" s="213"/>
      <c r="WRO55" s="213"/>
      <c r="WRQ55" s="213"/>
      <c r="WRS55" s="213"/>
      <c r="WRU55" s="213"/>
      <c r="WRW55" s="213"/>
      <c r="WRY55" s="213"/>
      <c r="WSA55" s="213"/>
      <c r="WSC55" s="213"/>
      <c r="WSE55" s="213"/>
      <c r="WSG55" s="213"/>
      <c r="WSI55" s="213"/>
      <c r="WSK55" s="213"/>
      <c r="WSM55" s="213"/>
      <c r="WSO55" s="213"/>
      <c r="WSQ55" s="213"/>
      <c r="WSS55" s="213"/>
      <c r="WSU55" s="213"/>
      <c r="WSW55" s="213"/>
      <c r="WSY55" s="213"/>
      <c r="WTA55" s="213"/>
      <c r="WTC55" s="213"/>
      <c r="WTE55" s="213"/>
      <c r="WTG55" s="213"/>
      <c r="WTI55" s="213"/>
      <c r="WTK55" s="213"/>
      <c r="WTM55" s="213"/>
      <c r="WTO55" s="213"/>
      <c r="WTQ55" s="213"/>
      <c r="WTS55" s="213"/>
      <c r="WTU55" s="213"/>
      <c r="WTW55" s="213"/>
      <c r="WTY55" s="213"/>
      <c r="WUA55" s="213"/>
      <c r="WUC55" s="213"/>
      <c r="WUE55" s="213"/>
      <c r="WUG55" s="213"/>
      <c r="WUI55" s="213"/>
      <c r="WUK55" s="213"/>
      <c r="WUM55" s="213"/>
      <c r="WUO55" s="213"/>
      <c r="WUQ55" s="213"/>
      <c r="WUS55" s="213"/>
      <c r="WUU55" s="213"/>
      <c r="WUW55" s="213"/>
      <c r="WUY55" s="213"/>
      <c r="WVA55" s="213"/>
      <c r="WVC55" s="213"/>
      <c r="WVE55" s="213"/>
      <c r="WVG55" s="213"/>
      <c r="WVI55" s="213"/>
      <c r="WVK55" s="213"/>
      <c r="WVM55" s="213"/>
      <c r="WVO55" s="213"/>
      <c r="WVQ55" s="213"/>
      <c r="WVS55" s="213"/>
      <c r="WVU55" s="213"/>
      <c r="WVW55" s="213"/>
      <c r="WVY55" s="213"/>
      <c r="WWA55" s="213"/>
      <c r="WWC55" s="213"/>
      <c r="WWE55" s="213"/>
      <c r="WWG55" s="213"/>
      <c r="WWI55" s="213"/>
      <c r="WWK55" s="213"/>
      <c r="WWM55" s="213"/>
      <c r="WWO55" s="213"/>
      <c r="WWQ55" s="213"/>
      <c r="WWS55" s="213"/>
      <c r="WWU55" s="213"/>
      <c r="WWW55" s="213"/>
      <c r="WWY55" s="213"/>
      <c r="WXA55" s="213"/>
      <c r="WXC55" s="213"/>
      <c r="WXE55" s="213"/>
      <c r="WXG55" s="213"/>
      <c r="WXI55" s="213"/>
      <c r="WXK55" s="213"/>
      <c r="WXM55" s="213"/>
      <c r="WXO55" s="213"/>
      <c r="WXQ55" s="213"/>
      <c r="WXS55" s="213"/>
      <c r="WXU55" s="213"/>
      <c r="WXW55" s="213"/>
      <c r="WXY55" s="213"/>
      <c r="WYA55" s="213"/>
      <c r="WYC55" s="213"/>
      <c r="WYE55" s="213"/>
      <c r="WYG55" s="213"/>
      <c r="WYI55" s="213"/>
      <c r="WYK55" s="213"/>
      <c r="WYM55" s="213"/>
      <c r="WYO55" s="213"/>
      <c r="WYQ55" s="213"/>
      <c r="WYS55" s="213"/>
      <c r="WYU55" s="213"/>
      <c r="WYW55" s="213"/>
      <c r="WYY55" s="213"/>
      <c r="WZA55" s="213"/>
      <c r="WZC55" s="213"/>
      <c r="WZE55" s="213"/>
      <c r="WZG55" s="213"/>
      <c r="WZI55" s="213"/>
      <c r="WZK55" s="213"/>
      <c r="WZM55" s="213"/>
      <c r="WZO55" s="213"/>
      <c r="WZQ55" s="213"/>
      <c r="WZS55" s="213"/>
      <c r="WZU55" s="213"/>
      <c r="WZW55" s="213"/>
      <c r="WZY55" s="213"/>
      <c r="XAA55" s="213"/>
      <c r="XAC55" s="213"/>
      <c r="XAE55" s="213"/>
      <c r="XAG55" s="213"/>
      <c r="XAI55" s="213"/>
      <c r="XAK55" s="213"/>
      <c r="XAM55" s="213"/>
      <c r="XAO55" s="213"/>
      <c r="XAQ55" s="213"/>
      <c r="XAS55" s="213"/>
      <c r="XAU55" s="213"/>
      <c r="XAW55" s="213"/>
      <c r="XAY55" s="213"/>
      <c r="XBA55" s="213"/>
      <c r="XBC55" s="213"/>
      <c r="XBE55" s="213"/>
      <c r="XBG55" s="213"/>
      <c r="XBI55" s="213"/>
      <c r="XBK55" s="213"/>
      <c r="XBM55" s="213"/>
      <c r="XBO55" s="213"/>
      <c r="XBQ55" s="213"/>
      <c r="XBS55" s="213"/>
      <c r="XBU55" s="213"/>
      <c r="XBW55" s="213"/>
      <c r="XBY55" s="213"/>
      <c r="XCA55" s="213"/>
      <c r="XCC55" s="213"/>
      <c r="XCE55" s="213"/>
      <c r="XCG55" s="213"/>
      <c r="XCI55" s="213"/>
      <c r="XCK55" s="213"/>
      <c r="XCM55" s="213"/>
      <c r="XCO55" s="213"/>
      <c r="XCQ55" s="213"/>
      <c r="XCS55" s="213"/>
      <c r="XCU55" s="213"/>
      <c r="XCW55" s="213"/>
      <c r="XCY55" s="213"/>
      <c r="XDA55" s="213"/>
      <c r="XDC55" s="213"/>
      <c r="XDE55" s="213"/>
      <c r="XDG55" s="213"/>
      <c r="XDI55" s="213"/>
      <c r="XDK55" s="213"/>
      <c r="XDM55" s="213"/>
      <c r="XDO55" s="213"/>
      <c r="XDQ55" s="213"/>
      <c r="XDS55" s="213"/>
      <c r="XDU55" s="213"/>
      <c r="XDW55" s="213"/>
      <c r="XDY55" s="213"/>
      <c r="XEA55" s="213"/>
      <c r="XEC55" s="213"/>
      <c r="XEE55" s="213"/>
      <c r="XEG55" s="213"/>
      <c r="XEI55" s="213"/>
      <c r="XEK55" s="213"/>
      <c r="XEM55" s="213"/>
      <c r="XEO55" s="213"/>
      <c r="XEQ55" s="213"/>
      <c r="XES55" s="213"/>
      <c r="XEU55" s="213"/>
      <c r="XEW55" s="213"/>
      <c r="XEY55" s="213"/>
      <c r="XFA55" s="213"/>
      <c r="XFC55" s="213"/>
    </row>
    <row r="56" spans="1:1023 1025:2047 2049:3071 3073:4095 4097:5119 5121:6143 6145:7167 7169:8191 8193:9215 9217:10239 10241:11263 11265:12287 12289:13311 13313:14335 14337:15359 15361:16383" x14ac:dyDescent="0.35">
      <c r="A56" s="213"/>
      <c r="B56" s="21" t="s">
        <v>7022</v>
      </c>
      <c r="C56" s="21" t="s">
        <v>8548</v>
      </c>
      <c r="D56" s="133" t="s">
        <v>48</v>
      </c>
      <c r="E56" s="21"/>
      <c r="F56" s="21"/>
      <c r="G56" s="139">
        <v>40119234</v>
      </c>
      <c r="H56" s="133" t="s">
        <v>9529</v>
      </c>
      <c r="I56" s="133" t="s">
        <v>7228</v>
      </c>
      <c r="J56" s="181" t="s">
        <v>8378</v>
      </c>
      <c r="K56" s="133"/>
      <c r="L56" s="133">
        <v>5192</v>
      </c>
      <c r="M56" s="133">
        <v>2</v>
      </c>
      <c r="N56" s="133">
        <v>231.60000000000002</v>
      </c>
      <c r="O56" s="133"/>
      <c r="P56" s="148"/>
      <c r="Q56" s="213"/>
      <c r="S56" s="213"/>
      <c r="U56" s="213"/>
      <c r="W56" s="213"/>
      <c r="Y56" s="213"/>
      <c r="AA56" s="213"/>
      <c r="AC56" s="213"/>
      <c r="AE56" s="213"/>
      <c r="AG56" s="213"/>
      <c r="AI56" s="213"/>
      <c r="AK56" s="213"/>
      <c r="AM56" s="213"/>
      <c r="AO56" s="213"/>
      <c r="AQ56" s="213"/>
      <c r="AS56" s="213"/>
      <c r="AU56" s="213"/>
      <c r="AW56" s="213"/>
      <c r="AY56" s="213"/>
      <c r="BA56" s="213"/>
      <c r="BC56" s="213"/>
      <c r="BE56" s="213"/>
      <c r="BG56" s="213"/>
      <c r="BI56" s="213"/>
      <c r="BK56" s="213"/>
      <c r="BM56" s="213"/>
      <c r="BO56" s="213"/>
      <c r="BQ56" s="213"/>
      <c r="BS56" s="213"/>
      <c r="BU56" s="213"/>
      <c r="BW56" s="213"/>
      <c r="BY56" s="213"/>
      <c r="CA56" s="213"/>
      <c r="CC56" s="213"/>
      <c r="CE56" s="213"/>
      <c r="CG56" s="213"/>
      <c r="CI56" s="213"/>
      <c r="CK56" s="213"/>
      <c r="CM56" s="213"/>
      <c r="CO56" s="213"/>
      <c r="CQ56" s="213"/>
      <c r="CS56" s="213"/>
      <c r="CU56" s="213"/>
      <c r="CW56" s="213"/>
      <c r="CY56" s="213"/>
      <c r="DA56" s="213"/>
      <c r="DC56" s="213"/>
      <c r="DE56" s="213"/>
      <c r="DG56" s="213"/>
      <c r="DI56" s="213"/>
      <c r="DK56" s="213"/>
      <c r="DM56" s="213"/>
      <c r="DO56" s="213"/>
      <c r="DQ56" s="213"/>
      <c r="DS56" s="213"/>
      <c r="DU56" s="213"/>
      <c r="DW56" s="213"/>
      <c r="DY56" s="213"/>
      <c r="EA56" s="213"/>
      <c r="EC56" s="213"/>
      <c r="EE56" s="213"/>
      <c r="EG56" s="213"/>
      <c r="EI56" s="213"/>
      <c r="EK56" s="213"/>
      <c r="EM56" s="213"/>
      <c r="EO56" s="213"/>
      <c r="EQ56" s="213"/>
      <c r="ES56" s="213"/>
      <c r="EU56" s="213"/>
      <c r="EW56" s="213"/>
      <c r="EY56" s="213"/>
      <c r="FA56" s="213"/>
      <c r="FC56" s="213"/>
      <c r="FE56" s="213"/>
      <c r="FG56" s="213"/>
      <c r="FI56" s="213"/>
      <c r="FK56" s="213"/>
      <c r="FM56" s="213"/>
      <c r="FO56" s="213"/>
      <c r="FQ56" s="213"/>
      <c r="FS56" s="213"/>
      <c r="FU56" s="213"/>
      <c r="FW56" s="213"/>
      <c r="FY56" s="213"/>
      <c r="GA56" s="213"/>
      <c r="GC56" s="213"/>
      <c r="GE56" s="213"/>
      <c r="GG56" s="213"/>
      <c r="GI56" s="213"/>
      <c r="GK56" s="213"/>
      <c r="GM56" s="213"/>
      <c r="GO56" s="213"/>
      <c r="GQ56" s="213"/>
      <c r="GS56" s="213"/>
      <c r="GU56" s="213"/>
      <c r="GW56" s="213"/>
      <c r="GY56" s="213"/>
      <c r="HA56" s="213"/>
      <c r="HC56" s="213"/>
      <c r="HE56" s="213"/>
      <c r="HG56" s="213"/>
      <c r="HI56" s="213"/>
      <c r="HK56" s="213"/>
      <c r="HM56" s="213"/>
      <c r="HO56" s="213"/>
      <c r="HQ56" s="213"/>
      <c r="HS56" s="213"/>
      <c r="HU56" s="213"/>
      <c r="HW56" s="213"/>
      <c r="HY56" s="213"/>
      <c r="IA56" s="213"/>
      <c r="IC56" s="213"/>
      <c r="IE56" s="213"/>
      <c r="IG56" s="213"/>
      <c r="II56" s="213"/>
      <c r="IK56" s="213"/>
      <c r="IM56" s="213"/>
      <c r="IO56" s="213"/>
      <c r="IQ56" s="213"/>
      <c r="IS56" s="213"/>
      <c r="IU56" s="213"/>
      <c r="IW56" s="213"/>
      <c r="IY56" s="213"/>
      <c r="JA56" s="213"/>
      <c r="JC56" s="213"/>
      <c r="JE56" s="213"/>
      <c r="JG56" s="213"/>
      <c r="JI56" s="213"/>
      <c r="JK56" s="213"/>
      <c r="JM56" s="213"/>
      <c r="JO56" s="213"/>
      <c r="JQ56" s="213"/>
      <c r="JS56" s="213"/>
      <c r="JU56" s="213"/>
      <c r="JW56" s="213"/>
      <c r="JY56" s="213"/>
      <c r="KA56" s="213"/>
      <c r="KC56" s="213"/>
      <c r="KE56" s="213"/>
      <c r="KG56" s="213"/>
      <c r="KI56" s="213"/>
      <c r="KK56" s="213"/>
      <c r="KM56" s="213"/>
      <c r="KO56" s="213"/>
      <c r="KQ56" s="213"/>
      <c r="KS56" s="213"/>
      <c r="KU56" s="213"/>
      <c r="KW56" s="213"/>
      <c r="KY56" s="213"/>
      <c r="LA56" s="213"/>
      <c r="LC56" s="213"/>
      <c r="LE56" s="213"/>
      <c r="LG56" s="213"/>
      <c r="LI56" s="213"/>
      <c r="LK56" s="213"/>
      <c r="LM56" s="213"/>
      <c r="LO56" s="213"/>
      <c r="LQ56" s="213"/>
      <c r="LS56" s="213"/>
      <c r="LU56" s="213"/>
      <c r="LW56" s="213"/>
      <c r="LY56" s="213"/>
      <c r="MA56" s="213"/>
      <c r="MC56" s="213"/>
      <c r="ME56" s="213"/>
      <c r="MG56" s="213"/>
      <c r="MI56" s="213"/>
      <c r="MK56" s="213"/>
      <c r="MM56" s="213"/>
      <c r="MO56" s="213"/>
      <c r="MQ56" s="213"/>
      <c r="MS56" s="213"/>
      <c r="MU56" s="213"/>
      <c r="MW56" s="213"/>
      <c r="MY56" s="213"/>
      <c r="NA56" s="213"/>
      <c r="NC56" s="213"/>
      <c r="NE56" s="213"/>
      <c r="NG56" s="213"/>
      <c r="NI56" s="213"/>
      <c r="NK56" s="213"/>
      <c r="NM56" s="213"/>
      <c r="NO56" s="213"/>
      <c r="NQ56" s="213"/>
      <c r="NS56" s="213"/>
      <c r="NU56" s="213"/>
      <c r="NW56" s="213"/>
      <c r="NY56" s="213"/>
      <c r="OA56" s="213"/>
      <c r="OC56" s="213"/>
      <c r="OE56" s="213"/>
      <c r="OG56" s="213"/>
      <c r="OI56" s="213"/>
      <c r="OK56" s="213"/>
      <c r="OM56" s="213"/>
      <c r="OO56" s="213"/>
      <c r="OQ56" s="213"/>
      <c r="OS56" s="213"/>
      <c r="OU56" s="213"/>
      <c r="OW56" s="213"/>
      <c r="OY56" s="213"/>
      <c r="PA56" s="213"/>
      <c r="PC56" s="213"/>
      <c r="PE56" s="213"/>
      <c r="PG56" s="213"/>
      <c r="PI56" s="213"/>
      <c r="PK56" s="213"/>
      <c r="PM56" s="213"/>
      <c r="PO56" s="213"/>
      <c r="PQ56" s="213"/>
      <c r="PS56" s="213"/>
      <c r="PU56" s="213"/>
      <c r="PW56" s="213"/>
      <c r="PY56" s="213"/>
      <c r="QA56" s="213"/>
      <c r="QC56" s="213"/>
      <c r="QE56" s="213"/>
      <c r="QG56" s="213"/>
      <c r="QI56" s="213"/>
      <c r="QK56" s="213"/>
      <c r="QM56" s="213"/>
      <c r="QO56" s="213"/>
      <c r="QQ56" s="213"/>
      <c r="QS56" s="213"/>
      <c r="QU56" s="213"/>
      <c r="QW56" s="213"/>
      <c r="QY56" s="213"/>
      <c r="RA56" s="213"/>
      <c r="RC56" s="213"/>
      <c r="RE56" s="213"/>
      <c r="RG56" s="213"/>
      <c r="RI56" s="213"/>
      <c r="RK56" s="213"/>
      <c r="RM56" s="213"/>
      <c r="RO56" s="213"/>
      <c r="RQ56" s="213"/>
      <c r="RS56" s="213"/>
      <c r="RU56" s="213"/>
      <c r="RW56" s="213"/>
      <c r="RY56" s="213"/>
      <c r="SA56" s="213"/>
      <c r="SC56" s="213"/>
      <c r="SE56" s="213"/>
      <c r="SG56" s="213"/>
      <c r="SI56" s="213"/>
      <c r="SK56" s="213"/>
      <c r="SM56" s="213"/>
      <c r="SO56" s="213"/>
      <c r="SQ56" s="213"/>
      <c r="SS56" s="213"/>
      <c r="SU56" s="213"/>
      <c r="SW56" s="213"/>
      <c r="SY56" s="213"/>
      <c r="TA56" s="213"/>
      <c r="TC56" s="213"/>
      <c r="TE56" s="213"/>
      <c r="TG56" s="213"/>
      <c r="TI56" s="213"/>
      <c r="TK56" s="213"/>
      <c r="TM56" s="213"/>
      <c r="TO56" s="213"/>
      <c r="TQ56" s="213"/>
      <c r="TS56" s="213"/>
      <c r="TU56" s="213"/>
      <c r="TW56" s="213"/>
      <c r="TY56" s="213"/>
      <c r="UA56" s="213"/>
      <c r="UC56" s="213"/>
      <c r="UE56" s="213"/>
      <c r="UG56" s="213"/>
      <c r="UI56" s="213"/>
      <c r="UK56" s="213"/>
      <c r="UM56" s="213"/>
      <c r="UO56" s="213"/>
      <c r="UQ56" s="213"/>
      <c r="US56" s="213"/>
      <c r="UU56" s="213"/>
      <c r="UW56" s="213"/>
      <c r="UY56" s="213"/>
      <c r="VA56" s="213"/>
      <c r="VC56" s="213"/>
      <c r="VE56" s="213"/>
      <c r="VG56" s="213"/>
      <c r="VI56" s="213"/>
      <c r="VK56" s="213"/>
      <c r="VM56" s="213"/>
      <c r="VO56" s="213"/>
      <c r="VQ56" s="213"/>
      <c r="VS56" s="213"/>
      <c r="VU56" s="213"/>
      <c r="VW56" s="213"/>
      <c r="VY56" s="213"/>
      <c r="WA56" s="213"/>
      <c r="WC56" s="213"/>
      <c r="WE56" s="213"/>
      <c r="WG56" s="213"/>
      <c r="WI56" s="213"/>
      <c r="WK56" s="213"/>
      <c r="WM56" s="213"/>
      <c r="WO56" s="213"/>
      <c r="WQ56" s="213"/>
      <c r="WS56" s="213"/>
      <c r="WU56" s="213"/>
      <c r="WW56" s="213"/>
      <c r="WY56" s="213"/>
      <c r="XA56" s="213"/>
      <c r="XC56" s="213"/>
      <c r="XE56" s="213"/>
      <c r="XG56" s="213"/>
      <c r="XI56" s="213"/>
      <c r="XK56" s="213"/>
      <c r="XM56" s="213"/>
      <c r="XO56" s="213"/>
      <c r="XQ56" s="213"/>
      <c r="XS56" s="213"/>
      <c r="XU56" s="213"/>
      <c r="XW56" s="213"/>
      <c r="XY56" s="213"/>
      <c r="YA56" s="213"/>
      <c r="YC56" s="213"/>
      <c r="YE56" s="213"/>
      <c r="YG56" s="213"/>
      <c r="YI56" s="213"/>
      <c r="YK56" s="213"/>
      <c r="YM56" s="213"/>
      <c r="YO56" s="213"/>
      <c r="YQ56" s="213"/>
      <c r="YS56" s="213"/>
      <c r="YU56" s="213"/>
      <c r="YW56" s="213"/>
      <c r="YY56" s="213"/>
      <c r="ZA56" s="213"/>
      <c r="ZC56" s="213"/>
      <c r="ZE56" s="213"/>
      <c r="ZG56" s="213"/>
      <c r="ZI56" s="213"/>
      <c r="ZK56" s="213"/>
      <c r="ZM56" s="213"/>
      <c r="ZO56" s="213"/>
      <c r="ZQ56" s="213"/>
      <c r="ZS56" s="213"/>
      <c r="ZU56" s="213"/>
      <c r="ZW56" s="213"/>
      <c r="ZY56" s="213"/>
      <c r="AAA56" s="213"/>
      <c r="AAC56" s="213"/>
      <c r="AAE56" s="213"/>
      <c r="AAG56" s="213"/>
      <c r="AAI56" s="213"/>
      <c r="AAK56" s="213"/>
      <c r="AAM56" s="213"/>
      <c r="AAO56" s="213"/>
      <c r="AAQ56" s="213"/>
      <c r="AAS56" s="213"/>
      <c r="AAU56" s="213"/>
      <c r="AAW56" s="213"/>
      <c r="AAY56" s="213"/>
      <c r="ABA56" s="213"/>
      <c r="ABC56" s="213"/>
      <c r="ABE56" s="213"/>
      <c r="ABG56" s="213"/>
      <c r="ABI56" s="213"/>
      <c r="ABK56" s="213"/>
      <c r="ABM56" s="213"/>
      <c r="ABO56" s="213"/>
      <c r="ABQ56" s="213"/>
      <c r="ABS56" s="213"/>
      <c r="ABU56" s="213"/>
      <c r="ABW56" s="213"/>
      <c r="ABY56" s="213"/>
      <c r="ACA56" s="213"/>
      <c r="ACC56" s="213"/>
      <c r="ACE56" s="213"/>
      <c r="ACG56" s="213"/>
      <c r="ACI56" s="213"/>
      <c r="ACK56" s="213"/>
      <c r="ACM56" s="213"/>
      <c r="ACO56" s="213"/>
      <c r="ACQ56" s="213"/>
      <c r="ACS56" s="213"/>
      <c r="ACU56" s="213"/>
      <c r="ACW56" s="213"/>
      <c r="ACY56" s="213"/>
      <c r="ADA56" s="213"/>
      <c r="ADC56" s="213"/>
      <c r="ADE56" s="213"/>
      <c r="ADG56" s="213"/>
      <c r="ADI56" s="213"/>
      <c r="ADK56" s="213"/>
      <c r="ADM56" s="213"/>
      <c r="ADO56" s="213"/>
      <c r="ADQ56" s="213"/>
      <c r="ADS56" s="213"/>
      <c r="ADU56" s="213"/>
      <c r="ADW56" s="213"/>
      <c r="ADY56" s="213"/>
      <c r="AEA56" s="213"/>
      <c r="AEC56" s="213"/>
      <c r="AEE56" s="213"/>
      <c r="AEG56" s="213"/>
      <c r="AEI56" s="213"/>
      <c r="AEK56" s="213"/>
      <c r="AEM56" s="213"/>
      <c r="AEO56" s="213"/>
      <c r="AEQ56" s="213"/>
      <c r="AES56" s="213"/>
      <c r="AEU56" s="213"/>
      <c r="AEW56" s="213"/>
      <c r="AEY56" s="213"/>
      <c r="AFA56" s="213"/>
      <c r="AFC56" s="213"/>
      <c r="AFE56" s="213"/>
      <c r="AFG56" s="213"/>
      <c r="AFI56" s="213"/>
      <c r="AFK56" s="213"/>
      <c r="AFM56" s="213"/>
      <c r="AFO56" s="213"/>
      <c r="AFQ56" s="213"/>
      <c r="AFS56" s="213"/>
      <c r="AFU56" s="213"/>
      <c r="AFW56" s="213"/>
      <c r="AFY56" s="213"/>
      <c r="AGA56" s="213"/>
      <c r="AGC56" s="213"/>
      <c r="AGE56" s="213"/>
      <c r="AGG56" s="213"/>
      <c r="AGI56" s="213"/>
      <c r="AGK56" s="213"/>
      <c r="AGM56" s="213"/>
      <c r="AGO56" s="213"/>
      <c r="AGQ56" s="213"/>
      <c r="AGS56" s="213"/>
      <c r="AGU56" s="213"/>
      <c r="AGW56" s="213"/>
      <c r="AGY56" s="213"/>
      <c r="AHA56" s="213"/>
      <c r="AHC56" s="213"/>
      <c r="AHE56" s="213"/>
      <c r="AHG56" s="213"/>
      <c r="AHI56" s="213"/>
      <c r="AHK56" s="213"/>
      <c r="AHM56" s="213"/>
      <c r="AHO56" s="213"/>
      <c r="AHQ56" s="213"/>
      <c r="AHS56" s="213"/>
      <c r="AHU56" s="213"/>
      <c r="AHW56" s="213"/>
      <c r="AHY56" s="213"/>
      <c r="AIA56" s="213"/>
      <c r="AIC56" s="213"/>
      <c r="AIE56" s="213"/>
      <c r="AIG56" s="213"/>
      <c r="AII56" s="213"/>
      <c r="AIK56" s="213"/>
      <c r="AIM56" s="213"/>
      <c r="AIO56" s="213"/>
      <c r="AIQ56" s="213"/>
      <c r="AIS56" s="213"/>
      <c r="AIU56" s="213"/>
      <c r="AIW56" s="213"/>
      <c r="AIY56" s="213"/>
      <c r="AJA56" s="213"/>
      <c r="AJC56" s="213"/>
      <c r="AJE56" s="213"/>
      <c r="AJG56" s="213"/>
      <c r="AJI56" s="213"/>
      <c r="AJK56" s="213"/>
      <c r="AJM56" s="213"/>
      <c r="AJO56" s="213"/>
      <c r="AJQ56" s="213"/>
      <c r="AJS56" s="213"/>
      <c r="AJU56" s="213"/>
      <c r="AJW56" s="213"/>
      <c r="AJY56" s="213"/>
      <c r="AKA56" s="213"/>
      <c r="AKC56" s="213"/>
      <c r="AKE56" s="213"/>
      <c r="AKG56" s="213"/>
      <c r="AKI56" s="213"/>
      <c r="AKK56" s="213"/>
      <c r="AKM56" s="213"/>
      <c r="AKO56" s="213"/>
      <c r="AKQ56" s="213"/>
      <c r="AKS56" s="213"/>
      <c r="AKU56" s="213"/>
      <c r="AKW56" s="213"/>
      <c r="AKY56" s="213"/>
      <c r="ALA56" s="213"/>
      <c r="ALC56" s="213"/>
      <c r="ALE56" s="213"/>
      <c r="ALG56" s="213"/>
      <c r="ALI56" s="213"/>
      <c r="ALK56" s="213"/>
      <c r="ALM56" s="213"/>
      <c r="ALO56" s="213"/>
      <c r="ALQ56" s="213"/>
      <c r="ALS56" s="213"/>
      <c r="ALU56" s="213"/>
      <c r="ALW56" s="213"/>
      <c r="ALY56" s="213"/>
      <c r="AMA56" s="213"/>
      <c r="AMC56" s="213"/>
      <c r="AME56" s="213"/>
      <c r="AMG56" s="213"/>
      <c r="AMI56" s="213"/>
      <c r="AMK56" s="213"/>
      <c r="AMM56" s="213"/>
      <c r="AMO56" s="213"/>
      <c r="AMQ56" s="213"/>
      <c r="AMS56" s="213"/>
      <c r="AMU56" s="213"/>
      <c r="AMW56" s="213"/>
      <c r="AMY56" s="213"/>
      <c r="ANA56" s="213"/>
      <c r="ANC56" s="213"/>
      <c r="ANE56" s="213"/>
      <c r="ANG56" s="213"/>
      <c r="ANI56" s="213"/>
      <c r="ANK56" s="213"/>
      <c r="ANM56" s="213"/>
      <c r="ANO56" s="213"/>
      <c r="ANQ56" s="213"/>
      <c r="ANS56" s="213"/>
      <c r="ANU56" s="213"/>
      <c r="ANW56" s="213"/>
      <c r="ANY56" s="213"/>
      <c r="AOA56" s="213"/>
      <c r="AOC56" s="213"/>
      <c r="AOE56" s="213"/>
      <c r="AOG56" s="213"/>
      <c r="AOI56" s="213"/>
      <c r="AOK56" s="213"/>
      <c r="AOM56" s="213"/>
      <c r="AOO56" s="213"/>
      <c r="AOQ56" s="213"/>
      <c r="AOS56" s="213"/>
      <c r="AOU56" s="213"/>
      <c r="AOW56" s="213"/>
      <c r="AOY56" s="213"/>
      <c r="APA56" s="213"/>
      <c r="APC56" s="213"/>
      <c r="APE56" s="213"/>
      <c r="APG56" s="213"/>
      <c r="API56" s="213"/>
      <c r="APK56" s="213"/>
      <c r="APM56" s="213"/>
      <c r="APO56" s="213"/>
      <c r="APQ56" s="213"/>
      <c r="APS56" s="213"/>
      <c r="APU56" s="213"/>
      <c r="APW56" s="213"/>
      <c r="APY56" s="213"/>
      <c r="AQA56" s="213"/>
      <c r="AQC56" s="213"/>
      <c r="AQE56" s="213"/>
      <c r="AQG56" s="213"/>
      <c r="AQI56" s="213"/>
      <c r="AQK56" s="213"/>
      <c r="AQM56" s="213"/>
      <c r="AQO56" s="213"/>
      <c r="AQQ56" s="213"/>
      <c r="AQS56" s="213"/>
      <c r="AQU56" s="213"/>
      <c r="AQW56" s="213"/>
      <c r="AQY56" s="213"/>
      <c r="ARA56" s="213"/>
      <c r="ARC56" s="213"/>
      <c r="ARE56" s="213"/>
      <c r="ARG56" s="213"/>
      <c r="ARI56" s="213"/>
      <c r="ARK56" s="213"/>
      <c r="ARM56" s="213"/>
      <c r="ARO56" s="213"/>
      <c r="ARQ56" s="213"/>
      <c r="ARS56" s="213"/>
      <c r="ARU56" s="213"/>
      <c r="ARW56" s="213"/>
      <c r="ARY56" s="213"/>
      <c r="ASA56" s="213"/>
      <c r="ASC56" s="213"/>
      <c r="ASE56" s="213"/>
      <c r="ASG56" s="213"/>
      <c r="ASI56" s="213"/>
      <c r="ASK56" s="213"/>
      <c r="ASM56" s="213"/>
      <c r="ASO56" s="213"/>
      <c r="ASQ56" s="213"/>
      <c r="ASS56" s="213"/>
      <c r="ASU56" s="213"/>
      <c r="ASW56" s="213"/>
      <c r="ASY56" s="213"/>
      <c r="ATA56" s="213"/>
      <c r="ATC56" s="213"/>
      <c r="ATE56" s="213"/>
      <c r="ATG56" s="213"/>
      <c r="ATI56" s="213"/>
      <c r="ATK56" s="213"/>
      <c r="ATM56" s="213"/>
      <c r="ATO56" s="213"/>
      <c r="ATQ56" s="213"/>
      <c r="ATS56" s="213"/>
      <c r="ATU56" s="213"/>
      <c r="ATW56" s="213"/>
      <c r="ATY56" s="213"/>
      <c r="AUA56" s="213"/>
      <c r="AUC56" s="213"/>
      <c r="AUE56" s="213"/>
      <c r="AUG56" s="213"/>
      <c r="AUI56" s="213"/>
      <c r="AUK56" s="213"/>
      <c r="AUM56" s="213"/>
      <c r="AUO56" s="213"/>
      <c r="AUQ56" s="213"/>
      <c r="AUS56" s="213"/>
      <c r="AUU56" s="213"/>
      <c r="AUW56" s="213"/>
      <c r="AUY56" s="213"/>
      <c r="AVA56" s="213"/>
      <c r="AVC56" s="213"/>
      <c r="AVE56" s="213"/>
      <c r="AVG56" s="213"/>
      <c r="AVI56" s="213"/>
      <c r="AVK56" s="213"/>
      <c r="AVM56" s="213"/>
      <c r="AVO56" s="213"/>
      <c r="AVQ56" s="213"/>
      <c r="AVS56" s="213"/>
      <c r="AVU56" s="213"/>
      <c r="AVW56" s="213"/>
      <c r="AVY56" s="213"/>
      <c r="AWA56" s="213"/>
      <c r="AWC56" s="213"/>
      <c r="AWE56" s="213"/>
      <c r="AWG56" s="213"/>
      <c r="AWI56" s="213"/>
      <c r="AWK56" s="213"/>
      <c r="AWM56" s="213"/>
      <c r="AWO56" s="213"/>
      <c r="AWQ56" s="213"/>
      <c r="AWS56" s="213"/>
      <c r="AWU56" s="213"/>
      <c r="AWW56" s="213"/>
      <c r="AWY56" s="213"/>
      <c r="AXA56" s="213"/>
      <c r="AXC56" s="213"/>
      <c r="AXE56" s="213"/>
      <c r="AXG56" s="213"/>
      <c r="AXI56" s="213"/>
      <c r="AXK56" s="213"/>
      <c r="AXM56" s="213"/>
      <c r="AXO56" s="213"/>
      <c r="AXQ56" s="213"/>
      <c r="AXS56" s="213"/>
      <c r="AXU56" s="213"/>
      <c r="AXW56" s="213"/>
      <c r="AXY56" s="213"/>
      <c r="AYA56" s="213"/>
      <c r="AYC56" s="213"/>
      <c r="AYE56" s="213"/>
      <c r="AYG56" s="213"/>
      <c r="AYI56" s="213"/>
      <c r="AYK56" s="213"/>
      <c r="AYM56" s="213"/>
      <c r="AYO56" s="213"/>
      <c r="AYQ56" s="213"/>
      <c r="AYS56" s="213"/>
      <c r="AYU56" s="213"/>
      <c r="AYW56" s="213"/>
      <c r="AYY56" s="213"/>
      <c r="AZA56" s="213"/>
      <c r="AZC56" s="213"/>
      <c r="AZE56" s="213"/>
      <c r="AZG56" s="213"/>
      <c r="AZI56" s="213"/>
      <c r="AZK56" s="213"/>
      <c r="AZM56" s="213"/>
      <c r="AZO56" s="213"/>
      <c r="AZQ56" s="213"/>
      <c r="AZS56" s="213"/>
      <c r="AZU56" s="213"/>
      <c r="AZW56" s="213"/>
      <c r="AZY56" s="213"/>
      <c r="BAA56" s="213"/>
      <c r="BAC56" s="213"/>
      <c r="BAE56" s="213"/>
      <c r="BAG56" s="213"/>
      <c r="BAI56" s="213"/>
      <c r="BAK56" s="213"/>
      <c r="BAM56" s="213"/>
      <c r="BAO56" s="213"/>
      <c r="BAQ56" s="213"/>
      <c r="BAS56" s="213"/>
      <c r="BAU56" s="213"/>
      <c r="BAW56" s="213"/>
      <c r="BAY56" s="213"/>
      <c r="BBA56" s="213"/>
      <c r="BBC56" s="213"/>
      <c r="BBE56" s="213"/>
      <c r="BBG56" s="213"/>
      <c r="BBI56" s="213"/>
      <c r="BBK56" s="213"/>
      <c r="BBM56" s="213"/>
      <c r="BBO56" s="213"/>
      <c r="BBQ56" s="213"/>
      <c r="BBS56" s="213"/>
      <c r="BBU56" s="213"/>
      <c r="BBW56" s="213"/>
      <c r="BBY56" s="213"/>
      <c r="BCA56" s="213"/>
      <c r="BCC56" s="213"/>
      <c r="BCE56" s="213"/>
      <c r="BCG56" s="213"/>
      <c r="BCI56" s="213"/>
      <c r="BCK56" s="213"/>
      <c r="BCM56" s="213"/>
      <c r="BCO56" s="213"/>
      <c r="BCQ56" s="213"/>
      <c r="BCS56" s="213"/>
      <c r="BCU56" s="213"/>
      <c r="BCW56" s="213"/>
      <c r="BCY56" s="213"/>
      <c r="BDA56" s="213"/>
      <c r="BDC56" s="213"/>
      <c r="BDE56" s="213"/>
      <c r="BDG56" s="213"/>
      <c r="BDI56" s="213"/>
      <c r="BDK56" s="213"/>
      <c r="BDM56" s="213"/>
      <c r="BDO56" s="213"/>
      <c r="BDQ56" s="213"/>
      <c r="BDS56" s="213"/>
      <c r="BDU56" s="213"/>
      <c r="BDW56" s="213"/>
      <c r="BDY56" s="213"/>
      <c r="BEA56" s="213"/>
      <c r="BEC56" s="213"/>
      <c r="BEE56" s="213"/>
      <c r="BEG56" s="213"/>
      <c r="BEI56" s="213"/>
      <c r="BEK56" s="213"/>
      <c r="BEM56" s="213"/>
      <c r="BEO56" s="213"/>
      <c r="BEQ56" s="213"/>
      <c r="BES56" s="213"/>
      <c r="BEU56" s="213"/>
      <c r="BEW56" s="213"/>
      <c r="BEY56" s="213"/>
      <c r="BFA56" s="213"/>
      <c r="BFC56" s="213"/>
      <c r="BFE56" s="213"/>
      <c r="BFG56" s="213"/>
      <c r="BFI56" s="213"/>
      <c r="BFK56" s="213"/>
      <c r="BFM56" s="213"/>
      <c r="BFO56" s="213"/>
      <c r="BFQ56" s="213"/>
      <c r="BFS56" s="213"/>
      <c r="BFU56" s="213"/>
      <c r="BFW56" s="213"/>
      <c r="BFY56" s="213"/>
      <c r="BGA56" s="213"/>
      <c r="BGC56" s="213"/>
      <c r="BGE56" s="213"/>
      <c r="BGG56" s="213"/>
      <c r="BGI56" s="213"/>
      <c r="BGK56" s="213"/>
      <c r="BGM56" s="213"/>
      <c r="BGO56" s="213"/>
      <c r="BGQ56" s="213"/>
      <c r="BGS56" s="213"/>
      <c r="BGU56" s="213"/>
      <c r="BGW56" s="213"/>
      <c r="BGY56" s="213"/>
      <c r="BHA56" s="213"/>
      <c r="BHC56" s="213"/>
      <c r="BHE56" s="213"/>
      <c r="BHG56" s="213"/>
      <c r="BHI56" s="213"/>
      <c r="BHK56" s="213"/>
      <c r="BHM56" s="213"/>
      <c r="BHO56" s="213"/>
      <c r="BHQ56" s="213"/>
      <c r="BHS56" s="213"/>
      <c r="BHU56" s="213"/>
      <c r="BHW56" s="213"/>
      <c r="BHY56" s="213"/>
      <c r="BIA56" s="213"/>
      <c r="BIC56" s="213"/>
      <c r="BIE56" s="213"/>
      <c r="BIG56" s="213"/>
      <c r="BII56" s="213"/>
      <c r="BIK56" s="213"/>
      <c r="BIM56" s="213"/>
      <c r="BIO56" s="213"/>
      <c r="BIQ56" s="213"/>
      <c r="BIS56" s="213"/>
      <c r="BIU56" s="213"/>
      <c r="BIW56" s="213"/>
      <c r="BIY56" s="213"/>
      <c r="BJA56" s="213"/>
      <c r="BJC56" s="213"/>
      <c r="BJE56" s="213"/>
      <c r="BJG56" s="213"/>
      <c r="BJI56" s="213"/>
      <c r="BJK56" s="213"/>
      <c r="BJM56" s="213"/>
      <c r="BJO56" s="213"/>
      <c r="BJQ56" s="213"/>
      <c r="BJS56" s="213"/>
      <c r="BJU56" s="213"/>
      <c r="BJW56" s="213"/>
      <c r="BJY56" s="213"/>
      <c r="BKA56" s="213"/>
      <c r="BKC56" s="213"/>
      <c r="BKE56" s="213"/>
      <c r="BKG56" s="213"/>
      <c r="BKI56" s="213"/>
      <c r="BKK56" s="213"/>
      <c r="BKM56" s="213"/>
      <c r="BKO56" s="213"/>
      <c r="BKQ56" s="213"/>
      <c r="BKS56" s="213"/>
      <c r="BKU56" s="213"/>
      <c r="BKW56" s="213"/>
      <c r="BKY56" s="213"/>
      <c r="BLA56" s="213"/>
      <c r="BLC56" s="213"/>
      <c r="BLE56" s="213"/>
      <c r="BLG56" s="213"/>
      <c r="BLI56" s="213"/>
      <c r="BLK56" s="213"/>
      <c r="BLM56" s="213"/>
      <c r="BLO56" s="213"/>
      <c r="BLQ56" s="213"/>
      <c r="BLS56" s="213"/>
      <c r="BLU56" s="213"/>
      <c r="BLW56" s="213"/>
      <c r="BLY56" s="213"/>
      <c r="BMA56" s="213"/>
      <c r="BMC56" s="213"/>
      <c r="BME56" s="213"/>
      <c r="BMG56" s="213"/>
      <c r="BMI56" s="213"/>
      <c r="BMK56" s="213"/>
      <c r="BMM56" s="213"/>
      <c r="BMO56" s="213"/>
      <c r="BMQ56" s="213"/>
      <c r="BMS56" s="213"/>
      <c r="BMU56" s="213"/>
      <c r="BMW56" s="213"/>
      <c r="BMY56" s="213"/>
      <c r="BNA56" s="213"/>
      <c r="BNC56" s="213"/>
      <c r="BNE56" s="213"/>
      <c r="BNG56" s="213"/>
      <c r="BNI56" s="213"/>
      <c r="BNK56" s="213"/>
      <c r="BNM56" s="213"/>
      <c r="BNO56" s="213"/>
      <c r="BNQ56" s="213"/>
      <c r="BNS56" s="213"/>
      <c r="BNU56" s="213"/>
      <c r="BNW56" s="213"/>
      <c r="BNY56" s="213"/>
      <c r="BOA56" s="213"/>
      <c r="BOC56" s="213"/>
      <c r="BOE56" s="213"/>
      <c r="BOG56" s="213"/>
      <c r="BOI56" s="213"/>
      <c r="BOK56" s="213"/>
      <c r="BOM56" s="213"/>
      <c r="BOO56" s="213"/>
      <c r="BOQ56" s="213"/>
      <c r="BOS56" s="213"/>
      <c r="BOU56" s="213"/>
      <c r="BOW56" s="213"/>
      <c r="BOY56" s="213"/>
      <c r="BPA56" s="213"/>
      <c r="BPC56" s="213"/>
      <c r="BPE56" s="213"/>
      <c r="BPG56" s="213"/>
      <c r="BPI56" s="213"/>
      <c r="BPK56" s="213"/>
      <c r="BPM56" s="213"/>
      <c r="BPO56" s="213"/>
      <c r="BPQ56" s="213"/>
      <c r="BPS56" s="213"/>
      <c r="BPU56" s="213"/>
      <c r="BPW56" s="213"/>
      <c r="BPY56" s="213"/>
      <c r="BQA56" s="213"/>
      <c r="BQC56" s="213"/>
      <c r="BQE56" s="213"/>
      <c r="BQG56" s="213"/>
      <c r="BQI56" s="213"/>
      <c r="BQK56" s="213"/>
      <c r="BQM56" s="213"/>
      <c r="BQO56" s="213"/>
      <c r="BQQ56" s="213"/>
      <c r="BQS56" s="213"/>
      <c r="BQU56" s="213"/>
      <c r="BQW56" s="213"/>
      <c r="BQY56" s="213"/>
      <c r="BRA56" s="213"/>
      <c r="BRC56" s="213"/>
      <c r="BRE56" s="213"/>
      <c r="BRG56" s="213"/>
      <c r="BRI56" s="213"/>
      <c r="BRK56" s="213"/>
      <c r="BRM56" s="213"/>
      <c r="BRO56" s="213"/>
      <c r="BRQ56" s="213"/>
      <c r="BRS56" s="213"/>
      <c r="BRU56" s="213"/>
      <c r="BRW56" s="213"/>
      <c r="BRY56" s="213"/>
      <c r="BSA56" s="213"/>
      <c r="BSC56" s="213"/>
      <c r="BSE56" s="213"/>
      <c r="BSG56" s="213"/>
      <c r="BSI56" s="213"/>
      <c r="BSK56" s="213"/>
      <c r="BSM56" s="213"/>
      <c r="BSO56" s="213"/>
      <c r="BSQ56" s="213"/>
      <c r="BSS56" s="213"/>
      <c r="BSU56" s="213"/>
      <c r="BSW56" s="213"/>
      <c r="BSY56" s="213"/>
      <c r="BTA56" s="213"/>
      <c r="BTC56" s="213"/>
      <c r="BTE56" s="213"/>
      <c r="BTG56" s="213"/>
      <c r="BTI56" s="213"/>
      <c r="BTK56" s="213"/>
      <c r="BTM56" s="213"/>
      <c r="BTO56" s="213"/>
      <c r="BTQ56" s="213"/>
      <c r="BTS56" s="213"/>
      <c r="BTU56" s="213"/>
      <c r="BTW56" s="213"/>
      <c r="BTY56" s="213"/>
      <c r="BUA56" s="213"/>
      <c r="BUC56" s="213"/>
      <c r="BUE56" s="213"/>
      <c r="BUG56" s="213"/>
      <c r="BUI56" s="213"/>
      <c r="BUK56" s="213"/>
      <c r="BUM56" s="213"/>
      <c r="BUO56" s="213"/>
      <c r="BUQ56" s="213"/>
      <c r="BUS56" s="213"/>
      <c r="BUU56" s="213"/>
      <c r="BUW56" s="213"/>
      <c r="BUY56" s="213"/>
      <c r="BVA56" s="213"/>
      <c r="BVC56" s="213"/>
      <c r="BVE56" s="213"/>
      <c r="BVG56" s="213"/>
      <c r="BVI56" s="213"/>
      <c r="BVK56" s="213"/>
      <c r="BVM56" s="213"/>
      <c r="BVO56" s="213"/>
      <c r="BVQ56" s="213"/>
      <c r="BVS56" s="213"/>
      <c r="BVU56" s="213"/>
      <c r="BVW56" s="213"/>
      <c r="BVY56" s="213"/>
      <c r="BWA56" s="213"/>
      <c r="BWC56" s="213"/>
      <c r="BWE56" s="213"/>
      <c r="BWG56" s="213"/>
      <c r="BWI56" s="213"/>
      <c r="BWK56" s="213"/>
      <c r="BWM56" s="213"/>
      <c r="BWO56" s="213"/>
      <c r="BWQ56" s="213"/>
      <c r="BWS56" s="213"/>
      <c r="BWU56" s="213"/>
      <c r="BWW56" s="213"/>
      <c r="BWY56" s="213"/>
      <c r="BXA56" s="213"/>
      <c r="BXC56" s="213"/>
      <c r="BXE56" s="213"/>
      <c r="BXG56" s="213"/>
      <c r="BXI56" s="213"/>
      <c r="BXK56" s="213"/>
      <c r="BXM56" s="213"/>
      <c r="BXO56" s="213"/>
      <c r="BXQ56" s="213"/>
      <c r="BXS56" s="213"/>
      <c r="BXU56" s="213"/>
      <c r="BXW56" s="213"/>
      <c r="BXY56" s="213"/>
      <c r="BYA56" s="213"/>
      <c r="BYC56" s="213"/>
      <c r="BYE56" s="213"/>
      <c r="BYG56" s="213"/>
      <c r="BYI56" s="213"/>
      <c r="BYK56" s="213"/>
      <c r="BYM56" s="213"/>
      <c r="BYO56" s="213"/>
      <c r="BYQ56" s="213"/>
      <c r="BYS56" s="213"/>
      <c r="BYU56" s="213"/>
      <c r="BYW56" s="213"/>
      <c r="BYY56" s="213"/>
      <c r="BZA56" s="213"/>
      <c r="BZC56" s="213"/>
      <c r="BZE56" s="213"/>
      <c r="BZG56" s="213"/>
      <c r="BZI56" s="213"/>
      <c r="BZK56" s="213"/>
      <c r="BZM56" s="213"/>
      <c r="BZO56" s="213"/>
      <c r="BZQ56" s="213"/>
      <c r="BZS56" s="213"/>
      <c r="BZU56" s="213"/>
      <c r="BZW56" s="213"/>
      <c r="BZY56" s="213"/>
      <c r="CAA56" s="213"/>
      <c r="CAC56" s="213"/>
      <c r="CAE56" s="213"/>
      <c r="CAG56" s="213"/>
      <c r="CAI56" s="213"/>
      <c r="CAK56" s="213"/>
      <c r="CAM56" s="213"/>
      <c r="CAO56" s="213"/>
      <c r="CAQ56" s="213"/>
      <c r="CAS56" s="213"/>
      <c r="CAU56" s="213"/>
      <c r="CAW56" s="213"/>
      <c r="CAY56" s="213"/>
      <c r="CBA56" s="213"/>
      <c r="CBC56" s="213"/>
      <c r="CBE56" s="213"/>
      <c r="CBG56" s="213"/>
      <c r="CBI56" s="213"/>
      <c r="CBK56" s="213"/>
      <c r="CBM56" s="213"/>
      <c r="CBO56" s="213"/>
      <c r="CBQ56" s="213"/>
      <c r="CBS56" s="213"/>
      <c r="CBU56" s="213"/>
      <c r="CBW56" s="213"/>
      <c r="CBY56" s="213"/>
      <c r="CCA56" s="213"/>
      <c r="CCC56" s="213"/>
      <c r="CCE56" s="213"/>
      <c r="CCG56" s="213"/>
      <c r="CCI56" s="213"/>
      <c r="CCK56" s="213"/>
      <c r="CCM56" s="213"/>
      <c r="CCO56" s="213"/>
      <c r="CCQ56" s="213"/>
      <c r="CCS56" s="213"/>
      <c r="CCU56" s="213"/>
      <c r="CCW56" s="213"/>
      <c r="CCY56" s="213"/>
      <c r="CDA56" s="213"/>
      <c r="CDC56" s="213"/>
      <c r="CDE56" s="213"/>
      <c r="CDG56" s="213"/>
      <c r="CDI56" s="213"/>
      <c r="CDK56" s="213"/>
      <c r="CDM56" s="213"/>
      <c r="CDO56" s="213"/>
      <c r="CDQ56" s="213"/>
      <c r="CDS56" s="213"/>
      <c r="CDU56" s="213"/>
      <c r="CDW56" s="213"/>
      <c r="CDY56" s="213"/>
      <c r="CEA56" s="213"/>
      <c r="CEC56" s="213"/>
      <c r="CEE56" s="213"/>
      <c r="CEG56" s="213"/>
      <c r="CEI56" s="213"/>
      <c r="CEK56" s="213"/>
      <c r="CEM56" s="213"/>
      <c r="CEO56" s="213"/>
      <c r="CEQ56" s="213"/>
      <c r="CES56" s="213"/>
      <c r="CEU56" s="213"/>
      <c r="CEW56" s="213"/>
      <c r="CEY56" s="213"/>
      <c r="CFA56" s="213"/>
      <c r="CFC56" s="213"/>
      <c r="CFE56" s="213"/>
      <c r="CFG56" s="213"/>
      <c r="CFI56" s="213"/>
      <c r="CFK56" s="213"/>
      <c r="CFM56" s="213"/>
      <c r="CFO56" s="213"/>
      <c r="CFQ56" s="213"/>
      <c r="CFS56" s="213"/>
      <c r="CFU56" s="213"/>
      <c r="CFW56" s="213"/>
      <c r="CFY56" s="213"/>
      <c r="CGA56" s="213"/>
      <c r="CGC56" s="213"/>
      <c r="CGE56" s="213"/>
      <c r="CGG56" s="213"/>
      <c r="CGI56" s="213"/>
      <c r="CGK56" s="213"/>
      <c r="CGM56" s="213"/>
      <c r="CGO56" s="213"/>
      <c r="CGQ56" s="213"/>
      <c r="CGS56" s="213"/>
      <c r="CGU56" s="213"/>
      <c r="CGW56" s="213"/>
      <c r="CGY56" s="213"/>
      <c r="CHA56" s="213"/>
      <c r="CHC56" s="213"/>
      <c r="CHE56" s="213"/>
      <c r="CHG56" s="213"/>
      <c r="CHI56" s="213"/>
      <c r="CHK56" s="213"/>
      <c r="CHM56" s="213"/>
      <c r="CHO56" s="213"/>
      <c r="CHQ56" s="213"/>
      <c r="CHS56" s="213"/>
      <c r="CHU56" s="213"/>
      <c r="CHW56" s="213"/>
      <c r="CHY56" s="213"/>
      <c r="CIA56" s="213"/>
      <c r="CIC56" s="213"/>
      <c r="CIE56" s="213"/>
      <c r="CIG56" s="213"/>
      <c r="CII56" s="213"/>
      <c r="CIK56" s="213"/>
      <c r="CIM56" s="213"/>
      <c r="CIO56" s="213"/>
      <c r="CIQ56" s="213"/>
      <c r="CIS56" s="213"/>
      <c r="CIU56" s="213"/>
      <c r="CIW56" s="213"/>
      <c r="CIY56" s="213"/>
      <c r="CJA56" s="213"/>
      <c r="CJC56" s="213"/>
      <c r="CJE56" s="213"/>
      <c r="CJG56" s="213"/>
      <c r="CJI56" s="213"/>
      <c r="CJK56" s="213"/>
      <c r="CJM56" s="213"/>
      <c r="CJO56" s="213"/>
      <c r="CJQ56" s="213"/>
      <c r="CJS56" s="213"/>
      <c r="CJU56" s="213"/>
      <c r="CJW56" s="213"/>
      <c r="CJY56" s="213"/>
      <c r="CKA56" s="213"/>
      <c r="CKC56" s="213"/>
      <c r="CKE56" s="213"/>
      <c r="CKG56" s="213"/>
      <c r="CKI56" s="213"/>
      <c r="CKK56" s="213"/>
      <c r="CKM56" s="213"/>
      <c r="CKO56" s="213"/>
      <c r="CKQ56" s="213"/>
      <c r="CKS56" s="213"/>
      <c r="CKU56" s="213"/>
      <c r="CKW56" s="213"/>
      <c r="CKY56" s="213"/>
      <c r="CLA56" s="213"/>
      <c r="CLC56" s="213"/>
      <c r="CLE56" s="213"/>
      <c r="CLG56" s="213"/>
      <c r="CLI56" s="213"/>
      <c r="CLK56" s="213"/>
      <c r="CLM56" s="213"/>
      <c r="CLO56" s="213"/>
      <c r="CLQ56" s="213"/>
      <c r="CLS56" s="213"/>
      <c r="CLU56" s="213"/>
      <c r="CLW56" s="213"/>
      <c r="CLY56" s="213"/>
      <c r="CMA56" s="213"/>
      <c r="CMC56" s="213"/>
      <c r="CME56" s="213"/>
      <c r="CMG56" s="213"/>
      <c r="CMI56" s="213"/>
      <c r="CMK56" s="213"/>
      <c r="CMM56" s="213"/>
      <c r="CMO56" s="213"/>
      <c r="CMQ56" s="213"/>
      <c r="CMS56" s="213"/>
      <c r="CMU56" s="213"/>
      <c r="CMW56" s="213"/>
      <c r="CMY56" s="213"/>
      <c r="CNA56" s="213"/>
      <c r="CNC56" s="213"/>
      <c r="CNE56" s="213"/>
      <c r="CNG56" s="213"/>
      <c r="CNI56" s="213"/>
      <c r="CNK56" s="213"/>
      <c r="CNM56" s="213"/>
      <c r="CNO56" s="213"/>
      <c r="CNQ56" s="213"/>
      <c r="CNS56" s="213"/>
      <c r="CNU56" s="213"/>
      <c r="CNW56" s="213"/>
      <c r="CNY56" s="213"/>
      <c r="COA56" s="213"/>
      <c r="COC56" s="213"/>
      <c r="COE56" s="213"/>
      <c r="COG56" s="213"/>
      <c r="COI56" s="213"/>
      <c r="COK56" s="213"/>
      <c r="COM56" s="213"/>
      <c r="COO56" s="213"/>
      <c r="COQ56" s="213"/>
      <c r="COS56" s="213"/>
      <c r="COU56" s="213"/>
      <c r="COW56" s="213"/>
      <c r="COY56" s="213"/>
      <c r="CPA56" s="213"/>
      <c r="CPC56" s="213"/>
      <c r="CPE56" s="213"/>
      <c r="CPG56" s="213"/>
      <c r="CPI56" s="213"/>
      <c r="CPK56" s="213"/>
      <c r="CPM56" s="213"/>
      <c r="CPO56" s="213"/>
      <c r="CPQ56" s="213"/>
      <c r="CPS56" s="213"/>
      <c r="CPU56" s="213"/>
      <c r="CPW56" s="213"/>
      <c r="CPY56" s="213"/>
      <c r="CQA56" s="213"/>
      <c r="CQC56" s="213"/>
      <c r="CQE56" s="213"/>
      <c r="CQG56" s="213"/>
      <c r="CQI56" s="213"/>
      <c r="CQK56" s="213"/>
      <c r="CQM56" s="213"/>
      <c r="CQO56" s="213"/>
      <c r="CQQ56" s="213"/>
      <c r="CQS56" s="213"/>
      <c r="CQU56" s="213"/>
      <c r="CQW56" s="213"/>
      <c r="CQY56" s="213"/>
      <c r="CRA56" s="213"/>
      <c r="CRC56" s="213"/>
      <c r="CRE56" s="213"/>
      <c r="CRG56" s="213"/>
      <c r="CRI56" s="213"/>
      <c r="CRK56" s="213"/>
      <c r="CRM56" s="213"/>
      <c r="CRO56" s="213"/>
      <c r="CRQ56" s="213"/>
      <c r="CRS56" s="213"/>
      <c r="CRU56" s="213"/>
      <c r="CRW56" s="213"/>
      <c r="CRY56" s="213"/>
      <c r="CSA56" s="213"/>
      <c r="CSC56" s="213"/>
      <c r="CSE56" s="213"/>
      <c r="CSG56" s="213"/>
      <c r="CSI56" s="213"/>
      <c r="CSK56" s="213"/>
      <c r="CSM56" s="213"/>
      <c r="CSO56" s="213"/>
      <c r="CSQ56" s="213"/>
      <c r="CSS56" s="213"/>
      <c r="CSU56" s="213"/>
      <c r="CSW56" s="213"/>
      <c r="CSY56" s="213"/>
      <c r="CTA56" s="213"/>
      <c r="CTC56" s="213"/>
      <c r="CTE56" s="213"/>
      <c r="CTG56" s="213"/>
      <c r="CTI56" s="213"/>
      <c r="CTK56" s="213"/>
      <c r="CTM56" s="213"/>
      <c r="CTO56" s="213"/>
      <c r="CTQ56" s="213"/>
      <c r="CTS56" s="213"/>
      <c r="CTU56" s="213"/>
      <c r="CTW56" s="213"/>
      <c r="CTY56" s="213"/>
      <c r="CUA56" s="213"/>
      <c r="CUC56" s="213"/>
      <c r="CUE56" s="213"/>
      <c r="CUG56" s="213"/>
      <c r="CUI56" s="213"/>
      <c r="CUK56" s="213"/>
      <c r="CUM56" s="213"/>
      <c r="CUO56" s="213"/>
      <c r="CUQ56" s="213"/>
      <c r="CUS56" s="213"/>
      <c r="CUU56" s="213"/>
      <c r="CUW56" s="213"/>
      <c r="CUY56" s="213"/>
      <c r="CVA56" s="213"/>
      <c r="CVC56" s="213"/>
      <c r="CVE56" s="213"/>
      <c r="CVG56" s="213"/>
      <c r="CVI56" s="213"/>
      <c r="CVK56" s="213"/>
      <c r="CVM56" s="213"/>
      <c r="CVO56" s="213"/>
      <c r="CVQ56" s="213"/>
      <c r="CVS56" s="213"/>
      <c r="CVU56" s="213"/>
      <c r="CVW56" s="213"/>
      <c r="CVY56" s="213"/>
      <c r="CWA56" s="213"/>
      <c r="CWC56" s="213"/>
      <c r="CWE56" s="213"/>
      <c r="CWG56" s="213"/>
      <c r="CWI56" s="213"/>
      <c r="CWK56" s="213"/>
      <c r="CWM56" s="213"/>
      <c r="CWO56" s="213"/>
      <c r="CWQ56" s="213"/>
      <c r="CWS56" s="213"/>
      <c r="CWU56" s="213"/>
      <c r="CWW56" s="213"/>
      <c r="CWY56" s="213"/>
      <c r="CXA56" s="213"/>
      <c r="CXC56" s="213"/>
      <c r="CXE56" s="213"/>
      <c r="CXG56" s="213"/>
      <c r="CXI56" s="213"/>
      <c r="CXK56" s="213"/>
      <c r="CXM56" s="213"/>
      <c r="CXO56" s="213"/>
      <c r="CXQ56" s="213"/>
      <c r="CXS56" s="213"/>
      <c r="CXU56" s="213"/>
      <c r="CXW56" s="213"/>
      <c r="CXY56" s="213"/>
      <c r="CYA56" s="213"/>
      <c r="CYC56" s="213"/>
      <c r="CYE56" s="213"/>
      <c r="CYG56" s="213"/>
      <c r="CYI56" s="213"/>
      <c r="CYK56" s="213"/>
      <c r="CYM56" s="213"/>
      <c r="CYO56" s="213"/>
      <c r="CYQ56" s="213"/>
      <c r="CYS56" s="213"/>
      <c r="CYU56" s="213"/>
      <c r="CYW56" s="213"/>
      <c r="CYY56" s="213"/>
      <c r="CZA56" s="213"/>
      <c r="CZC56" s="213"/>
      <c r="CZE56" s="213"/>
      <c r="CZG56" s="213"/>
      <c r="CZI56" s="213"/>
      <c r="CZK56" s="213"/>
      <c r="CZM56" s="213"/>
      <c r="CZO56" s="213"/>
      <c r="CZQ56" s="213"/>
      <c r="CZS56" s="213"/>
      <c r="CZU56" s="213"/>
      <c r="CZW56" s="213"/>
      <c r="CZY56" s="213"/>
      <c r="DAA56" s="213"/>
      <c r="DAC56" s="213"/>
      <c r="DAE56" s="213"/>
      <c r="DAG56" s="213"/>
      <c r="DAI56" s="213"/>
      <c r="DAK56" s="213"/>
      <c r="DAM56" s="213"/>
      <c r="DAO56" s="213"/>
      <c r="DAQ56" s="213"/>
      <c r="DAS56" s="213"/>
      <c r="DAU56" s="213"/>
      <c r="DAW56" s="213"/>
      <c r="DAY56" s="213"/>
      <c r="DBA56" s="213"/>
      <c r="DBC56" s="213"/>
      <c r="DBE56" s="213"/>
      <c r="DBG56" s="213"/>
      <c r="DBI56" s="213"/>
      <c r="DBK56" s="213"/>
      <c r="DBM56" s="213"/>
      <c r="DBO56" s="213"/>
      <c r="DBQ56" s="213"/>
      <c r="DBS56" s="213"/>
      <c r="DBU56" s="213"/>
      <c r="DBW56" s="213"/>
      <c r="DBY56" s="213"/>
      <c r="DCA56" s="213"/>
      <c r="DCC56" s="213"/>
      <c r="DCE56" s="213"/>
      <c r="DCG56" s="213"/>
      <c r="DCI56" s="213"/>
      <c r="DCK56" s="213"/>
      <c r="DCM56" s="213"/>
      <c r="DCO56" s="213"/>
      <c r="DCQ56" s="213"/>
      <c r="DCS56" s="213"/>
      <c r="DCU56" s="213"/>
      <c r="DCW56" s="213"/>
      <c r="DCY56" s="213"/>
      <c r="DDA56" s="213"/>
      <c r="DDC56" s="213"/>
      <c r="DDE56" s="213"/>
      <c r="DDG56" s="213"/>
      <c r="DDI56" s="213"/>
      <c r="DDK56" s="213"/>
      <c r="DDM56" s="213"/>
      <c r="DDO56" s="213"/>
      <c r="DDQ56" s="213"/>
      <c r="DDS56" s="213"/>
      <c r="DDU56" s="213"/>
      <c r="DDW56" s="213"/>
      <c r="DDY56" s="213"/>
      <c r="DEA56" s="213"/>
      <c r="DEC56" s="213"/>
      <c r="DEE56" s="213"/>
      <c r="DEG56" s="213"/>
      <c r="DEI56" s="213"/>
      <c r="DEK56" s="213"/>
      <c r="DEM56" s="213"/>
      <c r="DEO56" s="213"/>
      <c r="DEQ56" s="213"/>
      <c r="DES56" s="213"/>
      <c r="DEU56" s="213"/>
      <c r="DEW56" s="213"/>
      <c r="DEY56" s="213"/>
      <c r="DFA56" s="213"/>
      <c r="DFC56" s="213"/>
      <c r="DFE56" s="213"/>
      <c r="DFG56" s="213"/>
      <c r="DFI56" s="213"/>
      <c r="DFK56" s="213"/>
      <c r="DFM56" s="213"/>
      <c r="DFO56" s="213"/>
      <c r="DFQ56" s="213"/>
      <c r="DFS56" s="213"/>
      <c r="DFU56" s="213"/>
      <c r="DFW56" s="213"/>
      <c r="DFY56" s="213"/>
      <c r="DGA56" s="213"/>
      <c r="DGC56" s="213"/>
      <c r="DGE56" s="213"/>
      <c r="DGG56" s="213"/>
      <c r="DGI56" s="213"/>
      <c r="DGK56" s="213"/>
      <c r="DGM56" s="213"/>
      <c r="DGO56" s="213"/>
      <c r="DGQ56" s="213"/>
      <c r="DGS56" s="213"/>
      <c r="DGU56" s="213"/>
      <c r="DGW56" s="213"/>
      <c r="DGY56" s="213"/>
      <c r="DHA56" s="213"/>
      <c r="DHC56" s="213"/>
      <c r="DHE56" s="213"/>
      <c r="DHG56" s="213"/>
      <c r="DHI56" s="213"/>
      <c r="DHK56" s="213"/>
      <c r="DHM56" s="213"/>
      <c r="DHO56" s="213"/>
      <c r="DHQ56" s="213"/>
      <c r="DHS56" s="213"/>
      <c r="DHU56" s="213"/>
      <c r="DHW56" s="213"/>
      <c r="DHY56" s="213"/>
      <c r="DIA56" s="213"/>
      <c r="DIC56" s="213"/>
      <c r="DIE56" s="213"/>
      <c r="DIG56" s="213"/>
      <c r="DII56" s="213"/>
      <c r="DIK56" s="213"/>
      <c r="DIM56" s="213"/>
      <c r="DIO56" s="213"/>
      <c r="DIQ56" s="213"/>
      <c r="DIS56" s="213"/>
      <c r="DIU56" s="213"/>
      <c r="DIW56" s="213"/>
      <c r="DIY56" s="213"/>
      <c r="DJA56" s="213"/>
      <c r="DJC56" s="213"/>
      <c r="DJE56" s="213"/>
      <c r="DJG56" s="213"/>
      <c r="DJI56" s="213"/>
      <c r="DJK56" s="213"/>
      <c r="DJM56" s="213"/>
      <c r="DJO56" s="213"/>
      <c r="DJQ56" s="213"/>
      <c r="DJS56" s="213"/>
      <c r="DJU56" s="213"/>
      <c r="DJW56" s="213"/>
      <c r="DJY56" s="213"/>
      <c r="DKA56" s="213"/>
      <c r="DKC56" s="213"/>
      <c r="DKE56" s="213"/>
      <c r="DKG56" s="213"/>
      <c r="DKI56" s="213"/>
      <c r="DKK56" s="213"/>
      <c r="DKM56" s="213"/>
      <c r="DKO56" s="213"/>
      <c r="DKQ56" s="213"/>
      <c r="DKS56" s="213"/>
      <c r="DKU56" s="213"/>
      <c r="DKW56" s="213"/>
      <c r="DKY56" s="213"/>
      <c r="DLA56" s="213"/>
      <c r="DLC56" s="213"/>
      <c r="DLE56" s="213"/>
      <c r="DLG56" s="213"/>
      <c r="DLI56" s="213"/>
      <c r="DLK56" s="213"/>
      <c r="DLM56" s="213"/>
      <c r="DLO56" s="213"/>
      <c r="DLQ56" s="213"/>
      <c r="DLS56" s="213"/>
      <c r="DLU56" s="213"/>
      <c r="DLW56" s="213"/>
      <c r="DLY56" s="213"/>
      <c r="DMA56" s="213"/>
      <c r="DMC56" s="213"/>
      <c r="DME56" s="213"/>
      <c r="DMG56" s="213"/>
      <c r="DMI56" s="213"/>
      <c r="DMK56" s="213"/>
      <c r="DMM56" s="213"/>
      <c r="DMO56" s="213"/>
      <c r="DMQ56" s="213"/>
      <c r="DMS56" s="213"/>
      <c r="DMU56" s="213"/>
      <c r="DMW56" s="213"/>
      <c r="DMY56" s="213"/>
      <c r="DNA56" s="213"/>
      <c r="DNC56" s="213"/>
      <c r="DNE56" s="213"/>
      <c r="DNG56" s="213"/>
      <c r="DNI56" s="213"/>
      <c r="DNK56" s="213"/>
      <c r="DNM56" s="213"/>
      <c r="DNO56" s="213"/>
      <c r="DNQ56" s="213"/>
      <c r="DNS56" s="213"/>
      <c r="DNU56" s="213"/>
      <c r="DNW56" s="213"/>
      <c r="DNY56" s="213"/>
      <c r="DOA56" s="213"/>
      <c r="DOC56" s="213"/>
      <c r="DOE56" s="213"/>
      <c r="DOG56" s="213"/>
      <c r="DOI56" s="213"/>
      <c r="DOK56" s="213"/>
      <c r="DOM56" s="213"/>
      <c r="DOO56" s="213"/>
      <c r="DOQ56" s="213"/>
      <c r="DOS56" s="213"/>
      <c r="DOU56" s="213"/>
      <c r="DOW56" s="213"/>
      <c r="DOY56" s="213"/>
      <c r="DPA56" s="213"/>
      <c r="DPC56" s="213"/>
      <c r="DPE56" s="213"/>
      <c r="DPG56" s="213"/>
      <c r="DPI56" s="213"/>
      <c r="DPK56" s="213"/>
      <c r="DPM56" s="213"/>
      <c r="DPO56" s="213"/>
      <c r="DPQ56" s="213"/>
      <c r="DPS56" s="213"/>
      <c r="DPU56" s="213"/>
      <c r="DPW56" s="213"/>
      <c r="DPY56" s="213"/>
      <c r="DQA56" s="213"/>
      <c r="DQC56" s="213"/>
      <c r="DQE56" s="213"/>
      <c r="DQG56" s="213"/>
      <c r="DQI56" s="213"/>
      <c r="DQK56" s="213"/>
      <c r="DQM56" s="213"/>
      <c r="DQO56" s="213"/>
      <c r="DQQ56" s="213"/>
      <c r="DQS56" s="213"/>
      <c r="DQU56" s="213"/>
      <c r="DQW56" s="213"/>
      <c r="DQY56" s="213"/>
      <c r="DRA56" s="213"/>
      <c r="DRC56" s="213"/>
      <c r="DRE56" s="213"/>
      <c r="DRG56" s="213"/>
      <c r="DRI56" s="213"/>
      <c r="DRK56" s="213"/>
      <c r="DRM56" s="213"/>
      <c r="DRO56" s="213"/>
      <c r="DRQ56" s="213"/>
      <c r="DRS56" s="213"/>
      <c r="DRU56" s="213"/>
      <c r="DRW56" s="213"/>
      <c r="DRY56" s="213"/>
      <c r="DSA56" s="213"/>
      <c r="DSC56" s="213"/>
      <c r="DSE56" s="213"/>
      <c r="DSG56" s="213"/>
      <c r="DSI56" s="213"/>
      <c r="DSK56" s="213"/>
      <c r="DSM56" s="213"/>
      <c r="DSO56" s="213"/>
      <c r="DSQ56" s="213"/>
      <c r="DSS56" s="213"/>
      <c r="DSU56" s="213"/>
      <c r="DSW56" s="213"/>
      <c r="DSY56" s="213"/>
      <c r="DTA56" s="213"/>
      <c r="DTC56" s="213"/>
      <c r="DTE56" s="213"/>
      <c r="DTG56" s="213"/>
      <c r="DTI56" s="213"/>
      <c r="DTK56" s="213"/>
      <c r="DTM56" s="213"/>
      <c r="DTO56" s="213"/>
      <c r="DTQ56" s="213"/>
      <c r="DTS56" s="213"/>
      <c r="DTU56" s="213"/>
      <c r="DTW56" s="213"/>
      <c r="DTY56" s="213"/>
      <c r="DUA56" s="213"/>
      <c r="DUC56" s="213"/>
      <c r="DUE56" s="213"/>
      <c r="DUG56" s="213"/>
      <c r="DUI56" s="213"/>
      <c r="DUK56" s="213"/>
      <c r="DUM56" s="213"/>
      <c r="DUO56" s="213"/>
      <c r="DUQ56" s="213"/>
      <c r="DUS56" s="213"/>
      <c r="DUU56" s="213"/>
      <c r="DUW56" s="213"/>
      <c r="DUY56" s="213"/>
      <c r="DVA56" s="213"/>
      <c r="DVC56" s="213"/>
      <c r="DVE56" s="213"/>
      <c r="DVG56" s="213"/>
      <c r="DVI56" s="213"/>
      <c r="DVK56" s="213"/>
      <c r="DVM56" s="213"/>
      <c r="DVO56" s="213"/>
      <c r="DVQ56" s="213"/>
      <c r="DVS56" s="213"/>
      <c r="DVU56" s="213"/>
      <c r="DVW56" s="213"/>
      <c r="DVY56" s="213"/>
      <c r="DWA56" s="213"/>
      <c r="DWC56" s="213"/>
      <c r="DWE56" s="213"/>
      <c r="DWG56" s="213"/>
      <c r="DWI56" s="213"/>
      <c r="DWK56" s="213"/>
      <c r="DWM56" s="213"/>
      <c r="DWO56" s="213"/>
      <c r="DWQ56" s="213"/>
      <c r="DWS56" s="213"/>
      <c r="DWU56" s="213"/>
      <c r="DWW56" s="213"/>
      <c r="DWY56" s="213"/>
      <c r="DXA56" s="213"/>
      <c r="DXC56" s="213"/>
      <c r="DXE56" s="213"/>
      <c r="DXG56" s="213"/>
      <c r="DXI56" s="213"/>
      <c r="DXK56" s="213"/>
      <c r="DXM56" s="213"/>
      <c r="DXO56" s="213"/>
      <c r="DXQ56" s="213"/>
      <c r="DXS56" s="213"/>
      <c r="DXU56" s="213"/>
      <c r="DXW56" s="213"/>
      <c r="DXY56" s="213"/>
      <c r="DYA56" s="213"/>
      <c r="DYC56" s="213"/>
      <c r="DYE56" s="213"/>
      <c r="DYG56" s="213"/>
      <c r="DYI56" s="213"/>
      <c r="DYK56" s="213"/>
      <c r="DYM56" s="213"/>
      <c r="DYO56" s="213"/>
      <c r="DYQ56" s="213"/>
      <c r="DYS56" s="213"/>
      <c r="DYU56" s="213"/>
      <c r="DYW56" s="213"/>
      <c r="DYY56" s="213"/>
      <c r="DZA56" s="213"/>
      <c r="DZC56" s="213"/>
      <c r="DZE56" s="213"/>
      <c r="DZG56" s="213"/>
      <c r="DZI56" s="213"/>
      <c r="DZK56" s="213"/>
      <c r="DZM56" s="213"/>
      <c r="DZO56" s="213"/>
      <c r="DZQ56" s="213"/>
      <c r="DZS56" s="213"/>
      <c r="DZU56" s="213"/>
      <c r="DZW56" s="213"/>
      <c r="DZY56" s="213"/>
      <c r="EAA56" s="213"/>
      <c r="EAC56" s="213"/>
      <c r="EAE56" s="213"/>
      <c r="EAG56" s="213"/>
      <c r="EAI56" s="213"/>
      <c r="EAK56" s="213"/>
      <c r="EAM56" s="213"/>
      <c r="EAO56" s="213"/>
      <c r="EAQ56" s="213"/>
      <c r="EAS56" s="213"/>
      <c r="EAU56" s="213"/>
      <c r="EAW56" s="213"/>
      <c r="EAY56" s="213"/>
      <c r="EBA56" s="213"/>
      <c r="EBC56" s="213"/>
      <c r="EBE56" s="213"/>
      <c r="EBG56" s="213"/>
      <c r="EBI56" s="213"/>
      <c r="EBK56" s="213"/>
      <c r="EBM56" s="213"/>
      <c r="EBO56" s="213"/>
      <c r="EBQ56" s="213"/>
      <c r="EBS56" s="213"/>
      <c r="EBU56" s="213"/>
      <c r="EBW56" s="213"/>
      <c r="EBY56" s="213"/>
      <c r="ECA56" s="213"/>
      <c r="ECC56" s="213"/>
      <c r="ECE56" s="213"/>
      <c r="ECG56" s="213"/>
      <c r="ECI56" s="213"/>
      <c r="ECK56" s="213"/>
      <c r="ECM56" s="213"/>
      <c r="ECO56" s="213"/>
      <c r="ECQ56" s="213"/>
      <c r="ECS56" s="213"/>
      <c r="ECU56" s="213"/>
      <c r="ECW56" s="213"/>
      <c r="ECY56" s="213"/>
      <c r="EDA56" s="213"/>
      <c r="EDC56" s="213"/>
      <c r="EDE56" s="213"/>
      <c r="EDG56" s="213"/>
      <c r="EDI56" s="213"/>
      <c r="EDK56" s="213"/>
      <c r="EDM56" s="213"/>
      <c r="EDO56" s="213"/>
      <c r="EDQ56" s="213"/>
      <c r="EDS56" s="213"/>
      <c r="EDU56" s="213"/>
      <c r="EDW56" s="213"/>
      <c r="EDY56" s="213"/>
      <c r="EEA56" s="213"/>
      <c r="EEC56" s="213"/>
      <c r="EEE56" s="213"/>
      <c r="EEG56" s="213"/>
      <c r="EEI56" s="213"/>
      <c r="EEK56" s="213"/>
      <c r="EEM56" s="213"/>
      <c r="EEO56" s="213"/>
      <c r="EEQ56" s="213"/>
      <c r="EES56" s="213"/>
      <c r="EEU56" s="213"/>
      <c r="EEW56" s="213"/>
      <c r="EEY56" s="213"/>
      <c r="EFA56" s="213"/>
      <c r="EFC56" s="213"/>
      <c r="EFE56" s="213"/>
      <c r="EFG56" s="213"/>
      <c r="EFI56" s="213"/>
      <c r="EFK56" s="213"/>
      <c r="EFM56" s="213"/>
      <c r="EFO56" s="213"/>
      <c r="EFQ56" s="213"/>
      <c r="EFS56" s="213"/>
      <c r="EFU56" s="213"/>
      <c r="EFW56" s="213"/>
      <c r="EFY56" s="213"/>
      <c r="EGA56" s="213"/>
      <c r="EGC56" s="213"/>
      <c r="EGE56" s="213"/>
      <c r="EGG56" s="213"/>
      <c r="EGI56" s="213"/>
      <c r="EGK56" s="213"/>
      <c r="EGM56" s="213"/>
      <c r="EGO56" s="213"/>
      <c r="EGQ56" s="213"/>
      <c r="EGS56" s="213"/>
      <c r="EGU56" s="213"/>
      <c r="EGW56" s="213"/>
      <c r="EGY56" s="213"/>
      <c r="EHA56" s="213"/>
      <c r="EHC56" s="213"/>
      <c r="EHE56" s="213"/>
      <c r="EHG56" s="213"/>
      <c r="EHI56" s="213"/>
      <c r="EHK56" s="213"/>
      <c r="EHM56" s="213"/>
      <c r="EHO56" s="213"/>
      <c r="EHQ56" s="213"/>
      <c r="EHS56" s="213"/>
      <c r="EHU56" s="213"/>
      <c r="EHW56" s="213"/>
      <c r="EHY56" s="213"/>
      <c r="EIA56" s="213"/>
      <c r="EIC56" s="213"/>
      <c r="EIE56" s="213"/>
      <c r="EIG56" s="213"/>
      <c r="EII56" s="213"/>
      <c r="EIK56" s="213"/>
      <c r="EIM56" s="213"/>
      <c r="EIO56" s="213"/>
      <c r="EIQ56" s="213"/>
      <c r="EIS56" s="213"/>
      <c r="EIU56" s="213"/>
      <c r="EIW56" s="213"/>
      <c r="EIY56" s="213"/>
      <c r="EJA56" s="213"/>
      <c r="EJC56" s="213"/>
      <c r="EJE56" s="213"/>
      <c r="EJG56" s="213"/>
      <c r="EJI56" s="213"/>
      <c r="EJK56" s="213"/>
      <c r="EJM56" s="213"/>
      <c r="EJO56" s="213"/>
      <c r="EJQ56" s="213"/>
      <c r="EJS56" s="213"/>
      <c r="EJU56" s="213"/>
      <c r="EJW56" s="213"/>
      <c r="EJY56" s="213"/>
      <c r="EKA56" s="213"/>
      <c r="EKC56" s="213"/>
      <c r="EKE56" s="213"/>
      <c r="EKG56" s="213"/>
      <c r="EKI56" s="213"/>
      <c r="EKK56" s="213"/>
      <c r="EKM56" s="213"/>
      <c r="EKO56" s="213"/>
      <c r="EKQ56" s="213"/>
      <c r="EKS56" s="213"/>
      <c r="EKU56" s="213"/>
      <c r="EKW56" s="213"/>
      <c r="EKY56" s="213"/>
      <c r="ELA56" s="213"/>
      <c r="ELC56" s="213"/>
      <c r="ELE56" s="213"/>
      <c r="ELG56" s="213"/>
      <c r="ELI56" s="213"/>
      <c r="ELK56" s="213"/>
      <c r="ELM56" s="213"/>
      <c r="ELO56" s="213"/>
      <c r="ELQ56" s="213"/>
      <c r="ELS56" s="213"/>
      <c r="ELU56" s="213"/>
      <c r="ELW56" s="213"/>
      <c r="ELY56" s="213"/>
      <c r="EMA56" s="213"/>
      <c r="EMC56" s="213"/>
      <c r="EME56" s="213"/>
      <c r="EMG56" s="213"/>
      <c r="EMI56" s="213"/>
      <c r="EMK56" s="213"/>
      <c r="EMM56" s="213"/>
      <c r="EMO56" s="213"/>
      <c r="EMQ56" s="213"/>
      <c r="EMS56" s="213"/>
      <c r="EMU56" s="213"/>
      <c r="EMW56" s="213"/>
      <c r="EMY56" s="213"/>
      <c r="ENA56" s="213"/>
      <c r="ENC56" s="213"/>
      <c r="ENE56" s="213"/>
      <c r="ENG56" s="213"/>
      <c r="ENI56" s="213"/>
      <c r="ENK56" s="213"/>
      <c r="ENM56" s="213"/>
      <c r="ENO56" s="213"/>
      <c r="ENQ56" s="213"/>
      <c r="ENS56" s="213"/>
      <c r="ENU56" s="213"/>
      <c r="ENW56" s="213"/>
      <c r="ENY56" s="213"/>
      <c r="EOA56" s="213"/>
      <c r="EOC56" s="213"/>
      <c r="EOE56" s="213"/>
      <c r="EOG56" s="213"/>
      <c r="EOI56" s="213"/>
      <c r="EOK56" s="213"/>
      <c r="EOM56" s="213"/>
      <c r="EOO56" s="213"/>
      <c r="EOQ56" s="213"/>
      <c r="EOS56" s="213"/>
      <c r="EOU56" s="213"/>
      <c r="EOW56" s="213"/>
      <c r="EOY56" s="213"/>
      <c r="EPA56" s="213"/>
      <c r="EPC56" s="213"/>
      <c r="EPE56" s="213"/>
      <c r="EPG56" s="213"/>
      <c r="EPI56" s="213"/>
      <c r="EPK56" s="213"/>
      <c r="EPM56" s="213"/>
      <c r="EPO56" s="213"/>
      <c r="EPQ56" s="213"/>
      <c r="EPS56" s="213"/>
      <c r="EPU56" s="213"/>
      <c r="EPW56" s="213"/>
      <c r="EPY56" s="213"/>
      <c r="EQA56" s="213"/>
      <c r="EQC56" s="213"/>
      <c r="EQE56" s="213"/>
      <c r="EQG56" s="213"/>
      <c r="EQI56" s="213"/>
      <c r="EQK56" s="213"/>
      <c r="EQM56" s="213"/>
      <c r="EQO56" s="213"/>
      <c r="EQQ56" s="213"/>
      <c r="EQS56" s="213"/>
      <c r="EQU56" s="213"/>
      <c r="EQW56" s="213"/>
      <c r="EQY56" s="213"/>
      <c r="ERA56" s="213"/>
      <c r="ERC56" s="213"/>
      <c r="ERE56" s="213"/>
      <c r="ERG56" s="213"/>
      <c r="ERI56" s="213"/>
      <c r="ERK56" s="213"/>
      <c r="ERM56" s="213"/>
      <c r="ERO56" s="213"/>
      <c r="ERQ56" s="213"/>
      <c r="ERS56" s="213"/>
      <c r="ERU56" s="213"/>
      <c r="ERW56" s="213"/>
      <c r="ERY56" s="213"/>
      <c r="ESA56" s="213"/>
      <c r="ESC56" s="213"/>
      <c r="ESE56" s="213"/>
      <c r="ESG56" s="213"/>
      <c r="ESI56" s="213"/>
      <c r="ESK56" s="213"/>
      <c r="ESM56" s="213"/>
      <c r="ESO56" s="213"/>
      <c r="ESQ56" s="213"/>
      <c r="ESS56" s="213"/>
      <c r="ESU56" s="213"/>
      <c r="ESW56" s="213"/>
      <c r="ESY56" s="213"/>
      <c r="ETA56" s="213"/>
      <c r="ETC56" s="213"/>
      <c r="ETE56" s="213"/>
      <c r="ETG56" s="213"/>
      <c r="ETI56" s="213"/>
      <c r="ETK56" s="213"/>
      <c r="ETM56" s="213"/>
      <c r="ETO56" s="213"/>
      <c r="ETQ56" s="213"/>
      <c r="ETS56" s="213"/>
      <c r="ETU56" s="213"/>
      <c r="ETW56" s="213"/>
      <c r="ETY56" s="213"/>
      <c r="EUA56" s="213"/>
      <c r="EUC56" s="213"/>
      <c r="EUE56" s="213"/>
      <c r="EUG56" s="213"/>
      <c r="EUI56" s="213"/>
      <c r="EUK56" s="213"/>
      <c r="EUM56" s="213"/>
      <c r="EUO56" s="213"/>
      <c r="EUQ56" s="213"/>
      <c r="EUS56" s="213"/>
      <c r="EUU56" s="213"/>
      <c r="EUW56" s="213"/>
      <c r="EUY56" s="213"/>
      <c r="EVA56" s="213"/>
      <c r="EVC56" s="213"/>
      <c r="EVE56" s="213"/>
      <c r="EVG56" s="213"/>
      <c r="EVI56" s="213"/>
      <c r="EVK56" s="213"/>
      <c r="EVM56" s="213"/>
      <c r="EVO56" s="213"/>
      <c r="EVQ56" s="213"/>
      <c r="EVS56" s="213"/>
      <c r="EVU56" s="213"/>
      <c r="EVW56" s="213"/>
      <c r="EVY56" s="213"/>
      <c r="EWA56" s="213"/>
      <c r="EWC56" s="213"/>
      <c r="EWE56" s="213"/>
      <c r="EWG56" s="213"/>
      <c r="EWI56" s="213"/>
      <c r="EWK56" s="213"/>
      <c r="EWM56" s="213"/>
      <c r="EWO56" s="213"/>
      <c r="EWQ56" s="213"/>
      <c r="EWS56" s="213"/>
      <c r="EWU56" s="213"/>
      <c r="EWW56" s="213"/>
      <c r="EWY56" s="213"/>
      <c r="EXA56" s="213"/>
      <c r="EXC56" s="213"/>
      <c r="EXE56" s="213"/>
      <c r="EXG56" s="213"/>
      <c r="EXI56" s="213"/>
      <c r="EXK56" s="213"/>
      <c r="EXM56" s="213"/>
      <c r="EXO56" s="213"/>
      <c r="EXQ56" s="213"/>
      <c r="EXS56" s="213"/>
      <c r="EXU56" s="213"/>
      <c r="EXW56" s="213"/>
      <c r="EXY56" s="213"/>
      <c r="EYA56" s="213"/>
      <c r="EYC56" s="213"/>
      <c r="EYE56" s="213"/>
      <c r="EYG56" s="213"/>
      <c r="EYI56" s="213"/>
      <c r="EYK56" s="213"/>
      <c r="EYM56" s="213"/>
      <c r="EYO56" s="213"/>
      <c r="EYQ56" s="213"/>
      <c r="EYS56" s="213"/>
      <c r="EYU56" s="213"/>
      <c r="EYW56" s="213"/>
      <c r="EYY56" s="213"/>
      <c r="EZA56" s="213"/>
      <c r="EZC56" s="213"/>
      <c r="EZE56" s="213"/>
      <c r="EZG56" s="213"/>
      <c r="EZI56" s="213"/>
      <c r="EZK56" s="213"/>
      <c r="EZM56" s="213"/>
      <c r="EZO56" s="213"/>
      <c r="EZQ56" s="213"/>
      <c r="EZS56" s="213"/>
      <c r="EZU56" s="213"/>
      <c r="EZW56" s="213"/>
      <c r="EZY56" s="213"/>
      <c r="FAA56" s="213"/>
      <c r="FAC56" s="213"/>
      <c r="FAE56" s="213"/>
      <c r="FAG56" s="213"/>
      <c r="FAI56" s="213"/>
      <c r="FAK56" s="213"/>
      <c r="FAM56" s="213"/>
      <c r="FAO56" s="213"/>
      <c r="FAQ56" s="213"/>
      <c r="FAS56" s="213"/>
      <c r="FAU56" s="213"/>
      <c r="FAW56" s="213"/>
      <c r="FAY56" s="213"/>
      <c r="FBA56" s="213"/>
      <c r="FBC56" s="213"/>
      <c r="FBE56" s="213"/>
      <c r="FBG56" s="213"/>
      <c r="FBI56" s="213"/>
      <c r="FBK56" s="213"/>
      <c r="FBM56" s="213"/>
      <c r="FBO56" s="213"/>
      <c r="FBQ56" s="213"/>
      <c r="FBS56" s="213"/>
      <c r="FBU56" s="213"/>
      <c r="FBW56" s="213"/>
      <c r="FBY56" s="213"/>
      <c r="FCA56" s="213"/>
      <c r="FCC56" s="213"/>
      <c r="FCE56" s="213"/>
      <c r="FCG56" s="213"/>
      <c r="FCI56" s="213"/>
      <c r="FCK56" s="213"/>
      <c r="FCM56" s="213"/>
      <c r="FCO56" s="213"/>
      <c r="FCQ56" s="213"/>
      <c r="FCS56" s="213"/>
      <c r="FCU56" s="213"/>
      <c r="FCW56" s="213"/>
      <c r="FCY56" s="213"/>
      <c r="FDA56" s="213"/>
      <c r="FDC56" s="213"/>
      <c r="FDE56" s="213"/>
      <c r="FDG56" s="213"/>
      <c r="FDI56" s="213"/>
      <c r="FDK56" s="213"/>
      <c r="FDM56" s="213"/>
      <c r="FDO56" s="213"/>
      <c r="FDQ56" s="213"/>
      <c r="FDS56" s="213"/>
      <c r="FDU56" s="213"/>
      <c r="FDW56" s="213"/>
      <c r="FDY56" s="213"/>
      <c r="FEA56" s="213"/>
      <c r="FEC56" s="213"/>
      <c r="FEE56" s="213"/>
      <c r="FEG56" s="213"/>
      <c r="FEI56" s="213"/>
      <c r="FEK56" s="213"/>
      <c r="FEM56" s="213"/>
      <c r="FEO56" s="213"/>
      <c r="FEQ56" s="213"/>
      <c r="FES56" s="213"/>
      <c r="FEU56" s="213"/>
      <c r="FEW56" s="213"/>
      <c r="FEY56" s="213"/>
      <c r="FFA56" s="213"/>
      <c r="FFC56" s="213"/>
      <c r="FFE56" s="213"/>
      <c r="FFG56" s="213"/>
      <c r="FFI56" s="213"/>
      <c r="FFK56" s="213"/>
      <c r="FFM56" s="213"/>
      <c r="FFO56" s="213"/>
      <c r="FFQ56" s="213"/>
      <c r="FFS56" s="213"/>
      <c r="FFU56" s="213"/>
      <c r="FFW56" s="213"/>
      <c r="FFY56" s="213"/>
      <c r="FGA56" s="213"/>
      <c r="FGC56" s="213"/>
      <c r="FGE56" s="213"/>
      <c r="FGG56" s="213"/>
      <c r="FGI56" s="213"/>
      <c r="FGK56" s="213"/>
      <c r="FGM56" s="213"/>
      <c r="FGO56" s="213"/>
      <c r="FGQ56" s="213"/>
      <c r="FGS56" s="213"/>
      <c r="FGU56" s="213"/>
      <c r="FGW56" s="213"/>
      <c r="FGY56" s="213"/>
      <c r="FHA56" s="213"/>
      <c r="FHC56" s="213"/>
      <c r="FHE56" s="213"/>
      <c r="FHG56" s="213"/>
      <c r="FHI56" s="213"/>
      <c r="FHK56" s="213"/>
      <c r="FHM56" s="213"/>
      <c r="FHO56" s="213"/>
      <c r="FHQ56" s="213"/>
      <c r="FHS56" s="213"/>
      <c r="FHU56" s="213"/>
      <c r="FHW56" s="213"/>
      <c r="FHY56" s="213"/>
      <c r="FIA56" s="213"/>
      <c r="FIC56" s="213"/>
      <c r="FIE56" s="213"/>
      <c r="FIG56" s="213"/>
      <c r="FII56" s="213"/>
      <c r="FIK56" s="213"/>
      <c r="FIM56" s="213"/>
      <c r="FIO56" s="213"/>
      <c r="FIQ56" s="213"/>
      <c r="FIS56" s="213"/>
      <c r="FIU56" s="213"/>
      <c r="FIW56" s="213"/>
      <c r="FIY56" s="213"/>
      <c r="FJA56" s="213"/>
      <c r="FJC56" s="213"/>
      <c r="FJE56" s="213"/>
      <c r="FJG56" s="213"/>
      <c r="FJI56" s="213"/>
      <c r="FJK56" s="213"/>
      <c r="FJM56" s="213"/>
      <c r="FJO56" s="213"/>
      <c r="FJQ56" s="213"/>
      <c r="FJS56" s="213"/>
      <c r="FJU56" s="213"/>
      <c r="FJW56" s="213"/>
      <c r="FJY56" s="213"/>
      <c r="FKA56" s="213"/>
      <c r="FKC56" s="213"/>
      <c r="FKE56" s="213"/>
      <c r="FKG56" s="213"/>
      <c r="FKI56" s="213"/>
      <c r="FKK56" s="213"/>
      <c r="FKM56" s="213"/>
      <c r="FKO56" s="213"/>
      <c r="FKQ56" s="213"/>
      <c r="FKS56" s="213"/>
      <c r="FKU56" s="213"/>
      <c r="FKW56" s="213"/>
      <c r="FKY56" s="213"/>
      <c r="FLA56" s="213"/>
      <c r="FLC56" s="213"/>
      <c r="FLE56" s="213"/>
      <c r="FLG56" s="213"/>
      <c r="FLI56" s="213"/>
      <c r="FLK56" s="213"/>
      <c r="FLM56" s="213"/>
      <c r="FLO56" s="213"/>
      <c r="FLQ56" s="213"/>
      <c r="FLS56" s="213"/>
      <c r="FLU56" s="213"/>
      <c r="FLW56" s="213"/>
      <c r="FLY56" s="213"/>
      <c r="FMA56" s="213"/>
      <c r="FMC56" s="213"/>
      <c r="FME56" s="213"/>
      <c r="FMG56" s="213"/>
      <c r="FMI56" s="213"/>
      <c r="FMK56" s="213"/>
      <c r="FMM56" s="213"/>
      <c r="FMO56" s="213"/>
      <c r="FMQ56" s="213"/>
      <c r="FMS56" s="213"/>
      <c r="FMU56" s="213"/>
      <c r="FMW56" s="213"/>
      <c r="FMY56" s="213"/>
      <c r="FNA56" s="213"/>
      <c r="FNC56" s="213"/>
      <c r="FNE56" s="213"/>
      <c r="FNG56" s="213"/>
      <c r="FNI56" s="213"/>
      <c r="FNK56" s="213"/>
      <c r="FNM56" s="213"/>
      <c r="FNO56" s="213"/>
      <c r="FNQ56" s="213"/>
      <c r="FNS56" s="213"/>
      <c r="FNU56" s="213"/>
      <c r="FNW56" s="213"/>
      <c r="FNY56" s="213"/>
      <c r="FOA56" s="213"/>
      <c r="FOC56" s="213"/>
      <c r="FOE56" s="213"/>
      <c r="FOG56" s="213"/>
      <c r="FOI56" s="213"/>
      <c r="FOK56" s="213"/>
      <c r="FOM56" s="213"/>
      <c r="FOO56" s="213"/>
      <c r="FOQ56" s="213"/>
      <c r="FOS56" s="213"/>
      <c r="FOU56" s="213"/>
      <c r="FOW56" s="213"/>
      <c r="FOY56" s="213"/>
      <c r="FPA56" s="213"/>
      <c r="FPC56" s="213"/>
      <c r="FPE56" s="213"/>
      <c r="FPG56" s="213"/>
      <c r="FPI56" s="213"/>
      <c r="FPK56" s="213"/>
      <c r="FPM56" s="213"/>
      <c r="FPO56" s="213"/>
      <c r="FPQ56" s="213"/>
      <c r="FPS56" s="213"/>
      <c r="FPU56" s="213"/>
      <c r="FPW56" s="213"/>
      <c r="FPY56" s="213"/>
      <c r="FQA56" s="213"/>
      <c r="FQC56" s="213"/>
      <c r="FQE56" s="213"/>
      <c r="FQG56" s="213"/>
      <c r="FQI56" s="213"/>
      <c r="FQK56" s="213"/>
      <c r="FQM56" s="213"/>
      <c r="FQO56" s="213"/>
      <c r="FQQ56" s="213"/>
      <c r="FQS56" s="213"/>
      <c r="FQU56" s="213"/>
      <c r="FQW56" s="213"/>
      <c r="FQY56" s="213"/>
      <c r="FRA56" s="213"/>
      <c r="FRC56" s="213"/>
      <c r="FRE56" s="213"/>
      <c r="FRG56" s="213"/>
      <c r="FRI56" s="213"/>
      <c r="FRK56" s="213"/>
      <c r="FRM56" s="213"/>
      <c r="FRO56" s="213"/>
      <c r="FRQ56" s="213"/>
      <c r="FRS56" s="213"/>
      <c r="FRU56" s="213"/>
      <c r="FRW56" s="213"/>
      <c r="FRY56" s="213"/>
      <c r="FSA56" s="213"/>
      <c r="FSC56" s="213"/>
      <c r="FSE56" s="213"/>
      <c r="FSG56" s="213"/>
      <c r="FSI56" s="213"/>
      <c r="FSK56" s="213"/>
      <c r="FSM56" s="213"/>
      <c r="FSO56" s="213"/>
      <c r="FSQ56" s="213"/>
      <c r="FSS56" s="213"/>
      <c r="FSU56" s="213"/>
      <c r="FSW56" s="213"/>
      <c r="FSY56" s="213"/>
      <c r="FTA56" s="213"/>
      <c r="FTC56" s="213"/>
      <c r="FTE56" s="213"/>
      <c r="FTG56" s="213"/>
      <c r="FTI56" s="213"/>
      <c r="FTK56" s="213"/>
      <c r="FTM56" s="213"/>
      <c r="FTO56" s="213"/>
      <c r="FTQ56" s="213"/>
      <c r="FTS56" s="213"/>
      <c r="FTU56" s="213"/>
      <c r="FTW56" s="213"/>
      <c r="FTY56" s="213"/>
      <c r="FUA56" s="213"/>
      <c r="FUC56" s="213"/>
      <c r="FUE56" s="213"/>
      <c r="FUG56" s="213"/>
      <c r="FUI56" s="213"/>
      <c r="FUK56" s="213"/>
      <c r="FUM56" s="213"/>
      <c r="FUO56" s="213"/>
      <c r="FUQ56" s="213"/>
      <c r="FUS56" s="213"/>
      <c r="FUU56" s="213"/>
      <c r="FUW56" s="213"/>
      <c r="FUY56" s="213"/>
      <c r="FVA56" s="213"/>
      <c r="FVC56" s="213"/>
      <c r="FVE56" s="213"/>
      <c r="FVG56" s="213"/>
      <c r="FVI56" s="213"/>
      <c r="FVK56" s="213"/>
      <c r="FVM56" s="213"/>
      <c r="FVO56" s="213"/>
      <c r="FVQ56" s="213"/>
      <c r="FVS56" s="213"/>
      <c r="FVU56" s="213"/>
      <c r="FVW56" s="213"/>
      <c r="FVY56" s="213"/>
      <c r="FWA56" s="213"/>
      <c r="FWC56" s="213"/>
      <c r="FWE56" s="213"/>
      <c r="FWG56" s="213"/>
      <c r="FWI56" s="213"/>
      <c r="FWK56" s="213"/>
      <c r="FWM56" s="213"/>
      <c r="FWO56" s="213"/>
      <c r="FWQ56" s="213"/>
      <c r="FWS56" s="213"/>
      <c r="FWU56" s="213"/>
      <c r="FWW56" s="213"/>
      <c r="FWY56" s="213"/>
      <c r="FXA56" s="213"/>
      <c r="FXC56" s="213"/>
      <c r="FXE56" s="213"/>
      <c r="FXG56" s="213"/>
      <c r="FXI56" s="213"/>
      <c r="FXK56" s="213"/>
      <c r="FXM56" s="213"/>
      <c r="FXO56" s="213"/>
      <c r="FXQ56" s="213"/>
      <c r="FXS56" s="213"/>
      <c r="FXU56" s="213"/>
      <c r="FXW56" s="213"/>
      <c r="FXY56" s="213"/>
      <c r="FYA56" s="213"/>
      <c r="FYC56" s="213"/>
      <c r="FYE56" s="213"/>
      <c r="FYG56" s="213"/>
      <c r="FYI56" s="213"/>
      <c r="FYK56" s="213"/>
      <c r="FYM56" s="213"/>
      <c r="FYO56" s="213"/>
      <c r="FYQ56" s="213"/>
      <c r="FYS56" s="213"/>
      <c r="FYU56" s="213"/>
      <c r="FYW56" s="213"/>
      <c r="FYY56" s="213"/>
      <c r="FZA56" s="213"/>
      <c r="FZC56" s="213"/>
      <c r="FZE56" s="213"/>
      <c r="FZG56" s="213"/>
      <c r="FZI56" s="213"/>
      <c r="FZK56" s="213"/>
      <c r="FZM56" s="213"/>
      <c r="FZO56" s="213"/>
      <c r="FZQ56" s="213"/>
      <c r="FZS56" s="213"/>
      <c r="FZU56" s="213"/>
      <c r="FZW56" s="213"/>
      <c r="FZY56" s="213"/>
      <c r="GAA56" s="213"/>
      <c r="GAC56" s="213"/>
      <c r="GAE56" s="213"/>
      <c r="GAG56" s="213"/>
      <c r="GAI56" s="213"/>
      <c r="GAK56" s="213"/>
      <c r="GAM56" s="213"/>
      <c r="GAO56" s="213"/>
      <c r="GAQ56" s="213"/>
      <c r="GAS56" s="213"/>
      <c r="GAU56" s="213"/>
      <c r="GAW56" s="213"/>
      <c r="GAY56" s="213"/>
      <c r="GBA56" s="213"/>
      <c r="GBC56" s="213"/>
      <c r="GBE56" s="213"/>
      <c r="GBG56" s="213"/>
      <c r="GBI56" s="213"/>
      <c r="GBK56" s="213"/>
      <c r="GBM56" s="213"/>
      <c r="GBO56" s="213"/>
      <c r="GBQ56" s="213"/>
      <c r="GBS56" s="213"/>
      <c r="GBU56" s="213"/>
      <c r="GBW56" s="213"/>
      <c r="GBY56" s="213"/>
      <c r="GCA56" s="213"/>
      <c r="GCC56" s="213"/>
      <c r="GCE56" s="213"/>
      <c r="GCG56" s="213"/>
      <c r="GCI56" s="213"/>
      <c r="GCK56" s="213"/>
      <c r="GCM56" s="213"/>
      <c r="GCO56" s="213"/>
      <c r="GCQ56" s="213"/>
      <c r="GCS56" s="213"/>
      <c r="GCU56" s="213"/>
      <c r="GCW56" s="213"/>
      <c r="GCY56" s="213"/>
      <c r="GDA56" s="213"/>
      <c r="GDC56" s="213"/>
      <c r="GDE56" s="213"/>
      <c r="GDG56" s="213"/>
      <c r="GDI56" s="213"/>
      <c r="GDK56" s="213"/>
      <c r="GDM56" s="213"/>
      <c r="GDO56" s="213"/>
      <c r="GDQ56" s="213"/>
      <c r="GDS56" s="213"/>
      <c r="GDU56" s="213"/>
      <c r="GDW56" s="213"/>
      <c r="GDY56" s="213"/>
      <c r="GEA56" s="213"/>
      <c r="GEC56" s="213"/>
      <c r="GEE56" s="213"/>
      <c r="GEG56" s="213"/>
      <c r="GEI56" s="213"/>
      <c r="GEK56" s="213"/>
      <c r="GEM56" s="213"/>
      <c r="GEO56" s="213"/>
      <c r="GEQ56" s="213"/>
      <c r="GES56" s="213"/>
      <c r="GEU56" s="213"/>
      <c r="GEW56" s="213"/>
      <c r="GEY56" s="213"/>
      <c r="GFA56" s="213"/>
      <c r="GFC56" s="213"/>
      <c r="GFE56" s="213"/>
      <c r="GFG56" s="213"/>
      <c r="GFI56" s="213"/>
      <c r="GFK56" s="213"/>
      <c r="GFM56" s="213"/>
      <c r="GFO56" s="213"/>
      <c r="GFQ56" s="213"/>
      <c r="GFS56" s="213"/>
      <c r="GFU56" s="213"/>
      <c r="GFW56" s="213"/>
      <c r="GFY56" s="213"/>
      <c r="GGA56" s="213"/>
      <c r="GGC56" s="213"/>
      <c r="GGE56" s="213"/>
      <c r="GGG56" s="213"/>
      <c r="GGI56" s="213"/>
      <c r="GGK56" s="213"/>
      <c r="GGM56" s="213"/>
      <c r="GGO56" s="213"/>
      <c r="GGQ56" s="213"/>
      <c r="GGS56" s="213"/>
      <c r="GGU56" s="213"/>
      <c r="GGW56" s="213"/>
      <c r="GGY56" s="213"/>
      <c r="GHA56" s="213"/>
      <c r="GHC56" s="213"/>
      <c r="GHE56" s="213"/>
      <c r="GHG56" s="213"/>
      <c r="GHI56" s="213"/>
      <c r="GHK56" s="213"/>
      <c r="GHM56" s="213"/>
      <c r="GHO56" s="213"/>
      <c r="GHQ56" s="213"/>
      <c r="GHS56" s="213"/>
      <c r="GHU56" s="213"/>
      <c r="GHW56" s="213"/>
      <c r="GHY56" s="213"/>
      <c r="GIA56" s="213"/>
      <c r="GIC56" s="213"/>
      <c r="GIE56" s="213"/>
      <c r="GIG56" s="213"/>
      <c r="GII56" s="213"/>
      <c r="GIK56" s="213"/>
      <c r="GIM56" s="213"/>
      <c r="GIO56" s="213"/>
      <c r="GIQ56" s="213"/>
      <c r="GIS56" s="213"/>
      <c r="GIU56" s="213"/>
      <c r="GIW56" s="213"/>
      <c r="GIY56" s="213"/>
      <c r="GJA56" s="213"/>
      <c r="GJC56" s="213"/>
      <c r="GJE56" s="213"/>
      <c r="GJG56" s="213"/>
      <c r="GJI56" s="213"/>
      <c r="GJK56" s="213"/>
      <c r="GJM56" s="213"/>
      <c r="GJO56" s="213"/>
      <c r="GJQ56" s="213"/>
      <c r="GJS56" s="213"/>
      <c r="GJU56" s="213"/>
      <c r="GJW56" s="213"/>
      <c r="GJY56" s="213"/>
      <c r="GKA56" s="213"/>
      <c r="GKC56" s="213"/>
      <c r="GKE56" s="213"/>
      <c r="GKG56" s="213"/>
      <c r="GKI56" s="213"/>
      <c r="GKK56" s="213"/>
      <c r="GKM56" s="213"/>
      <c r="GKO56" s="213"/>
      <c r="GKQ56" s="213"/>
      <c r="GKS56" s="213"/>
      <c r="GKU56" s="213"/>
      <c r="GKW56" s="213"/>
      <c r="GKY56" s="213"/>
      <c r="GLA56" s="213"/>
      <c r="GLC56" s="213"/>
      <c r="GLE56" s="213"/>
      <c r="GLG56" s="213"/>
      <c r="GLI56" s="213"/>
      <c r="GLK56" s="213"/>
      <c r="GLM56" s="213"/>
      <c r="GLO56" s="213"/>
      <c r="GLQ56" s="213"/>
      <c r="GLS56" s="213"/>
      <c r="GLU56" s="213"/>
      <c r="GLW56" s="213"/>
      <c r="GLY56" s="213"/>
      <c r="GMA56" s="213"/>
      <c r="GMC56" s="213"/>
      <c r="GME56" s="213"/>
      <c r="GMG56" s="213"/>
      <c r="GMI56" s="213"/>
      <c r="GMK56" s="213"/>
      <c r="GMM56" s="213"/>
      <c r="GMO56" s="213"/>
      <c r="GMQ56" s="213"/>
      <c r="GMS56" s="213"/>
      <c r="GMU56" s="213"/>
      <c r="GMW56" s="213"/>
      <c r="GMY56" s="213"/>
      <c r="GNA56" s="213"/>
      <c r="GNC56" s="213"/>
      <c r="GNE56" s="213"/>
      <c r="GNG56" s="213"/>
      <c r="GNI56" s="213"/>
      <c r="GNK56" s="213"/>
      <c r="GNM56" s="213"/>
      <c r="GNO56" s="213"/>
      <c r="GNQ56" s="213"/>
      <c r="GNS56" s="213"/>
      <c r="GNU56" s="213"/>
      <c r="GNW56" s="213"/>
      <c r="GNY56" s="213"/>
      <c r="GOA56" s="213"/>
      <c r="GOC56" s="213"/>
      <c r="GOE56" s="213"/>
      <c r="GOG56" s="213"/>
      <c r="GOI56" s="213"/>
      <c r="GOK56" s="213"/>
      <c r="GOM56" s="213"/>
      <c r="GOO56" s="213"/>
      <c r="GOQ56" s="213"/>
      <c r="GOS56" s="213"/>
      <c r="GOU56" s="213"/>
      <c r="GOW56" s="213"/>
      <c r="GOY56" s="213"/>
      <c r="GPA56" s="213"/>
      <c r="GPC56" s="213"/>
      <c r="GPE56" s="213"/>
      <c r="GPG56" s="213"/>
      <c r="GPI56" s="213"/>
      <c r="GPK56" s="213"/>
      <c r="GPM56" s="213"/>
      <c r="GPO56" s="213"/>
      <c r="GPQ56" s="213"/>
      <c r="GPS56" s="213"/>
      <c r="GPU56" s="213"/>
      <c r="GPW56" s="213"/>
      <c r="GPY56" s="213"/>
      <c r="GQA56" s="213"/>
      <c r="GQC56" s="213"/>
      <c r="GQE56" s="213"/>
      <c r="GQG56" s="213"/>
      <c r="GQI56" s="213"/>
      <c r="GQK56" s="213"/>
      <c r="GQM56" s="213"/>
      <c r="GQO56" s="213"/>
      <c r="GQQ56" s="213"/>
      <c r="GQS56" s="213"/>
      <c r="GQU56" s="213"/>
      <c r="GQW56" s="213"/>
      <c r="GQY56" s="213"/>
      <c r="GRA56" s="213"/>
      <c r="GRC56" s="213"/>
      <c r="GRE56" s="213"/>
      <c r="GRG56" s="213"/>
      <c r="GRI56" s="213"/>
      <c r="GRK56" s="213"/>
      <c r="GRM56" s="213"/>
      <c r="GRO56" s="213"/>
      <c r="GRQ56" s="213"/>
      <c r="GRS56" s="213"/>
      <c r="GRU56" s="213"/>
      <c r="GRW56" s="213"/>
      <c r="GRY56" s="213"/>
      <c r="GSA56" s="213"/>
      <c r="GSC56" s="213"/>
      <c r="GSE56" s="213"/>
      <c r="GSG56" s="213"/>
      <c r="GSI56" s="213"/>
      <c r="GSK56" s="213"/>
      <c r="GSM56" s="213"/>
      <c r="GSO56" s="213"/>
      <c r="GSQ56" s="213"/>
      <c r="GSS56" s="213"/>
      <c r="GSU56" s="213"/>
      <c r="GSW56" s="213"/>
      <c r="GSY56" s="213"/>
      <c r="GTA56" s="213"/>
      <c r="GTC56" s="213"/>
      <c r="GTE56" s="213"/>
      <c r="GTG56" s="213"/>
      <c r="GTI56" s="213"/>
      <c r="GTK56" s="213"/>
      <c r="GTM56" s="213"/>
      <c r="GTO56" s="213"/>
      <c r="GTQ56" s="213"/>
      <c r="GTS56" s="213"/>
      <c r="GTU56" s="213"/>
      <c r="GTW56" s="213"/>
      <c r="GTY56" s="213"/>
      <c r="GUA56" s="213"/>
      <c r="GUC56" s="213"/>
      <c r="GUE56" s="213"/>
      <c r="GUG56" s="213"/>
      <c r="GUI56" s="213"/>
      <c r="GUK56" s="213"/>
      <c r="GUM56" s="213"/>
      <c r="GUO56" s="213"/>
      <c r="GUQ56" s="213"/>
      <c r="GUS56" s="213"/>
      <c r="GUU56" s="213"/>
      <c r="GUW56" s="213"/>
      <c r="GUY56" s="213"/>
      <c r="GVA56" s="213"/>
      <c r="GVC56" s="213"/>
      <c r="GVE56" s="213"/>
      <c r="GVG56" s="213"/>
      <c r="GVI56" s="213"/>
      <c r="GVK56" s="213"/>
      <c r="GVM56" s="213"/>
      <c r="GVO56" s="213"/>
      <c r="GVQ56" s="213"/>
      <c r="GVS56" s="213"/>
      <c r="GVU56" s="213"/>
      <c r="GVW56" s="213"/>
      <c r="GVY56" s="213"/>
      <c r="GWA56" s="213"/>
      <c r="GWC56" s="213"/>
      <c r="GWE56" s="213"/>
      <c r="GWG56" s="213"/>
      <c r="GWI56" s="213"/>
      <c r="GWK56" s="213"/>
      <c r="GWM56" s="213"/>
      <c r="GWO56" s="213"/>
      <c r="GWQ56" s="213"/>
      <c r="GWS56" s="213"/>
      <c r="GWU56" s="213"/>
      <c r="GWW56" s="213"/>
      <c r="GWY56" s="213"/>
      <c r="GXA56" s="213"/>
      <c r="GXC56" s="213"/>
      <c r="GXE56" s="213"/>
      <c r="GXG56" s="213"/>
      <c r="GXI56" s="213"/>
      <c r="GXK56" s="213"/>
      <c r="GXM56" s="213"/>
      <c r="GXO56" s="213"/>
      <c r="GXQ56" s="213"/>
      <c r="GXS56" s="213"/>
      <c r="GXU56" s="213"/>
      <c r="GXW56" s="213"/>
      <c r="GXY56" s="213"/>
      <c r="GYA56" s="213"/>
      <c r="GYC56" s="213"/>
      <c r="GYE56" s="213"/>
      <c r="GYG56" s="213"/>
      <c r="GYI56" s="213"/>
      <c r="GYK56" s="213"/>
      <c r="GYM56" s="213"/>
      <c r="GYO56" s="213"/>
      <c r="GYQ56" s="213"/>
      <c r="GYS56" s="213"/>
      <c r="GYU56" s="213"/>
      <c r="GYW56" s="213"/>
      <c r="GYY56" s="213"/>
      <c r="GZA56" s="213"/>
      <c r="GZC56" s="213"/>
      <c r="GZE56" s="213"/>
      <c r="GZG56" s="213"/>
      <c r="GZI56" s="213"/>
      <c r="GZK56" s="213"/>
      <c r="GZM56" s="213"/>
      <c r="GZO56" s="213"/>
      <c r="GZQ56" s="213"/>
      <c r="GZS56" s="213"/>
      <c r="GZU56" s="213"/>
      <c r="GZW56" s="213"/>
      <c r="GZY56" s="213"/>
      <c r="HAA56" s="213"/>
      <c r="HAC56" s="213"/>
      <c r="HAE56" s="213"/>
      <c r="HAG56" s="213"/>
      <c r="HAI56" s="213"/>
      <c r="HAK56" s="213"/>
      <c r="HAM56" s="213"/>
      <c r="HAO56" s="213"/>
      <c r="HAQ56" s="213"/>
      <c r="HAS56" s="213"/>
      <c r="HAU56" s="213"/>
      <c r="HAW56" s="213"/>
      <c r="HAY56" s="213"/>
      <c r="HBA56" s="213"/>
      <c r="HBC56" s="213"/>
      <c r="HBE56" s="213"/>
      <c r="HBG56" s="213"/>
      <c r="HBI56" s="213"/>
      <c r="HBK56" s="213"/>
      <c r="HBM56" s="213"/>
      <c r="HBO56" s="213"/>
      <c r="HBQ56" s="213"/>
      <c r="HBS56" s="213"/>
      <c r="HBU56" s="213"/>
      <c r="HBW56" s="213"/>
      <c r="HBY56" s="213"/>
      <c r="HCA56" s="213"/>
      <c r="HCC56" s="213"/>
      <c r="HCE56" s="213"/>
      <c r="HCG56" s="213"/>
      <c r="HCI56" s="213"/>
      <c r="HCK56" s="213"/>
      <c r="HCM56" s="213"/>
      <c r="HCO56" s="213"/>
      <c r="HCQ56" s="213"/>
      <c r="HCS56" s="213"/>
      <c r="HCU56" s="213"/>
      <c r="HCW56" s="213"/>
      <c r="HCY56" s="213"/>
      <c r="HDA56" s="213"/>
      <c r="HDC56" s="213"/>
      <c r="HDE56" s="213"/>
      <c r="HDG56" s="213"/>
      <c r="HDI56" s="213"/>
      <c r="HDK56" s="213"/>
      <c r="HDM56" s="213"/>
      <c r="HDO56" s="213"/>
      <c r="HDQ56" s="213"/>
      <c r="HDS56" s="213"/>
      <c r="HDU56" s="213"/>
      <c r="HDW56" s="213"/>
      <c r="HDY56" s="213"/>
      <c r="HEA56" s="213"/>
      <c r="HEC56" s="213"/>
      <c r="HEE56" s="213"/>
      <c r="HEG56" s="213"/>
      <c r="HEI56" s="213"/>
      <c r="HEK56" s="213"/>
      <c r="HEM56" s="213"/>
      <c r="HEO56" s="213"/>
      <c r="HEQ56" s="213"/>
      <c r="HES56" s="213"/>
      <c r="HEU56" s="213"/>
      <c r="HEW56" s="213"/>
      <c r="HEY56" s="213"/>
      <c r="HFA56" s="213"/>
      <c r="HFC56" s="213"/>
      <c r="HFE56" s="213"/>
      <c r="HFG56" s="213"/>
      <c r="HFI56" s="213"/>
      <c r="HFK56" s="213"/>
      <c r="HFM56" s="213"/>
      <c r="HFO56" s="213"/>
      <c r="HFQ56" s="213"/>
      <c r="HFS56" s="213"/>
      <c r="HFU56" s="213"/>
      <c r="HFW56" s="213"/>
      <c r="HFY56" s="213"/>
      <c r="HGA56" s="213"/>
      <c r="HGC56" s="213"/>
      <c r="HGE56" s="213"/>
      <c r="HGG56" s="213"/>
      <c r="HGI56" s="213"/>
      <c r="HGK56" s="213"/>
      <c r="HGM56" s="213"/>
      <c r="HGO56" s="213"/>
      <c r="HGQ56" s="213"/>
      <c r="HGS56" s="213"/>
      <c r="HGU56" s="213"/>
      <c r="HGW56" s="213"/>
      <c r="HGY56" s="213"/>
      <c r="HHA56" s="213"/>
      <c r="HHC56" s="213"/>
      <c r="HHE56" s="213"/>
      <c r="HHG56" s="213"/>
      <c r="HHI56" s="213"/>
      <c r="HHK56" s="213"/>
      <c r="HHM56" s="213"/>
      <c r="HHO56" s="213"/>
      <c r="HHQ56" s="213"/>
      <c r="HHS56" s="213"/>
      <c r="HHU56" s="213"/>
      <c r="HHW56" s="213"/>
      <c r="HHY56" s="213"/>
      <c r="HIA56" s="213"/>
      <c r="HIC56" s="213"/>
      <c r="HIE56" s="213"/>
      <c r="HIG56" s="213"/>
      <c r="HII56" s="213"/>
      <c r="HIK56" s="213"/>
      <c r="HIM56" s="213"/>
      <c r="HIO56" s="213"/>
      <c r="HIQ56" s="213"/>
      <c r="HIS56" s="213"/>
      <c r="HIU56" s="213"/>
      <c r="HIW56" s="213"/>
      <c r="HIY56" s="213"/>
      <c r="HJA56" s="213"/>
      <c r="HJC56" s="213"/>
      <c r="HJE56" s="213"/>
      <c r="HJG56" s="213"/>
      <c r="HJI56" s="213"/>
      <c r="HJK56" s="213"/>
      <c r="HJM56" s="213"/>
      <c r="HJO56" s="213"/>
      <c r="HJQ56" s="213"/>
      <c r="HJS56" s="213"/>
      <c r="HJU56" s="213"/>
      <c r="HJW56" s="213"/>
      <c r="HJY56" s="213"/>
      <c r="HKA56" s="213"/>
      <c r="HKC56" s="213"/>
      <c r="HKE56" s="213"/>
      <c r="HKG56" s="213"/>
      <c r="HKI56" s="213"/>
      <c r="HKK56" s="213"/>
      <c r="HKM56" s="213"/>
      <c r="HKO56" s="213"/>
      <c r="HKQ56" s="213"/>
      <c r="HKS56" s="213"/>
      <c r="HKU56" s="213"/>
      <c r="HKW56" s="213"/>
      <c r="HKY56" s="213"/>
      <c r="HLA56" s="213"/>
      <c r="HLC56" s="213"/>
      <c r="HLE56" s="213"/>
      <c r="HLG56" s="213"/>
      <c r="HLI56" s="213"/>
      <c r="HLK56" s="213"/>
      <c r="HLM56" s="213"/>
      <c r="HLO56" s="213"/>
      <c r="HLQ56" s="213"/>
      <c r="HLS56" s="213"/>
      <c r="HLU56" s="213"/>
      <c r="HLW56" s="213"/>
      <c r="HLY56" s="213"/>
      <c r="HMA56" s="213"/>
      <c r="HMC56" s="213"/>
      <c r="HME56" s="213"/>
      <c r="HMG56" s="213"/>
      <c r="HMI56" s="213"/>
      <c r="HMK56" s="213"/>
      <c r="HMM56" s="213"/>
      <c r="HMO56" s="213"/>
      <c r="HMQ56" s="213"/>
      <c r="HMS56" s="213"/>
      <c r="HMU56" s="213"/>
      <c r="HMW56" s="213"/>
      <c r="HMY56" s="213"/>
      <c r="HNA56" s="213"/>
      <c r="HNC56" s="213"/>
      <c r="HNE56" s="213"/>
      <c r="HNG56" s="213"/>
      <c r="HNI56" s="213"/>
      <c r="HNK56" s="213"/>
      <c r="HNM56" s="213"/>
      <c r="HNO56" s="213"/>
      <c r="HNQ56" s="213"/>
      <c r="HNS56" s="213"/>
      <c r="HNU56" s="213"/>
      <c r="HNW56" s="213"/>
      <c r="HNY56" s="213"/>
      <c r="HOA56" s="213"/>
      <c r="HOC56" s="213"/>
      <c r="HOE56" s="213"/>
      <c r="HOG56" s="213"/>
      <c r="HOI56" s="213"/>
      <c r="HOK56" s="213"/>
      <c r="HOM56" s="213"/>
      <c r="HOO56" s="213"/>
      <c r="HOQ56" s="213"/>
      <c r="HOS56" s="213"/>
      <c r="HOU56" s="213"/>
      <c r="HOW56" s="213"/>
      <c r="HOY56" s="213"/>
      <c r="HPA56" s="213"/>
      <c r="HPC56" s="213"/>
      <c r="HPE56" s="213"/>
      <c r="HPG56" s="213"/>
      <c r="HPI56" s="213"/>
      <c r="HPK56" s="213"/>
      <c r="HPM56" s="213"/>
      <c r="HPO56" s="213"/>
      <c r="HPQ56" s="213"/>
      <c r="HPS56" s="213"/>
      <c r="HPU56" s="213"/>
      <c r="HPW56" s="213"/>
      <c r="HPY56" s="213"/>
      <c r="HQA56" s="213"/>
      <c r="HQC56" s="213"/>
      <c r="HQE56" s="213"/>
      <c r="HQG56" s="213"/>
      <c r="HQI56" s="213"/>
      <c r="HQK56" s="213"/>
      <c r="HQM56" s="213"/>
      <c r="HQO56" s="213"/>
      <c r="HQQ56" s="213"/>
      <c r="HQS56" s="213"/>
      <c r="HQU56" s="213"/>
      <c r="HQW56" s="213"/>
      <c r="HQY56" s="213"/>
      <c r="HRA56" s="213"/>
      <c r="HRC56" s="213"/>
      <c r="HRE56" s="213"/>
      <c r="HRG56" s="213"/>
      <c r="HRI56" s="213"/>
      <c r="HRK56" s="213"/>
      <c r="HRM56" s="213"/>
      <c r="HRO56" s="213"/>
      <c r="HRQ56" s="213"/>
      <c r="HRS56" s="213"/>
      <c r="HRU56" s="213"/>
      <c r="HRW56" s="213"/>
      <c r="HRY56" s="213"/>
      <c r="HSA56" s="213"/>
      <c r="HSC56" s="213"/>
      <c r="HSE56" s="213"/>
      <c r="HSG56" s="213"/>
      <c r="HSI56" s="213"/>
      <c r="HSK56" s="213"/>
      <c r="HSM56" s="213"/>
      <c r="HSO56" s="213"/>
      <c r="HSQ56" s="213"/>
      <c r="HSS56" s="213"/>
      <c r="HSU56" s="213"/>
      <c r="HSW56" s="213"/>
      <c r="HSY56" s="213"/>
      <c r="HTA56" s="213"/>
      <c r="HTC56" s="213"/>
      <c r="HTE56" s="213"/>
      <c r="HTG56" s="213"/>
      <c r="HTI56" s="213"/>
      <c r="HTK56" s="213"/>
      <c r="HTM56" s="213"/>
      <c r="HTO56" s="213"/>
      <c r="HTQ56" s="213"/>
      <c r="HTS56" s="213"/>
      <c r="HTU56" s="213"/>
      <c r="HTW56" s="213"/>
      <c r="HTY56" s="213"/>
      <c r="HUA56" s="213"/>
      <c r="HUC56" s="213"/>
      <c r="HUE56" s="213"/>
      <c r="HUG56" s="213"/>
      <c r="HUI56" s="213"/>
      <c r="HUK56" s="213"/>
      <c r="HUM56" s="213"/>
      <c r="HUO56" s="213"/>
      <c r="HUQ56" s="213"/>
      <c r="HUS56" s="213"/>
      <c r="HUU56" s="213"/>
      <c r="HUW56" s="213"/>
      <c r="HUY56" s="213"/>
      <c r="HVA56" s="213"/>
      <c r="HVC56" s="213"/>
      <c r="HVE56" s="213"/>
      <c r="HVG56" s="213"/>
      <c r="HVI56" s="213"/>
      <c r="HVK56" s="213"/>
      <c r="HVM56" s="213"/>
      <c r="HVO56" s="213"/>
      <c r="HVQ56" s="213"/>
      <c r="HVS56" s="213"/>
      <c r="HVU56" s="213"/>
      <c r="HVW56" s="213"/>
      <c r="HVY56" s="213"/>
      <c r="HWA56" s="213"/>
      <c r="HWC56" s="213"/>
      <c r="HWE56" s="213"/>
      <c r="HWG56" s="213"/>
      <c r="HWI56" s="213"/>
      <c r="HWK56" s="213"/>
      <c r="HWM56" s="213"/>
      <c r="HWO56" s="213"/>
      <c r="HWQ56" s="213"/>
      <c r="HWS56" s="213"/>
      <c r="HWU56" s="213"/>
      <c r="HWW56" s="213"/>
      <c r="HWY56" s="213"/>
      <c r="HXA56" s="213"/>
      <c r="HXC56" s="213"/>
      <c r="HXE56" s="213"/>
      <c r="HXG56" s="213"/>
      <c r="HXI56" s="213"/>
      <c r="HXK56" s="213"/>
      <c r="HXM56" s="213"/>
      <c r="HXO56" s="213"/>
      <c r="HXQ56" s="213"/>
      <c r="HXS56" s="213"/>
      <c r="HXU56" s="213"/>
      <c r="HXW56" s="213"/>
      <c r="HXY56" s="213"/>
      <c r="HYA56" s="213"/>
      <c r="HYC56" s="213"/>
      <c r="HYE56" s="213"/>
      <c r="HYG56" s="213"/>
      <c r="HYI56" s="213"/>
      <c r="HYK56" s="213"/>
      <c r="HYM56" s="213"/>
      <c r="HYO56" s="213"/>
      <c r="HYQ56" s="213"/>
      <c r="HYS56" s="213"/>
      <c r="HYU56" s="213"/>
      <c r="HYW56" s="213"/>
      <c r="HYY56" s="213"/>
      <c r="HZA56" s="213"/>
      <c r="HZC56" s="213"/>
      <c r="HZE56" s="213"/>
      <c r="HZG56" s="213"/>
      <c r="HZI56" s="213"/>
      <c r="HZK56" s="213"/>
      <c r="HZM56" s="213"/>
      <c r="HZO56" s="213"/>
      <c r="HZQ56" s="213"/>
      <c r="HZS56" s="213"/>
      <c r="HZU56" s="213"/>
      <c r="HZW56" s="213"/>
      <c r="HZY56" s="213"/>
      <c r="IAA56" s="213"/>
      <c r="IAC56" s="213"/>
      <c r="IAE56" s="213"/>
      <c r="IAG56" s="213"/>
      <c r="IAI56" s="213"/>
      <c r="IAK56" s="213"/>
      <c r="IAM56" s="213"/>
      <c r="IAO56" s="213"/>
      <c r="IAQ56" s="213"/>
      <c r="IAS56" s="213"/>
      <c r="IAU56" s="213"/>
      <c r="IAW56" s="213"/>
      <c r="IAY56" s="213"/>
      <c r="IBA56" s="213"/>
      <c r="IBC56" s="213"/>
      <c r="IBE56" s="213"/>
      <c r="IBG56" s="213"/>
      <c r="IBI56" s="213"/>
      <c r="IBK56" s="213"/>
      <c r="IBM56" s="213"/>
      <c r="IBO56" s="213"/>
      <c r="IBQ56" s="213"/>
      <c r="IBS56" s="213"/>
      <c r="IBU56" s="213"/>
      <c r="IBW56" s="213"/>
      <c r="IBY56" s="213"/>
      <c r="ICA56" s="213"/>
      <c r="ICC56" s="213"/>
      <c r="ICE56" s="213"/>
      <c r="ICG56" s="213"/>
      <c r="ICI56" s="213"/>
      <c r="ICK56" s="213"/>
      <c r="ICM56" s="213"/>
      <c r="ICO56" s="213"/>
      <c r="ICQ56" s="213"/>
      <c r="ICS56" s="213"/>
      <c r="ICU56" s="213"/>
      <c r="ICW56" s="213"/>
      <c r="ICY56" s="213"/>
      <c r="IDA56" s="213"/>
      <c r="IDC56" s="213"/>
      <c r="IDE56" s="213"/>
      <c r="IDG56" s="213"/>
      <c r="IDI56" s="213"/>
      <c r="IDK56" s="213"/>
      <c r="IDM56" s="213"/>
      <c r="IDO56" s="213"/>
      <c r="IDQ56" s="213"/>
      <c r="IDS56" s="213"/>
      <c r="IDU56" s="213"/>
      <c r="IDW56" s="213"/>
      <c r="IDY56" s="213"/>
      <c r="IEA56" s="213"/>
      <c r="IEC56" s="213"/>
      <c r="IEE56" s="213"/>
      <c r="IEG56" s="213"/>
      <c r="IEI56" s="213"/>
      <c r="IEK56" s="213"/>
      <c r="IEM56" s="213"/>
      <c r="IEO56" s="213"/>
      <c r="IEQ56" s="213"/>
      <c r="IES56" s="213"/>
      <c r="IEU56" s="213"/>
      <c r="IEW56" s="213"/>
      <c r="IEY56" s="213"/>
      <c r="IFA56" s="213"/>
      <c r="IFC56" s="213"/>
      <c r="IFE56" s="213"/>
      <c r="IFG56" s="213"/>
      <c r="IFI56" s="213"/>
      <c r="IFK56" s="213"/>
      <c r="IFM56" s="213"/>
      <c r="IFO56" s="213"/>
      <c r="IFQ56" s="213"/>
      <c r="IFS56" s="213"/>
      <c r="IFU56" s="213"/>
      <c r="IFW56" s="213"/>
      <c r="IFY56" s="213"/>
      <c r="IGA56" s="213"/>
      <c r="IGC56" s="213"/>
      <c r="IGE56" s="213"/>
      <c r="IGG56" s="213"/>
      <c r="IGI56" s="213"/>
      <c r="IGK56" s="213"/>
      <c r="IGM56" s="213"/>
      <c r="IGO56" s="213"/>
      <c r="IGQ56" s="213"/>
      <c r="IGS56" s="213"/>
      <c r="IGU56" s="213"/>
      <c r="IGW56" s="213"/>
      <c r="IGY56" s="213"/>
      <c r="IHA56" s="213"/>
      <c r="IHC56" s="213"/>
      <c r="IHE56" s="213"/>
      <c r="IHG56" s="213"/>
      <c r="IHI56" s="213"/>
      <c r="IHK56" s="213"/>
      <c r="IHM56" s="213"/>
      <c r="IHO56" s="213"/>
      <c r="IHQ56" s="213"/>
      <c r="IHS56" s="213"/>
      <c r="IHU56" s="213"/>
      <c r="IHW56" s="213"/>
      <c r="IHY56" s="213"/>
      <c r="IIA56" s="213"/>
      <c r="IIC56" s="213"/>
      <c r="IIE56" s="213"/>
      <c r="IIG56" s="213"/>
      <c r="III56" s="213"/>
      <c r="IIK56" s="213"/>
      <c r="IIM56" s="213"/>
      <c r="IIO56" s="213"/>
      <c r="IIQ56" s="213"/>
      <c r="IIS56" s="213"/>
      <c r="IIU56" s="213"/>
      <c r="IIW56" s="213"/>
      <c r="IIY56" s="213"/>
      <c r="IJA56" s="213"/>
      <c r="IJC56" s="213"/>
      <c r="IJE56" s="213"/>
      <c r="IJG56" s="213"/>
      <c r="IJI56" s="213"/>
      <c r="IJK56" s="213"/>
      <c r="IJM56" s="213"/>
      <c r="IJO56" s="213"/>
      <c r="IJQ56" s="213"/>
      <c r="IJS56" s="213"/>
      <c r="IJU56" s="213"/>
      <c r="IJW56" s="213"/>
      <c r="IJY56" s="213"/>
      <c r="IKA56" s="213"/>
      <c r="IKC56" s="213"/>
      <c r="IKE56" s="213"/>
      <c r="IKG56" s="213"/>
      <c r="IKI56" s="213"/>
      <c r="IKK56" s="213"/>
      <c r="IKM56" s="213"/>
      <c r="IKO56" s="213"/>
      <c r="IKQ56" s="213"/>
      <c r="IKS56" s="213"/>
      <c r="IKU56" s="213"/>
      <c r="IKW56" s="213"/>
      <c r="IKY56" s="213"/>
      <c r="ILA56" s="213"/>
      <c r="ILC56" s="213"/>
      <c r="ILE56" s="213"/>
      <c r="ILG56" s="213"/>
      <c r="ILI56" s="213"/>
      <c r="ILK56" s="213"/>
      <c r="ILM56" s="213"/>
      <c r="ILO56" s="213"/>
      <c r="ILQ56" s="213"/>
      <c r="ILS56" s="213"/>
      <c r="ILU56" s="213"/>
      <c r="ILW56" s="213"/>
      <c r="ILY56" s="213"/>
      <c r="IMA56" s="213"/>
      <c r="IMC56" s="213"/>
      <c r="IME56" s="213"/>
      <c r="IMG56" s="213"/>
      <c r="IMI56" s="213"/>
      <c r="IMK56" s="213"/>
      <c r="IMM56" s="213"/>
      <c r="IMO56" s="213"/>
      <c r="IMQ56" s="213"/>
      <c r="IMS56" s="213"/>
      <c r="IMU56" s="213"/>
      <c r="IMW56" s="213"/>
      <c r="IMY56" s="213"/>
      <c r="INA56" s="213"/>
      <c r="INC56" s="213"/>
      <c r="INE56" s="213"/>
      <c r="ING56" s="213"/>
      <c r="INI56" s="213"/>
      <c r="INK56" s="213"/>
      <c r="INM56" s="213"/>
      <c r="INO56" s="213"/>
      <c r="INQ56" s="213"/>
      <c r="INS56" s="213"/>
      <c r="INU56" s="213"/>
      <c r="INW56" s="213"/>
      <c r="INY56" s="213"/>
      <c r="IOA56" s="213"/>
      <c r="IOC56" s="213"/>
      <c r="IOE56" s="213"/>
      <c r="IOG56" s="213"/>
      <c r="IOI56" s="213"/>
      <c r="IOK56" s="213"/>
      <c r="IOM56" s="213"/>
      <c r="IOO56" s="213"/>
      <c r="IOQ56" s="213"/>
      <c r="IOS56" s="213"/>
      <c r="IOU56" s="213"/>
      <c r="IOW56" s="213"/>
      <c r="IOY56" s="213"/>
      <c r="IPA56" s="213"/>
      <c r="IPC56" s="213"/>
      <c r="IPE56" s="213"/>
      <c r="IPG56" s="213"/>
      <c r="IPI56" s="213"/>
      <c r="IPK56" s="213"/>
      <c r="IPM56" s="213"/>
      <c r="IPO56" s="213"/>
      <c r="IPQ56" s="213"/>
      <c r="IPS56" s="213"/>
      <c r="IPU56" s="213"/>
      <c r="IPW56" s="213"/>
      <c r="IPY56" s="213"/>
      <c r="IQA56" s="213"/>
      <c r="IQC56" s="213"/>
      <c r="IQE56" s="213"/>
      <c r="IQG56" s="213"/>
      <c r="IQI56" s="213"/>
      <c r="IQK56" s="213"/>
      <c r="IQM56" s="213"/>
      <c r="IQO56" s="213"/>
      <c r="IQQ56" s="213"/>
      <c r="IQS56" s="213"/>
      <c r="IQU56" s="213"/>
      <c r="IQW56" s="213"/>
      <c r="IQY56" s="213"/>
      <c r="IRA56" s="213"/>
      <c r="IRC56" s="213"/>
      <c r="IRE56" s="213"/>
      <c r="IRG56" s="213"/>
      <c r="IRI56" s="213"/>
      <c r="IRK56" s="213"/>
      <c r="IRM56" s="213"/>
      <c r="IRO56" s="213"/>
      <c r="IRQ56" s="213"/>
      <c r="IRS56" s="213"/>
      <c r="IRU56" s="213"/>
      <c r="IRW56" s="213"/>
      <c r="IRY56" s="213"/>
      <c r="ISA56" s="213"/>
      <c r="ISC56" s="213"/>
      <c r="ISE56" s="213"/>
      <c r="ISG56" s="213"/>
      <c r="ISI56" s="213"/>
      <c r="ISK56" s="213"/>
      <c r="ISM56" s="213"/>
      <c r="ISO56" s="213"/>
      <c r="ISQ56" s="213"/>
      <c r="ISS56" s="213"/>
      <c r="ISU56" s="213"/>
      <c r="ISW56" s="213"/>
      <c r="ISY56" s="213"/>
      <c r="ITA56" s="213"/>
      <c r="ITC56" s="213"/>
      <c r="ITE56" s="213"/>
      <c r="ITG56" s="213"/>
      <c r="ITI56" s="213"/>
      <c r="ITK56" s="213"/>
      <c r="ITM56" s="213"/>
      <c r="ITO56" s="213"/>
      <c r="ITQ56" s="213"/>
      <c r="ITS56" s="213"/>
      <c r="ITU56" s="213"/>
      <c r="ITW56" s="213"/>
      <c r="ITY56" s="213"/>
      <c r="IUA56" s="213"/>
      <c r="IUC56" s="213"/>
      <c r="IUE56" s="213"/>
      <c r="IUG56" s="213"/>
      <c r="IUI56" s="213"/>
      <c r="IUK56" s="213"/>
      <c r="IUM56" s="213"/>
      <c r="IUO56" s="213"/>
      <c r="IUQ56" s="213"/>
      <c r="IUS56" s="213"/>
      <c r="IUU56" s="213"/>
      <c r="IUW56" s="213"/>
      <c r="IUY56" s="213"/>
      <c r="IVA56" s="213"/>
      <c r="IVC56" s="213"/>
      <c r="IVE56" s="213"/>
      <c r="IVG56" s="213"/>
      <c r="IVI56" s="213"/>
      <c r="IVK56" s="213"/>
      <c r="IVM56" s="213"/>
      <c r="IVO56" s="213"/>
      <c r="IVQ56" s="213"/>
      <c r="IVS56" s="213"/>
      <c r="IVU56" s="213"/>
      <c r="IVW56" s="213"/>
      <c r="IVY56" s="213"/>
      <c r="IWA56" s="213"/>
      <c r="IWC56" s="213"/>
      <c r="IWE56" s="213"/>
      <c r="IWG56" s="213"/>
      <c r="IWI56" s="213"/>
      <c r="IWK56" s="213"/>
      <c r="IWM56" s="213"/>
      <c r="IWO56" s="213"/>
      <c r="IWQ56" s="213"/>
      <c r="IWS56" s="213"/>
      <c r="IWU56" s="213"/>
      <c r="IWW56" s="213"/>
      <c r="IWY56" s="213"/>
      <c r="IXA56" s="213"/>
      <c r="IXC56" s="213"/>
      <c r="IXE56" s="213"/>
      <c r="IXG56" s="213"/>
      <c r="IXI56" s="213"/>
      <c r="IXK56" s="213"/>
      <c r="IXM56" s="213"/>
      <c r="IXO56" s="213"/>
      <c r="IXQ56" s="213"/>
      <c r="IXS56" s="213"/>
      <c r="IXU56" s="213"/>
      <c r="IXW56" s="213"/>
      <c r="IXY56" s="213"/>
      <c r="IYA56" s="213"/>
      <c r="IYC56" s="213"/>
      <c r="IYE56" s="213"/>
      <c r="IYG56" s="213"/>
      <c r="IYI56" s="213"/>
      <c r="IYK56" s="213"/>
      <c r="IYM56" s="213"/>
      <c r="IYO56" s="213"/>
      <c r="IYQ56" s="213"/>
      <c r="IYS56" s="213"/>
      <c r="IYU56" s="213"/>
      <c r="IYW56" s="213"/>
      <c r="IYY56" s="213"/>
      <c r="IZA56" s="213"/>
      <c r="IZC56" s="213"/>
      <c r="IZE56" s="213"/>
      <c r="IZG56" s="213"/>
      <c r="IZI56" s="213"/>
      <c r="IZK56" s="213"/>
      <c r="IZM56" s="213"/>
      <c r="IZO56" s="213"/>
      <c r="IZQ56" s="213"/>
      <c r="IZS56" s="213"/>
      <c r="IZU56" s="213"/>
      <c r="IZW56" s="213"/>
      <c r="IZY56" s="213"/>
      <c r="JAA56" s="213"/>
      <c r="JAC56" s="213"/>
      <c r="JAE56" s="213"/>
      <c r="JAG56" s="213"/>
      <c r="JAI56" s="213"/>
      <c r="JAK56" s="213"/>
      <c r="JAM56" s="213"/>
      <c r="JAO56" s="213"/>
      <c r="JAQ56" s="213"/>
      <c r="JAS56" s="213"/>
      <c r="JAU56" s="213"/>
      <c r="JAW56" s="213"/>
      <c r="JAY56" s="213"/>
      <c r="JBA56" s="213"/>
      <c r="JBC56" s="213"/>
      <c r="JBE56" s="213"/>
      <c r="JBG56" s="213"/>
      <c r="JBI56" s="213"/>
      <c r="JBK56" s="213"/>
      <c r="JBM56" s="213"/>
      <c r="JBO56" s="213"/>
      <c r="JBQ56" s="213"/>
      <c r="JBS56" s="213"/>
      <c r="JBU56" s="213"/>
      <c r="JBW56" s="213"/>
      <c r="JBY56" s="213"/>
      <c r="JCA56" s="213"/>
      <c r="JCC56" s="213"/>
      <c r="JCE56" s="213"/>
      <c r="JCG56" s="213"/>
      <c r="JCI56" s="213"/>
      <c r="JCK56" s="213"/>
      <c r="JCM56" s="213"/>
      <c r="JCO56" s="213"/>
      <c r="JCQ56" s="213"/>
      <c r="JCS56" s="213"/>
      <c r="JCU56" s="213"/>
      <c r="JCW56" s="213"/>
      <c r="JCY56" s="213"/>
      <c r="JDA56" s="213"/>
      <c r="JDC56" s="213"/>
      <c r="JDE56" s="213"/>
      <c r="JDG56" s="213"/>
      <c r="JDI56" s="213"/>
      <c r="JDK56" s="213"/>
      <c r="JDM56" s="213"/>
      <c r="JDO56" s="213"/>
      <c r="JDQ56" s="213"/>
      <c r="JDS56" s="213"/>
      <c r="JDU56" s="213"/>
      <c r="JDW56" s="213"/>
      <c r="JDY56" s="213"/>
      <c r="JEA56" s="213"/>
      <c r="JEC56" s="213"/>
      <c r="JEE56" s="213"/>
      <c r="JEG56" s="213"/>
      <c r="JEI56" s="213"/>
      <c r="JEK56" s="213"/>
      <c r="JEM56" s="213"/>
      <c r="JEO56" s="213"/>
      <c r="JEQ56" s="213"/>
      <c r="JES56" s="213"/>
      <c r="JEU56" s="213"/>
      <c r="JEW56" s="213"/>
      <c r="JEY56" s="213"/>
      <c r="JFA56" s="213"/>
      <c r="JFC56" s="213"/>
      <c r="JFE56" s="213"/>
      <c r="JFG56" s="213"/>
      <c r="JFI56" s="213"/>
      <c r="JFK56" s="213"/>
      <c r="JFM56" s="213"/>
      <c r="JFO56" s="213"/>
      <c r="JFQ56" s="213"/>
      <c r="JFS56" s="213"/>
      <c r="JFU56" s="213"/>
      <c r="JFW56" s="213"/>
      <c r="JFY56" s="213"/>
      <c r="JGA56" s="213"/>
      <c r="JGC56" s="213"/>
      <c r="JGE56" s="213"/>
      <c r="JGG56" s="213"/>
      <c r="JGI56" s="213"/>
      <c r="JGK56" s="213"/>
      <c r="JGM56" s="213"/>
      <c r="JGO56" s="213"/>
      <c r="JGQ56" s="213"/>
      <c r="JGS56" s="213"/>
      <c r="JGU56" s="213"/>
      <c r="JGW56" s="213"/>
      <c r="JGY56" s="213"/>
      <c r="JHA56" s="213"/>
      <c r="JHC56" s="213"/>
      <c r="JHE56" s="213"/>
      <c r="JHG56" s="213"/>
      <c r="JHI56" s="213"/>
      <c r="JHK56" s="213"/>
      <c r="JHM56" s="213"/>
      <c r="JHO56" s="213"/>
      <c r="JHQ56" s="213"/>
      <c r="JHS56" s="213"/>
      <c r="JHU56" s="213"/>
      <c r="JHW56" s="213"/>
      <c r="JHY56" s="213"/>
      <c r="JIA56" s="213"/>
      <c r="JIC56" s="213"/>
      <c r="JIE56" s="213"/>
      <c r="JIG56" s="213"/>
      <c r="JII56" s="213"/>
      <c r="JIK56" s="213"/>
      <c r="JIM56" s="213"/>
      <c r="JIO56" s="213"/>
      <c r="JIQ56" s="213"/>
      <c r="JIS56" s="213"/>
      <c r="JIU56" s="213"/>
      <c r="JIW56" s="213"/>
      <c r="JIY56" s="213"/>
      <c r="JJA56" s="213"/>
      <c r="JJC56" s="213"/>
      <c r="JJE56" s="213"/>
      <c r="JJG56" s="213"/>
      <c r="JJI56" s="213"/>
      <c r="JJK56" s="213"/>
      <c r="JJM56" s="213"/>
      <c r="JJO56" s="213"/>
      <c r="JJQ56" s="213"/>
      <c r="JJS56" s="213"/>
      <c r="JJU56" s="213"/>
      <c r="JJW56" s="213"/>
      <c r="JJY56" s="213"/>
      <c r="JKA56" s="213"/>
      <c r="JKC56" s="213"/>
      <c r="JKE56" s="213"/>
      <c r="JKG56" s="213"/>
      <c r="JKI56" s="213"/>
      <c r="JKK56" s="213"/>
      <c r="JKM56" s="213"/>
      <c r="JKO56" s="213"/>
      <c r="JKQ56" s="213"/>
      <c r="JKS56" s="213"/>
      <c r="JKU56" s="213"/>
      <c r="JKW56" s="213"/>
      <c r="JKY56" s="213"/>
      <c r="JLA56" s="213"/>
      <c r="JLC56" s="213"/>
      <c r="JLE56" s="213"/>
      <c r="JLG56" s="213"/>
      <c r="JLI56" s="213"/>
      <c r="JLK56" s="213"/>
      <c r="JLM56" s="213"/>
      <c r="JLO56" s="213"/>
      <c r="JLQ56" s="213"/>
      <c r="JLS56" s="213"/>
      <c r="JLU56" s="213"/>
      <c r="JLW56" s="213"/>
      <c r="JLY56" s="213"/>
      <c r="JMA56" s="213"/>
      <c r="JMC56" s="213"/>
      <c r="JME56" s="213"/>
      <c r="JMG56" s="213"/>
      <c r="JMI56" s="213"/>
      <c r="JMK56" s="213"/>
      <c r="JMM56" s="213"/>
      <c r="JMO56" s="213"/>
      <c r="JMQ56" s="213"/>
      <c r="JMS56" s="213"/>
      <c r="JMU56" s="213"/>
      <c r="JMW56" s="213"/>
      <c r="JMY56" s="213"/>
      <c r="JNA56" s="213"/>
      <c r="JNC56" s="213"/>
      <c r="JNE56" s="213"/>
      <c r="JNG56" s="213"/>
      <c r="JNI56" s="213"/>
      <c r="JNK56" s="213"/>
      <c r="JNM56" s="213"/>
      <c r="JNO56" s="213"/>
      <c r="JNQ56" s="213"/>
      <c r="JNS56" s="213"/>
      <c r="JNU56" s="213"/>
      <c r="JNW56" s="213"/>
      <c r="JNY56" s="213"/>
      <c r="JOA56" s="213"/>
      <c r="JOC56" s="213"/>
      <c r="JOE56" s="213"/>
      <c r="JOG56" s="213"/>
      <c r="JOI56" s="213"/>
      <c r="JOK56" s="213"/>
      <c r="JOM56" s="213"/>
      <c r="JOO56" s="213"/>
      <c r="JOQ56" s="213"/>
      <c r="JOS56" s="213"/>
      <c r="JOU56" s="213"/>
      <c r="JOW56" s="213"/>
      <c r="JOY56" s="213"/>
      <c r="JPA56" s="213"/>
      <c r="JPC56" s="213"/>
      <c r="JPE56" s="213"/>
      <c r="JPG56" s="213"/>
      <c r="JPI56" s="213"/>
      <c r="JPK56" s="213"/>
      <c r="JPM56" s="213"/>
      <c r="JPO56" s="213"/>
      <c r="JPQ56" s="213"/>
      <c r="JPS56" s="213"/>
      <c r="JPU56" s="213"/>
      <c r="JPW56" s="213"/>
      <c r="JPY56" s="213"/>
      <c r="JQA56" s="213"/>
      <c r="JQC56" s="213"/>
      <c r="JQE56" s="213"/>
      <c r="JQG56" s="213"/>
      <c r="JQI56" s="213"/>
      <c r="JQK56" s="213"/>
      <c r="JQM56" s="213"/>
      <c r="JQO56" s="213"/>
      <c r="JQQ56" s="213"/>
      <c r="JQS56" s="213"/>
      <c r="JQU56" s="213"/>
      <c r="JQW56" s="213"/>
      <c r="JQY56" s="213"/>
      <c r="JRA56" s="213"/>
      <c r="JRC56" s="213"/>
      <c r="JRE56" s="213"/>
      <c r="JRG56" s="213"/>
      <c r="JRI56" s="213"/>
      <c r="JRK56" s="213"/>
      <c r="JRM56" s="213"/>
      <c r="JRO56" s="213"/>
      <c r="JRQ56" s="213"/>
      <c r="JRS56" s="213"/>
      <c r="JRU56" s="213"/>
      <c r="JRW56" s="213"/>
      <c r="JRY56" s="213"/>
      <c r="JSA56" s="213"/>
      <c r="JSC56" s="213"/>
      <c r="JSE56" s="213"/>
      <c r="JSG56" s="213"/>
      <c r="JSI56" s="213"/>
      <c r="JSK56" s="213"/>
      <c r="JSM56" s="213"/>
      <c r="JSO56" s="213"/>
      <c r="JSQ56" s="213"/>
      <c r="JSS56" s="213"/>
      <c r="JSU56" s="213"/>
      <c r="JSW56" s="213"/>
      <c r="JSY56" s="213"/>
      <c r="JTA56" s="213"/>
      <c r="JTC56" s="213"/>
      <c r="JTE56" s="213"/>
      <c r="JTG56" s="213"/>
      <c r="JTI56" s="213"/>
      <c r="JTK56" s="213"/>
      <c r="JTM56" s="213"/>
      <c r="JTO56" s="213"/>
      <c r="JTQ56" s="213"/>
      <c r="JTS56" s="213"/>
      <c r="JTU56" s="213"/>
      <c r="JTW56" s="213"/>
      <c r="JTY56" s="213"/>
      <c r="JUA56" s="213"/>
      <c r="JUC56" s="213"/>
      <c r="JUE56" s="213"/>
      <c r="JUG56" s="213"/>
      <c r="JUI56" s="213"/>
      <c r="JUK56" s="213"/>
      <c r="JUM56" s="213"/>
      <c r="JUO56" s="213"/>
      <c r="JUQ56" s="213"/>
      <c r="JUS56" s="213"/>
      <c r="JUU56" s="213"/>
      <c r="JUW56" s="213"/>
      <c r="JUY56" s="213"/>
      <c r="JVA56" s="213"/>
      <c r="JVC56" s="213"/>
      <c r="JVE56" s="213"/>
      <c r="JVG56" s="213"/>
      <c r="JVI56" s="213"/>
      <c r="JVK56" s="213"/>
      <c r="JVM56" s="213"/>
      <c r="JVO56" s="213"/>
      <c r="JVQ56" s="213"/>
      <c r="JVS56" s="213"/>
      <c r="JVU56" s="213"/>
      <c r="JVW56" s="213"/>
      <c r="JVY56" s="213"/>
      <c r="JWA56" s="213"/>
      <c r="JWC56" s="213"/>
      <c r="JWE56" s="213"/>
      <c r="JWG56" s="213"/>
      <c r="JWI56" s="213"/>
      <c r="JWK56" s="213"/>
      <c r="JWM56" s="213"/>
      <c r="JWO56" s="213"/>
      <c r="JWQ56" s="213"/>
      <c r="JWS56" s="213"/>
      <c r="JWU56" s="213"/>
      <c r="JWW56" s="213"/>
      <c r="JWY56" s="213"/>
      <c r="JXA56" s="213"/>
      <c r="JXC56" s="213"/>
      <c r="JXE56" s="213"/>
      <c r="JXG56" s="213"/>
      <c r="JXI56" s="213"/>
      <c r="JXK56" s="213"/>
      <c r="JXM56" s="213"/>
      <c r="JXO56" s="213"/>
      <c r="JXQ56" s="213"/>
      <c r="JXS56" s="213"/>
      <c r="JXU56" s="213"/>
      <c r="JXW56" s="213"/>
      <c r="JXY56" s="213"/>
      <c r="JYA56" s="213"/>
      <c r="JYC56" s="213"/>
      <c r="JYE56" s="213"/>
      <c r="JYG56" s="213"/>
      <c r="JYI56" s="213"/>
      <c r="JYK56" s="213"/>
      <c r="JYM56" s="213"/>
      <c r="JYO56" s="213"/>
      <c r="JYQ56" s="213"/>
      <c r="JYS56" s="213"/>
      <c r="JYU56" s="213"/>
      <c r="JYW56" s="213"/>
      <c r="JYY56" s="213"/>
      <c r="JZA56" s="213"/>
      <c r="JZC56" s="213"/>
      <c r="JZE56" s="213"/>
      <c r="JZG56" s="213"/>
      <c r="JZI56" s="213"/>
      <c r="JZK56" s="213"/>
      <c r="JZM56" s="213"/>
      <c r="JZO56" s="213"/>
      <c r="JZQ56" s="213"/>
      <c r="JZS56" s="213"/>
      <c r="JZU56" s="213"/>
      <c r="JZW56" s="213"/>
      <c r="JZY56" s="213"/>
      <c r="KAA56" s="213"/>
      <c r="KAC56" s="213"/>
      <c r="KAE56" s="213"/>
      <c r="KAG56" s="213"/>
      <c r="KAI56" s="213"/>
      <c r="KAK56" s="213"/>
      <c r="KAM56" s="213"/>
      <c r="KAO56" s="213"/>
      <c r="KAQ56" s="213"/>
      <c r="KAS56" s="213"/>
      <c r="KAU56" s="213"/>
      <c r="KAW56" s="213"/>
      <c r="KAY56" s="213"/>
      <c r="KBA56" s="213"/>
      <c r="KBC56" s="213"/>
      <c r="KBE56" s="213"/>
      <c r="KBG56" s="213"/>
      <c r="KBI56" s="213"/>
      <c r="KBK56" s="213"/>
      <c r="KBM56" s="213"/>
      <c r="KBO56" s="213"/>
      <c r="KBQ56" s="213"/>
      <c r="KBS56" s="213"/>
      <c r="KBU56" s="213"/>
      <c r="KBW56" s="213"/>
      <c r="KBY56" s="213"/>
      <c r="KCA56" s="213"/>
      <c r="KCC56" s="213"/>
      <c r="KCE56" s="213"/>
      <c r="KCG56" s="213"/>
      <c r="KCI56" s="213"/>
      <c r="KCK56" s="213"/>
      <c r="KCM56" s="213"/>
      <c r="KCO56" s="213"/>
      <c r="KCQ56" s="213"/>
      <c r="KCS56" s="213"/>
      <c r="KCU56" s="213"/>
      <c r="KCW56" s="213"/>
      <c r="KCY56" s="213"/>
      <c r="KDA56" s="213"/>
      <c r="KDC56" s="213"/>
      <c r="KDE56" s="213"/>
      <c r="KDG56" s="213"/>
      <c r="KDI56" s="213"/>
      <c r="KDK56" s="213"/>
      <c r="KDM56" s="213"/>
      <c r="KDO56" s="213"/>
      <c r="KDQ56" s="213"/>
      <c r="KDS56" s="213"/>
      <c r="KDU56" s="213"/>
      <c r="KDW56" s="213"/>
      <c r="KDY56" s="213"/>
      <c r="KEA56" s="213"/>
      <c r="KEC56" s="213"/>
      <c r="KEE56" s="213"/>
      <c r="KEG56" s="213"/>
      <c r="KEI56" s="213"/>
      <c r="KEK56" s="213"/>
      <c r="KEM56" s="213"/>
      <c r="KEO56" s="213"/>
      <c r="KEQ56" s="213"/>
      <c r="KES56" s="213"/>
      <c r="KEU56" s="213"/>
      <c r="KEW56" s="213"/>
      <c r="KEY56" s="213"/>
      <c r="KFA56" s="213"/>
      <c r="KFC56" s="213"/>
      <c r="KFE56" s="213"/>
      <c r="KFG56" s="213"/>
      <c r="KFI56" s="213"/>
      <c r="KFK56" s="213"/>
      <c r="KFM56" s="213"/>
      <c r="KFO56" s="213"/>
      <c r="KFQ56" s="213"/>
      <c r="KFS56" s="213"/>
      <c r="KFU56" s="213"/>
      <c r="KFW56" s="213"/>
      <c r="KFY56" s="213"/>
      <c r="KGA56" s="213"/>
      <c r="KGC56" s="213"/>
      <c r="KGE56" s="213"/>
      <c r="KGG56" s="213"/>
      <c r="KGI56" s="213"/>
      <c r="KGK56" s="213"/>
      <c r="KGM56" s="213"/>
      <c r="KGO56" s="213"/>
      <c r="KGQ56" s="213"/>
      <c r="KGS56" s="213"/>
      <c r="KGU56" s="213"/>
      <c r="KGW56" s="213"/>
      <c r="KGY56" s="213"/>
      <c r="KHA56" s="213"/>
      <c r="KHC56" s="213"/>
      <c r="KHE56" s="213"/>
      <c r="KHG56" s="213"/>
      <c r="KHI56" s="213"/>
      <c r="KHK56" s="213"/>
      <c r="KHM56" s="213"/>
      <c r="KHO56" s="213"/>
      <c r="KHQ56" s="213"/>
      <c r="KHS56" s="213"/>
      <c r="KHU56" s="213"/>
      <c r="KHW56" s="213"/>
      <c r="KHY56" s="213"/>
      <c r="KIA56" s="213"/>
      <c r="KIC56" s="213"/>
      <c r="KIE56" s="213"/>
      <c r="KIG56" s="213"/>
      <c r="KII56" s="213"/>
      <c r="KIK56" s="213"/>
      <c r="KIM56" s="213"/>
      <c r="KIO56" s="213"/>
      <c r="KIQ56" s="213"/>
      <c r="KIS56" s="213"/>
      <c r="KIU56" s="213"/>
      <c r="KIW56" s="213"/>
      <c r="KIY56" s="213"/>
      <c r="KJA56" s="213"/>
      <c r="KJC56" s="213"/>
      <c r="KJE56" s="213"/>
      <c r="KJG56" s="213"/>
      <c r="KJI56" s="213"/>
      <c r="KJK56" s="213"/>
      <c r="KJM56" s="213"/>
      <c r="KJO56" s="213"/>
      <c r="KJQ56" s="213"/>
      <c r="KJS56" s="213"/>
      <c r="KJU56" s="213"/>
      <c r="KJW56" s="213"/>
      <c r="KJY56" s="213"/>
      <c r="KKA56" s="213"/>
      <c r="KKC56" s="213"/>
      <c r="KKE56" s="213"/>
      <c r="KKG56" s="213"/>
      <c r="KKI56" s="213"/>
      <c r="KKK56" s="213"/>
      <c r="KKM56" s="213"/>
      <c r="KKO56" s="213"/>
      <c r="KKQ56" s="213"/>
      <c r="KKS56" s="213"/>
      <c r="KKU56" s="213"/>
      <c r="KKW56" s="213"/>
      <c r="KKY56" s="213"/>
      <c r="KLA56" s="213"/>
      <c r="KLC56" s="213"/>
      <c r="KLE56" s="213"/>
      <c r="KLG56" s="213"/>
      <c r="KLI56" s="213"/>
      <c r="KLK56" s="213"/>
      <c r="KLM56" s="213"/>
      <c r="KLO56" s="213"/>
      <c r="KLQ56" s="213"/>
      <c r="KLS56" s="213"/>
      <c r="KLU56" s="213"/>
      <c r="KLW56" s="213"/>
      <c r="KLY56" s="213"/>
      <c r="KMA56" s="213"/>
      <c r="KMC56" s="213"/>
      <c r="KME56" s="213"/>
      <c r="KMG56" s="213"/>
      <c r="KMI56" s="213"/>
      <c r="KMK56" s="213"/>
      <c r="KMM56" s="213"/>
      <c r="KMO56" s="213"/>
      <c r="KMQ56" s="213"/>
      <c r="KMS56" s="213"/>
      <c r="KMU56" s="213"/>
      <c r="KMW56" s="213"/>
      <c r="KMY56" s="213"/>
      <c r="KNA56" s="213"/>
      <c r="KNC56" s="213"/>
      <c r="KNE56" s="213"/>
      <c r="KNG56" s="213"/>
      <c r="KNI56" s="213"/>
      <c r="KNK56" s="213"/>
      <c r="KNM56" s="213"/>
      <c r="KNO56" s="213"/>
      <c r="KNQ56" s="213"/>
      <c r="KNS56" s="213"/>
      <c r="KNU56" s="213"/>
      <c r="KNW56" s="213"/>
      <c r="KNY56" s="213"/>
      <c r="KOA56" s="213"/>
      <c r="KOC56" s="213"/>
      <c r="KOE56" s="213"/>
      <c r="KOG56" s="213"/>
      <c r="KOI56" s="213"/>
      <c r="KOK56" s="213"/>
      <c r="KOM56" s="213"/>
      <c r="KOO56" s="213"/>
      <c r="KOQ56" s="213"/>
      <c r="KOS56" s="213"/>
      <c r="KOU56" s="213"/>
      <c r="KOW56" s="213"/>
      <c r="KOY56" s="213"/>
      <c r="KPA56" s="213"/>
      <c r="KPC56" s="213"/>
      <c r="KPE56" s="213"/>
      <c r="KPG56" s="213"/>
      <c r="KPI56" s="213"/>
      <c r="KPK56" s="213"/>
      <c r="KPM56" s="213"/>
      <c r="KPO56" s="213"/>
      <c r="KPQ56" s="213"/>
      <c r="KPS56" s="213"/>
      <c r="KPU56" s="213"/>
      <c r="KPW56" s="213"/>
      <c r="KPY56" s="213"/>
      <c r="KQA56" s="213"/>
      <c r="KQC56" s="213"/>
      <c r="KQE56" s="213"/>
      <c r="KQG56" s="213"/>
      <c r="KQI56" s="213"/>
      <c r="KQK56" s="213"/>
      <c r="KQM56" s="213"/>
      <c r="KQO56" s="213"/>
      <c r="KQQ56" s="213"/>
      <c r="KQS56" s="213"/>
      <c r="KQU56" s="213"/>
      <c r="KQW56" s="213"/>
      <c r="KQY56" s="213"/>
      <c r="KRA56" s="213"/>
      <c r="KRC56" s="213"/>
      <c r="KRE56" s="213"/>
      <c r="KRG56" s="213"/>
      <c r="KRI56" s="213"/>
      <c r="KRK56" s="213"/>
      <c r="KRM56" s="213"/>
      <c r="KRO56" s="213"/>
      <c r="KRQ56" s="213"/>
      <c r="KRS56" s="213"/>
      <c r="KRU56" s="213"/>
      <c r="KRW56" s="213"/>
      <c r="KRY56" s="213"/>
      <c r="KSA56" s="213"/>
      <c r="KSC56" s="213"/>
      <c r="KSE56" s="213"/>
      <c r="KSG56" s="213"/>
      <c r="KSI56" s="213"/>
      <c r="KSK56" s="213"/>
      <c r="KSM56" s="213"/>
      <c r="KSO56" s="213"/>
      <c r="KSQ56" s="213"/>
      <c r="KSS56" s="213"/>
      <c r="KSU56" s="213"/>
      <c r="KSW56" s="213"/>
      <c r="KSY56" s="213"/>
      <c r="KTA56" s="213"/>
      <c r="KTC56" s="213"/>
      <c r="KTE56" s="213"/>
      <c r="KTG56" s="213"/>
      <c r="KTI56" s="213"/>
      <c r="KTK56" s="213"/>
      <c r="KTM56" s="213"/>
      <c r="KTO56" s="213"/>
      <c r="KTQ56" s="213"/>
      <c r="KTS56" s="213"/>
      <c r="KTU56" s="213"/>
      <c r="KTW56" s="213"/>
      <c r="KTY56" s="213"/>
      <c r="KUA56" s="213"/>
      <c r="KUC56" s="213"/>
      <c r="KUE56" s="213"/>
      <c r="KUG56" s="213"/>
      <c r="KUI56" s="213"/>
      <c r="KUK56" s="213"/>
      <c r="KUM56" s="213"/>
      <c r="KUO56" s="213"/>
      <c r="KUQ56" s="213"/>
      <c r="KUS56" s="213"/>
      <c r="KUU56" s="213"/>
      <c r="KUW56" s="213"/>
      <c r="KUY56" s="213"/>
      <c r="KVA56" s="213"/>
      <c r="KVC56" s="213"/>
      <c r="KVE56" s="213"/>
      <c r="KVG56" s="213"/>
      <c r="KVI56" s="213"/>
      <c r="KVK56" s="213"/>
      <c r="KVM56" s="213"/>
      <c r="KVO56" s="213"/>
      <c r="KVQ56" s="213"/>
      <c r="KVS56" s="213"/>
      <c r="KVU56" s="213"/>
      <c r="KVW56" s="213"/>
      <c r="KVY56" s="213"/>
      <c r="KWA56" s="213"/>
      <c r="KWC56" s="213"/>
      <c r="KWE56" s="213"/>
      <c r="KWG56" s="213"/>
      <c r="KWI56" s="213"/>
      <c r="KWK56" s="213"/>
      <c r="KWM56" s="213"/>
      <c r="KWO56" s="213"/>
      <c r="KWQ56" s="213"/>
      <c r="KWS56" s="213"/>
      <c r="KWU56" s="213"/>
      <c r="KWW56" s="213"/>
      <c r="KWY56" s="213"/>
      <c r="KXA56" s="213"/>
      <c r="KXC56" s="213"/>
      <c r="KXE56" s="213"/>
      <c r="KXG56" s="213"/>
      <c r="KXI56" s="213"/>
      <c r="KXK56" s="213"/>
      <c r="KXM56" s="213"/>
      <c r="KXO56" s="213"/>
      <c r="KXQ56" s="213"/>
      <c r="KXS56" s="213"/>
      <c r="KXU56" s="213"/>
      <c r="KXW56" s="213"/>
      <c r="KXY56" s="213"/>
      <c r="KYA56" s="213"/>
      <c r="KYC56" s="213"/>
      <c r="KYE56" s="213"/>
      <c r="KYG56" s="213"/>
      <c r="KYI56" s="213"/>
      <c r="KYK56" s="213"/>
      <c r="KYM56" s="213"/>
      <c r="KYO56" s="213"/>
      <c r="KYQ56" s="213"/>
      <c r="KYS56" s="213"/>
      <c r="KYU56" s="213"/>
      <c r="KYW56" s="213"/>
      <c r="KYY56" s="213"/>
      <c r="KZA56" s="213"/>
      <c r="KZC56" s="213"/>
      <c r="KZE56" s="213"/>
      <c r="KZG56" s="213"/>
      <c r="KZI56" s="213"/>
      <c r="KZK56" s="213"/>
      <c r="KZM56" s="213"/>
      <c r="KZO56" s="213"/>
      <c r="KZQ56" s="213"/>
      <c r="KZS56" s="213"/>
      <c r="KZU56" s="213"/>
      <c r="KZW56" s="213"/>
      <c r="KZY56" s="213"/>
      <c r="LAA56" s="213"/>
      <c r="LAC56" s="213"/>
      <c r="LAE56" s="213"/>
      <c r="LAG56" s="213"/>
      <c r="LAI56" s="213"/>
      <c r="LAK56" s="213"/>
      <c r="LAM56" s="213"/>
      <c r="LAO56" s="213"/>
      <c r="LAQ56" s="213"/>
      <c r="LAS56" s="213"/>
      <c r="LAU56" s="213"/>
      <c r="LAW56" s="213"/>
      <c r="LAY56" s="213"/>
      <c r="LBA56" s="213"/>
      <c r="LBC56" s="213"/>
      <c r="LBE56" s="213"/>
      <c r="LBG56" s="213"/>
      <c r="LBI56" s="213"/>
      <c r="LBK56" s="213"/>
      <c r="LBM56" s="213"/>
      <c r="LBO56" s="213"/>
      <c r="LBQ56" s="213"/>
      <c r="LBS56" s="213"/>
      <c r="LBU56" s="213"/>
      <c r="LBW56" s="213"/>
      <c r="LBY56" s="213"/>
      <c r="LCA56" s="213"/>
      <c r="LCC56" s="213"/>
      <c r="LCE56" s="213"/>
      <c r="LCG56" s="213"/>
      <c r="LCI56" s="213"/>
      <c r="LCK56" s="213"/>
      <c r="LCM56" s="213"/>
      <c r="LCO56" s="213"/>
      <c r="LCQ56" s="213"/>
      <c r="LCS56" s="213"/>
      <c r="LCU56" s="213"/>
      <c r="LCW56" s="213"/>
      <c r="LCY56" s="213"/>
      <c r="LDA56" s="213"/>
      <c r="LDC56" s="213"/>
      <c r="LDE56" s="213"/>
      <c r="LDG56" s="213"/>
      <c r="LDI56" s="213"/>
      <c r="LDK56" s="213"/>
      <c r="LDM56" s="213"/>
      <c r="LDO56" s="213"/>
      <c r="LDQ56" s="213"/>
      <c r="LDS56" s="213"/>
      <c r="LDU56" s="213"/>
      <c r="LDW56" s="213"/>
      <c r="LDY56" s="213"/>
      <c r="LEA56" s="213"/>
      <c r="LEC56" s="213"/>
      <c r="LEE56" s="213"/>
      <c r="LEG56" s="213"/>
      <c r="LEI56" s="213"/>
      <c r="LEK56" s="213"/>
      <c r="LEM56" s="213"/>
      <c r="LEO56" s="213"/>
      <c r="LEQ56" s="213"/>
      <c r="LES56" s="213"/>
      <c r="LEU56" s="213"/>
      <c r="LEW56" s="213"/>
      <c r="LEY56" s="213"/>
      <c r="LFA56" s="213"/>
      <c r="LFC56" s="213"/>
      <c r="LFE56" s="213"/>
      <c r="LFG56" s="213"/>
      <c r="LFI56" s="213"/>
      <c r="LFK56" s="213"/>
      <c r="LFM56" s="213"/>
      <c r="LFO56" s="213"/>
      <c r="LFQ56" s="213"/>
      <c r="LFS56" s="213"/>
      <c r="LFU56" s="213"/>
      <c r="LFW56" s="213"/>
      <c r="LFY56" s="213"/>
      <c r="LGA56" s="213"/>
      <c r="LGC56" s="213"/>
      <c r="LGE56" s="213"/>
      <c r="LGG56" s="213"/>
      <c r="LGI56" s="213"/>
      <c r="LGK56" s="213"/>
      <c r="LGM56" s="213"/>
      <c r="LGO56" s="213"/>
      <c r="LGQ56" s="213"/>
      <c r="LGS56" s="213"/>
      <c r="LGU56" s="213"/>
      <c r="LGW56" s="213"/>
      <c r="LGY56" s="213"/>
      <c r="LHA56" s="213"/>
      <c r="LHC56" s="213"/>
      <c r="LHE56" s="213"/>
      <c r="LHG56" s="213"/>
      <c r="LHI56" s="213"/>
      <c r="LHK56" s="213"/>
      <c r="LHM56" s="213"/>
      <c r="LHO56" s="213"/>
      <c r="LHQ56" s="213"/>
      <c r="LHS56" s="213"/>
      <c r="LHU56" s="213"/>
      <c r="LHW56" s="213"/>
      <c r="LHY56" s="213"/>
      <c r="LIA56" s="213"/>
      <c r="LIC56" s="213"/>
      <c r="LIE56" s="213"/>
      <c r="LIG56" s="213"/>
      <c r="LII56" s="213"/>
      <c r="LIK56" s="213"/>
      <c r="LIM56" s="213"/>
      <c r="LIO56" s="213"/>
      <c r="LIQ56" s="213"/>
      <c r="LIS56" s="213"/>
      <c r="LIU56" s="213"/>
      <c r="LIW56" s="213"/>
      <c r="LIY56" s="213"/>
      <c r="LJA56" s="213"/>
      <c r="LJC56" s="213"/>
      <c r="LJE56" s="213"/>
      <c r="LJG56" s="213"/>
      <c r="LJI56" s="213"/>
      <c r="LJK56" s="213"/>
      <c r="LJM56" s="213"/>
      <c r="LJO56" s="213"/>
      <c r="LJQ56" s="213"/>
      <c r="LJS56" s="213"/>
      <c r="LJU56" s="213"/>
      <c r="LJW56" s="213"/>
      <c r="LJY56" s="213"/>
      <c r="LKA56" s="213"/>
      <c r="LKC56" s="213"/>
      <c r="LKE56" s="213"/>
      <c r="LKG56" s="213"/>
      <c r="LKI56" s="213"/>
      <c r="LKK56" s="213"/>
      <c r="LKM56" s="213"/>
      <c r="LKO56" s="213"/>
      <c r="LKQ56" s="213"/>
      <c r="LKS56" s="213"/>
      <c r="LKU56" s="213"/>
      <c r="LKW56" s="213"/>
      <c r="LKY56" s="213"/>
      <c r="LLA56" s="213"/>
      <c r="LLC56" s="213"/>
      <c r="LLE56" s="213"/>
      <c r="LLG56" s="213"/>
      <c r="LLI56" s="213"/>
      <c r="LLK56" s="213"/>
      <c r="LLM56" s="213"/>
      <c r="LLO56" s="213"/>
      <c r="LLQ56" s="213"/>
      <c r="LLS56" s="213"/>
      <c r="LLU56" s="213"/>
      <c r="LLW56" s="213"/>
      <c r="LLY56" s="213"/>
      <c r="LMA56" s="213"/>
      <c r="LMC56" s="213"/>
      <c r="LME56" s="213"/>
      <c r="LMG56" s="213"/>
      <c r="LMI56" s="213"/>
      <c r="LMK56" s="213"/>
      <c r="LMM56" s="213"/>
      <c r="LMO56" s="213"/>
      <c r="LMQ56" s="213"/>
      <c r="LMS56" s="213"/>
      <c r="LMU56" s="213"/>
      <c r="LMW56" s="213"/>
      <c r="LMY56" s="213"/>
      <c r="LNA56" s="213"/>
      <c r="LNC56" s="213"/>
      <c r="LNE56" s="213"/>
      <c r="LNG56" s="213"/>
      <c r="LNI56" s="213"/>
      <c r="LNK56" s="213"/>
      <c r="LNM56" s="213"/>
      <c r="LNO56" s="213"/>
      <c r="LNQ56" s="213"/>
      <c r="LNS56" s="213"/>
      <c r="LNU56" s="213"/>
      <c r="LNW56" s="213"/>
      <c r="LNY56" s="213"/>
      <c r="LOA56" s="213"/>
      <c r="LOC56" s="213"/>
      <c r="LOE56" s="213"/>
      <c r="LOG56" s="213"/>
      <c r="LOI56" s="213"/>
      <c r="LOK56" s="213"/>
      <c r="LOM56" s="213"/>
      <c r="LOO56" s="213"/>
      <c r="LOQ56" s="213"/>
      <c r="LOS56" s="213"/>
      <c r="LOU56" s="213"/>
      <c r="LOW56" s="213"/>
      <c r="LOY56" s="213"/>
      <c r="LPA56" s="213"/>
      <c r="LPC56" s="213"/>
      <c r="LPE56" s="213"/>
      <c r="LPG56" s="213"/>
      <c r="LPI56" s="213"/>
      <c r="LPK56" s="213"/>
      <c r="LPM56" s="213"/>
      <c r="LPO56" s="213"/>
      <c r="LPQ56" s="213"/>
      <c r="LPS56" s="213"/>
      <c r="LPU56" s="213"/>
      <c r="LPW56" s="213"/>
      <c r="LPY56" s="213"/>
      <c r="LQA56" s="213"/>
      <c r="LQC56" s="213"/>
      <c r="LQE56" s="213"/>
      <c r="LQG56" s="213"/>
      <c r="LQI56" s="213"/>
      <c r="LQK56" s="213"/>
      <c r="LQM56" s="213"/>
      <c r="LQO56" s="213"/>
      <c r="LQQ56" s="213"/>
      <c r="LQS56" s="213"/>
      <c r="LQU56" s="213"/>
      <c r="LQW56" s="213"/>
      <c r="LQY56" s="213"/>
      <c r="LRA56" s="213"/>
      <c r="LRC56" s="213"/>
      <c r="LRE56" s="213"/>
      <c r="LRG56" s="213"/>
      <c r="LRI56" s="213"/>
      <c r="LRK56" s="213"/>
      <c r="LRM56" s="213"/>
      <c r="LRO56" s="213"/>
      <c r="LRQ56" s="213"/>
      <c r="LRS56" s="213"/>
      <c r="LRU56" s="213"/>
      <c r="LRW56" s="213"/>
      <c r="LRY56" s="213"/>
      <c r="LSA56" s="213"/>
      <c r="LSC56" s="213"/>
      <c r="LSE56" s="213"/>
      <c r="LSG56" s="213"/>
      <c r="LSI56" s="213"/>
      <c r="LSK56" s="213"/>
      <c r="LSM56" s="213"/>
      <c r="LSO56" s="213"/>
      <c r="LSQ56" s="213"/>
      <c r="LSS56" s="213"/>
      <c r="LSU56" s="213"/>
      <c r="LSW56" s="213"/>
      <c r="LSY56" s="213"/>
      <c r="LTA56" s="213"/>
      <c r="LTC56" s="213"/>
      <c r="LTE56" s="213"/>
      <c r="LTG56" s="213"/>
      <c r="LTI56" s="213"/>
      <c r="LTK56" s="213"/>
      <c r="LTM56" s="213"/>
      <c r="LTO56" s="213"/>
      <c r="LTQ56" s="213"/>
      <c r="LTS56" s="213"/>
      <c r="LTU56" s="213"/>
      <c r="LTW56" s="213"/>
      <c r="LTY56" s="213"/>
      <c r="LUA56" s="213"/>
      <c r="LUC56" s="213"/>
      <c r="LUE56" s="213"/>
      <c r="LUG56" s="213"/>
      <c r="LUI56" s="213"/>
      <c r="LUK56" s="213"/>
      <c r="LUM56" s="213"/>
      <c r="LUO56" s="213"/>
      <c r="LUQ56" s="213"/>
      <c r="LUS56" s="213"/>
      <c r="LUU56" s="213"/>
      <c r="LUW56" s="213"/>
      <c r="LUY56" s="213"/>
      <c r="LVA56" s="213"/>
      <c r="LVC56" s="213"/>
      <c r="LVE56" s="213"/>
      <c r="LVG56" s="213"/>
      <c r="LVI56" s="213"/>
      <c r="LVK56" s="213"/>
      <c r="LVM56" s="213"/>
      <c r="LVO56" s="213"/>
      <c r="LVQ56" s="213"/>
      <c r="LVS56" s="213"/>
      <c r="LVU56" s="213"/>
      <c r="LVW56" s="213"/>
      <c r="LVY56" s="213"/>
      <c r="LWA56" s="213"/>
      <c r="LWC56" s="213"/>
      <c r="LWE56" s="213"/>
      <c r="LWG56" s="213"/>
      <c r="LWI56" s="213"/>
      <c r="LWK56" s="213"/>
      <c r="LWM56" s="213"/>
      <c r="LWO56" s="213"/>
      <c r="LWQ56" s="213"/>
      <c r="LWS56" s="213"/>
      <c r="LWU56" s="213"/>
      <c r="LWW56" s="213"/>
      <c r="LWY56" s="213"/>
      <c r="LXA56" s="213"/>
      <c r="LXC56" s="213"/>
      <c r="LXE56" s="213"/>
      <c r="LXG56" s="213"/>
      <c r="LXI56" s="213"/>
      <c r="LXK56" s="213"/>
      <c r="LXM56" s="213"/>
      <c r="LXO56" s="213"/>
      <c r="LXQ56" s="213"/>
      <c r="LXS56" s="213"/>
      <c r="LXU56" s="213"/>
      <c r="LXW56" s="213"/>
      <c r="LXY56" s="213"/>
      <c r="LYA56" s="213"/>
      <c r="LYC56" s="213"/>
      <c r="LYE56" s="213"/>
      <c r="LYG56" s="213"/>
      <c r="LYI56" s="213"/>
      <c r="LYK56" s="213"/>
      <c r="LYM56" s="213"/>
      <c r="LYO56" s="213"/>
      <c r="LYQ56" s="213"/>
      <c r="LYS56" s="213"/>
      <c r="LYU56" s="213"/>
      <c r="LYW56" s="213"/>
      <c r="LYY56" s="213"/>
      <c r="LZA56" s="213"/>
      <c r="LZC56" s="213"/>
      <c r="LZE56" s="213"/>
      <c r="LZG56" s="213"/>
      <c r="LZI56" s="213"/>
      <c r="LZK56" s="213"/>
      <c r="LZM56" s="213"/>
      <c r="LZO56" s="213"/>
      <c r="LZQ56" s="213"/>
      <c r="LZS56" s="213"/>
      <c r="LZU56" s="213"/>
      <c r="LZW56" s="213"/>
      <c r="LZY56" s="213"/>
      <c r="MAA56" s="213"/>
      <c r="MAC56" s="213"/>
      <c r="MAE56" s="213"/>
      <c r="MAG56" s="213"/>
      <c r="MAI56" s="213"/>
      <c r="MAK56" s="213"/>
      <c r="MAM56" s="213"/>
      <c r="MAO56" s="213"/>
      <c r="MAQ56" s="213"/>
      <c r="MAS56" s="213"/>
      <c r="MAU56" s="213"/>
      <c r="MAW56" s="213"/>
      <c r="MAY56" s="213"/>
      <c r="MBA56" s="213"/>
      <c r="MBC56" s="213"/>
      <c r="MBE56" s="213"/>
      <c r="MBG56" s="213"/>
      <c r="MBI56" s="213"/>
      <c r="MBK56" s="213"/>
      <c r="MBM56" s="213"/>
      <c r="MBO56" s="213"/>
      <c r="MBQ56" s="213"/>
      <c r="MBS56" s="213"/>
      <c r="MBU56" s="213"/>
      <c r="MBW56" s="213"/>
      <c r="MBY56" s="213"/>
      <c r="MCA56" s="213"/>
      <c r="MCC56" s="213"/>
      <c r="MCE56" s="213"/>
      <c r="MCG56" s="213"/>
      <c r="MCI56" s="213"/>
      <c r="MCK56" s="213"/>
      <c r="MCM56" s="213"/>
      <c r="MCO56" s="213"/>
      <c r="MCQ56" s="213"/>
      <c r="MCS56" s="213"/>
      <c r="MCU56" s="213"/>
      <c r="MCW56" s="213"/>
      <c r="MCY56" s="213"/>
      <c r="MDA56" s="213"/>
      <c r="MDC56" s="213"/>
      <c r="MDE56" s="213"/>
      <c r="MDG56" s="213"/>
      <c r="MDI56" s="213"/>
      <c r="MDK56" s="213"/>
      <c r="MDM56" s="213"/>
      <c r="MDO56" s="213"/>
      <c r="MDQ56" s="213"/>
      <c r="MDS56" s="213"/>
      <c r="MDU56" s="213"/>
      <c r="MDW56" s="213"/>
      <c r="MDY56" s="213"/>
      <c r="MEA56" s="213"/>
      <c r="MEC56" s="213"/>
      <c r="MEE56" s="213"/>
      <c r="MEG56" s="213"/>
      <c r="MEI56" s="213"/>
      <c r="MEK56" s="213"/>
      <c r="MEM56" s="213"/>
      <c r="MEO56" s="213"/>
      <c r="MEQ56" s="213"/>
      <c r="MES56" s="213"/>
      <c r="MEU56" s="213"/>
      <c r="MEW56" s="213"/>
      <c r="MEY56" s="213"/>
      <c r="MFA56" s="213"/>
      <c r="MFC56" s="213"/>
      <c r="MFE56" s="213"/>
      <c r="MFG56" s="213"/>
      <c r="MFI56" s="213"/>
      <c r="MFK56" s="213"/>
      <c r="MFM56" s="213"/>
      <c r="MFO56" s="213"/>
      <c r="MFQ56" s="213"/>
      <c r="MFS56" s="213"/>
      <c r="MFU56" s="213"/>
      <c r="MFW56" s="213"/>
      <c r="MFY56" s="213"/>
      <c r="MGA56" s="213"/>
      <c r="MGC56" s="213"/>
      <c r="MGE56" s="213"/>
      <c r="MGG56" s="213"/>
      <c r="MGI56" s="213"/>
      <c r="MGK56" s="213"/>
      <c r="MGM56" s="213"/>
      <c r="MGO56" s="213"/>
      <c r="MGQ56" s="213"/>
      <c r="MGS56" s="213"/>
      <c r="MGU56" s="213"/>
      <c r="MGW56" s="213"/>
      <c r="MGY56" s="213"/>
      <c r="MHA56" s="213"/>
      <c r="MHC56" s="213"/>
      <c r="MHE56" s="213"/>
      <c r="MHG56" s="213"/>
      <c r="MHI56" s="213"/>
      <c r="MHK56" s="213"/>
      <c r="MHM56" s="213"/>
      <c r="MHO56" s="213"/>
      <c r="MHQ56" s="213"/>
      <c r="MHS56" s="213"/>
      <c r="MHU56" s="213"/>
      <c r="MHW56" s="213"/>
      <c r="MHY56" s="213"/>
      <c r="MIA56" s="213"/>
      <c r="MIC56" s="213"/>
      <c r="MIE56" s="213"/>
      <c r="MIG56" s="213"/>
      <c r="MII56" s="213"/>
      <c r="MIK56" s="213"/>
      <c r="MIM56" s="213"/>
      <c r="MIO56" s="213"/>
      <c r="MIQ56" s="213"/>
      <c r="MIS56" s="213"/>
      <c r="MIU56" s="213"/>
      <c r="MIW56" s="213"/>
      <c r="MIY56" s="213"/>
      <c r="MJA56" s="213"/>
      <c r="MJC56" s="213"/>
      <c r="MJE56" s="213"/>
      <c r="MJG56" s="213"/>
      <c r="MJI56" s="213"/>
      <c r="MJK56" s="213"/>
      <c r="MJM56" s="213"/>
      <c r="MJO56" s="213"/>
      <c r="MJQ56" s="213"/>
      <c r="MJS56" s="213"/>
      <c r="MJU56" s="213"/>
      <c r="MJW56" s="213"/>
      <c r="MJY56" s="213"/>
      <c r="MKA56" s="213"/>
      <c r="MKC56" s="213"/>
      <c r="MKE56" s="213"/>
      <c r="MKG56" s="213"/>
      <c r="MKI56" s="213"/>
      <c r="MKK56" s="213"/>
      <c r="MKM56" s="213"/>
      <c r="MKO56" s="213"/>
      <c r="MKQ56" s="213"/>
      <c r="MKS56" s="213"/>
      <c r="MKU56" s="213"/>
      <c r="MKW56" s="213"/>
      <c r="MKY56" s="213"/>
      <c r="MLA56" s="213"/>
      <c r="MLC56" s="213"/>
      <c r="MLE56" s="213"/>
      <c r="MLG56" s="213"/>
      <c r="MLI56" s="213"/>
      <c r="MLK56" s="213"/>
      <c r="MLM56" s="213"/>
      <c r="MLO56" s="213"/>
      <c r="MLQ56" s="213"/>
      <c r="MLS56" s="213"/>
      <c r="MLU56" s="213"/>
      <c r="MLW56" s="213"/>
      <c r="MLY56" s="213"/>
      <c r="MMA56" s="213"/>
      <c r="MMC56" s="213"/>
      <c r="MME56" s="213"/>
      <c r="MMG56" s="213"/>
      <c r="MMI56" s="213"/>
      <c r="MMK56" s="213"/>
      <c r="MMM56" s="213"/>
      <c r="MMO56" s="213"/>
      <c r="MMQ56" s="213"/>
      <c r="MMS56" s="213"/>
      <c r="MMU56" s="213"/>
      <c r="MMW56" s="213"/>
      <c r="MMY56" s="213"/>
      <c r="MNA56" s="213"/>
      <c r="MNC56" s="213"/>
      <c r="MNE56" s="213"/>
      <c r="MNG56" s="213"/>
      <c r="MNI56" s="213"/>
      <c r="MNK56" s="213"/>
      <c r="MNM56" s="213"/>
      <c r="MNO56" s="213"/>
      <c r="MNQ56" s="213"/>
      <c r="MNS56" s="213"/>
      <c r="MNU56" s="213"/>
      <c r="MNW56" s="213"/>
      <c r="MNY56" s="213"/>
      <c r="MOA56" s="213"/>
      <c r="MOC56" s="213"/>
      <c r="MOE56" s="213"/>
      <c r="MOG56" s="213"/>
      <c r="MOI56" s="213"/>
      <c r="MOK56" s="213"/>
      <c r="MOM56" s="213"/>
      <c r="MOO56" s="213"/>
      <c r="MOQ56" s="213"/>
      <c r="MOS56" s="213"/>
      <c r="MOU56" s="213"/>
      <c r="MOW56" s="213"/>
      <c r="MOY56" s="213"/>
      <c r="MPA56" s="213"/>
      <c r="MPC56" s="213"/>
      <c r="MPE56" s="213"/>
      <c r="MPG56" s="213"/>
      <c r="MPI56" s="213"/>
      <c r="MPK56" s="213"/>
      <c r="MPM56" s="213"/>
      <c r="MPO56" s="213"/>
      <c r="MPQ56" s="213"/>
      <c r="MPS56" s="213"/>
      <c r="MPU56" s="213"/>
      <c r="MPW56" s="213"/>
      <c r="MPY56" s="213"/>
      <c r="MQA56" s="213"/>
      <c r="MQC56" s="213"/>
      <c r="MQE56" s="213"/>
      <c r="MQG56" s="213"/>
      <c r="MQI56" s="213"/>
      <c r="MQK56" s="213"/>
      <c r="MQM56" s="213"/>
      <c r="MQO56" s="213"/>
      <c r="MQQ56" s="213"/>
      <c r="MQS56" s="213"/>
      <c r="MQU56" s="213"/>
      <c r="MQW56" s="213"/>
      <c r="MQY56" s="213"/>
      <c r="MRA56" s="213"/>
      <c r="MRC56" s="213"/>
      <c r="MRE56" s="213"/>
      <c r="MRG56" s="213"/>
      <c r="MRI56" s="213"/>
      <c r="MRK56" s="213"/>
      <c r="MRM56" s="213"/>
      <c r="MRO56" s="213"/>
      <c r="MRQ56" s="213"/>
      <c r="MRS56" s="213"/>
      <c r="MRU56" s="213"/>
      <c r="MRW56" s="213"/>
      <c r="MRY56" s="213"/>
      <c r="MSA56" s="213"/>
      <c r="MSC56" s="213"/>
      <c r="MSE56" s="213"/>
      <c r="MSG56" s="213"/>
      <c r="MSI56" s="213"/>
      <c r="MSK56" s="213"/>
      <c r="MSM56" s="213"/>
      <c r="MSO56" s="213"/>
      <c r="MSQ56" s="213"/>
      <c r="MSS56" s="213"/>
      <c r="MSU56" s="213"/>
      <c r="MSW56" s="213"/>
      <c r="MSY56" s="213"/>
      <c r="MTA56" s="213"/>
      <c r="MTC56" s="213"/>
      <c r="MTE56" s="213"/>
      <c r="MTG56" s="213"/>
      <c r="MTI56" s="213"/>
      <c r="MTK56" s="213"/>
      <c r="MTM56" s="213"/>
      <c r="MTO56" s="213"/>
      <c r="MTQ56" s="213"/>
      <c r="MTS56" s="213"/>
      <c r="MTU56" s="213"/>
      <c r="MTW56" s="213"/>
      <c r="MTY56" s="213"/>
      <c r="MUA56" s="213"/>
      <c r="MUC56" s="213"/>
      <c r="MUE56" s="213"/>
      <c r="MUG56" s="213"/>
      <c r="MUI56" s="213"/>
      <c r="MUK56" s="213"/>
      <c r="MUM56" s="213"/>
      <c r="MUO56" s="213"/>
      <c r="MUQ56" s="213"/>
      <c r="MUS56" s="213"/>
      <c r="MUU56" s="213"/>
      <c r="MUW56" s="213"/>
      <c r="MUY56" s="213"/>
      <c r="MVA56" s="213"/>
      <c r="MVC56" s="213"/>
      <c r="MVE56" s="213"/>
      <c r="MVG56" s="213"/>
      <c r="MVI56" s="213"/>
      <c r="MVK56" s="213"/>
      <c r="MVM56" s="213"/>
      <c r="MVO56" s="213"/>
      <c r="MVQ56" s="213"/>
      <c r="MVS56" s="213"/>
      <c r="MVU56" s="213"/>
      <c r="MVW56" s="213"/>
      <c r="MVY56" s="213"/>
      <c r="MWA56" s="213"/>
      <c r="MWC56" s="213"/>
      <c r="MWE56" s="213"/>
      <c r="MWG56" s="213"/>
      <c r="MWI56" s="213"/>
      <c r="MWK56" s="213"/>
      <c r="MWM56" s="213"/>
      <c r="MWO56" s="213"/>
      <c r="MWQ56" s="213"/>
      <c r="MWS56" s="213"/>
      <c r="MWU56" s="213"/>
      <c r="MWW56" s="213"/>
      <c r="MWY56" s="213"/>
      <c r="MXA56" s="213"/>
      <c r="MXC56" s="213"/>
      <c r="MXE56" s="213"/>
      <c r="MXG56" s="213"/>
      <c r="MXI56" s="213"/>
      <c r="MXK56" s="213"/>
      <c r="MXM56" s="213"/>
      <c r="MXO56" s="213"/>
      <c r="MXQ56" s="213"/>
      <c r="MXS56" s="213"/>
      <c r="MXU56" s="213"/>
      <c r="MXW56" s="213"/>
      <c r="MXY56" s="213"/>
      <c r="MYA56" s="213"/>
      <c r="MYC56" s="213"/>
      <c r="MYE56" s="213"/>
      <c r="MYG56" s="213"/>
      <c r="MYI56" s="213"/>
      <c r="MYK56" s="213"/>
      <c r="MYM56" s="213"/>
      <c r="MYO56" s="213"/>
      <c r="MYQ56" s="213"/>
      <c r="MYS56" s="213"/>
      <c r="MYU56" s="213"/>
      <c r="MYW56" s="213"/>
      <c r="MYY56" s="213"/>
      <c r="MZA56" s="213"/>
      <c r="MZC56" s="213"/>
      <c r="MZE56" s="213"/>
      <c r="MZG56" s="213"/>
      <c r="MZI56" s="213"/>
      <c r="MZK56" s="213"/>
      <c r="MZM56" s="213"/>
      <c r="MZO56" s="213"/>
      <c r="MZQ56" s="213"/>
      <c r="MZS56" s="213"/>
      <c r="MZU56" s="213"/>
      <c r="MZW56" s="213"/>
      <c r="MZY56" s="213"/>
      <c r="NAA56" s="213"/>
      <c r="NAC56" s="213"/>
      <c r="NAE56" s="213"/>
      <c r="NAG56" s="213"/>
      <c r="NAI56" s="213"/>
      <c r="NAK56" s="213"/>
      <c r="NAM56" s="213"/>
      <c r="NAO56" s="213"/>
      <c r="NAQ56" s="213"/>
      <c r="NAS56" s="213"/>
      <c r="NAU56" s="213"/>
      <c r="NAW56" s="213"/>
      <c r="NAY56" s="213"/>
      <c r="NBA56" s="213"/>
      <c r="NBC56" s="213"/>
      <c r="NBE56" s="213"/>
      <c r="NBG56" s="213"/>
      <c r="NBI56" s="213"/>
      <c r="NBK56" s="213"/>
      <c r="NBM56" s="213"/>
      <c r="NBO56" s="213"/>
      <c r="NBQ56" s="213"/>
      <c r="NBS56" s="213"/>
      <c r="NBU56" s="213"/>
      <c r="NBW56" s="213"/>
      <c r="NBY56" s="213"/>
      <c r="NCA56" s="213"/>
      <c r="NCC56" s="213"/>
      <c r="NCE56" s="213"/>
      <c r="NCG56" s="213"/>
      <c r="NCI56" s="213"/>
      <c r="NCK56" s="213"/>
      <c r="NCM56" s="213"/>
      <c r="NCO56" s="213"/>
      <c r="NCQ56" s="213"/>
      <c r="NCS56" s="213"/>
      <c r="NCU56" s="213"/>
      <c r="NCW56" s="213"/>
      <c r="NCY56" s="213"/>
      <c r="NDA56" s="213"/>
      <c r="NDC56" s="213"/>
      <c r="NDE56" s="213"/>
      <c r="NDG56" s="213"/>
      <c r="NDI56" s="213"/>
      <c r="NDK56" s="213"/>
      <c r="NDM56" s="213"/>
      <c r="NDO56" s="213"/>
      <c r="NDQ56" s="213"/>
      <c r="NDS56" s="213"/>
      <c r="NDU56" s="213"/>
      <c r="NDW56" s="213"/>
      <c r="NDY56" s="213"/>
      <c r="NEA56" s="213"/>
      <c r="NEC56" s="213"/>
      <c r="NEE56" s="213"/>
      <c r="NEG56" s="213"/>
      <c r="NEI56" s="213"/>
      <c r="NEK56" s="213"/>
      <c r="NEM56" s="213"/>
      <c r="NEO56" s="213"/>
      <c r="NEQ56" s="213"/>
      <c r="NES56" s="213"/>
      <c r="NEU56" s="213"/>
      <c r="NEW56" s="213"/>
      <c r="NEY56" s="213"/>
      <c r="NFA56" s="213"/>
      <c r="NFC56" s="213"/>
      <c r="NFE56" s="213"/>
      <c r="NFG56" s="213"/>
      <c r="NFI56" s="213"/>
      <c r="NFK56" s="213"/>
      <c r="NFM56" s="213"/>
      <c r="NFO56" s="213"/>
      <c r="NFQ56" s="213"/>
      <c r="NFS56" s="213"/>
      <c r="NFU56" s="213"/>
      <c r="NFW56" s="213"/>
      <c r="NFY56" s="213"/>
      <c r="NGA56" s="213"/>
      <c r="NGC56" s="213"/>
      <c r="NGE56" s="213"/>
      <c r="NGG56" s="213"/>
      <c r="NGI56" s="213"/>
      <c r="NGK56" s="213"/>
      <c r="NGM56" s="213"/>
      <c r="NGO56" s="213"/>
      <c r="NGQ56" s="213"/>
      <c r="NGS56" s="213"/>
      <c r="NGU56" s="213"/>
      <c r="NGW56" s="213"/>
      <c r="NGY56" s="213"/>
      <c r="NHA56" s="213"/>
      <c r="NHC56" s="213"/>
      <c r="NHE56" s="213"/>
      <c r="NHG56" s="213"/>
      <c r="NHI56" s="213"/>
      <c r="NHK56" s="213"/>
      <c r="NHM56" s="213"/>
      <c r="NHO56" s="213"/>
      <c r="NHQ56" s="213"/>
      <c r="NHS56" s="213"/>
      <c r="NHU56" s="213"/>
      <c r="NHW56" s="213"/>
      <c r="NHY56" s="213"/>
      <c r="NIA56" s="213"/>
      <c r="NIC56" s="213"/>
      <c r="NIE56" s="213"/>
      <c r="NIG56" s="213"/>
      <c r="NII56" s="213"/>
      <c r="NIK56" s="213"/>
      <c r="NIM56" s="213"/>
      <c r="NIO56" s="213"/>
      <c r="NIQ56" s="213"/>
      <c r="NIS56" s="213"/>
      <c r="NIU56" s="213"/>
      <c r="NIW56" s="213"/>
      <c r="NIY56" s="213"/>
      <c r="NJA56" s="213"/>
      <c r="NJC56" s="213"/>
      <c r="NJE56" s="213"/>
      <c r="NJG56" s="213"/>
      <c r="NJI56" s="213"/>
      <c r="NJK56" s="213"/>
      <c r="NJM56" s="213"/>
      <c r="NJO56" s="213"/>
      <c r="NJQ56" s="213"/>
      <c r="NJS56" s="213"/>
      <c r="NJU56" s="213"/>
      <c r="NJW56" s="213"/>
      <c r="NJY56" s="213"/>
      <c r="NKA56" s="213"/>
      <c r="NKC56" s="213"/>
      <c r="NKE56" s="213"/>
      <c r="NKG56" s="213"/>
      <c r="NKI56" s="213"/>
      <c r="NKK56" s="213"/>
      <c r="NKM56" s="213"/>
      <c r="NKO56" s="213"/>
      <c r="NKQ56" s="213"/>
      <c r="NKS56" s="213"/>
      <c r="NKU56" s="213"/>
      <c r="NKW56" s="213"/>
      <c r="NKY56" s="213"/>
      <c r="NLA56" s="213"/>
      <c r="NLC56" s="213"/>
      <c r="NLE56" s="213"/>
      <c r="NLG56" s="213"/>
      <c r="NLI56" s="213"/>
      <c r="NLK56" s="213"/>
      <c r="NLM56" s="213"/>
      <c r="NLO56" s="213"/>
      <c r="NLQ56" s="213"/>
      <c r="NLS56" s="213"/>
      <c r="NLU56" s="213"/>
      <c r="NLW56" s="213"/>
      <c r="NLY56" s="213"/>
      <c r="NMA56" s="213"/>
      <c r="NMC56" s="213"/>
      <c r="NME56" s="213"/>
      <c r="NMG56" s="213"/>
      <c r="NMI56" s="213"/>
      <c r="NMK56" s="213"/>
      <c r="NMM56" s="213"/>
      <c r="NMO56" s="213"/>
      <c r="NMQ56" s="213"/>
      <c r="NMS56" s="213"/>
      <c r="NMU56" s="213"/>
      <c r="NMW56" s="213"/>
      <c r="NMY56" s="213"/>
      <c r="NNA56" s="213"/>
      <c r="NNC56" s="213"/>
      <c r="NNE56" s="213"/>
      <c r="NNG56" s="213"/>
      <c r="NNI56" s="213"/>
      <c r="NNK56" s="213"/>
      <c r="NNM56" s="213"/>
      <c r="NNO56" s="213"/>
      <c r="NNQ56" s="213"/>
      <c r="NNS56" s="213"/>
      <c r="NNU56" s="213"/>
      <c r="NNW56" s="213"/>
      <c r="NNY56" s="213"/>
      <c r="NOA56" s="213"/>
      <c r="NOC56" s="213"/>
      <c r="NOE56" s="213"/>
      <c r="NOG56" s="213"/>
      <c r="NOI56" s="213"/>
      <c r="NOK56" s="213"/>
      <c r="NOM56" s="213"/>
      <c r="NOO56" s="213"/>
      <c r="NOQ56" s="213"/>
      <c r="NOS56" s="213"/>
      <c r="NOU56" s="213"/>
      <c r="NOW56" s="213"/>
      <c r="NOY56" s="213"/>
      <c r="NPA56" s="213"/>
      <c r="NPC56" s="213"/>
      <c r="NPE56" s="213"/>
      <c r="NPG56" s="213"/>
      <c r="NPI56" s="213"/>
      <c r="NPK56" s="213"/>
      <c r="NPM56" s="213"/>
      <c r="NPO56" s="213"/>
      <c r="NPQ56" s="213"/>
      <c r="NPS56" s="213"/>
      <c r="NPU56" s="213"/>
      <c r="NPW56" s="213"/>
      <c r="NPY56" s="213"/>
      <c r="NQA56" s="213"/>
      <c r="NQC56" s="213"/>
      <c r="NQE56" s="213"/>
      <c r="NQG56" s="213"/>
      <c r="NQI56" s="213"/>
      <c r="NQK56" s="213"/>
      <c r="NQM56" s="213"/>
      <c r="NQO56" s="213"/>
      <c r="NQQ56" s="213"/>
      <c r="NQS56" s="213"/>
      <c r="NQU56" s="213"/>
      <c r="NQW56" s="213"/>
      <c r="NQY56" s="213"/>
      <c r="NRA56" s="213"/>
      <c r="NRC56" s="213"/>
      <c r="NRE56" s="213"/>
      <c r="NRG56" s="213"/>
      <c r="NRI56" s="213"/>
      <c r="NRK56" s="213"/>
      <c r="NRM56" s="213"/>
      <c r="NRO56" s="213"/>
      <c r="NRQ56" s="213"/>
      <c r="NRS56" s="213"/>
      <c r="NRU56" s="213"/>
      <c r="NRW56" s="213"/>
      <c r="NRY56" s="213"/>
      <c r="NSA56" s="213"/>
      <c r="NSC56" s="213"/>
      <c r="NSE56" s="213"/>
      <c r="NSG56" s="213"/>
      <c r="NSI56" s="213"/>
      <c r="NSK56" s="213"/>
      <c r="NSM56" s="213"/>
      <c r="NSO56" s="213"/>
      <c r="NSQ56" s="213"/>
      <c r="NSS56" s="213"/>
      <c r="NSU56" s="213"/>
      <c r="NSW56" s="213"/>
      <c r="NSY56" s="213"/>
      <c r="NTA56" s="213"/>
      <c r="NTC56" s="213"/>
      <c r="NTE56" s="213"/>
      <c r="NTG56" s="213"/>
      <c r="NTI56" s="213"/>
      <c r="NTK56" s="213"/>
      <c r="NTM56" s="213"/>
      <c r="NTO56" s="213"/>
      <c r="NTQ56" s="213"/>
      <c r="NTS56" s="213"/>
      <c r="NTU56" s="213"/>
      <c r="NTW56" s="213"/>
      <c r="NTY56" s="213"/>
      <c r="NUA56" s="213"/>
      <c r="NUC56" s="213"/>
      <c r="NUE56" s="213"/>
      <c r="NUG56" s="213"/>
      <c r="NUI56" s="213"/>
      <c r="NUK56" s="213"/>
      <c r="NUM56" s="213"/>
      <c r="NUO56" s="213"/>
      <c r="NUQ56" s="213"/>
      <c r="NUS56" s="213"/>
      <c r="NUU56" s="213"/>
      <c r="NUW56" s="213"/>
      <c r="NUY56" s="213"/>
      <c r="NVA56" s="213"/>
      <c r="NVC56" s="213"/>
      <c r="NVE56" s="213"/>
      <c r="NVG56" s="213"/>
      <c r="NVI56" s="213"/>
      <c r="NVK56" s="213"/>
      <c r="NVM56" s="213"/>
      <c r="NVO56" s="213"/>
      <c r="NVQ56" s="213"/>
      <c r="NVS56" s="213"/>
      <c r="NVU56" s="213"/>
      <c r="NVW56" s="213"/>
      <c r="NVY56" s="213"/>
      <c r="NWA56" s="213"/>
      <c r="NWC56" s="213"/>
      <c r="NWE56" s="213"/>
      <c r="NWG56" s="213"/>
      <c r="NWI56" s="213"/>
      <c r="NWK56" s="213"/>
      <c r="NWM56" s="213"/>
      <c r="NWO56" s="213"/>
      <c r="NWQ56" s="213"/>
      <c r="NWS56" s="213"/>
      <c r="NWU56" s="213"/>
      <c r="NWW56" s="213"/>
      <c r="NWY56" s="213"/>
      <c r="NXA56" s="213"/>
      <c r="NXC56" s="213"/>
      <c r="NXE56" s="213"/>
      <c r="NXG56" s="213"/>
      <c r="NXI56" s="213"/>
      <c r="NXK56" s="213"/>
      <c r="NXM56" s="213"/>
      <c r="NXO56" s="213"/>
      <c r="NXQ56" s="213"/>
      <c r="NXS56" s="213"/>
      <c r="NXU56" s="213"/>
      <c r="NXW56" s="213"/>
      <c r="NXY56" s="213"/>
      <c r="NYA56" s="213"/>
      <c r="NYC56" s="213"/>
      <c r="NYE56" s="213"/>
      <c r="NYG56" s="213"/>
      <c r="NYI56" s="213"/>
      <c r="NYK56" s="213"/>
      <c r="NYM56" s="213"/>
      <c r="NYO56" s="213"/>
      <c r="NYQ56" s="213"/>
      <c r="NYS56" s="213"/>
      <c r="NYU56" s="213"/>
      <c r="NYW56" s="213"/>
      <c r="NYY56" s="213"/>
      <c r="NZA56" s="213"/>
      <c r="NZC56" s="213"/>
      <c r="NZE56" s="213"/>
      <c r="NZG56" s="213"/>
      <c r="NZI56" s="213"/>
      <c r="NZK56" s="213"/>
      <c r="NZM56" s="213"/>
      <c r="NZO56" s="213"/>
      <c r="NZQ56" s="213"/>
      <c r="NZS56" s="213"/>
      <c r="NZU56" s="213"/>
      <c r="NZW56" s="213"/>
      <c r="NZY56" s="213"/>
      <c r="OAA56" s="213"/>
      <c r="OAC56" s="213"/>
      <c r="OAE56" s="213"/>
      <c r="OAG56" s="213"/>
      <c r="OAI56" s="213"/>
      <c r="OAK56" s="213"/>
      <c r="OAM56" s="213"/>
      <c r="OAO56" s="213"/>
      <c r="OAQ56" s="213"/>
      <c r="OAS56" s="213"/>
      <c r="OAU56" s="213"/>
      <c r="OAW56" s="213"/>
      <c r="OAY56" s="213"/>
      <c r="OBA56" s="213"/>
      <c r="OBC56" s="213"/>
      <c r="OBE56" s="213"/>
      <c r="OBG56" s="213"/>
      <c r="OBI56" s="213"/>
      <c r="OBK56" s="213"/>
      <c r="OBM56" s="213"/>
      <c r="OBO56" s="213"/>
      <c r="OBQ56" s="213"/>
      <c r="OBS56" s="213"/>
      <c r="OBU56" s="213"/>
      <c r="OBW56" s="213"/>
      <c r="OBY56" s="213"/>
      <c r="OCA56" s="213"/>
      <c r="OCC56" s="213"/>
      <c r="OCE56" s="213"/>
      <c r="OCG56" s="213"/>
      <c r="OCI56" s="213"/>
      <c r="OCK56" s="213"/>
      <c r="OCM56" s="213"/>
      <c r="OCO56" s="213"/>
      <c r="OCQ56" s="213"/>
      <c r="OCS56" s="213"/>
      <c r="OCU56" s="213"/>
      <c r="OCW56" s="213"/>
      <c r="OCY56" s="213"/>
      <c r="ODA56" s="213"/>
      <c r="ODC56" s="213"/>
      <c r="ODE56" s="213"/>
      <c r="ODG56" s="213"/>
      <c r="ODI56" s="213"/>
      <c r="ODK56" s="213"/>
      <c r="ODM56" s="213"/>
      <c r="ODO56" s="213"/>
      <c r="ODQ56" s="213"/>
      <c r="ODS56" s="213"/>
      <c r="ODU56" s="213"/>
      <c r="ODW56" s="213"/>
      <c r="ODY56" s="213"/>
      <c r="OEA56" s="213"/>
      <c r="OEC56" s="213"/>
      <c r="OEE56" s="213"/>
      <c r="OEG56" s="213"/>
      <c r="OEI56" s="213"/>
      <c r="OEK56" s="213"/>
      <c r="OEM56" s="213"/>
      <c r="OEO56" s="213"/>
      <c r="OEQ56" s="213"/>
      <c r="OES56" s="213"/>
      <c r="OEU56" s="213"/>
      <c r="OEW56" s="213"/>
      <c r="OEY56" s="213"/>
      <c r="OFA56" s="213"/>
      <c r="OFC56" s="213"/>
      <c r="OFE56" s="213"/>
      <c r="OFG56" s="213"/>
      <c r="OFI56" s="213"/>
      <c r="OFK56" s="213"/>
      <c r="OFM56" s="213"/>
      <c r="OFO56" s="213"/>
      <c r="OFQ56" s="213"/>
      <c r="OFS56" s="213"/>
      <c r="OFU56" s="213"/>
      <c r="OFW56" s="213"/>
      <c r="OFY56" s="213"/>
      <c r="OGA56" s="213"/>
      <c r="OGC56" s="213"/>
      <c r="OGE56" s="213"/>
      <c r="OGG56" s="213"/>
      <c r="OGI56" s="213"/>
      <c r="OGK56" s="213"/>
      <c r="OGM56" s="213"/>
      <c r="OGO56" s="213"/>
      <c r="OGQ56" s="213"/>
      <c r="OGS56" s="213"/>
      <c r="OGU56" s="213"/>
      <c r="OGW56" s="213"/>
      <c r="OGY56" s="213"/>
      <c r="OHA56" s="213"/>
      <c r="OHC56" s="213"/>
      <c r="OHE56" s="213"/>
      <c r="OHG56" s="213"/>
      <c r="OHI56" s="213"/>
      <c r="OHK56" s="213"/>
      <c r="OHM56" s="213"/>
      <c r="OHO56" s="213"/>
      <c r="OHQ56" s="213"/>
      <c r="OHS56" s="213"/>
      <c r="OHU56" s="213"/>
      <c r="OHW56" s="213"/>
      <c r="OHY56" s="213"/>
      <c r="OIA56" s="213"/>
      <c r="OIC56" s="213"/>
      <c r="OIE56" s="213"/>
      <c r="OIG56" s="213"/>
      <c r="OII56" s="213"/>
      <c r="OIK56" s="213"/>
      <c r="OIM56" s="213"/>
      <c r="OIO56" s="213"/>
      <c r="OIQ56" s="213"/>
      <c r="OIS56" s="213"/>
      <c r="OIU56" s="213"/>
      <c r="OIW56" s="213"/>
      <c r="OIY56" s="213"/>
      <c r="OJA56" s="213"/>
      <c r="OJC56" s="213"/>
      <c r="OJE56" s="213"/>
      <c r="OJG56" s="213"/>
      <c r="OJI56" s="213"/>
      <c r="OJK56" s="213"/>
      <c r="OJM56" s="213"/>
      <c r="OJO56" s="213"/>
      <c r="OJQ56" s="213"/>
      <c r="OJS56" s="213"/>
      <c r="OJU56" s="213"/>
      <c r="OJW56" s="213"/>
      <c r="OJY56" s="213"/>
      <c r="OKA56" s="213"/>
      <c r="OKC56" s="213"/>
      <c r="OKE56" s="213"/>
      <c r="OKG56" s="213"/>
      <c r="OKI56" s="213"/>
      <c r="OKK56" s="213"/>
      <c r="OKM56" s="213"/>
      <c r="OKO56" s="213"/>
      <c r="OKQ56" s="213"/>
      <c r="OKS56" s="213"/>
      <c r="OKU56" s="213"/>
      <c r="OKW56" s="213"/>
      <c r="OKY56" s="213"/>
      <c r="OLA56" s="213"/>
      <c r="OLC56" s="213"/>
      <c r="OLE56" s="213"/>
      <c r="OLG56" s="213"/>
      <c r="OLI56" s="213"/>
      <c r="OLK56" s="213"/>
      <c r="OLM56" s="213"/>
      <c r="OLO56" s="213"/>
      <c r="OLQ56" s="213"/>
      <c r="OLS56" s="213"/>
      <c r="OLU56" s="213"/>
      <c r="OLW56" s="213"/>
      <c r="OLY56" s="213"/>
      <c r="OMA56" s="213"/>
      <c r="OMC56" s="213"/>
      <c r="OME56" s="213"/>
      <c r="OMG56" s="213"/>
      <c r="OMI56" s="213"/>
      <c r="OMK56" s="213"/>
      <c r="OMM56" s="213"/>
      <c r="OMO56" s="213"/>
      <c r="OMQ56" s="213"/>
      <c r="OMS56" s="213"/>
      <c r="OMU56" s="213"/>
      <c r="OMW56" s="213"/>
      <c r="OMY56" s="213"/>
      <c r="ONA56" s="213"/>
      <c r="ONC56" s="213"/>
      <c r="ONE56" s="213"/>
      <c r="ONG56" s="213"/>
      <c r="ONI56" s="213"/>
      <c r="ONK56" s="213"/>
      <c r="ONM56" s="213"/>
      <c r="ONO56" s="213"/>
      <c r="ONQ56" s="213"/>
      <c r="ONS56" s="213"/>
      <c r="ONU56" s="213"/>
      <c r="ONW56" s="213"/>
      <c r="ONY56" s="213"/>
      <c r="OOA56" s="213"/>
      <c r="OOC56" s="213"/>
      <c r="OOE56" s="213"/>
      <c r="OOG56" s="213"/>
      <c r="OOI56" s="213"/>
      <c r="OOK56" s="213"/>
      <c r="OOM56" s="213"/>
      <c r="OOO56" s="213"/>
      <c r="OOQ56" s="213"/>
      <c r="OOS56" s="213"/>
      <c r="OOU56" s="213"/>
      <c r="OOW56" s="213"/>
      <c r="OOY56" s="213"/>
      <c r="OPA56" s="213"/>
      <c r="OPC56" s="213"/>
      <c r="OPE56" s="213"/>
      <c r="OPG56" s="213"/>
      <c r="OPI56" s="213"/>
      <c r="OPK56" s="213"/>
      <c r="OPM56" s="213"/>
      <c r="OPO56" s="213"/>
      <c r="OPQ56" s="213"/>
      <c r="OPS56" s="213"/>
      <c r="OPU56" s="213"/>
      <c r="OPW56" s="213"/>
      <c r="OPY56" s="213"/>
      <c r="OQA56" s="213"/>
      <c r="OQC56" s="213"/>
      <c r="OQE56" s="213"/>
      <c r="OQG56" s="213"/>
      <c r="OQI56" s="213"/>
      <c r="OQK56" s="213"/>
      <c r="OQM56" s="213"/>
      <c r="OQO56" s="213"/>
      <c r="OQQ56" s="213"/>
      <c r="OQS56" s="213"/>
      <c r="OQU56" s="213"/>
      <c r="OQW56" s="213"/>
      <c r="OQY56" s="213"/>
      <c r="ORA56" s="213"/>
      <c r="ORC56" s="213"/>
      <c r="ORE56" s="213"/>
      <c r="ORG56" s="213"/>
      <c r="ORI56" s="213"/>
      <c r="ORK56" s="213"/>
      <c r="ORM56" s="213"/>
      <c r="ORO56" s="213"/>
      <c r="ORQ56" s="213"/>
      <c r="ORS56" s="213"/>
      <c r="ORU56" s="213"/>
      <c r="ORW56" s="213"/>
      <c r="ORY56" s="213"/>
      <c r="OSA56" s="213"/>
      <c r="OSC56" s="213"/>
      <c r="OSE56" s="213"/>
      <c r="OSG56" s="213"/>
      <c r="OSI56" s="213"/>
      <c r="OSK56" s="213"/>
      <c r="OSM56" s="213"/>
      <c r="OSO56" s="213"/>
      <c r="OSQ56" s="213"/>
      <c r="OSS56" s="213"/>
      <c r="OSU56" s="213"/>
      <c r="OSW56" s="213"/>
      <c r="OSY56" s="213"/>
      <c r="OTA56" s="213"/>
      <c r="OTC56" s="213"/>
      <c r="OTE56" s="213"/>
      <c r="OTG56" s="213"/>
      <c r="OTI56" s="213"/>
      <c r="OTK56" s="213"/>
      <c r="OTM56" s="213"/>
      <c r="OTO56" s="213"/>
      <c r="OTQ56" s="213"/>
      <c r="OTS56" s="213"/>
      <c r="OTU56" s="213"/>
      <c r="OTW56" s="213"/>
      <c r="OTY56" s="213"/>
      <c r="OUA56" s="213"/>
      <c r="OUC56" s="213"/>
      <c r="OUE56" s="213"/>
      <c r="OUG56" s="213"/>
      <c r="OUI56" s="213"/>
      <c r="OUK56" s="213"/>
      <c r="OUM56" s="213"/>
      <c r="OUO56" s="213"/>
      <c r="OUQ56" s="213"/>
      <c r="OUS56" s="213"/>
      <c r="OUU56" s="213"/>
      <c r="OUW56" s="213"/>
      <c r="OUY56" s="213"/>
      <c r="OVA56" s="213"/>
      <c r="OVC56" s="213"/>
      <c r="OVE56" s="213"/>
      <c r="OVG56" s="213"/>
      <c r="OVI56" s="213"/>
      <c r="OVK56" s="213"/>
      <c r="OVM56" s="213"/>
      <c r="OVO56" s="213"/>
      <c r="OVQ56" s="213"/>
      <c r="OVS56" s="213"/>
      <c r="OVU56" s="213"/>
      <c r="OVW56" s="213"/>
      <c r="OVY56" s="213"/>
      <c r="OWA56" s="213"/>
      <c r="OWC56" s="213"/>
      <c r="OWE56" s="213"/>
      <c r="OWG56" s="213"/>
      <c r="OWI56" s="213"/>
      <c r="OWK56" s="213"/>
      <c r="OWM56" s="213"/>
      <c r="OWO56" s="213"/>
      <c r="OWQ56" s="213"/>
      <c r="OWS56" s="213"/>
      <c r="OWU56" s="213"/>
      <c r="OWW56" s="213"/>
      <c r="OWY56" s="213"/>
      <c r="OXA56" s="213"/>
      <c r="OXC56" s="213"/>
      <c r="OXE56" s="213"/>
      <c r="OXG56" s="213"/>
      <c r="OXI56" s="213"/>
      <c r="OXK56" s="213"/>
      <c r="OXM56" s="213"/>
      <c r="OXO56" s="213"/>
      <c r="OXQ56" s="213"/>
      <c r="OXS56" s="213"/>
      <c r="OXU56" s="213"/>
      <c r="OXW56" s="213"/>
      <c r="OXY56" s="213"/>
      <c r="OYA56" s="213"/>
      <c r="OYC56" s="213"/>
      <c r="OYE56" s="213"/>
      <c r="OYG56" s="213"/>
      <c r="OYI56" s="213"/>
      <c r="OYK56" s="213"/>
      <c r="OYM56" s="213"/>
      <c r="OYO56" s="213"/>
      <c r="OYQ56" s="213"/>
      <c r="OYS56" s="213"/>
      <c r="OYU56" s="213"/>
      <c r="OYW56" s="213"/>
      <c r="OYY56" s="213"/>
      <c r="OZA56" s="213"/>
      <c r="OZC56" s="213"/>
      <c r="OZE56" s="213"/>
      <c r="OZG56" s="213"/>
      <c r="OZI56" s="213"/>
      <c r="OZK56" s="213"/>
      <c r="OZM56" s="213"/>
      <c r="OZO56" s="213"/>
      <c r="OZQ56" s="213"/>
      <c r="OZS56" s="213"/>
      <c r="OZU56" s="213"/>
      <c r="OZW56" s="213"/>
      <c r="OZY56" s="213"/>
      <c r="PAA56" s="213"/>
      <c r="PAC56" s="213"/>
      <c r="PAE56" s="213"/>
      <c r="PAG56" s="213"/>
      <c r="PAI56" s="213"/>
      <c r="PAK56" s="213"/>
      <c r="PAM56" s="213"/>
      <c r="PAO56" s="213"/>
      <c r="PAQ56" s="213"/>
      <c r="PAS56" s="213"/>
      <c r="PAU56" s="213"/>
      <c r="PAW56" s="213"/>
      <c r="PAY56" s="213"/>
      <c r="PBA56" s="213"/>
      <c r="PBC56" s="213"/>
      <c r="PBE56" s="213"/>
      <c r="PBG56" s="213"/>
      <c r="PBI56" s="213"/>
      <c r="PBK56" s="213"/>
      <c r="PBM56" s="213"/>
      <c r="PBO56" s="213"/>
      <c r="PBQ56" s="213"/>
      <c r="PBS56" s="213"/>
      <c r="PBU56" s="213"/>
      <c r="PBW56" s="213"/>
      <c r="PBY56" s="213"/>
      <c r="PCA56" s="213"/>
      <c r="PCC56" s="213"/>
      <c r="PCE56" s="213"/>
      <c r="PCG56" s="213"/>
      <c r="PCI56" s="213"/>
      <c r="PCK56" s="213"/>
      <c r="PCM56" s="213"/>
      <c r="PCO56" s="213"/>
      <c r="PCQ56" s="213"/>
      <c r="PCS56" s="213"/>
      <c r="PCU56" s="213"/>
      <c r="PCW56" s="213"/>
      <c r="PCY56" s="213"/>
      <c r="PDA56" s="213"/>
      <c r="PDC56" s="213"/>
      <c r="PDE56" s="213"/>
      <c r="PDG56" s="213"/>
      <c r="PDI56" s="213"/>
      <c r="PDK56" s="213"/>
      <c r="PDM56" s="213"/>
      <c r="PDO56" s="213"/>
      <c r="PDQ56" s="213"/>
      <c r="PDS56" s="213"/>
      <c r="PDU56" s="213"/>
      <c r="PDW56" s="213"/>
      <c r="PDY56" s="213"/>
      <c r="PEA56" s="213"/>
      <c r="PEC56" s="213"/>
      <c r="PEE56" s="213"/>
      <c r="PEG56" s="213"/>
      <c r="PEI56" s="213"/>
      <c r="PEK56" s="213"/>
      <c r="PEM56" s="213"/>
      <c r="PEO56" s="213"/>
      <c r="PEQ56" s="213"/>
      <c r="PES56" s="213"/>
      <c r="PEU56" s="213"/>
      <c r="PEW56" s="213"/>
      <c r="PEY56" s="213"/>
      <c r="PFA56" s="213"/>
      <c r="PFC56" s="213"/>
      <c r="PFE56" s="213"/>
      <c r="PFG56" s="213"/>
      <c r="PFI56" s="213"/>
      <c r="PFK56" s="213"/>
      <c r="PFM56" s="213"/>
      <c r="PFO56" s="213"/>
      <c r="PFQ56" s="213"/>
      <c r="PFS56" s="213"/>
      <c r="PFU56" s="213"/>
      <c r="PFW56" s="213"/>
      <c r="PFY56" s="213"/>
      <c r="PGA56" s="213"/>
      <c r="PGC56" s="213"/>
      <c r="PGE56" s="213"/>
      <c r="PGG56" s="213"/>
      <c r="PGI56" s="213"/>
      <c r="PGK56" s="213"/>
      <c r="PGM56" s="213"/>
      <c r="PGO56" s="213"/>
      <c r="PGQ56" s="213"/>
      <c r="PGS56" s="213"/>
      <c r="PGU56" s="213"/>
      <c r="PGW56" s="213"/>
      <c r="PGY56" s="213"/>
      <c r="PHA56" s="213"/>
      <c r="PHC56" s="213"/>
      <c r="PHE56" s="213"/>
      <c r="PHG56" s="213"/>
      <c r="PHI56" s="213"/>
      <c r="PHK56" s="213"/>
      <c r="PHM56" s="213"/>
      <c r="PHO56" s="213"/>
      <c r="PHQ56" s="213"/>
      <c r="PHS56" s="213"/>
      <c r="PHU56" s="213"/>
      <c r="PHW56" s="213"/>
      <c r="PHY56" s="213"/>
      <c r="PIA56" s="213"/>
      <c r="PIC56" s="213"/>
      <c r="PIE56" s="213"/>
      <c r="PIG56" s="213"/>
      <c r="PII56" s="213"/>
      <c r="PIK56" s="213"/>
      <c r="PIM56" s="213"/>
      <c r="PIO56" s="213"/>
      <c r="PIQ56" s="213"/>
      <c r="PIS56" s="213"/>
      <c r="PIU56" s="213"/>
      <c r="PIW56" s="213"/>
      <c r="PIY56" s="213"/>
      <c r="PJA56" s="213"/>
      <c r="PJC56" s="213"/>
      <c r="PJE56" s="213"/>
      <c r="PJG56" s="213"/>
      <c r="PJI56" s="213"/>
      <c r="PJK56" s="213"/>
      <c r="PJM56" s="213"/>
      <c r="PJO56" s="213"/>
      <c r="PJQ56" s="213"/>
      <c r="PJS56" s="213"/>
      <c r="PJU56" s="213"/>
      <c r="PJW56" s="213"/>
      <c r="PJY56" s="213"/>
      <c r="PKA56" s="213"/>
      <c r="PKC56" s="213"/>
      <c r="PKE56" s="213"/>
      <c r="PKG56" s="213"/>
      <c r="PKI56" s="213"/>
      <c r="PKK56" s="213"/>
      <c r="PKM56" s="213"/>
      <c r="PKO56" s="213"/>
      <c r="PKQ56" s="213"/>
      <c r="PKS56" s="213"/>
      <c r="PKU56" s="213"/>
      <c r="PKW56" s="213"/>
      <c r="PKY56" s="213"/>
      <c r="PLA56" s="213"/>
      <c r="PLC56" s="213"/>
      <c r="PLE56" s="213"/>
      <c r="PLG56" s="213"/>
      <c r="PLI56" s="213"/>
      <c r="PLK56" s="213"/>
      <c r="PLM56" s="213"/>
      <c r="PLO56" s="213"/>
      <c r="PLQ56" s="213"/>
      <c r="PLS56" s="213"/>
      <c r="PLU56" s="213"/>
      <c r="PLW56" s="213"/>
      <c r="PLY56" s="213"/>
      <c r="PMA56" s="213"/>
      <c r="PMC56" s="213"/>
      <c r="PME56" s="213"/>
      <c r="PMG56" s="213"/>
      <c r="PMI56" s="213"/>
      <c r="PMK56" s="213"/>
      <c r="PMM56" s="213"/>
      <c r="PMO56" s="213"/>
      <c r="PMQ56" s="213"/>
      <c r="PMS56" s="213"/>
      <c r="PMU56" s="213"/>
      <c r="PMW56" s="213"/>
      <c r="PMY56" s="213"/>
      <c r="PNA56" s="213"/>
      <c r="PNC56" s="213"/>
      <c r="PNE56" s="213"/>
      <c r="PNG56" s="213"/>
      <c r="PNI56" s="213"/>
      <c r="PNK56" s="213"/>
      <c r="PNM56" s="213"/>
      <c r="PNO56" s="213"/>
      <c r="PNQ56" s="213"/>
      <c r="PNS56" s="213"/>
      <c r="PNU56" s="213"/>
      <c r="PNW56" s="213"/>
      <c r="PNY56" s="213"/>
      <c r="POA56" s="213"/>
      <c r="POC56" s="213"/>
      <c r="POE56" s="213"/>
      <c r="POG56" s="213"/>
      <c r="POI56" s="213"/>
      <c r="POK56" s="213"/>
      <c r="POM56" s="213"/>
      <c r="POO56" s="213"/>
      <c r="POQ56" s="213"/>
      <c r="POS56" s="213"/>
      <c r="POU56" s="213"/>
      <c r="POW56" s="213"/>
      <c r="POY56" s="213"/>
      <c r="PPA56" s="213"/>
      <c r="PPC56" s="213"/>
      <c r="PPE56" s="213"/>
      <c r="PPG56" s="213"/>
      <c r="PPI56" s="213"/>
      <c r="PPK56" s="213"/>
      <c r="PPM56" s="213"/>
      <c r="PPO56" s="213"/>
      <c r="PPQ56" s="213"/>
      <c r="PPS56" s="213"/>
      <c r="PPU56" s="213"/>
      <c r="PPW56" s="213"/>
      <c r="PPY56" s="213"/>
      <c r="PQA56" s="213"/>
      <c r="PQC56" s="213"/>
      <c r="PQE56" s="213"/>
      <c r="PQG56" s="213"/>
      <c r="PQI56" s="213"/>
      <c r="PQK56" s="213"/>
      <c r="PQM56" s="213"/>
      <c r="PQO56" s="213"/>
      <c r="PQQ56" s="213"/>
      <c r="PQS56" s="213"/>
      <c r="PQU56" s="213"/>
      <c r="PQW56" s="213"/>
      <c r="PQY56" s="213"/>
      <c r="PRA56" s="213"/>
      <c r="PRC56" s="213"/>
      <c r="PRE56" s="213"/>
      <c r="PRG56" s="213"/>
      <c r="PRI56" s="213"/>
      <c r="PRK56" s="213"/>
      <c r="PRM56" s="213"/>
      <c r="PRO56" s="213"/>
      <c r="PRQ56" s="213"/>
      <c r="PRS56" s="213"/>
      <c r="PRU56" s="213"/>
      <c r="PRW56" s="213"/>
      <c r="PRY56" s="213"/>
      <c r="PSA56" s="213"/>
      <c r="PSC56" s="213"/>
      <c r="PSE56" s="213"/>
      <c r="PSG56" s="213"/>
      <c r="PSI56" s="213"/>
      <c r="PSK56" s="213"/>
      <c r="PSM56" s="213"/>
      <c r="PSO56" s="213"/>
      <c r="PSQ56" s="213"/>
      <c r="PSS56" s="213"/>
      <c r="PSU56" s="213"/>
      <c r="PSW56" s="213"/>
      <c r="PSY56" s="213"/>
      <c r="PTA56" s="213"/>
      <c r="PTC56" s="213"/>
      <c r="PTE56" s="213"/>
      <c r="PTG56" s="213"/>
      <c r="PTI56" s="213"/>
      <c r="PTK56" s="213"/>
      <c r="PTM56" s="213"/>
      <c r="PTO56" s="213"/>
      <c r="PTQ56" s="213"/>
      <c r="PTS56" s="213"/>
      <c r="PTU56" s="213"/>
      <c r="PTW56" s="213"/>
      <c r="PTY56" s="213"/>
      <c r="PUA56" s="213"/>
      <c r="PUC56" s="213"/>
      <c r="PUE56" s="213"/>
      <c r="PUG56" s="213"/>
      <c r="PUI56" s="213"/>
      <c r="PUK56" s="213"/>
      <c r="PUM56" s="213"/>
      <c r="PUO56" s="213"/>
      <c r="PUQ56" s="213"/>
      <c r="PUS56" s="213"/>
      <c r="PUU56" s="213"/>
      <c r="PUW56" s="213"/>
      <c r="PUY56" s="213"/>
      <c r="PVA56" s="213"/>
      <c r="PVC56" s="213"/>
      <c r="PVE56" s="213"/>
      <c r="PVG56" s="213"/>
      <c r="PVI56" s="213"/>
      <c r="PVK56" s="213"/>
      <c r="PVM56" s="213"/>
      <c r="PVO56" s="213"/>
      <c r="PVQ56" s="213"/>
      <c r="PVS56" s="213"/>
      <c r="PVU56" s="213"/>
      <c r="PVW56" s="213"/>
      <c r="PVY56" s="213"/>
      <c r="PWA56" s="213"/>
      <c r="PWC56" s="213"/>
      <c r="PWE56" s="213"/>
      <c r="PWG56" s="213"/>
      <c r="PWI56" s="213"/>
      <c r="PWK56" s="213"/>
      <c r="PWM56" s="213"/>
      <c r="PWO56" s="213"/>
      <c r="PWQ56" s="213"/>
      <c r="PWS56" s="213"/>
      <c r="PWU56" s="213"/>
      <c r="PWW56" s="213"/>
      <c r="PWY56" s="213"/>
      <c r="PXA56" s="213"/>
      <c r="PXC56" s="213"/>
      <c r="PXE56" s="213"/>
      <c r="PXG56" s="213"/>
      <c r="PXI56" s="213"/>
      <c r="PXK56" s="213"/>
      <c r="PXM56" s="213"/>
      <c r="PXO56" s="213"/>
      <c r="PXQ56" s="213"/>
      <c r="PXS56" s="213"/>
      <c r="PXU56" s="213"/>
      <c r="PXW56" s="213"/>
      <c r="PXY56" s="213"/>
      <c r="PYA56" s="213"/>
      <c r="PYC56" s="213"/>
      <c r="PYE56" s="213"/>
      <c r="PYG56" s="213"/>
      <c r="PYI56" s="213"/>
      <c r="PYK56" s="213"/>
      <c r="PYM56" s="213"/>
      <c r="PYO56" s="213"/>
      <c r="PYQ56" s="213"/>
      <c r="PYS56" s="213"/>
      <c r="PYU56" s="213"/>
      <c r="PYW56" s="213"/>
      <c r="PYY56" s="213"/>
      <c r="PZA56" s="213"/>
      <c r="PZC56" s="213"/>
      <c r="PZE56" s="213"/>
      <c r="PZG56" s="213"/>
      <c r="PZI56" s="213"/>
      <c r="PZK56" s="213"/>
      <c r="PZM56" s="213"/>
      <c r="PZO56" s="213"/>
      <c r="PZQ56" s="213"/>
      <c r="PZS56" s="213"/>
      <c r="PZU56" s="213"/>
      <c r="PZW56" s="213"/>
      <c r="PZY56" s="213"/>
      <c r="QAA56" s="213"/>
      <c r="QAC56" s="213"/>
      <c r="QAE56" s="213"/>
      <c r="QAG56" s="213"/>
      <c r="QAI56" s="213"/>
      <c r="QAK56" s="213"/>
      <c r="QAM56" s="213"/>
      <c r="QAO56" s="213"/>
      <c r="QAQ56" s="213"/>
      <c r="QAS56" s="213"/>
      <c r="QAU56" s="213"/>
      <c r="QAW56" s="213"/>
      <c r="QAY56" s="213"/>
      <c r="QBA56" s="213"/>
      <c r="QBC56" s="213"/>
      <c r="QBE56" s="213"/>
      <c r="QBG56" s="213"/>
      <c r="QBI56" s="213"/>
      <c r="QBK56" s="213"/>
      <c r="QBM56" s="213"/>
      <c r="QBO56" s="213"/>
      <c r="QBQ56" s="213"/>
      <c r="QBS56" s="213"/>
      <c r="QBU56" s="213"/>
      <c r="QBW56" s="213"/>
      <c r="QBY56" s="213"/>
      <c r="QCA56" s="213"/>
      <c r="QCC56" s="213"/>
      <c r="QCE56" s="213"/>
      <c r="QCG56" s="213"/>
      <c r="QCI56" s="213"/>
      <c r="QCK56" s="213"/>
      <c r="QCM56" s="213"/>
      <c r="QCO56" s="213"/>
      <c r="QCQ56" s="213"/>
      <c r="QCS56" s="213"/>
      <c r="QCU56" s="213"/>
      <c r="QCW56" s="213"/>
      <c r="QCY56" s="213"/>
      <c r="QDA56" s="213"/>
      <c r="QDC56" s="213"/>
      <c r="QDE56" s="213"/>
      <c r="QDG56" s="213"/>
      <c r="QDI56" s="213"/>
      <c r="QDK56" s="213"/>
      <c r="QDM56" s="213"/>
      <c r="QDO56" s="213"/>
      <c r="QDQ56" s="213"/>
      <c r="QDS56" s="213"/>
      <c r="QDU56" s="213"/>
      <c r="QDW56" s="213"/>
      <c r="QDY56" s="213"/>
      <c r="QEA56" s="213"/>
      <c r="QEC56" s="213"/>
      <c r="QEE56" s="213"/>
      <c r="QEG56" s="213"/>
      <c r="QEI56" s="213"/>
      <c r="QEK56" s="213"/>
      <c r="QEM56" s="213"/>
      <c r="QEO56" s="213"/>
      <c r="QEQ56" s="213"/>
      <c r="QES56" s="213"/>
      <c r="QEU56" s="213"/>
      <c r="QEW56" s="213"/>
      <c r="QEY56" s="213"/>
      <c r="QFA56" s="213"/>
      <c r="QFC56" s="213"/>
      <c r="QFE56" s="213"/>
      <c r="QFG56" s="213"/>
      <c r="QFI56" s="213"/>
      <c r="QFK56" s="213"/>
      <c r="QFM56" s="213"/>
      <c r="QFO56" s="213"/>
      <c r="QFQ56" s="213"/>
      <c r="QFS56" s="213"/>
      <c r="QFU56" s="213"/>
      <c r="QFW56" s="213"/>
      <c r="QFY56" s="213"/>
      <c r="QGA56" s="213"/>
      <c r="QGC56" s="213"/>
      <c r="QGE56" s="213"/>
      <c r="QGG56" s="213"/>
      <c r="QGI56" s="213"/>
      <c r="QGK56" s="213"/>
      <c r="QGM56" s="213"/>
      <c r="QGO56" s="213"/>
      <c r="QGQ56" s="213"/>
      <c r="QGS56" s="213"/>
      <c r="QGU56" s="213"/>
      <c r="QGW56" s="213"/>
      <c r="QGY56" s="213"/>
      <c r="QHA56" s="213"/>
      <c r="QHC56" s="213"/>
      <c r="QHE56" s="213"/>
      <c r="QHG56" s="213"/>
      <c r="QHI56" s="213"/>
      <c r="QHK56" s="213"/>
      <c r="QHM56" s="213"/>
      <c r="QHO56" s="213"/>
      <c r="QHQ56" s="213"/>
      <c r="QHS56" s="213"/>
      <c r="QHU56" s="213"/>
      <c r="QHW56" s="213"/>
      <c r="QHY56" s="213"/>
      <c r="QIA56" s="213"/>
      <c r="QIC56" s="213"/>
      <c r="QIE56" s="213"/>
      <c r="QIG56" s="213"/>
      <c r="QII56" s="213"/>
      <c r="QIK56" s="213"/>
      <c r="QIM56" s="213"/>
      <c r="QIO56" s="213"/>
      <c r="QIQ56" s="213"/>
      <c r="QIS56" s="213"/>
      <c r="QIU56" s="213"/>
      <c r="QIW56" s="213"/>
      <c r="QIY56" s="213"/>
      <c r="QJA56" s="213"/>
      <c r="QJC56" s="213"/>
      <c r="QJE56" s="213"/>
      <c r="QJG56" s="213"/>
      <c r="QJI56" s="213"/>
      <c r="QJK56" s="213"/>
      <c r="QJM56" s="213"/>
      <c r="QJO56" s="213"/>
      <c r="QJQ56" s="213"/>
      <c r="QJS56" s="213"/>
      <c r="QJU56" s="213"/>
      <c r="QJW56" s="213"/>
      <c r="QJY56" s="213"/>
      <c r="QKA56" s="213"/>
      <c r="QKC56" s="213"/>
      <c r="QKE56" s="213"/>
      <c r="QKG56" s="213"/>
      <c r="QKI56" s="213"/>
      <c r="QKK56" s="213"/>
      <c r="QKM56" s="213"/>
      <c r="QKO56" s="213"/>
      <c r="QKQ56" s="213"/>
      <c r="QKS56" s="213"/>
      <c r="QKU56" s="213"/>
      <c r="QKW56" s="213"/>
      <c r="QKY56" s="213"/>
      <c r="QLA56" s="213"/>
      <c r="QLC56" s="213"/>
      <c r="QLE56" s="213"/>
      <c r="QLG56" s="213"/>
      <c r="QLI56" s="213"/>
      <c r="QLK56" s="213"/>
      <c r="QLM56" s="213"/>
      <c r="QLO56" s="213"/>
      <c r="QLQ56" s="213"/>
      <c r="QLS56" s="213"/>
      <c r="QLU56" s="213"/>
      <c r="QLW56" s="213"/>
      <c r="QLY56" s="213"/>
      <c r="QMA56" s="213"/>
      <c r="QMC56" s="213"/>
      <c r="QME56" s="213"/>
      <c r="QMG56" s="213"/>
      <c r="QMI56" s="213"/>
      <c r="QMK56" s="213"/>
      <c r="QMM56" s="213"/>
      <c r="QMO56" s="213"/>
      <c r="QMQ56" s="213"/>
      <c r="QMS56" s="213"/>
      <c r="QMU56" s="213"/>
      <c r="QMW56" s="213"/>
      <c r="QMY56" s="213"/>
      <c r="QNA56" s="213"/>
      <c r="QNC56" s="213"/>
      <c r="QNE56" s="213"/>
      <c r="QNG56" s="213"/>
      <c r="QNI56" s="213"/>
      <c r="QNK56" s="213"/>
      <c r="QNM56" s="213"/>
      <c r="QNO56" s="213"/>
      <c r="QNQ56" s="213"/>
      <c r="QNS56" s="213"/>
      <c r="QNU56" s="213"/>
      <c r="QNW56" s="213"/>
      <c r="QNY56" s="213"/>
      <c r="QOA56" s="213"/>
      <c r="QOC56" s="213"/>
      <c r="QOE56" s="213"/>
      <c r="QOG56" s="213"/>
      <c r="QOI56" s="213"/>
      <c r="QOK56" s="213"/>
      <c r="QOM56" s="213"/>
      <c r="QOO56" s="213"/>
      <c r="QOQ56" s="213"/>
      <c r="QOS56" s="213"/>
      <c r="QOU56" s="213"/>
      <c r="QOW56" s="213"/>
      <c r="QOY56" s="213"/>
      <c r="QPA56" s="213"/>
      <c r="QPC56" s="213"/>
      <c r="QPE56" s="213"/>
      <c r="QPG56" s="213"/>
      <c r="QPI56" s="213"/>
      <c r="QPK56" s="213"/>
      <c r="QPM56" s="213"/>
      <c r="QPO56" s="213"/>
      <c r="QPQ56" s="213"/>
      <c r="QPS56" s="213"/>
      <c r="QPU56" s="213"/>
      <c r="QPW56" s="213"/>
      <c r="QPY56" s="213"/>
      <c r="QQA56" s="213"/>
      <c r="QQC56" s="213"/>
      <c r="QQE56" s="213"/>
      <c r="QQG56" s="213"/>
      <c r="QQI56" s="213"/>
      <c r="QQK56" s="213"/>
      <c r="QQM56" s="213"/>
      <c r="QQO56" s="213"/>
      <c r="QQQ56" s="213"/>
      <c r="QQS56" s="213"/>
      <c r="QQU56" s="213"/>
      <c r="QQW56" s="213"/>
      <c r="QQY56" s="213"/>
      <c r="QRA56" s="213"/>
      <c r="QRC56" s="213"/>
      <c r="QRE56" s="213"/>
      <c r="QRG56" s="213"/>
      <c r="QRI56" s="213"/>
      <c r="QRK56" s="213"/>
      <c r="QRM56" s="213"/>
      <c r="QRO56" s="213"/>
      <c r="QRQ56" s="213"/>
      <c r="QRS56" s="213"/>
      <c r="QRU56" s="213"/>
      <c r="QRW56" s="213"/>
      <c r="QRY56" s="213"/>
      <c r="QSA56" s="213"/>
      <c r="QSC56" s="213"/>
      <c r="QSE56" s="213"/>
      <c r="QSG56" s="213"/>
      <c r="QSI56" s="213"/>
      <c r="QSK56" s="213"/>
      <c r="QSM56" s="213"/>
      <c r="QSO56" s="213"/>
      <c r="QSQ56" s="213"/>
      <c r="QSS56" s="213"/>
      <c r="QSU56" s="213"/>
      <c r="QSW56" s="213"/>
      <c r="QSY56" s="213"/>
      <c r="QTA56" s="213"/>
      <c r="QTC56" s="213"/>
      <c r="QTE56" s="213"/>
      <c r="QTG56" s="213"/>
      <c r="QTI56" s="213"/>
      <c r="QTK56" s="213"/>
      <c r="QTM56" s="213"/>
      <c r="QTO56" s="213"/>
      <c r="QTQ56" s="213"/>
      <c r="QTS56" s="213"/>
      <c r="QTU56" s="213"/>
      <c r="QTW56" s="213"/>
      <c r="QTY56" s="213"/>
      <c r="QUA56" s="213"/>
      <c r="QUC56" s="213"/>
      <c r="QUE56" s="213"/>
      <c r="QUG56" s="213"/>
      <c r="QUI56" s="213"/>
      <c r="QUK56" s="213"/>
      <c r="QUM56" s="213"/>
      <c r="QUO56" s="213"/>
      <c r="QUQ56" s="213"/>
      <c r="QUS56" s="213"/>
      <c r="QUU56" s="213"/>
      <c r="QUW56" s="213"/>
      <c r="QUY56" s="213"/>
      <c r="QVA56" s="213"/>
      <c r="QVC56" s="213"/>
      <c r="QVE56" s="213"/>
      <c r="QVG56" s="213"/>
      <c r="QVI56" s="213"/>
      <c r="QVK56" s="213"/>
      <c r="QVM56" s="213"/>
      <c r="QVO56" s="213"/>
      <c r="QVQ56" s="213"/>
      <c r="QVS56" s="213"/>
      <c r="QVU56" s="213"/>
      <c r="QVW56" s="213"/>
      <c r="QVY56" s="213"/>
      <c r="QWA56" s="213"/>
      <c r="QWC56" s="213"/>
      <c r="QWE56" s="213"/>
      <c r="QWG56" s="213"/>
      <c r="QWI56" s="213"/>
      <c r="QWK56" s="213"/>
      <c r="QWM56" s="213"/>
      <c r="QWO56" s="213"/>
      <c r="QWQ56" s="213"/>
      <c r="QWS56" s="213"/>
      <c r="QWU56" s="213"/>
      <c r="QWW56" s="213"/>
      <c r="QWY56" s="213"/>
      <c r="QXA56" s="213"/>
      <c r="QXC56" s="213"/>
      <c r="QXE56" s="213"/>
      <c r="QXG56" s="213"/>
      <c r="QXI56" s="213"/>
      <c r="QXK56" s="213"/>
      <c r="QXM56" s="213"/>
      <c r="QXO56" s="213"/>
      <c r="QXQ56" s="213"/>
      <c r="QXS56" s="213"/>
      <c r="QXU56" s="213"/>
      <c r="QXW56" s="213"/>
      <c r="QXY56" s="213"/>
      <c r="QYA56" s="213"/>
      <c r="QYC56" s="213"/>
      <c r="QYE56" s="213"/>
      <c r="QYG56" s="213"/>
      <c r="QYI56" s="213"/>
      <c r="QYK56" s="213"/>
      <c r="QYM56" s="213"/>
      <c r="QYO56" s="213"/>
      <c r="QYQ56" s="213"/>
      <c r="QYS56" s="213"/>
      <c r="QYU56" s="213"/>
      <c r="QYW56" s="213"/>
      <c r="QYY56" s="213"/>
      <c r="QZA56" s="213"/>
      <c r="QZC56" s="213"/>
      <c r="QZE56" s="213"/>
      <c r="QZG56" s="213"/>
      <c r="QZI56" s="213"/>
      <c r="QZK56" s="213"/>
      <c r="QZM56" s="213"/>
      <c r="QZO56" s="213"/>
      <c r="QZQ56" s="213"/>
      <c r="QZS56" s="213"/>
      <c r="QZU56" s="213"/>
      <c r="QZW56" s="213"/>
      <c r="QZY56" s="213"/>
      <c r="RAA56" s="213"/>
      <c r="RAC56" s="213"/>
      <c r="RAE56" s="213"/>
      <c r="RAG56" s="213"/>
      <c r="RAI56" s="213"/>
      <c r="RAK56" s="213"/>
      <c r="RAM56" s="213"/>
      <c r="RAO56" s="213"/>
      <c r="RAQ56" s="213"/>
      <c r="RAS56" s="213"/>
      <c r="RAU56" s="213"/>
      <c r="RAW56" s="213"/>
      <c r="RAY56" s="213"/>
      <c r="RBA56" s="213"/>
      <c r="RBC56" s="213"/>
      <c r="RBE56" s="213"/>
      <c r="RBG56" s="213"/>
      <c r="RBI56" s="213"/>
      <c r="RBK56" s="213"/>
      <c r="RBM56" s="213"/>
      <c r="RBO56" s="213"/>
      <c r="RBQ56" s="213"/>
      <c r="RBS56" s="213"/>
      <c r="RBU56" s="213"/>
      <c r="RBW56" s="213"/>
      <c r="RBY56" s="213"/>
      <c r="RCA56" s="213"/>
      <c r="RCC56" s="213"/>
      <c r="RCE56" s="213"/>
      <c r="RCG56" s="213"/>
      <c r="RCI56" s="213"/>
      <c r="RCK56" s="213"/>
      <c r="RCM56" s="213"/>
      <c r="RCO56" s="213"/>
      <c r="RCQ56" s="213"/>
      <c r="RCS56" s="213"/>
      <c r="RCU56" s="213"/>
      <c r="RCW56" s="213"/>
      <c r="RCY56" s="213"/>
      <c r="RDA56" s="213"/>
      <c r="RDC56" s="213"/>
      <c r="RDE56" s="213"/>
      <c r="RDG56" s="213"/>
      <c r="RDI56" s="213"/>
      <c r="RDK56" s="213"/>
      <c r="RDM56" s="213"/>
      <c r="RDO56" s="213"/>
      <c r="RDQ56" s="213"/>
      <c r="RDS56" s="213"/>
      <c r="RDU56" s="213"/>
      <c r="RDW56" s="213"/>
      <c r="RDY56" s="213"/>
      <c r="REA56" s="213"/>
      <c r="REC56" s="213"/>
      <c r="REE56" s="213"/>
      <c r="REG56" s="213"/>
      <c r="REI56" s="213"/>
      <c r="REK56" s="213"/>
      <c r="REM56" s="213"/>
      <c r="REO56" s="213"/>
      <c r="REQ56" s="213"/>
      <c r="RES56" s="213"/>
      <c r="REU56" s="213"/>
      <c r="REW56" s="213"/>
      <c r="REY56" s="213"/>
      <c r="RFA56" s="213"/>
      <c r="RFC56" s="213"/>
      <c r="RFE56" s="213"/>
      <c r="RFG56" s="213"/>
      <c r="RFI56" s="213"/>
      <c r="RFK56" s="213"/>
      <c r="RFM56" s="213"/>
      <c r="RFO56" s="213"/>
      <c r="RFQ56" s="213"/>
      <c r="RFS56" s="213"/>
      <c r="RFU56" s="213"/>
      <c r="RFW56" s="213"/>
      <c r="RFY56" s="213"/>
      <c r="RGA56" s="213"/>
      <c r="RGC56" s="213"/>
      <c r="RGE56" s="213"/>
      <c r="RGG56" s="213"/>
      <c r="RGI56" s="213"/>
      <c r="RGK56" s="213"/>
      <c r="RGM56" s="213"/>
      <c r="RGO56" s="213"/>
      <c r="RGQ56" s="213"/>
      <c r="RGS56" s="213"/>
      <c r="RGU56" s="213"/>
      <c r="RGW56" s="213"/>
      <c r="RGY56" s="213"/>
      <c r="RHA56" s="213"/>
      <c r="RHC56" s="213"/>
      <c r="RHE56" s="213"/>
      <c r="RHG56" s="213"/>
      <c r="RHI56" s="213"/>
      <c r="RHK56" s="213"/>
      <c r="RHM56" s="213"/>
      <c r="RHO56" s="213"/>
      <c r="RHQ56" s="213"/>
      <c r="RHS56" s="213"/>
      <c r="RHU56" s="213"/>
      <c r="RHW56" s="213"/>
      <c r="RHY56" s="213"/>
      <c r="RIA56" s="213"/>
      <c r="RIC56" s="213"/>
      <c r="RIE56" s="213"/>
      <c r="RIG56" s="213"/>
      <c r="RII56" s="213"/>
      <c r="RIK56" s="213"/>
      <c r="RIM56" s="213"/>
      <c r="RIO56" s="213"/>
      <c r="RIQ56" s="213"/>
      <c r="RIS56" s="213"/>
      <c r="RIU56" s="213"/>
      <c r="RIW56" s="213"/>
      <c r="RIY56" s="213"/>
      <c r="RJA56" s="213"/>
      <c r="RJC56" s="213"/>
      <c r="RJE56" s="213"/>
      <c r="RJG56" s="213"/>
      <c r="RJI56" s="213"/>
      <c r="RJK56" s="213"/>
      <c r="RJM56" s="213"/>
      <c r="RJO56" s="213"/>
      <c r="RJQ56" s="213"/>
      <c r="RJS56" s="213"/>
      <c r="RJU56" s="213"/>
      <c r="RJW56" s="213"/>
      <c r="RJY56" s="213"/>
      <c r="RKA56" s="213"/>
      <c r="RKC56" s="213"/>
      <c r="RKE56" s="213"/>
      <c r="RKG56" s="213"/>
      <c r="RKI56" s="213"/>
      <c r="RKK56" s="213"/>
      <c r="RKM56" s="213"/>
      <c r="RKO56" s="213"/>
      <c r="RKQ56" s="213"/>
      <c r="RKS56" s="213"/>
      <c r="RKU56" s="213"/>
      <c r="RKW56" s="213"/>
      <c r="RKY56" s="213"/>
      <c r="RLA56" s="213"/>
      <c r="RLC56" s="213"/>
      <c r="RLE56" s="213"/>
      <c r="RLG56" s="213"/>
      <c r="RLI56" s="213"/>
      <c r="RLK56" s="213"/>
      <c r="RLM56" s="213"/>
      <c r="RLO56" s="213"/>
      <c r="RLQ56" s="213"/>
      <c r="RLS56" s="213"/>
      <c r="RLU56" s="213"/>
      <c r="RLW56" s="213"/>
      <c r="RLY56" s="213"/>
      <c r="RMA56" s="213"/>
      <c r="RMC56" s="213"/>
      <c r="RME56" s="213"/>
      <c r="RMG56" s="213"/>
      <c r="RMI56" s="213"/>
      <c r="RMK56" s="213"/>
      <c r="RMM56" s="213"/>
      <c r="RMO56" s="213"/>
      <c r="RMQ56" s="213"/>
      <c r="RMS56" s="213"/>
      <c r="RMU56" s="213"/>
      <c r="RMW56" s="213"/>
      <c r="RMY56" s="213"/>
      <c r="RNA56" s="213"/>
      <c r="RNC56" s="213"/>
      <c r="RNE56" s="213"/>
      <c r="RNG56" s="213"/>
      <c r="RNI56" s="213"/>
      <c r="RNK56" s="213"/>
      <c r="RNM56" s="213"/>
      <c r="RNO56" s="213"/>
      <c r="RNQ56" s="213"/>
      <c r="RNS56" s="213"/>
      <c r="RNU56" s="213"/>
      <c r="RNW56" s="213"/>
      <c r="RNY56" s="213"/>
      <c r="ROA56" s="213"/>
      <c r="ROC56" s="213"/>
      <c r="ROE56" s="213"/>
      <c r="ROG56" s="213"/>
      <c r="ROI56" s="213"/>
      <c r="ROK56" s="213"/>
      <c r="ROM56" s="213"/>
      <c r="ROO56" s="213"/>
      <c r="ROQ56" s="213"/>
      <c r="ROS56" s="213"/>
      <c r="ROU56" s="213"/>
      <c r="ROW56" s="213"/>
      <c r="ROY56" s="213"/>
      <c r="RPA56" s="213"/>
      <c r="RPC56" s="213"/>
      <c r="RPE56" s="213"/>
      <c r="RPG56" s="213"/>
      <c r="RPI56" s="213"/>
      <c r="RPK56" s="213"/>
      <c r="RPM56" s="213"/>
      <c r="RPO56" s="213"/>
      <c r="RPQ56" s="213"/>
      <c r="RPS56" s="213"/>
      <c r="RPU56" s="213"/>
      <c r="RPW56" s="213"/>
      <c r="RPY56" s="213"/>
      <c r="RQA56" s="213"/>
      <c r="RQC56" s="213"/>
      <c r="RQE56" s="213"/>
      <c r="RQG56" s="213"/>
      <c r="RQI56" s="213"/>
      <c r="RQK56" s="213"/>
      <c r="RQM56" s="213"/>
      <c r="RQO56" s="213"/>
      <c r="RQQ56" s="213"/>
      <c r="RQS56" s="213"/>
      <c r="RQU56" s="213"/>
      <c r="RQW56" s="213"/>
      <c r="RQY56" s="213"/>
      <c r="RRA56" s="213"/>
      <c r="RRC56" s="213"/>
      <c r="RRE56" s="213"/>
      <c r="RRG56" s="213"/>
      <c r="RRI56" s="213"/>
      <c r="RRK56" s="213"/>
      <c r="RRM56" s="213"/>
      <c r="RRO56" s="213"/>
      <c r="RRQ56" s="213"/>
      <c r="RRS56" s="213"/>
      <c r="RRU56" s="213"/>
      <c r="RRW56" s="213"/>
      <c r="RRY56" s="213"/>
      <c r="RSA56" s="213"/>
      <c r="RSC56" s="213"/>
      <c r="RSE56" s="213"/>
      <c r="RSG56" s="213"/>
      <c r="RSI56" s="213"/>
      <c r="RSK56" s="213"/>
      <c r="RSM56" s="213"/>
      <c r="RSO56" s="213"/>
      <c r="RSQ56" s="213"/>
      <c r="RSS56" s="213"/>
      <c r="RSU56" s="213"/>
      <c r="RSW56" s="213"/>
      <c r="RSY56" s="213"/>
      <c r="RTA56" s="213"/>
      <c r="RTC56" s="213"/>
      <c r="RTE56" s="213"/>
      <c r="RTG56" s="213"/>
      <c r="RTI56" s="213"/>
      <c r="RTK56" s="213"/>
      <c r="RTM56" s="213"/>
      <c r="RTO56" s="213"/>
      <c r="RTQ56" s="213"/>
      <c r="RTS56" s="213"/>
      <c r="RTU56" s="213"/>
      <c r="RTW56" s="213"/>
      <c r="RTY56" s="213"/>
      <c r="RUA56" s="213"/>
      <c r="RUC56" s="213"/>
      <c r="RUE56" s="213"/>
      <c r="RUG56" s="213"/>
      <c r="RUI56" s="213"/>
      <c r="RUK56" s="213"/>
      <c r="RUM56" s="213"/>
      <c r="RUO56" s="213"/>
      <c r="RUQ56" s="213"/>
      <c r="RUS56" s="213"/>
      <c r="RUU56" s="213"/>
      <c r="RUW56" s="213"/>
      <c r="RUY56" s="213"/>
      <c r="RVA56" s="213"/>
      <c r="RVC56" s="213"/>
      <c r="RVE56" s="213"/>
      <c r="RVG56" s="213"/>
      <c r="RVI56" s="213"/>
      <c r="RVK56" s="213"/>
      <c r="RVM56" s="213"/>
      <c r="RVO56" s="213"/>
      <c r="RVQ56" s="213"/>
      <c r="RVS56" s="213"/>
      <c r="RVU56" s="213"/>
      <c r="RVW56" s="213"/>
      <c r="RVY56" s="213"/>
      <c r="RWA56" s="213"/>
      <c r="RWC56" s="213"/>
      <c r="RWE56" s="213"/>
      <c r="RWG56" s="213"/>
      <c r="RWI56" s="213"/>
      <c r="RWK56" s="213"/>
      <c r="RWM56" s="213"/>
      <c r="RWO56" s="213"/>
      <c r="RWQ56" s="213"/>
      <c r="RWS56" s="213"/>
      <c r="RWU56" s="213"/>
      <c r="RWW56" s="213"/>
      <c r="RWY56" s="213"/>
      <c r="RXA56" s="213"/>
      <c r="RXC56" s="213"/>
      <c r="RXE56" s="213"/>
      <c r="RXG56" s="213"/>
      <c r="RXI56" s="213"/>
      <c r="RXK56" s="213"/>
      <c r="RXM56" s="213"/>
      <c r="RXO56" s="213"/>
      <c r="RXQ56" s="213"/>
      <c r="RXS56" s="213"/>
      <c r="RXU56" s="213"/>
      <c r="RXW56" s="213"/>
      <c r="RXY56" s="213"/>
      <c r="RYA56" s="213"/>
      <c r="RYC56" s="213"/>
      <c r="RYE56" s="213"/>
      <c r="RYG56" s="213"/>
      <c r="RYI56" s="213"/>
      <c r="RYK56" s="213"/>
      <c r="RYM56" s="213"/>
      <c r="RYO56" s="213"/>
      <c r="RYQ56" s="213"/>
      <c r="RYS56" s="213"/>
      <c r="RYU56" s="213"/>
      <c r="RYW56" s="213"/>
      <c r="RYY56" s="213"/>
      <c r="RZA56" s="213"/>
      <c r="RZC56" s="213"/>
      <c r="RZE56" s="213"/>
      <c r="RZG56" s="213"/>
      <c r="RZI56" s="213"/>
      <c r="RZK56" s="213"/>
      <c r="RZM56" s="213"/>
      <c r="RZO56" s="213"/>
      <c r="RZQ56" s="213"/>
      <c r="RZS56" s="213"/>
      <c r="RZU56" s="213"/>
      <c r="RZW56" s="213"/>
      <c r="RZY56" s="213"/>
      <c r="SAA56" s="213"/>
      <c r="SAC56" s="213"/>
      <c r="SAE56" s="213"/>
      <c r="SAG56" s="213"/>
      <c r="SAI56" s="213"/>
      <c r="SAK56" s="213"/>
      <c r="SAM56" s="213"/>
      <c r="SAO56" s="213"/>
      <c r="SAQ56" s="213"/>
      <c r="SAS56" s="213"/>
      <c r="SAU56" s="213"/>
      <c r="SAW56" s="213"/>
      <c r="SAY56" s="213"/>
      <c r="SBA56" s="213"/>
      <c r="SBC56" s="213"/>
      <c r="SBE56" s="213"/>
      <c r="SBG56" s="213"/>
      <c r="SBI56" s="213"/>
      <c r="SBK56" s="213"/>
      <c r="SBM56" s="213"/>
      <c r="SBO56" s="213"/>
      <c r="SBQ56" s="213"/>
      <c r="SBS56" s="213"/>
      <c r="SBU56" s="213"/>
      <c r="SBW56" s="213"/>
      <c r="SBY56" s="213"/>
      <c r="SCA56" s="213"/>
      <c r="SCC56" s="213"/>
      <c r="SCE56" s="213"/>
      <c r="SCG56" s="213"/>
      <c r="SCI56" s="213"/>
      <c r="SCK56" s="213"/>
      <c r="SCM56" s="213"/>
      <c r="SCO56" s="213"/>
      <c r="SCQ56" s="213"/>
      <c r="SCS56" s="213"/>
      <c r="SCU56" s="213"/>
      <c r="SCW56" s="213"/>
      <c r="SCY56" s="213"/>
      <c r="SDA56" s="213"/>
      <c r="SDC56" s="213"/>
      <c r="SDE56" s="213"/>
      <c r="SDG56" s="213"/>
      <c r="SDI56" s="213"/>
      <c r="SDK56" s="213"/>
      <c r="SDM56" s="213"/>
      <c r="SDO56" s="213"/>
      <c r="SDQ56" s="213"/>
      <c r="SDS56" s="213"/>
      <c r="SDU56" s="213"/>
      <c r="SDW56" s="213"/>
      <c r="SDY56" s="213"/>
      <c r="SEA56" s="213"/>
      <c r="SEC56" s="213"/>
      <c r="SEE56" s="213"/>
      <c r="SEG56" s="213"/>
      <c r="SEI56" s="213"/>
      <c r="SEK56" s="213"/>
      <c r="SEM56" s="213"/>
      <c r="SEO56" s="213"/>
      <c r="SEQ56" s="213"/>
      <c r="SES56" s="213"/>
      <c r="SEU56" s="213"/>
      <c r="SEW56" s="213"/>
      <c r="SEY56" s="213"/>
      <c r="SFA56" s="213"/>
      <c r="SFC56" s="213"/>
      <c r="SFE56" s="213"/>
      <c r="SFG56" s="213"/>
      <c r="SFI56" s="213"/>
      <c r="SFK56" s="213"/>
      <c r="SFM56" s="213"/>
      <c r="SFO56" s="213"/>
      <c r="SFQ56" s="213"/>
      <c r="SFS56" s="213"/>
      <c r="SFU56" s="213"/>
      <c r="SFW56" s="213"/>
      <c r="SFY56" s="213"/>
      <c r="SGA56" s="213"/>
      <c r="SGC56" s="213"/>
      <c r="SGE56" s="213"/>
      <c r="SGG56" s="213"/>
      <c r="SGI56" s="213"/>
      <c r="SGK56" s="213"/>
      <c r="SGM56" s="213"/>
      <c r="SGO56" s="213"/>
      <c r="SGQ56" s="213"/>
      <c r="SGS56" s="213"/>
      <c r="SGU56" s="213"/>
      <c r="SGW56" s="213"/>
      <c r="SGY56" s="213"/>
      <c r="SHA56" s="213"/>
      <c r="SHC56" s="213"/>
      <c r="SHE56" s="213"/>
      <c r="SHG56" s="213"/>
      <c r="SHI56" s="213"/>
      <c r="SHK56" s="213"/>
      <c r="SHM56" s="213"/>
      <c r="SHO56" s="213"/>
      <c r="SHQ56" s="213"/>
      <c r="SHS56" s="213"/>
      <c r="SHU56" s="213"/>
      <c r="SHW56" s="213"/>
      <c r="SHY56" s="213"/>
      <c r="SIA56" s="213"/>
      <c r="SIC56" s="213"/>
      <c r="SIE56" s="213"/>
      <c r="SIG56" s="213"/>
      <c r="SII56" s="213"/>
      <c r="SIK56" s="213"/>
      <c r="SIM56" s="213"/>
      <c r="SIO56" s="213"/>
      <c r="SIQ56" s="213"/>
      <c r="SIS56" s="213"/>
      <c r="SIU56" s="213"/>
      <c r="SIW56" s="213"/>
      <c r="SIY56" s="213"/>
      <c r="SJA56" s="213"/>
      <c r="SJC56" s="213"/>
      <c r="SJE56" s="213"/>
      <c r="SJG56" s="213"/>
      <c r="SJI56" s="213"/>
      <c r="SJK56" s="213"/>
      <c r="SJM56" s="213"/>
      <c r="SJO56" s="213"/>
      <c r="SJQ56" s="213"/>
      <c r="SJS56" s="213"/>
      <c r="SJU56" s="213"/>
      <c r="SJW56" s="213"/>
      <c r="SJY56" s="213"/>
      <c r="SKA56" s="213"/>
      <c r="SKC56" s="213"/>
      <c r="SKE56" s="213"/>
      <c r="SKG56" s="213"/>
      <c r="SKI56" s="213"/>
      <c r="SKK56" s="213"/>
      <c r="SKM56" s="213"/>
      <c r="SKO56" s="213"/>
      <c r="SKQ56" s="213"/>
      <c r="SKS56" s="213"/>
      <c r="SKU56" s="213"/>
      <c r="SKW56" s="213"/>
      <c r="SKY56" s="213"/>
      <c r="SLA56" s="213"/>
      <c r="SLC56" s="213"/>
      <c r="SLE56" s="213"/>
      <c r="SLG56" s="213"/>
      <c r="SLI56" s="213"/>
      <c r="SLK56" s="213"/>
      <c r="SLM56" s="213"/>
      <c r="SLO56" s="213"/>
      <c r="SLQ56" s="213"/>
      <c r="SLS56" s="213"/>
      <c r="SLU56" s="213"/>
      <c r="SLW56" s="213"/>
      <c r="SLY56" s="213"/>
      <c r="SMA56" s="213"/>
      <c r="SMC56" s="213"/>
      <c r="SME56" s="213"/>
      <c r="SMG56" s="213"/>
      <c r="SMI56" s="213"/>
      <c r="SMK56" s="213"/>
      <c r="SMM56" s="213"/>
      <c r="SMO56" s="213"/>
      <c r="SMQ56" s="213"/>
      <c r="SMS56" s="213"/>
      <c r="SMU56" s="213"/>
      <c r="SMW56" s="213"/>
      <c r="SMY56" s="213"/>
      <c r="SNA56" s="213"/>
      <c r="SNC56" s="213"/>
      <c r="SNE56" s="213"/>
      <c r="SNG56" s="213"/>
      <c r="SNI56" s="213"/>
      <c r="SNK56" s="213"/>
      <c r="SNM56" s="213"/>
      <c r="SNO56" s="213"/>
      <c r="SNQ56" s="213"/>
      <c r="SNS56" s="213"/>
      <c r="SNU56" s="213"/>
      <c r="SNW56" s="213"/>
      <c r="SNY56" s="213"/>
      <c r="SOA56" s="213"/>
      <c r="SOC56" s="213"/>
      <c r="SOE56" s="213"/>
      <c r="SOG56" s="213"/>
      <c r="SOI56" s="213"/>
      <c r="SOK56" s="213"/>
      <c r="SOM56" s="213"/>
      <c r="SOO56" s="213"/>
      <c r="SOQ56" s="213"/>
      <c r="SOS56" s="213"/>
      <c r="SOU56" s="213"/>
      <c r="SOW56" s="213"/>
      <c r="SOY56" s="213"/>
      <c r="SPA56" s="213"/>
      <c r="SPC56" s="213"/>
      <c r="SPE56" s="213"/>
      <c r="SPG56" s="213"/>
      <c r="SPI56" s="213"/>
      <c r="SPK56" s="213"/>
      <c r="SPM56" s="213"/>
      <c r="SPO56" s="213"/>
      <c r="SPQ56" s="213"/>
      <c r="SPS56" s="213"/>
      <c r="SPU56" s="213"/>
      <c r="SPW56" s="213"/>
      <c r="SPY56" s="213"/>
      <c r="SQA56" s="213"/>
      <c r="SQC56" s="213"/>
      <c r="SQE56" s="213"/>
      <c r="SQG56" s="213"/>
      <c r="SQI56" s="213"/>
      <c r="SQK56" s="213"/>
      <c r="SQM56" s="213"/>
      <c r="SQO56" s="213"/>
      <c r="SQQ56" s="213"/>
      <c r="SQS56" s="213"/>
      <c r="SQU56" s="213"/>
      <c r="SQW56" s="213"/>
      <c r="SQY56" s="213"/>
      <c r="SRA56" s="213"/>
      <c r="SRC56" s="213"/>
      <c r="SRE56" s="213"/>
      <c r="SRG56" s="213"/>
      <c r="SRI56" s="213"/>
      <c r="SRK56" s="213"/>
      <c r="SRM56" s="213"/>
      <c r="SRO56" s="213"/>
      <c r="SRQ56" s="213"/>
      <c r="SRS56" s="213"/>
      <c r="SRU56" s="213"/>
      <c r="SRW56" s="213"/>
      <c r="SRY56" s="213"/>
      <c r="SSA56" s="213"/>
      <c r="SSC56" s="213"/>
      <c r="SSE56" s="213"/>
      <c r="SSG56" s="213"/>
      <c r="SSI56" s="213"/>
      <c r="SSK56" s="213"/>
      <c r="SSM56" s="213"/>
      <c r="SSO56" s="213"/>
      <c r="SSQ56" s="213"/>
      <c r="SSS56" s="213"/>
      <c r="SSU56" s="213"/>
      <c r="SSW56" s="213"/>
      <c r="SSY56" s="213"/>
      <c r="STA56" s="213"/>
      <c r="STC56" s="213"/>
      <c r="STE56" s="213"/>
      <c r="STG56" s="213"/>
      <c r="STI56" s="213"/>
      <c r="STK56" s="213"/>
      <c r="STM56" s="213"/>
      <c r="STO56" s="213"/>
      <c r="STQ56" s="213"/>
      <c r="STS56" s="213"/>
      <c r="STU56" s="213"/>
      <c r="STW56" s="213"/>
      <c r="STY56" s="213"/>
      <c r="SUA56" s="213"/>
      <c r="SUC56" s="213"/>
      <c r="SUE56" s="213"/>
      <c r="SUG56" s="213"/>
      <c r="SUI56" s="213"/>
      <c r="SUK56" s="213"/>
      <c r="SUM56" s="213"/>
      <c r="SUO56" s="213"/>
      <c r="SUQ56" s="213"/>
      <c r="SUS56" s="213"/>
      <c r="SUU56" s="213"/>
      <c r="SUW56" s="213"/>
      <c r="SUY56" s="213"/>
      <c r="SVA56" s="213"/>
      <c r="SVC56" s="213"/>
      <c r="SVE56" s="213"/>
      <c r="SVG56" s="213"/>
      <c r="SVI56" s="213"/>
      <c r="SVK56" s="213"/>
      <c r="SVM56" s="213"/>
      <c r="SVO56" s="213"/>
      <c r="SVQ56" s="213"/>
      <c r="SVS56" s="213"/>
      <c r="SVU56" s="213"/>
      <c r="SVW56" s="213"/>
      <c r="SVY56" s="213"/>
      <c r="SWA56" s="213"/>
      <c r="SWC56" s="213"/>
      <c r="SWE56" s="213"/>
      <c r="SWG56" s="213"/>
      <c r="SWI56" s="213"/>
      <c r="SWK56" s="213"/>
      <c r="SWM56" s="213"/>
      <c r="SWO56" s="213"/>
      <c r="SWQ56" s="213"/>
      <c r="SWS56" s="213"/>
      <c r="SWU56" s="213"/>
      <c r="SWW56" s="213"/>
      <c r="SWY56" s="213"/>
      <c r="SXA56" s="213"/>
      <c r="SXC56" s="213"/>
      <c r="SXE56" s="213"/>
      <c r="SXG56" s="213"/>
      <c r="SXI56" s="213"/>
      <c r="SXK56" s="213"/>
      <c r="SXM56" s="213"/>
      <c r="SXO56" s="213"/>
      <c r="SXQ56" s="213"/>
      <c r="SXS56" s="213"/>
      <c r="SXU56" s="213"/>
      <c r="SXW56" s="213"/>
      <c r="SXY56" s="213"/>
      <c r="SYA56" s="213"/>
      <c r="SYC56" s="213"/>
      <c r="SYE56" s="213"/>
      <c r="SYG56" s="213"/>
      <c r="SYI56" s="213"/>
      <c r="SYK56" s="213"/>
      <c r="SYM56" s="213"/>
      <c r="SYO56" s="213"/>
      <c r="SYQ56" s="213"/>
      <c r="SYS56" s="213"/>
      <c r="SYU56" s="213"/>
      <c r="SYW56" s="213"/>
      <c r="SYY56" s="213"/>
      <c r="SZA56" s="213"/>
      <c r="SZC56" s="213"/>
      <c r="SZE56" s="213"/>
      <c r="SZG56" s="213"/>
      <c r="SZI56" s="213"/>
      <c r="SZK56" s="213"/>
      <c r="SZM56" s="213"/>
      <c r="SZO56" s="213"/>
      <c r="SZQ56" s="213"/>
      <c r="SZS56" s="213"/>
      <c r="SZU56" s="213"/>
      <c r="SZW56" s="213"/>
      <c r="SZY56" s="213"/>
      <c r="TAA56" s="213"/>
      <c r="TAC56" s="213"/>
      <c r="TAE56" s="213"/>
      <c r="TAG56" s="213"/>
      <c r="TAI56" s="213"/>
      <c r="TAK56" s="213"/>
      <c r="TAM56" s="213"/>
      <c r="TAO56" s="213"/>
      <c r="TAQ56" s="213"/>
      <c r="TAS56" s="213"/>
      <c r="TAU56" s="213"/>
      <c r="TAW56" s="213"/>
      <c r="TAY56" s="213"/>
      <c r="TBA56" s="213"/>
      <c r="TBC56" s="213"/>
      <c r="TBE56" s="213"/>
      <c r="TBG56" s="213"/>
      <c r="TBI56" s="213"/>
      <c r="TBK56" s="213"/>
      <c r="TBM56" s="213"/>
      <c r="TBO56" s="213"/>
      <c r="TBQ56" s="213"/>
      <c r="TBS56" s="213"/>
      <c r="TBU56" s="213"/>
      <c r="TBW56" s="213"/>
      <c r="TBY56" s="213"/>
      <c r="TCA56" s="213"/>
      <c r="TCC56" s="213"/>
      <c r="TCE56" s="213"/>
      <c r="TCG56" s="213"/>
      <c r="TCI56" s="213"/>
      <c r="TCK56" s="213"/>
      <c r="TCM56" s="213"/>
      <c r="TCO56" s="213"/>
      <c r="TCQ56" s="213"/>
      <c r="TCS56" s="213"/>
      <c r="TCU56" s="213"/>
      <c r="TCW56" s="213"/>
      <c r="TCY56" s="213"/>
      <c r="TDA56" s="213"/>
      <c r="TDC56" s="213"/>
      <c r="TDE56" s="213"/>
      <c r="TDG56" s="213"/>
      <c r="TDI56" s="213"/>
      <c r="TDK56" s="213"/>
      <c r="TDM56" s="213"/>
      <c r="TDO56" s="213"/>
      <c r="TDQ56" s="213"/>
      <c r="TDS56" s="213"/>
      <c r="TDU56" s="213"/>
      <c r="TDW56" s="213"/>
      <c r="TDY56" s="213"/>
      <c r="TEA56" s="213"/>
      <c r="TEC56" s="213"/>
      <c r="TEE56" s="213"/>
      <c r="TEG56" s="213"/>
      <c r="TEI56" s="213"/>
      <c r="TEK56" s="213"/>
      <c r="TEM56" s="213"/>
      <c r="TEO56" s="213"/>
      <c r="TEQ56" s="213"/>
      <c r="TES56" s="213"/>
      <c r="TEU56" s="213"/>
      <c r="TEW56" s="213"/>
      <c r="TEY56" s="213"/>
      <c r="TFA56" s="213"/>
      <c r="TFC56" s="213"/>
      <c r="TFE56" s="213"/>
      <c r="TFG56" s="213"/>
      <c r="TFI56" s="213"/>
      <c r="TFK56" s="213"/>
      <c r="TFM56" s="213"/>
      <c r="TFO56" s="213"/>
      <c r="TFQ56" s="213"/>
      <c r="TFS56" s="213"/>
      <c r="TFU56" s="213"/>
      <c r="TFW56" s="213"/>
      <c r="TFY56" s="213"/>
      <c r="TGA56" s="213"/>
      <c r="TGC56" s="213"/>
      <c r="TGE56" s="213"/>
      <c r="TGG56" s="213"/>
      <c r="TGI56" s="213"/>
      <c r="TGK56" s="213"/>
      <c r="TGM56" s="213"/>
      <c r="TGO56" s="213"/>
      <c r="TGQ56" s="213"/>
      <c r="TGS56" s="213"/>
      <c r="TGU56" s="213"/>
      <c r="TGW56" s="213"/>
      <c r="TGY56" s="213"/>
      <c r="THA56" s="213"/>
      <c r="THC56" s="213"/>
      <c r="THE56" s="213"/>
      <c r="THG56" s="213"/>
      <c r="THI56" s="213"/>
      <c r="THK56" s="213"/>
      <c r="THM56" s="213"/>
      <c r="THO56" s="213"/>
      <c r="THQ56" s="213"/>
      <c r="THS56" s="213"/>
      <c r="THU56" s="213"/>
      <c r="THW56" s="213"/>
      <c r="THY56" s="213"/>
      <c r="TIA56" s="213"/>
      <c r="TIC56" s="213"/>
      <c r="TIE56" s="213"/>
      <c r="TIG56" s="213"/>
      <c r="TII56" s="213"/>
      <c r="TIK56" s="213"/>
      <c r="TIM56" s="213"/>
      <c r="TIO56" s="213"/>
      <c r="TIQ56" s="213"/>
      <c r="TIS56" s="213"/>
      <c r="TIU56" s="213"/>
      <c r="TIW56" s="213"/>
      <c r="TIY56" s="213"/>
      <c r="TJA56" s="213"/>
      <c r="TJC56" s="213"/>
      <c r="TJE56" s="213"/>
      <c r="TJG56" s="213"/>
      <c r="TJI56" s="213"/>
      <c r="TJK56" s="213"/>
      <c r="TJM56" s="213"/>
      <c r="TJO56" s="213"/>
      <c r="TJQ56" s="213"/>
      <c r="TJS56" s="213"/>
      <c r="TJU56" s="213"/>
      <c r="TJW56" s="213"/>
      <c r="TJY56" s="213"/>
      <c r="TKA56" s="213"/>
      <c r="TKC56" s="213"/>
      <c r="TKE56" s="213"/>
      <c r="TKG56" s="213"/>
      <c r="TKI56" s="213"/>
      <c r="TKK56" s="213"/>
      <c r="TKM56" s="213"/>
      <c r="TKO56" s="213"/>
      <c r="TKQ56" s="213"/>
      <c r="TKS56" s="213"/>
      <c r="TKU56" s="213"/>
      <c r="TKW56" s="213"/>
      <c r="TKY56" s="213"/>
      <c r="TLA56" s="213"/>
      <c r="TLC56" s="213"/>
      <c r="TLE56" s="213"/>
      <c r="TLG56" s="213"/>
      <c r="TLI56" s="213"/>
      <c r="TLK56" s="213"/>
      <c r="TLM56" s="213"/>
      <c r="TLO56" s="213"/>
      <c r="TLQ56" s="213"/>
      <c r="TLS56" s="213"/>
      <c r="TLU56" s="213"/>
      <c r="TLW56" s="213"/>
      <c r="TLY56" s="213"/>
      <c r="TMA56" s="213"/>
      <c r="TMC56" s="213"/>
      <c r="TME56" s="213"/>
      <c r="TMG56" s="213"/>
      <c r="TMI56" s="213"/>
      <c r="TMK56" s="213"/>
      <c r="TMM56" s="213"/>
      <c r="TMO56" s="213"/>
      <c r="TMQ56" s="213"/>
      <c r="TMS56" s="213"/>
      <c r="TMU56" s="213"/>
      <c r="TMW56" s="213"/>
      <c r="TMY56" s="213"/>
      <c r="TNA56" s="213"/>
      <c r="TNC56" s="213"/>
      <c r="TNE56" s="213"/>
      <c r="TNG56" s="213"/>
      <c r="TNI56" s="213"/>
      <c r="TNK56" s="213"/>
      <c r="TNM56" s="213"/>
      <c r="TNO56" s="213"/>
      <c r="TNQ56" s="213"/>
      <c r="TNS56" s="213"/>
      <c r="TNU56" s="213"/>
      <c r="TNW56" s="213"/>
      <c r="TNY56" s="213"/>
      <c r="TOA56" s="213"/>
      <c r="TOC56" s="213"/>
      <c r="TOE56" s="213"/>
      <c r="TOG56" s="213"/>
      <c r="TOI56" s="213"/>
      <c r="TOK56" s="213"/>
      <c r="TOM56" s="213"/>
      <c r="TOO56" s="213"/>
      <c r="TOQ56" s="213"/>
      <c r="TOS56" s="213"/>
      <c r="TOU56" s="213"/>
      <c r="TOW56" s="213"/>
      <c r="TOY56" s="213"/>
      <c r="TPA56" s="213"/>
      <c r="TPC56" s="213"/>
      <c r="TPE56" s="213"/>
      <c r="TPG56" s="213"/>
      <c r="TPI56" s="213"/>
      <c r="TPK56" s="213"/>
      <c r="TPM56" s="213"/>
      <c r="TPO56" s="213"/>
      <c r="TPQ56" s="213"/>
      <c r="TPS56" s="213"/>
      <c r="TPU56" s="213"/>
      <c r="TPW56" s="213"/>
      <c r="TPY56" s="213"/>
      <c r="TQA56" s="213"/>
      <c r="TQC56" s="213"/>
      <c r="TQE56" s="213"/>
      <c r="TQG56" s="213"/>
      <c r="TQI56" s="213"/>
      <c r="TQK56" s="213"/>
      <c r="TQM56" s="213"/>
      <c r="TQO56" s="213"/>
      <c r="TQQ56" s="213"/>
      <c r="TQS56" s="213"/>
      <c r="TQU56" s="213"/>
      <c r="TQW56" s="213"/>
      <c r="TQY56" s="213"/>
      <c r="TRA56" s="213"/>
      <c r="TRC56" s="213"/>
      <c r="TRE56" s="213"/>
      <c r="TRG56" s="213"/>
      <c r="TRI56" s="213"/>
      <c r="TRK56" s="213"/>
      <c r="TRM56" s="213"/>
      <c r="TRO56" s="213"/>
      <c r="TRQ56" s="213"/>
      <c r="TRS56" s="213"/>
      <c r="TRU56" s="213"/>
      <c r="TRW56" s="213"/>
      <c r="TRY56" s="213"/>
      <c r="TSA56" s="213"/>
      <c r="TSC56" s="213"/>
      <c r="TSE56" s="213"/>
      <c r="TSG56" s="213"/>
      <c r="TSI56" s="213"/>
      <c r="TSK56" s="213"/>
      <c r="TSM56" s="213"/>
      <c r="TSO56" s="213"/>
      <c r="TSQ56" s="213"/>
      <c r="TSS56" s="213"/>
      <c r="TSU56" s="213"/>
      <c r="TSW56" s="213"/>
      <c r="TSY56" s="213"/>
      <c r="TTA56" s="213"/>
      <c r="TTC56" s="213"/>
      <c r="TTE56" s="213"/>
      <c r="TTG56" s="213"/>
      <c r="TTI56" s="213"/>
      <c r="TTK56" s="213"/>
      <c r="TTM56" s="213"/>
      <c r="TTO56" s="213"/>
      <c r="TTQ56" s="213"/>
      <c r="TTS56" s="213"/>
      <c r="TTU56" s="213"/>
      <c r="TTW56" s="213"/>
      <c r="TTY56" s="213"/>
      <c r="TUA56" s="213"/>
      <c r="TUC56" s="213"/>
      <c r="TUE56" s="213"/>
      <c r="TUG56" s="213"/>
      <c r="TUI56" s="213"/>
      <c r="TUK56" s="213"/>
      <c r="TUM56" s="213"/>
      <c r="TUO56" s="213"/>
      <c r="TUQ56" s="213"/>
      <c r="TUS56" s="213"/>
      <c r="TUU56" s="213"/>
      <c r="TUW56" s="213"/>
      <c r="TUY56" s="213"/>
      <c r="TVA56" s="213"/>
      <c r="TVC56" s="213"/>
      <c r="TVE56" s="213"/>
      <c r="TVG56" s="213"/>
      <c r="TVI56" s="213"/>
      <c r="TVK56" s="213"/>
      <c r="TVM56" s="213"/>
      <c r="TVO56" s="213"/>
      <c r="TVQ56" s="213"/>
      <c r="TVS56" s="213"/>
      <c r="TVU56" s="213"/>
      <c r="TVW56" s="213"/>
      <c r="TVY56" s="213"/>
      <c r="TWA56" s="213"/>
      <c r="TWC56" s="213"/>
      <c r="TWE56" s="213"/>
      <c r="TWG56" s="213"/>
      <c r="TWI56" s="213"/>
      <c r="TWK56" s="213"/>
      <c r="TWM56" s="213"/>
      <c r="TWO56" s="213"/>
      <c r="TWQ56" s="213"/>
      <c r="TWS56" s="213"/>
      <c r="TWU56" s="213"/>
      <c r="TWW56" s="213"/>
      <c r="TWY56" s="213"/>
      <c r="TXA56" s="213"/>
      <c r="TXC56" s="213"/>
      <c r="TXE56" s="213"/>
      <c r="TXG56" s="213"/>
      <c r="TXI56" s="213"/>
      <c r="TXK56" s="213"/>
      <c r="TXM56" s="213"/>
      <c r="TXO56" s="213"/>
      <c r="TXQ56" s="213"/>
      <c r="TXS56" s="213"/>
      <c r="TXU56" s="213"/>
      <c r="TXW56" s="213"/>
      <c r="TXY56" s="213"/>
      <c r="TYA56" s="213"/>
      <c r="TYC56" s="213"/>
      <c r="TYE56" s="213"/>
      <c r="TYG56" s="213"/>
      <c r="TYI56" s="213"/>
      <c r="TYK56" s="213"/>
      <c r="TYM56" s="213"/>
      <c r="TYO56" s="213"/>
      <c r="TYQ56" s="213"/>
      <c r="TYS56" s="213"/>
      <c r="TYU56" s="213"/>
      <c r="TYW56" s="213"/>
      <c r="TYY56" s="213"/>
      <c r="TZA56" s="213"/>
      <c r="TZC56" s="213"/>
      <c r="TZE56" s="213"/>
      <c r="TZG56" s="213"/>
      <c r="TZI56" s="213"/>
      <c r="TZK56" s="213"/>
      <c r="TZM56" s="213"/>
      <c r="TZO56" s="213"/>
      <c r="TZQ56" s="213"/>
      <c r="TZS56" s="213"/>
      <c r="TZU56" s="213"/>
      <c r="TZW56" s="213"/>
      <c r="TZY56" s="213"/>
      <c r="UAA56" s="213"/>
      <c r="UAC56" s="213"/>
      <c r="UAE56" s="213"/>
      <c r="UAG56" s="213"/>
      <c r="UAI56" s="213"/>
      <c r="UAK56" s="213"/>
      <c r="UAM56" s="213"/>
      <c r="UAO56" s="213"/>
      <c r="UAQ56" s="213"/>
      <c r="UAS56" s="213"/>
      <c r="UAU56" s="213"/>
      <c r="UAW56" s="213"/>
      <c r="UAY56" s="213"/>
      <c r="UBA56" s="213"/>
      <c r="UBC56" s="213"/>
      <c r="UBE56" s="213"/>
      <c r="UBG56" s="213"/>
      <c r="UBI56" s="213"/>
      <c r="UBK56" s="213"/>
      <c r="UBM56" s="213"/>
      <c r="UBO56" s="213"/>
      <c r="UBQ56" s="213"/>
      <c r="UBS56" s="213"/>
      <c r="UBU56" s="213"/>
      <c r="UBW56" s="213"/>
      <c r="UBY56" s="213"/>
      <c r="UCA56" s="213"/>
      <c r="UCC56" s="213"/>
      <c r="UCE56" s="213"/>
      <c r="UCG56" s="213"/>
      <c r="UCI56" s="213"/>
      <c r="UCK56" s="213"/>
      <c r="UCM56" s="213"/>
      <c r="UCO56" s="213"/>
      <c r="UCQ56" s="213"/>
      <c r="UCS56" s="213"/>
      <c r="UCU56" s="213"/>
      <c r="UCW56" s="213"/>
      <c r="UCY56" s="213"/>
      <c r="UDA56" s="213"/>
      <c r="UDC56" s="213"/>
      <c r="UDE56" s="213"/>
      <c r="UDG56" s="213"/>
      <c r="UDI56" s="213"/>
      <c r="UDK56" s="213"/>
      <c r="UDM56" s="213"/>
      <c r="UDO56" s="213"/>
      <c r="UDQ56" s="213"/>
      <c r="UDS56" s="213"/>
      <c r="UDU56" s="213"/>
      <c r="UDW56" s="213"/>
      <c r="UDY56" s="213"/>
      <c r="UEA56" s="213"/>
      <c r="UEC56" s="213"/>
      <c r="UEE56" s="213"/>
      <c r="UEG56" s="213"/>
      <c r="UEI56" s="213"/>
      <c r="UEK56" s="213"/>
      <c r="UEM56" s="213"/>
      <c r="UEO56" s="213"/>
      <c r="UEQ56" s="213"/>
      <c r="UES56" s="213"/>
      <c r="UEU56" s="213"/>
      <c r="UEW56" s="213"/>
      <c r="UEY56" s="213"/>
      <c r="UFA56" s="213"/>
      <c r="UFC56" s="213"/>
      <c r="UFE56" s="213"/>
      <c r="UFG56" s="213"/>
      <c r="UFI56" s="213"/>
      <c r="UFK56" s="213"/>
      <c r="UFM56" s="213"/>
      <c r="UFO56" s="213"/>
      <c r="UFQ56" s="213"/>
      <c r="UFS56" s="213"/>
      <c r="UFU56" s="213"/>
      <c r="UFW56" s="213"/>
      <c r="UFY56" s="213"/>
      <c r="UGA56" s="213"/>
      <c r="UGC56" s="213"/>
      <c r="UGE56" s="213"/>
      <c r="UGG56" s="213"/>
      <c r="UGI56" s="213"/>
      <c r="UGK56" s="213"/>
      <c r="UGM56" s="213"/>
      <c r="UGO56" s="213"/>
      <c r="UGQ56" s="213"/>
      <c r="UGS56" s="213"/>
      <c r="UGU56" s="213"/>
      <c r="UGW56" s="213"/>
      <c r="UGY56" s="213"/>
      <c r="UHA56" s="213"/>
      <c r="UHC56" s="213"/>
      <c r="UHE56" s="213"/>
      <c r="UHG56" s="213"/>
      <c r="UHI56" s="213"/>
      <c r="UHK56" s="213"/>
      <c r="UHM56" s="213"/>
      <c r="UHO56" s="213"/>
      <c r="UHQ56" s="213"/>
      <c r="UHS56" s="213"/>
      <c r="UHU56" s="213"/>
      <c r="UHW56" s="213"/>
      <c r="UHY56" s="213"/>
      <c r="UIA56" s="213"/>
      <c r="UIC56" s="213"/>
      <c r="UIE56" s="213"/>
      <c r="UIG56" s="213"/>
      <c r="UII56" s="213"/>
      <c r="UIK56" s="213"/>
      <c r="UIM56" s="213"/>
      <c r="UIO56" s="213"/>
      <c r="UIQ56" s="213"/>
      <c r="UIS56" s="213"/>
      <c r="UIU56" s="213"/>
      <c r="UIW56" s="213"/>
      <c r="UIY56" s="213"/>
      <c r="UJA56" s="213"/>
      <c r="UJC56" s="213"/>
      <c r="UJE56" s="213"/>
      <c r="UJG56" s="213"/>
      <c r="UJI56" s="213"/>
      <c r="UJK56" s="213"/>
      <c r="UJM56" s="213"/>
      <c r="UJO56" s="213"/>
      <c r="UJQ56" s="213"/>
      <c r="UJS56" s="213"/>
      <c r="UJU56" s="213"/>
      <c r="UJW56" s="213"/>
      <c r="UJY56" s="213"/>
      <c r="UKA56" s="213"/>
      <c r="UKC56" s="213"/>
      <c r="UKE56" s="213"/>
      <c r="UKG56" s="213"/>
      <c r="UKI56" s="213"/>
      <c r="UKK56" s="213"/>
      <c r="UKM56" s="213"/>
      <c r="UKO56" s="213"/>
      <c r="UKQ56" s="213"/>
      <c r="UKS56" s="213"/>
      <c r="UKU56" s="213"/>
      <c r="UKW56" s="213"/>
      <c r="UKY56" s="213"/>
      <c r="ULA56" s="213"/>
      <c r="ULC56" s="213"/>
      <c r="ULE56" s="213"/>
      <c r="ULG56" s="213"/>
      <c r="ULI56" s="213"/>
      <c r="ULK56" s="213"/>
      <c r="ULM56" s="213"/>
      <c r="ULO56" s="213"/>
      <c r="ULQ56" s="213"/>
      <c r="ULS56" s="213"/>
      <c r="ULU56" s="213"/>
      <c r="ULW56" s="213"/>
      <c r="ULY56" s="213"/>
      <c r="UMA56" s="213"/>
      <c r="UMC56" s="213"/>
      <c r="UME56" s="213"/>
      <c r="UMG56" s="213"/>
      <c r="UMI56" s="213"/>
      <c r="UMK56" s="213"/>
      <c r="UMM56" s="213"/>
      <c r="UMO56" s="213"/>
      <c r="UMQ56" s="213"/>
      <c r="UMS56" s="213"/>
      <c r="UMU56" s="213"/>
      <c r="UMW56" s="213"/>
      <c r="UMY56" s="213"/>
      <c r="UNA56" s="213"/>
      <c r="UNC56" s="213"/>
      <c r="UNE56" s="213"/>
      <c r="UNG56" s="213"/>
      <c r="UNI56" s="213"/>
      <c r="UNK56" s="213"/>
      <c r="UNM56" s="213"/>
      <c r="UNO56" s="213"/>
      <c r="UNQ56" s="213"/>
      <c r="UNS56" s="213"/>
      <c r="UNU56" s="213"/>
      <c r="UNW56" s="213"/>
      <c r="UNY56" s="213"/>
      <c r="UOA56" s="213"/>
      <c r="UOC56" s="213"/>
      <c r="UOE56" s="213"/>
      <c r="UOG56" s="213"/>
      <c r="UOI56" s="213"/>
      <c r="UOK56" s="213"/>
      <c r="UOM56" s="213"/>
      <c r="UOO56" s="213"/>
      <c r="UOQ56" s="213"/>
      <c r="UOS56" s="213"/>
      <c r="UOU56" s="213"/>
      <c r="UOW56" s="213"/>
      <c r="UOY56" s="213"/>
      <c r="UPA56" s="213"/>
      <c r="UPC56" s="213"/>
      <c r="UPE56" s="213"/>
      <c r="UPG56" s="213"/>
      <c r="UPI56" s="213"/>
      <c r="UPK56" s="213"/>
      <c r="UPM56" s="213"/>
      <c r="UPO56" s="213"/>
      <c r="UPQ56" s="213"/>
      <c r="UPS56" s="213"/>
      <c r="UPU56" s="213"/>
      <c r="UPW56" s="213"/>
      <c r="UPY56" s="213"/>
      <c r="UQA56" s="213"/>
      <c r="UQC56" s="213"/>
      <c r="UQE56" s="213"/>
      <c r="UQG56" s="213"/>
      <c r="UQI56" s="213"/>
      <c r="UQK56" s="213"/>
      <c r="UQM56" s="213"/>
      <c r="UQO56" s="213"/>
      <c r="UQQ56" s="213"/>
      <c r="UQS56" s="213"/>
      <c r="UQU56" s="213"/>
      <c r="UQW56" s="213"/>
      <c r="UQY56" s="213"/>
      <c r="URA56" s="213"/>
      <c r="URC56" s="213"/>
      <c r="URE56" s="213"/>
      <c r="URG56" s="213"/>
      <c r="URI56" s="213"/>
      <c r="URK56" s="213"/>
      <c r="URM56" s="213"/>
      <c r="URO56" s="213"/>
      <c r="URQ56" s="213"/>
      <c r="URS56" s="213"/>
      <c r="URU56" s="213"/>
      <c r="URW56" s="213"/>
      <c r="URY56" s="213"/>
      <c r="USA56" s="213"/>
      <c r="USC56" s="213"/>
      <c r="USE56" s="213"/>
      <c r="USG56" s="213"/>
      <c r="USI56" s="213"/>
      <c r="USK56" s="213"/>
      <c r="USM56" s="213"/>
      <c r="USO56" s="213"/>
      <c r="USQ56" s="213"/>
      <c r="USS56" s="213"/>
      <c r="USU56" s="213"/>
      <c r="USW56" s="213"/>
      <c r="USY56" s="213"/>
      <c r="UTA56" s="213"/>
      <c r="UTC56" s="213"/>
      <c r="UTE56" s="213"/>
      <c r="UTG56" s="213"/>
      <c r="UTI56" s="213"/>
      <c r="UTK56" s="213"/>
      <c r="UTM56" s="213"/>
      <c r="UTO56" s="213"/>
      <c r="UTQ56" s="213"/>
      <c r="UTS56" s="213"/>
      <c r="UTU56" s="213"/>
      <c r="UTW56" s="213"/>
      <c r="UTY56" s="213"/>
      <c r="UUA56" s="213"/>
      <c r="UUC56" s="213"/>
      <c r="UUE56" s="213"/>
      <c r="UUG56" s="213"/>
      <c r="UUI56" s="213"/>
      <c r="UUK56" s="213"/>
      <c r="UUM56" s="213"/>
      <c r="UUO56" s="213"/>
      <c r="UUQ56" s="213"/>
      <c r="UUS56" s="213"/>
      <c r="UUU56" s="213"/>
      <c r="UUW56" s="213"/>
      <c r="UUY56" s="213"/>
      <c r="UVA56" s="213"/>
      <c r="UVC56" s="213"/>
      <c r="UVE56" s="213"/>
      <c r="UVG56" s="213"/>
      <c r="UVI56" s="213"/>
      <c r="UVK56" s="213"/>
      <c r="UVM56" s="213"/>
      <c r="UVO56" s="213"/>
      <c r="UVQ56" s="213"/>
      <c r="UVS56" s="213"/>
      <c r="UVU56" s="213"/>
      <c r="UVW56" s="213"/>
      <c r="UVY56" s="213"/>
      <c r="UWA56" s="213"/>
      <c r="UWC56" s="213"/>
      <c r="UWE56" s="213"/>
      <c r="UWG56" s="213"/>
      <c r="UWI56" s="213"/>
      <c r="UWK56" s="213"/>
      <c r="UWM56" s="213"/>
      <c r="UWO56" s="213"/>
      <c r="UWQ56" s="213"/>
      <c r="UWS56" s="213"/>
      <c r="UWU56" s="213"/>
      <c r="UWW56" s="213"/>
      <c r="UWY56" s="213"/>
      <c r="UXA56" s="213"/>
      <c r="UXC56" s="213"/>
      <c r="UXE56" s="213"/>
      <c r="UXG56" s="213"/>
      <c r="UXI56" s="213"/>
      <c r="UXK56" s="213"/>
      <c r="UXM56" s="213"/>
      <c r="UXO56" s="213"/>
      <c r="UXQ56" s="213"/>
      <c r="UXS56" s="213"/>
      <c r="UXU56" s="213"/>
      <c r="UXW56" s="213"/>
      <c r="UXY56" s="213"/>
      <c r="UYA56" s="213"/>
      <c r="UYC56" s="213"/>
      <c r="UYE56" s="213"/>
      <c r="UYG56" s="213"/>
      <c r="UYI56" s="213"/>
      <c r="UYK56" s="213"/>
      <c r="UYM56" s="213"/>
      <c r="UYO56" s="213"/>
      <c r="UYQ56" s="213"/>
      <c r="UYS56" s="213"/>
      <c r="UYU56" s="213"/>
      <c r="UYW56" s="213"/>
      <c r="UYY56" s="213"/>
      <c r="UZA56" s="213"/>
      <c r="UZC56" s="213"/>
      <c r="UZE56" s="213"/>
      <c r="UZG56" s="213"/>
      <c r="UZI56" s="213"/>
      <c r="UZK56" s="213"/>
      <c r="UZM56" s="213"/>
      <c r="UZO56" s="213"/>
      <c r="UZQ56" s="213"/>
      <c r="UZS56" s="213"/>
      <c r="UZU56" s="213"/>
      <c r="UZW56" s="213"/>
      <c r="UZY56" s="213"/>
      <c r="VAA56" s="213"/>
      <c r="VAC56" s="213"/>
      <c r="VAE56" s="213"/>
      <c r="VAG56" s="213"/>
      <c r="VAI56" s="213"/>
      <c r="VAK56" s="213"/>
      <c r="VAM56" s="213"/>
      <c r="VAO56" s="213"/>
      <c r="VAQ56" s="213"/>
      <c r="VAS56" s="213"/>
      <c r="VAU56" s="213"/>
      <c r="VAW56" s="213"/>
      <c r="VAY56" s="213"/>
      <c r="VBA56" s="213"/>
      <c r="VBC56" s="213"/>
      <c r="VBE56" s="213"/>
      <c r="VBG56" s="213"/>
      <c r="VBI56" s="213"/>
      <c r="VBK56" s="213"/>
      <c r="VBM56" s="213"/>
      <c r="VBO56" s="213"/>
      <c r="VBQ56" s="213"/>
      <c r="VBS56" s="213"/>
      <c r="VBU56" s="213"/>
      <c r="VBW56" s="213"/>
      <c r="VBY56" s="213"/>
      <c r="VCA56" s="213"/>
      <c r="VCC56" s="213"/>
      <c r="VCE56" s="213"/>
      <c r="VCG56" s="213"/>
      <c r="VCI56" s="213"/>
      <c r="VCK56" s="213"/>
      <c r="VCM56" s="213"/>
      <c r="VCO56" s="213"/>
      <c r="VCQ56" s="213"/>
      <c r="VCS56" s="213"/>
      <c r="VCU56" s="213"/>
      <c r="VCW56" s="213"/>
      <c r="VCY56" s="213"/>
      <c r="VDA56" s="213"/>
      <c r="VDC56" s="213"/>
      <c r="VDE56" s="213"/>
      <c r="VDG56" s="213"/>
      <c r="VDI56" s="213"/>
      <c r="VDK56" s="213"/>
      <c r="VDM56" s="213"/>
      <c r="VDO56" s="213"/>
      <c r="VDQ56" s="213"/>
      <c r="VDS56" s="213"/>
      <c r="VDU56" s="213"/>
      <c r="VDW56" s="213"/>
      <c r="VDY56" s="213"/>
      <c r="VEA56" s="213"/>
      <c r="VEC56" s="213"/>
      <c r="VEE56" s="213"/>
      <c r="VEG56" s="213"/>
      <c r="VEI56" s="213"/>
      <c r="VEK56" s="213"/>
      <c r="VEM56" s="213"/>
      <c r="VEO56" s="213"/>
      <c r="VEQ56" s="213"/>
      <c r="VES56" s="213"/>
      <c r="VEU56" s="213"/>
      <c r="VEW56" s="213"/>
      <c r="VEY56" s="213"/>
      <c r="VFA56" s="213"/>
      <c r="VFC56" s="213"/>
      <c r="VFE56" s="213"/>
      <c r="VFG56" s="213"/>
      <c r="VFI56" s="213"/>
      <c r="VFK56" s="213"/>
      <c r="VFM56" s="213"/>
      <c r="VFO56" s="213"/>
      <c r="VFQ56" s="213"/>
      <c r="VFS56" s="213"/>
      <c r="VFU56" s="213"/>
      <c r="VFW56" s="213"/>
      <c r="VFY56" s="213"/>
      <c r="VGA56" s="213"/>
      <c r="VGC56" s="213"/>
      <c r="VGE56" s="213"/>
      <c r="VGG56" s="213"/>
      <c r="VGI56" s="213"/>
      <c r="VGK56" s="213"/>
      <c r="VGM56" s="213"/>
      <c r="VGO56" s="213"/>
      <c r="VGQ56" s="213"/>
      <c r="VGS56" s="213"/>
      <c r="VGU56" s="213"/>
      <c r="VGW56" s="213"/>
      <c r="VGY56" s="213"/>
      <c r="VHA56" s="213"/>
      <c r="VHC56" s="213"/>
      <c r="VHE56" s="213"/>
      <c r="VHG56" s="213"/>
      <c r="VHI56" s="213"/>
      <c r="VHK56" s="213"/>
      <c r="VHM56" s="213"/>
      <c r="VHO56" s="213"/>
      <c r="VHQ56" s="213"/>
      <c r="VHS56" s="213"/>
      <c r="VHU56" s="213"/>
      <c r="VHW56" s="213"/>
      <c r="VHY56" s="213"/>
      <c r="VIA56" s="213"/>
      <c r="VIC56" s="213"/>
      <c r="VIE56" s="213"/>
      <c r="VIG56" s="213"/>
      <c r="VII56" s="213"/>
      <c r="VIK56" s="213"/>
      <c r="VIM56" s="213"/>
      <c r="VIO56" s="213"/>
      <c r="VIQ56" s="213"/>
      <c r="VIS56" s="213"/>
      <c r="VIU56" s="213"/>
      <c r="VIW56" s="213"/>
      <c r="VIY56" s="213"/>
      <c r="VJA56" s="213"/>
      <c r="VJC56" s="213"/>
      <c r="VJE56" s="213"/>
      <c r="VJG56" s="213"/>
      <c r="VJI56" s="213"/>
      <c r="VJK56" s="213"/>
      <c r="VJM56" s="213"/>
      <c r="VJO56" s="213"/>
      <c r="VJQ56" s="213"/>
      <c r="VJS56" s="213"/>
      <c r="VJU56" s="213"/>
      <c r="VJW56" s="213"/>
      <c r="VJY56" s="213"/>
      <c r="VKA56" s="213"/>
      <c r="VKC56" s="213"/>
      <c r="VKE56" s="213"/>
      <c r="VKG56" s="213"/>
      <c r="VKI56" s="213"/>
      <c r="VKK56" s="213"/>
      <c r="VKM56" s="213"/>
      <c r="VKO56" s="213"/>
      <c r="VKQ56" s="213"/>
      <c r="VKS56" s="213"/>
      <c r="VKU56" s="213"/>
      <c r="VKW56" s="213"/>
      <c r="VKY56" s="213"/>
      <c r="VLA56" s="213"/>
      <c r="VLC56" s="213"/>
      <c r="VLE56" s="213"/>
      <c r="VLG56" s="213"/>
      <c r="VLI56" s="213"/>
      <c r="VLK56" s="213"/>
      <c r="VLM56" s="213"/>
      <c r="VLO56" s="213"/>
      <c r="VLQ56" s="213"/>
      <c r="VLS56" s="213"/>
      <c r="VLU56" s="213"/>
      <c r="VLW56" s="213"/>
      <c r="VLY56" s="213"/>
      <c r="VMA56" s="213"/>
      <c r="VMC56" s="213"/>
      <c r="VME56" s="213"/>
      <c r="VMG56" s="213"/>
      <c r="VMI56" s="213"/>
      <c r="VMK56" s="213"/>
      <c r="VMM56" s="213"/>
      <c r="VMO56" s="213"/>
      <c r="VMQ56" s="213"/>
      <c r="VMS56" s="213"/>
      <c r="VMU56" s="213"/>
      <c r="VMW56" s="213"/>
      <c r="VMY56" s="213"/>
      <c r="VNA56" s="213"/>
      <c r="VNC56" s="213"/>
      <c r="VNE56" s="213"/>
      <c r="VNG56" s="213"/>
      <c r="VNI56" s="213"/>
      <c r="VNK56" s="213"/>
      <c r="VNM56" s="213"/>
      <c r="VNO56" s="213"/>
      <c r="VNQ56" s="213"/>
      <c r="VNS56" s="213"/>
      <c r="VNU56" s="213"/>
      <c r="VNW56" s="213"/>
      <c r="VNY56" s="213"/>
      <c r="VOA56" s="213"/>
      <c r="VOC56" s="213"/>
      <c r="VOE56" s="213"/>
      <c r="VOG56" s="213"/>
      <c r="VOI56" s="213"/>
      <c r="VOK56" s="213"/>
      <c r="VOM56" s="213"/>
      <c r="VOO56" s="213"/>
      <c r="VOQ56" s="213"/>
      <c r="VOS56" s="213"/>
      <c r="VOU56" s="213"/>
      <c r="VOW56" s="213"/>
      <c r="VOY56" s="213"/>
      <c r="VPA56" s="213"/>
      <c r="VPC56" s="213"/>
      <c r="VPE56" s="213"/>
      <c r="VPG56" s="213"/>
      <c r="VPI56" s="213"/>
      <c r="VPK56" s="213"/>
      <c r="VPM56" s="213"/>
      <c r="VPO56" s="213"/>
      <c r="VPQ56" s="213"/>
      <c r="VPS56" s="213"/>
      <c r="VPU56" s="213"/>
      <c r="VPW56" s="213"/>
      <c r="VPY56" s="213"/>
      <c r="VQA56" s="213"/>
      <c r="VQC56" s="213"/>
      <c r="VQE56" s="213"/>
      <c r="VQG56" s="213"/>
      <c r="VQI56" s="213"/>
      <c r="VQK56" s="213"/>
      <c r="VQM56" s="213"/>
      <c r="VQO56" s="213"/>
      <c r="VQQ56" s="213"/>
      <c r="VQS56" s="213"/>
      <c r="VQU56" s="213"/>
      <c r="VQW56" s="213"/>
      <c r="VQY56" s="213"/>
      <c r="VRA56" s="213"/>
      <c r="VRC56" s="213"/>
      <c r="VRE56" s="213"/>
      <c r="VRG56" s="213"/>
      <c r="VRI56" s="213"/>
      <c r="VRK56" s="213"/>
      <c r="VRM56" s="213"/>
      <c r="VRO56" s="213"/>
      <c r="VRQ56" s="213"/>
      <c r="VRS56" s="213"/>
      <c r="VRU56" s="213"/>
      <c r="VRW56" s="213"/>
      <c r="VRY56" s="213"/>
      <c r="VSA56" s="213"/>
      <c r="VSC56" s="213"/>
      <c r="VSE56" s="213"/>
      <c r="VSG56" s="213"/>
      <c r="VSI56" s="213"/>
      <c r="VSK56" s="213"/>
      <c r="VSM56" s="213"/>
      <c r="VSO56" s="213"/>
      <c r="VSQ56" s="213"/>
      <c r="VSS56" s="213"/>
      <c r="VSU56" s="213"/>
      <c r="VSW56" s="213"/>
      <c r="VSY56" s="213"/>
      <c r="VTA56" s="213"/>
      <c r="VTC56" s="213"/>
      <c r="VTE56" s="213"/>
      <c r="VTG56" s="213"/>
      <c r="VTI56" s="213"/>
      <c r="VTK56" s="213"/>
      <c r="VTM56" s="213"/>
      <c r="VTO56" s="213"/>
      <c r="VTQ56" s="213"/>
      <c r="VTS56" s="213"/>
      <c r="VTU56" s="213"/>
      <c r="VTW56" s="213"/>
      <c r="VTY56" s="213"/>
      <c r="VUA56" s="213"/>
      <c r="VUC56" s="213"/>
      <c r="VUE56" s="213"/>
      <c r="VUG56" s="213"/>
      <c r="VUI56" s="213"/>
      <c r="VUK56" s="213"/>
      <c r="VUM56" s="213"/>
      <c r="VUO56" s="213"/>
      <c r="VUQ56" s="213"/>
      <c r="VUS56" s="213"/>
      <c r="VUU56" s="213"/>
      <c r="VUW56" s="213"/>
      <c r="VUY56" s="213"/>
      <c r="VVA56" s="213"/>
      <c r="VVC56" s="213"/>
      <c r="VVE56" s="213"/>
      <c r="VVG56" s="213"/>
      <c r="VVI56" s="213"/>
      <c r="VVK56" s="213"/>
      <c r="VVM56" s="213"/>
      <c r="VVO56" s="213"/>
      <c r="VVQ56" s="213"/>
      <c r="VVS56" s="213"/>
      <c r="VVU56" s="213"/>
      <c r="VVW56" s="213"/>
      <c r="VVY56" s="213"/>
      <c r="VWA56" s="213"/>
      <c r="VWC56" s="213"/>
      <c r="VWE56" s="213"/>
      <c r="VWG56" s="213"/>
      <c r="VWI56" s="213"/>
      <c r="VWK56" s="213"/>
      <c r="VWM56" s="213"/>
      <c r="VWO56" s="213"/>
      <c r="VWQ56" s="213"/>
      <c r="VWS56" s="213"/>
      <c r="VWU56" s="213"/>
      <c r="VWW56" s="213"/>
      <c r="VWY56" s="213"/>
      <c r="VXA56" s="213"/>
      <c r="VXC56" s="213"/>
      <c r="VXE56" s="213"/>
      <c r="VXG56" s="213"/>
      <c r="VXI56" s="213"/>
      <c r="VXK56" s="213"/>
      <c r="VXM56" s="213"/>
      <c r="VXO56" s="213"/>
      <c r="VXQ56" s="213"/>
      <c r="VXS56" s="213"/>
      <c r="VXU56" s="213"/>
      <c r="VXW56" s="213"/>
      <c r="VXY56" s="213"/>
      <c r="VYA56" s="213"/>
      <c r="VYC56" s="213"/>
      <c r="VYE56" s="213"/>
      <c r="VYG56" s="213"/>
      <c r="VYI56" s="213"/>
      <c r="VYK56" s="213"/>
      <c r="VYM56" s="213"/>
      <c r="VYO56" s="213"/>
      <c r="VYQ56" s="213"/>
      <c r="VYS56" s="213"/>
      <c r="VYU56" s="213"/>
      <c r="VYW56" s="213"/>
      <c r="VYY56" s="213"/>
      <c r="VZA56" s="213"/>
      <c r="VZC56" s="213"/>
      <c r="VZE56" s="213"/>
      <c r="VZG56" s="213"/>
      <c r="VZI56" s="213"/>
      <c r="VZK56" s="213"/>
      <c r="VZM56" s="213"/>
      <c r="VZO56" s="213"/>
      <c r="VZQ56" s="213"/>
      <c r="VZS56" s="213"/>
      <c r="VZU56" s="213"/>
      <c r="VZW56" s="213"/>
      <c r="VZY56" s="213"/>
      <c r="WAA56" s="213"/>
      <c r="WAC56" s="213"/>
      <c r="WAE56" s="213"/>
      <c r="WAG56" s="213"/>
      <c r="WAI56" s="213"/>
      <c r="WAK56" s="213"/>
      <c r="WAM56" s="213"/>
      <c r="WAO56" s="213"/>
      <c r="WAQ56" s="213"/>
      <c r="WAS56" s="213"/>
      <c r="WAU56" s="213"/>
      <c r="WAW56" s="213"/>
      <c r="WAY56" s="213"/>
      <c r="WBA56" s="213"/>
      <c r="WBC56" s="213"/>
      <c r="WBE56" s="213"/>
      <c r="WBG56" s="213"/>
      <c r="WBI56" s="213"/>
      <c r="WBK56" s="213"/>
      <c r="WBM56" s="213"/>
      <c r="WBO56" s="213"/>
      <c r="WBQ56" s="213"/>
      <c r="WBS56" s="213"/>
      <c r="WBU56" s="213"/>
      <c r="WBW56" s="213"/>
      <c r="WBY56" s="213"/>
      <c r="WCA56" s="213"/>
      <c r="WCC56" s="213"/>
      <c r="WCE56" s="213"/>
      <c r="WCG56" s="213"/>
      <c r="WCI56" s="213"/>
      <c r="WCK56" s="213"/>
      <c r="WCM56" s="213"/>
      <c r="WCO56" s="213"/>
      <c r="WCQ56" s="213"/>
      <c r="WCS56" s="213"/>
      <c r="WCU56" s="213"/>
      <c r="WCW56" s="213"/>
      <c r="WCY56" s="213"/>
      <c r="WDA56" s="213"/>
      <c r="WDC56" s="213"/>
      <c r="WDE56" s="213"/>
      <c r="WDG56" s="213"/>
      <c r="WDI56" s="213"/>
      <c r="WDK56" s="213"/>
      <c r="WDM56" s="213"/>
      <c r="WDO56" s="213"/>
      <c r="WDQ56" s="213"/>
      <c r="WDS56" s="213"/>
      <c r="WDU56" s="213"/>
      <c r="WDW56" s="213"/>
      <c r="WDY56" s="213"/>
      <c r="WEA56" s="213"/>
      <c r="WEC56" s="213"/>
      <c r="WEE56" s="213"/>
      <c r="WEG56" s="213"/>
      <c r="WEI56" s="213"/>
      <c r="WEK56" s="213"/>
      <c r="WEM56" s="213"/>
      <c r="WEO56" s="213"/>
      <c r="WEQ56" s="213"/>
      <c r="WES56" s="213"/>
      <c r="WEU56" s="213"/>
      <c r="WEW56" s="213"/>
      <c r="WEY56" s="213"/>
      <c r="WFA56" s="213"/>
      <c r="WFC56" s="213"/>
      <c r="WFE56" s="213"/>
      <c r="WFG56" s="213"/>
      <c r="WFI56" s="213"/>
      <c r="WFK56" s="213"/>
      <c r="WFM56" s="213"/>
      <c r="WFO56" s="213"/>
      <c r="WFQ56" s="213"/>
      <c r="WFS56" s="213"/>
      <c r="WFU56" s="213"/>
      <c r="WFW56" s="213"/>
      <c r="WFY56" s="213"/>
      <c r="WGA56" s="213"/>
      <c r="WGC56" s="213"/>
      <c r="WGE56" s="213"/>
      <c r="WGG56" s="213"/>
      <c r="WGI56" s="213"/>
      <c r="WGK56" s="213"/>
      <c r="WGM56" s="213"/>
      <c r="WGO56" s="213"/>
      <c r="WGQ56" s="213"/>
      <c r="WGS56" s="213"/>
      <c r="WGU56" s="213"/>
      <c r="WGW56" s="213"/>
      <c r="WGY56" s="213"/>
      <c r="WHA56" s="213"/>
      <c r="WHC56" s="213"/>
      <c r="WHE56" s="213"/>
      <c r="WHG56" s="213"/>
      <c r="WHI56" s="213"/>
      <c r="WHK56" s="213"/>
      <c r="WHM56" s="213"/>
      <c r="WHO56" s="213"/>
      <c r="WHQ56" s="213"/>
      <c r="WHS56" s="213"/>
      <c r="WHU56" s="213"/>
      <c r="WHW56" s="213"/>
      <c r="WHY56" s="213"/>
      <c r="WIA56" s="213"/>
      <c r="WIC56" s="213"/>
      <c r="WIE56" s="213"/>
      <c r="WIG56" s="213"/>
      <c r="WII56" s="213"/>
      <c r="WIK56" s="213"/>
      <c r="WIM56" s="213"/>
      <c r="WIO56" s="213"/>
      <c r="WIQ56" s="213"/>
      <c r="WIS56" s="213"/>
      <c r="WIU56" s="213"/>
      <c r="WIW56" s="213"/>
      <c r="WIY56" s="213"/>
      <c r="WJA56" s="213"/>
      <c r="WJC56" s="213"/>
      <c r="WJE56" s="213"/>
      <c r="WJG56" s="213"/>
      <c r="WJI56" s="213"/>
      <c r="WJK56" s="213"/>
      <c r="WJM56" s="213"/>
      <c r="WJO56" s="213"/>
      <c r="WJQ56" s="213"/>
      <c r="WJS56" s="213"/>
      <c r="WJU56" s="213"/>
      <c r="WJW56" s="213"/>
      <c r="WJY56" s="213"/>
      <c r="WKA56" s="213"/>
      <c r="WKC56" s="213"/>
      <c r="WKE56" s="213"/>
      <c r="WKG56" s="213"/>
      <c r="WKI56" s="213"/>
      <c r="WKK56" s="213"/>
      <c r="WKM56" s="213"/>
      <c r="WKO56" s="213"/>
      <c r="WKQ56" s="213"/>
      <c r="WKS56" s="213"/>
      <c r="WKU56" s="213"/>
      <c r="WKW56" s="213"/>
      <c r="WKY56" s="213"/>
      <c r="WLA56" s="213"/>
      <c r="WLC56" s="213"/>
      <c r="WLE56" s="213"/>
      <c r="WLG56" s="213"/>
      <c r="WLI56" s="213"/>
      <c r="WLK56" s="213"/>
      <c r="WLM56" s="213"/>
      <c r="WLO56" s="213"/>
      <c r="WLQ56" s="213"/>
      <c r="WLS56" s="213"/>
      <c r="WLU56" s="213"/>
      <c r="WLW56" s="213"/>
      <c r="WLY56" s="213"/>
      <c r="WMA56" s="213"/>
      <c r="WMC56" s="213"/>
      <c r="WME56" s="213"/>
      <c r="WMG56" s="213"/>
      <c r="WMI56" s="213"/>
      <c r="WMK56" s="213"/>
      <c r="WMM56" s="213"/>
      <c r="WMO56" s="213"/>
      <c r="WMQ56" s="213"/>
      <c r="WMS56" s="213"/>
      <c r="WMU56" s="213"/>
      <c r="WMW56" s="213"/>
      <c r="WMY56" s="213"/>
      <c r="WNA56" s="213"/>
      <c r="WNC56" s="213"/>
      <c r="WNE56" s="213"/>
      <c r="WNG56" s="213"/>
      <c r="WNI56" s="213"/>
      <c r="WNK56" s="213"/>
      <c r="WNM56" s="213"/>
      <c r="WNO56" s="213"/>
      <c r="WNQ56" s="213"/>
      <c r="WNS56" s="213"/>
      <c r="WNU56" s="213"/>
      <c r="WNW56" s="213"/>
      <c r="WNY56" s="213"/>
      <c r="WOA56" s="213"/>
      <c r="WOC56" s="213"/>
      <c r="WOE56" s="213"/>
      <c r="WOG56" s="213"/>
      <c r="WOI56" s="213"/>
      <c r="WOK56" s="213"/>
      <c r="WOM56" s="213"/>
      <c r="WOO56" s="213"/>
      <c r="WOQ56" s="213"/>
      <c r="WOS56" s="213"/>
      <c r="WOU56" s="213"/>
      <c r="WOW56" s="213"/>
      <c r="WOY56" s="213"/>
      <c r="WPA56" s="213"/>
      <c r="WPC56" s="213"/>
      <c r="WPE56" s="213"/>
      <c r="WPG56" s="213"/>
      <c r="WPI56" s="213"/>
      <c r="WPK56" s="213"/>
      <c r="WPM56" s="213"/>
      <c r="WPO56" s="213"/>
      <c r="WPQ56" s="213"/>
      <c r="WPS56" s="213"/>
      <c r="WPU56" s="213"/>
      <c r="WPW56" s="213"/>
      <c r="WPY56" s="213"/>
      <c r="WQA56" s="213"/>
      <c r="WQC56" s="213"/>
      <c r="WQE56" s="213"/>
      <c r="WQG56" s="213"/>
      <c r="WQI56" s="213"/>
      <c r="WQK56" s="213"/>
      <c r="WQM56" s="213"/>
      <c r="WQO56" s="213"/>
      <c r="WQQ56" s="213"/>
      <c r="WQS56" s="213"/>
      <c r="WQU56" s="213"/>
      <c r="WQW56" s="213"/>
      <c r="WQY56" s="213"/>
      <c r="WRA56" s="213"/>
      <c r="WRC56" s="213"/>
      <c r="WRE56" s="213"/>
      <c r="WRG56" s="213"/>
      <c r="WRI56" s="213"/>
      <c r="WRK56" s="213"/>
      <c r="WRM56" s="213"/>
      <c r="WRO56" s="213"/>
      <c r="WRQ56" s="213"/>
      <c r="WRS56" s="213"/>
      <c r="WRU56" s="213"/>
      <c r="WRW56" s="213"/>
      <c r="WRY56" s="213"/>
      <c r="WSA56" s="213"/>
      <c r="WSC56" s="213"/>
      <c r="WSE56" s="213"/>
      <c r="WSG56" s="213"/>
      <c r="WSI56" s="213"/>
      <c r="WSK56" s="213"/>
      <c r="WSM56" s="213"/>
      <c r="WSO56" s="213"/>
      <c r="WSQ56" s="213"/>
      <c r="WSS56" s="213"/>
      <c r="WSU56" s="213"/>
      <c r="WSW56" s="213"/>
      <c r="WSY56" s="213"/>
      <c r="WTA56" s="213"/>
      <c r="WTC56" s="213"/>
      <c r="WTE56" s="213"/>
      <c r="WTG56" s="213"/>
      <c r="WTI56" s="213"/>
      <c r="WTK56" s="213"/>
      <c r="WTM56" s="213"/>
      <c r="WTO56" s="213"/>
      <c r="WTQ56" s="213"/>
      <c r="WTS56" s="213"/>
      <c r="WTU56" s="213"/>
      <c r="WTW56" s="213"/>
      <c r="WTY56" s="213"/>
      <c r="WUA56" s="213"/>
      <c r="WUC56" s="213"/>
      <c r="WUE56" s="213"/>
      <c r="WUG56" s="213"/>
      <c r="WUI56" s="213"/>
      <c r="WUK56" s="213"/>
      <c r="WUM56" s="213"/>
      <c r="WUO56" s="213"/>
      <c r="WUQ56" s="213"/>
      <c r="WUS56" s="213"/>
      <c r="WUU56" s="213"/>
      <c r="WUW56" s="213"/>
      <c r="WUY56" s="213"/>
      <c r="WVA56" s="213"/>
      <c r="WVC56" s="213"/>
      <c r="WVE56" s="213"/>
      <c r="WVG56" s="213"/>
      <c r="WVI56" s="213"/>
      <c r="WVK56" s="213"/>
      <c r="WVM56" s="213"/>
      <c r="WVO56" s="213"/>
      <c r="WVQ56" s="213"/>
      <c r="WVS56" s="213"/>
      <c r="WVU56" s="213"/>
      <c r="WVW56" s="213"/>
      <c r="WVY56" s="213"/>
      <c r="WWA56" s="213"/>
      <c r="WWC56" s="213"/>
      <c r="WWE56" s="213"/>
      <c r="WWG56" s="213"/>
      <c r="WWI56" s="213"/>
      <c r="WWK56" s="213"/>
      <c r="WWM56" s="213"/>
      <c r="WWO56" s="213"/>
      <c r="WWQ56" s="213"/>
      <c r="WWS56" s="213"/>
      <c r="WWU56" s="213"/>
      <c r="WWW56" s="213"/>
      <c r="WWY56" s="213"/>
      <c r="WXA56" s="213"/>
      <c r="WXC56" s="213"/>
      <c r="WXE56" s="213"/>
      <c r="WXG56" s="213"/>
      <c r="WXI56" s="213"/>
      <c r="WXK56" s="213"/>
      <c r="WXM56" s="213"/>
      <c r="WXO56" s="213"/>
      <c r="WXQ56" s="213"/>
      <c r="WXS56" s="213"/>
      <c r="WXU56" s="213"/>
      <c r="WXW56" s="213"/>
      <c r="WXY56" s="213"/>
      <c r="WYA56" s="213"/>
      <c r="WYC56" s="213"/>
      <c r="WYE56" s="213"/>
      <c r="WYG56" s="213"/>
      <c r="WYI56" s="213"/>
      <c r="WYK56" s="213"/>
      <c r="WYM56" s="213"/>
      <c r="WYO56" s="213"/>
      <c r="WYQ56" s="213"/>
      <c r="WYS56" s="213"/>
      <c r="WYU56" s="213"/>
      <c r="WYW56" s="213"/>
      <c r="WYY56" s="213"/>
      <c r="WZA56" s="213"/>
      <c r="WZC56" s="213"/>
      <c r="WZE56" s="213"/>
      <c r="WZG56" s="213"/>
      <c r="WZI56" s="213"/>
      <c r="WZK56" s="213"/>
      <c r="WZM56" s="213"/>
      <c r="WZO56" s="213"/>
      <c r="WZQ56" s="213"/>
      <c r="WZS56" s="213"/>
      <c r="WZU56" s="213"/>
      <c r="WZW56" s="213"/>
      <c r="WZY56" s="213"/>
      <c r="XAA56" s="213"/>
      <c r="XAC56" s="213"/>
      <c r="XAE56" s="213"/>
      <c r="XAG56" s="213"/>
      <c r="XAI56" s="213"/>
      <c r="XAK56" s="213"/>
      <c r="XAM56" s="213"/>
      <c r="XAO56" s="213"/>
      <c r="XAQ56" s="213"/>
      <c r="XAS56" s="213"/>
      <c r="XAU56" s="213"/>
      <c r="XAW56" s="213"/>
      <c r="XAY56" s="213"/>
      <c r="XBA56" s="213"/>
      <c r="XBC56" s="213"/>
      <c r="XBE56" s="213"/>
      <c r="XBG56" s="213"/>
      <c r="XBI56" s="213"/>
      <c r="XBK56" s="213"/>
      <c r="XBM56" s="213"/>
      <c r="XBO56" s="213"/>
      <c r="XBQ56" s="213"/>
      <c r="XBS56" s="213"/>
      <c r="XBU56" s="213"/>
      <c r="XBW56" s="213"/>
      <c r="XBY56" s="213"/>
      <c r="XCA56" s="213"/>
      <c r="XCC56" s="213"/>
      <c r="XCE56" s="213"/>
      <c r="XCG56" s="213"/>
      <c r="XCI56" s="213"/>
      <c r="XCK56" s="213"/>
      <c r="XCM56" s="213"/>
      <c r="XCO56" s="213"/>
      <c r="XCQ56" s="213"/>
      <c r="XCS56" s="213"/>
      <c r="XCU56" s="213"/>
      <c r="XCW56" s="213"/>
      <c r="XCY56" s="213"/>
      <c r="XDA56" s="213"/>
      <c r="XDC56" s="213"/>
      <c r="XDE56" s="213"/>
      <c r="XDG56" s="213"/>
      <c r="XDI56" s="213"/>
      <c r="XDK56" s="213"/>
      <c r="XDM56" s="213"/>
      <c r="XDO56" s="213"/>
      <c r="XDQ56" s="213"/>
      <c r="XDS56" s="213"/>
      <c r="XDU56" s="213"/>
      <c r="XDW56" s="213"/>
      <c r="XDY56" s="213"/>
      <c r="XEA56" s="213"/>
      <c r="XEC56" s="213"/>
      <c r="XEE56" s="213"/>
      <c r="XEG56" s="213"/>
      <c r="XEI56" s="213"/>
      <c r="XEK56" s="213"/>
      <c r="XEM56" s="213"/>
      <c r="XEO56" s="213"/>
      <c r="XEQ56" s="213"/>
      <c r="XES56" s="213"/>
      <c r="XEU56" s="213"/>
      <c r="XEW56" s="213"/>
      <c r="XEY56" s="213"/>
      <c r="XFA56" s="213"/>
      <c r="XFC56" s="213"/>
    </row>
    <row r="57" spans="1:1023 1025:2047 2049:3071 3073:4095 4097:5119 5121:6143 6145:7167 7169:8191 8193:9215 9217:10239 10241:11263 11265:12287 12289:13311 13313:14335 14337:15359 15361:16383" x14ac:dyDescent="0.35">
      <c r="A57" s="213"/>
      <c r="B57" s="21" t="s">
        <v>7022</v>
      </c>
      <c r="C57" s="21" t="s">
        <v>8548</v>
      </c>
      <c r="D57" s="133" t="s">
        <v>48</v>
      </c>
      <c r="E57" s="21"/>
      <c r="F57" s="21"/>
      <c r="G57" s="139">
        <v>40119235</v>
      </c>
      <c r="H57" s="133" t="s">
        <v>9773</v>
      </c>
      <c r="I57" s="133">
        <v>28</v>
      </c>
      <c r="J57" s="181" t="s">
        <v>8561</v>
      </c>
      <c r="K57" s="133"/>
      <c r="L57" s="133">
        <v>311</v>
      </c>
      <c r="M57" s="133">
        <v>2</v>
      </c>
      <c r="N57" s="133">
        <v>22.799999999999997</v>
      </c>
      <c r="O57" s="133"/>
      <c r="P57" s="148"/>
      <c r="Q57" s="213"/>
      <c r="S57" s="213"/>
      <c r="U57" s="213"/>
      <c r="W57" s="213"/>
      <c r="Y57" s="213"/>
      <c r="AA57" s="213"/>
      <c r="AC57" s="213"/>
      <c r="AE57" s="213"/>
      <c r="AG57" s="213"/>
      <c r="AI57" s="213"/>
      <c r="AK57" s="213"/>
      <c r="AM57" s="213"/>
      <c r="AO57" s="213"/>
      <c r="AQ57" s="213"/>
      <c r="AS57" s="213"/>
      <c r="AU57" s="213"/>
      <c r="AW57" s="213"/>
      <c r="AY57" s="213"/>
      <c r="BA57" s="213"/>
      <c r="BC57" s="213"/>
      <c r="BE57" s="213"/>
      <c r="BG57" s="213"/>
      <c r="BI57" s="213"/>
      <c r="BK57" s="213"/>
      <c r="BM57" s="213"/>
      <c r="BO57" s="213"/>
      <c r="BQ57" s="213"/>
      <c r="BS57" s="213"/>
      <c r="BU57" s="213"/>
      <c r="BW57" s="213"/>
      <c r="BY57" s="213"/>
      <c r="CA57" s="213"/>
      <c r="CC57" s="213"/>
      <c r="CE57" s="213"/>
      <c r="CG57" s="213"/>
      <c r="CI57" s="213"/>
      <c r="CK57" s="213"/>
      <c r="CM57" s="213"/>
      <c r="CO57" s="213"/>
      <c r="CQ57" s="213"/>
      <c r="CS57" s="213"/>
      <c r="CU57" s="213"/>
      <c r="CW57" s="213"/>
      <c r="CY57" s="213"/>
      <c r="DA57" s="213"/>
      <c r="DC57" s="213"/>
      <c r="DE57" s="213"/>
      <c r="DG57" s="213"/>
      <c r="DI57" s="213"/>
      <c r="DK57" s="213"/>
      <c r="DM57" s="213"/>
      <c r="DO57" s="213"/>
      <c r="DQ57" s="213"/>
      <c r="DS57" s="213"/>
      <c r="DU57" s="213"/>
      <c r="DW57" s="213"/>
      <c r="DY57" s="213"/>
      <c r="EA57" s="213"/>
      <c r="EC57" s="213"/>
      <c r="EE57" s="213"/>
      <c r="EG57" s="213"/>
      <c r="EI57" s="213"/>
      <c r="EK57" s="213"/>
      <c r="EM57" s="213"/>
      <c r="EO57" s="213"/>
      <c r="EQ57" s="213"/>
      <c r="ES57" s="213"/>
      <c r="EU57" s="213"/>
      <c r="EW57" s="213"/>
      <c r="EY57" s="213"/>
      <c r="FA57" s="213"/>
      <c r="FC57" s="213"/>
      <c r="FE57" s="213"/>
      <c r="FG57" s="213"/>
      <c r="FI57" s="213"/>
      <c r="FK57" s="213"/>
      <c r="FM57" s="213"/>
      <c r="FO57" s="213"/>
      <c r="FQ57" s="213"/>
      <c r="FS57" s="213"/>
      <c r="FU57" s="213"/>
      <c r="FW57" s="213"/>
      <c r="FY57" s="213"/>
      <c r="GA57" s="213"/>
      <c r="GC57" s="213"/>
      <c r="GE57" s="213"/>
      <c r="GG57" s="213"/>
      <c r="GI57" s="213"/>
      <c r="GK57" s="213"/>
      <c r="GM57" s="213"/>
      <c r="GO57" s="213"/>
      <c r="GQ57" s="213"/>
      <c r="GS57" s="213"/>
      <c r="GU57" s="213"/>
      <c r="GW57" s="213"/>
      <c r="GY57" s="213"/>
      <c r="HA57" s="213"/>
      <c r="HC57" s="213"/>
      <c r="HE57" s="213"/>
      <c r="HG57" s="213"/>
      <c r="HI57" s="213"/>
      <c r="HK57" s="213"/>
      <c r="HM57" s="213"/>
      <c r="HO57" s="213"/>
      <c r="HQ57" s="213"/>
      <c r="HS57" s="213"/>
      <c r="HU57" s="213"/>
      <c r="HW57" s="213"/>
      <c r="HY57" s="213"/>
      <c r="IA57" s="213"/>
      <c r="IC57" s="213"/>
      <c r="IE57" s="213"/>
      <c r="IG57" s="213"/>
      <c r="II57" s="213"/>
      <c r="IK57" s="213"/>
      <c r="IM57" s="213"/>
      <c r="IO57" s="213"/>
      <c r="IQ57" s="213"/>
      <c r="IS57" s="213"/>
      <c r="IU57" s="213"/>
      <c r="IW57" s="213"/>
      <c r="IY57" s="213"/>
      <c r="JA57" s="213"/>
      <c r="JC57" s="213"/>
      <c r="JE57" s="213"/>
      <c r="JG57" s="213"/>
      <c r="JI57" s="213"/>
      <c r="JK57" s="213"/>
      <c r="JM57" s="213"/>
      <c r="JO57" s="213"/>
      <c r="JQ57" s="213"/>
      <c r="JS57" s="213"/>
      <c r="JU57" s="213"/>
      <c r="JW57" s="213"/>
      <c r="JY57" s="213"/>
      <c r="KA57" s="213"/>
      <c r="KC57" s="213"/>
      <c r="KE57" s="213"/>
      <c r="KG57" s="213"/>
      <c r="KI57" s="213"/>
      <c r="KK57" s="213"/>
      <c r="KM57" s="213"/>
      <c r="KO57" s="213"/>
      <c r="KQ57" s="213"/>
      <c r="KS57" s="213"/>
      <c r="KU57" s="213"/>
      <c r="KW57" s="213"/>
      <c r="KY57" s="213"/>
      <c r="LA57" s="213"/>
      <c r="LC57" s="213"/>
      <c r="LE57" s="213"/>
      <c r="LG57" s="213"/>
      <c r="LI57" s="213"/>
      <c r="LK57" s="213"/>
      <c r="LM57" s="213"/>
      <c r="LO57" s="213"/>
      <c r="LQ57" s="213"/>
      <c r="LS57" s="213"/>
      <c r="LU57" s="213"/>
      <c r="LW57" s="213"/>
      <c r="LY57" s="213"/>
      <c r="MA57" s="213"/>
      <c r="MC57" s="213"/>
      <c r="ME57" s="213"/>
      <c r="MG57" s="213"/>
      <c r="MI57" s="213"/>
      <c r="MK57" s="213"/>
      <c r="MM57" s="213"/>
      <c r="MO57" s="213"/>
      <c r="MQ57" s="213"/>
      <c r="MS57" s="213"/>
      <c r="MU57" s="213"/>
      <c r="MW57" s="213"/>
      <c r="MY57" s="213"/>
      <c r="NA57" s="213"/>
      <c r="NC57" s="213"/>
      <c r="NE57" s="213"/>
      <c r="NG57" s="213"/>
      <c r="NI57" s="213"/>
      <c r="NK57" s="213"/>
      <c r="NM57" s="213"/>
      <c r="NO57" s="213"/>
      <c r="NQ57" s="213"/>
      <c r="NS57" s="213"/>
      <c r="NU57" s="213"/>
      <c r="NW57" s="213"/>
      <c r="NY57" s="213"/>
      <c r="OA57" s="213"/>
      <c r="OC57" s="213"/>
      <c r="OE57" s="213"/>
      <c r="OG57" s="213"/>
      <c r="OI57" s="213"/>
      <c r="OK57" s="213"/>
      <c r="OM57" s="213"/>
      <c r="OO57" s="213"/>
      <c r="OQ57" s="213"/>
      <c r="OS57" s="213"/>
      <c r="OU57" s="213"/>
      <c r="OW57" s="213"/>
      <c r="OY57" s="213"/>
      <c r="PA57" s="213"/>
      <c r="PC57" s="213"/>
      <c r="PE57" s="213"/>
      <c r="PG57" s="213"/>
      <c r="PI57" s="213"/>
      <c r="PK57" s="213"/>
      <c r="PM57" s="213"/>
      <c r="PO57" s="213"/>
      <c r="PQ57" s="213"/>
      <c r="PS57" s="213"/>
      <c r="PU57" s="213"/>
      <c r="PW57" s="213"/>
      <c r="PY57" s="213"/>
      <c r="QA57" s="213"/>
      <c r="QC57" s="213"/>
      <c r="QE57" s="213"/>
      <c r="QG57" s="213"/>
      <c r="QI57" s="213"/>
      <c r="QK57" s="213"/>
      <c r="QM57" s="213"/>
      <c r="QO57" s="213"/>
      <c r="QQ57" s="213"/>
      <c r="QS57" s="213"/>
      <c r="QU57" s="213"/>
      <c r="QW57" s="213"/>
      <c r="QY57" s="213"/>
      <c r="RA57" s="213"/>
      <c r="RC57" s="213"/>
      <c r="RE57" s="213"/>
      <c r="RG57" s="213"/>
      <c r="RI57" s="213"/>
      <c r="RK57" s="213"/>
      <c r="RM57" s="213"/>
      <c r="RO57" s="213"/>
      <c r="RQ57" s="213"/>
      <c r="RS57" s="213"/>
      <c r="RU57" s="213"/>
      <c r="RW57" s="213"/>
      <c r="RY57" s="213"/>
      <c r="SA57" s="213"/>
      <c r="SC57" s="213"/>
      <c r="SE57" s="213"/>
      <c r="SG57" s="213"/>
      <c r="SI57" s="213"/>
      <c r="SK57" s="213"/>
      <c r="SM57" s="213"/>
      <c r="SO57" s="213"/>
      <c r="SQ57" s="213"/>
      <c r="SS57" s="213"/>
      <c r="SU57" s="213"/>
      <c r="SW57" s="213"/>
      <c r="SY57" s="213"/>
      <c r="TA57" s="213"/>
      <c r="TC57" s="213"/>
      <c r="TE57" s="213"/>
      <c r="TG57" s="213"/>
      <c r="TI57" s="213"/>
      <c r="TK57" s="213"/>
      <c r="TM57" s="213"/>
      <c r="TO57" s="213"/>
      <c r="TQ57" s="213"/>
      <c r="TS57" s="213"/>
      <c r="TU57" s="213"/>
      <c r="TW57" s="213"/>
      <c r="TY57" s="213"/>
      <c r="UA57" s="213"/>
      <c r="UC57" s="213"/>
      <c r="UE57" s="213"/>
      <c r="UG57" s="213"/>
      <c r="UI57" s="213"/>
      <c r="UK57" s="213"/>
      <c r="UM57" s="213"/>
      <c r="UO57" s="213"/>
      <c r="UQ57" s="213"/>
      <c r="US57" s="213"/>
      <c r="UU57" s="213"/>
      <c r="UW57" s="213"/>
      <c r="UY57" s="213"/>
      <c r="VA57" s="213"/>
      <c r="VC57" s="213"/>
      <c r="VE57" s="213"/>
      <c r="VG57" s="213"/>
      <c r="VI57" s="213"/>
      <c r="VK57" s="213"/>
      <c r="VM57" s="213"/>
      <c r="VO57" s="213"/>
      <c r="VQ57" s="213"/>
      <c r="VS57" s="213"/>
      <c r="VU57" s="213"/>
      <c r="VW57" s="213"/>
      <c r="VY57" s="213"/>
      <c r="WA57" s="213"/>
      <c r="WC57" s="213"/>
      <c r="WE57" s="213"/>
      <c r="WG57" s="213"/>
      <c r="WI57" s="213"/>
      <c r="WK57" s="213"/>
      <c r="WM57" s="213"/>
      <c r="WO57" s="213"/>
      <c r="WQ57" s="213"/>
      <c r="WS57" s="213"/>
      <c r="WU57" s="213"/>
      <c r="WW57" s="213"/>
      <c r="WY57" s="213"/>
      <c r="XA57" s="213"/>
      <c r="XC57" s="213"/>
      <c r="XE57" s="213"/>
      <c r="XG57" s="213"/>
      <c r="XI57" s="213"/>
      <c r="XK57" s="213"/>
      <c r="XM57" s="213"/>
      <c r="XO57" s="213"/>
      <c r="XQ57" s="213"/>
      <c r="XS57" s="213"/>
      <c r="XU57" s="213"/>
      <c r="XW57" s="213"/>
      <c r="XY57" s="213"/>
      <c r="YA57" s="213"/>
      <c r="YC57" s="213"/>
      <c r="YE57" s="213"/>
      <c r="YG57" s="213"/>
      <c r="YI57" s="213"/>
      <c r="YK57" s="213"/>
      <c r="YM57" s="213"/>
      <c r="YO57" s="213"/>
      <c r="YQ57" s="213"/>
      <c r="YS57" s="213"/>
      <c r="YU57" s="213"/>
      <c r="YW57" s="213"/>
      <c r="YY57" s="213"/>
      <c r="ZA57" s="213"/>
      <c r="ZC57" s="213"/>
      <c r="ZE57" s="213"/>
      <c r="ZG57" s="213"/>
      <c r="ZI57" s="213"/>
      <c r="ZK57" s="213"/>
      <c r="ZM57" s="213"/>
      <c r="ZO57" s="213"/>
      <c r="ZQ57" s="213"/>
      <c r="ZS57" s="213"/>
      <c r="ZU57" s="213"/>
      <c r="ZW57" s="213"/>
      <c r="ZY57" s="213"/>
      <c r="AAA57" s="213"/>
      <c r="AAC57" s="213"/>
      <c r="AAE57" s="213"/>
      <c r="AAG57" s="213"/>
      <c r="AAI57" s="213"/>
      <c r="AAK57" s="213"/>
      <c r="AAM57" s="213"/>
      <c r="AAO57" s="213"/>
      <c r="AAQ57" s="213"/>
      <c r="AAS57" s="213"/>
      <c r="AAU57" s="213"/>
      <c r="AAW57" s="213"/>
      <c r="AAY57" s="213"/>
      <c r="ABA57" s="213"/>
      <c r="ABC57" s="213"/>
      <c r="ABE57" s="213"/>
      <c r="ABG57" s="213"/>
      <c r="ABI57" s="213"/>
      <c r="ABK57" s="213"/>
      <c r="ABM57" s="213"/>
      <c r="ABO57" s="213"/>
      <c r="ABQ57" s="213"/>
      <c r="ABS57" s="213"/>
      <c r="ABU57" s="213"/>
      <c r="ABW57" s="213"/>
      <c r="ABY57" s="213"/>
      <c r="ACA57" s="213"/>
      <c r="ACC57" s="213"/>
      <c r="ACE57" s="213"/>
      <c r="ACG57" s="213"/>
      <c r="ACI57" s="213"/>
      <c r="ACK57" s="213"/>
      <c r="ACM57" s="213"/>
      <c r="ACO57" s="213"/>
      <c r="ACQ57" s="213"/>
      <c r="ACS57" s="213"/>
      <c r="ACU57" s="213"/>
      <c r="ACW57" s="213"/>
      <c r="ACY57" s="213"/>
      <c r="ADA57" s="213"/>
      <c r="ADC57" s="213"/>
      <c r="ADE57" s="213"/>
      <c r="ADG57" s="213"/>
      <c r="ADI57" s="213"/>
      <c r="ADK57" s="213"/>
      <c r="ADM57" s="213"/>
      <c r="ADO57" s="213"/>
      <c r="ADQ57" s="213"/>
      <c r="ADS57" s="213"/>
      <c r="ADU57" s="213"/>
      <c r="ADW57" s="213"/>
      <c r="ADY57" s="213"/>
      <c r="AEA57" s="213"/>
      <c r="AEC57" s="213"/>
      <c r="AEE57" s="213"/>
      <c r="AEG57" s="213"/>
      <c r="AEI57" s="213"/>
      <c r="AEK57" s="213"/>
      <c r="AEM57" s="213"/>
      <c r="AEO57" s="213"/>
      <c r="AEQ57" s="213"/>
      <c r="AES57" s="213"/>
      <c r="AEU57" s="213"/>
      <c r="AEW57" s="213"/>
      <c r="AEY57" s="213"/>
      <c r="AFA57" s="213"/>
      <c r="AFC57" s="213"/>
      <c r="AFE57" s="213"/>
      <c r="AFG57" s="213"/>
      <c r="AFI57" s="213"/>
      <c r="AFK57" s="213"/>
      <c r="AFM57" s="213"/>
      <c r="AFO57" s="213"/>
      <c r="AFQ57" s="213"/>
      <c r="AFS57" s="213"/>
      <c r="AFU57" s="213"/>
      <c r="AFW57" s="213"/>
      <c r="AFY57" s="213"/>
      <c r="AGA57" s="213"/>
      <c r="AGC57" s="213"/>
      <c r="AGE57" s="213"/>
      <c r="AGG57" s="213"/>
      <c r="AGI57" s="213"/>
      <c r="AGK57" s="213"/>
      <c r="AGM57" s="213"/>
      <c r="AGO57" s="213"/>
      <c r="AGQ57" s="213"/>
      <c r="AGS57" s="213"/>
      <c r="AGU57" s="213"/>
      <c r="AGW57" s="213"/>
      <c r="AGY57" s="213"/>
      <c r="AHA57" s="213"/>
      <c r="AHC57" s="213"/>
      <c r="AHE57" s="213"/>
      <c r="AHG57" s="213"/>
      <c r="AHI57" s="213"/>
      <c r="AHK57" s="213"/>
      <c r="AHM57" s="213"/>
      <c r="AHO57" s="213"/>
      <c r="AHQ57" s="213"/>
      <c r="AHS57" s="213"/>
      <c r="AHU57" s="213"/>
      <c r="AHW57" s="213"/>
      <c r="AHY57" s="213"/>
      <c r="AIA57" s="213"/>
      <c r="AIC57" s="213"/>
      <c r="AIE57" s="213"/>
      <c r="AIG57" s="213"/>
      <c r="AII57" s="213"/>
      <c r="AIK57" s="213"/>
      <c r="AIM57" s="213"/>
      <c r="AIO57" s="213"/>
      <c r="AIQ57" s="213"/>
      <c r="AIS57" s="213"/>
      <c r="AIU57" s="213"/>
      <c r="AIW57" s="213"/>
      <c r="AIY57" s="213"/>
      <c r="AJA57" s="213"/>
      <c r="AJC57" s="213"/>
      <c r="AJE57" s="213"/>
      <c r="AJG57" s="213"/>
      <c r="AJI57" s="213"/>
      <c r="AJK57" s="213"/>
      <c r="AJM57" s="213"/>
      <c r="AJO57" s="213"/>
      <c r="AJQ57" s="213"/>
      <c r="AJS57" s="213"/>
      <c r="AJU57" s="213"/>
      <c r="AJW57" s="213"/>
      <c r="AJY57" s="213"/>
      <c r="AKA57" s="213"/>
      <c r="AKC57" s="213"/>
      <c r="AKE57" s="213"/>
      <c r="AKG57" s="213"/>
      <c r="AKI57" s="213"/>
      <c r="AKK57" s="213"/>
      <c r="AKM57" s="213"/>
      <c r="AKO57" s="213"/>
      <c r="AKQ57" s="213"/>
      <c r="AKS57" s="213"/>
      <c r="AKU57" s="213"/>
      <c r="AKW57" s="213"/>
      <c r="AKY57" s="213"/>
      <c r="ALA57" s="213"/>
      <c r="ALC57" s="213"/>
      <c r="ALE57" s="213"/>
      <c r="ALG57" s="213"/>
      <c r="ALI57" s="213"/>
      <c r="ALK57" s="213"/>
      <c r="ALM57" s="213"/>
      <c r="ALO57" s="213"/>
      <c r="ALQ57" s="213"/>
      <c r="ALS57" s="213"/>
      <c r="ALU57" s="213"/>
      <c r="ALW57" s="213"/>
      <c r="ALY57" s="213"/>
      <c r="AMA57" s="213"/>
      <c r="AMC57" s="213"/>
      <c r="AME57" s="213"/>
      <c r="AMG57" s="213"/>
      <c r="AMI57" s="213"/>
      <c r="AMK57" s="213"/>
      <c r="AMM57" s="213"/>
      <c r="AMO57" s="213"/>
      <c r="AMQ57" s="213"/>
      <c r="AMS57" s="213"/>
      <c r="AMU57" s="213"/>
      <c r="AMW57" s="213"/>
      <c r="AMY57" s="213"/>
      <c r="ANA57" s="213"/>
      <c r="ANC57" s="213"/>
      <c r="ANE57" s="213"/>
      <c r="ANG57" s="213"/>
      <c r="ANI57" s="213"/>
      <c r="ANK57" s="213"/>
      <c r="ANM57" s="213"/>
      <c r="ANO57" s="213"/>
      <c r="ANQ57" s="213"/>
      <c r="ANS57" s="213"/>
      <c r="ANU57" s="213"/>
      <c r="ANW57" s="213"/>
      <c r="ANY57" s="213"/>
      <c r="AOA57" s="213"/>
      <c r="AOC57" s="213"/>
      <c r="AOE57" s="213"/>
      <c r="AOG57" s="213"/>
      <c r="AOI57" s="213"/>
      <c r="AOK57" s="213"/>
      <c r="AOM57" s="213"/>
      <c r="AOO57" s="213"/>
      <c r="AOQ57" s="213"/>
      <c r="AOS57" s="213"/>
      <c r="AOU57" s="213"/>
      <c r="AOW57" s="213"/>
      <c r="AOY57" s="213"/>
      <c r="APA57" s="213"/>
      <c r="APC57" s="213"/>
      <c r="APE57" s="213"/>
      <c r="APG57" s="213"/>
      <c r="API57" s="213"/>
      <c r="APK57" s="213"/>
      <c r="APM57" s="213"/>
      <c r="APO57" s="213"/>
      <c r="APQ57" s="213"/>
      <c r="APS57" s="213"/>
      <c r="APU57" s="213"/>
      <c r="APW57" s="213"/>
      <c r="APY57" s="213"/>
      <c r="AQA57" s="213"/>
      <c r="AQC57" s="213"/>
      <c r="AQE57" s="213"/>
      <c r="AQG57" s="213"/>
      <c r="AQI57" s="213"/>
      <c r="AQK57" s="213"/>
      <c r="AQM57" s="213"/>
      <c r="AQO57" s="213"/>
      <c r="AQQ57" s="213"/>
      <c r="AQS57" s="213"/>
      <c r="AQU57" s="213"/>
      <c r="AQW57" s="213"/>
      <c r="AQY57" s="213"/>
      <c r="ARA57" s="213"/>
      <c r="ARC57" s="213"/>
      <c r="ARE57" s="213"/>
      <c r="ARG57" s="213"/>
      <c r="ARI57" s="213"/>
      <c r="ARK57" s="213"/>
      <c r="ARM57" s="213"/>
      <c r="ARO57" s="213"/>
      <c r="ARQ57" s="213"/>
      <c r="ARS57" s="213"/>
      <c r="ARU57" s="213"/>
      <c r="ARW57" s="213"/>
      <c r="ARY57" s="213"/>
      <c r="ASA57" s="213"/>
      <c r="ASC57" s="213"/>
      <c r="ASE57" s="213"/>
      <c r="ASG57" s="213"/>
      <c r="ASI57" s="213"/>
      <c r="ASK57" s="213"/>
      <c r="ASM57" s="213"/>
      <c r="ASO57" s="213"/>
      <c r="ASQ57" s="213"/>
      <c r="ASS57" s="213"/>
      <c r="ASU57" s="213"/>
      <c r="ASW57" s="213"/>
      <c r="ASY57" s="213"/>
      <c r="ATA57" s="213"/>
      <c r="ATC57" s="213"/>
      <c r="ATE57" s="213"/>
      <c r="ATG57" s="213"/>
      <c r="ATI57" s="213"/>
      <c r="ATK57" s="213"/>
      <c r="ATM57" s="213"/>
      <c r="ATO57" s="213"/>
      <c r="ATQ57" s="213"/>
      <c r="ATS57" s="213"/>
      <c r="ATU57" s="213"/>
      <c r="ATW57" s="213"/>
      <c r="ATY57" s="213"/>
      <c r="AUA57" s="213"/>
      <c r="AUC57" s="213"/>
      <c r="AUE57" s="213"/>
      <c r="AUG57" s="213"/>
      <c r="AUI57" s="213"/>
      <c r="AUK57" s="213"/>
      <c r="AUM57" s="213"/>
      <c r="AUO57" s="213"/>
      <c r="AUQ57" s="213"/>
      <c r="AUS57" s="213"/>
      <c r="AUU57" s="213"/>
      <c r="AUW57" s="213"/>
      <c r="AUY57" s="213"/>
      <c r="AVA57" s="213"/>
      <c r="AVC57" s="213"/>
      <c r="AVE57" s="213"/>
      <c r="AVG57" s="213"/>
      <c r="AVI57" s="213"/>
      <c r="AVK57" s="213"/>
      <c r="AVM57" s="213"/>
      <c r="AVO57" s="213"/>
      <c r="AVQ57" s="213"/>
      <c r="AVS57" s="213"/>
      <c r="AVU57" s="213"/>
      <c r="AVW57" s="213"/>
      <c r="AVY57" s="213"/>
      <c r="AWA57" s="213"/>
      <c r="AWC57" s="213"/>
      <c r="AWE57" s="213"/>
      <c r="AWG57" s="213"/>
      <c r="AWI57" s="213"/>
      <c r="AWK57" s="213"/>
      <c r="AWM57" s="213"/>
      <c r="AWO57" s="213"/>
      <c r="AWQ57" s="213"/>
      <c r="AWS57" s="213"/>
      <c r="AWU57" s="213"/>
      <c r="AWW57" s="213"/>
      <c r="AWY57" s="213"/>
      <c r="AXA57" s="213"/>
      <c r="AXC57" s="213"/>
      <c r="AXE57" s="213"/>
      <c r="AXG57" s="213"/>
      <c r="AXI57" s="213"/>
      <c r="AXK57" s="213"/>
      <c r="AXM57" s="213"/>
      <c r="AXO57" s="213"/>
      <c r="AXQ57" s="213"/>
      <c r="AXS57" s="213"/>
      <c r="AXU57" s="213"/>
      <c r="AXW57" s="213"/>
      <c r="AXY57" s="213"/>
      <c r="AYA57" s="213"/>
      <c r="AYC57" s="213"/>
      <c r="AYE57" s="213"/>
      <c r="AYG57" s="213"/>
      <c r="AYI57" s="213"/>
      <c r="AYK57" s="213"/>
      <c r="AYM57" s="213"/>
      <c r="AYO57" s="213"/>
      <c r="AYQ57" s="213"/>
      <c r="AYS57" s="213"/>
      <c r="AYU57" s="213"/>
      <c r="AYW57" s="213"/>
      <c r="AYY57" s="213"/>
      <c r="AZA57" s="213"/>
      <c r="AZC57" s="213"/>
      <c r="AZE57" s="213"/>
      <c r="AZG57" s="213"/>
      <c r="AZI57" s="213"/>
      <c r="AZK57" s="213"/>
      <c r="AZM57" s="213"/>
      <c r="AZO57" s="213"/>
      <c r="AZQ57" s="213"/>
      <c r="AZS57" s="213"/>
      <c r="AZU57" s="213"/>
      <c r="AZW57" s="213"/>
      <c r="AZY57" s="213"/>
      <c r="BAA57" s="213"/>
      <c r="BAC57" s="213"/>
      <c r="BAE57" s="213"/>
      <c r="BAG57" s="213"/>
      <c r="BAI57" s="213"/>
      <c r="BAK57" s="213"/>
      <c r="BAM57" s="213"/>
      <c r="BAO57" s="213"/>
      <c r="BAQ57" s="213"/>
      <c r="BAS57" s="213"/>
      <c r="BAU57" s="213"/>
      <c r="BAW57" s="213"/>
      <c r="BAY57" s="213"/>
      <c r="BBA57" s="213"/>
      <c r="BBC57" s="213"/>
      <c r="BBE57" s="213"/>
      <c r="BBG57" s="213"/>
      <c r="BBI57" s="213"/>
      <c r="BBK57" s="213"/>
      <c r="BBM57" s="213"/>
      <c r="BBO57" s="213"/>
      <c r="BBQ57" s="213"/>
      <c r="BBS57" s="213"/>
      <c r="BBU57" s="213"/>
      <c r="BBW57" s="213"/>
      <c r="BBY57" s="213"/>
      <c r="BCA57" s="213"/>
      <c r="BCC57" s="213"/>
      <c r="BCE57" s="213"/>
      <c r="BCG57" s="213"/>
      <c r="BCI57" s="213"/>
      <c r="BCK57" s="213"/>
      <c r="BCM57" s="213"/>
      <c r="BCO57" s="213"/>
      <c r="BCQ57" s="213"/>
      <c r="BCS57" s="213"/>
      <c r="BCU57" s="213"/>
      <c r="BCW57" s="213"/>
      <c r="BCY57" s="213"/>
      <c r="BDA57" s="213"/>
      <c r="BDC57" s="213"/>
      <c r="BDE57" s="213"/>
      <c r="BDG57" s="213"/>
      <c r="BDI57" s="213"/>
      <c r="BDK57" s="213"/>
      <c r="BDM57" s="213"/>
      <c r="BDO57" s="213"/>
      <c r="BDQ57" s="213"/>
      <c r="BDS57" s="213"/>
      <c r="BDU57" s="213"/>
      <c r="BDW57" s="213"/>
      <c r="BDY57" s="213"/>
      <c r="BEA57" s="213"/>
      <c r="BEC57" s="213"/>
      <c r="BEE57" s="213"/>
      <c r="BEG57" s="213"/>
      <c r="BEI57" s="213"/>
      <c r="BEK57" s="213"/>
      <c r="BEM57" s="213"/>
      <c r="BEO57" s="213"/>
      <c r="BEQ57" s="213"/>
      <c r="BES57" s="213"/>
      <c r="BEU57" s="213"/>
      <c r="BEW57" s="213"/>
      <c r="BEY57" s="213"/>
      <c r="BFA57" s="213"/>
      <c r="BFC57" s="213"/>
      <c r="BFE57" s="213"/>
      <c r="BFG57" s="213"/>
      <c r="BFI57" s="213"/>
      <c r="BFK57" s="213"/>
      <c r="BFM57" s="213"/>
      <c r="BFO57" s="213"/>
      <c r="BFQ57" s="213"/>
      <c r="BFS57" s="213"/>
      <c r="BFU57" s="213"/>
      <c r="BFW57" s="213"/>
      <c r="BFY57" s="213"/>
      <c r="BGA57" s="213"/>
      <c r="BGC57" s="213"/>
      <c r="BGE57" s="213"/>
      <c r="BGG57" s="213"/>
      <c r="BGI57" s="213"/>
      <c r="BGK57" s="213"/>
      <c r="BGM57" s="213"/>
      <c r="BGO57" s="213"/>
      <c r="BGQ57" s="213"/>
      <c r="BGS57" s="213"/>
      <c r="BGU57" s="213"/>
      <c r="BGW57" s="213"/>
      <c r="BGY57" s="213"/>
      <c r="BHA57" s="213"/>
      <c r="BHC57" s="213"/>
      <c r="BHE57" s="213"/>
      <c r="BHG57" s="213"/>
      <c r="BHI57" s="213"/>
      <c r="BHK57" s="213"/>
      <c r="BHM57" s="213"/>
      <c r="BHO57" s="213"/>
      <c r="BHQ57" s="213"/>
      <c r="BHS57" s="213"/>
      <c r="BHU57" s="213"/>
      <c r="BHW57" s="213"/>
      <c r="BHY57" s="213"/>
      <c r="BIA57" s="213"/>
      <c r="BIC57" s="213"/>
      <c r="BIE57" s="213"/>
      <c r="BIG57" s="213"/>
      <c r="BII57" s="213"/>
      <c r="BIK57" s="213"/>
      <c r="BIM57" s="213"/>
      <c r="BIO57" s="213"/>
      <c r="BIQ57" s="213"/>
      <c r="BIS57" s="213"/>
      <c r="BIU57" s="213"/>
      <c r="BIW57" s="213"/>
      <c r="BIY57" s="213"/>
      <c r="BJA57" s="213"/>
      <c r="BJC57" s="213"/>
      <c r="BJE57" s="213"/>
      <c r="BJG57" s="213"/>
      <c r="BJI57" s="213"/>
      <c r="BJK57" s="213"/>
      <c r="BJM57" s="213"/>
      <c r="BJO57" s="213"/>
      <c r="BJQ57" s="213"/>
      <c r="BJS57" s="213"/>
      <c r="BJU57" s="213"/>
      <c r="BJW57" s="213"/>
      <c r="BJY57" s="213"/>
      <c r="BKA57" s="213"/>
      <c r="BKC57" s="213"/>
      <c r="BKE57" s="213"/>
      <c r="BKG57" s="213"/>
      <c r="BKI57" s="213"/>
      <c r="BKK57" s="213"/>
      <c r="BKM57" s="213"/>
      <c r="BKO57" s="213"/>
      <c r="BKQ57" s="213"/>
      <c r="BKS57" s="213"/>
      <c r="BKU57" s="213"/>
      <c r="BKW57" s="213"/>
      <c r="BKY57" s="213"/>
      <c r="BLA57" s="213"/>
      <c r="BLC57" s="213"/>
      <c r="BLE57" s="213"/>
      <c r="BLG57" s="213"/>
      <c r="BLI57" s="213"/>
      <c r="BLK57" s="213"/>
      <c r="BLM57" s="213"/>
      <c r="BLO57" s="213"/>
      <c r="BLQ57" s="213"/>
      <c r="BLS57" s="213"/>
      <c r="BLU57" s="213"/>
      <c r="BLW57" s="213"/>
      <c r="BLY57" s="213"/>
      <c r="BMA57" s="213"/>
      <c r="BMC57" s="213"/>
      <c r="BME57" s="213"/>
      <c r="BMG57" s="213"/>
      <c r="BMI57" s="213"/>
      <c r="BMK57" s="213"/>
      <c r="BMM57" s="213"/>
      <c r="BMO57" s="213"/>
      <c r="BMQ57" s="213"/>
      <c r="BMS57" s="213"/>
      <c r="BMU57" s="213"/>
      <c r="BMW57" s="213"/>
      <c r="BMY57" s="213"/>
      <c r="BNA57" s="213"/>
      <c r="BNC57" s="213"/>
      <c r="BNE57" s="213"/>
      <c r="BNG57" s="213"/>
      <c r="BNI57" s="213"/>
      <c r="BNK57" s="213"/>
      <c r="BNM57" s="213"/>
      <c r="BNO57" s="213"/>
      <c r="BNQ57" s="213"/>
      <c r="BNS57" s="213"/>
      <c r="BNU57" s="213"/>
      <c r="BNW57" s="213"/>
      <c r="BNY57" s="213"/>
      <c r="BOA57" s="213"/>
      <c r="BOC57" s="213"/>
      <c r="BOE57" s="213"/>
      <c r="BOG57" s="213"/>
      <c r="BOI57" s="213"/>
      <c r="BOK57" s="213"/>
      <c r="BOM57" s="213"/>
      <c r="BOO57" s="213"/>
      <c r="BOQ57" s="213"/>
      <c r="BOS57" s="213"/>
      <c r="BOU57" s="213"/>
      <c r="BOW57" s="213"/>
      <c r="BOY57" s="213"/>
      <c r="BPA57" s="213"/>
      <c r="BPC57" s="213"/>
      <c r="BPE57" s="213"/>
      <c r="BPG57" s="213"/>
      <c r="BPI57" s="213"/>
      <c r="BPK57" s="213"/>
      <c r="BPM57" s="213"/>
      <c r="BPO57" s="213"/>
      <c r="BPQ57" s="213"/>
      <c r="BPS57" s="213"/>
      <c r="BPU57" s="213"/>
      <c r="BPW57" s="213"/>
      <c r="BPY57" s="213"/>
      <c r="BQA57" s="213"/>
      <c r="BQC57" s="213"/>
      <c r="BQE57" s="213"/>
      <c r="BQG57" s="213"/>
      <c r="BQI57" s="213"/>
      <c r="BQK57" s="213"/>
      <c r="BQM57" s="213"/>
      <c r="BQO57" s="213"/>
      <c r="BQQ57" s="213"/>
      <c r="BQS57" s="213"/>
      <c r="BQU57" s="213"/>
      <c r="BQW57" s="213"/>
      <c r="BQY57" s="213"/>
      <c r="BRA57" s="213"/>
      <c r="BRC57" s="213"/>
      <c r="BRE57" s="213"/>
      <c r="BRG57" s="213"/>
      <c r="BRI57" s="213"/>
      <c r="BRK57" s="213"/>
      <c r="BRM57" s="213"/>
      <c r="BRO57" s="213"/>
      <c r="BRQ57" s="213"/>
      <c r="BRS57" s="213"/>
      <c r="BRU57" s="213"/>
      <c r="BRW57" s="213"/>
      <c r="BRY57" s="213"/>
      <c r="BSA57" s="213"/>
      <c r="BSC57" s="213"/>
      <c r="BSE57" s="213"/>
      <c r="BSG57" s="213"/>
      <c r="BSI57" s="213"/>
      <c r="BSK57" s="213"/>
      <c r="BSM57" s="213"/>
      <c r="BSO57" s="213"/>
      <c r="BSQ57" s="213"/>
      <c r="BSS57" s="213"/>
      <c r="BSU57" s="213"/>
      <c r="BSW57" s="213"/>
      <c r="BSY57" s="213"/>
      <c r="BTA57" s="213"/>
      <c r="BTC57" s="213"/>
      <c r="BTE57" s="213"/>
      <c r="BTG57" s="213"/>
      <c r="BTI57" s="213"/>
      <c r="BTK57" s="213"/>
      <c r="BTM57" s="213"/>
      <c r="BTO57" s="213"/>
      <c r="BTQ57" s="213"/>
      <c r="BTS57" s="213"/>
      <c r="BTU57" s="213"/>
      <c r="BTW57" s="213"/>
      <c r="BTY57" s="213"/>
      <c r="BUA57" s="213"/>
      <c r="BUC57" s="213"/>
      <c r="BUE57" s="213"/>
      <c r="BUG57" s="213"/>
      <c r="BUI57" s="213"/>
      <c r="BUK57" s="213"/>
      <c r="BUM57" s="213"/>
      <c r="BUO57" s="213"/>
      <c r="BUQ57" s="213"/>
      <c r="BUS57" s="213"/>
      <c r="BUU57" s="213"/>
      <c r="BUW57" s="213"/>
      <c r="BUY57" s="213"/>
      <c r="BVA57" s="213"/>
      <c r="BVC57" s="213"/>
      <c r="BVE57" s="213"/>
      <c r="BVG57" s="213"/>
      <c r="BVI57" s="213"/>
      <c r="BVK57" s="213"/>
      <c r="BVM57" s="213"/>
      <c r="BVO57" s="213"/>
      <c r="BVQ57" s="213"/>
      <c r="BVS57" s="213"/>
      <c r="BVU57" s="213"/>
      <c r="BVW57" s="213"/>
      <c r="BVY57" s="213"/>
      <c r="BWA57" s="213"/>
      <c r="BWC57" s="213"/>
      <c r="BWE57" s="213"/>
      <c r="BWG57" s="213"/>
      <c r="BWI57" s="213"/>
      <c r="BWK57" s="213"/>
      <c r="BWM57" s="213"/>
      <c r="BWO57" s="213"/>
      <c r="BWQ57" s="213"/>
      <c r="BWS57" s="213"/>
      <c r="BWU57" s="213"/>
      <c r="BWW57" s="213"/>
      <c r="BWY57" s="213"/>
      <c r="BXA57" s="213"/>
      <c r="BXC57" s="213"/>
      <c r="BXE57" s="213"/>
      <c r="BXG57" s="213"/>
      <c r="BXI57" s="213"/>
      <c r="BXK57" s="213"/>
      <c r="BXM57" s="213"/>
      <c r="BXO57" s="213"/>
      <c r="BXQ57" s="213"/>
      <c r="BXS57" s="213"/>
      <c r="BXU57" s="213"/>
      <c r="BXW57" s="213"/>
      <c r="BXY57" s="213"/>
      <c r="BYA57" s="213"/>
      <c r="BYC57" s="213"/>
      <c r="BYE57" s="213"/>
      <c r="BYG57" s="213"/>
      <c r="BYI57" s="213"/>
      <c r="BYK57" s="213"/>
      <c r="BYM57" s="213"/>
      <c r="BYO57" s="213"/>
      <c r="BYQ57" s="213"/>
      <c r="BYS57" s="213"/>
      <c r="BYU57" s="213"/>
      <c r="BYW57" s="213"/>
      <c r="BYY57" s="213"/>
      <c r="BZA57" s="213"/>
      <c r="BZC57" s="213"/>
      <c r="BZE57" s="213"/>
      <c r="BZG57" s="213"/>
      <c r="BZI57" s="213"/>
      <c r="BZK57" s="213"/>
      <c r="BZM57" s="213"/>
      <c r="BZO57" s="213"/>
      <c r="BZQ57" s="213"/>
      <c r="BZS57" s="213"/>
      <c r="BZU57" s="213"/>
      <c r="BZW57" s="213"/>
      <c r="BZY57" s="213"/>
      <c r="CAA57" s="213"/>
      <c r="CAC57" s="213"/>
      <c r="CAE57" s="213"/>
      <c r="CAG57" s="213"/>
      <c r="CAI57" s="213"/>
      <c r="CAK57" s="213"/>
      <c r="CAM57" s="213"/>
      <c r="CAO57" s="213"/>
      <c r="CAQ57" s="213"/>
      <c r="CAS57" s="213"/>
      <c r="CAU57" s="213"/>
      <c r="CAW57" s="213"/>
      <c r="CAY57" s="213"/>
      <c r="CBA57" s="213"/>
      <c r="CBC57" s="213"/>
      <c r="CBE57" s="213"/>
      <c r="CBG57" s="213"/>
      <c r="CBI57" s="213"/>
      <c r="CBK57" s="213"/>
      <c r="CBM57" s="213"/>
      <c r="CBO57" s="213"/>
      <c r="CBQ57" s="213"/>
      <c r="CBS57" s="213"/>
      <c r="CBU57" s="213"/>
      <c r="CBW57" s="213"/>
      <c r="CBY57" s="213"/>
      <c r="CCA57" s="213"/>
      <c r="CCC57" s="213"/>
      <c r="CCE57" s="213"/>
      <c r="CCG57" s="213"/>
      <c r="CCI57" s="213"/>
      <c r="CCK57" s="213"/>
      <c r="CCM57" s="213"/>
      <c r="CCO57" s="213"/>
      <c r="CCQ57" s="213"/>
      <c r="CCS57" s="213"/>
      <c r="CCU57" s="213"/>
      <c r="CCW57" s="213"/>
      <c r="CCY57" s="213"/>
      <c r="CDA57" s="213"/>
      <c r="CDC57" s="213"/>
      <c r="CDE57" s="213"/>
      <c r="CDG57" s="213"/>
      <c r="CDI57" s="213"/>
      <c r="CDK57" s="213"/>
      <c r="CDM57" s="213"/>
      <c r="CDO57" s="213"/>
      <c r="CDQ57" s="213"/>
      <c r="CDS57" s="213"/>
      <c r="CDU57" s="213"/>
      <c r="CDW57" s="213"/>
      <c r="CDY57" s="213"/>
      <c r="CEA57" s="213"/>
      <c r="CEC57" s="213"/>
      <c r="CEE57" s="213"/>
      <c r="CEG57" s="213"/>
      <c r="CEI57" s="213"/>
      <c r="CEK57" s="213"/>
      <c r="CEM57" s="213"/>
      <c r="CEO57" s="213"/>
      <c r="CEQ57" s="213"/>
      <c r="CES57" s="213"/>
      <c r="CEU57" s="213"/>
      <c r="CEW57" s="213"/>
      <c r="CEY57" s="213"/>
      <c r="CFA57" s="213"/>
      <c r="CFC57" s="213"/>
      <c r="CFE57" s="213"/>
      <c r="CFG57" s="213"/>
      <c r="CFI57" s="213"/>
      <c r="CFK57" s="213"/>
      <c r="CFM57" s="213"/>
      <c r="CFO57" s="213"/>
      <c r="CFQ57" s="213"/>
      <c r="CFS57" s="213"/>
      <c r="CFU57" s="213"/>
      <c r="CFW57" s="213"/>
      <c r="CFY57" s="213"/>
      <c r="CGA57" s="213"/>
      <c r="CGC57" s="213"/>
      <c r="CGE57" s="213"/>
      <c r="CGG57" s="213"/>
      <c r="CGI57" s="213"/>
      <c r="CGK57" s="213"/>
      <c r="CGM57" s="213"/>
      <c r="CGO57" s="213"/>
      <c r="CGQ57" s="213"/>
      <c r="CGS57" s="213"/>
      <c r="CGU57" s="213"/>
      <c r="CGW57" s="213"/>
      <c r="CGY57" s="213"/>
      <c r="CHA57" s="213"/>
      <c r="CHC57" s="213"/>
      <c r="CHE57" s="213"/>
      <c r="CHG57" s="213"/>
      <c r="CHI57" s="213"/>
      <c r="CHK57" s="213"/>
      <c r="CHM57" s="213"/>
      <c r="CHO57" s="213"/>
      <c r="CHQ57" s="213"/>
      <c r="CHS57" s="213"/>
      <c r="CHU57" s="213"/>
      <c r="CHW57" s="213"/>
      <c r="CHY57" s="213"/>
      <c r="CIA57" s="213"/>
      <c r="CIC57" s="213"/>
      <c r="CIE57" s="213"/>
      <c r="CIG57" s="213"/>
      <c r="CII57" s="213"/>
      <c r="CIK57" s="213"/>
      <c r="CIM57" s="213"/>
      <c r="CIO57" s="213"/>
      <c r="CIQ57" s="213"/>
      <c r="CIS57" s="213"/>
      <c r="CIU57" s="213"/>
      <c r="CIW57" s="213"/>
      <c r="CIY57" s="213"/>
      <c r="CJA57" s="213"/>
      <c r="CJC57" s="213"/>
      <c r="CJE57" s="213"/>
      <c r="CJG57" s="213"/>
      <c r="CJI57" s="213"/>
      <c r="CJK57" s="213"/>
      <c r="CJM57" s="213"/>
      <c r="CJO57" s="213"/>
      <c r="CJQ57" s="213"/>
      <c r="CJS57" s="213"/>
      <c r="CJU57" s="213"/>
      <c r="CJW57" s="213"/>
      <c r="CJY57" s="213"/>
      <c r="CKA57" s="213"/>
      <c r="CKC57" s="213"/>
      <c r="CKE57" s="213"/>
      <c r="CKG57" s="213"/>
      <c r="CKI57" s="213"/>
      <c r="CKK57" s="213"/>
      <c r="CKM57" s="213"/>
      <c r="CKO57" s="213"/>
      <c r="CKQ57" s="213"/>
      <c r="CKS57" s="213"/>
      <c r="CKU57" s="213"/>
      <c r="CKW57" s="213"/>
      <c r="CKY57" s="213"/>
      <c r="CLA57" s="213"/>
      <c r="CLC57" s="213"/>
      <c r="CLE57" s="213"/>
      <c r="CLG57" s="213"/>
      <c r="CLI57" s="213"/>
      <c r="CLK57" s="213"/>
      <c r="CLM57" s="213"/>
      <c r="CLO57" s="213"/>
      <c r="CLQ57" s="213"/>
      <c r="CLS57" s="213"/>
      <c r="CLU57" s="213"/>
      <c r="CLW57" s="213"/>
      <c r="CLY57" s="213"/>
      <c r="CMA57" s="213"/>
      <c r="CMC57" s="213"/>
      <c r="CME57" s="213"/>
      <c r="CMG57" s="213"/>
      <c r="CMI57" s="213"/>
      <c r="CMK57" s="213"/>
      <c r="CMM57" s="213"/>
      <c r="CMO57" s="213"/>
      <c r="CMQ57" s="213"/>
      <c r="CMS57" s="213"/>
      <c r="CMU57" s="213"/>
      <c r="CMW57" s="213"/>
      <c r="CMY57" s="213"/>
      <c r="CNA57" s="213"/>
      <c r="CNC57" s="213"/>
      <c r="CNE57" s="213"/>
      <c r="CNG57" s="213"/>
      <c r="CNI57" s="213"/>
      <c r="CNK57" s="213"/>
      <c r="CNM57" s="213"/>
      <c r="CNO57" s="213"/>
      <c r="CNQ57" s="213"/>
      <c r="CNS57" s="213"/>
      <c r="CNU57" s="213"/>
      <c r="CNW57" s="213"/>
      <c r="CNY57" s="213"/>
      <c r="COA57" s="213"/>
      <c r="COC57" s="213"/>
      <c r="COE57" s="213"/>
      <c r="COG57" s="213"/>
      <c r="COI57" s="213"/>
      <c r="COK57" s="213"/>
      <c r="COM57" s="213"/>
      <c r="COO57" s="213"/>
      <c r="COQ57" s="213"/>
      <c r="COS57" s="213"/>
      <c r="COU57" s="213"/>
      <c r="COW57" s="213"/>
      <c r="COY57" s="213"/>
      <c r="CPA57" s="213"/>
      <c r="CPC57" s="213"/>
      <c r="CPE57" s="213"/>
      <c r="CPG57" s="213"/>
      <c r="CPI57" s="213"/>
      <c r="CPK57" s="213"/>
      <c r="CPM57" s="213"/>
      <c r="CPO57" s="213"/>
      <c r="CPQ57" s="213"/>
      <c r="CPS57" s="213"/>
      <c r="CPU57" s="213"/>
      <c r="CPW57" s="213"/>
      <c r="CPY57" s="213"/>
      <c r="CQA57" s="213"/>
      <c r="CQC57" s="213"/>
      <c r="CQE57" s="213"/>
      <c r="CQG57" s="213"/>
      <c r="CQI57" s="213"/>
      <c r="CQK57" s="213"/>
      <c r="CQM57" s="213"/>
      <c r="CQO57" s="213"/>
      <c r="CQQ57" s="213"/>
      <c r="CQS57" s="213"/>
      <c r="CQU57" s="213"/>
      <c r="CQW57" s="213"/>
      <c r="CQY57" s="213"/>
      <c r="CRA57" s="213"/>
      <c r="CRC57" s="213"/>
      <c r="CRE57" s="213"/>
      <c r="CRG57" s="213"/>
      <c r="CRI57" s="213"/>
      <c r="CRK57" s="213"/>
      <c r="CRM57" s="213"/>
      <c r="CRO57" s="213"/>
      <c r="CRQ57" s="213"/>
      <c r="CRS57" s="213"/>
      <c r="CRU57" s="213"/>
      <c r="CRW57" s="213"/>
      <c r="CRY57" s="213"/>
      <c r="CSA57" s="213"/>
      <c r="CSC57" s="213"/>
      <c r="CSE57" s="213"/>
      <c r="CSG57" s="213"/>
      <c r="CSI57" s="213"/>
      <c r="CSK57" s="213"/>
      <c r="CSM57" s="213"/>
      <c r="CSO57" s="213"/>
      <c r="CSQ57" s="213"/>
      <c r="CSS57" s="213"/>
      <c r="CSU57" s="213"/>
      <c r="CSW57" s="213"/>
      <c r="CSY57" s="213"/>
      <c r="CTA57" s="213"/>
      <c r="CTC57" s="213"/>
      <c r="CTE57" s="213"/>
      <c r="CTG57" s="213"/>
      <c r="CTI57" s="213"/>
      <c r="CTK57" s="213"/>
      <c r="CTM57" s="213"/>
      <c r="CTO57" s="213"/>
      <c r="CTQ57" s="213"/>
      <c r="CTS57" s="213"/>
      <c r="CTU57" s="213"/>
      <c r="CTW57" s="213"/>
      <c r="CTY57" s="213"/>
      <c r="CUA57" s="213"/>
      <c r="CUC57" s="213"/>
      <c r="CUE57" s="213"/>
      <c r="CUG57" s="213"/>
      <c r="CUI57" s="213"/>
      <c r="CUK57" s="213"/>
      <c r="CUM57" s="213"/>
      <c r="CUO57" s="213"/>
      <c r="CUQ57" s="213"/>
      <c r="CUS57" s="213"/>
      <c r="CUU57" s="213"/>
      <c r="CUW57" s="213"/>
      <c r="CUY57" s="213"/>
      <c r="CVA57" s="213"/>
      <c r="CVC57" s="213"/>
      <c r="CVE57" s="213"/>
      <c r="CVG57" s="213"/>
      <c r="CVI57" s="213"/>
      <c r="CVK57" s="213"/>
      <c r="CVM57" s="213"/>
      <c r="CVO57" s="213"/>
      <c r="CVQ57" s="213"/>
      <c r="CVS57" s="213"/>
      <c r="CVU57" s="213"/>
      <c r="CVW57" s="213"/>
      <c r="CVY57" s="213"/>
      <c r="CWA57" s="213"/>
      <c r="CWC57" s="213"/>
      <c r="CWE57" s="213"/>
      <c r="CWG57" s="213"/>
      <c r="CWI57" s="213"/>
      <c r="CWK57" s="213"/>
      <c r="CWM57" s="213"/>
      <c r="CWO57" s="213"/>
      <c r="CWQ57" s="213"/>
      <c r="CWS57" s="213"/>
      <c r="CWU57" s="213"/>
      <c r="CWW57" s="213"/>
      <c r="CWY57" s="213"/>
      <c r="CXA57" s="213"/>
      <c r="CXC57" s="213"/>
      <c r="CXE57" s="213"/>
      <c r="CXG57" s="213"/>
      <c r="CXI57" s="213"/>
      <c r="CXK57" s="213"/>
      <c r="CXM57" s="213"/>
      <c r="CXO57" s="213"/>
      <c r="CXQ57" s="213"/>
      <c r="CXS57" s="213"/>
      <c r="CXU57" s="213"/>
      <c r="CXW57" s="213"/>
      <c r="CXY57" s="213"/>
      <c r="CYA57" s="213"/>
      <c r="CYC57" s="213"/>
      <c r="CYE57" s="213"/>
      <c r="CYG57" s="213"/>
      <c r="CYI57" s="213"/>
      <c r="CYK57" s="213"/>
      <c r="CYM57" s="213"/>
      <c r="CYO57" s="213"/>
      <c r="CYQ57" s="213"/>
      <c r="CYS57" s="213"/>
      <c r="CYU57" s="213"/>
      <c r="CYW57" s="213"/>
      <c r="CYY57" s="213"/>
      <c r="CZA57" s="213"/>
      <c r="CZC57" s="213"/>
      <c r="CZE57" s="213"/>
      <c r="CZG57" s="213"/>
      <c r="CZI57" s="213"/>
      <c r="CZK57" s="213"/>
      <c r="CZM57" s="213"/>
      <c r="CZO57" s="213"/>
      <c r="CZQ57" s="213"/>
      <c r="CZS57" s="213"/>
      <c r="CZU57" s="213"/>
      <c r="CZW57" s="213"/>
      <c r="CZY57" s="213"/>
      <c r="DAA57" s="213"/>
      <c r="DAC57" s="213"/>
      <c r="DAE57" s="213"/>
      <c r="DAG57" s="213"/>
      <c r="DAI57" s="213"/>
      <c r="DAK57" s="213"/>
      <c r="DAM57" s="213"/>
      <c r="DAO57" s="213"/>
      <c r="DAQ57" s="213"/>
      <c r="DAS57" s="213"/>
      <c r="DAU57" s="213"/>
      <c r="DAW57" s="213"/>
      <c r="DAY57" s="213"/>
      <c r="DBA57" s="213"/>
      <c r="DBC57" s="213"/>
      <c r="DBE57" s="213"/>
      <c r="DBG57" s="213"/>
      <c r="DBI57" s="213"/>
      <c r="DBK57" s="213"/>
      <c r="DBM57" s="213"/>
      <c r="DBO57" s="213"/>
      <c r="DBQ57" s="213"/>
      <c r="DBS57" s="213"/>
      <c r="DBU57" s="213"/>
      <c r="DBW57" s="213"/>
      <c r="DBY57" s="213"/>
      <c r="DCA57" s="213"/>
      <c r="DCC57" s="213"/>
      <c r="DCE57" s="213"/>
      <c r="DCG57" s="213"/>
      <c r="DCI57" s="213"/>
      <c r="DCK57" s="213"/>
      <c r="DCM57" s="213"/>
      <c r="DCO57" s="213"/>
      <c r="DCQ57" s="213"/>
      <c r="DCS57" s="213"/>
      <c r="DCU57" s="213"/>
      <c r="DCW57" s="213"/>
      <c r="DCY57" s="213"/>
      <c r="DDA57" s="213"/>
      <c r="DDC57" s="213"/>
      <c r="DDE57" s="213"/>
      <c r="DDG57" s="213"/>
      <c r="DDI57" s="213"/>
      <c r="DDK57" s="213"/>
      <c r="DDM57" s="213"/>
      <c r="DDO57" s="213"/>
      <c r="DDQ57" s="213"/>
      <c r="DDS57" s="213"/>
      <c r="DDU57" s="213"/>
      <c r="DDW57" s="213"/>
      <c r="DDY57" s="213"/>
      <c r="DEA57" s="213"/>
      <c r="DEC57" s="213"/>
      <c r="DEE57" s="213"/>
      <c r="DEG57" s="213"/>
      <c r="DEI57" s="213"/>
      <c r="DEK57" s="213"/>
      <c r="DEM57" s="213"/>
      <c r="DEO57" s="213"/>
      <c r="DEQ57" s="213"/>
      <c r="DES57" s="213"/>
      <c r="DEU57" s="213"/>
      <c r="DEW57" s="213"/>
      <c r="DEY57" s="213"/>
      <c r="DFA57" s="213"/>
      <c r="DFC57" s="213"/>
      <c r="DFE57" s="213"/>
      <c r="DFG57" s="213"/>
      <c r="DFI57" s="213"/>
      <c r="DFK57" s="213"/>
      <c r="DFM57" s="213"/>
      <c r="DFO57" s="213"/>
      <c r="DFQ57" s="213"/>
      <c r="DFS57" s="213"/>
      <c r="DFU57" s="213"/>
      <c r="DFW57" s="213"/>
      <c r="DFY57" s="213"/>
      <c r="DGA57" s="213"/>
      <c r="DGC57" s="213"/>
      <c r="DGE57" s="213"/>
      <c r="DGG57" s="213"/>
      <c r="DGI57" s="213"/>
      <c r="DGK57" s="213"/>
      <c r="DGM57" s="213"/>
      <c r="DGO57" s="213"/>
      <c r="DGQ57" s="213"/>
      <c r="DGS57" s="213"/>
      <c r="DGU57" s="213"/>
      <c r="DGW57" s="213"/>
      <c r="DGY57" s="213"/>
      <c r="DHA57" s="213"/>
      <c r="DHC57" s="213"/>
      <c r="DHE57" s="213"/>
      <c r="DHG57" s="213"/>
      <c r="DHI57" s="213"/>
      <c r="DHK57" s="213"/>
      <c r="DHM57" s="213"/>
      <c r="DHO57" s="213"/>
      <c r="DHQ57" s="213"/>
      <c r="DHS57" s="213"/>
      <c r="DHU57" s="213"/>
      <c r="DHW57" s="213"/>
      <c r="DHY57" s="213"/>
      <c r="DIA57" s="213"/>
      <c r="DIC57" s="213"/>
      <c r="DIE57" s="213"/>
      <c r="DIG57" s="213"/>
      <c r="DII57" s="213"/>
      <c r="DIK57" s="213"/>
      <c r="DIM57" s="213"/>
      <c r="DIO57" s="213"/>
      <c r="DIQ57" s="213"/>
      <c r="DIS57" s="213"/>
      <c r="DIU57" s="213"/>
      <c r="DIW57" s="213"/>
      <c r="DIY57" s="213"/>
      <c r="DJA57" s="213"/>
      <c r="DJC57" s="213"/>
      <c r="DJE57" s="213"/>
      <c r="DJG57" s="213"/>
      <c r="DJI57" s="213"/>
      <c r="DJK57" s="213"/>
      <c r="DJM57" s="213"/>
      <c r="DJO57" s="213"/>
      <c r="DJQ57" s="213"/>
      <c r="DJS57" s="213"/>
      <c r="DJU57" s="213"/>
      <c r="DJW57" s="213"/>
      <c r="DJY57" s="213"/>
      <c r="DKA57" s="213"/>
      <c r="DKC57" s="213"/>
      <c r="DKE57" s="213"/>
      <c r="DKG57" s="213"/>
      <c r="DKI57" s="213"/>
      <c r="DKK57" s="213"/>
      <c r="DKM57" s="213"/>
      <c r="DKO57" s="213"/>
      <c r="DKQ57" s="213"/>
      <c r="DKS57" s="213"/>
      <c r="DKU57" s="213"/>
      <c r="DKW57" s="213"/>
      <c r="DKY57" s="213"/>
      <c r="DLA57" s="213"/>
      <c r="DLC57" s="213"/>
      <c r="DLE57" s="213"/>
      <c r="DLG57" s="213"/>
      <c r="DLI57" s="213"/>
      <c r="DLK57" s="213"/>
      <c r="DLM57" s="213"/>
      <c r="DLO57" s="213"/>
      <c r="DLQ57" s="213"/>
      <c r="DLS57" s="213"/>
      <c r="DLU57" s="213"/>
      <c r="DLW57" s="213"/>
      <c r="DLY57" s="213"/>
      <c r="DMA57" s="213"/>
      <c r="DMC57" s="213"/>
      <c r="DME57" s="213"/>
      <c r="DMG57" s="213"/>
      <c r="DMI57" s="213"/>
      <c r="DMK57" s="213"/>
      <c r="DMM57" s="213"/>
      <c r="DMO57" s="213"/>
      <c r="DMQ57" s="213"/>
      <c r="DMS57" s="213"/>
      <c r="DMU57" s="213"/>
      <c r="DMW57" s="213"/>
      <c r="DMY57" s="213"/>
      <c r="DNA57" s="213"/>
      <c r="DNC57" s="213"/>
      <c r="DNE57" s="213"/>
      <c r="DNG57" s="213"/>
      <c r="DNI57" s="213"/>
      <c r="DNK57" s="213"/>
      <c r="DNM57" s="213"/>
      <c r="DNO57" s="213"/>
      <c r="DNQ57" s="213"/>
      <c r="DNS57" s="213"/>
      <c r="DNU57" s="213"/>
      <c r="DNW57" s="213"/>
      <c r="DNY57" s="213"/>
      <c r="DOA57" s="213"/>
      <c r="DOC57" s="213"/>
      <c r="DOE57" s="213"/>
      <c r="DOG57" s="213"/>
      <c r="DOI57" s="213"/>
      <c r="DOK57" s="213"/>
      <c r="DOM57" s="213"/>
      <c r="DOO57" s="213"/>
      <c r="DOQ57" s="213"/>
      <c r="DOS57" s="213"/>
      <c r="DOU57" s="213"/>
      <c r="DOW57" s="213"/>
      <c r="DOY57" s="213"/>
      <c r="DPA57" s="213"/>
      <c r="DPC57" s="213"/>
      <c r="DPE57" s="213"/>
      <c r="DPG57" s="213"/>
      <c r="DPI57" s="213"/>
      <c r="DPK57" s="213"/>
      <c r="DPM57" s="213"/>
      <c r="DPO57" s="213"/>
      <c r="DPQ57" s="213"/>
      <c r="DPS57" s="213"/>
      <c r="DPU57" s="213"/>
      <c r="DPW57" s="213"/>
      <c r="DPY57" s="213"/>
      <c r="DQA57" s="213"/>
      <c r="DQC57" s="213"/>
      <c r="DQE57" s="213"/>
      <c r="DQG57" s="213"/>
      <c r="DQI57" s="213"/>
      <c r="DQK57" s="213"/>
      <c r="DQM57" s="213"/>
      <c r="DQO57" s="213"/>
      <c r="DQQ57" s="213"/>
      <c r="DQS57" s="213"/>
      <c r="DQU57" s="213"/>
      <c r="DQW57" s="213"/>
      <c r="DQY57" s="213"/>
      <c r="DRA57" s="213"/>
      <c r="DRC57" s="213"/>
      <c r="DRE57" s="213"/>
      <c r="DRG57" s="213"/>
      <c r="DRI57" s="213"/>
      <c r="DRK57" s="213"/>
      <c r="DRM57" s="213"/>
      <c r="DRO57" s="213"/>
      <c r="DRQ57" s="213"/>
      <c r="DRS57" s="213"/>
      <c r="DRU57" s="213"/>
      <c r="DRW57" s="213"/>
      <c r="DRY57" s="213"/>
      <c r="DSA57" s="213"/>
      <c r="DSC57" s="213"/>
      <c r="DSE57" s="213"/>
      <c r="DSG57" s="213"/>
      <c r="DSI57" s="213"/>
      <c r="DSK57" s="213"/>
      <c r="DSM57" s="213"/>
      <c r="DSO57" s="213"/>
      <c r="DSQ57" s="213"/>
      <c r="DSS57" s="213"/>
      <c r="DSU57" s="213"/>
      <c r="DSW57" s="213"/>
      <c r="DSY57" s="213"/>
      <c r="DTA57" s="213"/>
      <c r="DTC57" s="213"/>
      <c r="DTE57" s="213"/>
      <c r="DTG57" s="213"/>
      <c r="DTI57" s="213"/>
      <c r="DTK57" s="213"/>
      <c r="DTM57" s="213"/>
      <c r="DTO57" s="213"/>
      <c r="DTQ57" s="213"/>
      <c r="DTS57" s="213"/>
      <c r="DTU57" s="213"/>
      <c r="DTW57" s="213"/>
      <c r="DTY57" s="213"/>
      <c r="DUA57" s="213"/>
      <c r="DUC57" s="213"/>
      <c r="DUE57" s="213"/>
      <c r="DUG57" s="213"/>
      <c r="DUI57" s="213"/>
      <c r="DUK57" s="213"/>
      <c r="DUM57" s="213"/>
      <c r="DUO57" s="213"/>
      <c r="DUQ57" s="213"/>
      <c r="DUS57" s="213"/>
      <c r="DUU57" s="213"/>
      <c r="DUW57" s="213"/>
      <c r="DUY57" s="213"/>
      <c r="DVA57" s="213"/>
      <c r="DVC57" s="213"/>
      <c r="DVE57" s="213"/>
      <c r="DVG57" s="213"/>
      <c r="DVI57" s="213"/>
      <c r="DVK57" s="213"/>
      <c r="DVM57" s="213"/>
      <c r="DVO57" s="213"/>
      <c r="DVQ57" s="213"/>
      <c r="DVS57" s="213"/>
      <c r="DVU57" s="213"/>
      <c r="DVW57" s="213"/>
      <c r="DVY57" s="213"/>
      <c r="DWA57" s="213"/>
      <c r="DWC57" s="213"/>
      <c r="DWE57" s="213"/>
      <c r="DWG57" s="213"/>
      <c r="DWI57" s="213"/>
      <c r="DWK57" s="213"/>
      <c r="DWM57" s="213"/>
      <c r="DWO57" s="213"/>
      <c r="DWQ57" s="213"/>
      <c r="DWS57" s="213"/>
      <c r="DWU57" s="213"/>
      <c r="DWW57" s="213"/>
      <c r="DWY57" s="213"/>
      <c r="DXA57" s="213"/>
      <c r="DXC57" s="213"/>
      <c r="DXE57" s="213"/>
      <c r="DXG57" s="213"/>
      <c r="DXI57" s="213"/>
      <c r="DXK57" s="213"/>
      <c r="DXM57" s="213"/>
      <c r="DXO57" s="213"/>
      <c r="DXQ57" s="213"/>
      <c r="DXS57" s="213"/>
      <c r="DXU57" s="213"/>
      <c r="DXW57" s="213"/>
      <c r="DXY57" s="213"/>
      <c r="DYA57" s="213"/>
      <c r="DYC57" s="213"/>
      <c r="DYE57" s="213"/>
      <c r="DYG57" s="213"/>
      <c r="DYI57" s="213"/>
      <c r="DYK57" s="213"/>
      <c r="DYM57" s="213"/>
      <c r="DYO57" s="213"/>
      <c r="DYQ57" s="213"/>
      <c r="DYS57" s="213"/>
      <c r="DYU57" s="213"/>
      <c r="DYW57" s="213"/>
      <c r="DYY57" s="213"/>
      <c r="DZA57" s="213"/>
      <c r="DZC57" s="213"/>
      <c r="DZE57" s="213"/>
      <c r="DZG57" s="213"/>
      <c r="DZI57" s="213"/>
      <c r="DZK57" s="213"/>
      <c r="DZM57" s="213"/>
      <c r="DZO57" s="213"/>
      <c r="DZQ57" s="213"/>
      <c r="DZS57" s="213"/>
      <c r="DZU57" s="213"/>
      <c r="DZW57" s="213"/>
      <c r="DZY57" s="213"/>
      <c r="EAA57" s="213"/>
      <c r="EAC57" s="213"/>
      <c r="EAE57" s="213"/>
      <c r="EAG57" s="213"/>
      <c r="EAI57" s="213"/>
      <c r="EAK57" s="213"/>
      <c r="EAM57" s="213"/>
      <c r="EAO57" s="213"/>
      <c r="EAQ57" s="213"/>
      <c r="EAS57" s="213"/>
      <c r="EAU57" s="213"/>
      <c r="EAW57" s="213"/>
      <c r="EAY57" s="213"/>
      <c r="EBA57" s="213"/>
      <c r="EBC57" s="213"/>
      <c r="EBE57" s="213"/>
      <c r="EBG57" s="213"/>
      <c r="EBI57" s="213"/>
      <c r="EBK57" s="213"/>
      <c r="EBM57" s="213"/>
      <c r="EBO57" s="213"/>
      <c r="EBQ57" s="213"/>
      <c r="EBS57" s="213"/>
      <c r="EBU57" s="213"/>
      <c r="EBW57" s="213"/>
      <c r="EBY57" s="213"/>
      <c r="ECA57" s="213"/>
      <c r="ECC57" s="213"/>
      <c r="ECE57" s="213"/>
      <c r="ECG57" s="213"/>
      <c r="ECI57" s="213"/>
      <c r="ECK57" s="213"/>
      <c r="ECM57" s="213"/>
      <c r="ECO57" s="213"/>
      <c r="ECQ57" s="213"/>
      <c r="ECS57" s="213"/>
      <c r="ECU57" s="213"/>
      <c r="ECW57" s="213"/>
      <c r="ECY57" s="213"/>
      <c r="EDA57" s="213"/>
      <c r="EDC57" s="213"/>
      <c r="EDE57" s="213"/>
      <c r="EDG57" s="213"/>
      <c r="EDI57" s="213"/>
      <c r="EDK57" s="213"/>
      <c r="EDM57" s="213"/>
      <c r="EDO57" s="213"/>
      <c r="EDQ57" s="213"/>
      <c r="EDS57" s="213"/>
      <c r="EDU57" s="213"/>
      <c r="EDW57" s="213"/>
      <c r="EDY57" s="213"/>
      <c r="EEA57" s="213"/>
      <c r="EEC57" s="213"/>
      <c r="EEE57" s="213"/>
      <c r="EEG57" s="213"/>
      <c r="EEI57" s="213"/>
      <c r="EEK57" s="213"/>
      <c r="EEM57" s="213"/>
      <c r="EEO57" s="213"/>
      <c r="EEQ57" s="213"/>
      <c r="EES57" s="213"/>
      <c r="EEU57" s="213"/>
      <c r="EEW57" s="213"/>
      <c r="EEY57" s="213"/>
      <c r="EFA57" s="213"/>
      <c r="EFC57" s="213"/>
      <c r="EFE57" s="213"/>
      <c r="EFG57" s="213"/>
      <c r="EFI57" s="213"/>
      <c r="EFK57" s="213"/>
      <c r="EFM57" s="213"/>
      <c r="EFO57" s="213"/>
      <c r="EFQ57" s="213"/>
      <c r="EFS57" s="213"/>
      <c r="EFU57" s="213"/>
      <c r="EFW57" s="213"/>
      <c r="EFY57" s="213"/>
      <c r="EGA57" s="213"/>
      <c r="EGC57" s="213"/>
      <c r="EGE57" s="213"/>
      <c r="EGG57" s="213"/>
      <c r="EGI57" s="213"/>
      <c r="EGK57" s="213"/>
      <c r="EGM57" s="213"/>
      <c r="EGO57" s="213"/>
      <c r="EGQ57" s="213"/>
      <c r="EGS57" s="213"/>
      <c r="EGU57" s="213"/>
      <c r="EGW57" s="213"/>
      <c r="EGY57" s="213"/>
      <c r="EHA57" s="213"/>
      <c r="EHC57" s="213"/>
      <c r="EHE57" s="213"/>
      <c r="EHG57" s="213"/>
      <c r="EHI57" s="213"/>
      <c r="EHK57" s="213"/>
      <c r="EHM57" s="213"/>
      <c r="EHO57" s="213"/>
      <c r="EHQ57" s="213"/>
      <c r="EHS57" s="213"/>
      <c r="EHU57" s="213"/>
      <c r="EHW57" s="213"/>
      <c r="EHY57" s="213"/>
      <c r="EIA57" s="213"/>
      <c r="EIC57" s="213"/>
      <c r="EIE57" s="213"/>
      <c r="EIG57" s="213"/>
      <c r="EII57" s="213"/>
      <c r="EIK57" s="213"/>
      <c r="EIM57" s="213"/>
      <c r="EIO57" s="213"/>
      <c r="EIQ57" s="213"/>
      <c r="EIS57" s="213"/>
      <c r="EIU57" s="213"/>
      <c r="EIW57" s="213"/>
      <c r="EIY57" s="213"/>
      <c r="EJA57" s="213"/>
      <c r="EJC57" s="213"/>
      <c r="EJE57" s="213"/>
      <c r="EJG57" s="213"/>
      <c r="EJI57" s="213"/>
      <c r="EJK57" s="213"/>
      <c r="EJM57" s="213"/>
      <c r="EJO57" s="213"/>
      <c r="EJQ57" s="213"/>
      <c r="EJS57" s="213"/>
      <c r="EJU57" s="213"/>
      <c r="EJW57" s="213"/>
      <c r="EJY57" s="213"/>
      <c r="EKA57" s="213"/>
      <c r="EKC57" s="213"/>
      <c r="EKE57" s="213"/>
      <c r="EKG57" s="213"/>
      <c r="EKI57" s="213"/>
      <c r="EKK57" s="213"/>
      <c r="EKM57" s="213"/>
      <c r="EKO57" s="213"/>
      <c r="EKQ57" s="213"/>
      <c r="EKS57" s="213"/>
      <c r="EKU57" s="213"/>
      <c r="EKW57" s="213"/>
      <c r="EKY57" s="213"/>
      <c r="ELA57" s="213"/>
      <c r="ELC57" s="213"/>
      <c r="ELE57" s="213"/>
      <c r="ELG57" s="213"/>
      <c r="ELI57" s="213"/>
      <c r="ELK57" s="213"/>
      <c r="ELM57" s="213"/>
      <c r="ELO57" s="213"/>
      <c r="ELQ57" s="213"/>
      <c r="ELS57" s="213"/>
      <c r="ELU57" s="213"/>
      <c r="ELW57" s="213"/>
      <c r="ELY57" s="213"/>
      <c r="EMA57" s="213"/>
      <c r="EMC57" s="213"/>
      <c r="EME57" s="213"/>
      <c r="EMG57" s="213"/>
      <c r="EMI57" s="213"/>
      <c r="EMK57" s="213"/>
      <c r="EMM57" s="213"/>
      <c r="EMO57" s="213"/>
      <c r="EMQ57" s="213"/>
      <c r="EMS57" s="213"/>
      <c r="EMU57" s="213"/>
      <c r="EMW57" s="213"/>
      <c r="EMY57" s="213"/>
      <c r="ENA57" s="213"/>
      <c r="ENC57" s="213"/>
      <c r="ENE57" s="213"/>
      <c r="ENG57" s="213"/>
      <c r="ENI57" s="213"/>
      <c r="ENK57" s="213"/>
      <c r="ENM57" s="213"/>
      <c r="ENO57" s="213"/>
      <c r="ENQ57" s="213"/>
      <c r="ENS57" s="213"/>
      <c r="ENU57" s="213"/>
      <c r="ENW57" s="213"/>
      <c r="ENY57" s="213"/>
      <c r="EOA57" s="213"/>
      <c r="EOC57" s="213"/>
      <c r="EOE57" s="213"/>
      <c r="EOG57" s="213"/>
      <c r="EOI57" s="213"/>
      <c r="EOK57" s="213"/>
      <c r="EOM57" s="213"/>
      <c r="EOO57" s="213"/>
      <c r="EOQ57" s="213"/>
      <c r="EOS57" s="213"/>
      <c r="EOU57" s="213"/>
      <c r="EOW57" s="213"/>
      <c r="EOY57" s="213"/>
      <c r="EPA57" s="213"/>
      <c r="EPC57" s="213"/>
      <c r="EPE57" s="213"/>
      <c r="EPG57" s="213"/>
      <c r="EPI57" s="213"/>
      <c r="EPK57" s="213"/>
      <c r="EPM57" s="213"/>
      <c r="EPO57" s="213"/>
      <c r="EPQ57" s="213"/>
      <c r="EPS57" s="213"/>
      <c r="EPU57" s="213"/>
      <c r="EPW57" s="213"/>
      <c r="EPY57" s="213"/>
      <c r="EQA57" s="213"/>
      <c r="EQC57" s="213"/>
      <c r="EQE57" s="213"/>
      <c r="EQG57" s="213"/>
      <c r="EQI57" s="213"/>
      <c r="EQK57" s="213"/>
      <c r="EQM57" s="213"/>
      <c r="EQO57" s="213"/>
      <c r="EQQ57" s="213"/>
      <c r="EQS57" s="213"/>
      <c r="EQU57" s="213"/>
      <c r="EQW57" s="213"/>
      <c r="EQY57" s="213"/>
      <c r="ERA57" s="213"/>
      <c r="ERC57" s="213"/>
      <c r="ERE57" s="213"/>
      <c r="ERG57" s="213"/>
      <c r="ERI57" s="213"/>
      <c r="ERK57" s="213"/>
      <c r="ERM57" s="213"/>
      <c r="ERO57" s="213"/>
      <c r="ERQ57" s="213"/>
      <c r="ERS57" s="213"/>
      <c r="ERU57" s="213"/>
      <c r="ERW57" s="213"/>
      <c r="ERY57" s="213"/>
      <c r="ESA57" s="213"/>
      <c r="ESC57" s="213"/>
      <c r="ESE57" s="213"/>
      <c r="ESG57" s="213"/>
      <c r="ESI57" s="213"/>
      <c r="ESK57" s="213"/>
      <c r="ESM57" s="213"/>
      <c r="ESO57" s="213"/>
      <c r="ESQ57" s="213"/>
      <c r="ESS57" s="213"/>
      <c r="ESU57" s="213"/>
      <c r="ESW57" s="213"/>
      <c r="ESY57" s="213"/>
      <c r="ETA57" s="213"/>
      <c r="ETC57" s="213"/>
      <c r="ETE57" s="213"/>
      <c r="ETG57" s="213"/>
      <c r="ETI57" s="213"/>
      <c r="ETK57" s="213"/>
      <c r="ETM57" s="213"/>
      <c r="ETO57" s="213"/>
      <c r="ETQ57" s="213"/>
      <c r="ETS57" s="213"/>
      <c r="ETU57" s="213"/>
      <c r="ETW57" s="213"/>
      <c r="ETY57" s="213"/>
      <c r="EUA57" s="213"/>
      <c r="EUC57" s="213"/>
      <c r="EUE57" s="213"/>
      <c r="EUG57" s="213"/>
      <c r="EUI57" s="213"/>
      <c r="EUK57" s="213"/>
      <c r="EUM57" s="213"/>
      <c r="EUO57" s="213"/>
      <c r="EUQ57" s="213"/>
      <c r="EUS57" s="213"/>
      <c r="EUU57" s="213"/>
      <c r="EUW57" s="213"/>
      <c r="EUY57" s="213"/>
      <c r="EVA57" s="213"/>
      <c r="EVC57" s="213"/>
      <c r="EVE57" s="213"/>
      <c r="EVG57" s="213"/>
      <c r="EVI57" s="213"/>
      <c r="EVK57" s="213"/>
      <c r="EVM57" s="213"/>
      <c r="EVO57" s="213"/>
      <c r="EVQ57" s="213"/>
      <c r="EVS57" s="213"/>
      <c r="EVU57" s="213"/>
      <c r="EVW57" s="213"/>
      <c r="EVY57" s="213"/>
      <c r="EWA57" s="213"/>
      <c r="EWC57" s="213"/>
      <c r="EWE57" s="213"/>
      <c r="EWG57" s="213"/>
      <c r="EWI57" s="213"/>
      <c r="EWK57" s="213"/>
      <c r="EWM57" s="213"/>
      <c r="EWO57" s="213"/>
      <c r="EWQ57" s="213"/>
      <c r="EWS57" s="213"/>
      <c r="EWU57" s="213"/>
      <c r="EWW57" s="213"/>
      <c r="EWY57" s="213"/>
      <c r="EXA57" s="213"/>
      <c r="EXC57" s="213"/>
      <c r="EXE57" s="213"/>
      <c r="EXG57" s="213"/>
      <c r="EXI57" s="213"/>
      <c r="EXK57" s="213"/>
      <c r="EXM57" s="213"/>
      <c r="EXO57" s="213"/>
      <c r="EXQ57" s="213"/>
      <c r="EXS57" s="213"/>
      <c r="EXU57" s="213"/>
      <c r="EXW57" s="213"/>
      <c r="EXY57" s="213"/>
      <c r="EYA57" s="213"/>
      <c r="EYC57" s="213"/>
      <c r="EYE57" s="213"/>
      <c r="EYG57" s="213"/>
      <c r="EYI57" s="213"/>
      <c r="EYK57" s="213"/>
      <c r="EYM57" s="213"/>
      <c r="EYO57" s="213"/>
      <c r="EYQ57" s="213"/>
      <c r="EYS57" s="213"/>
      <c r="EYU57" s="213"/>
      <c r="EYW57" s="213"/>
      <c r="EYY57" s="213"/>
      <c r="EZA57" s="213"/>
      <c r="EZC57" s="213"/>
      <c r="EZE57" s="213"/>
      <c r="EZG57" s="213"/>
      <c r="EZI57" s="213"/>
      <c r="EZK57" s="213"/>
      <c r="EZM57" s="213"/>
      <c r="EZO57" s="213"/>
      <c r="EZQ57" s="213"/>
      <c r="EZS57" s="213"/>
      <c r="EZU57" s="213"/>
      <c r="EZW57" s="213"/>
      <c r="EZY57" s="213"/>
      <c r="FAA57" s="213"/>
      <c r="FAC57" s="213"/>
      <c r="FAE57" s="213"/>
      <c r="FAG57" s="213"/>
      <c r="FAI57" s="213"/>
      <c r="FAK57" s="213"/>
      <c r="FAM57" s="213"/>
      <c r="FAO57" s="213"/>
      <c r="FAQ57" s="213"/>
      <c r="FAS57" s="213"/>
      <c r="FAU57" s="213"/>
      <c r="FAW57" s="213"/>
      <c r="FAY57" s="213"/>
      <c r="FBA57" s="213"/>
      <c r="FBC57" s="213"/>
      <c r="FBE57" s="213"/>
      <c r="FBG57" s="213"/>
      <c r="FBI57" s="213"/>
      <c r="FBK57" s="213"/>
      <c r="FBM57" s="213"/>
      <c r="FBO57" s="213"/>
      <c r="FBQ57" s="213"/>
      <c r="FBS57" s="213"/>
      <c r="FBU57" s="213"/>
      <c r="FBW57" s="213"/>
      <c r="FBY57" s="213"/>
      <c r="FCA57" s="213"/>
      <c r="FCC57" s="213"/>
      <c r="FCE57" s="213"/>
      <c r="FCG57" s="213"/>
      <c r="FCI57" s="213"/>
      <c r="FCK57" s="213"/>
      <c r="FCM57" s="213"/>
      <c r="FCO57" s="213"/>
      <c r="FCQ57" s="213"/>
      <c r="FCS57" s="213"/>
      <c r="FCU57" s="213"/>
      <c r="FCW57" s="213"/>
      <c r="FCY57" s="213"/>
      <c r="FDA57" s="213"/>
      <c r="FDC57" s="213"/>
      <c r="FDE57" s="213"/>
      <c r="FDG57" s="213"/>
      <c r="FDI57" s="213"/>
      <c r="FDK57" s="213"/>
      <c r="FDM57" s="213"/>
      <c r="FDO57" s="213"/>
      <c r="FDQ57" s="213"/>
      <c r="FDS57" s="213"/>
      <c r="FDU57" s="213"/>
      <c r="FDW57" s="213"/>
      <c r="FDY57" s="213"/>
      <c r="FEA57" s="213"/>
      <c r="FEC57" s="213"/>
      <c r="FEE57" s="213"/>
      <c r="FEG57" s="213"/>
      <c r="FEI57" s="213"/>
      <c r="FEK57" s="213"/>
      <c r="FEM57" s="213"/>
      <c r="FEO57" s="213"/>
      <c r="FEQ57" s="213"/>
      <c r="FES57" s="213"/>
      <c r="FEU57" s="213"/>
      <c r="FEW57" s="213"/>
      <c r="FEY57" s="213"/>
      <c r="FFA57" s="213"/>
      <c r="FFC57" s="213"/>
      <c r="FFE57" s="213"/>
      <c r="FFG57" s="213"/>
      <c r="FFI57" s="213"/>
      <c r="FFK57" s="213"/>
      <c r="FFM57" s="213"/>
      <c r="FFO57" s="213"/>
      <c r="FFQ57" s="213"/>
      <c r="FFS57" s="213"/>
      <c r="FFU57" s="213"/>
      <c r="FFW57" s="213"/>
      <c r="FFY57" s="213"/>
      <c r="FGA57" s="213"/>
      <c r="FGC57" s="213"/>
      <c r="FGE57" s="213"/>
      <c r="FGG57" s="213"/>
      <c r="FGI57" s="213"/>
      <c r="FGK57" s="213"/>
      <c r="FGM57" s="213"/>
      <c r="FGO57" s="213"/>
      <c r="FGQ57" s="213"/>
      <c r="FGS57" s="213"/>
      <c r="FGU57" s="213"/>
      <c r="FGW57" s="213"/>
      <c r="FGY57" s="213"/>
      <c r="FHA57" s="213"/>
      <c r="FHC57" s="213"/>
      <c r="FHE57" s="213"/>
      <c r="FHG57" s="213"/>
      <c r="FHI57" s="213"/>
      <c r="FHK57" s="213"/>
      <c r="FHM57" s="213"/>
      <c r="FHO57" s="213"/>
      <c r="FHQ57" s="213"/>
      <c r="FHS57" s="213"/>
      <c r="FHU57" s="213"/>
      <c r="FHW57" s="213"/>
      <c r="FHY57" s="213"/>
      <c r="FIA57" s="213"/>
      <c r="FIC57" s="213"/>
      <c r="FIE57" s="213"/>
      <c r="FIG57" s="213"/>
      <c r="FII57" s="213"/>
      <c r="FIK57" s="213"/>
      <c r="FIM57" s="213"/>
      <c r="FIO57" s="213"/>
      <c r="FIQ57" s="213"/>
      <c r="FIS57" s="213"/>
      <c r="FIU57" s="213"/>
      <c r="FIW57" s="213"/>
      <c r="FIY57" s="213"/>
      <c r="FJA57" s="213"/>
      <c r="FJC57" s="213"/>
      <c r="FJE57" s="213"/>
      <c r="FJG57" s="213"/>
      <c r="FJI57" s="213"/>
      <c r="FJK57" s="213"/>
      <c r="FJM57" s="213"/>
      <c r="FJO57" s="213"/>
      <c r="FJQ57" s="213"/>
      <c r="FJS57" s="213"/>
      <c r="FJU57" s="213"/>
      <c r="FJW57" s="213"/>
      <c r="FJY57" s="213"/>
      <c r="FKA57" s="213"/>
      <c r="FKC57" s="213"/>
      <c r="FKE57" s="213"/>
      <c r="FKG57" s="213"/>
      <c r="FKI57" s="213"/>
      <c r="FKK57" s="213"/>
      <c r="FKM57" s="213"/>
      <c r="FKO57" s="213"/>
      <c r="FKQ57" s="213"/>
      <c r="FKS57" s="213"/>
      <c r="FKU57" s="213"/>
      <c r="FKW57" s="213"/>
      <c r="FKY57" s="213"/>
      <c r="FLA57" s="213"/>
      <c r="FLC57" s="213"/>
      <c r="FLE57" s="213"/>
      <c r="FLG57" s="213"/>
      <c r="FLI57" s="213"/>
      <c r="FLK57" s="213"/>
      <c r="FLM57" s="213"/>
      <c r="FLO57" s="213"/>
      <c r="FLQ57" s="213"/>
      <c r="FLS57" s="213"/>
      <c r="FLU57" s="213"/>
      <c r="FLW57" s="213"/>
      <c r="FLY57" s="213"/>
      <c r="FMA57" s="213"/>
      <c r="FMC57" s="213"/>
      <c r="FME57" s="213"/>
      <c r="FMG57" s="213"/>
      <c r="FMI57" s="213"/>
      <c r="FMK57" s="213"/>
      <c r="FMM57" s="213"/>
      <c r="FMO57" s="213"/>
      <c r="FMQ57" s="213"/>
      <c r="FMS57" s="213"/>
      <c r="FMU57" s="213"/>
      <c r="FMW57" s="213"/>
      <c r="FMY57" s="213"/>
      <c r="FNA57" s="213"/>
      <c r="FNC57" s="213"/>
      <c r="FNE57" s="213"/>
      <c r="FNG57" s="213"/>
      <c r="FNI57" s="213"/>
      <c r="FNK57" s="213"/>
      <c r="FNM57" s="213"/>
      <c r="FNO57" s="213"/>
      <c r="FNQ57" s="213"/>
      <c r="FNS57" s="213"/>
      <c r="FNU57" s="213"/>
      <c r="FNW57" s="213"/>
      <c r="FNY57" s="213"/>
      <c r="FOA57" s="213"/>
      <c r="FOC57" s="213"/>
      <c r="FOE57" s="213"/>
      <c r="FOG57" s="213"/>
      <c r="FOI57" s="213"/>
      <c r="FOK57" s="213"/>
      <c r="FOM57" s="213"/>
      <c r="FOO57" s="213"/>
      <c r="FOQ57" s="213"/>
      <c r="FOS57" s="213"/>
      <c r="FOU57" s="213"/>
      <c r="FOW57" s="213"/>
      <c r="FOY57" s="213"/>
      <c r="FPA57" s="213"/>
      <c r="FPC57" s="213"/>
      <c r="FPE57" s="213"/>
      <c r="FPG57" s="213"/>
      <c r="FPI57" s="213"/>
      <c r="FPK57" s="213"/>
      <c r="FPM57" s="213"/>
      <c r="FPO57" s="213"/>
      <c r="FPQ57" s="213"/>
      <c r="FPS57" s="213"/>
      <c r="FPU57" s="213"/>
      <c r="FPW57" s="213"/>
      <c r="FPY57" s="213"/>
      <c r="FQA57" s="213"/>
      <c r="FQC57" s="213"/>
      <c r="FQE57" s="213"/>
      <c r="FQG57" s="213"/>
      <c r="FQI57" s="213"/>
      <c r="FQK57" s="213"/>
      <c r="FQM57" s="213"/>
      <c r="FQO57" s="213"/>
      <c r="FQQ57" s="213"/>
      <c r="FQS57" s="213"/>
      <c r="FQU57" s="213"/>
      <c r="FQW57" s="213"/>
      <c r="FQY57" s="213"/>
      <c r="FRA57" s="213"/>
      <c r="FRC57" s="213"/>
      <c r="FRE57" s="213"/>
      <c r="FRG57" s="213"/>
      <c r="FRI57" s="213"/>
      <c r="FRK57" s="213"/>
      <c r="FRM57" s="213"/>
      <c r="FRO57" s="213"/>
      <c r="FRQ57" s="213"/>
      <c r="FRS57" s="213"/>
      <c r="FRU57" s="213"/>
      <c r="FRW57" s="213"/>
      <c r="FRY57" s="213"/>
      <c r="FSA57" s="213"/>
      <c r="FSC57" s="213"/>
      <c r="FSE57" s="213"/>
      <c r="FSG57" s="213"/>
      <c r="FSI57" s="213"/>
      <c r="FSK57" s="213"/>
      <c r="FSM57" s="213"/>
      <c r="FSO57" s="213"/>
      <c r="FSQ57" s="213"/>
      <c r="FSS57" s="213"/>
      <c r="FSU57" s="213"/>
      <c r="FSW57" s="213"/>
      <c r="FSY57" s="213"/>
      <c r="FTA57" s="213"/>
      <c r="FTC57" s="213"/>
      <c r="FTE57" s="213"/>
      <c r="FTG57" s="213"/>
      <c r="FTI57" s="213"/>
      <c r="FTK57" s="213"/>
      <c r="FTM57" s="213"/>
      <c r="FTO57" s="213"/>
      <c r="FTQ57" s="213"/>
      <c r="FTS57" s="213"/>
      <c r="FTU57" s="213"/>
      <c r="FTW57" s="213"/>
      <c r="FTY57" s="213"/>
      <c r="FUA57" s="213"/>
      <c r="FUC57" s="213"/>
      <c r="FUE57" s="213"/>
      <c r="FUG57" s="213"/>
      <c r="FUI57" s="213"/>
      <c r="FUK57" s="213"/>
      <c r="FUM57" s="213"/>
      <c r="FUO57" s="213"/>
      <c r="FUQ57" s="213"/>
      <c r="FUS57" s="213"/>
      <c r="FUU57" s="213"/>
      <c r="FUW57" s="213"/>
      <c r="FUY57" s="213"/>
      <c r="FVA57" s="213"/>
      <c r="FVC57" s="213"/>
      <c r="FVE57" s="213"/>
      <c r="FVG57" s="213"/>
      <c r="FVI57" s="213"/>
      <c r="FVK57" s="213"/>
      <c r="FVM57" s="213"/>
      <c r="FVO57" s="213"/>
      <c r="FVQ57" s="213"/>
      <c r="FVS57" s="213"/>
      <c r="FVU57" s="213"/>
      <c r="FVW57" s="213"/>
      <c r="FVY57" s="213"/>
      <c r="FWA57" s="213"/>
      <c r="FWC57" s="213"/>
      <c r="FWE57" s="213"/>
      <c r="FWG57" s="213"/>
      <c r="FWI57" s="213"/>
      <c r="FWK57" s="213"/>
      <c r="FWM57" s="213"/>
      <c r="FWO57" s="213"/>
      <c r="FWQ57" s="213"/>
      <c r="FWS57" s="213"/>
      <c r="FWU57" s="213"/>
      <c r="FWW57" s="213"/>
      <c r="FWY57" s="213"/>
      <c r="FXA57" s="213"/>
      <c r="FXC57" s="213"/>
      <c r="FXE57" s="213"/>
      <c r="FXG57" s="213"/>
      <c r="FXI57" s="213"/>
      <c r="FXK57" s="213"/>
      <c r="FXM57" s="213"/>
      <c r="FXO57" s="213"/>
      <c r="FXQ57" s="213"/>
      <c r="FXS57" s="213"/>
      <c r="FXU57" s="213"/>
      <c r="FXW57" s="213"/>
      <c r="FXY57" s="213"/>
      <c r="FYA57" s="213"/>
      <c r="FYC57" s="213"/>
      <c r="FYE57" s="213"/>
      <c r="FYG57" s="213"/>
      <c r="FYI57" s="213"/>
      <c r="FYK57" s="213"/>
      <c r="FYM57" s="213"/>
      <c r="FYO57" s="213"/>
      <c r="FYQ57" s="213"/>
      <c r="FYS57" s="213"/>
      <c r="FYU57" s="213"/>
      <c r="FYW57" s="213"/>
      <c r="FYY57" s="213"/>
      <c r="FZA57" s="213"/>
      <c r="FZC57" s="213"/>
      <c r="FZE57" s="213"/>
      <c r="FZG57" s="213"/>
      <c r="FZI57" s="213"/>
      <c r="FZK57" s="213"/>
      <c r="FZM57" s="213"/>
      <c r="FZO57" s="213"/>
      <c r="FZQ57" s="213"/>
      <c r="FZS57" s="213"/>
      <c r="FZU57" s="213"/>
      <c r="FZW57" s="213"/>
      <c r="FZY57" s="213"/>
      <c r="GAA57" s="213"/>
      <c r="GAC57" s="213"/>
      <c r="GAE57" s="213"/>
      <c r="GAG57" s="213"/>
      <c r="GAI57" s="213"/>
      <c r="GAK57" s="213"/>
      <c r="GAM57" s="213"/>
      <c r="GAO57" s="213"/>
      <c r="GAQ57" s="213"/>
      <c r="GAS57" s="213"/>
      <c r="GAU57" s="213"/>
      <c r="GAW57" s="213"/>
      <c r="GAY57" s="213"/>
      <c r="GBA57" s="213"/>
      <c r="GBC57" s="213"/>
      <c r="GBE57" s="213"/>
      <c r="GBG57" s="213"/>
      <c r="GBI57" s="213"/>
      <c r="GBK57" s="213"/>
      <c r="GBM57" s="213"/>
      <c r="GBO57" s="213"/>
      <c r="GBQ57" s="213"/>
      <c r="GBS57" s="213"/>
      <c r="GBU57" s="213"/>
      <c r="GBW57" s="213"/>
      <c r="GBY57" s="213"/>
      <c r="GCA57" s="213"/>
      <c r="GCC57" s="213"/>
      <c r="GCE57" s="213"/>
      <c r="GCG57" s="213"/>
      <c r="GCI57" s="213"/>
      <c r="GCK57" s="213"/>
      <c r="GCM57" s="213"/>
      <c r="GCO57" s="213"/>
      <c r="GCQ57" s="213"/>
      <c r="GCS57" s="213"/>
      <c r="GCU57" s="213"/>
      <c r="GCW57" s="213"/>
      <c r="GCY57" s="213"/>
      <c r="GDA57" s="213"/>
      <c r="GDC57" s="213"/>
      <c r="GDE57" s="213"/>
      <c r="GDG57" s="213"/>
      <c r="GDI57" s="213"/>
      <c r="GDK57" s="213"/>
      <c r="GDM57" s="213"/>
      <c r="GDO57" s="213"/>
      <c r="GDQ57" s="213"/>
      <c r="GDS57" s="213"/>
      <c r="GDU57" s="213"/>
      <c r="GDW57" s="213"/>
      <c r="GDY57" s="213"/>
      <c r="GEA57" s="213"/>
      <c r="GEC57" s="213"/>
      <c r="GEE57" s="213"/>
      <c r="GEG57" s="213"/>
      <c r="GEI57" s="213"/>
      <c r="GEK57" s="213"/>
      <c r="GEM57" s="213"/>
      <c r="GEO57" s="213"/>
      <c r="GEQ57" s="213"/>
      <c r="GES57" s="213"/>
      <c r="GEU57" s="213"/>
      <c r="GEW57" s="213"/>
      <c r="GEY57" s="213"/>
      <c r="GFA57" s="213"/>
      <c r="GFC57" s="213"/>
      <c r="GFE57" s="213"/>
      <c r="GFG57" s="213"/>
      <c r="GFI57" s="213"/>
      <c r="GFK57" s="213"/>
      <c r="GFM57" s="213"/>
      <c r="GFO57" s="213"/>
      <c r="GFQ57" s="213"/>
      <c r="GFS57" s="213"/>
      <c r="GFU57" s="213"/>
      <c r="GFW57" s="213"/>
      <c r="GFY57" s="213"/>
      <c r="GGA57" s="213"/>
      <c r="GGC57" s="213"/>
      <c r="GGE57" s="213"/>
      <c r="GGG57" s="213"/>
      <c r="GGI57" s="213"/>
      <c r="GGK57" s="213"/>
      <c r="GGM57" s="213"/>
      <c r="GGO57" s="213"/>
      <c r="GGQ57" s="213"/>
      <c r="GGS57" s="213"/>
      <c r="GGU57" s="213"/>
      <c r="GGW57" s="213"/>
      <c r="GGY57" s="213"/>
      <c r="GHA57" s="213"/>
      <c r="GHC57" s="213"/>
      <c r="GHE57" s="213"/>
      <c r="GHG57" s="213"/>
      <c r="GHI57" s="213"/>
      <c r="GHK57" s="213"/>
      <c r="GHM57" s="213"/>
      <c r="GHO57" s="213"/>
      <c r="GHQ57" s="213"/>
      <c r="GHS57" s="213"/>
      <c r="GHU57" s="213"/>
      <c r="GHW57" s="213"/>
      <c r="GHY57" s="213"/>
      <c r="GIA57" s="213"/>
      <c r="GIC57" s="213"/>
      <c r="GIE57" s="213"/>
      <c r="GIG57" s="213"/>
      <c r="GII57" s="213"/>
      <c r="GIK57" s="213"/>
      <c r="GIM57" s="213"/>
      <c r="GIO57" s="213"/>
      <c r="GIQ57" s="213"/>
      <c r="GIS57" s="213"/>
      <c r="GIU57" s="213"/>
      <c r="GIW57" s="213"/>
      <c r="GIY57" s="213"/>
      <c r="GJA57" s="213"/>
      <c r="GJC57" s="213"/>
      <c r="GJE57" s="213"/>
      <c r="GJG57" s="213"/>
      <c r="GJI57" s="213"/>
      <c r="GJK57" s="213"/>
      <c r="GJM57" s="213"/>
      <c r="GJO57" s="213"/>
      <c r="GJQ57" s="213"/>
      <c r="GJS57" s="213"/>
      <c r="GJU57" s="213"/>
      <c r="GJW57" s="213"/>
      <c r="GJY57" s="213"/>
      <c r="GKA57" s="213"/>
      <c r="GKC57" s="213"/>
      <c r="GKE57" s="213"/>
      <c r="GKG57" s="213"/>
      <c r="GKI57" s="213"/>
      <c r="GKK57" s="213"/>
      <c r="GKM57" s="213"/>
      <c r="GKO57" s="213"/>
      <c r="GKQ57" s="213"/>
      <c r="GKS57" s="213"/>
      <c r="GKU57" s="213"/>
      <c r="GKW57" s="213"/>
      <c r="GKY57" s="213"/>
      <c r="GLA57" s="213"/>
      <c r="GLC57" s="213"/>
      <c r="GLE57" s="213"/>
      <c r="GLG57" s="213"/>
      <c r="GLI57" s="213"/>
      <c r="GLK57" s="213"/>
      <c r="GLM57" s="213"/>
      <c r="GLO57" s="213"/>
      <c r="GLQ57" s="213"/>
      <c r="GLS57" s="213"/>
      <c r="GLU57" s="213"/>
      <c r="GLW57" s="213"/>
      <c r="GLY57" s="213"/>
      <c r="GMA57" s="213"/>
      <c r="GMC57" s="213"/>
      <c r="GME57" s="213"/>
      <c r="GMG57" s="213"/>
      <c r="GMI57" s="213"/>
      <c r="GMK57" s="213"/>
      <c r="GMM57" s="213"/>
      <c r="GMO57" s="213"/>
      <c r="GMQ57" s="213"/>
      <c r="GMS57" s="213"/>
      <c r="GMU57" s="213"/>
      <c r="GMW57" s="213"/>
      <c r="GMY57" s="213"/>
      <c r="GNA57" s="213"/>
      <c r="GNC57" s="213"/>
      <c r="GNE57" s="213"/>
      <c r="GNG57" s="213"/>
      <c r="GNI57" s="213"/>
      <c r="GNK57" s="213"/>
      <c r="GNM57" s="213"/>
      <c r="GNO57" s="213"/>
      <c r="GNQ57" s="213"/>
      <c r="GNS57" s="213"/>
      <c r="GNU57" s="213"/>
      <c r="GNW57" s="213"/>
      <c r="GNY57" s="213"/>
      <c r="GOA57" s="213"/>
      <c r="GOC57" s="213"/>
      <c r="GOE57" s="213"/>
      <c r="GOG57" s="213"/>
      <c r="GOI57" s="213"/>
      <c r="GOK57" s="213"/>
      <c r="GOM57" s="213"/>
      <c r="GOO57" s="213"/>
      <c r="GOQ57" s="213"/>
      <c r="GOS57" s="213"/>
      <c r="GOU57" s="213"/>
      <c r="GOW57" s="213"/>
      <c r="GOY57" s="213"/>
      <c r="GPA57" s="213"/>
      <c r="GPC57" s="213"/>
      <c r="GPE57" s="213"/>
      <c r="GPG57" s="213"/>
      <c r="GPI57" s="213"/>
      <c r="GPK57" s="213"/>
      <c r="GPM57" s="213"/>
      <c r="GPO57" s="213"/>
      <c r="GPQ57" s="213"/>
      <c r="GPS57" s="213"/>
      <c r="GPU57" s="213"/>
      <c r="GPW57" s="213"/>
      <c r="GPY57" s="213"/>
      <c r="GQA57" s="213"/>
      <c r="GQC57" s="213"/>
      <c r="GQE57" s="213"/>
      <c r="GQG57" s="213"/>
      <c r="GQI57" s="213"/>
      <c r="GQK57" s="213"/>
      <c r="GQM57" s="213"/>
      <c r="GQO57" s="213"/>
      <c r="GQQ57" s="213"/>
      <c r="GQS57" s="213"/>
      <c r="GQU57" s="213"/>
      <c r="GQW57" s="213"/>
      <c r="GQY57" s="213"/>
      <c r="GRA57" s="213"/>
      <c r="GRC57" s="213"/>
      <c r="GRE57" s="213"/>
      <c r="GRG57" s="213"/>
      <c r="GRI57" s="213"/>
      <c r="GRK57" s="213"/>
      <c r="GRM57" s="213"/>
      <c r="GRO57" s="213"/>
      <c r="GRQ57" s="213"/>
      <c r="GRS57" s="213"/>
      <c r="GRU57" s="213"/>
      <c r="GRW57" s="213"/>
      <c r="GRY57" s="213"/>
      <c r="GSA57" s="213"/>
      <c r="GSC57" s="213"/>
      <c r="GSE57" s="213"/>
      <c r="GSG57" s="213"/>
      <c r="GSI57" s="213"/>
      <c r="GSK57" s="213"/>
      <c r="GSM57" s="213"/>
      <c r="GSO57" s="213"/>
      <c r="GSQ57" s="213"/>
      <c r="GSS57" s="213"/>
      <c r="GSU57" s="213"/>
      <c r="GSW57" s="213"/>
      <c r="GSY57" s="213"/>
      <c r="GTA57" s="213"/>
      <c r="GTC57" s="213"/>
      <c r="GTE57" s="213"/>
      <c r="GTG57" s="213"/>
      <c r="GTI57" s="213"/>
      <c r="GTK57" s="213"/>
      <c r="GTM57" s="213"/>
      <c r="GTO57" s="213"/>
      <c r="GTQ57" s="213"/>
      <c r="GTS57" s="213"/>
      <c r="GTU57" s="213"/>
      <c r="GTW57" s="213"/>
      <c r="GTY57" s="213"/>
      <c r="GUA57" s="213"/>
      <c r="GUC57" s="213"/>
      <c r="GUE57" s="213"/>
      <c r="GUG57" s="213"/>
      <c r="GUI57" s="213"/>
      <c r="GUK57" s="213"/>
      <c r="GUM57" s="213"/>
      <c r="GUO57" s="213"/>
      <c r="GUQ57" s="213"/>
      <c r="GUS57" s="213"/>
      <c r="GUU57" s="213"/>
      <c r="GUW57" s="213"/>
      <c r="GUY57" s="213"/>
      <c r="GVA57" s="213"/>
      <c r="GVC57" s="213"/>
      <c r="GVE57" s="213"/>
      <c r="GVG57" s="213"/>
      <c r="GVI57" s="213"/>
      <c r="GVK57" s="213"/>
      <c r="GVM57" s="213"/>
      <c r="GVO57" s="213"/>
      <c r="GVQ57" s="213"/>
      <c r="GVS57" s="213"/>
      <c r="GVU57" s="213"/>
      <c r="GVW57" s="213"/>
      <c r="GVY57" s="213"/>
      <c r="GWA57" s="213"/>
      <c r="GWC57" s="213"/>
      <c r="GWE57" s="213"/>
      <c r="GWG57" s="213"/>
      <c r="GWI57" s="213"/>
      <c r="GWK57" s="213"/>
      <c r="GWM57" s="213"/>
      <c r="GWO57" s="213"/>
      <c r="GWQ57" s="213"/>
      <c r="GWS57" s="213"/>
      <c r="GWU57" s="213"/>
      <c r="GWW57" s="213"/>
      <c r="GWY57" s="213"/>
      <c r="GXA57" s="213"/>
      <c r="GXC57" s="213"/>
      <c r="GXE57" s="213"/>
      <c r="GXG57" s="213"/>
      <c r="GXI57" s="213"/>
      <c r="GXK57" s="213"/>
      <c r="GXM57" s="213"/>
      <c r="GXO57" s="213"/>
      <c r="GXQ57" s="213"/>
      <c r="GXS57" s="213"/>
      <c r="GXU57" s="213"/>
      <c r="GXW57" s="213"/>
      <c r="GXY57" s="213"/>
      <c r="GYA57" s="213"/>
      <c r="GYC57" s="213"/>
      <c r="GYE57" s="213"/>
      <c r="GYG57" s="213"/>
      <c r="GYI57" s="213"/>
      <c r="GYK57" s="213"/>
      <c r="GYM57" s="213"/>
      <c r="GYO57" s="213"/>
      <c r="GYQ57" s="213"/>
      <c r="GYS57" s="213"/>
      <c r="GYU57" s="213"/>
      <c r="GYW57" s="213"/>
      <c r="GYY57" s="213"/>
      <c r="GZA57" s="213"/>
      <c r="GZC57" s="213"/>
      <c r="GZE57" s="213"/>
      <c r="GZG57" s="213"/>
      <c r="GZI57" s="213"/>
      <c r="GZK57" s="213"/>
      <c r="GZM57" s="213"/>
      <c r="GZO57" s="213"/>
      <c r="GZQ57" s="213"/>
      <c r="GZS57" s="213"/>
      <c r="GZU57" s="213"/>
      <c r="GZW57" s="213"/>
      <c r="GZY57" s="213"/>
      <c r="HAA57" s="213"/>
      <c r="HAC57" s="213"/>
      <c r="HAE57" s="213"/>
      <c r="HAG57" s="213"/>
      <c r="HAI57" s="213"/>
      <c r="HAK57" s="213"/>
      <c r="HAM57" s="213"/>
      <c r="HAO57" s="213"/>
      <c r="HAQ57" s="213"/>
      <c r="HAS57" s="213"/>
      <c r="HAU57" s="213"/>
      <c r="HAW57" s="213"/>
      <c r="HAY57" s="213"/>
      <c r="HBA57" s="213"/>
      <c r="HBC57" s="213"/>
      <c r="HBE57" s="213"/>
      <c r="HBG57" s="213"/>
      <c r="HBI57" s="213"/>
      <c r="HBK57" s="213"/>
      <c r="HBM57" s="213"/>
      <c r="HBO57" s="213"/>
      <c r="HBQ57" s="213"/>
      <c r="HBS57" s="213"/>
      <c r="HBU57" s="213"/>
      <c r="HBW57" s="213"/>
      <c r="HBY57" s="213"/>
      <c r="HCA57" s="213"/>
      <c r="HCC57" s="213"/>
      <c r="HCE57" s="213"/>
      <c r="HCG57" s="213"/>
      <c r="HCI57" s="213"/>
      <c r="HCK57" s="213"/>
      <c r="HCM57" s="213"/>
      <c r="HCO57" s="213"/>
      <c r="HCQ57" s="213"/>
      <c r="HCS57" s="213"/>
      <c r="HCU57" s="213"/>
      <c r="HCW57" s="213"/>
      <c r="HCY57" s="213"/>
      <c r="HDA57" s="213"/>
      <c r="HDC57" s="213"/>
      <c r="HDE57" s="213"/>
      <c r="HDG57" s="213"/>
      <c r="HDI57" s="213"/>
      <c r="HDK57" s="213"/>
      <c r="HDM57" s="213"/>
      <c r="HDO57" s="213"/>
      <c r="HDQ57" s="213"/>
      <c r="HDS57" s="213"/>
      <c r="HDU57" s="213"/>
      <c r="HDW57" s="213"/>
      <c r="HDY57" s="213"/>
      <c r="HEA57" s="213"/>
      <c r="HEC57" s="213"/>
      <c r="HEE57" s="213"/>
      <c r="HEG57" s="213"/>
      <c r="HEI57" s="213"/>
      <c r="HEK57" s="213"/>
      <c r="HEM57" s="213"/>
      <c r="HEO57" s="213"/>
      <c r="HEQ57" s="213"/>
      <c r="HES57" s="213"/>
      <c r="HEU57" s="213"/>
      <c r="HEW57" s="213"/>
      <c r="HEY57" s="213"/>
      <c r="HFA57" s="213"/>
      <c r="HFC57" s="213"/>
      <c r="HFE57" s="213"/>
      <c r="HFG57" s="213"/>
      <c r="HFI57" s="213"/>
      <c r="HFK57" s="213"/>
      <c r="HFM57" s="213"/>
      <c r="HFO57" s="213"/>
      <c r="HFQ57" s="213"/>
      <c r="HFS57" s="213"/>
      <c r="HFU57" s="213"/>
      <c r="HFW57" s="213"/>
      <c r="HFY57" s="213"/>
      <c r="HGA57" s="213"/>
      <c r="HGC57" s="213"/>
      <c r="HGE57" s="213"/>
      <c r="HGG57" s="213"/>
      <c r="HGI57" s="213"/>
      <c r="HGK57" s="213"/>
      <c r="HGM57" s="213"/>
      <c r="HGO57" s="213"/>
      <c r="HGQ57" s="213"/>
      <c r="HGS57" s="213"/>
      <c r="HGU57" s="213"/>
      <c r="HGW57" s="213"/>
      <c r="HGY57" s="213"/>
      <c r="HHA57" s="213"/>
      <c r="HHC57" s="213"/>
      <c r="HHE57" s="213"/>
      <c r="HHG57" s="213"/>
      <c r="HHI57" s="213"/>
      <c r="HHK57" s="213"/>
      <c r="HHM57" s="213"/>
      <c r="HHO57" s="213"/>
      <c r="HHQ57" s="213"/>
      <c r="HHS57" s="213"/>
      <c r="HHU57" s="213"/>
      <c r="HHW57" s="213"/>
      <c r="HHY57" s="213"/>
      <c r="HIA57" s="213"/>
      <c r="HIC57" s="213"/>
      <c r="HIE57" s="213"/>
      <c r="HIG57" s="213"/>
      <c r="HII57" s="213"/>
      <c r="HIK57" s="213"/>
      <c r="HIM57" s="213"/>
      <c r="HIO57" s="213"/>
      <c r="HIQ57" s="213"/>
      <c r="HIS57" s="213"/>
      <c r="HIU57" s="213"/>
      <c r="HIW57" s="213"/>
      <c r="HIY57" s="213"/>
      <c r="HJA57" s="213"/>
      <c r="HJC57" s="213"/>
      <c r="HJE57" s="213"/>
      <c r="HJG57" s="213"/>
      <c r="HJI57" s="213"/>
      <c r="HJK57" s="213"/>
      <c r="HJM57" s="213"/>
      <c r="HJO57" s="213"/>
      <c r="HJQ57" s="213"/>
      <c r="HJS57" s="213"/>
      <c r="HJU57" s="213"/>
      <c r="HJW57" s="213"/>
      <c r="HJY57" s="213"/>
      <c r="HKA57" s="213"/>
      <c r="HKC57" s="213"/>
      <c r="HKE57" s="213"/>
      <c r="HKG57" s="213"/>
      <c r="HKI57" s="213"/>
      <c r="HKK57" s="213"/>
      <c r="HKM57" s="213"/>
      <c r="HKO57" s="213"/>
      <c r="HKQ57" s="213"/>
      <c r="HKS57" s="213"/>
      <c r="HKU57" s="213"/>
      <c r="HKW57" s="213"/>
      <c r="HKY57" s="213"/>
      <c r="HLA57" s="213"/>
      <c r="HLC57" s="213"/>
      <c r="HLE57" s="213"/>
      <c r="HLG57" s="213"/>
      <c r="HLI57" s="213"/>
      <c r="HLK57" s="213"/>
      <c r="HLM57" s="213"/>
      <c r="HLO57" s="213"/>
      <c r="HLQ57" s="213"/>
      <c r="HLS57" s="213"/>
      <c r="HLU57" s="213"/>
      <c r="HLW57" s="213"/>
      <c r="HLY57" s="213"/>
      <c r="HMA57" s="213"/>
      <c r="HMC57" s="213"/>
      <c r="HME57" s="213"/>
      <c r="HMG57" s="213"/>
      <c r="HMI57" s="213"/>
      <c r="HMK57" s="213"/>
      <c r="HMM57" s="213"/>
      <c r="HMO57" s="213"/>
      <c r="HMQ57" s="213"/>
      <c r="HMS57" s="213"/>
      <c r="HMU57" s="213"/>
      <c r="HMW57" s="213"/>
      <c r="HMY57" s="213"/>
      <c r="HNA57" s="213"/>
      <c r="HNC57" s="213"/>
      <c r="HNE57" s="213"/>
      <c r="HNG57" s="213"/>
      <c r="HNI57" s="213"/>
      <c r="HNK57" s="213"/>
      <c r="HNM57" s="213"/>
      <c r="HNO57" s="213"/>
      <c r="HNQ57" s="213"/>
      <c r="HNS57" s="213"/>
      <c r="HNU57" s="213"/>
      <c r="HNW57" s="213"/>
      <c r="HNY57" s="213"/>
      <c r="HOA57" s="213"/>
      <c r="HOC57" s="213"/>
      <c r="HOE57" s="213"/>
      <c r="HOG57" s="213"/>
      <c r="HOI57" s="213"/>
      <c r="HOK57" s="213"/>
      <c r="HOM57" s="213"/>
      <c r="HOO57" s="213"/>
      <c r="HOQ57" s="213"/>
      <c r="HOS57" s="213"/>
      <c r="HOU57" s="213"/>
      <c r="HOW57" s="213"/>
      <c r="HOY57" s="213"/>
      <c r="HPA57" s="213"/>
      <c r="HPC57" s="213"/>
      <c r="HPE57" s="213"/>
      <c r="HPG57" s="213"/>
      <c r="HPI57" s="213"/>
      <c r="HPK57" s="213"/>
      <c r="HPM57" s="213"/>
      <c r="HPO57" s="213"/>
      <c r="HPQ57" s="213"/>
      <c r="HPS57" s="213"/>
      <c r="HPU57" s="213"/>
      <c r="HPW57" s="213"/>
      <c r="HPY57" s="213"/>
      <c r="HQA57" s="213"/>
      <c r="HQC57" s="213"/>
      <c r="HQE57" s="213"/>
      <c r="HQG57" s="213"/>
      <c r="HQI57" s="213"/>
      <c r="HQK57" s="213"/>
      <c r="HQM57" s="213"/>
      <c r="HQO57" s="213"/>
      <c r="HQQ57" s="213"/>
      <c r="HQS57" s="213"/>
      <c r="HQU57" s="213"/>
      <c r="HQW57" s="213"/>
      <c r="HQY57" s="213"/>
      <c r="HRA57" s="213"/>
      <c r="HRC57" s="213"/>
      <c r="HRE57" s="213"/>
      <c r="HRG57" s="213"/>
      <c r="HRI57" s="213"/>
      <c r="HRK57" s="213"/>
      <c r="HRM57" s="213"/>
      <c r="HRO57" s="213"/>
      <c r="HRQ57" s="213"/>
      <c r="HRS57" s="213"/>
      <c r="HRU57" s="213"/>
      <c r="HRW57" s="213"/>
      <c r="HRY57" s="213"/>
      <c r="HSA57" s="213"/>
      <c r="HSC57" s="213"/>
      <c r="HSE57" s="213"/>
      <c r="HSG57" s="213"/>
      <c r="HSI57" s="213"/>
      <c r="HSK57" s="213"/>
      <c r="HSM57" s="213"/>
      <c r="HSO57" s="213"/>
      <c r="HSQ57" s="213"/>
      <c r="HSS57" s="213"/>
      <c r="HSU57" s="213"/>
      <c r="HSW57" s="213"/>
      <c r="HSY57" s="213"/>
      <c r="HTA57" s="213"/>
      <c r="HTC57" s="213"/>
      <c r="HTE57" s="213"/>
      <c r="HTG57" s="213"/>
      <c r="HTI57" s="213"/>
      <c r="HTK57" s="213"/>
      <c r="HTM57" s="213"/>
      <c r="HTO57" s="213"/>
      <c r="HTQ57" s="213"/>
      <c r="HTS57" s="213"/>
      <c r="HTU57" s="213"/>
      <c r="HTW57" s="213"/>
      <c r="HTY57" s="213"/>
      <c r="HUA57" s="213"/>
      <c r="HUC57" s="213"/>
      <c r="HUE57" s="213"/>
      <c r="HUG57" s="213"/>
      <c r="HUI57" s="213"/>
      <c r="HUK57" s="213"/>
      <c r="HUM57" s="213"/>
      <c r="HUO57" s="213"/>
      <c r="HUQ57" s="213"/>
      <c r="HUS57" s="213"/>
      <c r="HUU57" s="213"/>
      <c r="HUW57" s="213"/>
      <c r="HUY57" s="213"/>
      <c r="HVA57" s="213"/>
      <c r="HVC57" s="213"/>
      <c r="HVE57" s="213"/>
      <c r="HVG57" s="213"/>
      <c r="HVI57" s="213"/>
      <c r="HVK57" s="213"/>
      <c r="HVM57" s="213"/>
      <c r="HVO57" s="213"/>
      <c r="HVQ57" s="213"/>
      <c r="HVS57" s="213"/>
      <c r="HVU57" s="213"/>
      <c r="HVW57" s="213"/>
      <c r="HVY57" s="213"/>
      <c r="HWA57" s="213"/>
      <c r="HWC57" s="213"/>
      <c r="HWE57" s="213"/>
      <c r="HWG57" s="213"/>
      <c r="HWI57" s="213"/>
      <c r="HWK57" s="213"/>
      <c r="HWM57" s="213"/>
      <c r="HWO57" s="213"/>
      <c r="HWQ57" s="213"/>
      <c r="HWS57" s="213"/>
      <c r="HWU57" s="213"/>
      <c r="HWW57" s="213"/>
      <c r="HWY57" s="213"/>
      <c r="HXA57" s="213"/>
      <c r="HXC57" s="213"/>
      <c r="HXE57" s="213"/>
      <c r="HXG57" s="213"/>
      <c r="HXI57" s="213"/>
      <c r="HXK57" s="213"/>
      <c r="HXM57" s="213"/>
      <c r="HXO57" s="213"/>
      <c r="HXQ57" s="213"/>
      <c r="HXS57" s="213"/>
      <c r="HXU57" s="213"/>
      <c r="HXW57" s="213"/>
      <c r="HXY57" s="213"/>
      <c r="HYA57" s="213"/>
      <c r="HYC57" s="213"/>
      <c r="HYE57" s="213"/>
      <c r="HYG57" s="213"/>
      <c r="HYI57" s="213"/>
      <c r="HYK57" s="213"/>
      <c r="HYM57" s="213"/>
      <c r="HYO57" s="213"/>
      <c r="HYQ57" s="213"/>
      <c r="HYS57" s="213"/>
      <c r="HYU57" s="213"/>
      <c r="HYW57" s="213"/>
      <c r="HYY57" s="213"/>
      <c r="HZA57" s="213"/>
      <c r="HZC57" s="213"/>
      <c r="HZE57" s="213"/>
      <c r="HZG57" s="213"/>
      <c r="HZI57" s="213"/>
      <c r="HZK57" s="213"/>
      <c r="HZM57" s="213"/>
      <c r="HZO57" s="213"/>
      <c r="HZQ57" s="213"/>
      <c r="HZS57" s="213"/>
      <c r="HZU57" s="213"/>
      <c r="HZW57" s="213"/>
      <c r="HZY57" s="213"/>
      <c r="IAA57" s="213"/>
      <c r="IAC57" s="213"/>
      <c r="IAE57" s="213"/>
      <c r="IAG57" s="213"/>
      <c r="IAI57" s="213"/>
      <c r="IAK57" s="213"/>
      <c r="IAM57" s="213"/>
      <c r="IAO57" s="213"/>
      <c r="IAQ57" s="213"/>
      <c r="IAS57" s="213"/>
      <c r="IAU57" s="213"/>
      <c r="IAW57" s="213"/>
      <c r="IAY57" s="213"/>
      <c r="IBA57" s="213"/>
      <c r="IBC57" s="213"/>
      <c r="IBE57" s="213"/>
      <c r="IBG57" s="213"/>
      <c r="IBI57" s="213"/>
      <c r="IBK57" s="213"/>
      <c r="IBM57" s="213"/>
      <c r="IBO57" s="213"/>
      <c r="IBQ57" s="213"/>
      <c r="IBS57" s="213"/>
      <c r="IBU57" s="213"/>
      <c r="IBW57" s="213"/>
      <c r="IBY57" s="213"/>
      <c r="ICA57" s="213"/>
      <c r="ICC57" s="213"/>
      <c r="ICE57" s="213"/>
      <c r="ICG57" s="213"/>
      <c r="ICI57" s="213"/>
      <c r="ICK57" s="213"/>
      <c r="ICM57" s="213"/>
      <c r="ICO57" s="213"/>
      <c r="ICQ57" s="213"/>
      <c r="ICS57" s="213"/>
      <c r="ICU57" s="213"/>
      <c r="ICW57" s="213"/>
      <c r="ICY57" s="213"/>
      <c r="IDA57" s="213"/>
      <c r="IDC57" s="213"/>
      <c r="IDE57" s="213"/>
      <c r="IDG57" s="213"/>
      <c r="IDI57" s="213"/>
      <c r="IDK57" s="213"/>
      <c r="IDM57" s="213"/>
      <c r="IDO57" s="213"/>
      <c r="IDQ57" s="213"/>
      <c r="IDS57" s="213"/>
      <c r="IDU57" s="213"/>
      <c r="IDW57" s="213"/>
      <c r="IDY57" s="213"/>
      <c r="IEA57" s="213"/>
      <c r="IEC57" s="213"/>
      <c r="IEE57" s="213"/>
      <c r="IEG57" s="213"/>
      <c r="IEI57" s="213"/>
      <c r="IEK57" s="213"/>
      <c r="IEM57" s="213"/>
      <c r="IEO57" s="213"/>
      <c r="IEQ57" s="213"/>
      <c r="IES57" s="213"/>
      <c r="IEU57" s="213"/>
      <c r="IEW57" s="213"/>
      <c r="IEY57" s="213"/>
      <c r="IFA57" s="213"/>
      <c r="IFC57" s="213"/>
      <c r="IFE57" s="213"/>
      <c r="IFG57" s="213"/>
      <c r="IFI57" s="213"/>
      <c r="IFK57" s="213"/>
      <c r="IFM57" s="213"/>
      <c r="IFO57" s="213"/>
      <c r="IFQ57" s="213"/>
      <c r="IFS57" s="213"/>
      <c r="IFU57" s="213"/>
      <c r="IFW57" s="213"/>
      <c r="IFY57" s="213"/>
      <c r="IGA57" s="213"/>
      <c r="IGC57" s="213"/>
      <c r="IGE57" s="213"/>
      <c r="IGG57" s="213"/>
      <c r="IGI57" s="213"/>
      <c r="IGK57" s="213"/>
      <c r="IGM57" s="213"/>
      <c r="IGO57" s="213"/>
      <c r="IGQ57" s="213"/>
      <c r="IGS57" s="213"/>
      <c r="IGU57" s="213"/>
      <c r="IGW57" s="213"/>
      <c r="IGY57" s="213"/>
      <c r="IHA57" s="213"/>
      <c r="IHC57" s="213"/>
      <c r="IHE57" s="213"/>
      <c r="IHG57" s="213"/>
      <c r="IHI57" s="213"/>
      <c r="IHK57" s="213"/>
      <c r="IHM57" s="213"/>
      <c r="IHO57" s="213"/>
      <c r="IHQ57" s="213"/>
      <c r="IHS57" s="213"/>
      <c r="IHU57" s="213"/>
      <c r="IHW57" s="213"/>
      <c r="IHY57" s="213"/>
      <c r="IIA57" s="213"/>
      <c r="IIC57" s="213"/>
      <c r="IIE57" s="213"/>
      <c r="IIG57" s="213"/>
      <c r="III57" s="213"/>
      <c r="IIK57" s="213"/>
      <c r="IIM57" s="213"/>
      <c r="IIO57" s="213"/>
      <c r="IIQ57" s="213"/>
      <c r="IIS57" s="213"/>
      <c r="IIU57" s="213"/>
      <c r="IIW57" s="213"/>
      <c r="IIY57" s="213"/>
      <c r="IJA57" s="213"/>
      <c r="IJC57" s="213"/>
      <c r="IJE57" s="213"/>
      <c r="IJG57" s="213"/>
      <c r="IJI57" s="213"/>
      <c r="IJK57" s="213"/>
      <c r="IJM57" s="213"/>
      <c r="IJO57" s="213"/>
      <c r="IJQ57" s="213"/>
      <c r="IJS57" s="213"/>
      <c r="IJU57" s="213"/>
      <c r="IJW57" s="213"/>
      <c r="IJY57" s="213"/>
      <c r="IKA57" s="213"/>
      <c r="IKC57" s="213"/>
      <c r="IKE57" s="213"/>
      <c r="IKG57" s="213"/>
      <c r="IKI57" s="213"/>
      <c r="IKK57" s="213"/>
      <c r="IKM57" s="213"/>
      <c r="IKO57" s="213"/>
      <c r="IKQ57" s="213"/>
      <c r="IKS57" s="213"/>
      <c r="IKU57" s="213"/>
      <c r="IKW57" s="213"/>
      <c r="IKY57" s="213"/>
      <c r="ILA57" s="213"/>
      <c r="ILC57" s="213"/>
      <c r="ILE57" s="213"/>
      <c r="ILG57" s="213"/>
      <c r="ILI57" s="213"/>
      <c r="ILK57" s="213"/>
      <c r="ILM57" s="213"/>
      <c r="ILO57" s="213"/>
      <c r="ILQ57" s="213"/>
      <c r="ILS57" s="213"/>
      <c r="ILU57" s="213"/>
      <c r="ILW57" s="213"/>
      <c r="ILY57" s="213"/>
      <c r="IMA57" s="213"/>
      <c r="IMC57" s="213"/>
      <c r="IME57" s="213"/>
      <c r="IMG57" s="213"/>
      <c r="IMI57" s="213"/>
      <c r="IMK57" s="213"/>
      <c r="IMM57" s="213"/>
      <c r="IMO57" s="213"/>
      <c r="IMQ57" s="213"/>
      <c r="IMS57" s="213"/>
      <c r="IMU57" s="213"/>
      <c r="IMW57" s="213"/>
      <c r="IMY57" s="213"/>
      <c r="INA57" s="213"/>
      <c r="INC57" s="213"/>
      <c r="INE57" s="213"/>
      <c r="ING57" s="213"/>
      <c r="INI57" s="213"/>
      <c r="INK57" s="213"/>
      <c r="INM57" s="213"/>
      <c r="INO57" s="213"/>
      <c r="INQ57" s="213"/>
      <c r="INS57" s="213"/>
      <c r="INU57" s="213"/>
      <c r="INW57" s="213"/>
      <c r="INY57" s="213"/>
      <c r="IOA57" s="213"/>
      <c r="IOC57" s="213"/>
      <c r="IOE57" s="213"/>
      <c r="IOG57" s="213"/>
      <c r="IOI57" s="213"/>
      <c r="IOK57" s="213"/>
      <c r="IOM57" s="213"/>
      <c r="IOO57" s="213"/>
      <c r="IOQ57" s="213"/>
      <c r="IOS57" s="213"/>
      <c r="IOU57" s="213"/>
      <c r="IOW57" s="213"/>
      <c r="IOY57" s="213"/>
      <c r="IPA57" s="213"/>
      <c r="IPC57" s="213"/>
      <c r="IPE57" s="213"/>
      <c r="IPG57" s="213"/>
      <c r="IPI57" s="213"/>
      <c r="IPK57" s="213"/>
      <c r="IPM57" s="213"/>
      <c r="IPO57" s="213"/>
      <c r="IPQ57" s="213"/>
      <c r="IPS57" s="213"/>
      <c r="IPU57" s="213"/>
      <c r="IPW57" s="213"/>
      <c r="IPY57" s="213"/>
      <c r="IQA57" s="213"/>
      <c r="IQC57" s="213"/>
      <c r="IQE57" s="213"/>
      <c r="IQG57" s="213"/>
      <c r="IQI57" s="213"/>
      <c r="IQK57" s="213"/>
      <c r="IQM57" s="213"/>
      <c r="IQO57" s="213"/>
      <c r="IQQ57" s="213"/>
      <c r="IQS57" s="213"/>
      <c r="IQU57" s="213"/>
      <c r="IQW57" s="213"/>
      <c r="IQY57" s="213"/>
      <c r="IRA57" s="213"/>
      <c r="IRC57" s="213"/>
      <c r="IRE57" s="213"/>
      <c r="IRG57" s="213"/>
      <c r="IRI57" s="213"/>
      <c r="IRK57" s="213"/>
      <c r="IRM57" s="213"/>
      <c r="IRO57" s="213"/>
      <c r="IRQ57" s="213"/>
      <c r="IRS57" s="213"/>
      <c r="IRU57" s="213"/>
      <c r="IRW57" s="213"/>
      <c r="IRY57" s="213"/>
      <c r="ISA57" s="213"/>
      <c r="ISC57" s="213"/>
      <c r="ISE57" s="213"/>
      <c r="ISG57" s="213"/>
      <c r="ISI57" s="213"/>
      <c r="ISK57" s="213"/>
      <c r="ISM57" s="213"/>
      <c r="ISO57" s="213"/>
      <c r="ISQ57" s="213"/>
      <c r="ISS57" s="213"/>
      <c r="ISU57" s="213"/>
      <c r="ISW57" s="213"/>
      <c r="ISY57" s="213"/>
      <c r="ITA57" s="213"/>
      <c r="ITC57" s="213"/>
      <c r="ITE57" s="213"/>
      <c r="ITG57" s="213"/>
      <c r="ITI57" s="213"/>
      <c r="ITK57" s="213"/>
      <c r="ITM57" s="213"/>
      <c r="ITO57" s="213"/>
      <c r="ITQ57" s="213"/>
      <c r="ITS57" s="213"/>
      <c r="ITU57" s="213"/>
      <c r="ITW57" s="213"/>
      <c r="ITY57" s="213"/>
      <c r="IUA57" s="213"/>
      <c r="IUC57" s="213"/>
      <c r="IUE57" s="213"/>
      <c r="IUG57" s="213"/>
      <c r="IUI57" s="213"/>
      <c r="IUK57" s="213"/>
      <c r="IUM57" s="213"/>
      <c r="IUO57" s="213"/>
      <c r="IUQ57" s="213"/>
      <c r="IUS57" s="213"/>
      <c r="IUU57" s="213"/>
      <c r="IUW57" s="213"/>
      <c r="IUY57" s="213"/>
      <c r="IVA57" s="213"/>
      <c r="IVC57" s="213"/>
      <c r="IVE57" s="213"/>
      <c r="IVG57" s="213"/>
      <c r="IVI57" s="213"/>
      <c r="IVK57" s="213"/>
      <c r="IVM57" s="213"/>
      <c r="IVO57" s="213"/>
      <c r="IVQ57" s="213"/>
      <c r="IVS57" s="213"/>
      <c r="IVU57" s="213"/>
      <c r="IVW57" s="213"/>
      <c r="IVY57" s="213"/>
      <c r="IWA57" s="213"/>
      <c r="IWC57" s="213"/>
      <c r="IWE57" s="213"/>
      <c r="IWG57" s="213"/>
      <c r="IWI57" s="213"/>
      <c r="IWK57" s="213"/>
      <c r="IWM57" s="213"/>
      <c r="IWO57" s="213"/>
      <c r="IWQ57" s="213"/>
      <c r="IWS57" s="213"/>
      <c r="IWU57" s="213"/>
      <c r="IWW57" s="213"/>
      <c r="IWY57" s="213"/>
      <c r="IXA57" s="213"/>
      <c r="IXC57" s="213"/>
      <c r="IXE57" s="213"/>
      <c r="IXG57" s="213"/>
      <c r="IXI57" s="213"/>
      <c r="IXK57" s="213"/>
      <c r="IXM57" s="213"/>
      <c r="IXO57" s="213"/>
      <c r="IXQ57" s="213"/>
      <c r="IXS57" s="213"/>
      <c r="IXU57" s="213"/>
      <c r="IXW57" s="213"/>
      <c r="IXY57" s="213"/>
      <c r="IYA57" s="213"/>
      <c r="IYC57" s="213"/>
      <c r="IYE57" s="213"/>
      <c r="IYG57" s="213"/>
      <c r="IYI57" s="213"/>
      <c r="IYK57" s="213"/>
      <c r="IYM57" s="213"/>
      <c r="IYO57" s="213"/>
      <c r="IYQ57" s="213"/>
      <c r="IYS57" s="213"/>
      <c r="IYU57" s="213"/>
      <c r="IYW57" s="213"/>
      <c r="IYY57" s="213"/>
      <c r="IZA57" s="213"/>
      <c r="IZC57" s="213"/>
      <c r="IZE57" s="213"/>
      <c r="IZG57" s="213"/>
      <c r="IZI57" s="213"/>
      <c r="IZK57" s="213"/>
      <c r="IZM57" s="213"/>
      <c r="IZO57" s="213"/>
      <c r="IZQ57" s="213"/>
      <c r="IZS57" s="213"/>
      <c r="IZU57" s="213"/>
      <c r="IZW57" s="213"/>
      <c r="IZY57" s="213"/>
      <c r="JAA57" s="213"/>
      <c r="JAC57" s="213"/>
      <c r="JAE57" s="213"/>
      <c r="JAG57" s="213"/>
      <c r="JAI57" s="213"/>
      <c r="JAK57" s="213"/>
      <c r="JAM57" s="213"/>
      <c r="JAO57" s="213"/>
      <c r="JAQ57" s="213"/>
      <c r="JAS57" s="213"/>
      <c r="JAU57" s="213"/>
      <c r="JAW57" s="213"/>
      <c r="JAY57" s="213"/>
      <c r="JBA57" s="213"/>
      <c r="JBC57" s="213"/>
      <c r="JBE57" s="213"/>
      <c r="JBG57" s="213"/>
      <c r="JBI57" s="213"/>
      <c r="JBK57" s="213"/>
      <c r="JBM57" s="213"/>
      <c r="JBO57" s="213"/>
      <c r="JBQ57" s="213"/>
      <c r="JBS57" s="213"/>
      <c r="JBU57" s="213"/>
      <c r="JBW57" s="213"/>
      <c r="JBY57" s="213"/>
      <c r="JCA57" s="213"/>
      <c r="JCC57" s="213"/>
      <c r="JCE57" s="213"/>
      <c r="JCG57" s="213"/>
      <c r="JCI57" s="213"/>
      <c r="JCK57" s="213"/>
      <c r="JCM57" s="213"/>
      <c r="JCO57" s="213"/>
      <c r="JCQ57" s="213"/>
      <c r="JCS57" s="213"/>
      <c r="JCU57" s="213"/>
      <c r="JCW57" s="213"/>
      <c r="JCY57" s="213"/>
      <c r="JDA57" s="213"/>
      <c r="JDC57" s="213"/>
      <c r="JDE57" s="213"/>
      <c r="JDG57" s="213"/>
      <c r="JDI57" s="213"/>
      <c r="JDK57" s="213"/>
      <c r="JDM57" s="213"/>
      <c r="JDO57" s="213"/>
      <c r="JDQ57" s="213"/>
      <c r="JDS57" s="213"/>
      <c r="JDU57" s="213"/>
      <c r="JDW57" s="213"/>
      <c r="JDY57" s="213"/>
      <c r="JEA57" s="213"/>
      <c r="JEC57" s="213"/>
      <c r="JEE57" s="213"/>
      <c r="JEG57" s="213"/>
      <c r="JEI57" s="213"/>
      <c r="JEK57" s="213"/>
      <c r="JEM57" s="213"/>
      <c r="JEO57" s="213"/>
      <c r="JEQ57" s="213"/>
      <c r="JES57" s="213"/>
      <c r="JEU57" s="213"/>
      <c r="JEW57" s="213"/>
      <c r="JEY57" s="213"/>
      <c r="JFA57" s="213"/>
      <c r="JFC57" s="213"/>
      <c r="JFE57" s="213"/>
      <c r="JFG57" s="213"/>
      <c r="JFI57" s="213"/>
      <c r="JFK57" s="213"/>
      <c r="JFM57" s="213"/>
      <c r="JFO57" s="213"/>
      <c r="JFQ57" s="213"/>
      <c r="JFS57" s="213"/>
      <c r="JFU57" s="213"/>
      <c r="JFW57" s="213"/>
      <c r="JFY57" s="213"/>
      <c r="JGA57" s="213"/>
      <c r="JGC57" s="213"/>
      <c r="JGE57" s="213"/>
      <c r="JGG57" s="213"/>
      <c r="JGI57" s="213"/>
      <c r="JGK57" s="213"/>
      <c r="JGM57" s="213"/>
      <c r="JGO57" s="213"/>
      <c r="JGQ57" s="213"/>
      <c r="JGS57" s="213"/>
      <c r="JGU57" s="213"/>
      <c r="JGW57" s="213"/>
      <c r="JGY57" s="213"/>
      <c r="JHA57" s="213"/>
      <c r="JHC57" s="213"/>
      <c r="JHE57" s="213"/>
      <c r="JHG57" s="213"/>
      <c r="JHI57" s="213"/>
      <c r="JHK57" s="213"/>
      <c r="JHM57" s="213"/>
      <c r="JHO57" s="213"/>
      <c r="JHQ57" s="213"/>
      <c r="JHS57" s="213"/>
      <c r="JHU57" s="213"/>
      <c r="JHW57" s="213"/>
      <c r="JHY57" s="213"/>
      <c r="JIA57" s="213"/>
      <c r="JIC57" s="213"/>
      <c r="JIE57" s="213"/>
      <c r="JIG57" s="213"/>
      <c r="JII57" s="213"/>
      <c r="JIK57" s="213"/>
      <c r="JIM57" s="213"/>
      <c r="JIO57" s="213"/>
      <c r="JIQ57" s="213"/>
      <c r="JIS57" s="213"/>
      <c r="JIU57" s="213"/>
      <c r="JIW57" s="213"/>
      <c r="JIY57" s="213"/>
      <c r="JJA57" s="213"/>
      <c r="JJC57" s="213"/>
      <c r="JJE57" s="213"/>
      <c r="JJG57" s="213"/>
      <c r="JJI57" s="213"/>
      <c r="JJK57" s="213"/>
      <c r="JJM57" s="213"/>
      <c r="JJO57" s="213"/>
      <c r="JJQ57" s="213"/>
      <c r="JJS57" s="213"/>
      <c r="JJU57" s="213"/>
      <c r="JJW57" s="213"/>
      <c r="JJY57" s="213"/>
      <c r="JKA57" s="213"/>
      <c r="JKC57" s="213"/>
      <c r="JKE57" s="213"/>
      <c r="JKG57" s="213"/>
      <c r="JKI57" s="213"/>
      <c r="JKK57" s="213"/>
      <c r="JKM57" s="213"/>
      <c r="JKO57" s="213"/>
      <c r="JKQ57" s="213"/>
      <c r="JKS57" s="213"/>
      <c r="JKU57" s="213"/>
      <c r="JKW57" s="213"/>
      <c r="JKY57" s="213"/>
      <c r="JLA57" s="213"/>
      <c r="JLC57" s="213"/>
      <c r="JLE57" s="213"/>
      <c r="JLG57" s="213"/>
      <c r="JLI57" s="213"/>
      <c r="JLK57" s="213"/>
      <c r="JLM57" s="213"/>
      <c r="JLO57" s="213"/>
      <c r="JLQ57" s="213"/>
      <c r="JLS57" s="213"/>
      <c r="JLU57" s="213"/>
      <c r="JLW57" s="213"/>
      <c r="JLY57" s="213"/>
      <c r="JMA57" s="213"/>
      <c r="JMC57" s="213"/>
      <c r="JME57" s="213"/>
      <c r="JMG57" s="213"/>
      <c r="JMI57" s="213"/>
      <c r="JMK57" s="213"/>
      <c r="JMM57" s="213"/>
      <c r="JMO57" s="213"/>
      <c r="JMQ57" s="213"/>
      <c r="JMS57" s="213"/>
      <c r="JMU57" s="213"/>
      <c r="JMW57" s="213"/>
      <c r="JMY57" s="213"/>
      <c r="JNA57" s="213"/>
      <c r="JNC57" s="213"/>
      <c r="JNE57" s="213"/>
      <c r="JNG57" s="213"/>
      <c r="JNI57" s="213"/>
      <c r="JNK57" s="213"/>
      <c r="JNM57" s="213"/>
      <c r="JNO57" s="213"/>
      <c r="JNQ57" s="213"/>
      <c r="JNS57" s="213"/>
      <c r="JNU57" s="213"/>
      <c r="JNW57" s="213"/>
      <c r="JNY57" s="213"/>
      <c r="JOA57" s="213"/>
      <c r="JOC57" s="213"/>
      <c r="JOE57" s="213"/>
      <c r="JOG57" s="213"/>
      <c r="JOI57" s="213"/>
      <c r="JOK57" s="213"/>
      <c r="JOM57" s="213"/>
      <c r="JOO57" s="213"/>
      <c r="JOQ57" s="213"/>
      <c r="JOS57" s="213"/>
      <c r="JOU57" s="213"/>
      <c r="JOW57" s="213"/>
      <c r="JOY57" s="213"/>
      <c r="JPA57" s="213"/>
      <c r="JPC57" s="213"/>
      <c r="JPE57" s="213"/>
      <c r="JPG57" s="213"/>
      <c r="JPI57" s="213"/>
      <c r="JPK57" s="213"/>
      <c r="JPM57" s="213"/>
      <c r="JPO57" s="213"/>
      <c r="JPQ57" s="213"/>
      <c r="JPS57" s="213"/>
      <c r="JPU57" s="213"/>
      <c r="JPW57" s="213"/>
      <c r="JPY57" s="213"/>
      <c r="JQA57" s="213"/>
      <c r="JQC57" s="213"/>
      <c r="JQE57" s="213"/>
      <c r="JQG57" s="213"/>
      <c r="JQI57" s="213"/>
      <c r="JQK57" s="213"/>
      <c r="JQM57" s="213"/>
      <c r="JQO57" s="213"/>
      <c r="JQQ57" s="213"/>
      <c r="JQS57" s="213"/>
      <c r="JQU57" s="213"/>
      <c r="JQW57" s="213"/>
      <c r="JQY57" s="213"/>
      <c r="JRA57" s="213"/>
      <c r="JRC57" s="213"/>
      <c r="JRE57" s="213"/>
      <c r="JRG57" s="213"/>
      <c r="JRI57" s="213"/>
      <c r="JRK57" s="213"/>
      <c r="JRM57" s="213"/>
      <c r="JRO57" s="213"/>
      <c r="JRQ57" s="213"/>
      <c r="JRS57" s="213"/>
      <c r="JRU57" s="213"/>
      <c r="JRW57" s="213"/>
      <c r="JRY57" s="213"/>
      <c r="JSA57" s="213"/>
      <c r="JSC57" s="213"/>
      <c r="JSE57" s="213"/>
      <c r="JSG57" s="213"/>
      <c r="JSI57" s="213"/>
      <c r="JSK57" s="213"/>
      <c r="JSM57" s="213"/>
      <c r="JSO57" s="213"/>
      <c r="JSQ57" s="213"/>
      <c r="JSS57" s="213"/>
      <c r="JSU57" s="213"/>
      <c r="JSW57" s="213"/>
      <c r="JSY57" s="213"/>
      <c r="JTA57" s="213"/>
      <c r="JTC57" s="213"/>
      <c r="JTE57" s="213"/>
      <c r="JTG57" s="213"/>
      <c r="JTI57" s="213"/>
      <c r="JTK57" s="213"/>
      <c r="JTM57" s="213"/>
      <c r="JTO57" s="213"/>
      <c r="JTQ57" s="213"/>
      <c r="JTS57" s="213"/>
      <c r="JTU57" s="213"/>
      <c r="JTW57" s="213"/>
      <c r="JTY57" s="213"/>
      <c r="JUA57" s="213"/>
      <c r="JUC57" s="213"/>
      <c r="JUE57" s="213"/>
      <c r="JUG57" s="213"/>
      <c r="JUI57" s="213"/>
      <c r="JUK57" s="213"/>
      <c r="JUM57" s="213"/>
      <c r="JUO57" s="213"/>
      <c r="JUQ57" s="213"/>
      <c r="JUS57" s="213"/>
      <c r="JUU57" s="213"/>
      <c r="JUW57" s="213"/>
      <c r="JUY57" s="213"/>
      <c r="JVA57" s="213"/>
      <c r="JVC57" s="213"/>
      <c r="JVE57" s="213"/>
      <c r="JVG57" s="213"/>
      <c r="JVI57" s="213"/>
      <c r="JVK57" s="213"/>
      <c r="JVM57" s="213"/>
      <c r="JVO57" s="213"/>
      <c r="JVQ57" s="213"/>
      <c r="JVS57" s="213"/>
      <c r="JVU57" s="213"/>
      <c r="JVW57" s="213"/>
      <c r="JVY57" s="213"/>
      <c r="JWA57" s="213"/>
      <c r="JWC57" s="213"/>
      <c r="JWE57" s="213"/>
      <c r="JWG57" s="213"/>
      <c r="JWI57" s="213"/>
      <c r="JWK57" s="213"/>
      <c r="JWM57" s="213"/>
      <c r="JWO57" s="213"/>
      <c r="JWQ57" s="213"/>
      <c r="JWS57" s="213"/>
      <c r="JWU57" s="213"/>
      <c r="JWW57" s="213"/>
      <c r="JWY57" s="213"/>
      <c r="JXA57" s="213"/>
      <c r="JXC57" s="213"/>
      <c r="JXE57" s="213"/>
      <c r="JXG57" s="213"/>
      <c r="JXI57" s="213"/>
      <c r="JXK57" s="213"/>
      <c r="JXM57" s="213"/>
      <c r="JXO57" s="213"/>
      <c r="JXQ57" s="213"/>
      <c r="JXS57" s="213"/>
      <c r="JXU57" s="213"/>
      <c r="JXW57" s="213"/>
      <c r="JXY57" s="213"/>
      <c r="JYA57" s="213"/>
      <c r="JYC57" s="213"/>
      <c r="JYE57" s="213"/>
      <c r="JYG57" s="213"/>
      <c r="JYI57" s="213"/>
      <c r="JYK57" s="213"/>
      <c r="JYM57" s="213"/>
      <c r="JYO57" s="213"/>
      <c r="JYQ57" s="213"/>
      <c r="JYS57" s="213"/>
      <c r="JYU57" s="213"/>
      <c r="JYW57" s="213"/>
      <c r="JYY57" s="213"/>
      <c r="JZA57" s="213"/>
      <c r="JZC57" s="213"/>
      <c r="JZE57" s="213"/>
      <c r="JZG57" s="213"/>
      <c r="JZI57" s="213"/>
      <c r="JZK57" s="213"/>
      <c r="JZM57" s="213"/>
      <c r="JZO57" s="213"/>
      <c r="JZQ57" s="213"/>
      <c r="JZS57" s="213"/>
      <c r="JZU57" s="213"/>
      <c r="JZW57" s="213"/>
      <c r="JZY57" s="213"/>
      <c r="KAA57" s="213"/>
      <c r="KAC57" s="213"/>
      <c r="KAE57" s="213"/>
      <c r="KAG57" s="213"/>
      <c r="KAI57" s="213"/>
      <c r="KAK57" s="213"/>
      <c r="KAM57" s="213"/>
      <c r="KAO57" s="213"/>
      <c r="KAQ57" s="213"/>
      <c r="KAS57" s="213"/>
      <c r="KAU57" s="213"/>
      <c r="KAW57" s="213"/>
      <c r="KAY57" s="213"/>
      <c r="KBA57" s="213"/>
      <c r="KBC57" s="213"/>
      <c r="KBE57" s="213"/>
      <c r="KBG57" s="213"/>
      <c r="KBI57" s="213"/>
      <c r="KBK57" s="213"/>
      <c r="KBM57" s="213"/>
      <c r="KBO57" s="213"/>
      <c r="KBQ57" s="213"/>
      <c r="KBS57" s="213"/>
      <c r="KBU57" s="213"/>
      <c r="KBW57" s="213"/>
      <c r="KBY57" s="213"/>
      <c r="KCA57" s="213"/>
      <c r="KCC57" s="213"/>
      <c r="KCE57" s="213"/>
      <c r="KCG57" s="213"/>
      <c r="KCI57" s="213"/>
      <c r="KCK57" s="213"/>
      <c r="KCM57" s="213"/>
      <c r="KCO57" s="213"/>
      <c r="KCQ57" s="213"/>
      <c r="KCS57" s="213"/>
      <c r="KCU57" s="213"/>
      <c r="KCW57" s="213"/>
      <c r="KCY57" s="213"/>
      <c r="KDA57" s="213"/>
      <c r="KDC57" s="213"/>
      <c r="KDE57" s="213"/>
      <c r="KDG57" s="213"/>
      <c r="KDI57" s="213"/>
      <c r="KDK57" s="213"/>
      <c r="KDM57" s="213"/>
      <c r="KDO57" s="213"/>
      <c r="KDQ57" s="213"/>
      <c r="KDS57" s="213"/>
      <c r="KDU57" s="213"/>
      <c r="KDW57" s="213"/>
      <c r="KDY57" s="213"/>
      <c r="KEA57" s="213"/>
      <c r="KEC57" s="213"/>
      <c r="KEE57" s="213"/>
      <c r="KEG57" s="213"/>
      <c r="KEI57" s="213"/>
      <c r="KEK57" s="213"/>
      <c r="KEM57" s="213"/>
      <c r="KEO57" s="213"/>
      <c r="KEQ57" s="213"/>
      <c r="KES57" s="213"/>
      <c r="KEU57" s="213"/>
      <c r="KEW57" s="213"/>
      <c r="KEY57" s="213"/>
      <c r="KFA57" s="213"/>
      <c r="KFC57" s="213"/>
      <c r="KFE57" s="213"/>
      <c r="KFG57" s="213"/>
      <c r="KFI57" s="213"/>
      <c r="KFK57" s="213"/>
      <c r="KFM57" s="213"/>
      <c r="KFO57" s="213"/>
      <c r="KFQ57" s="213"/>
      <c r="KFS57" s="213"/>
      <c r="KFU57" s="213"/>
      <c r="KFW57" s="213"/>
      <c r="KFY57" s="213"/>
      <c r="KGA57" s="213"/>
      <c r="KGC57" s="213"/>
      <c r="KGE57" s="213"/>
      <c r="KGG57" s="213"/>
      <c r="KGI57" s="213"/>
      <c r="KGK57" s="213"/>
      <c r="KGM57" s="213"/>
      <c r="KGO57" s="213"/>
      <c r="KGQ57" s="213"/>
      <c r="KGS57" s="213"/>
      <c r="KGU57" s="213"/>
      <c r="KGW57" s="213"/>
      <c r="KGY57" s="213"/>
      <c r="KHA57" s="213"/>
      <c r="KHC57" s="213"/>
      <c r="KHE57" s="213"/>
      <c r="KHG57" s="213"/>
      <c r="KHI57" s="213"/>
      <c r="KHK57" s="213"/>
      <c r="KHM57" s="213"/>
      <c r="KHO57" s="213"/>
      <c r="KHQ57" s="213"/>
      <c r="KHS57" s="213"/>
      <c r="KHU57" s="213"/>
      <c r="KHW57" s="213"/>
      <c r="KHY57" s="213"/>
      <c r="KIA57" s="213"/>
      <c r="KIC57" s="213"/>
      <c r="KIE57" s="213"/>
      <c r="KIG57" s="213"/>
      <c r="KII57" s="213"/>
      <c r="KIK57" s="213"/>
      <c r="KIM57" s="213"/>
      <c r="KIO57" s="213"/>
      <c r="KIQ57" s="213"/>
      <c r="KIS57" s="213"/>
      <c r="KIU57" s="213"/>
      <c r="KIW57" s="213"/>
      <c r="KIY57" s="213"/>
      <c r="KJA57" s="213"/>
      <c r="KJC57" s="213"/>
      <c r="KJE57" s="213"/>
      <c r="KJG57" s="213"/>
      <c r="KJI57" s="213"/>
      <c r="KJK57" s="213"/>
      <c r="KJM57" s="213"/>
      <c r="KJO57" s="213"/>
      <c r="KJQ57" s="213"/>
      <c r="KJS57" s="213"/>
      <c r="KJU57" s="213"/>
      <c r="KJW57" s="213"/>
      <c r="KJY57" s="213"/>
      <c r="KKA57" s="213"/>
      <c r="KKC57" s="213"/>
      <c r="KKE57" s="213"/>
      <c r="KKG57" s="213"/>
      <c r="KKI57" s="213"/>
      <c r="KKK57" s="213"/>
      <c r="KKM57" s="213"/>
      <c r="KKO57" s="213"/>
      <c r="KKQ57" s="213"/>
      <c r="KKS57" s="213"/>
      <c r="KKU57" s="213"/>
      <c r="KKW57" s="213"/>
      <c r="KKY57" s="213"/>
      <c r="KLA57" s="213"/>
      <c r="KLC57" s="213"/>
      <c r="KLE57" s="213"/>
      <c r="KLG57" s="213"/>
      <c r="KLI57" s="213"/>
      <c r="KLK57" s="213"/>
      <c r="KLM57" s="213"/>
      <c r="KLO57" s="213"/>
      <c r="KLQ57" s="213"/>
      <c r="KLS57" s="213"/>
      <c r="KLU57" s="213"/>
      <c r="KLW57" s="213"/>
      <c r="KLY57" s="213"/>
      <c r="KMA57" s="213"/>
      <c r="KMC57" s="213"/>
      <c r="KME57" s="213"/>
      <c r="KMG57" s="213"/>
      <c r="KMI57" s="213"/>
      <c r="KMK57" s="213"/>
      <c r="KMM57" s="213"/>
      <c r="KMO57" s="213"/>
      <c r="KMQ57" s="213"/>
      <c r="KMS57" s="213"/>
      <c r="KMU57" s="213"/>
      <c r="KMW57" s="213"/>
      <c r="KMY57" s="213"/>
      <c r="KNA57" s="213"/>
      <c r="KNC57" s="213"/>
      <c r="KNE57" s="213"/>
      <c r="KNG57" s="213"/>
      <c r="KNI57" s="213"/>
      <c r="KNK57" s="213"/>
      <c r="KNM57" s="213"/>
      <c r="KNO57" s="213"/>
      <c r="KNQ57" s="213"/>
      <c r="KNS57" s="213"/>
      <c r="KNU57" s="213"/>
      <c r="KNW57" s="213"/>
      <c r="KNY57" s="213"/>
      <c r="KOA57" s="213"/>
      <c r="KOC57" s="213"/>
      <c r="KOE57" s="213"/>
      <c r="KOG57" s="213"/>
      <c r="KOI57" s="213"/>
      <c r="KOK57" s="213"/>
      <c r="KOM57" s="213"/>
      <c r="KOO57" s="213"/>
      <c r="KOQ57" s="213"/>
      <c r="KOS57" s="213"/>
      <c r="KOU57" s="213"/>
      <c r="KOW57" s="213"/>
      <c r="KOY57" s="213"/>
      <c r="KPA57" s="213"/>
      <c r="KPC57" s="213"/>
      <c r="KPE57" s="213"/>
      <c r="KPG57" s="213"/>
      <c r="KPI57" s="213"/>
      <c r="KPK57" s="213"/>
      <c r="KPM57" s="213"/>
      <c r="KPO57" s="213"/>
      <c r="KPQ57" s="213"/>
      <c r="KPS57" s="213"/>
      <c r="KPU57" s="213"/>
      <c r="KPW57" s="213"/>
      <c r="KPY57" s="213"/>
      <c r="KQA57" s="213"/>
      <c r="KQC57" s="213"/>
      <c r="KQE57" s="213"/>
      <c r="KQG57" s="213"/>
      <c r="KQI57" s="213"/>
      <c r="KQK57" s="213"/>
      <c r="KQM57" s="213"/>
      <c r="KQO57" s="213"/>
      <c r="KQQ57" s="213"/>
      <c r="KQS57" s="213"/>
      <c r="KQU57" s="213"/>
      <c r="KQW57" s="213"/>
      <c r="KQY57" s="213"/>
      <c r="KRA57" s="213"/>
      <c r="KRC57" s="213"/>
      <c r="KRE57" s="213"/>
      <c r="KRG57" s="213"/>
      <c r="KRI57" s="213"/>
      <c r="KRK57" s="213"/>
      <c r="KRM57" s="213"/>
      <c r="KRO57" s="213"/>
      <c r="KRQ57" s="213"/>
      <c r="KRS57" s="213"/>
      <c r="KRU57" s="213"/>
      <c r="KRW57" s="213"/>
      <c r="KRY57" s="213"/>
      <c r="KSA57" s="213"/>
      <c r="KSC57" s="213"/>
      <c r="KSE57" s="213"/>
      <c r="KSG57" s="213"/>
      <c r="KSI57" s="213"/>
      <c r="KSK57" s="213"/>
      <c r="KSM57" s="213"/>
      <c r="KSO57" s="213"/>
      <c r="KSQ57" s="213"/>
      <c r="KSS57" s="213"/>
      <c r="KSU57" s="213"/>
      <c r="KSW57" s="213"/>
      <c r="KSY57" s="213"/>
      <c r="KTA57" s="213"/>
      <c r="KTC57" s="213"/>
      <c r="KTE57" s="213"/>
      <c r="KTG57" s="213"/>
      <c r="KTI57" s="213"/>
      <c r="KTK57" s="213"/>
      <c r="KTM57" s="213"/>
      <c r="KTO57" s="213"/>
      <c r="KTQ57" s="213"/>
      <c r="KTS57" s="213"/>
      <c r="KTU57" s="213"/>
      <c r="KTW57" s="213"/>
      <c r="KTY57" s="213"/>
      <c r="KUA57" s="213"/>
      <c r="KUC57" s="213"/>
      <c r="KUE57" s="213"/>
      <c r="KUG57" s="213"/>
      <c r="KUI57" s="213"/>
      <c r="KUK57" s="213"/>
      <c r="KUM57" s="213"/>
      <c r="KUO57" s="213"/>
      <c r="KUQ57" s="213"/>
      <c r="KUS57" s="213"/>
      <c r="KUU57" s="213"/>
      <c r="KUW57" s="213"/>
      <c r="KUY57" s="213"/>
      <c r="KVA57" s="213"/>
      <c r="KVC57" s="213"/>
      <c r="KVE57" s="213"/>
      <c r="KVG57" s="213"/>
      <c r="KVI57" s="213"/>
      <c r="KVK57" s="213"/>
      <c r="KVM57" s="213"/>
      <c r="KVO57" s="213"/>
      <c r="KVQ57" s="213"/>
      <c r="KVS57" s="213"/>
      <c r="KVU57" s="213"/>
      <c r="KVW57" s="213"/>
      <c r="KVY57" s="213"/>
      <c r="KWA57" s="213"/>
      <c r="KWC57" s="213"/>
      <c r="KWE57" s="213"/>
      <c r="KWG57" s="213"/>
      <c r="KWI57" s="213"/>
      <c r="KWK57" s="213"/>
      <c r="KWM57" s="213"/>
      <c r="KWO57" s="213"/>
      <c r="KWQ57" s="213"/>
      <c r="KWS57" s="213"/>
      <c r="KWU57" s="213"/>
      <c r="KWW57" s="213"/>
      <c r="KWY57" s="213"/>
      <c r="KXA57" s="213"/>
      <c r="KXC57" s="213"/>
      <c r="KXE57" s="213"/>
      <c r="KXG57" s="213"/>
      <c r="KXI57" s="213"/>
      <c r="KXK57" s="213"/>
      <c r="KXM57" s="213"/>
      <c r="KXO57" s="213"/>
      <c r="KXQ57" s="213"/>
      <c r="KXS57" s="213"/>
      <c r="KXU57" s="213"/>
      <c r="KXW57" s="213"/>
      <c r="KXY57" s="213"/>
      <c r="KYA57" s="213"/>
      <c r="KYC57" s="213"/>
      <c r="KYE57" s="213"/>
      <c r="KYG57" s="213"/>
      <c r="KYI57" s="213"/>
      <c r="KYK57" s="213"/>
      <c r="KYM57" s="213"/>
      <c r="KYO57" s="213"/>
      <c r="KYQ57" s="213"/>
      <c r="KYS57" s="213"/>
      <c r="KYU57" s="213"/>
      <c r="KYW57" s="213"/>
      <c r="KYY57" s="213"/>
      <c r="KZA57" s="213"/>
      <c r="KZC57" s="213"/>
      <c r="KZE57" s="213"/>
      <c r="KZG57" s="213"/>
      <c r="KZI57" s="213"/>
      <c r="KZK57" s="213"/>
      <c r="KZM57" s="213"/>
      <c r="KZO57" s="213"/>
      <c r="KZQ57" s="213"/>
      <c r="KZS57" s="213"/>
      <c r="KZU57" s="213"/>
      <c r="KZW57" s="213"/>
      <c r="KZY57" s="213"/>
      <c r="LAA57" s="213"/>
      <c r="LAC57" s="213"/>
      <c r="LAE57" s="213"/>
      <c r="LAG57" s="213"/>
      <c r="LAI57" s="213"/>
      <c r="LAK57" s="213"/>
      <c r="LAM57" s="213"/>
      <c r="LAO57" s="213"/>
      <c r="LAQ57" s="213"/>
      <c r="LAS57" s="213"/>
      <c r="LAU57" s="213"/>
      <c r="LAW57" s="213"/>
      <c r="LAY57" s="213"/>
      <c r="LBA57" s="213"/>
      <c r="LBC57" s="213"/>
      <c r="LBE57" s="213"/>
      <c r="LBG57" s="213"/>
      <c r="LBI57" s="213"/>
      <c r="LBK57" s="213"/>
      <c r="LBM57" s="213"/>
      <c r="LBO57" s="213"/>
      <c r="LBQ57" s="213"/>
      <c r="LBS57" s="213"/>
      <c r="LBU57" s="213"/>
      <c r="LBW57" s="213"/>
      <c r="LBY57" s="213"/>
      <c r="LCA57" s="213"/>
      <c r="LCC57" s="213"/>
      <c r="LCE57" s="213"/>
      <c r="LCG57" s="213"/>
      <c r="LCI57" s="213"/>
      <c r="LCK57" s="213"/>
      <c r="LCM57" s="213"/>
      <c r="LCO57" s="213"/>
      <c r="LCQ57" s="213"/>
      <c r="LCS57" s="213"/>
      <c r="LCU57" s="213"/>
      <c r="LCW57" s="213"/>
      <c r="LCY57" s="213"/>
      <c r="LDA57" s="213"/>
      <c r="LDC57" s="213"/>
      <c r="LDE57" s="213"/>
      <c r="LDG57" s="213"/>
      <c r="LDI57" s="213"/>
      <c r="LDK57" s="213"/>
      <c r="LDM57" s="213"/>
      <c r="LDO57" s="213"/>
      <c r="LDQ57" s="213"/>
      <c r="LDS57" s="213"/>
      <c r="LDU57" s="213"/>
      <c r="LDW57" s="213"/>
      <c r="LDY57" s="213"/>
      <c r="LEA57" s="213"/>
      <c r="LEC57" s="213"/>
      <c r="LEE57" s="213"/>
      <c r="LEG57" s="213"/>
      <c r="LEI57" s="213"/>
      <c r="LEK57" s="213"/>
      <c r="LEM57" s="213"/>
      <c r="LEO57" s="213"/>
      <c r="LEQ57" s="213"/>
      <c r="LES57" s="213"/>
      <c r="LEU57" s="213"/>
      <c r="LEW57" s="213"/>
      <c r="LEY57" s="213"/>
      <c r="LFA57" s="213"/>
      <c r="LFC57" s="213"/>
      <c r="LFE57" s="213"/>
      <c r="LFG57" s="213"/>
      <c r="LFI57" s="213"/>
      <c r="LFK57" s="213"/>
      <c r="LFM57" s="213"/>
      <c r="LFO57" s="213"/>
      <c r="LFQ57" s="213"/>
      <c r="LFS57" s="213"/>
      <c r="LFU57" s="213"/>
      <c r="LFW57" s="213"/>
      <c r="LFY57" s="213"/>
      <c r="LGA57" s="213"/>
      <c r="LGC57" s="213"/>
      <c r="LGE57" s="213"/>
      <c r="LGG57" s="213"/>
      <c r="LGI57" s="213"/>
      <c r="LGK57" s="213"/>
      <c r="LGM57" s="213"/>
      <c r="LGO57" s="213"/>
      <c r="LGQ57" s="213"/>
      <c r="LGS57" s="213"/>
      <c r="LGU57" s="213"/>
      <c r="LGW57" s="213"/>
      <c r="LGY57" s="213"/>
      <c r="LHA57" s="213"/>
      <c r="LHC57" s="213"/>
      <c r="LHE57" s="213"/>
      <c r="LHG57" s="213"/>
      <c r="LHI57" s="213"/>
      <c r="LHK57" s="213"/>
      <c r="LHM57" s="213"/>
      <c r="LHO57" s="213"/>
      <c r="LHQ57" s="213"/>
      <c r="LHS57" s="213"/>
      <c r="LHU57" s="213"/>
      <c r="LHW57" s="213"/>
      <c r="LHY57" s="213"/>
      <c r="LIA57" s="213"/>
      <c r="LIC57" s="213"/>
      <c r="LIE57" s="213"/>
      <c r="LIG57" s="213"/>
      <c r="LII57" s="213"/>
      <c r="LIK57" s="213"/>
      <c r="LIM57" s="213"/>
      <c r="LIO57" s="213"/>
      <c r="LIQ57" s="213"/>
      <c r="LIS57" s="213"/>
      <c r="LIU57" s="213"/>
      <c r="LIW57" s="213"/>
      <c r="LIY57" s="213"/>
      <c r="LJA57" s="213"/>
      <c r="LJC57" s="213"/>
      <c r="LJE57" s="213"/>
      <c r="LJG57" s="213"/>
      <c r="LJI57" s="213"/>
      <c r="LJK57" s="213"/>
      <c r="LJM57" s="213"/>
      <c r="LJO57" s="213"/>
      <c r="LJQ57" s="213"/>
      <c r="LJS57" s="213"/>
      <c r="LJU57" s="213"/>
      <c r="LJW57" s="213"/>
      <c r="LJY57" s="213"/>
      <c r="LKA57" s="213"/>
      <c r="LKC57" s="213"/>
      <c r="LKE57" s="213"/>
      <c r="LKG57" s="213"/>
      <c r="LKI57" s="213"/>
      <c r="LKK57" s="213"/>
      <c r="LKM57" s="213"/>
      <c r="LKO57" s="213"/>
      <c r="LKQ57" s="213"/>
      <c r="LKS57" s="213"/>
      <c r="LKU57" s="213"/>
      <c r="LKW57" s="213"/>
      <c r="LKY57" s="213"/>
      <c r="LLA57" s="213"/>
      <c r="LLC57" s="213"/>
      <c r="LLE57" s="213"/>
      <c r="LLG57" s="213"/>
      <c r="LLI57" s="213"/>
      <c r="LLK57" s="213"/>
      <c r="LLM57" s="213"/>
      <c r="LLO57" s="213"/>
      <c r="LLQ57" s="213"/>
      <c r="LLS57" s="213"/>
      <c r="LLU57" s="213"/>
      <c r="LLW57" s="213"/>
      <c r="LLY57" s="213"/>
      <c r="LMA57" s="213"/>
      <c r="LMC57" s="213"/>
      <c r="LME57" s="213"/>
      <c r="LMG57" s="213"/>
      <c r="LMI57" s="213"/>
      <c r="LMK57" s="213"/>
      <c r="LMM57" s="213"/>
      <c r="LMO57" s="213"/>
      <c r="LMQ57" s="213"/>
      <c r="LMS57" s="213"/>
      <c r="LMU57" s="213"/>
      <c r="LMW57" s="213"/>
      <c r="LMY57" s="213"/>
      <c r="LNA57" s="213"/>
      <c r="LNC57" s="213"/>
      <c r="LNE57" s="213"/>
      <c r="LNG57" s="213"/>
      <c r="LNI57" s="213"/>
      <c r="LNK57" s="213"/>
      <c r="LNM57" s="213"/>
      <c r="LNO57" s="213"/>
      <c r="LNQ57" s="213"/>
      <c r="LNS57" s="213"/>
      <c r="LNU57" s="213"/>
      <c r="LNW57" s="213"/>
      <c r="LNY57" s="213"/>
      <c r="LOA57" s="213"/>
      <c r="LOC57" s="213"/>
      <c r="LOE57" s="213"/>
      <c r="LOG57" s="213"/>
      <c r="LOI57" s="213"/>
      <c r="LOK57" s="213"/>
      <c r="LOM57" s="213"/>
      <c r="LOO57" s="213"/>
      <c r="LOQ57" s="213"/>
      <c r="LOS57" s="213"/>
      <c r="LOU57" s="213"/>
      <c r="LOW57" s="213"/>
      <c r="LOY57" s="213"/>
      <c r="LPA57" s="213"/>
      <c r="LPC57" s="213"/>
      <c r="LPE57" s="213"/>
      <c r="LPG57" s="213"/>
      <c r="LPI57" s="213"/>
      <c r="LPK57" s="213"/>
      <c r="LPM57" s="213"/>
      <c r="LPO57" s="213"/>
      <c r="LPQ57" s="213"/>
      <c r="LPS57" s="213"/>
      <c r="LPU57" s="213"/>
      <c r="LPW57" s="213"/>
      <c r="LPY57" s="213"/>
      <c r="LQA57" s="213"/>
      <c r="LQC57" s="213"/>
      <c r="LQE57" s="213"/>
      <c r="LQG57" s="213"/>
      <c r="LQI57" s="213"/>
      <c r="LQK57" s="213"/>
      <c r="LQM57" s="213"/>
      <c r="LQO57" s="213"/>
      <c r="LQQ57" s="213"/>
      <c r="LQS57" s="213"/>
      <c r="LQU57" s="213"/>
      <c r="LQW57" s="213"/>
      <c r="LQY57" s="213"/>
      <c r="LRA57" s="213"/>
      <c r="LRC57" s="213"/>
      <c r="LRE57" s="213"/>
      <c r="LRG57" s="213"/>
      <c r="LRI57" s="213"/>
      <c r="LRK57" s="213"/>
      <c r="LRM57" s="213"/>
      <c r="LRO57" s="213"/>
      <c r="LRQ57" s="213"/>
      <c r="LRS57" s="213"/>
      <c r="LRU57" s="213"/>
      <c r="LRW57" s="213"/>
      <c r="LRY57" s="213"/>
      <c r="LSA57" s="213"/>
      <c r="LSC57" s="213"/>
      <c r="LSE57" s="213"/>
      <c r="LSG57" s="213"/>
      <c r="LSI57" s="213"/>
      <c r="LSK57" s="213"/>
      <c r="LSM57" s="213"/>
      <c r="LSO57" s="213"/>
      <c r="LSQ57" s="213"/>
      <c r="LSS57" s="213"/>
      <c r="LSU57" s="213"/>
      <c r="LSW57" s="213"/>
      <c r="LSY57" s="213"/>
      <c r="LTA57" s="213"/>
      <c r="LTC57" s="213"/>
      <c r="LTE57" s="213"/>
      <c r="LTG57" s="213"/>
      <c r="LTI57" s="213"/>
      <c r="LTK57" s="213"/>
      <c r="LTM57" s="213"/>
      <c r="LTO57" s="213"/>
      <c r="LTQ57" s="213"/>
      <c r="LTS57" s="213"/>
      <c r="LTU57" s="213"/>
      <c r="LTW57" s="213"/>
      <c r="LTY57" s="213"/>
      <c r="LUA57" s="213"/>
      <c r="LUC57" s="213"/>
      <c r="LUE57" s="213"/>
      <c r="LUG57" s="213"/>
      <c r="LUI57" s="213"/>
      <c r="LUK57" s="213"/>
      <c r="LUM57" s="213"/>
      <c r="LUO57" s="213"/>
      <c r="LUQ57" s="213"/>
      <c r="LUS57" s="213"/>
      <c r="LUU57" s="213"/>
      <c r="LUW57" s="213"/>
      <c r="LUY57" s="213"/>
      <c r="LVA57" s="213"/>
      <c r="LVC57" s="213"/>
      <c r="LVE57" s="213"/>
      <c r="LVG57" s="213"/>
      <c r="LVI57" s="213"/>
      <c r="LVK57" s="213"/>
      <c r="LVM57" s="213"/>
      <c r="LVO57" s="213"/>
      <c r="LVQ57" s="213"/>
      <c r="LVS57" s="213"/>
      <c r="LVU57" s="213"/>
      <c r="LVW57" s="213"/>
      <c r="LVY57" s="213"/>
      <c r="LWA57" s="213"/>
      <c r="LWC57" s="213"/>
      <c r="LWE57" s="213"/>
      <c r="LWG57" s="213"/>
      <c r="LWI57" s="213"/>
      <c r="LWK57" s="213"/>
      <c r="LWM57" s="213"/>
      <c r="LWO57" s="213"/>
      <c r="LWQ57" s="213"/>
      <c r="LWS57" s="213"/>
      <c r="LWU57" s="213"/>
      <c r="LWW57" s="213"/>
      <c r="LWY57" s="213"/>
      <c r="LXA57" s="213"/>
      <c r="LXC57" s="213"/>
      <c r="LXE57" s="213"/>
      <c r="LXG57" s="213"/>
      <c r="LXI57" s="213"/>
      <c r="LXK57" s="213"/>
      <c r="LXM57" s="213"/>
      <c r="LXO57" s="213"/>
      <c r="LXQ57" s="213"/>
      <c r="LXS57" s="213"/>
      <c r="LXU57" s="213"/>
      <c r="LXW57" s="213"/>
      <c r="LXY57" s="213"/>
      <c r="LYA57" s="213"/>
      <c r="LYC57" s="213"/>
      <c r="LYE57" s="213"/>
      <c r="LYG57" s="213"/>
      <c r="LYI57" s="213"/>
      <c r="LYK57" s="213"/>
      <c r="LYM57" s="213"/>
      <c r="LYO57" s="213"/>
      <c r="LYQ57" s="213"/>
      <c r="LYS57" s="213"/>
      <c r="LYU57" s="213"/>
      <c r="LYW57" s="213"/>
      <c r="LYY57" s="213"/>
      <c r="LZA57" s="213"/>
      <c r="LZC57" s="213"/>
      <c r="LZE57" s="213"/>
      <c r="LZG57" s="213"/>
      <c r="LZI57" s="213"/>
      <c r="LZK57" s="213"/>
      <c r="LZM57" s="213"/>
      <c r="LZO57" s="213"/>
      <c r="LZQ57" s="213"/>
      <c r="LZS57" s="213"/>
      <c r="LZU57" s="213"/>
      <c r="LZW57" s="213"/>
      <c r="LZY57" s="213"/>
      <c r="MAA57" s="213"/>
      <c r="MAC57" s="213"/>
      <c r="MAE57" s="213"/>
      <c r="MAG57" s="213"/>
      <c r="MAI57" s="213"/>
      <c r="MAK57" s="213"/>
      <c r="MAM57" s="213"/>
      <c r="MAO57" s="213"/>
      <c r="MAQ57" s="213"/>
      <c r="MAS57" s="213"/>
      <c r="MAU57" s="213"/>
      <c r="MAW57" s="213"/>
      <c r="MAY57" s="213"/>
      <c r="MBA57" s="213"/>
      <c r="MBC57" s="213"/>
      <c r="MBE57" s="213"/>
      <c r="MBG57" s="213"/>
      <c r="MBI57" s="213"/>
      <c r="MBK57" s="213"/>
      <c r="MBM57" s="213"/>
      <c r="MBO57" s="213"/>
      <c r="MBQ57" s="213"/>
      <c r="MBS57" s="213"/>
      <c r="MBU57" s="213"/>
      <c r="MBW57" s="213"/>
      <c r="MBY57" s="213"/>
      <c r="MCA57" s="213"/>
      <c r="MCC57" s="213"/>
      <c r="MCE57" s="213"/>
      <c r="MCG57" s="213"/>
      <c r="MCI57" s="213"/>
      <c r="MCK57" s="213"/>
      <c r="MCM57" s="213"/>
      <c r="MCO57" s="213"/>
      <c r="MCQ57" s="213"/>
      <c r="MCS57" s="213"/>
      <c r="MCU57" s="213"/>
      <c r="MCW57" s="213"/>
      <c r="MCY57" s="213"/>
      <c r="MDA57" s="213"/>
      <c r="MDC57" s="213"/>
      <c r="MDE57" s="213"/>
      <c r="MDG57" s="213"/>
      <c r="MDI57" s="213"/>
      <c r="MDK57" s="213"/>
      <c r="MDM57" s="213"/>
      <c r="MDO57" s="213"/>
      <c r="MDQ57" s="213"/>
      <c r="MDS57" s="213"/>
      <c r="MDU57" s="213"/>
      <c r="MDW57" s="213"/>
      <c r="MDY57" s="213"/>
      <c r="MEA57" s="213"/>
      <c r="MEC57" s="213"/>
      <c r="MEE57" s="213"/>
      <c r="MEG57" s="213"/>
      <c r="MEI57" s="213"/>
      <c r="MEK57" s="213"/>
      <c r="MEM57" s="213"/>
      <c r="MEO57" s="213"/>
      <c r="MEQ57" s="213"/>
      <c r="MES57" s="213"/>
      <c r="MEU57" s="213"/>
      <c r="MEW57" s="213"/>
      <c r="MEY57" s="213"/>
      <c r="MFA57" s="213"/>
      <c r="MFC57" s="213"/>
      <c r="MFE57" s="213"/>
      <c r="MFG57" s="213"/>
      <c r="MFI57" s="213"/>
      <c r="MFK57" s="213"/>
      <c r="MFM57" s="213"/>
      <c r="MFO57" s="213"/>
      <c r="MFQ57" s="213"/>
      <c r="MFS57" s="213"/>
      <c r="MFU57" s="213"/>
      <c r="MFW57" s="213"/>
      <c r="MFY57" s="213"/>
      <c r="MGA57" s="213"/>
      <c r="MGC57" s="213"/>
      <c r="MGE57" s="213"/>
      <c r="MGG57" s="213"/>
      <c r="MGI57" s="213"/>
      <c r="MGK57" s="213"/>
      <c r="MGM57" s="213"/>
      <c r="MGO57" s="213"/>
      <c r="MGQ57" s="213"/>
      <c r="MGS57" s="213"/>
      <c r="MGU57" s="213"/>
      <c r="MGW57" s="213"/>
      <c r="MGY57" s="213"/>
      <c r="MHA57" s="213"/>
      <c r="MHC57" s="213"/>
      <c r="MHE57" s="213"/>
      <c r="MHG57" s="213"/>
      <c r="MHI57" s="213"/>
      <c r="MHK57" s="213"/>
      <c r="MHM57" s="213"/>
      <c r="MHO57" s="213"/>
      <c r="MHQ57" s="213"/>
      <c r="MHS57" s="213"/>
      <c r="MHU57" s="213"/>
      <c r="MHW57" s="213"/>
      <c r="MHY57" s="213"/>
      <c r="MIA57" s="213"/>
      <c r="MIC57" s="213"/>
      <c r="MIE57" s="213"/>
      <c r="MIG57" s="213"/>
      <c r="MII57" s="213"/>
      <c r="MIK57" s="213"/>
      <c r="MIM57" s="213"/>
      <c r="MIO57" s="213"/>
      <c r="MIQ57" s="213"/>
      <c r="MIS57" s="213"/>
      <c r="MIU57" s="213"/>
      <c r="MIW57" s="213"/>
      <c r="MIY57" s="213"/>
      <c r="MJA57" s="213"/>
      <c r="MJC57" s="213"/>
      <c r="MJE57" s="213"/>
      <c r="MJG57" s="213"/>
      <c r="MJI57" s="213"/>
      <c r="MJK57" s="213"/>
      <c r="MJM57" s="213"/>
      <c r="MJO57" s="213"/>
      <c r="MJQ57" s="213"/>
      <c r="MJS57" s="213"/>
      <c r="MJU57" s="213"/>
      <c r="MJW57" s="213"/>
      <c r="MJY57" s="213"/>
      <c r="MKA57" s="213"/>
      <c r="MKC57" s="213"/>
      <c r="MKE57" s="213"/>
      <c r="MKG57" s="213"/>
      <c r="MKI57" s="213"/>
      <c r="MKK57" s="213"/>
      <c r="MKM57" s="213"/>
      <c r="MKO57" s="213"/>
      <c r="MKQ57" s="213"/>
      <c r="MKS57" s="213"/>
      <c r="MKU57" s="213"/>
      <c r="MKW57" s="213"/>
      <c r="MKY57" s="213"/>
      <c r="MLA57" s="213"/>
      <c r="MLC57" s="213"/>
      <c r="MLE57" s="213"/>
      <c r="MLG57" s="213"/>
      <c r="MLI57" s="213"/>
      <c r="MLK57" s="213"/>
      <c r="MLM57" s="213"/>
      <c r="MLO57" s="213"/>
      <c r="MLQ57" s="213"/>
      <c r="MLS57" s="213"/>
      <c r="MLU57" s="213"/>
      <c r="MLW57" s="213"/>
      <c r="MLY57" s="213"/>
      <c r="MMA57" s="213"/>
      <c r="MMC57" s="213"/>
      <c r="MME57" s="213"/>
      <c r="MMG57" s="213"/>
      <c r="MMI57" s="213"/>
      <c r="MMK57" s="213"/>
      <c r="MMM57" s="213"/>
      <c r="MMO57" s="213"/>
      <c r="MMQ57" s="213"/>
      <c r="MMS57" s="213"/>
      <c r="MMU57" s="213"/>
      <c r="MMW57" s="213"/>
      <c r="MMY57" s="213"/>
      <c r="MNA57" s="213"/>
      <c r="MNC57" s="213"/>
      <c r="MNE57" s="213"/>
      <c r="MNG57" s="213"/>
      <c r="MNI57" s="213"/>
      <c r="MNK57" s="213"/>
      <c r="MNM57" s="213"/>
      <c r="MNO57" s="213"/>
      <c r="MNQ57" s="213"/>
      <c r="MNS57" s="213"/>
      <c r="MNU57" s="213"/>
      <c r="MNW57" s="213"/>
      <c r="MNY57" s="213"/>
      <c r="MOA57" s="213"/>
      <c r="MOC57" s="213"/>
      <c r="MOE57" s="213"/>
      <c r="MOG57" s="213"/>
      <c r="MOI57" s="213"/>
      <c r="MOK57" s="213"/>
      <c r="MOM57" s="213"/>
      <c r="MOO57" s="213"/>
      <c r="MOQ57" s="213"/>
      <c r="MOS57" s="213"/>
      <c r="MOU57" s="213"/>
      <c r="MOW57" s="213"/>
      <c r="MOY57" s="213"/>
      <c r="MPA57" s="213"/>
      <c r="MPC57" s="213"/>
      <c r="MPE57" s="213"/>
      <c r="MPG57" s="213"/>
      <c r="MPI57" s="213"/>
      <c r="MPK57" s="213"/>
      <c r="MPM57" s="213"/>
      <c r="MPO57" s="213"/>
      <c r="MPQ57" s="213"/>
      <c r="MPS57" s="213"/>
      <c r="MPU57" s="213"/>
      <c r="MPW57" s="213"/>
      <c r="MPY57" s="213"/>
      <c r="MQA57" s="213"/>
      <c r="MQC57" s="213"/>
      <c r="MQE57" s="213"/>
      <c r="MQG57" s="213"/>
      <c r="MQI57" s="213"/>
      <c r="MQK57" s="213"/>
      <c r="MQM57" s="213"/>
      <c r="MQO57" s="213"/>
      <c r="MQQ57" s="213"/>
      <c r="MQS57" s="213"/>
      <c r="MQU57" s="213"/>
      <c r="MQW57" s="213"/>
      <c r="MQY57" s="213"/>
      <c r="MRA57" s="213"/>
      <c r="MRC57" s="213"/>
      <c r="MRE57" s="213"/>
      <c r="MRG57" s="213"/>
      <c r="MRI57" s="213"/>
      <c r="MRK57" s="213"/>
      <c r="MRM57" s="213"/>
      <c r="MRO57" s="213"/>
      <c r="MRQ57" s="213"/>
      <c r="MRS57" s="213"/>
      <c r="MRU57" s="213"/>
      <c r="MRW57" s="213"/>
      <c r="MRY57" s="213"/>
      <c r="MSA57" s="213"/>
      <c r="MSC57" s="213"/>
      <c r="MSE57" s="213"/>
      <c r="MSG57" s="213"/>
      <c r="MSI57" s="213"/>
      <c r="MSK57" s="213"/>
      <c r="MSM57" s="213"/>
      <c r="MSO57" s="213"/>
      <c r="MSQ57" s="213"/>
      <c r="MSS57" s="213"/>
      <c r="MSU57" s="213"/>
      <c r="MSW57" s="213"/>
      <c r="MSY57" s="213"/>
      <c r="MTA57" s="213"/>
      <c r="MTC57" s="213"/>
      <c r="MTE57" s="213"/>
      <c r="MTG57" s="213"/>
      <c r="MTI57" s="213"/>
      <c r="MTK57" s="213"/>
      <c r="MTM57" s="213"/>
      <c r="MTO57" s="213"/>
      <c r="MTQ57" s="213"/>
      <c r="MTS57" s="213"/>
      <c r="MTU57" s="213"/>
      <c r="MTW57" s="213"/>
      <c r="MTY57" s="213"/>
      <c r="MUA57" s="213"/>
      <c r="MUC57" s="213"/>
      <c r="MUE57" s="213"/>
      <c r="MUG57" s="213"/>
      <c r="MUI57" s="213"/>
      <c r="MUK57" s="213"/>
      <c r="MUM57" s="213"/>
      <c r="MUO57" s="213"/>
      <c r="MUQ57" s="213"/>
      <c r="MUS57" s="213"/>
      <c r="MUU57" s="213"/>
      <c r="MUW57" s="213"/>
      <c r="MUY57" s="213"/>
      <c r="MVA57" s="213"/>
      <c r="MVC57" s="213"/>
      <c r="MVE57" s="213"/>
      <c r="MVG57" s="213"/>
      <c r="MVI57" s="213"/>
      <c r="MVK57" s="213"/>
      <c r="MVM57" s="213"/>
      <c r="MVO57" s="213"/>
      <c r="MVQ57" s="213"/>
      <c r="MVS57" s="213"/>
      <c r="MVU57" s="213"/>
      <c r="MVW57" s="213"/>
      <c r="MVY57" s="213"/>
      <c r="MWA57" s="213"/>
      <c r="MWC57" s="213"/>
      <c r="MWE57" s="213"/>
      <c r="MWG57" s="213"/>
      <c r="MWI57" s="213"/>
      <c r="MWK57" s="213"/>
      <c r="MWM57" s="213"/>
      <c r="MWO57" s="213"/>
      <c r="MWQ57" s="213"/>
      <c r="MWS57" s="213"/>
      <c r="MWU57" s="213"/>
      <c r="MWW57" s="213"/>
      <c r="MWY57" s="213"/>
      <c r="MXA57" s="213"/>
      <c r="MXC57" s="213"/>
      <c r="MXE57" s="213"/>
      <c r="MXG57" s="213"/>
      <c r="MXI57" s="213"/>
      <c r="MXK57" s="213"/>
      <c r="MXM57" s="213"/>
      <c r="MXO57" s="213"/>
      <c r="MXQ57" s="213"/>
      <c r="MXS57" s="213"/>
      <c r="MXU57" s="213"/>
      <c r="MXW57" s="213"/>
      <c r="MXY57" s="213"/>
      <c r="MYA57" s="213"/>
      <c r="MYC57" s="213"/>
      <c r="MYE57" s="213"/>
      <c r="MYG57" s="213"/>
      <c r="MYI57" s="213"/>
      <c r="MYK57" s="213"/>
      <c r="MYM57" s="213"/>
      <c r="MYO57" s="213"/>
      <c r="MYQ57" s="213"/>
      <c r="MYS57" s="213"/>
      <c r="MYU57" s="213"/>
      <c r="MYW57" s="213"/>
      <c r="MYY57" s="213"/>
      <c r="MZA57" s="213"/>
      <c r="MZC57" s="213"/>
      <c r="MZE57" s="213"/>
      <c r="MZG57" s="213"/>
      <c r="MZI57" s="213"/>
      <c r="MZK57" s="213"/>
      <c r="MZM57" s="213"/>
      <c r="MZO57" s="213"/>
      <c r="MZQ57" s="213"/>
      <c r="MZS57" s="213"/>
      <c r="MZU57" s="213"/>
      <c r="MZW57" s="213"/>
      <c r="MZY57" s="213"/>
      <c r="NAA57" s="213"/>
      <c r="NAC57" s="213"/>
      <c r="NAE57" s="213"/>
      <c r="NAG57" s="213"/>
      <c r="NAI57" s="213"/>
      <c r="NAK57" s="213"/>
      <c r="NAM57" s="213"/>
      <c r="NAO57" s="213"/>
      <c r="NAQ57" s="213"/>
      <c r="NAS57" s="213"/>
      <c r="NAU57" s="213"/>
      <c r="NAW57" s="213"/>
      <c r="NAY57" s="213"/>
      <c r="NBA57" s="213"/>
      <c r="NBC57" s="213"/>
      <c r="NBE57" s="213"/>
      <c r="NBG57" s="213"/>
      <c r="NBI57" s="213"/>
      <c r="NBK57" s="213"/>
      <c r="NBM57" s="213"/>
      <c r="NBO57" s="213"/>
      <c r="NBQ57" s="213"/>
      <c r="NBS57" s="213"/>
      <c r="NBU57" s="213"/>
      <c r="NBW57" s="213"/>
      <c r="NBY57" s="213"/>
      <c r="NCA57" s="213"/>
      <c r="NCC57" s="213"/>
      <c r="NCE57" s="213"/>
      <c r="NCG57" s="213"/>
      <c r="NCI57" s="213"/>
      <c r="NCK57" s="213"/>
      <c r="NCM57" s="213"/>
      <c r="NCO57" s="213"/>
      <c r="NCQ57" s="213"/>
      <c r="NCS57" s="213"/>
      <c r="NCU57" s="213"/>
      <c r="NCW57" s="213"/>
      <c r="NCY57" s="213"/>
      <c r="NDA57" s="213"/>
      <c r="NDC57" s="213"/>
      <c r="NDE57" s="213"/>
      <c r="NDG57" s="213"/>
      <c r="NDI57" s="213"/>
      <c r="NDK57" s="213"/>
      <c r="NDM57" s="213"/>
      <c r="NDO57" s="213"/>
      <c r="NDQ57" s="213"/>
      <c r="NDS57" s="213"/>
      <c r="NDU57" s="213"/>
      <c r="NDW57" s="213"/>
      <c r="NDY57" s="213"/>
      <c r="NEA57" s="213"/>
      <c r="NEC57" s="213"/>
      <c r="NEE57" s="213"/>
      <c r="NEG57" s="213"/>
      <c r="NEI57" s="213"/>
      <c r="NEK57" s="213"/>
      <c r="NEM57" s="213"/>
      <c r="NEO57" s="213"/>
      <c r="NEQ57" s="213"/>
      <c r="NES57" s="213"/>
      <c r="NEU57" s="213"/>
      <c r="NEW57" s="213"/>
      <c r="NEY57" s="213"/>
      <c r="NFA57" s="213"/>
      <c r="NFC57" s="213"/>
      <c r="NFE57" s="213"/>
      <c r="NFG57" s="213"/>
      <c r="NFI57" s="213"/>
      <c r="NFK57" s="213"/>
      <c r="NFM57" s="213"/>
      <c r="NFO57" s="213"/>
      <c r="NFQ57" s="213"/>
      <c r="NFS57" s="213"/>
      <c r="NFU57" s="213"/>
      <c r="NFW57" s="213"/>
      <c r="NFY57" s="213"/>
      <c r="NGA57" s="213"/>
      <c r="NGC57" s="213"/>
      <c r="NGE57" s="213"/>
      <c r="NGG57" s="213"/>
      <c r="NGI57" s="213"/>
      <c r="NGK57" s="213"/>
      <c r="NGM57" s="213"/>
      <c r="NGO57" s="213"/>
      <c r="NGQ57" s="213"/>
      <c r="NGS57" s="213"/>
      <c r="NGU57" s="213"/>
      <c r="NGW57" s="213"/>
      <c r="NGY57" s="213"/>
      <c r="NHA57" s="213"/>
      <c r="NHC57" s="213"/>
      <c r="NHE57" s="213"/>
      <c r="NHG57" s="213"/>
      <c r="NHI57" s="213"/>
      <c r="NHK57" s="213"/>
      <c r="NHM57" s="213"/>
      <c r="NHO57" s="213"/>
      <c r="NHQ57" s="213"/>
      <c r="NHS57" s="213"/>
      <c r="NHU57" s="213"/>
      <c r="NHW57" s="213"/>
      <c r="NHY57" s="213"/>
      <c r="NIA57" s="213"/>
      <c r="NIC57" s="213"/>
      <c r="NIE57" s="213"/>
      <c r="NIG57" s="213"/>
      <c r="NII57" s="213"/>
      <c r="NIK57" s="213"/>
      <c r="NIM57" s="213"/>
      <c r="NIO57" s="213"/>
      <c r="NIQ57" s="213"/>
      <c r="NIS57" s="213"/>
      <c r="NIU57" s="213"/>
      <c r="NIW57" s="213"/>
      <c r="NIY57" s="213"/>
      <c r="NJA57" s="213"/>
      <c r="NJC57" s="213"/>
      <c r="NJE57" s="213"/>
      <c r="NJG57" s="213"/>
      <c r="NJI57" s="213"/>
      <c r="NJK57" s="213"/>
      <c r="NJM57" s="213"/>
      <c r="NJO57" s="213"/>
      <c r="NJQ57" s="213"/>
      <c r="NJS57" s="213"/>
      <c r="NJU57" s="213"/>
      <c r="NJW57" s="213"/>
      <c r="NJY57" s="213"/>
      <c r="NKA57" s="213"/>
      <c r="NKC57" s="213"/>
      <c r="NKE57" s="213"/>
      <c r="NKG57" s="213"/>
      <c r="NKI57" s="213"/>
      <c r="NKK57" s="213"/>
      <c r="NKM57" s="213"/>
      <c r="NKO57" s="213"/>
      <c r="NKQ57" s="213"/>
      <c r="NKS57" s="213"/>
      <c r="NKU57" s="213"/>
      <c r="NKW57" s="213"/>
      <c r="NKY57" s="213"/>
      <c r="NLA57" s="213"/>
      <c r="NLC57" s="213"/>
      <c r="NLE57" s="213"/>
      <c r="NLG57" s="213"/>
      <c r="NLI57" s="213"/>
      <c r="NLK57" s="213"/>
      <c r="NLM57" s="213"/>
      <c r="NLO57" s="213"/>
      <c r="NLQ57" s="213"/>
      <c r="NLS57" s="213"/>
      <c r="NLU57" s="213"/>
      <c r="NLW57" s="213"/>
      <c r="NLY57" s="213"/>
      <c r="NMA57" s="213"/>
      <c r="NMC57" s="213"/>
      <c r="NME57" s="213"/>
      <c r="NMG57" s="213"/>
      <c r="NMI57" s="213"/>
      <c r="NMK57" s="213"/>
      <c r="NMM57" s="213"/>
      <c r="NMO57" s="213"/>
      <c r="NMQ57" s="213"/>
      <c r="NMS57" s="213"/>
      <c r="NMU57" s="213"/>
      <c r="NMW57" s="213"/>
      <c r="NMY57" s="213"/>
      <c r="NNA57" s="213"/>
      <c r="NNC57" s="213"/>
      <c r="NNE57" s="213"/>
      <c r="NNG57" s="213"/>
      <c r="NNI57" s="213"/>
      <c r="NNK57" s="213"/>
      <c r="NNM57" s="213"/>
      <c r="NNO57" s="213"/>
      <c r="NNQ57" s="213"/>
      <c r="NNS57" s="213"/>
      <c r="NNU57" s="213"/>
      <c r="NNW57" s="213"/>
      <c r="NNY57" s="213"/>
      <c r="NOA57" s="213"/>
      <c r="NOC57" s="213"/>
      <c r="NOE57" s="213"/>
      <c r="NOG57" s="213"/>
      <c r="NOI57" s="213"/>
      <c r="NOK57" s="213"/>
      <c r="NOM57" s="213"/>
      <c r="NOO57" s="213"/>
      <c r="NOQ57" s="213"/>
      <c r="NOS57" s="213"/>
      <c r="NOU57" s="213"/>
      <c r="NOW57" s="213"/>
      <c r="NOY57" s="213"/>
      <c r="NPA57" s="213"/>
      <c r="NPC57" s="213"/>
      <c r="NPE57" s="213"/>
      <c r="NPG57" s="213"/>
      <c r="NPI57" s="213"/>
      <c r="NPK57" s="213"/>
      <c r="NPM57" s="213"/>
      <c r="NPO57" s="213"/>
      <c r="NPQ57" s="213"/>
      <c r="NPS57" s="213"/>
      <c r="NPU57" s="213"/>
      <c r="NPW57" s="213"/>
      <c r="NPY57" s="213"/>
      <c r="NQA57" s="213"/>
      <c r="NQC57" s="213"/>
      <c r="NQE57" s="213"/>
      <c r="NQG57" s="213"/>
      <c r="NQI57" s="213"/>
      <c r="NQK57" s="213"/>
      <c r="NQM57" s="213"/>
      <c r="NQO57" s="213"/>
      <c r="NQQ57" s="213"/>
      <c r="NQS57" s="213"/>
      <c r="NQU57" s="213"/>
      <c r="NQW57" s="213"/>
      <c r="NQY57" s="213"/>
      <c r="NRA57" s="213"/>
      <c r="NRC57" s="213"/>
      <c r="NRE57" s="213"/>
      <c r="NRG57" s="213"/>
      <c r="NRI57" s="213"/>
      <c r="NRK57" s="213"/>
      <c r="NRM57" s="213"/>
      <c r="NRO57" s="213"/>
      <c r="NRQ57" s="213"/>
      <c r="NRS57" s="213"/>
      <c r="NRU57" s="213"/>
      <c r="NRW57" s="213"/>
      <c r="NRY57" s="213"/>
      <c r="NSA57" s="213"/>
      <c r="NSC57" s="213"/>
      <c r="NSE57" s="213"/>
      <c r="NSG57" s="213"/>
      <c r="NSI57" s="213"/>
      <c r="NSK57" s="213"/>
      <c r="NSM57" s="213"/>
      <c r="NSO57" s="213"/>
      <c r="NSQ57" s="213"/>
      <c r="NSS57" s="213"/>
      <c r="NSU57" s="213"/>
      <c r="NSW57" s="213"/>
      <c r="NSY57" s="213"/>
      <c r="NTA57" s="213"/>
      <c r="NTC57" s="213"/>
      <c r="NTE57" s="213"/>
      <c r="NTG57" s="213"/>
      <c r="NTI57" s="213"/>
      <c r="NTK57" s="213"/>
      <c r="NTM57" s="213"/>
      <c r="NTO57" s="213"/>
      <c r="NTQ57" s="213"/>
      <c r="NTS57" s="213"/>
      <c r="NTU57" s="213"/>
      <c r="NTW57" s="213"/>
      <c r="NTY57" s="213"/>
      <c r="NUA57" s="213"/>
      <c r="NUC57" s="213"/>
      <c r="NUE57" s="213"/>
      <c r="NUG57" s="213"/>
      <c r="NUI57" s="213"/>
      <c r="NUK57" s="213"/>
      <c r="NUM57" s="213"/>
      <c r="NUO57" s="213"/>
      <c r="NUQ57" s="213"/>
      <c r="NUS57" s="213"/>
      <c r="NUU57" s="213"/>
      <c r="NUW57" s="213"/>
      <c r="NUY57" s="213"/>
      <c r="NVA57" s="213"/>
      <c r="NVC57" s="213"/>
      <c r="NVE57" s="213"/>
      <c r="NVG57" s="213"/>
      <c r="NVI57" s="213"/>
      <c r="NVK57" s="213"/>
      <c r="NVM57" s="213"/>
      <c r="NVO57" s="213"/>
      <c r="NVQ57" s="213"/>
      <c r="NVS57" s="213"/>
      <c r="NVU57" s="213"/>
      <c r="NVW57" s="213"/>
      <c r="NVY57" s="213"/>
      <c r="NWA57" s="213"/>
      <c r="NWC57" s="213"/>
      <c r="NWE57" s="213"/>
      <c r="NWG57" s="213"/>
      <c r="NWI57" s="213"/>
      <c r="NWK57" s="213"/>
      <c r="NWM57" s="213"/>
      <c r="NWO57" s="213"/>
      <c r="NWQ57" s="213"/>
      <c r="NWS57" s="213"/>
      <c r="NWU57" s="213"/>
      <c r="NWW57" s="213"/>
      <c r="NWY57" s="213"/>
      <c r="NXA57" s="213"/>
      <c r="NXC57" s="213"/>
      <c r="NXE57" s="213"/>
      <c r="NXG57" s="213"/>
      <c r="NXI57" s="213"/>
      <c r="NXK57" s="213"/>
      <c r="NXM57" s="213"/>
      <c r="NXO57" s="213"/>
      <c r="NXQ57" s="213"/>
      <c r="NXS57" s="213"/>
      <c r="NXU57" s="213"/>
      <c r="NXW57" s="213"/>
      <c r="NXY57" s="213"/>
      <c r="NYA57" s="213"/>
      <c r="NYC57" s="213"/>
      <c r="NYE57" s="213"/>
      <c r="NYG57" s="213"/>
      <c r="NYI57" s="213"/>
      <c r="NYK57" s="213"/>
      <c r="NYM57" s="213"/>
      <c r="NYO57" s="213"/>
      <c r="NYQ57" s="213"/>
      <c r="NYS57" s="213"/>
      <c r="NYU57" s="213"/>
      <c r="NYW57" s="213"/>
      <c r="NYY57" s="213"/>
      <c r="NZA57" s="213"/>
      <c r="NZC57" s="213"/>
      <c r="NZE57" s="213"/>
      <c r="NZG57" s="213"/>
      <c r="NZI57" s="213"/>
      <c r="NZK57" s="213"/>
      <c r="NZM57" s="213"/>
      <c r="NZO57" s="213"/>
      <c r="NZQ57" s="213"/>
      <c r="NZS57" s="213"/>
      <c r="NZU57" s="213"/>
      <c r="NZW57" s="213"/>
      <c r="NZY57" s="213"/>
      <c r="OAA57" s="213"/>
      <c r="OAC57" s="213"/>
      <c r="OAE57" s="213"/>
      <c r="OAG57" s="213"/>
      <c r="OAI57" s="213"/>
      <c r="OAK57" s="213"/>
      <c r="OAM57" s="213"/>
      <c r="OAO57" s="213"/>
      <c r="OAQ57" s="213"/>
      <c r="OAS57" s="213"/>
      <c r="OAU57" s="213"/>
      <c r="OAW57" s="213"/>
      <c r="OAY57" s="213"/>
      <c r="OBA57" s="213"/>
      <c r="OBC57" s="213"/>
      <c r="OBE57" s="213"/>
      <c r="OBG57" s="213"/>
      <c r="OBI57" s="213"/>
      <c r="OBK57" s="213"/>
      <c r="OBM57" s="213"/>
      <c r="OBO57" s="213"/>
      <c r="OBQ57" s="213"/>
      <c r="OBS57" s="213"/>
      <c r="OBU57" s="213"/>
      <c r="OBW57" s="213"/>
      <c r="OBY57" s="213"/>
      <c r="OCA57" s="213"/>
      <c r="OCC57" s="213"/>
      <c r="OCE57" s="213"/>
      <c r="OCG57" s="213"/>
      <c r="OCI57" s="213"/>
      <c r="OCK57" s="213"/>
      <c r="OCM57" s="213"/>
      <c r="OCO57" s="213"/>
      <c r="OCQ57" s="213"/>
      <c r="OCS57" s="213"/>
      <c r="OCU57" s="213"/>
      <c r="OCW57" s="213"/>
      <c r="OCY57" s="213"/>
      <c r="ODA57" s="213"/>
      <c r="ODC57" s="213"/>
      <c r="ODE57" s="213"/>
      <c r="ODG57" s="213"/>
      <c r="ODI57" s="213"/>
      <c r="ODK57" s="213"/>
      <c r="ODM57" s="213"/>
      <c r="ODO57" s="213"/>
      <c r="ODQ57" s="213"/>
      <c r="ODS57" s="213"/>
      <c r="ODU57" s="213"/>
      <c r="ODW57" s="213"/>
      <c r="ODY57" s="213"/>
      <c r="OEA57" s="213"/>
      <c r="OEC57" s="213"/>
      <c r="OEE57" s="213"/>
      <c r="OEG57" s="213"/>
      <c r="OEI57" s="213"/>
      <c r="OEK57" s="213"/>
      <c r="OEM57" s="213"/>
      <c r="OEO57" s="213"/>
      <c r="OEQ57" s="213"/>
      <c r="OES57" s="213"/>
      <c r="OEU57" s="213"/>
      <c r="OEW57" s="213"/>
      <c r="OEY57" s="213"/>
      <c r="OFA57" s="213"/>
      <c r="OFC57" s="213"/>
      <c r="OFE57" s="213"/>
      <c r="OFG57" s="213"/>
      <c r="OFI57" s="213"/>
      <c r="OFK57" s="213"/>
      <c r="OFM57" s="213"/>
      <c r="OFO57" s="213"/>
      <c r="OFQ57" s="213"/>
      <c r="OFS57" s="213"/>
      <c r="OFU57" s="213"/>
      <c r="OFW57" s="213"/>
      <c r="OFY57" s="213"/>
      <c r="OGA57" s="213"/>
      <c r="OGC57" s="213"/>
      <c r="OGE57" s="213"/>
      <c r="OGG57" s="213"/>
      <c r="OGI57" s="213"/>
      <c r="OGK57" s="213"/>
      <c r="OGM57" s="213"/>
      <c r="OGO57" s="213"/>
      <c r="OGQ57" s="213"/>
      <c r="OGS57" s="213"/>
      <c r="OGU57" s="213"/>
      <c r="OGW57" s="213"/>
      <c r="OGY57" s="213"/>
      <c r="OHA57" s="213"/>
      <c r="OHC57" s="213"/>
      <c r="OHE57" s="213"/>
      <c r="OHG57" s="213"/>
      <c r="OHI57" s="213"/>
      <c r="OHK57" s="213"/>
      <c r="OHM57" s="213"/>
      <c r="OHO57" s="213"/>
      <c r="OHQ57" s="213"/>
      <c r="OHS57" s="213"/>
      <c r="OHU57" s="213"/>
      <c r="OHW57" s="213"/>
      <c r="OHY57" s="213"/>
      <c r="OIA57" s="213"/>
      <c r="OIC57" s="213"/>
      <c r="OIE57" s="213"/>
      <c r="OIG57" s="213"/>
      <c r="OII57" s="213"/>
      <c r="OIK57" s="213"/>
      <c r="OIM57" s="213"/>
      <c r="OIO57" s="213"/>
      <c r="OIQ57" s="213"/>
      <c r="OIS57" s="213"/>
      <c r="OIU57" s="213"/>
      <c r="OIW57" s="213"/>
      <c r="OIY57" s="213"/>
      <c r="OJA57" s="213"/>
      <c r="OJC57" s="213"/>
      <c r="OJE57" s="213"/>
      <c r="OJG57" s="213"/>
      <c r="OJI57" s="213"/>
      <c r="OJK57" s="213"/>
      <c r="OJM57" s="213"/>
      <c r="OJO57" s="213"/>
      <c r="OJQ57" s="213"/>
      <c r="OJS57" s="213"/>
      <c r="OJU57" s="213"/>
      <c r="OJW57" s="213"/>
      <c r="OJY57" s="213"/>
      <c r="OKA57" s="213"/>
      <c r="OKC57" s="213"/>
      <c r="OKE57" s="213"/>
      <c r="OKG57" s="213"/>
      <c r="OKI57" s="213"/>
      <c r="OKK57" s="213"/>
      <c r="OKM57" s="213"/>
      <c r="OKO57" s="213"/>
      <c r="OKQ57" s="213"/>
      <c r="OKS57" s="213"/>
      <c r="OKU57" s="213"/>
      <c r="OKW57" s="213"/>
      <c r="OKY57" s="213"/>
      <c r="OLA57" s="213"/>
      <c r="OLC57" s="213"/>
      <c r="OLE57" s="213"/>
      <c r="OLG57" s="213"/>
      <c r="OLI57" s="213"/>
      <c r="OLK57" s="213"/>
      <c r="OLM57" s="213"/>
      <c r="OLO57" s="213"/>
      <c r="OLQ57" s="213"/>
      <c r="OLS57" s="213"/>
      <c r="OLU57" s="213"/>
      <c r="OLW57" s="213"/>
      <c r="OLY57" s="213"/>
      <c r="OMA57" s="213"/>
      <c r="OMC57" s="213"/>
      <c r="OME57" s="213"/>
      <c r="OMG57" s="213"/>
      <c r="OMI57" s="213"/>
      <c r="OMK57" s="213"/>
      <c r="OMM57" s="213"/>
      <c r="OMO57" s="213"/>
      <c r="OMQ57" s="213"/>
      <c r="OMS57" s="213"/>
      <c r="OMU57" s="213"/>
      <c r="OMW57" s="213"/>
      <c r="OMY57" s="213"/>
      <c r="ONA57" s="213"/>
      <c r="ONC57" s="213"/>
      <c r="ONE57" s="213"/>
      <c r="ONG57" s="213"/>
      <c r="ONI57" s="213"/>
      <c r="ONK57" s="213"/>
      <c r="ONM57" s="213"/>
      <c r="ONO57" s="213"/>
      <c r="ONQ57" s="213"/>
      <c r="ONS57" s="213"/>
      <c r="ONU57" s="213"/>
      <c r="ONW57" s="213"/>
      <c r="ONY57" s="213"/>
      <c r="OOA57" s="213"/>
      <c r="OOC57" s="213"/>
      <c r="OOE57" s="213"/>
      <c r="OOG57" s="213"/>
      <c r="OOI57" s="213"/>
      <c r="OOK57" s="213"/>
      <c r="OOM57" s="213"/>
      <c r="OOO57" s="213"/>
      <c r="OOQ57" s="213"/>
      <c r="OOS57" s="213"/>
      <c r="OOU57" s="213"/>
      <c r="OOW57" s="213"/>
      <c r="OOY57" s="213"/>
      <c r="OPA57" s="213"/>
      <c r="OPC57" s="213"/>
      <c r="OPE57" s="213"/>
      <c r="OPG57" s="213"/>
      <c r="OPI57" s="213"/>
      <c r="OPK57" s="213"/>
      <c r="OPM57" s="213"/>
      <c r="OPO57" s="213"/>
      <c r="OPQ57" s="213"/>
      <c r="OPS57" s="213"/>
      <c r="OPU57" s="213"/>
      <c r="OPW57" s="213"/>
      <c r="OPY57" s="213"/>
      <c r="OQA57" s="213"/>
      <c r="OQC57" s="213"/>
      <c r="OQE57" s="213"/>
      <c r="OQG57" s="213"/>
      <c r="OQI57" s="213"/>
      <c r="OQK57" s="213"/>
      <c r="OQM57" s="213"/>
      <c r="OQO57" s="213"/>
      <c r="OQQ57" s="213"/>
      <c r="OQS57" s="213"/>
      <c r="OQU57" s="213"/>
      <c r="OQW57" s="213"/>
      <c r="OQY57" s="213"/>
      <c r="ORA57" s="213"/>
      <c r="ORC57" s="213"/>
      <c r="ORE57" s="213"/>
      <c r="ORG57" s="213"/>
      <c r="ORI57" s="213"/>
      <c r="ORK57" s="213"/>
      <c r="ORM57" s="213"/>
      <c r="ORO57" s="213"/>
      <c r="ORQ57" s="213"/>
      <c r="ORS57" s="213"/>
      <c r="ORU57" s="213"/>
      <c r="ORW57" s="213"/>
      <c r="ORY57" s="213"/>
      <c r="OSA57" s="213"/>
      <c r="OSC57" s="213"/>
      <c r="OSE57" s="213"/>
      <c r="OSG57" s="213"/>
      <c r="OSI57" s="213"/>
      <c r="OSK57" s="213"/>
      <c r="OSM57" s="213"/>
      <c r="OSO57" s="213"/>
      <c r="OSQ57" s="213"/>
      <c r="OSS57" s="213"/>
      <c r="OSU57" s="213"/>
      <c r="OSW57" s="213"/>
      <c r="OSY57" s="213"/>
      <c r="OTA57" s="213"/>
      <c r="OTC57" s="213"/>
      <c r="OTE57" s="213"/>
      <c r="OTG57" s="213"/>
      <c r="OTI57" s="213"/>
      <c r="OTK57" s="213"/>
      <c r="OTM57" s="213"/>
      <c r="OTO57" s="213"/>
      <c r="OTQ57" s="213"/>
      <c r="OTS57" s="213"/>
      <c r="OTU57" s="213"/>
      <c r="OTW57" s="213"/>
      <c r="OTY57" s="213"/>
      <c r="OUA57" s="213"/>
      <c r="OUC57" s="213"/>
      <c r="OUE57" s="213"/>
      <c r="OUG57" s="213"/>
      <c r="OUI57" s="213"/>
      <c r="OUK57" s="213"/>
      <c r="OUM57" s="213"/>
      <c r="OUO57" s="213"/>
      <c r="OUQ57" s="213"/>
      <c r="OUS57" s="213"/>
      <c r="OUU57" s="213"/>
      <c r="OUW57" s="213"/>
      <c r="OUY57" s="213"/>
      <c r="OVA57" s="213"/>
      <c r="OVC57" s="213"/>
      <c r="OVE57" s="213"/>
      <c r="OVG57" s="213"/>
      <c r="OVI57" s="213"/>
      <c r="OVK57" s="213"/>
      <c r="OVM57" s="213"/>
      <c r="OVO57" s="213"/>
      <c r="OVQ57" s="213"/>
      <c r="OVS57" s="213"/>
      <c r="OVU57" s="213"/>
      <c r="OVW57" s="213"/>
      <c r="OVY57" s="213"/>
      <c r="OWA57" s="213"/>
      <c r="OWC57" s="213"/>
      <c r="OWE57" s="213"/>
      <c r="OWG57" s="213"/>
      <c r="OWI57" s="213"/>
      <c r="OWK57" s="213"/>
      <c r="OWM57" s="213"/>
      <c r="OWO57" s="213"/>
      <c r="OWQ57" s="213"/>
      <c r="OWS57" s="213"/>
      <c r="OWU57" s="213"/>
      <c r="OWW57" s="213"/>
      <c r="OWY57" s="213"/>
      <c r="OXA57" s="213"/>
      <c r="OXC57" s="213"/>
      <c r="OXE57" s="213"/>
      <c r="OXG57" s="213"/>
      <c r="OXI57" s="213"/>
      <c r="OXK57" s="213"/>
      <c r="OXM57" s="213"/>
      <c r="OXO57" s="213"/>
      <c r="OXQ57" s="213"/>
      <c r="OXS57" s="213"/>
      <c r="OXU57" s="213"/>
      <c r="OXW57" s="213"/>
      <c r="OXY57" s="213"/>
      <c r="OYA57" s="213"/>
      <c r="OYC57" s="213"/>
      <c r="OYE57" s="213"/>
      <c r="OYG57" s="213"/>
      <c r="OYI57" s="213"/>
      <c r="OYK57" s="213"/>
      <c r="OYM57" s="213"/>
      <c r="OYO57" s="213"/>
      <c r="OYQ57" s="213"/>
      <c r="OYS57" s="213"/>
      <c r="OYU57" s="213"/>
      <c r="OYW57" s="213"/>
      <c r="OYY57" s="213"/>
      <c r="OZA57" s="213"/>
      <c r="OZC57" s="213"/>
      <c r="OZE57" s="213"/>
      <c r="OZG57" s="213"/>
      <c r="OZI57" s="213"/>
      <c r="OZK57" s="213"/>
      <c r="OZM57" s="213"/>
      <c r="OZO57" s="213"/>
      <c r="OZQ57" s="213"/>
      <c r="OZS57" s="213"/>
      <c r="OZU57" s="213"/>
      <c r="OZW57" s="213"/>
      <c r="OZY57" s="213"/>
      <c r="PAA57" s="213"/>
      <c r="PAC57" s="213"/>
      <c r="PAE57" s="213"/>
      <c r="PAG57" s="213"/>
      <c r="PAI57" s="213"/>
      <c r="PAK57" s="213"/>
      <c r="PAM57" s="213"/>
      <c r="PAO57" s="213"/>
      <c r="PAQ57" s="213"/>
      <c r="PAS57" s="213"/>
      <c r="PAU57" s="213"/>
      <c r="PAW57" s="213"/>
      <c r="PAY57" s="213"/>
      <c r="PBA57" s="213"/>
      <c r="PBC57" s="213"/>
      <c r="PBE57" s="213"/>
      <c r="PBG57" s="213"/>
      <c r="PBI57" s="213"/>
      <c r="PBK57" s="213"/>
      <c r="PBM57" s="213"/>
      <c r="PBO57" s="213"/>
      <c r="PBQ57" s="213"/>
      <c r="PBS57" s="213"/>
      <c r="PBU57" s="213"/>
      <c r="PBW57" s="213"/>
      <c r="PBY57" s="213"/>
      <c r="PCA57" s="213"/>
      <c r="PCC57" s="213"/>
      <c r="PCE57" s="213"/>
      <c r="PCG57" s="213"/>
      <c r="PCI57" s="213"/>
      <c r="PCK57" s="213"/>
      <c r="PCM57" s="213"/>
      <c r="PCO57" s="213"/>
      <c r="PCQ57" s="213"/>
      <c r="PCS57" s="213"/>
      <c r="PCU57" s="213"/>
      <c r="PCW57" s="213"/>
      <c r="PCY57" s="213"/>
      <c r="PDA57" s="213"/>
      <c r="PDC57" s="213"/>
      <c r="PDE57" s="213"/>
      <c r="PDG57" s="213"/>
      <c r="PDI57" s="213"/>
      <c r="PDK57" s="213"/>
      <c r="PDM57" s="213"/>
      <c r="PDO57" s="213"/>
      <c r="PDQ57" s="213"/>
      <c r="PDS57" s="213"/>
      <c r="PDU57" s="213"/>
      <c r="PDW57" s="213"/>
      <c r="PDY57" s="213"/>
      <c r="PEA57" s="213"/>
      <c r="PEC57" s="213"/>
      <c r="PEE57" s="213"/>
      <c r="PEG57" s="213"/>
      <c r="PEI57" s="213"/>
      <c r="PEK57" s="213"/>
      <c r="PEM57" s="213"/>
      <c r="PEO57" s="213"/>
      <c r="PEQ57" s="213"/>
      <c r="PES57" s="213"/>
      <c r="PEU57" s="213"/>
      <c r="PEW57" s="213"/>
      <c r="PEY57" s="213"/>
      <c r="PFA57" s="213"/>
      <c r="PFC57" s="213"/>
      <c r="PFE57" s="213"/>
      <c r="PFG57" s="213"/>
      <c r="PFI57" s="213"/>
      <c r="PFK57" s="213"/>
      <c r="PFM57" s="213"/>
      <c r="PFO57" s="213"/>
      <c r="PFQ57" s="213"/>
      <c r="PFS57" s="213"/>
      <c r="PFU57" s="213"/>
      <c r="PFW57" s="213"/>
      <c r="PFY57" s="213"/>
      <c r="PGA57" s="213"/>
      <c r="PGC57" s="213"/>
      <c r="PGE57" s="213"/>
      <c r="PGG57" s="213"/>
      <c r="PGI57" s="213"/>
      <c r="PGK57" s="213"/>
      <c r="PGM57" s="213"/>
      <c r="PGO57" s="213"/>
      <c r="PGQ57" s="213"/>
      <c r="PGS57" s="213"/>
      <c r="PGU57" s="213"/>
      <c r="PGW57" s="213"/>
      <c r="PGY57" s="213"/>
      <c r="PHA57" s="213"/>
      <c r="PHC57" s="213"/>
      <c r="PHE57" s="213"/>
      <c r="PHG57" s="213"/>
      <c r="PHI57" s="213"/>
      <c r="PHK57" s="213"/>
      <c r="PHM57" s="213"/>
      <c r="PHO57" s="213"/>
      <c r="PHQ57" s="213"/>
      <c r="PHS57" s="213"/>
      <c r="PHU57" s="213"/>
      <c r="PHW57" s="213"/>
      <c r="PHY57" s="213"/>
      <c r="PIA57" s="213"/>
      <c r="PIC57" s="213"/>
      <c r="PIE57" s="213"/>
      <c r="PIG57" s="213"/>
      <c r="PII57" s="213"/>
      <c r="PIK57" s="213"/>
      <c r="PIM57" s="213"/>
      <c r="PIO57" s="213"/>
      <c r="PIQ57" s="213"/>
      <c r="PIS57" s="213"/>
      <c r="PIU57" s="213"/>
      <c r="PIW57" s="213"/>
      <c r="PIY57" s="213"/>
      <c r="PJA57" s="213"/>
      <c r="PJC57" s="213"/>
      <c r="PJE57" s="213"/>
      <c r="PJG57" s="213"/>
      <c r="PJI57" s="213"/>
      <c r="PJK57" s="213"/>
      <c r="PJM57" s="213"/>
      <c r="PJO57" s="213"/>
      <c r="PJQ57" s="213"/>
      <c r="PJS57" s="213"/>
      <c r="PJU57" s="213"/>
      <c r="PJW57" s="213"/>
      <c r="PJY57" s="213"/>
      <c r="PKA57" s="213"/>
      <c r="PKC57" s="213"/>
      <c r="PKE57" s="213"/>
      <c r="PKG57" s="213"/>
      <c r="PKI57" s="213"/>
      <c r="PKK57" s="213"/>
      <c r="PKM57" s="213"/>
      <c r="PKO57" s="213"/>
      <c r="PKQ57" s="213"/>
      <c r="PKS57" s="213"/>
      <c r="PKU57" s="213"/>
      <c r="PKW57" s="213"/>
      <c r="PKY57" s="213"/>
      <c r="PLA57" s="213"/>
      <c r="PLC57" s="213"/>
      <c r="PLE57" s="213"/>
      <c r="PLG57" s="213"/>
      <c r="PLI57" s="213"/>
      <c r="PLK57" s="213"/>
      <c r="PLM57" s="213"/>
      <c r="PLO57" s="213"/>
      <c r="PLQ57" s="213"/>
      <c r="PLS57" s="213"/>
      <c r="PLU57" s="213"/>
      <c r="PLW57" s="213"/>
      <c r="PLY57" s="213"/>
      <c r="PMA57" s="213"/>
      <c r="PMC57" s="213"/>
      <c r="PME57" s="213"/>
      <c r="PMG57" s="213"/>
      <c r="PMI57" s="213"/>
      <c r="PMK57" s="213"/>
      <c r="PMM57" s="213"/>
      <c r="PMO57" s="213"/>
      <c r="PMQ57" s="213"/>
      <c r="PMS57" s="213"/>
      <c r="PMU57" s="213"/>
      <c r="PMW57" s="213"/>
      <c r="PMY57" s="213"/>
      <c r="PNA57" s="213"/>
      <c r="PNC57" s="213"/>
      <c r="PNE57" s="213"/>
      <c r="PNG57" s="213"/>
      <c r="PNI57" s="213"/>
      <c r="PNK57" s="213"/>
      <c r="PNM57" s="213"/>
      <c r="PNO57" s="213"/>
      <c r="PNQ57" s="213"/>
      <c r="PNS57" s="213"/>
      <c r="PNU57" s="213"/>
      <c r="PNW57" s="213"/>
      <c r="PNY57" s="213"/>
      <c r="POA57" s="213"/>
      <c r="POC57" s="213"/>
      <c r="POE57" s="213"/>
      <c r="POG57" s="213"/>
      <c r="POI57" s="213"/>
      <c r="POK57" s="213"/>
      <c r="POM57" s="213"/>
      <c r="POO57" s="213"/>
      <c r="POQ57" s="213"/>
      <c r="POS57" s="213"/>
      <c r="POU57" s="213"/>
      <c r="POW57" s="213"/>
      <c r="POY57" s="213"/>
      <c r="PPA57" s="213"/>
      <c r="PPC57" s="213"/>
      <c r="PPE57" s="213"/>
      <c r="PPG57" s="213"/>
      <c r="PPI57" s="213"/>
      <c r="PPK57" s="213"/>
      <c r="PPM57" s="213"/>
      <c r="PPO57" s="213"/>
      <c r="PPQ57" s="213"/>
      <c r="PPS57" s="213"/>
      <c r="PPU57" s="213"/>
      <c r="PPW57" s="213"/>
      <c r="PPY57" s="213"/>
      <c r="PQA57" s="213"/>
      <c r="PQC57" s="213"/>
      <c r="PQE57" s="213"/>
      <c r="PQG57" s="213"/>
      <c r="PQI57" s="213"/>
      <c r="PQK57" s="213"/>
      <c r="PQM57" s="213"/>
      <c r="PQO57" s="213"/>
      <c r="PQQ57" s="213"/>
      <c r="PQS57" s="213"/>
      <c r="PQU57" s="213"/>
      <c r="PQW57" s="213"/>
      <c r="PQY57" s="213"/>
      <c r="PRA57" s="213"/>
      <c r="PRC57" s="213"/>
      <c r="PRE57" s="213"/>
      <c r="PRG57" s="213"/>
      <c r="PRI57" s="213"/>
      <c r="PRK57" s="213"/>
      <c r="PRM57" s="213"/>
      <c r="PRO57" s="213"/>
      <c r="PRQ57" s="213"/>
      <c r="PRS57" s="213"/>
      <c r="PRU57" s="213"/>
      <c r="PRW57" s="213"/>
      <c r="PRY57" s="213"/>
      <c r="PSA57" s="213"/>
      <c r="PSC57" s="213"/>
      <c r="PSE57" s="213"/>
      <c r="PSG57" s="213"/>
      <c r="PSI57" s="213"/>
      <c r="PSK57" s="213"/>
      <c r="PSM57" s="213"/>
      <c r="PSO57" s="213"/>
      <c r="PSQ57" s="213"/>
      <c r="PSS57" s="213"/>
      <c r="PSU57" s="213"/>
      <c r="PSW57" s="213"/>
      <c r="PSY57" s="213"/>
      <c r="PTA57" s="213"/>
      <c r="PTC57" s="213"/>
      <c r="PTE57" s="213"/>
      <c r="PTG57" s="213"/>
      <c r="PTI57" s="213"/>
      <c r="PTK57" s="213"/>
      <c r="PTM57" s="213"/>
      <c r="PTO57" s="213"/>
      <c r="PTQ57" s="213"/>
      <c r="PTS57" s="213"/>
      <c r="PTU57" s="213"/>
      <c r="PTW57" s="213"/>
      <c r="PTY57" s="213"/>
      <c r="PUA57" s="213"/>
      <c r="PUC57" s="213"/>
      <c r="PUE57" s="213"/>
      <c r="PUG57" s="213"/>
      <c r="PUI57" s="213"/>
      <c r="PUK57" s="213"/>
      <c r="PUM57" s="213"/>
      <c r="PUO57" s="213"/>
      <c r="PUQ57" s="213"/>
      <c r="PUS57" s="213"/>
      <c r="PUU57" s="213"/>
      <c r="PUW57" s="213"/>
      <c r="PUY57" s="213"/>
      <c r="PVA57" s="213"/>
      <c r="PVC57" s="213"/>
      <c r="PVE57" s="213"/>
      <c r="PVG57" s="213"/>
      <c r="PVI57" s="213"/>
      <c r="PVK57" s="213"/>
      <c r="PVM57" s="213"/>
      <c r="PVO57" s="213"/>
      <c r="PVQ57" s="213"/>
      <c r="PVS57" s="213"/>
      <c r="PVU57" s="213"/>
      <c r="PVW57" s="213"/>
      <c r="PVY57" s="213"/>
      <c r="PWA57" s="213"/>
      <c r="PWC57" s="213"/>
      <c r="PWE57" s="213"/>
      <c r="PWG57" s="213"/>
      <c r="PWI57" s="213"/>
      <c r="PWK57" s="213"/>
      <c r="PWM57" s="213"/>
      <c r="PWO57" s="213"/>
      <c r="PWQ57" s="213"/>
      <c r="PWS57" s="213"/>
      <c r="PWU57" s="213"/>
      <c r="PWW57" s="213"/>
      <c r="PWY57" s="213"/>
      <c r="PXA57" s="213"/>
      <c r="PXC57" s="213"/>
      <c r="PXE57" s="213"/>
      <c r="PXG57" s="213"/>
      <c r="PXI57" s="213"/>
      <c r="PXK57" s="213"/>
      <c r="PXM57" s="213"/>
      <c r="PXO57" s="213"/>
      <c r="PXQ57" s="213"/>
      <c r="PXS57" s="213"/>
      <c r="PXU57" s="213"/>
      <c r="PXW57" s="213"/>
      <c r="PXY57" s="213"/>
      <c r="PYA57" s="213"/>
      <c r="PYC57" s="213"/>
      <c r="PYE57" s="213"/>
      <c r="PYG57" s="213"/>
      <c r="PYI57" s="213"/>
      <c r="PYK57" s="213"/>
      <c r="PYM57" s="213"/>
      <c r="PYO57" s="213"/>
      <c r="PYQ57" s="213"/>
      <c r="PYS57" s="213"/>
      <c r="PYU57" s="213"/>
      <c r="PYW57" s="213"/>
      <c r="PYY57" s="213"/>
      <c r="PZA57" s="213"/>
      <c r="PZC57" s="213"/>
      <c r="PZE57" s="213"/>
      <c r="PZG57" s="213"/>
      <c r="PZI57" s="213"/>
      <c r="PZK57" s="213"/>
      <c r="PZM57" s="213"/>
      <c r="PZO57" s="213"/>
      <c r="PZQ57" s="213"/>
      <c r="PZS57" s="213"/>
      <c r="PZU57" s="213"/>
      <c r="PZW57" s="213"/>
      <c r="PZY57" s="213"/>
      <c r="QAA57" s="213"/>
      <c r="QAC57" s="213"/>
      <c r="QAE57" s="213"/>
      <c r="QAG57" s="213"/>
      <c r="QAI57" s="213"/>
      <c r="QAK57" s="213"/>
      <c r="QAM57" s="213"/>
      <c r="QAO57" s="213"/>
      <c r="QAQ57" s="213"/>
      <c r="QAS57" s="213"/>
      <c r="QAU57" s="213"/>
      <c r="QAW57" s="213"/>
      <c r="QAY57" s="213"/>
      <c r="QBA57" s="213"/>
      <c r="QBC57" s="213"/>
      <c r="QBE57" s="213"/>
      <c r="QBG57" s="213"/>
      <c r="QBI57" s="213"/>
      <c r="QBK57" s="213"/>
      <c r="QBM57" s="213"/>
      <c r="QBO57" s="213"/>
      <c r="QBQ57" s="213"/>
      <c r="QBS57" s="213"/>
      <c r="QBU57" s="213"/>
      <c r="QBW57" s="213"/>
      <c r="QBY57" s="213"/>
      <c r="QCA57" s="213"/>
      <c r="QCC57" s="213"/>
      <c r="QCE57" s="213"/>
      <c r="QCG57" s="213"/>
      <c r="QCI57" s="213"/>
      <c r="QCK57" s="213"/>
      <c r="QCM57" s="213"/>
      <c r="QCO57" s="213"/>
      <c r="QCQ57" s="213"/>
      <c r="QCS57" s="213"/>
      <c r="QCU57" s="213"/>
      <c r="QCW57" s="213"/>
      <c r="QCY57" s="213"/>
      <c r="QDA57" s="213"/>
      <c r="QDC57" s="213"/>
      <c r="QDE57" s="213"/>
      <c r="QDG57" s="213"/>
      <c r="QDI57" s="213"/>
      <c r="QDK57" s="213"/>
      <c r="QDM57" s="213"/>
      <c r="QDO57" s="213"/>
      <c r="QDQ57" s="213"/>
      <c r="QDS57" s="213"/>
      <c r="QDU57" s="213"/>
      <c r="QDW57" s="213"/>
      <c r="QDY57" s="213"/>
      <c r="QEA57" s="213"/>
      <c r="QEC57" s="213"/>
      <c r="QEE57" s="213"/>
      <c r="QEG57" s="213"/>
      <c r="QEI57" s="213"/>
      <c r="QEK57" s="213"/>
      <c r="QEM57" s="213"/>
      <c r="QEO57" s="213"/>
      <c r="QEQ57" s="213"/>
      <c r="QES57" s="213"/>
      <c r="QEU57" s="213"/>
      <c r="QEW57" s="213"/>
      <c r="QEY57" s="213"/>
      <c r="QFA57" s="213"/>
      <c r="QFC57" s="213"/>
      <c r="QFE57" s="213"/>
      <c r="QFG57" s="213"/>
      <c r="QFI57" s="213"/>
      <c r="QFK57" s="213"/>
      <c r="QFM57" s="213"/>
      <c r="QFO57" s="213"/>
      <c r="QFQ57" s="213"/>
      <c r="QFS57" s="213"/>
      <c r="QFU57" s="213"/>
      <c r="QFW57" s="213"/>
      <c r="QFY57" s="213"/>
      <c r="QGA57" s="213"/>
      <c r="QGC57" s="213"/>
      <c r="QGE57" s="213"/>
      <c r="QGG57" s="213"/>
      <c r="QGI57" s="213"/>
      <c r="QGK57" s="213"/>
      <c r="QGM57" s="213"/>
      <c r="QGO57" s="213"/>
      <c r="QGQ57" s="213"/>
      <c r="QGS57" s="213"/>
      <c r="QGU57" s="213"/>
      <c r="QGW57" s="213"/>
      <c r="QGY57" s="213"/>
      <c r="QHA57" s="213"/>
      <c r="QHC57" s="213"/>
      <c r="QHE57" s="213"/>
      <c r="QHG57" s="213"/>
      <c r="QHI57" s="213"/>
      <c r="QHK57" s="213"/>
      <c r="QHM57" s="213"/>
      <c r="QHO57" s="213"/>
      <c r="QHQ57" s="213"/>
      <c r="QHS57" s="213"/>
      <c r="QHU57" s="213"/>
      <c r="QHW57" s="213"/>
      <c r="QHY57" s="213"/>
      <c r="QIA57" s="213"/>
      <c r="QIC57" s="213"/>
      <c r="QIE57" s="213"/>
      <c r="QIG57" s="213"/>
      <c r="QII57" s="213"/>
      <c r="QIK57" s="213"/>
      <c r="QIM57" s="213"/>
      <c r="QIO57" s="213"/>
      <c r="QIQ57" s="213"/>
      <c r="QIS57" s="213"/>
      <c r="QIU57" s="213"/>
      <c r="QIW57" s="213"/>
      <c r="QIY57" s="213"/>
      <c r="QJA57" s="213"/>
      <c r="QJC57" s="213"/>
      <c r="QJE57" s="213"/>
      <c r="QJG57" s="213"/>
      <c r="QJI57" s="213"/>
      <c r="QJK57" s="213"/>
      <c r="QJM57" s="213"/>
      <c r="QJO57" s="213"/>
      <c r="QJQ57" s="213"/>
      <c r="QJS57" s="213"/>
      <c r="QJU57" s="213"/>
      <c r="QJW57" s="213"/>
      <c r="QJY57" s="213"/>
      <c r="QKA57" s="213"/>
      <c r="QKC57" s="213"/>
      <c r="QKE57" s="213"/>
      <c r="QKG57" s="213"/>
      <c r="QKI57" s="213"/>
      <c r="QKK57" s="213"/>
      <c r="QKM57" s="213"/>
      <c r="QKO57" s="213"/>
      <c r="QKQ57" s="213"/>
      <c r="QKS57" s="213"/>
      <c r="QKU57" s="213"/>
      <c r="QKW57" s="213"/>
      <c r="QKY57" s="213"/>
      <c r="QLA57" s="213"/>
      <c r="QLC57" s="213"/>
      <c r="QLE57" s="213"/>
      <c r="QLG57" s="213"/>
      <c r="QLI57" s="213"/>
      <c r="QLK57" s="213"/>
      <c r="QLM57" s="213"/>
      <c r="QLO57" s="213"/>
      <c r="QLQ57" s="213"/>
      <c r="QLS57" s="213"/>
      <c r="QLU57" s="213"/>
      <c r="QLW57" s="213"/>
      <c r="QLY57" s="213"/>
      <c r="QMA57" s="213"/>
      <c r="QMC57" s="213"/>
      <c r="QME57" s="213"/>
      <c r="QMG57" s="213"/>
      <c r="QMI57" s="213"/>
      <c r="QMK57" s="213"/>
      <c r="QMM57" s="213"/>
      <c r="QMO57" s="213"/>
      <c r="QMQ57" s="213"/>
      <c r="QMS57" s="213"/>
      <c r="QMU57" s="213"/>
      <c r="QMW57" s="213"/>
      <c r="QMY57" s="213"/>
      <c r="QNA57" s="213"/>
      <c r="QNC57" s="213"/>
      <c r="QNE57" s="213"/>
      <c r="QNG57" s="213"/>
      <c r="QNI57" s="213"/>
      <c r="QNK57" s="213"/>
      <c r="QNM57" s="213"/>
      <c r="QNO57" s="213"/>
      <c r="QNQ57" s="213"/>
      <c r="QNS57" s="213"/>
      <c r="QNU57" s="213"/>
      <c r="QNW57" s="213"/>
      <c r="QNY57" s="213"/>
      <c r="QOA57" s="213"/>
      <c r="QOC57" s="213"/>
      <c r="QOE57" s="213"/>
      <c r="QOG57" s="213"/>
      <c r="QOI57" s="213"/>
      <c r="QOK57" s="213"/>
      <c r="QOM57" s="213"/>
      <c r="QOO57" s="213"/>
      <c r="QOQ57" s="213"/>
      <c r="QOS57" s="213"/>
      <c r="QOU57" s="213"/>
      <c r="QOW57" s="213"/>
      <c r="QOY57" s="213"/>
      <c r="QPA57" s="213"/>
      <c r="QPC57" s="213"/>
      <c r="QPE57" s="213"/>
      <c r="QPG57" s="213"/>
      <c r="QPI57" s="213"/>
      <c r="QPK57" s="213"/>
      <c r="QPM57" s="213"/>
      <c r="QPO57" s="213"/>
      <c r="QPQ57" s="213"/>
      <c r="QPS57" s="213"/>
      <c r="QPU57" s="213"/>
      <c r="QPW57" s="213"/>
      <c r="QPY57" s="213"/>
      <c r="QQA57" s="213"/>
      <c r="QQC57" s="213"/>
      <c r="QQE57" s="213"/>
      <c r="QQG57" s="213"/>
      <c r="QQI57" s="213"/>
      <c r="QQK57" s="213"/>
      <c r="QQM57" s="213"/>
      <c r="QQO57" s="213"/>
      <c r="QQQ57" s="213"/>
      <c r="QQS57" s="213"/>
      <c r="QQU57" s="213"/>
      <c r="QQW57" s="213"/>
      <c r="QQY57" s="213"/>
      <c r="QRA57" s="213"/>
      <c r="QRC57" s="213"/>
      <c r="QRE57" s="213"/>
      <c r="QRG57" s="213"/>
      <c r="QRI57" s="213"/>
      <c r="QRK57" s="213"/>
      <c r="QRM57" s="213"/>
      <c r="QRO57" s="213"/>
      <c r="QRQ57" s="213"/>
      <c r="QRS57" s="213"/>
      <c r="QRU57" s="213"/>
      <c r="QRW57" s="213"/>
      <c r="QRY57" s="213"/>
      <c r="QSA57" s="213"/>
      <c r="QSC57" s="213"/>
      <c r="QSE57" s="213"/>
      <c r="QSG57" s="213"/>
      <c r="QSI57" s="213"/>
      <c r="QSK57" s="213"/>
      <c r="QSM57" s="213"/>
      <c r="QSO57" s="213"/>
      <c r="QSQ57" s="213"/>
      <c r="QSS57" s="213"/>
      <c r="QSU57" s="213"/>
      <c r="QSW57" s="213"/>
      <c r="QSY57" s="213"/>
      <c r="QTA57" s="213"/>
      <c r="QTC57" s="213"/>
      <c r="QTE57" s="213"/>
      <c r="QTG57" s="213"/>
      <c r="QTI57" s="213"/>
      <c r="QTK57" s="213"/>
      <c r="QTM57" s="213"/>
      <c r="QTO57" s="213"/>
      <c r="QTQ57" s="213"/>
      <c r="QTS57" s="213"/>
      <c r="QTU57" s="213"/>
      <c r="QTW57" s="213"/>
      <c r="QTY57" s="213"/>
      <c r="QUA57" s="213"/>
      <c r="QUC57" s="213"/>
      <c r="QUE57" s="213"/>
      <c r="QUG57" s="213"/>
      <c r="QUI57" s="213"/>
      <c r="QUK57" s="213"/>
      <c r="QUM57" s="213"/>
      <c r="QUO57" s="213"/>
      <c r="QUQ57" s="213"/>
      <c r="QUS57" s="213"/>
      <c r="QUU57" s="213"/>
      <c r="QUW57" s="213"/>
      <c r="QUY57" s="213"/>
      <c r="QVA57" s="213"/>
      <c r="QVC57" s="213"/>
      <c r="QVE57" s="213"/>
      <c r="QVG57" s="213"/>
      <c r="QVI57" s="213"/>
      <c r="QVK57" s="213"/>
      <c r="QVM57" s="213"/>
      <c r="QVO57" s="213"/>
      <c r="QVQ57" s="213"/>
      <c r="QVS57" s="213"/>
      <c r="QVU57" s="213"/>
      <c r="QVW57" s="213"/>
      <c r="QVY57" s="213"/>
      <c r="QWA57" s="213"/>
      <c r="QWC57" s="213"/>
      <c r="QWE57" s="213"/>
      <c r="QWG57" s="213"/>
      <c r="QWI57" s="213"/>
      <c r="QWK57" s="213"/>
      <c r="QWM57" s="213"/>
      <c r="QWO57" s="213"/>
      <c r="QWQ57" s="213"/>
      <c r="QWS57" s="213"/>
      <c r="QWU57" s="213"/>
      <c r="QWW57" s="213"/>
      <c r="QWY57" s="213"/>
      <c r="QXA57" s="213"/>
      <c r="QXC57" s="213"/>
      <c r="QXE57" s="213"/>
      <c r="QXG57" s="213"/>
      <c r="QXI57" s="213"/>
      <c r="QXK57" s="213"/>
      <c r="QXM57" s="213"/>
      <c r="QXO57" s="213"/>
      <c r="QXQ57" s="213"/>
      <c r="QXS57" s="213"/>
      <c r="QXU57" s="213"/>
      <c r="QXW57" s="213"/>
      <c r="QXY57" s="213"/>
      <c r="QYA57" s="213"/>
      <c r="QYC57" s="213"/>
      <c r="QYE57" s="213"/>
      <c r="QYG57" s="213"/>
      <c r="QYI57" s="213"/>
      <c r="QYK57" s="213"/>
      <c r="QYM57" s="213"/>
      <c r="QYO57" s="213"/>
      <c r="QYQ57" s="213"/>
      <c r="QYS57" s="213"/>
      <c r="QYU57" s="213"/>
      <c r="QYW57" s="213"/>
      <c r="QYY57" s="213"/>
      <c r="QZA57" s="213"/>
      <c r="QZC57" s="213"/>
      <c r="QZE57" s="213"/>
      <c r="QZG57" s="213"/>
      <c r="QZI57" s="213"/>
      <c r="QZK57" s="213"/>
      <c r="QZM57" s="213"/>
      <c r="QZO57" s="213"/>
      <c r="QZQ57" s="213"/>
      <c r="QZS57" s="213"/>
      <c r="QZU57" s="213"/>
      <c r="QZW57" s="213"/>
      <c r="QZY57" s="213"/>
      <c r="RAA57" s="213"/>
      <c r="RAC57" s="213"/>
      <c r="RAE57" s="213"/>
      <c r="RAG57" s="213"/>
      <c r="RAI57" s="213"/>
      <c r="RAK57" s="213"/>
      <c r="RAM57" s="213"/>
      <c r="RAO57" s="213"/>
      <c r="RAQ57" s="213"/>
      <c r="RAS57" s="213"/>
      <c r="RAU57" s="213"/>
      <c r="RAW57" s="213"/>
      <c r="RAY57" s="213"/>
      <c r="RBA57" s="213"/>
      <c r="RBC57" s="213"/>
      <c r="RBE57" s="213"/>
      <c r="RBG57" s="213"/>
      <c r="RBI57" s="213"/>
      <c r="RBK57" s="213"/>
      <c r="RBM57" s="213"/>
      <c r="RBO57" s="213"/>
      <c r="RBQ57" s="213"/>
      <c r="RBS57" s="213"/>
      <c r="RBU57" s="213"/>
      <c r="RBW57" s="213"/>
      <c r="RBY57" s="213"/>
      <c r="RCA57" s="213"/>
      <c r="RCC57" s="213"/>
      <c r="RCE57" s="213"/>
      <c r="RCG57" s="213"/>
      <c r="RCI57" s="213"/>
      <c r="RCK57" s="213"/>
      <c r="RCM57" s="213"/>
      <c r="RCO57" s="213"/>
      <c r="RCQ57" s="213"/>
      <c r="RCS57" s="213"/>
      <c r="RCU57" s="213"/>
      <c r="RCW57" s="213"/>
      <c r="RCY57" s="213"/>
      <c r="RDA57" s="213"/>
      <c r="RDC57" s="213"/>
      <c r="RDE57" s="213"/>
      <c r="RDG57" s="213"/>
      <c r="RDI57" s="213"/>
      <c r="RDK57" s="213"/>
      <c r="RDM57" s="213"/>
      <c r="RDO57" s="213"/>
      <c r="RDQ57" s="213"/>
      <c r="RDS57" s="213"/>
      <c r="RDU57" s="213"/>
      <c r="RDW57" s="213"/>
      <c r="RDY57" s="213"/>
      <c r="REA57" s="213"/>
      <c r="REC57" s="213"/>
      <c r="REE57" s="213"/>
      <c r="REG57" s="213"/>
      <c r="REI57" s="213"/>
      <c r="REK57" s="213"/>
      <c r="REM57" s="213"/>
      <c r="REO57" s="213"/>
      <c r="REQ57" s="213"/>
      <c r="RES57" s="213"/>
      <c r="REU57" s="213"/>
      <c r="REW57" s="213"/>
      <c r="REY57" s="213"/>
      <c r="RFA57" s="213"/>
      <c r="RFC57" s="213"/>
      <c r="RFE57" s="213"/>
      <c r="RFG57" s="213"/>
      <c r="RFI57" s="213"/>
      <c r="RFK57" s="213"/>
      <c r="RFM57" s="213"/>
      <c r="RFO57" s="213"/>
      <c r="RFQ57" s="213"/>
      <c r="RFS57" s="213"/>
      <c r="RFU57" s="213"/>
      <c r="RFW57" s="213"/>
      <c r="RFY57" s="213"/>
      <c r="RGA57" s="213"/>
      <c r="RGC57" s="213"/>
      <c r="RGE57" s="213"/>
      <c r="RGG57" s="213"/>
      <c r="RGI57" s="213"/>
      <c r="RGK57" s="213"/>
      <c r="RGM57" s="213"/>
      <c r="RGO57" s="213"/>
      <c r="RGQ57" s="213"/>
      <c r="RGS57" s="213"/>
      <c r="RGU57" s="213"/>
      <c r="RGW57" s="213"/>
      <c r="RGY57" s="213"/>
      <c r="RHA57" s="213"/>
      <c r="RHC57" s="213"/>
      <c r="RHE57" s="213"/>
      <c r="RHG57" s="213"/>
      <c r="RHI57" s="213"/>
      <c r="RHK57" s="213"/>
      <c r="RHM57" s="213"/>
      <c r="RHO57" s="213"/>
      <c r="RHQ57" s="213"/>
      <c r="RHS57" s="213"/>
      <c r="RHU57" s="213"/>
      <c r="RHW57" s="213"/>
      <c r="RHY57" s="213"/>
      <c r="RIA57" s="213"/>
      <c r="RIC57" s="213"/>
      <c r="RIE57" s="213"/>
      <c r="RIG57" s="213"/>
      <c r="RII57" s="213"/>
      <c r="RIK57" s="213"/>
      <c r="RIM57" s="213"/>
      <c r="RIO57" s="213"/>
      <c r="RIQ57" s="213"/>
      <c r="RIS57" s="213"/>
      <c r="RIU57" s="213"/>
      <c r="RIW57" s="213"/>
      <c r="RIY57" s="213"/>
      <c r="RJA57" s="213"/>
      <c r="RJC57" s="213"/>
      <c r="RJE57" s="213"/>
      <c r="RJG57" s="213"/>
      <c r="RJI57" s="213"/>
      <c r="RJK57" s="213"/>
      <c r="RJM57" s="213"/>
      <c r="RJO57" s="213"/>
      <c r="RJQ57" s="213"/>
      <c r="RJS57" s="213"/>
      <c r="RJU57" s="213"/>
      <c r="RJW57" s="213"/>
      <c r="RJY57" s="213"/>
      <c r="RKA57" s="213"/>
      <c r="RKC57" s="213"/>
      <c r="RKE57" s="213"/>
      <c r="RKG57" s="213"/>
      <c r="RKI57" s="213"/>
      <c r="RKK57" s="213"/>
      <c r="RKM57" s="213"/>
      <c r="RKO57" s="213"/>
      <c r="RKQ57" s="213"/>
      <c r="RKS57" s="213"/>
      <c r="RKU57" s="213"/>
      <c r="RKW57" s="213"/>
      <c r="RKY57" s="213"/>
      <c r="RLA57" s="213"/>
      <c r="RLC57" s="213"/>
      <c r="RLE57" s="213"/>
      <c r="RLG57" s="213"/>
      <c r="RLI57" s="213"/>
      <c r="RLK57" s="213"/>
      <c r="RLM57" s="213"/>
      <c r="RLO57" s="213"/>
      <c r="RLQ57" s="213"/>
      <c r="RLS57" s="213"/>
      <c r="RLU57" s="213"/>
      <c r="RLW57" s="213"/>
      <c r="RLY57" s="213"/>
      <c r="RMA57" s="213"/>
      <c r="RMC57" s="213"/>
      <c r="RME57" s="213"/>
      <c r="RMG57" s="213"/>
      <c r="RMI57" s="213"/>
      <c r="RMK57" s="213"/>
      <c r="RMM57" s="213"/>
      <c r="RMO57" s="213"/>
      <c r="RMQ57" s="213"/>
      <c r="RMS57" s="213"/>
      <c r="RMU57" s="213"/>
      <c r="RMW57" s="213"/>
      <c r="RMY57" s="213"/>
      <c r="RNA57" s="213"/>
      <c r="RNC57" s="213"/>
      <c r="RNE57" s="213"/>
      <c r="RNG57" s="213"/>
      <c r="RNI57" s="213"/>
      <c r="RNK57" s="213"/>
      <c r="RNM57" s="213"/>
      <c r="RNO57" s="213"/>
      <c r="RNQ57" s="213"/>
      <c r="RNS57" s="213"/>
      <c r="RNU57" s="213"/>
      <c r="RNW57" s="213"/>
      <c r="RNY57" s="213"/>
      <c r="ROA57" s="213"/>
      <c r="ROC57" s="213"/>
      <c r="ROE57" s="213"/>
      <c r="ROG57" s="213"/>
      <c r="ROI57" s="213"/>
      <c r="ROK57" s="213"/>
      <c r="ROM57" s="213"/>
      <c r="ROO57" s="213"/>
      <c r="ROQ57" s="213"/>
      <c r="ROS57" s="213"/>
      <c r="ROU57" s="213"/>
      <c r="ROW57" s="213"/>
      <c r="ROY57" s="213"/>
      <c r="RPA57" s="213"/>
      <c r="RPC57" s="213"/>
      <c r="RPE57" s="213"/>
      <c r="RPG57" s="213"/>
      <c r="RPI57" s="213"/>
      <c r="RPK57" s="213"/>
      <c r="RPM57" s="213"/>
      <c r="RPO57" s="213"/>
      <c r="RPQ57" s="213"/>
      <c r="RPS57" s="213"/>
      <c r="RPU57" s="213"/>
      <c r="RPW57" s="213"/>
      <c r="RPY57" s="213"/>
      <c r="RQA57" s="213"/>
      <c r="RQC57" s="213"/>
      <c r="RQE57" s="213"/>
      <c r="RQG57" s="213"/>
      <c r="RQI57" s="213"/>
      <c r="RQK57" s="213"/>
      <c r="RQM57" s="213"/>
      <c r="RQO57" s="213"/>
      <c r="RQQ57" s="213"/>
      <c r="RQS57" s="213"/>
      <c r="RQU57" s="213"/>
      <c r="RQW57" s="213"/>
      <c r="RQY57" s="213"/>
      <c r="RRA57" s="213"/>
      <c r="RRC57" s="213"/>
      <c r="RRE57" s="213"/>
      <c r="RRG57" s="213"/>
      <c r="RRI57" s="213"/>
      <c r="RRK57" s="213"/>
      <c r="RRM57" s="213"/>
      <c r="RRO57" s="213"/>
      <c r="RRQ57" s="213"/>
      <c r="RRS57" s="213"/>
      <c r="RRU57" s="213"/>
      <c r="RRW57" s="213"/>
      <c r="RRY57" s="213"/>
      <c r="RSA57" s="213"/>
      <c r="RSC57" s="213"/>
      <c r="RSE57" s="213"/>
      <c r="RSG57" s="213"/>
      <c r="RSI57" s="213"/>
      <c r="RSK57" s="213"/>
      <c r="RSM57" s="213"/>
      <c r="RSO57" s="213"/>
      <c r="RSQ57" s="213"/>
      <c r="RSS57" s="213"/>
      <c r="RSU57" s="213"/>
      <c r="RSW57" s="213"/>
      <c r="RSY57" s="213"/>
      <c r="RTA57" s="213"/>
      <c r="RTC57" s="213"/>
      <c r="RTE57" s="213"/>
      <c r="RTG57" s="213"/>
      <c r="RTI57" s="213"/>
      <c r="RTK57" s="213"/>
      <c r="RTM57" s="213"/>
      <c r="RTO57" s="213"/>
      <c r="RTQ57" s="213"/>
      <c r="RTS57" s="213"/>
      <c r="RTU57" s="213"/>
      <c r="RTW57" s="213"/>
      <c r="RTY57" s="213"/>
      <c r="RUA57" s="213"/>
      <c r="RUC57" s="213"/>
      <c r="RUE57" s="213"/>
      <c r="RUG57" s="213"/>
      <c r="RUI57" s="213"/>
      <c r="RUK57" s="213"/>
      <c r="RUM57" s="213"/>
      <c r="RUO57" s="213"/>
      <c r="RUQ57" s="213"/>
      <c r="RUS57" s="213"/>
      <c r="RUU57" s="213"/>
      <c r="RUW57" s="213"/>
      <c r="RUY57" s="213"/>
      <c r="RVA57" s="213"/>
      <c r="RVC57" s="213"/>
      <c r="RVE57" s="213"/>
      <c r="RVG57" s="213"/>
      <c r="RVI57" s="213"/>
      <c r="RVK57" s="213"/>
      <c r="RVM57" s="213"/>
      <c r="RVO57" s="213"/>
      <c r="RVQ57" s="213"/>
      <c r="RVS57" s="213"/>
      <c r="RVU57" s="213"/>
      <c r="RVW57" s="213"/>
      <c r="RVY57" s="213"/>
      <c r="RWA57" s="213"/>
      <c r="RWC57" s="213"/>
      <c r="RWE57" s="213"/>
      <c r="RWG57" s="213"/>
      <c r="RWI57" s="213"/>
      <c r="RWK57" s="213"/>
      <c r="RWM57" s="213"/>
      <c r="RWO57" s="213"/>
      <c r="RWQ57" s="213"/>
      <c r="RWS57" s="213"/>
      <c r="RWU57" s="213"/>
      <c r="RWW57" s="213"/>
      <c r="RWY57" s="213"/>
      <c r="RXA57" s="213"/>
      <c r="RXC57" s="213"/>
      <c r="RXE57" s="213"/>
      <c r="RXG57" s="213"/>
      <c r="RXI57" s="213"/>
      <c r="RXK57" s="213"/>
      <c r="RXM57" s="213"/>
      <c r="RXO57" s="213"/>
      <c r="RXQ57" s="213"/>
      <c r="RXS57" s="213"/>
      <c r="RXU57" s="213"/>
      <c r="RXW57" s="213"/>
      <c r="RXY57" s="213"/>
      <c r="RYA57" s="213"/>
      <c r="RYC57" s="213"/>
      <c r="RYE57" s="213"/>
      <c r="RYG57" s="213"/>
      <c r="RYI57" s="213"/>
      <c r="RYK57" s="213"/>
      <c r="RYM57" s="213"/>
      <c r="RYO57" s="213"/>
      <c r="RYQ57" s="213"/>
      <c r="RYS57" s="213"/>
      <c r="RYU57" s="213"/>
      <c r="RYW57" s="213"/>
      <c r="RYY57" s="213"/>
      <c r="RZA57" s="213"/>
      <c r="RZC57" s="213"/>
      <c r="RZE57" s="213"/>
      <c r="RZG57" s="213"/>
      <c r="RZI57" s="213"/>
      <c r="RZK57" s="213"/>
      <c r="RZM57" s="213"/>
      <c r="RZO57" s="213"/>
      <c r="RZQ57" s="213"/>
      <c r="RZS57" s="213"/>
      <c r="RZU57" s="213"/>
      <c r="RZW57" s="213"/>
      <c r="RZY57" s="213"/>
      <c r="SAA57" s="213"/>
      <c r="SAC57" s="213"/>
      <c r="SAE57" s="213"/>
      <c r="SAG57" s="213"/>
      <c r="SAI57" s="213"/>
      <c r="SAK57" s="213"/>
      <c r="SAM57" s="213"/>
      <c r="SAO57" s="213"/>
      <c r="SAQ57" s="213"/>
      <c r="SAS57" s="213"/>
      <c r="SAU57" s="213"/>
      <c r="SAW57" s="213"/>
      <c r="SAY57" s="213"/>
      <c r="SBA57" s="213"/>
      <c r="SBC57" s="213"/>
      <c r="SBE57" s="213"/>
      <c r="SBG57" s="213"/>
      <c r="SBI57" s="213"/>
      <c r="SBK57" s="213"/>
      <c r="SBM57" s="213"/>
      <c r="SBO57" s="213"/>
      <c r="SBQ57" s="213"/>
      <c r="SBS57" s="213"/>
      <c r="SBU57" s="213"/>
      <c r="SBW57" s="213"/>
      <c r="SBY57" s="213"/>
      <c r="SCA57" s="213"/>
      <c r="SCC57" s="213"/>
      <c r="SCE57" s="213"/>
      <c r="SCG57" s="213"/>
      <c r="SCI57" s="213"/>
      <c r="SCK57" s="213"/>
      <c r="SCM57" s="213"/>
      <c r="SCO57" s="213"/>
      <c r="SCQ57" s="213"/>
      <c r="SCS57" s="213"/>
      <c r="SCU57" s="213"/>
      <c r="SCW57" s="213"/>
      <c r="SCY57" s="213"/>
      <c r="SDA57" s="213"/>
      <c r="SDC57" s="213"/>
      <c r="SDE57" s="213"/>
      <c r="SDG57" s="213"/>
      <c r="SDI57" s="213"/>
      <c r="SDK57" s="213"/>
      <c r="SDM57" s="213"/>
      <c r="SDO57" s="213"/>
      <c r="SDQ57" s="213"/>
      <c r="SDS57" s="213"/>
      <c r="SDU57" s="213"/>
      <c r="SDW57" s="213"/>
      <c r="SDY57" s="213"/>
      <c r="SEA57" s="213"/>
      <c r="SEC57" s="213"/>
      <c r="SEE57" s="213"/>
      <c r="SEG57" s="213"/>
      <c r="SEI57" s="213"/>
      <c r="SEK57" s="213"/>
      <c r="SEM57" s="213"/>
      <c r="SEO57" s="213"/>
      <c r="SEQ57" s="213"/>
      <c r="SES57" s="213"/>
      <c r="SEU57" s="213"/>
      <c r="SEW57" s="213"/>
      <c r="SEY57" s="213"/>
      <c r="SFA57" s="213"/>
      <c r="SFC57" s="213"/>
      <c r="SFE57" s="213"/>
      <c r="SFG57" s="213"/>
      <c r="SFI57" s="213"/>
      <c r="SFK57" s="213"/>
      <c r="SFM57" s="213"/>
      <c r="SFO57" s="213"/>
      <c r="SFQ57" s="213"/>
      <c r="SFS57" s="213"/>
      <c r="SFU57" s="213"/>
      <c r="SFW57" s="213"/>
      <c r="SFY57" s="213"/>
      <c r="SGA57" s="213"/>
      <c r="SGC57" s="213"/>
      <c r="SGE57" s="213"/>
      <c r="SGG57" s="213"/>
      <c r="SGI57" s="213"/>
      <c r="SGK57" s="213"/>
      <c r="SGM57" s="213"/>
      <c r="SGO57" s="213"/>
      <c r="SGQ57" s="213"/>
      <c r="SGS57" s="213"/>
      <c r="SGU57" s="213"/>
      <c r="SGW57" s="213"/>
      <c r="SGY57" s="213"/>
      <c r="SHA57" s="213"/>
      <c r="SHC57" s="213"/>
      <c r="SHE57" s="213"/>
      <c r="SHG57" s="213"/>
      <c r="SHI57" s="213"/>
      <c r="SHK57" s="213"/>
      <c r="SHM57" s="213"/>
      <c r="SHO57" s="213"/>
      <c r="SHQ57" s="213"/>
      <c r="SHS57" s="213"/>
      <c r="SHU57" s="213"/>
      <c r="SHW57" s="213"/>
      <c r="SHY57" s="213"/>
      <c r="SIA57" s="213"/>
      <c r="SIC57" s="213"/>
      <c r="SIE57" s="213"/>
      <c r="SIG57" s="213"/>
      <c r="SII57" s="213"/>
      <c r="SIK57" s="213"/>
      <c r="SIM57" s="213"/>
      <c r="SIO57" s="213"/>
      <c r="SIQ57" s="213"/>
      <c r="SIS57" s="213"/>
      <c r="SIU57" s="213"/>
      <c r="SIW57" s="213"/>
      <c r="SIY57" s="213"/>
      <c r="SJA57" s="213"/>
      <c r="SJC57" s="213"/>
      <c r="SJE57" s="213"/>
      <c r="SJG57" s="213"/>
      <c r="SJI57" s="213"/>
      <c r="SJK57" s="213"/>
      <c r="SJM57" s="213"/>
      <c r="SJO57" s="213"/>
      <c r="SJQ57" s="213"/>
      <c r="SJS57" s="213"/>
      <c r="SJU57" s="213"/>
      <c r="SJW57" s="213"/>
      <c r="SJY57" s="213"/>
      <c r="SKA57" s="213"/>
      <c r="SKC57" s="213"/>
      <c r="SKE57" s="213"/>
      <c r="SKG57" s="213"/>
      <c r="SKI57" s="213"/>
      <c r="SKK57" s="213"/>
      <c r="SKM57" s="213"/>
      <c r="SKO57" s="213"/>
      <c r="SKQ57" s="213"/>
      <c r="SKS57" s="213"/>
      <c r="SKU57" s="213"/>
      <c r="SKW57" s="213"/>
      <c r="SKY57" s="213"/>
      <c r="SLA57" s="213"/>
      <c r="SLC57" s="213"/>
      <c r="SLE57" s="213"/>
      <c r="SLG57" s="213"/>
      <c r="SLI57" s="213"/>
      <c r="SLK57" s="213"/>
      <c r="SLM57" s="213"/>
      <c r="SLO57" s="213"/>
      <c r="SLQ57" s="213"/>
      <c r="SLS57" s="213"/>
      <c r="SLU57" s="213"/>
      <c r="SLW57" s="213"/>
      <c r="SLY57" s="213"/>
      <c r="SMA57" s="213"/>
      <c r="SMC57" s="213"/>
      <c r="SME57" s="213"/>
      <c r="SMG57" s="213"/>
      <c r="SMI57" s="213"/>
      <c r="SMK57" s="213"/>
      <c r="SMM57" s="213"/>
      <c r="SMO57" s="213"/>
      <c r="SMQ57" s="213"/>
      <c r="SMS57" s="213"/>
      <c r="SMU57" s="213"/>
      <c r="SMW57" s="213"/>
      <c r="SMY57" s="213"/>
      <c r="SNA57" s="213"/>
      <c r="SNC57" s="213"/>
      <c r="SNE57" s="213"/>
      <c r="SNG57" s="213"/>
      <c r="SNI57" s="213"/>
      <c r="SNK57" s="213"/>
      <c r="SNM57" s="213"/>
      <c r="SNO57" s="213"/>
      <c r="SNQ57" s="213"/>
      <c r="SNS57" s="213"/>
      <c r="SNU57" s="213"/>
      <c r="SNW57" s="213"/>
      <c r="SNY57" s="213"/>
      <c r="SOA57" s="213"/>
      <c r="SOC57" s="213"/>
      <c r="SOE57" s="213"/>
      <c r="SOG57" s="213"/>
      <c r="SOI57" s="213"/>
      <c r="SOK57" s="213"/>
      <c r="SOM57" s="213"/>
      <c r="SOO57" s="213"/>
      <c r="SOQ57" s="213"/>
      <c r="SOS57" s="213"/>
      <c r="SOU57" s="213"/>
      <c r="SOW57" s="213"/>
      <c r="SOY57" s="213"/>
      <c r="SPA57" s="213"/>
      <c r="SPC57" s="213"/>
      <c r="SPE57" s="213"/>
      <c r="SPG57" s="213"/>
      <c r="SPI57" s="213"/>
      <c r="SPK57" s="213"/>
      <c r="SPM57" s="213"/>
      <c r="SPO57" s="213"/>
      <c r="SPQ57" s="213"/>
      <c r="SPS57" s="213"/>
      <c r="SPU57" s="213"/>
      <c r="SPW57" s="213"/>
      <c r="SPY57" s="213"/>
      <c r="SQA57" s="213"/>
      <c r="SQC57" s="213"/>
      <c r="SQE57" s="213"/>
      <c r="SQG57" s="213"/>
      <c r="SQI57" s="213"/>
      <c r="SQK57" s="213"/>
      <c r="SQM57" s="213"/>
      <c r="SQO57" s="213"/>
      <c r="SQQ57" s="213"/>
      <c r="SQS57" s="213"/>
      <c r="SQU57" s="213"/>
      <c r="SQW57" s="213"/>
      <c r="SQY57" s="213"/>
      <c r="SRA57" s="213"/>
      <c r="SRC57" s="213"/>
      <c r="SRE57" s="213"/>
      <c r="SRG57" s="213"/>
      <c r="SRI57" s="213"/>
      <c r="SRK57" s="213"/>
      <c r="SRM57" s="213"/>
      <c r="SRO57" s="213"/>
      <c r="SRQ57" s="213"/>
      <c r="SRS57" s="213"/>
      <c r="SRU57" s="213"/>
      <c r="SRW57" s="213"/>
      <c r="SRY57" s="213"/>
      <c r="SSA57" s="213"/>
      <c r="SSC57" s="213"/>
      <c r="SSE57" s="213"/>
      <c r="SSG57" s="213"/>
      <c r="SSI57" s="213"/>
      <c r="SSK57" s="213"/>
      <c r="SSM57" s="213"/>
      <c r="SSO57" s="213"/>
      <c r="SSQ57" s="213"/>
      <c r="SSS57" s="213"/>
      <c r="SSU57" s="213"/>
      <c r="SSW57" s="213"/>
      <c r="SSY57" s="213"/>
      <c r="STA57" s="213"/>
      <c r="STC57" s="213"/>
      <c r="STE57" s="213"/>
      <c r="STG57" s="213"/>
      <c r="STI57" s="213"/>
      <c r="STK57" s="213"/>
      <c r="STM57" s="213"/>
      <c r="STO57" s="213"/>
      <c r="STQ57" s="213"/>
      <c r="STS57" s="213"/>
      <c r="STU57" s="213"/>
      <c r="STW57" s="213"/>
      <c r="STY57" s="213"/>
      <c r="SUA57" s="213"/>
      <c r="SUC57" s="213"/>
      <c r="SUE57" s="213"/>
      <c r="SUG57" s="213"/>
      <c r="SUI57" s="213"/>
      <c r="SUK57" s="213"/>
      <c r="SUM57" s="213"/>
      <c r="SUO57" s="213"/>
      <c r="SUQ57" s="213"/>
      <c r="SUS57" s="213"/>
      <c r="SUU57" s="213"/>
      <c r="SUW57" s="213"/>
      <c r="SUY57" s="213"/>
      <c r="SVA57" s="213"/>
      <c r="SVC57" s="213"/>
      <c r="SVE57" s="213"/>
      <c r="SVG57" s="213"/>
      <c r="SVI57" s="213"/>
      <c r="SVK57" s="213"/>
      <c r="SVM57" s="213"/>
      <c r="SVO57" s="213"/>
      <c r="SVQ57" s="213"/>
      <c r="SVS57" s="213"/>
      <c r="SVU57" s="213"/>
      <c r="SVW57" s="213"/>
      <c r="SVY57" s="213"/>
      <c r="SWA57" s="213"/>
      <c r="SWC57" s="213"/>
      <c r="SWE57" s="213"/>
      <c r="SWG57" s="213"/>
      <c r="SWI57" s="213"/>
      <c r="SWK57" s="213"/>
      <c r="SWM57" s="213"/>
      <c r="SWO57" s="213"/>
      <c r="SWQ57" s="213"/>
      <c r="SWS57" s="213"/>
      <c r="SWU57" s="213"/>
      <c r="SWW57" s="213"/>
      <c r="SWY57" s="213"/>
      <c r="SXA57" s="213"/>
      <c r="SXC57" s="213"/>
      <c r="SXE57" s="213"/>
      <c r="SXG57" s="213"/>
      <c r="SXI57" s="213"/>
      <c r="SXK57" s="213"/>
      <c r="SXM57" s="213"/>
      <c r="SXO57" s="213"/>
      <c r="SXQ57" s="213"/>
      <c r="SXS57" s="213"/>
      <c r="SXU57" s="213"/>
      <c r="SXW57" s="213"/>
      <c r="SXY57" s="213"/>
      <c r="SYA57" s="213"/>
      <c r="SYC57" s="213"/>
      <c r="SYE57" s="213"/>
      <c r="SYG57" s="213"/>
      <c r="SYI57" s="213"/>
      <c r="SYK57" s="213"/>
      <c r="SYM57" s="213"/>
      <c r="SYO57" s="213"/>
      <c r="SYQ57" s="213"/>
      <c r="SYS57" s="213"/>
      <c r="SYU57" s="213"/>
      <c r="SYW57" s="213"/>
      <c r="SYY57" s="213"/>
      <c r="SZA57" s="213"/>
      <c r="SZC57" s="213"/>
      <c r="SZE57" s="213"/>
      <c r="SZG57" s="213"/>
      <c r="SZI57" s="213"/>
      <c r="SZK57" s="213"/>
      <c r="SZM57" s="213"/>
      <c r="SZO57" s="213"/>
      <c r="SZQ57" s="213"/>
      <c r="SZS57" s="213"/>
      <c r="SZU57" s="213"/>
      <c r="SZW57" s="213"/>
      <c r="SZY57" s="213"/>
      <c r="TAA57" s="213"/>
      <c r="TAC57" s="213"/>
      <c r="TAE57" s="213"/>
      <c r="TAG57" s="213"/>
      <c r="TAI57" s="213"/>
      <c r="TAK57" s="213"/>
      <c r="TAM57" s="213"/>
      <c r="TAO57" s="213"/>
      <c r="TAQ57" s="213"/>
      <c r="TAS57" s="213"/>
      <c r="TAU57" s="213"/>
      <c r="TAW57" s="213"/>
      <c r="TAY57" s="213"/>
      <c r="TBA57" s="213"/>
      <c r="TBC57" s="213"/>
      <c r="TBE57" s="213"/>
      <c r="TBG57" s="213"/>
      <c r="TBI57" s="213"/>
      <c r="TBK57" s="213"/>
      <c r="TBM57" s="213"/>
      <c r="TBO57" s="213"/>
      <c r="TBQ57" s="213"/>
      <c r="TBS57" s="213"/>
      <c r="TBU57" s="213"/>
      <c r="TBW57" s="213"/>
      <c r="TBY57" s="213"/>
      <c r="TCA57" s="213"/>
      <c r="TCC57" s="213"/>
      <c r="TCE57" s="213"/>
      <c r="TCG57" s="213"/>
      <c r="TCI57" s="213"/>
      <c r="TCK57" s="213"/>
      <c r="TCM57" s="213"/>
      <c r="TCO57" s="213"/>
      <c r="TCQ57" s="213"/>
      <c r="TCS57" s="213"/>
      <c r="TCU57" s="213"/>
      <c r="TCW57" s="213"/>
      <c r="TCY57" s="213"/>
      <c r="TDA57" s="213"/>
      <c r="TDC57" s="213"/>
      <c r="TDE57" s="213"/>
      <c r="TDG57" s="213"/>
      <c r="TDI57" s="213"/>
      <c r="TDK57" s="213"/>
      <c r="TDM57" s="213"/>
      <c r="TDO57" s="213"/>
      <c r="TDQ57" s="213"/>
      <c r="TDS57" s="213"/>
      <c r="TDU57" s="213"/>
      <c r="TDW57" s="213"/>
      <c r="TDY57" s="213"/>
      <c r="TEA57" s="213"/>
      <c r="TEC57" s="213"/>
      <c r="TEE57" s="213"/>
      <c r="TEG57" s="213"/>
      <c r="TEI57" s="213"/>
      <c r="TEK57" s="213"/>
      <c r="TEM57" s="213"/>
      <c r="TEO57" s="213"/>
      <c r="TEQ57" s="213"/>
      <c r="TES57" s="213"/>
      <c r="TEU57" s="213"/>
      <c r="TEW57" s="213"/>
      <c r="TEY57" s="213"/>
      <c r="TFA57" s="213"/>
      <c r="TFC57" s="213"/>
      <c r="TFE57" s="213"/>
      <c r="TFG57" s="213"/>
      <c r="TFI57" s="213"/>
      <c r="TFK57" s="213"/>
      <c r="TFM57" s="213"/>
      <c r="TFO57" s="213"/>
      <c r="TFQ57" s="213"/>
      <c r="TFS57" s="213"/>
      <c r="TFU57" s="213"/>
      <c r="TFW57" s="213"/>
      <c r="TFY57" s="213"/>
      <c r="TGA57" s="213"/>
      <c r="TGC57" s="213"/>
      <c r="TGE57" s="213"/>
      <c r="TGG57" s="213"/>
      <c r="TGI57" s="213"/>
      <c r="TGK57" s="213"/>
      <c r="TGM57" s="213"/>
      <c r="TGO57" s="213"/>
      <c r="TGQ57" s="213"/>
      <c r="TGS57" s="213"/>
      <c r="TGU57" s="213"/>
      <c r="TGW57" s="213"/>
      <c r="TGY57" s="213"/>
      <c r="THA57" s="213"/>
      <c r="THC57" s="213"/>
      <c r="THE57" s="213"/>
      <c r="THG57" s="213"/>
      <c r="THI57" s="213"/>
      <c r="THK57" s="213"/>
      <c r="THM57" s="213"/>
      <c r="THO57" s="213"/>
      <c r="THQ57" s="213"/>
      <c r="THS57" s="213"/>
      <c r="THU57" s="213"/>
      <c r="THW57" s="213"/>
      <c r="THY57" s="213"/>
      <c r="TIA57" s="213"/>
      <c r="TIC57" s="213"/>
      <c r="TIE57" s="213"/>
      <c r="TIG57" s="213"/>
      <c r="TII57" s="213"/>
      <c r="TIK57" s="213"/>
      <c r="TIM57" s="213"/>
      <c r="TIO57" s="213"/>
      <c r="TIQ57" s="213"/>
      <c r="TIS57" s="213"/>
      <c r="TIU57" s="213"/>
      <c r="TIW57" s="213"/>
      <c r="TIY57" s="213"/>
      <c r="TJA57" s="213"/>
      <c r="TJC57" s="213"/>
      <c r="TJE57" s="213"/>
      <c r="TJG57" s="213"/>
      <c r="TJI57" s="213"/>
      <c r="TJK57" s="213"/>
      <c r="TJM57" s="213"/>
      <c r="TJO57" s="213"/>
      <c r="TJQ57" s="213"/>
      <c r="TJS57" s="213"/>
      <c r="TJU57" s="213"/>
      <c r="TJW57" s="213"/>
      <c r="TJY57" s="213"/>
      <c r="TKA57" s="213"/>
      <c r="TKC57" s="213"/>
      <c r="TKE57" s="213"/>
      <c r="TKG57" s="213"/>
      <c r="TKI57" s="213"/>
      <c r="TKK57" s="213"/>
      <c r="TKM57" s="213"/>
      <c r="TKO57" s="213"/>
      <c r="TKQ57" s="213"/>
      <c r="TKS57" s="213"/>
      <c r="TKU57" s="213"/>
      <c r="TKW57" s="213"/>
      <c r="TKY57" s="213"/>
      <c r="TLA57" s="213"/>
      <c r="TLC57" s="213"/>
      <c r="TLE57" s="213"/>
      <c r="TLG57" s="213"/>
      <c r="TLI57" s="213"/>
      <c r="TLK57" s="213"/>
      <c r="TLM57" s="213"/>
      <c r="TLO57" s="213"/>
      <c r="TLQ57" s="213"/>
      <c r="TLS57" s="213"/>
      <c r="TLU57" s="213"/>
      <c r="TLW57" s="213"/>
      <c r="TLY57" s="213"/>
      <c r="TMA57" s="213"/>
      <c r="TMC57" s="213"/>
      <c r="TME57" s="213"/>
      <c r="TMG57" s="213"/>
      <c r="TMI57" s="213"/>
      <c r="TMK57" s="213"/>
      <c r="TMM57" s="213"/>
      <c r="TMO57" s="213"/>
      <c r="TMQ57" s="213"/>
      <c r="TMS57" s="213"/>
      <c r="TMU57" s="213"/>
      <c r="TMW57" s="213"/>
      <c r="TMY57" s="213"/>
      <c r="TNA57" s="213"/>
      <c r="TNC57" s="213"/>
      <c r="TNE57" s="213"/>
      <c r="TNG57" s="213"/>
      <c r="TNI57" s="213"/>
      <c r="TNK57" s="213"/>
      <c r="TNM57" s="213"/>
      <c r="TNO57" s="213"/>
      <c r="TNQ57" s="213"/>
      <c r="TNS57" s="213"/>
      <c r="TNU57" s="213"/>
      <c r="TNW57" s="213"/>
      <c r="TNY57" s="213"/>
      <c r="TOA57" s="213"/>
      <c r="TOC57" s="213"/>
      <c r="TOE57" s="213"/>
      <c r="TOG57" s="213"/>
      <c r="TOI57" s="213"/>
      <c r="TOK57" s="213"/>
      <c r="TOM57" s="213"/>
      <c r="TOO57" s="213"/>
      <c r="TOQ57" s="213"/>
      <c r="TOS57" s="213"/>
      <c r="TOU57" s="213"/>
      <c r="TOW57" s="213"/>
      <c r="TOY57" s="213"/>
      <c r="TPA57" s="213"/>
      <c r="TPC57" s="213"/>
      <c r="TPE57" s="213"/>
      <c r="TPG57" s="213"/>
      <c r="TPI57" s="213"/>
      <c r="TPK57" s="213"/>
      <c r="TPM57" s="213"/>
      <c r="TPO57" s="213"/>
      <c r="TPQ57" s="213"/>
      <c r="TPS57" s="213"/>
      <c r="TPU57" s="213"/>
      <c r="TPW57" s="213"/>
      <c r="TPY57" s="213"/>
      <c r="TQA57" s="213"/>
      <c r="TQC57" s="213"/>
      <c r="TQE57" s="213"/>
      <c r="TQG57" s="213"/>
      <c r="TQI57" s="213"/>
      <c r="TQK57" s="213"/>
      <c r="TQM57" s="213"/>
      <c r="TQO57" s="213"/>
      <c r="TQQ57" s="213"/>
      <c r="TQS57" s="213"/>
      <c r="TQU57" s="213"/>
      <c r="TQW57" s="213"/>
      <c r="TQY57" s="213"/>
      <c r="TRA57" s="213"/>
      <c r="TRC57" s="213"/>
      <c r="TRE57" s="213"/>
      <c r="TRG57" s="213"/>
      <c r="TRI57" s="213"/>
      <c r="TRK57" s="213"/>
      <c r="TRM57" s="213"/>
      <c r="TRO57" s="213"/>
      <c r="TRQ57" s="213"/>
      <c r="TRS57" s="213"/>
      <c r="TRU57" s="213"/>
      <c r="TRW57" s="213"/>
      <c r="TRY57" s="213"/>
      <c r="TSA57" s="213"/>
      <c r="TSC57" s="213"/>
      <c r="TSE57" s="213"/>
      <c r="TSG57" s="213"/>
      <c r="TSI57" s="213"/>
      <c r="TSK57" s="213"/>
      <c r="TSM57" s="213"/>
      <c r="TSO57" s="213"/>
      <c r="TSQ57" s="213"/>
      <c r="TSS57" s="213"/>
      <c r="TSU57" s="213"/>
      <c r="TSW57" s="213"/>
      <c r="TSY57" s="213"/>
      <c r="TTA57" s="213"/>
      <c r="TTC57" s="213"/>
      <c r="TTE57" s="213"/>
      <c r="TTG57" s="213"/>
      <c r="TTI57" s="213"/>
      <c r="TTK57" s="213"/>
      <c r="TTM57" s="213"/>
      <c r="TTO57" s="213"/>
      <c r="TTQ57" s="213"/>
      <c r="TTS57" s="213"/>
      <c r="TTU57" s="213"/>
      <c r="TTW57" s="213"/>
      <c r="TTY57" s="213"/>
      <c r="TUA57" s="213"/>
      <c r="TUC57" s="213"/>
      <c r="TUE57" s="213"/>
      <c r="TUG57" s="213"/>
      <c r="TUI57" s="213"/>
      <c r="TUK57" s="213"/>
      <c r="TUM57" s="213"/>
      <c r="TUO57" s="213"/>
      <c r="TUQ57" s="213"/>
      <c r="TUS57" s="213"/>
      <c r="TUU57" s="213"/>
      <c r="TUW57" s="213"/>
      <c r="TUY57" s="213"/>
      <c r="TVA57" s="213"/>
      <c r="TVC57" s="213"/>
      <c r="TVE57" s="213"/>
      <c r="TVG57" s="213"/>
      <c r="TVI57" s="213"/>
      <c r="TVK57" s="213"/>
      <c r="TVM57" s="213"/>
      <c r="TVO57" s="213"/>
      <c r="TVQ57" s="213"/>
      <c r="TVS57" s="213"/>
      <c r="TVU57" s="213"/>
      <c r="TVW57" s="213"/>
      <c r="TVY57" s="213"/>
      <c r="TWA57" s="213"/>
      <c r="TWC57" s="213"/>
      <c r="TWE57" s="213"/>
      <c r="TWG57" s="213"/>
      <c r="TWI57" s="213"/>
      <c r="TWK57" s="213"/>
      <c r="TWM57" s="213"/>
      <c r="TWO57" s="213"/>
      <c r="TWQ57" s="213"/>
      <c r="TWS57" s="213"/>
      <c r="TWU57" s="213"/>
      <c r="TWW57" s="213"/>
      <c r="TWY57" s="213"/>
      <c r="TXA57" s="213"/>
      <c r="TXC57" s="213"/>
      <c r="TXE57" s="213"/>
      <c r="TXG57" s="213"/>
      <c r="TXI57" s="213"/>
      <c r="TXK57" s="213"/>
      <c r="TXM57" s="213"/>
      <c r="TXO57" s="213"/>
      <c r="TXQ57" s="213"/>
      <c r="TXS57" s="213"/>
      <c r="TXU57" s="213"/>
      <c r="TXW57" s="213"/>
      <c r="TXY57" s="213"/>
      <c r="TYA57" s="213"/>
      <c r="TYC57" s="213"/>
      <c r="TYE57" s="213"/>
      <c r="TYG57" s="213"/>
      <c r="TYI57" s="213"/>
      <c r="TYK57" s="213"/>
      <c r="TYM57" s="213"/>
      <c r="TYO57" s="213"/>
      <c r="TYQ57" s="213"/>
      <c r="TYS57" s="213"/>
      <c r="TYU57" s="213"/>
      <c r="TYW57" s="213"/>
      <c r="TYY57" s="213"/>
      <c r="TZA57" s="213"/>
      <c r="TZC57" s="213"/>
      <c r="TZE57" s="213"/>
      <c r="TZG57" s="213"/>
      <c r="TZI57" s="213"/>
      <c r="TZK57" s="213"/>
      <c r="TZM57" s="213"/>
      <c r="TZO57" s="213"/>
      <c r="TZQ57" s="213"/>
      <c r="TZS57" s="213"/>
      <c r="TZU57" s="213"/>
      <c r="TZW57" s="213"/>
      <c r="TZY57" s="213"/>
      <c r="UAA57" s="213"/>
      <c r="UAC57" s="213"/>
      <c r="UAE57" s="213"/>
      <c r="UAG57" s="213"/>
      <c r="UAI57" s="213"/>
      <c r="UAK57" s="213"/>
      <c r="UAM57" s="213"/>
      <c r="UAO57" s="213"/>
      <c r="UAQ57" s="213"/>
      <c r="UAS57" s="213"/>
      <c r="UAU57" s="213"/>
      <c r="UAW57" s="213"/>
      <c r="UAY57" s="213"/>
      <c r="UBA57" s="213"/>
      <c r="UBC57" s="213"/>
      <c r="UBE57" s="213"/>
      <c r="UBG57" s="213"/>
      <c r="UBI57" s="213"/>
      <c r="UBK57" s="213"/>
      <c r="UBM57" s="213"/>
      <c r="UBO57" s="213"/>
      <c r="UBQ57" s="213"/>
      <c r="UBS57" s="213"/>
      <c r="UBU57" s="213"/>
      <c r="UBW57" s="213"/>
      <c r="UBY57" s="213"/>
      <c r="UCA57" s="213"/>
      <c r="UCC57" s="213"/>
      <c r="UCE57" s="213"/>
      <c r="UCG57" s="213"/>
      <c r="UCI57" s="213"/>
      <c r="UCK57" s="213"/>
      <c r="UCM57" s="213"/>
      <c r="UCO57" s="213"/>
      <c r="UCQ57" s="213"/>
      <c r="UCS57" s="213"/>
      <c r="UCU57" s="213"/>
      <c r="UCW57" s="213"/>
      <c r="UCY57" s="213"/>
      <c r="UDA57" s="213"/>
      <c r="UDC57" s="213"/>
      <c r="UDE57" s="213"/>
      <c r="UDG57" s="213"/>
      <c r="UDI57" s="213"/>
      <c r="UDK57" s="213"/>
      <c r="UDM57" s="213"/>
      <c r="UDO57" s="213"/>
      <c r="UDQ57" s="213"/>
      <c r="UDS57" s="213"/>
      <c r="UDU57" s="213"/>
      <c r="UDW57" s="213"/>
      <c r="UDY57" s="213"/>
      <c r="UEA57" s="213"/>
      <c r="UEC57" s="213"/>
      <c r="UEE57" s="213"/>
      <c r="UEG57" s="213"/>
      <c r="UEI57" s="213"/>
      <c r="UEK57" s="213"/>
      <c r="UEM57" s="213"/>
      <c r="UEO57" s="213"/>
      <c r="UEQ57" s="213"/>
      <c r="UES57" s="213"/>
      <c r="UEU57" s="213"/>
      <c r="UEW57" s="213"/>
      <c r="UEY57" s="213"/>
      <c r="UFA57" s="213"/>
      <c r="UFC57" s="213"/>
      <c r="UFE57" s="213"/>
      <c r="UFG57" s="213"/>
      <c r="UFI57" s="213"/>
      <c r="UFK57" s="213"/>
      <c r="UFM57" s="213"/>
      <c r="UFO57" s="213"/>
      <c r="UFQ57" s="213"/>
      <c r="UFS57" s="213"/>
      <c r="UFU57" s="213"/>
      <c r="UFW57" s="213"/>
      <c r="UFY57" s="213"/>
      <c r="UGA57" s="213"/>
      <c r="UGC57" s="213"/>
      <c r="UGE57" s="213"/>
      <c r="UGG57" s="213"/>
      <c r="UGI57" s="213"/>
      <c r="UGK57" s="213"/>
      <c r="UGM57" s="213"/>
      <c r="UGO57" s="213"/>
      <c r="UGQ57" s="213"/>
      <c r="UGS57" s="213"/>
      <c r="UGU57" s="213"/>
      <c r="UGW57" s="213"/>
      <c r="UGY57" s="213"/>
      <c r="UHA57" s="213"/>
      <c r="UHC57" s="213"/>
      <c r="UHE57" s="213"/>
      <c r="UHG57" s="213"/>
      <c r="UHI57" s="213"/>
      <c r="UHK57" s="213"/>
      <c r="UHM57" s="213"/>
      <c r="UHO57" s="213"/>
      <c r="UHQ57" s="213"/>
      <c r="UHS57" s="213"/>
      <c r="UHU57" s="213"/>
      <c r="UHW57" s="213"/>
      <c r="UHY57" s="213"/>
      <c r="UIA57" s="213"/>
      <c r="UIC57" s="213"/>
      <c r="UIE57" s="213"/>
      <c r="UIG57" s="213"/>
      <c r="UII57" s="213"/>
      <c r="UIK57" s="213"/>
      <c r="UIM57" s="213"/>
      <c r="UIO57" s="213"/>
      <c r="UIQ57" s="213"/>
      <c r="UIS57" s="213"/>
      <c r="UIU57" s="213"/>
      <c r="UIW57" s="213"/>
      <c r="UIY57" s="213"/>
      <c r="UJA57" s="213"/>
      <c r="UJC57" s="213"/>
      <c r="UJE57" s="213"/>
      <c r="UJG57" s="213"/>
      <c r="UJI57" s="213"/>
      <c r="UJK57" s="213"/>
      <c r="UJM57" s="213"/>
      <c r="UJO57" s="213"/>
      <c r="UJQ57" s="213"/>
      <c r="UJS57" s="213"/>
      <c r="UJU57" s="213"/>
      <c r="UJW57" s="213"/>
      <c r="UJY57" s="213"/>
      <c r="UKA57" s="213"/>
      <c r="UKC57" s="213"/>
      <c r="UKE57" s="213"/>
      <c r="UKG57" s="213"/>
      <c r="UKI57" s="213"/>
      <c r="UKK57" s="213"/>
      <c r="UKM57" s="213"/>
      <c r="UKO57" s="213"/>
      <c r="UKQ57" s="213"/>
      <c r="UKS57" s="213"/>
      <c r="UKU57" s="213"/>
      <c r="UKW57" s="213"/>
      <c r="UKY57" s="213"/>
      <c r="ULA57" s="213"/>
      <c r="ULC57" s="213"/>
      <c r="ULE57" s="213"/>
      <c r="ULG57" s="213"/>
      <c r="ULI57" s="213"/>
      <c r="ULK57" s="213"/>
      <c r="ULM57" s="213"/>
      <c r="ULO57" s="213"/>
      <c r="ULQ57" s="213"/>
      <c r="ULS57" s="213"/>
      <c r="ULU57" s="213"/>
      <c r="ULW57" s="213"/>
      <c r="ULY57" s="213"/>
      <c r="UMA57" s="213"/>
      <c r="UMC57" s="213"/>
      <c r="UME57" s="213"/>
      <c r="UMG57" s="213"/>
      <c r="UMI57" s="213"/>
      <c r="UMK57" s="213"/>
      <c r="UMM57" s="213"/>
      <c r="UMO57" s="213"/>
      <c r="UMQ57" s="213"/>
      <c r="UMS57" s="213"/>
      <c r="UMU57" s="213"/>
      <c r="UMW57" s="213"/>
      <c r="UMY57" s="213"/>
      <c r="UNA57" s="213"/>
      <c r="UNC57" s="213"/>
      <c r="UNE57" s="213"/>
      <c r="UNG57" s="213"/>
      <c r="UNI57" s="213"/>
      <c r="UNK57" s="213"/>
      <c r="UNM57" s="213"/>
      <c r="UNO57" s="213"/>
      <c r="UNQ57" s="213"/>
      <c r="UNS57" s="213"/>
      <c r="UNU57" s="213"/>
      <c r="UNW57" s="213"/>
      <c r="UNY57" s="213"/>
      <c r="UOA57" s="213"/>
      <c r="UOC57" s="213"/>
      <c r="UOE57" s="213"/>
      <c r="UOG57" s="213"/>
      <c r="UOI57" s="213"/>
      <c r="UOK57" s="213"/>
      <c r="UOM57" s="213"/>
      <c r="UOO57" s="213"/>
      <c r="UOQ57" s="213"/>
      <c r="UOS57" s="213"/>
      <c r="UOU57" s="213"/>
      <c r="UOW57" s="213"/>
      <c r="UOY57" s="213"/>
      <c r="UPA57" s="213"/>
      <c r="UPC57" s="213"/>
      <c r="UPE57" s="213"/>
      <c r="UPG57" s="213"/>
      <c r="UPI57" s="213"/>
      <c r="UPK57" s="213"/>
      <c r="UPM57" s="213"/>
      <c r="UPO57" s="213"/>
      <c r="UPQ57" s="213"/>
      <c r="UPS57" s="213"/>
      <c r="UPU57" s="213"/>
      <c r="UPW57" s="213"/>
      <c r="UPY57" s="213"/>
      <c r="UQA57" s="213"/>
      <c r="UQC57" s="213"/>
      <c r="UQE57" s="213"/>
      <c r="UQG57" s="213"/>
      <c r="UQI57" s="213"/>
      <c r="UQK57" s="213"/>
      <c r="UQM57" s="213"/>
      <c r="UQO57" s="213"/>
      <c r="UQQ57" s="213"/>
      <c r="UQS57" s="213"/>
      <c r="UQU57" s="213"/>
      <c r="UQW57" s="213"/>
      <c r="UQY57" s="213"/>
      <c r="URA57" s="213"/>
      <c r="URC57" s="213"/>
      <c r="URE57" s="213"/>
      <c r="URG57" s="213"/>
      <c r="URI57" s="213"/>
      <c r="URK57" s="213"/>
      <c r="URM57" s="213"/>
      <c r="URO57" s="213"/>
      <c r="URQ57" s="213"/>
      <c r="URS57" s="213"/>
      <c r="URU57" s="213"/>
      <c r="URW57" s="213"/>
      <c r="URY57" s="213"/>
      <c r="USA57" s="213"/>
      <c r="USC57" s="213"/>
      <c r="USE57" s="213"/>
      <c r="USG57" s="213"/>
      <c r="USI57" s="213"/>
      <c r="USK57" s="213"/>
      <c r="USM57" s="213"/>
      <c r="USO57" s="213"/>
      <c r="USQ57" s="213"/>
      <c r="USS57" s="213"/>
      <c r="USU57" s="213"/>
      <c r="USW57" s="213"/>
      <c r="USY57" s="213"/>
      <c r="UTA57" s="213"/>
      <c r="UTC57" s="213"/>
      <c r="UTE57" s="213"/>
      <c r="UTG57" s="213"/>
      <c r="UTI57" s="213"/>
      <c r="UTK57" s="213"/>
      <c r="UTM57" s="213"/>
      <c r="UTO57" s="213"/>
      <c r="UTQ57" s="213"/>
      <c r="UTS57" s="213"/>
      <c r="UTU57" s="213"/>
      <c r="UTW57" s="213"/>
      <c r="UTY57" s="213"/>
      <c r="UUA57" s="213"/>
      <c r="UUC57" s="213"/>
      <c r="UUE57" s="213"/>
      <c r="UUG57" s="213"/>
      <c r="UUI57" s="213"/>
      <c r="UUK57" s="213"/>
      <c r="UUM57" s="213"/>
      <c r="UUO57" s="213"/>
      <c r="UUQ57" s="213"/>
      <c r="UUS57" s="213"/>
      <c r="UUU57" s="213"/>
      <c r="UUW57" s="213"/>
      <c r="UUY57" s="213"/>
      <c r="UVA57" s="213"/>
      <c r="UVC57" s="213"/>
      <c r="UVE57" s="213"/>
      <c r="UVG57" s="213"/>
      <c r="UVI57" s="213"/>
      <c r="UVK57" s="213"/>
      <c r="UVM57" s="213"/>
      <c r="UVO57" s="213"/>
      <c r="UVQ57" s="213"/>
      <c r="UVS57" s="213"/>
      <c r="UVU57" s="213"/>
      <c r="UVW57" s="213"/>
      <c r="UVY57" s="213"/>
      <c r="UWA57" s="213"/>
      <c r="UWC57" s="213"/>
      <c r="UWE57" s="213"/>
      <c r="UWG57" s="213"/>
      <c r="UWI57" s="213"/>
      <c r="UWK57" s="213"/>
      <c r="UWM57" s="213"/>
      <c r="UWO57" s="213"/>
      <c r="UWQ57" s="213"/>
      <c r="UWS57" s="213"/>
      <c r="UWU57" s="213"/>
      <c r="UWW57" s="213"/>
      <c r="UWY57" s="213"/>
      <c r="UXA57" s="213"/>
      <c r="UXC57" s="213"/>
      <c r="UXE57" s="213"/>
      <c r="UXG57" s="213"/>
      <c r="UXI57" s="213"/>
      <c r="UXK57" s="213"/>
      <c r="UXM57" s="213"/>
      <c r="UXO57" s="213"/>
      <c r="UXQ57" s="213"/>
      <c r="UXS57" s="213"/>
      <c r="UXU57" s="213"/>
      <c r="UXW57" s="213"/>
      <c r="UXY57" s="213"/>
      <c r="UYA57" s="213"/>
      <c r="UYC57" s="213"/>
      <c r="UYE57" s="213"/>
      <c r="UYG57" s="213"/>
      <c r="UYI57" s="213"/>
      <c r="UYK57" s="213"/>
      <c r="UYM57" s="213"/>
      <c r="UYO57" s="213"/>
      <c r="UYQ57" s="213"/>
      <c r="UYS57" s="213"/>
      <c r="UYU57" s="213"/>
      <c r="UYW57" s="213"/>
      <c r="UYY57" s="213"/>
      <c r="UZA57" s="213"/>
      <c r="UZC57" s="213"/>
      <c r="UZE57" s="213"/>
      <c r="UZG57" s="213"/>
      <c r="UZI57" s="213"/>
      <c r="UZK57" s="213"/>
      <c r="UZM57" s="213"/>
      <c r="UZO57" s="213"/>
      <c r="UZQ57" s="213"/>
      <c r="UZS57" s="213"/>
      <c r="UZU57" s="213"/>
      <c r="UZW57" s="213"/>
      <c r="UZY57" s="213"/>
      <c r="VAA57" s="213"/>
      <c r="VAC57" s="213"/>
      <c r="VAE57" s="213"/>
      <c r="VAG57" s="213"/>
      <c r="VAI57" s="213"/>
      <c r="VAK57" s="213"/>
      <c r="VAM57" s="213"/>
      <c r="VAO57" s="213"/>
      <c r="VAQ57" s="213"/>
      <c r="VAS57" s="213"/>
      <c r="VAU57" s="213"/>
      <c r="VAW57" s="213"/>
      <c r="VAY57" s="213"/>
      <c r="VBA57" s="213"/>
      <c r="VBC57" s="213"/>
      <c r="VBE57" s="213"/>
      <c r="VBG57" s="213"/>
      <c r="VBI57" s="213"/>
      <c r="VBK57" s="213"/>
      <c r="VBM57" s="213"/>
      <c r="VBO57" s="213"/>
      <c r="VBQ57" s="213"/>
      <c r="VBS57" s="213"/>
      <c r="VBU57" s="213"/>
      <c r="VBW57" s="213"/>
      <c r="VBY57" s="213"/>
      <c r="VCA57" s="213"/>
      <c r="VCC57" s="213"/>
      <c r="VCE57" s="213"/>
      <c r="VCG57" s="213"/>
      <c r="VCI57" s="213"/>
      <c r="VCK57" s="213"/>
      <c r="VCM57" s="213"/>
      <c r="VCO57" s="213"/>
      <c r="VCQ57" s="213"/>
      <c r="VCS57" s="213"/>
      <c r="VCU57" s="213"/>
      <c r="VCW57" s="213"/>
      <c r="VCY57" s="213"/>
      <c r="VDA57" s="213"/>
      <c r="VDC57" s="213"/>
      <c r="VDE57" s="213"/>
      <c r="VDG57" s="213"/>
      <c r="VDI57" s="213"/>
      <c r="VDK57" s="213"/>
      <c r="VDM57" s="213"/>
      <c r="VDO57" s="213"/>
      <c r="VDQ57" s="213"/>
      <c r="VDS57" s="213"/>
      <c r="VDU57" s="213"/>
      <c r="VDW57" s="213"/>
      <c r="VDY57" s="213"/>
      <c r="VEA57" s="213"/>
      <c r="VEC57" s="213"/>
      <c r="VEE57" s="213"/>
      <c r="VEG57" s="213"/>
      <c r="VEI57" s="213"/>
      <c r="VEK57" s="213"/>
      <c r="VEM57" s="213"/>
      <c r="VEO57" s="213"/>
      <c r="VEQ57" s="213"/>
      <c r="VES57" s="213"/>
      <c r="VEU57" s="213"/>
      <c r="VEW57" s="213"/>
      <c r="VEY57" s="213"/>
      <c r="VFA57" s="213"/>
      <c r="VFC57" s="213"/>
      <c r="VFE57" s="213"/>
      <c r="VFG57" s="213"/>
      <c r="VFI57" s="213"/>
      <c r="VFK57" s="213"/>
      <c r="VFM57" s="213"/>
      <c r="VFO57" s="213"/>
      <c r="VFQ57" s="213"/>
      <c r="VFS57" s="213"/>
      <c r="VFU57" s="213"/>
      <c r="VFW57" s="213"/>
      <c r="VFY57" s="213"/>
      <c r="VGA57" s="213"/>
      <c r="VGC57" s="213"/>
      <c r="VGE57" s="213"/>
      <c r="VGG57" s="213"/>
      <c r="VGI57" s="213"/>
      <c r="VGK57" s="213"/>
      <c r="VGM57" s="213"/>
      <c r="VGO57" s="213"/>
      <c r="VGQ57" s="213"/>
      <c r="VGS57" s="213"/>
      <c r="VGU57" s="213"/>
      <c r="VGW57" s="213"/>
      <c r="VGY57" s="213"/>
      <c r="VHA57" s="213"/>
      <c r="VHC57" s="213"/>
      <c r="VHE57" s="213"/>
      <c r="VHG57" s="213"/>
      <c r="VHI57" s="213"/>
      <c r="VHK57" s="213"/>
      <c r="VHM57" s="213"/>
      <c r="VHO57" s="213"/>
      <c r="VHQ57" s="213"/>
      <c r="VHS57" s="213"/>
      <c r="VHU57" s="213"/>
      <c r="VHW57" s="213"/>
      <c r="VHY57" s="213"/>
      <c r="VIA57" s="213"/>
      <c r="VIC57" s="213"/>
      <c r="VIE57" s="213"/>
      <c r="VIG57" s="213"/>
      <c r="VII57" s="213"/>
      <c r="VIK57" s="213"/>
      <c r="VIM57" s="213"/>
      <c r="VIO57" s="213"/>
      <c r="VIQ57" s="213"/>
      <c r="VIS57" s="213"/>
      <c r="VIU57" s="213"/>
      <c r="VIW57" s="213"/>
      <c r="VIY57" s="213"/>
      <c r="VJA57" s="213"/>
      <c r="VJC57" s="213"/>
      <c r="VJE57" s="213"/>
      <c r="VJG57" s="213"/>
      <c r="VJI57" s="213"/>
      <c r="VJK57" s="213"/>
      <c r="VJM57" s="213"/>
      <c r="VJO57" s="213"/>
      <c r="VJQ57" s="213"/>
      <c r="VJS57" s="213"/>
      <c r="VJU57" s="213"/>
      <c r="VJW57" s="213"/>
      <c r="VJY57" s="213"/>
      <c r="VKA57" s="213"/>
      <c r="VKC57" s="213"/>
      <c r="VKE57" s="213"/>
      <c r="VKG57" s="213"/>
      <c r="VKI57" s="213"/>
      <c r="VKK57" s="213"/>
      <c r="VKM57" s="213"/>
      <c r="VKO57" s="213"/>
      <c r="VKQ57" s="213"/>
      <c r="VKS57" s="213"/>
      <c r="VKU57" s="213"/>
      <c r="VKW57" s="213"/>
      <c r="VKY57" s="213"/>
      <c r="VLA57" s="213"/>
      <c r="VLC57" s="213"/>
      <c r="VLE57" s="213"/>
      <c r="VLG57" s="213"/>
      <c r="VLI57" s="213"/>
      <c r="VLK57" s="213"/>
      <c r="VLM57" s="213"/>
      <c r="VLO57" s="213"/>
      <c r="VLQ57" s="213"/>
      <c r="VLS57" s="213"/>
      <c r="VLU57" s="213"/>
      <c r="VLW57" s="213"/>
      <c r="VLY57" s="213"/>
      <c r="VMA57" s="213"/>
      <c r="VMC57" s="213"/>
      <c r="VME57" s="213"/>
      <c r="VMG57" s="213"/>
      <c r="VMI57" s="213"/>
      <c r="VMK57" s="213"/>
      <c r="VMM57" s="213"/>
      <c r="VMO57" s="213"/>
      <c r="VMQ57" s="213"/>
      <c r="VMS57" s="213"/>
      <c r="VMU57" s="213"/>
      <c r="VMW57" s="213"/>
      <c r="VMY57" s="213"/>
      <c r="VNA57" s="213"/>
      <c r="VNC57" s="213"/>
      <c r="VNE57" s="213"/>
      <c r="VNG57" s="213"/>
      <c r="VNI57" s="213"/>
      <c r="VNK57" s="213"/>
      <c r="VNM57" s="213"/>
      <c r="VNO57" s="213"/>
      <c r="VNQ57" s="213"/>
      <c r="VNS57" s="213"/>
      <c r="VNU57" s="213"/>
      <c r="VNW57" s="213"/>
      <c r="VNY57" s="213"/>
      <c r="VOA57" s="213"/>
      <c r="VOC57" s="213"/>
      <c r="VOE57" s="213"/>
      <c r="VOG57" s="213"/>
      <c r="VOI57" s="213"/>
      <c r="VOK57" s="213"/>
      <c r="VOM57" s="213"/>
      <c r="VOO57" s="213"/>
      <c r="VOQ57" s="213"/>
      <c r="VOS57" s="213"/>
      <c r="VOU57" s="213"/>
      <c r="VOW57" s="213"/>
      <c r="VOY57" s="213"/>
      <c r="VPA57" s="213"/>
      <c r="VPC57" s="213"/>
      <c r="VPE57" s="213"/>
      <c r="VPG57" s="213"/>
      <c r="VPI57" s="213"/>
      <c r="VPK57" s="213"/>
      <c r="VPM57" s="213"/>
      <c r="VPO57" s="213"/>
      <c r="VPQ57" s="213"/>
      <c r="VPS57" s="213"/>
      <c r="VPU57" s="213"/>
      <c r="VPW57" s="213"/>
      <c r="VPY57" s="213"/>
      <c r="VQA57" s="213"/>
      <c r="VQC57" s="213"/>
      <c r="VQE57" s="213"/>
      <c r="VQG57" s="213"/>
      <c r="VQI57" s="213"/>
      <c r="VQK57" s="213"/>
      <c r="VQM57" s="213"/>
      <c r="VQO57" s="213"/>
      <c r="VQQ57" s="213"/>
      <c r="VQS57" s="213"/>
      <c r="VQU57" s="213"/>
      <c r="VQW57" s="213"/>
      <c r="VQY57" s="213"/>
      <c r="VRA57" s="213"/>
      <c r="VRC57" s="213"/>
      <c r="VRE57" s="213"/>
      <c r="VRG57" s="213"/>
      <c r="VRI57" s="213"/>
      <c r="VRK57" s="213"/>
      <c r="VRM57" s="213"/>
      <c r="VRO57" s="213"/>
      <c r="VRQ57" s="213"/>
      <c r="VRS57" s="213"/>
      <c r="VRU57" s="213"/>
      <c r="VRW57" s="213"/>
      <c r="VRY57" s="213"/>
      <c r="VSA57" s="213"/>
      <c r="VSC57" s="213"/>
      <c r="VSE57" s="213"/>
      <c r="VSG57" s="213"/>
      <c r="VSI57" s="213"/>
      <c r="VSK57" s="213"/>
      <c r="VSM57" s="213"/>
      <c r="VSO57" s="213"/>
      <c r="VSQ57" s="213"/>
      <c r="VSS57" s="213"/>
      <c r="VSU57" s="213"/>
      <c r="VSW57" s="213"/>
      <c r="VSY57" s="213"/>
      <c r="VTA57" s="213"/>
      <c r="VTC57" s="213"/>
      <c r="VTE57" s="213"/>
      <c r="VTG57" s="213"/>
      <c r="VTI57" s="213"/>
      <c r="VTK57" s="213"/>
      <c r="VTM57" s="213"/>
      <c r="VTO57" s="213"/>
      <c r="VTQ57" s="213"/>
      <c r="VTS57" s="213"/>
      <c r="VTU57" s="213"/>
      <c r="VTW57" s="213"/>
      <c r="VTY57" s="213"/>
      <c r="VUA57" s="213"/>
      <c r="VUC57" s="213"/>
      <c r="VUE57" s="213"/>
      <c r="VUG57" s="213"/>
      <c r="VUI57" s="213"/>
      <c r="VUK57" s="213"/>
      <c r="VUM57" s="213"/>
      <c r="VUO57" s="213"/>
      <c r="VUQ57" s="213"/>
      <c r="VUS57" s="213"/>
      <c r="VUU57" s="213"/>
      <c r="VUW57" s="213"/>
      <c r="VUY57" s="213"/>
      <c r="VVA57" s="213"/>
      <c r="VVC57" s="213"/>
      <c r="VVE57" s="213"/>
      <c r="VVG57" s="213"/>
      <c r="VVI57" s="213"/>
      <c r="VVK57" s="213"/>
      <c r="VVM57" s="213"/>
      <c r="VVO57" s="213"/>
      <c r="VVQ57" s="213"/>
      <c r="VVS57" s="213"/>
      <c r="VVU57" s="213"/>
      <c r="VVW57" s="213"/>
      <c r="VVY57" s="213"/>
      <c r="VWA57" s="213"/>
      <c r="VWC57" s="213"/>
      <c r="VWE57" s="213"/>
      <c r="VWG57" s="213"/>
      <c r="VWI57" s="213"/>
      <c r="VWK57" s="213"/>
      <c r="VWM57" s="213"/>
      <c r="VWO57" s="213"/>
      <c r="VWQ57" s="213"/>
      <c r="VWS57" s="213"/>
      <c r="VWU57" s="213"/>
      <c r="VWW57" s="213"/>
      <c r="VWY57" s="213"/>
      <c r="VXA57" s="213"/>
      <c r="VXC57" s="213"/>
      <c r="VXE57" s="213"/>
      <c r="VXG57" s="213"/>
      <c r="VXI57" s="213"/>
      <c r="VXK57" s="213"/>
      <c r="VXM57" s="213"/>
      <c r="VXO57" s="213"/>
      <c r="VXQ57" s="213"/>
      <c r="VXS57" s="213"/>
      <c r="VXU57" s="213"/>
      <c r="VXW57" s="213"/>
      <c r="VXY57" s="213"/>
      <c r="VYA57" s="213"/>
      <c r="VYC57" s="213"/>
      <c r="VYE57" s="213"/>
      <c r="VYG57" s="213"/>
      <c r="VYI57" s="213"/>
      <c r="VYK57" s="213"/>
      <c r="VYM57" s="213"/>
      <c r="VYO57" s="213"/>
      <c r="VYQ57" s="213"/>
      <c r="VYS57" s="213"/>
      <c r="VYU57" s="213"/>
      <c r="VYW57" s="213"/>
      <c r="VYY57" s="213"/>
      <c r="VZA57" s="213"/>
      <c r="VZC57" s="213"/>
      <c r="VZE57" s="213"/>
      <c r="VZG57" s="213"/>
      <c r="VZI57" s="213"/>
      <c r="VZK57" s="213"/>
      <c r="VZM57" s="213"/>
      <c r="VZO57" s="213"/>
      <c r="VZQ57" s="213"/>
      <c r="VZS57" s="213"/>
      <c r="VZU57" s="213"/>
      <c r="VZW57" s="213"/>
      <c r="VZY57" s="213"/>
      <c r="WAA57" s="213"/>
      <c r="WAC57" s="213"/>
      <c r="WAE57" s="213"/>
      <c r="WAG57" s="213"/>
      <c r="WAI57" s="213"/>
      <c r="WAK57" s="213"/>
      <c r="WAM57" s="213"/>
      <c r="WAO57" s="213"/>
      <c r="WAQ57" s="213"/>
      <c r="WAS57" s="213"/>
      <c r="WAU57" s="213"/>
      <c r="WAW57" s="213"/>
      <c r="WAY57" s="213"/>
      <c r="WBA57" s="213"/>
      <c r="WBC57" s="213"/>
      <c r="WBE57" s="213"/>
      <c r="WBG57" s="213"/>
      <c r="WBI57" s="213"/>
      <c r="WBK57" s="213"/>
      <c r="WBM57" s="213"/>
      <c r="WBO57" s="213"/>
      <c r="WBQ57" s="213"/>
      <c r="WBS57" s="213"/>
      <c r="WBU57" s="213"/>
      <c r="WBW57" s="213"/>
      <c r="WBY57" s="213"/>
      <c r="WCA57" s="213"/>
      <c r="WCC57" s="213"/>
      <c r="WCE57" s="213"/>
      <c r="WCG57" s="213"/>
      <c r="WCI57" s="213"/>
      <c r="WCK57" s="213"/>
      <c r="WCM57" s="213"/>
      <c r="WCO57" s="213"/>
      <c r="WCQ57" s="213"/>
      <c r="WCS57" s="213"/>
      <c r="WCU57" s="213"/>
      <c r="WCW57" s="213"/>
      <c r="WCY57" s="213"/>
      <c r="WDA57" s="213"/>
      <c r="WDC57" s="213"/>
      <c r="WDE57" s="213"/>
      <c r="WDG57" s="213"/>
      <c r="WDI57" s="213"/>
      <c r="WDK57" s="213"/>
      <c r="WDM57" s="213"/>
      <c r="WDO57" s="213"/>
      <c r="WDQ57" s="213"/>
      <c r="WDS57" s="213"/>
      <c r="WDU57" s="213"/>
      <c r="WDW57" s="213"/>
      <c r="WDY57" s="213"/>
      <c r="WEA57" s="213"/>
      <c r="WEC57" s="213"/>
      <c r="WEE57" s="213"/>
      <c r="WEG57" s="213"/>
      <c r="WEI57" s="213"/>
      <c r="WEK57" s="213"/>
      <c r="WEM57" s="213"/>
      <c r="WEO57" s="213"/>
      <c r="WEQ57" s="213"/>
      <c r="WES57" s="213"/>
      <c r="WEU57" s="213"/>
      <c r="WEW57" s="213"/>
      <c r="WEY57" s="213"/>
      <c r="WFA57" s="213"/>
      <c r="WFC57" s="213"/>
      <c r="WFE57" s="213"/>
      <c r="WFG57" s="213"/>
      <c r="WFI57" s="213"/>
      <c r="WFK57" s="213"/>
      <c r="WFM57" s="213"/>
      <c r="WFO57" s="213"/>
      <c r="WFQ57" s="213"/>
      <c r="WFS57" s="213"/>
      <c r="WFU57" s="213"/>
      <c r="WFW57" s="213"/>
      <c r="WFY57" s="213"/>
      <c r="WGA57" s="213"/>
      <c r="WGC57" s="213"/>
      <c r="WGE57" s="213"/>
      <c r="WGG57" s="213"/>
      <c r="WGI57" s="213"/>
      <c r="WGK57" s="213"/>
      <c r="WGM57" s="213"/>
      <c r="WGO57" s="213"/>
      <c r="WGQ57" s="213"/>
      <c r="WGS57" s="213"/>
      <c r="WGU57" s="213"/>
      <c r="WGW57" s="213"/>
      <c r="WGY57" s="213"/>
      <c r="WHA57" s="213"/>
      <c r="WHC57" s="213"/>
      <c r="WHE57" s="213"/>
      <c r="WHG57" s="213"/>
      <c r="WHI57" s="213"/>
      <c r="WHK57" s="213"/>
      <c r="WHM57" s="213"/>
      <c r="WHO57" s="213"/>
      <c r="WHQ57" s="213"/>
      <c r="WHS57" s="213"/>
      <c r="WHU57" s="213"/>
      <c r="WHW57" s="213"/>
      <c r="WHY57" s="213"/>
      <c r="WIA57" s="213"/>
      <c r="WIC57" s="213"/>
      <c r="WIE57" s="213"/>
      <c r="WIG57" s="213"/>
      <c r="WII57" s="213"/>
      <c r="WIK57" s="213"/>
      <c r="WIM57" s="213"/>
      <c r="WIO57" s="213"/>
      <c r="WIQ57" s="213"/>
      <c r="WIS57" s="213"/>
      <c r="WIU57" s="213"/>
      <c r="WIW57" s="213"/>
      <c r="WIY57" s="213"/>
      <c r="WJA57" s="213"/>
      <c r="WJC57" s="213"/>
      <c r="WJE57" s="213"/>
      <c r="WJG57" s="213"/>
      <c r="WJI57" s="213"/>
      <c r="WJK57" s="213"/>
      <c r="WJM57" s="213"/>
      <c r="WJO57" s="213"/>
      <c r="WJQ57" s="213"/>
      <c r="WJS57" s="213"/>
      <c r="WJU57" s="213"/>
      <c r="WJW57" s="213"/>
      <c r="WJY57" s="213"/>
      <c r="WKA57" s="213"/>
      <c r="WKC57" s="213"/>
      <c r="WKE57" s="213"/>
      <c r="WKG57" s="213"/>
      <c r="WKI57" s="213"/>
      <c r="WKK57" s="213"/>
      <c r="WKM57" s="213"/>
      <c r="WKO57" s="213"/>
      <c r="WKQ57" s="213"/>
      <c r="WKS57" s="213"/>
      <c r="WKU57" s="213"/>
      <c r="WKW57" s="213"/>
      <c r="WKY57" s="213"/>
      <c r="WLA57" s="213"/>
      <c r="WLC57" s="213"/>
      <c r="WLE57" s="213"/>
      <c r="WLG57" s="213"/>
      <c r="WLI57" s="213"/>
      <c r="WLK57" s="213"/>
      <c r="WLM57" s="213"/>
      <c r="WLO57" s="213"/>
      <c r="WLQ57" s="213"/>
      <c r="WLS57" s="213"/>
      <c r="WLU57" s="213"/>
      <c r="WLW57" s="213"/>
      <c r="WLY57" s="213"/>
      <c r="WMA57" s="213"/>
      <c r="WMC57" s="213"/>
      <c r="WME57" s="213"/>
      <c r="WMG57" s="213"/>
      <c r="WMI57" s="213"/>
      <c r="WMK57" s="213"/>
      <c r="WMM57" s="213"/>
      <c r="WMO57" s="213"/>
      <c r="WMQ57" s="213"/>
      <c r="WMS57" s="213"/>
      <c r="WMU57" s="213"/>
      <c r="WMW57" s="213"/>
      <c r="WMY57" s="213"/>
      <c r="WNA57" s="213"/>
      <c r="WNC57" s="213"/>
      <c r="WNE57" s="213"/>
      <c r="WNG57" s="213"/>
      <c r="WNI57" s="213"/>
      <c r="WNK57" s="213"/>
      <c r="WNM57" s="213"/>
      <c r="WNO57" s="213"/>
      <c r="WNQ57" s="213"/>
      <c r="WNS57" s="213"/>
      <c r="WNU57" s="213"/>
      <c r="WNW57" s="213"/>
      <c r="WNY57" s="213"/>
      <c r="WOA57" s="213"/>
      <c r="WOC57" s="213"/>
      <c r="WOE57" s="213"/>
      <c r="WOG57" s="213"/>
      <c r="WOI57" s="213"/>
      <c r="WOK57" s="213"/>
      <c r="WOM57" s="213"/>
      <c r="WOO57" s="213"/>
      <c r="WOQ57" s="213"/>
      <c r="WOS57" s="213"/>
      <c r="WOU57" s="213"/>
      <c r="WOW57" s="213"/>
      <c r="WOY57" s="213"/>
      <c r="WPA57" s="213"/>
      <c r="WPC57" s="213"/>
      <c r="WPE57" s="213"/>
      <c r="WPG57" s="213"/>
      <c r="WPI57" s="213"/>
      <c r="WPK57" s="213"/>
      <c r="WPM57" s="213"/>
      <c r="WPO57" s="213"/>
      <c r="WPQ57" s="213"/>
      <c r="WPS57" s="213"/>
      <c r="WPU57" s="213"/>
      <c r="WPW57" s="213"/>
      <c r="WPY57" s="213"/>
      <c r="WQA57" s="213"/>
      <c r="WQC57" s="213"/>
      <c r="WQE57" s="213"/>
      <c r="WQG57" s="213"/>
      <c r="WQI57" s="213"/>
      <c r="WQK57" s="213"/>
      <c r="WQM57" s="213"/>
      <c r="WQO57" s="213"/>
      <c r="WQQ57" s="213"/>
      <c r="WQS57" s="213"/>
      <c r="WQU57" s="213"/>
      <c r="WQW57" s="213"/>
      <c r="WQY57" s="213"/>
      <c r="WRA57" s="213"/>
      <c r="WRC57" s="213"/>
      <c r="WRE57" s="213"/>
      <c r="WRG57" s="213"/>
      <c r="WRI57" s="213"/>
      <c r="WRK57" s="213"/>
      <c r="WRM57" s="213"/>
      <c r="WRO57" s="213"/>
      <c r="WRQ57" s="213"/>
      <c r="WRS57" s="213"/>
      <c r="WRU57" s="213"/>
      <c r="WRW57" s="213"/>
      <c r="WRY57" s="213"/>
      <c r="WSA57" s="213"/>
      <c r="WSC57" s="213"/>
      <c r="WSE57" s="213"/>
      <c r="WSG57" s="213"/>
      <c r="WSI57" s="213"/>
      <c r="WSK57" s="213"/>
      <c r="WSM57" s="213"/>
      <c r="WSO57" s="213"/>
      <c r="WSQ57" s="213"/>
      <c r="WSS57" s="213"/>
      <c r="WSU57" s="213"/>
      <c r="WSW57" s="213"/>
      <c r="WSY57" s="213"/>
      <c r="WTA57" s="213"/>
      <c r="WTC57" s="213"/>
      <c r="WTE57" s="213"/>
      <c r="WTG57" s="213"/>
      <c r="WTI57" s="213"/>
      <c r="WTK57" s="213"/>
      <c r="WTM57" s="213"/>
      <c r="WTO57" s="213"/>
      <c r="WTQ57" s="213"/>
      <c r="WTS57" s="213"/>
      <c r="WTU57" s="213"/>
      <c r="WTW57" s="213"/>
      <c r="WTY57" s="213"/>
      <c r="WUA57" s="213"/>
      <c r="WUC57" s="213"/>
      <c r="WUE57" s="213"/>
      <c r="WUG57" s="213"/>
      <c r="WUI57" s="213"/>
      <c r="WUK57" s="213"/>
      <c r="WUM57" s="213"/>
      <c r="WUO57" s="213"/>
      <c r="WUQ57" s="213"/>
      <c r="WUS57" s="213"/>
      <c r="WUU57" s="213"/>
      <c r="WUW57" s="213"/>
      <c r="WUY57" s="213"/>
      <c r="WVA57" s="213"/>
      <c r="WVC57" s="213"/>
      <c r="WVE57" s="213"/>
      <c r="WVG57" s="213"/>
      <c r="WVI57" s="213"/>
      <c r="WVK57" s="213"/>
      <c r="WVM57" s="213"/>
      <c r="WVO57" s="213"/>
      <c r="WVQ57" s="213"/>
      <c r="WVS57" s="213"/>
      <c r="WVU57" s="213"/>
      <c r="WVW57" s="213"/>
      <c r="WVY57" s="213"/>
      <c r="WWA57" s="213"/>
      <c r="WWC57" s="213"/>
      <c r="WWE57" s="213"/>
      <c r="WWG57" s="213"/>
      <c r="WWI57" s="213"/>
      <c r="WWK57" s="213"/>
      <c r="WWM57" s="213"/>
      <c r="WWO57" s="213"/>
      <c r="WWQ57" s="213"/>
      <c r="WWS57" s="213"/>
      <c r="WWU57" s="213"/>
      <c r="WWW57" s="213"/>
      <c r="WWY57" s="213"/>
      <c r="WXA57" s="213"/>
      <c r="WXC57" s="213"/>
      <c r="WXE57" s="213"/>
      <c r="WXG57" s="213"/>
      <c r="WXI57" s="213"/>
      <c r="WXK57" s="213"/>
      <c r="WXM57" s="213"/>
      <c r="WXO57" s="213"/>
      <c r="WXQ57" s="213"/>
      <c r="WXS57" s="213"/>
      <c r="WXU57" s="213"/>
      <c r="WXW57" s="213"/>
      <c r="WXY57" s="213"/>
      <c r="WYA57" s="213"/>
      <c r="WYC57" s="213"/>
      <c r="WYE57" s="213"/>
      <c r="WYG57" s="213"/>
      <c r="WYI57" s="213"/>
      <c r="WYK57" s="213"/>
      <c r="WYM57" s="213"/>
      <c r="WYO57" s="213"/>
      <c r="WYQ57" s="213"/>
      <c r="WYS57" s="213"/>
      <c r="WYU57" s="213"/>
      <c r="WYW57" s="213"/>
      <c r="WYY57" s="213"/>
      <c r="WZA57" s="213"/>
      <c r="WZC57" s="213"/>
      <c r="WZE57" s="213"/>
      <c r="WZG57" s="213"/>
      <c r="WZI57" s="213"/>
      <c r="WZK57" s="213"/>
      <c r="WZM57" s="213"/>
      <c r="WZO57" s="213"/>
      <c r="WZQ57" s="213"/>
      <c r="WZS57" s="213"/>
      <c r="WZU57" s="213"/>
      <c r="WZW57" s="213"/>
      <c r="WZY57" s="213"/>
      <c r="XAA57" s="213"/>
      <c r="XAC57" s="213"/>
      <c r="XAE57" s="213"/>
      <c r="XAG57" s="213"/>
      <c r="XAI57" s="213"/>
      <c r="XAK57" s="213"/>
      <c r="XAM57" s="213"/>
      <c r="XAO57" s="213"/>
      <c r="XAQ57" s="213"/>
      <c r="XAS57" s="213"/>
      <c r="XAU57" s="213"/>
      <c r="XAW57" s="213"/>
      <c r="XAY57" s="213"/>
      <c r="XBA57" s="213"/>
      <c r="XBC57" s="213"/>
      <c r="XBE57" s="213"/>
      <c r="XBG57" s="213"/>
      <c r="XBI57" s="213"/>
      <c r="XBK57" s="213"/>
      <c r="XBM57" s="213"/>
      <c r="XBO57" s="213"/>
      <c r="XBQ57" s="213"/>
      <c r="XBS57" s="213"/>
      <c r="XBU57" s="213"/>
      <c r="XBW57" s="213"/>
      <c r="XBY57" s="213"/>
      <c r="XCA57" s="213"/>
      <c r="XCC57" s="213"/>
      <c r="XCE57" s="213"/>
      <c r="XCG57" s="213"/>
      <c r="XCI57" s="213"/>
      <c r="XCK57" s="213"/>
      <c r="XCM57" s="213"/>
      <c r="XCO57" s="213"/>
      <c r="XCQ57" s="213"/>
      <c r="XCS57" s="213"/>
      <c r="XCU57" s="213"/>
      <c r="XCW57" s="213"/>
      <c r="XCY57" s="213"/>
      <c r="XDA57" s="213"/>
      <c r="XDC57" s="213"/>
      <c r="XDE57" s="213"/>
      <c r="XDG57" s="213"/>
      <c r="XDI57" s="213"/>
      <c r="XDK57" s="213"/>
      <c r="XDM57" s="213"/>
      <c r="XDO57" s="213"/>
      <c r="XDQ57" s="213"/>
      <c r="XDS57" s="213"/>
      <c r="XDU57" s="213"/>
      <c r="XDW57" s="213"/>
      <c r="XDY57" s="213"/>
      <c r="XEA57" s="213"/>
      <c r="XEC57" s="213"/>
      <c r="XEE57" s="213"/>
      <c r="XEG57" s="213"/>
      <c r="XEI57" s="213"/>
      <c r="XEK57" s="213"/>
      <c r="XEM57" s="213"/>
      <c r="XEO57" s="213"/>
      <c r="XEQ57" s="213"/>
      <c r="XES57" s="213"/>
      <c r="XEU57" s="213"/>
      <c r="XEW57" s="213"/>
      <c r="XEY57" s="213"/>
      <c r="XFA57" s="213"/>
      <c r="XFC57" s="213"/>
    </row>
    <row r="58" spans="1:1023 1025:2047 2049:3071 3073:4095 4097:5119 5121:6143 6145:7167 7169:8191 8193:9215 9217:10239 10241:11263 11265:12287 12289:13311 13313:14335 14337:15359 15361:16383" x14ac:dyDescent="0.35">
      <c r="A58" s="213"/>
      <c r="B58" s="21" t="s">
        <v>7022</v>
      </c>
      <c r="C58" s="21" t="s">
        <v>8548</v>
      </c>
      <c r="D58" s="133" t="s">
        <v>48</v>
      </c>
      <c r="E58" s="21"/>
      <c r="F58" s="21"/>
      <c r="G58" s="139">
        <v>40119236</v>
      </c>
      <c r="H58" s="133" t="s">
        <v>9735</v>
      </c>
      <c r="I58" s="133">
        <v>29</v>
      </c>
      <c r="J58" s="181" t="s">
        <v>8562</v>
      </c>
      <c r="K58" s="133"/>
      <c r="L58" s="133">
        <v>280</v>
      </c>
      <c r="M58" s="133">
        <v>2</v>
      </c>
      <c r="N58" s="133">
        <v>34.799999999999997</v>
      </c>
      <c r="O58" s="133"/>
      <c r="P58" s="148"/>
      <c r="Q58" s="213"/>
      <c r="S58" s="213"/>
      <c r="U58" s="213"/>
      <c r="W58" s="213"/>
      <c r="Y58" s="213"/>
      <c r="AA58" s="213"/>
      <c r="AC58" s="213"/>
      <c r="AE58" s="213"/>
      <c r="AG58" s="213"/>
      <c r="AI58" s="213"/>
      <c r="AK58" s="213"/>
      <c r="AM58" s="213"/>
      <c r="AO58" s="213"/>
      <c r="AQ58" s="213"/>
      <c r="AS58" s="213"/>
      <c r="AU58" s="213"/>
      <c r="AW58" s="213"/>
      <c r="AY58" s="213"/>
      <c r="BA58" s="213"/>
      <c r="BC58" s="213"/>
      <c r="BE58" s="213"/>
      <c r="BG58" s="213"/>
      <c r="BI58" s="213"/>
      <c r="BK58" s="213"/>
      <c r="BM58" s="213"/>
      <c r="BO58" s="213"/>
      <c r="BQ58" s="213"/>
      <c r="BS58" s="213"/>
      <c r="BU58" s="213"/>
      <c r="BW58" s="213"/>
      <c r="BY58" s="213"/>
      <c r="CA58" s="213"/>
      <c r="CC58" s="213"/>
      <c r="CE58" s="213"/>
      <c r="CG58" s="213"/>
      <c r="CI58" s="213"/>
      <c r="CK58" s="213"/>
      <c r="CM58" s="213"/>
      <c r="CO58" s="213"/>
      <c r="CQ58" s="213"/>
      <c r="CS58" s="213"/>
      <c r="CU58" s="213"/>
      <c r="CW58" s="213"/>
      <c r="CY58" s="213"/>
      <c r="DA58" s="213"/>
      <c r="DC58" s="213"/>
      <c r="DE58" s="213"/>
      <c r="DG58" s="213"/>
      <c r="DI58" s="213"/>
      <c r="DK58" s="213"/>
      <c r="DM58" s="213"/>
      <c r="DO58" s="213"/>
      <c r="DQ58" s="213"/>
      <c r="DS58" s="213"/>
      <c r="DU58" s="213"/>
      <c r="DW58" s="213"/>
      <c r="DY58" s="213"/>
      <c r="EA58" s="213"/>
      <c r="EC58" s="213"/>
      <c r="EE58" s="213"/>
      <c r="EG58" s="213"/>
      <c r="EI58" s="213"/>
      <c r="EK58" s="213"/>
      <c r="EM58" s="213"/>
      <c r="EO58" s="213"/>
      <c r="EQ58" s="213"/>
      <c r="ES58" s="213"/>
      <c r="EU58" s="213"/>
      <c r="EW58" s="213"/>
      <c r="EY58" s="213"/>
      <c r="FA58" s="213"/>
      <c r="FC58" s="213"/>
      <c r="FE58" s="213"/>
      <c r="FG58" s="213"/>
      <c r="FI58" s="213"/>
      <c r="FK58" s="213"/>
      <c r="FM58" s="213"/>
      <c r="FO58" s="213"/>
      <c r="FQ58" s="213"/>
      <c r="FS58" s="213"/>
      <c r="FU58" s="213"/>
      <c r="FW58" s="213"/>
      <c r="FY58" s="213"/>
      <c r="GA58" s="213"/>
      <c r="GC58" s="213"/>
      <c r="GE58" s="213"/>
      <c r="GG58" s="213"/>
      <c r="GI58" s="213"/>
      <c r="GK58" s="213"/>
      <c r="GM58" s="213"/>
      <c r="GO58" s="213"/>
      <c r="GQ58" s="213"/>
      <c r="GS58" s="213"/>
      <c r="GU58" s="213"/>
      <c r="GW58" s="213"/>
      <c r="GY58" s="213"/>
      <c r="HA58" s="213"/>
      <c r="HC58" s="213"/>
      <c r="HE58" s="213"/>
      <c r="HG58" s="213"/>
      <c r="HI58" s="213"/>
      <c r="HK58" s="213"/>
      <c r="HM58" s="213"/>
      <c r="HO58" s="213"/>
      <c r="HQ58" s="213"/>
      <c r="HS58" s="213"/>
      <c r="HU58" s="213"/>
      <c r="HW58" s="213"/>
      <c r="HY58" s="213"/>
      <c r="IA58" s="213"/>
      <c r="IC58" s="213"/>
      <c r="IE58" s="213"/>
      <c r="IG58" s="213"/>
      <c r="II58" s="213"/>
      <c r="IK58" s="213"/>
      <c r="IM58" s="213"/>
      <c r="IO58" s="213"/>
      <c r="IQ58" s="213"/>
      <c r="IS58" s="213"/>
      <c r="IU58" s="213"/>
      <c r="IW58" s="213"/>
      <c r="IY58" s="213"/>
      <c r="JA58" s="213"/>
      <c r="JC58" s="213"/>
      <c r="JE58" s="213"/>
      <c r="JG58" s="213"/>
      <c r="JI58" s="213"/>
      <c r="JK58" s="213"/>
      <c r="JM58" s="213"/>
      <c r="JO58" s="213"/>
      <c r="JQ58" s="213"/>
      <c r="JS58" s="213"/>
      <c r="JU58" s="213"/>
      <c r="JW58" s="213"/>
      <c r="JY58" s="213"/>
      <c r="KA58" s="213"/>
      <c r="KC58" s="213"/>
      <c r="KE58" s="213"/>
      <c r="KG58" s="213"/>
      <c r="KI58" s="213"/>
      <c r="KK58" s="213"/>
      <c r="KM58" s="213"/>
      <c r="KO58" s="213"/>
      <c r="KQ58" s="213"/>
      <c r="KS58" s="213"/>
      <c r="KU58" s="213"/>
      <c r="KW58" s="213"/>
      <c r="KY58" s="213"/>
      <c r="LA58" s="213"/>
      <c r="LC58" s="213"/>
      <c r="LE58" s="213"/>
      <c r="LG58" s="213"/>
      <c r="LI58" s="213"/>
      <c r="LK58" s="213"/>
      <c r="LM58" s="213"/>
      <c r="LO58" s="213"/>
      <c r="LQ58" s="213"/>
      <c r="LS58" s="213"/>
      <c r="LU58" s="213"/>
      <c r="LW58" s="213"/>
      <c r="LY58" s="213"/>
      <c r="MA58" s="213"/>
      <c r="MC58" s="213"/>
      <c r="ME58" s="213"/>
      <c r="MG58" s="213"/>
      <c r="MI58" s="213"/>
      <c r="MK58" s="213"/>
      <c r="MM58" s="213"/>
      <c r="MO58" s="213"/>
      <c r="MQ58" s="213"/>
      <c r="MS58" s="213"/>
      <c r="MU58" s="213"/>
      <c r="MW58" s="213"/>
      <c r="MY58" s="213"/>
      <c r="NA58" s="213"/>
      <c r="NC58" s="213"/>
      <c r="NE58" s="213"/>
      <c r="NG58" s="213"/>
      <c r="NI58" s="213"/>
      <c r="NK58" s="213"/>
      <c r="NM58" s="213"/>
      <c r="NO58" s="213"/>
      <c r="NQ58" s="213"/>
      <c r="NS58" s="213"/>
      <c r="NU58" s="213"/>
      <c r="NW58" s="213"/>
      <c r="NY58" s="213"/>
      <c r="OA58" s="213"/>
      <c r="OC58" s="213"/>
      <c r="OE58" s="213"/>
      <c r="OG58" s="213"/>
      <c r="OI58" s="213"/>
      <c r="OK58" s="213"/>
      <c r="OM58" s="213"/>
      <c r="OO58" s="213"/>
      <c r="OQ58" s="213"/>
      <c r="OS58" s="213"/>
      <c r="OU58" s="213"/>
      <c r="OW58" s="213"/>
      <c r="OY58" s="213"/>
      <c r="PA58" s="213"/>
      <c r="PC58" s="213"/>
      <c r="PE58" s="213"/>
      <c r="PG58" s="213"/>
      <c r="PI58" s="213"/>
      <c r="PK58" s="213"/>
      <c r="PM58" s="213"/>
      <c r="PO58" s="213"/>
      <c r="PQ58" s="213"/>
      <c r="PS58" s="213"/>
      <c r="PU58" s="213"/>
      <c r="PW58" s="213"/>
      <c r="PY58" s="213"/>
      <c r="QA58" s="213"/>
      <c r="QC58" s="213"/>
      <c r="QE58" s="213"/>
      <c r="QG58" s="213"/>
      <c r="QI58" s="213"/>
      <c r="QK58" s="213"/>
      <c r="QM58" s="213"/>
      <c r="QO58" s="213"/>
      <c r="QQ58" s="213"/>
      <c r="QS58" s="213"/>
      <c r="QU58" s="213"/>
      <c r="QW58" s="213"/>
      <c r="QY58" s="213"/>
      <c r="RA58" s="213"/>
      <c r="RC58" s="213"/>
      <c r="RE58" s="213"/>
      <c r="RG58" s="213"/>
      <c r="RI58" s="213"/>
      <c r="RK58" s="213"/>
      <c r="RM58" s="213"/>
      <c r="RO58" s="213"/>
      <c r="RQ58" s="213"/>
      <c r="RS58" s="213"/>
      <c r="RU58" s="213"/>
      <c r="RW58" s="213"/>
      <c r="RY58" s="213"/>
      <c r="SA58" s="213"/>
      <c r="SC58" s="213"/>
      <c r="SE58" s="213"/>
      <c r="SG58" s="213"/>
      <c r="SI58" s="213"/>
      <c r="SK58" s="213"/>
      <c r="SM58" s="213"/>
      <c r="SO58" s="213"/>
      <c r="SQ58" s="213"/>
      <c r="SS58" s="213"/>
      <c r="SU58" s="213"/>
      <c r="SW58" s="213"/>
      <c r="SY58" s="213"/>
      <c r="TA58" s="213"/>
      <c r="TC58" s="213"/>
      <c r="TE58" s="213"/>
      <c r="TG58" s="213"/>
      <c r="TI58" s="213"/>
      <c r="TK58" s="213"/>
      <c r="TM58" s="213"/>
      <c r="TO58" s="213"/>
      <c r="TQ58" s="213"/>
      <c r="TS58" s="213"/>
      <c r="TU58" s="213"/>
      <c r="TW58" s="213"/>
      <c r="TY58" s="213"/>
      <c r="UA58" s="213"/>
      <c r="UC58" s="213"/>
      <c r="UE58" s="213"/>
      <c r="UG58" s="213"/>
      <c r="UI58" s="213"/>
      <c r="UK58" s="213"/>
      <c r="UM58" s="213"/>
      <c r="UO58" s="213"/>
      <c r="UQ58" s="213"/>
      <c r="US58" s="213"/>
      <c r="UU58" s="213"/>
      <c r="UW58" s="213"/>
      <c r="UY58" s="213"/>
      <c r="VA58" s="213"/>
      <c r="VC58" s="213"/>
      <c r="VE58" s="213"/>
      <c r="VG58" s="213"/>
      <c r="VI58" s="213"/>
      <c r="VK58" s="213"/>
      <c r="VM58" s="213"/>
      <c r="VO58" s="213"/>
      <c r="VQ58" s="213"/>
      <c r="VS58" s="213"/>
      <c r="VU58" s="213"/>
      <c r="VW58" s="213"/>
      <c r="VY58" s="213"/>
      <c r="WA58" s="213"/>
      <c r="WC58" s="213"/>
      <c r="WE58" s="213"/>
      <c r="WG58" s="213"/>
      <c r="WI58" s="213"/>
      <c r="WK58" s="213"/>
      <c r="WM58" s="213"/>
      <c r="WO58" s="213"/>
      <c r="WQ58" s="213"/>
      <c r="WS58" s="213"/>
      <c r="WU58" s="213"/>
      <c r="WW58" s="213"/>
      <c r="WY58" s="213"/>
      <c r="XA58" s="213"/>
      <c r="XC58" s="213"/>
      <c r="XE58" s="213"/>
      <c r="XG58" s="213"/>
      <c r="XI58" s="213"/>
      <c r="XK58" s="213"/>
      <c r="XM58" s="213"/>
      <c r="XO58" s="213"/>
      <c r="XQ58" s="213"/>
      <c r="XS58" s="213"/>
      <c r="XU58" s="213"/>
      <c r="XW58" s="213"/>
      <c r="XY58" s="213"/>
      <c r="YA58" s="213"/>
      <c r="YC58" s="213"/>
      <c r="YE58" s="213"/>
      <c r="YG58" s="213"/>
      <c r="YI58" s="213"/>
      <c r="YK58" s="213"/>
      <c r="YM58" s="213"/>
      <c r="YO58" s="213"/>
      <c r="YQ58" s="213"/>
      <c r="YS58" s="213"/>
      <c r="YU58" s="213"/>
      <c r="YW58" s="213"/>
      <c r="YY58" s="213"/>
      <c r="ZA58" s="213"/>
      <c r="ZC58" s="213"/>
      <c r="ZE58" s="213"/>
      <c r="ZG58" s="213"/>
      <c r="ZI58" s="213"/>
      <c r="ZK58" s="213"/>
      <c r="ZM58" s="213"/>
      <c r="ZO58" s="213"/>
      <c r="ZQ58" s="213"/>
      <c r="ZS58" s="213"/>
      <c r="ZU58" s="213"/>
      <c r="ZW58" s="213"/>
      <c r="ZY58" s="213"/>
      <c r="AAA58" s="213"/>
      <c r="AAC58" s="213"/>
      <c r="AAE58" s="213"/>
      <c r="AAG58" s="213"/>
      <c r="AAI58" s="213"/>
      <c r="AAK58" s="213"/>
      <c r="AAM58" s="213"/>
      <c r="AAO58" s="213"/>
      <c r="AAQ58" s="213"/>
      <c r="AAS58" s="213"/>
      <c r="AAU58" s="213"/>
      <c r="AAW58" s="213"/>
      <c r="AAY58" s="213"/>
      <c r="ABA58" s="213"/>
      <c r="ABC58" s="213"/>
      <c r="ABE58" s="213"/>
      <c r="ABG58" s="213"/>
      <c r="ABI58" s="213"/>
      <c r="ABK58" s="213"/>
      <c r="ABM58" s="213"/>
      <c r="ABO58" s="213"/>
      <c r="ABQ58" s="213"/>
      <c r="ABS58" s="213"/>
      <c r="ABU58" s="213"/>
      <c r="ABW58" s="213"/>
      <c r="ABY58" s="213"/>
      <c r="ACA58" s="213"/>
      <c r="ACC58" s="213"/>
      <c r="ACE58" s="213"/>
      <c r="ACG58" s="213"/>
      <c r="ACI58" s="213"/>
      <c r="ACK58" s="213"/>
      <c r="ACM58" s="213"/>
      <c r="ACO58" s="213"/>
      <c r="ACQ58" s="213"/>
      <c r="ACS58" s="213"/>
      <c r="ACU58" s="213"/>
      <c r="ACW58" s="213"/>
      <c r="ACY58" s="213"/>
      <c r="ADA58" s="213"/>
      <c r="ADC58" s="213"/>
      <c r="ADE58" s="213"/>
      <c r="ADG58" s="213"/>
      <c r="ADI58" s="213"/>
      <c r="ADK58" s="213"/>
      <c r="ADM58" s="213"/>
      <c r="ADO58" s="213"/>
      <c r="ADQ58" s="213"/>
      <c r="ADS58" s="213"/>
      <c r="ADU58" s="213"/>
      <c r="ADW58" s="213"/>
      <c r="ADY58" s="213"/>
      <c r="AEA58" s="213"/>
      <c r="AEC58" s="213"/>
      <c r="AEE58" s="213"/>
      <c r="AEG58" s="213"/>
      <c r="AEI58" s="213"/>
      <c r="AEK58" s="213"/>
      <c r="AEM58" s="213"/>
      <c r="AEO58" s="213"/>
      <c r="AEQ58" s="213"/>
      <c r="AES58" s="213"/>
      <c r="AEU58" s="213"/>
      <c r="AEW58" s="213"/>
      <c r="AEY58" s="213"/>
      <c r="AFA58" s="213"/>
      <c r="AFC58" s="213"/>
      <c r="AFE58" s="213"/>
      <c r="AFG58" s="213"/>
      <c r="AFI58" s="213"/>
      <c r="AFK58" s="213"/>
      <c r="AFM58" s="213"/>
      <c r="AFO58" s="213"/>
      <c r="AFQ58" s="213"/>
      <c r="AFS58" s="213"/>
      <c r="AFU58" s="213"/>
      <c r="AFW58" s="213"/>
      <c r="AFY58" s="213"/>
      <c r="AGA58" s="213"/>
      <c r="AGC58" s="213"/>
      <c r="AGE58" s="213"/>
      <c r="AGG58" s="213"/>
      <c r="AGI58" s="213"/>
      <c r="AGK58" s="213"/>
      <c r="AGM58" s="213"/>
      <c r="AGO58" s="213"/>
      <c r="AGQ58" s="213"/>
      <c r="AGS58" s="213"/>
      <c r="AGU58" s="213"/>
      <c r="AGW58" s="213"/>
      <c r="AGY58" s="213"/>
      <c r="AHA58" s="213"/>
      <c r="AHC58" s="213"/>
      <c r="AHE58" s="213"/>
      <c r="AHG58" s="213"/>
      <c r="AHI58" s="213"/>
      <c r="AHK58" s="213"/>
      <c r="AHM58" s="213"/>
      <c r="AHO58" s="213"/>
      <c r="AHQ58" s="213"/>
      <c r="AHS58" s="213"/>
      <c r="AHU58" s="213"/>
      <c r="AHW58" s="213"/>
      <c r="AHY58" s="213"/>
      <c r="AIA58" s="213"/>
      <c r="AIC58" s="213"/>
      <c r="AIE58" s="213"/>
      <c r="AIG58" s="213"/>
      <c r="AII58" s="213"/>
      <c r="AIK58" s="213"/>
      <c r="AIM58" s="213"/>
      <c r="AIO58" s="213"/>
      <c r="AIQ58" s="213"/>
      <c r="AIS58" s="213"/>
      <c r="AIU58" s="213"/>
      <c r="AIW58" s="213"/>
      <c r="AIY58" s="213"/>
      <c r="AJA58" s="213"/>
      <c r="AJC58" s="213"/>
      <c r="AJE58" s="213"/>
      <c r="AJG58" s="213"/>
      <c r="AJI58" s="213"/>
      <c r="AJK58" s="213"/>
      <c r="AJM58" s="213"/>
      <c r="AJO58" s="213"/>
      <c r="AJQ58" s="213"/>
      <c r="AJS58" s="213"/>
      <c r="AJU58" s="213"/>
      <c r="AJW58" s="213"/>
      <c r="AJY58" s="213"/>
      <c r="AKA58" s="213"/>
      <c r="AKC58" s="213"/>
      <c r="AKE58" s="213"/>
      <c r="AKG58" s="213"/>
      <c r="AKI58" s="213"/>
      <c r="AKK58" s="213"/>
      <c r="AKM58" s="213"/>
      <c r="AKO58" s="213"/>
      <c r="AKQ58" s="213"/>
      <c r="AKS58" s="213"/>
      <c r="AKU58" s="213"/>
      <c r="AKW58" s="213"/>
      <c r="AKY58" s="213"/>
      <c r="ALA58" s="213"/>
      <c r="ALC58" s="213"/>
      <c r="ALE58" s="213"/>
      <c r="ALG58" s="213"/>
      <c r="ALI58" s="213"/>
      <c r="ALK58" s="213"/>
      <c r="ALM58" s="213"/>
      <c r="ALO58" s="213"/>
      <c r="ALQ58" s="213"/>
      <c r="ALS58" s="213"/>
      <c r="ALU58" s="213"/>
      <c r="ALW58" s="213"/>
      <c r="ALY58" s="213"/>
      <c r="AMA58" s="213"/>
      <c r="AMC58" s="213"/>
      <c r="AME58" s="213"/>
      <c r="AMG58" s="213"/>
      <c r="AMI58" s="213"/>
      <c r="AMK58" s="213"/>
      <c r="AMM58" s="213"/>
      <c r="AMO58" s="213"/>
      <c r="AMQ58" s="213"/>
      <c r="AMS58" s="213"/>
      <c r="AMU58" s="213"/>
      <c r="AMW58" s="213"/>
      <c r="AMY58" s="213"/>
      <c r="ANA58" s="213"/>
      <c r="ANC58" s="213"/>
      <c r="ANE58" s="213"/>
      <c r="ANG58" s="213"/>
      <c r="ANI58" s="213"/>
      <c r="ANK58" s="213"/>
      <c r="ANM58" s="213"/>
      <c r="ANO58" s="213"/>
      <c r="ANQ58" s="213"/>
      <c r="ANS58" s="213"/>
      <c r="ANU58" s="213"/>
      <c r="ANW58" s="213"/>
      <c r="ANY58" s="213"/>
      <c r="AOA58" s="213"/>
      <c r="AOC58" s="213"/>
      <c r="AOE58" s="213"/>
      <c r="AOG58" s="213"/>
      <c r="AOI58" s="213"/>
      <c r="AOK58" s="213"/>
      <c r="AOM58" s="213"/>
      <c r="AOO58" s="213"/>
      <c r="AOQ58" s="213"/>
      <c r="AOS58" s="213"/>
      <c r="AOU58" s="213"/>
      <c r="AOW58" s="213"/>
      <c r="AOY58" s="213"/>
      <c r="APA58" s="213"/>
      <c r="APC58" s="213"/>
      <c r="APE58" s="213"/>
      <c r="APG58" s="213"/>
      <c r="API58" s="213"/>
      <c r="APK58" s="213"/>
      <c r="APM58" s="213"/>
      <c r="APO58" s="213"/>
      <c r="APQ58" s="213"/>
      <c r="APS58" s="213"/>
      <c r="APU58" s="213"/>
      <c r="APW58" s="213"/>
      <c r="APY58" s="213"/>
      <c r="AQA58" s="213"/>
      <c r="AQC58" s="213"/>
      <c r="AQE58" s="213"/>
      <c r="AQG58" s="213"/>
      <c r="AQI58" s="213"/>
      <c r="AQK58" s="213"/>
      <c r="AQM58" s="213"/>
      <c r="AQO58" s="213"/>
      <c r="AQQ58" s="213"/>
      <c r="AQS58" s="213"/>
      <c r="AQU58" s="213"/>
      <c r="AQW58" s="213"/>
      <c r="AQY58" s="213"/>
      <c r="ARA58" s="213"/>
      <c r="ARC58" s="213"/>
      <c r="ARE58" s="213"/>
      <c r="ARG58" s="213"/>
      <c r="ARI58" s="213"/>
      <c r="ARK58" s="213"/>
      <c r="ARM58" s="213"/>
      <c r="ARO58" s="213"/>
      <c r="ARQ58" s="213"/>
      <c r="ARS58" s="213"/>
      <c r="ARU58" s="213"/>
      <c r="ARW58" s="213"/>
      <c r="ARY58" s="213"/>
      <c r="ASA58" s="213"/>
      <c r="ASC58" s="213"/>
      <c r="ASE58" s="213"/>
      <c r="ASG58" s="213"/>
      <c r="ASI58" s="213"/>
      <c r="ASK58" s="213"/>
      <c r="ASM58" s="213"/>
      <c r="ASO58" s="213"/>
      <c r="ASQ58" s="213"/>
      <c r="ASS58" s="213"/>
      <c r="ASU58" s="213"/>
      <c r="ASW58" s="213"/>
      <c r="ASY58" s="213"/>
      <c r="ATA58" s="213"/>
      <c r="ATC58" s="213"/>
      <c r="ATE58" s="213"/>
      <c r="ATG58" s="213"/>
      <c r="ATI58" s="213"/>
      <c r="ATK58" s="213"/>
      <c r="ATM58" s="213"/>
      <c r="ATO58" s="213"/>
      <c r="ATQ58" s="213"/>
      <c r="ATS58" s="213"/>
      <c r="ATU58" s="213"/>
      <c r="ATW58" s="213"/>
      <c r="ATY58" s="213"/>
      <c r="AUA58" s="213"/>
      <c r="AUC58" s="213"/>
      <c r="AUE58" s="213"/>
      <c r="AUG58" s="213"/>
      <c r="AUI58" s="213"/>
      <c r="AUK58" s="213"/>
      <c r="AUM58" s="213"/>
      <c r="AUO58" s="213"/>
      <c r="AUQ58" s="213"/>
      <c r="AUS58" s="213"/>
      <c r="AUU58" s="213"/>
      <c r="AUW58" s="213"/>
      <c r="AUY58" s="213"/>
      <c r="AVA58" s="213"/>
      <c r="AVC58" s="213"/>
      <c r="AVE58" s="213"/>
      <c r="AVG58" s="213"/>
      <c r="AVI58" s="213"/>
      <c r="AVK58" s="213"/>
      <c r="AVM58" s="213"/>
      <c r="AVO58" s="213"/>
      <c r="AVQ58" s="213"/>
      <c r="AVS58" s="213"/>
      <c r="AVU58" s="213"/>
      <c r="AVW58" s="213"/>
      <c r="AVY58" s="213"/>
      <c r="AWA58" s="213"/>
      <c r="AWC58" s="213"/>
      <c r="AWE58" s="213"/>
      <c r="AWG58" s="213"/>
      <c r="AWI58" s="213"/>
      <c r="AWK58" s="213"/>
      <c r="AWM58" s="213"/>
      <c r="AWO58" s="213"/>
      <c r="AWQ58" s="213"/>
      <c r="AWS58" s="213"/>
      <c r="AWU58" s="213"/>
      <c r="AWW58" s="213"/>
      <c r="AWY58" s="213"/>
      <c r="AXA58" s="213"/>
      <c r="AXC58" s="213"/>
      <c r="AXE58" s="213"/>
      <c r="AXG58" s="213"/>
      <c r="AXI58" s="213"/>
      <c r="AXK58" s="213"/>
      <c r="AXM58" s="213"/>
      <c r="AXO58" s="213"/>
      <c r="AXQ58" s="213"/>
      <c r="AXS58" s="213"/>
      <c r="AXU58" s="213"/>
      <c r="AXW58" s="213"/>
      <c r="AXY58" s="213"/>
      <c r="AYA58" s="213"/>
      <c r="AYC58" s="213"/>
      <c r="AYE58" s="213"/>
      <c r="AYG58" s="213"/>
      <c r="AYI58" s="213"/>
      <c r="AYK58" s="213"/>
      <c r="AYM58" s="213"/>
      <c r="AYO58" s="213"/>
      <c r="AYQ58" s="213"/>
      <c r="AYS58" s="213"/>
      <c r="AYU58" s="213"/>
      <c r="AYW58" s="213"/>
      <c r="AYY58" s="213"/>
      <c r="AZA58" s="213"/>
      <c r="AZC58" s="213"/>
      <c r="AZE58" s="213"/>
      <c r="AZG58" s="213"/>
      <c r="AZI58" s="213"/>
      <c r="AZK58" s="213"/>
      <c r="AZM58" s="213"/>
      <c r="AZO58" s="213"/>
      <c r="AZQ58" s="213"/>
      <c r="AZS58" s="213"/>
      <c r="AZU58" s="213"/>
      <c r="AZW58" s="213"/>
      <c r="AZY58" s="213"/>
      <c r="BAA58" s="213"/>
      <c r="BAC58" s="213"/>
      <c r="BAE58" s="213"/>
      <c r="BAG58" s="213"/>
      <c r="BAI58" s="213"/>
      <c r="BAK58" s="213"/>
      <c r="BAM58" s="213"/>
      <c r="BAO58" s="213"/>
      <c r="BAQ58" s="213"/>
      <c r="BAS58" s="213"/>
      <c r="BAU58" s="213"/>
      <c r="BAW58" s="213"/>
      <c r="BAY58" s="213"/>
      <c r="BBA58" s="213"/>
      <c r="BBC58" s="213"/>
      <c r="BBE58" s="213"/>
      <c r="BBG58" s="213"/>
      <c r="BBI58" s="213"/>
      <c r="BBK58" s="213"/>
      <c r="BBM58" s="213"/>
      <c r="BBO58" s="213"/>
      <c r="BBQ58" s="213"/>
      <c r="BBS58" s="213"/>
      <c r="BBU58" s="213"/>
      <c r="BBW58" s="213"/>
      <c r="BBY58" s="213"/>
      <c r="BCA58" s="213"/>
      <c r="BCC58" s="213"/>
      <c r="BCE58" s="213"/>
      <c r="BCG58" s="213"/>
      <c r="BCI58" s="213"/>
      <c r="BCK58" s="213"/>
      <c r="BCM58" s="213"/>
      <c r="BCO58" s="213"/>
      <c r="BCQ58" s="213"/>
      <c r="BCS58" s="213"/>
      <c r="BCU58" s="213"/>
      <c r="BCW58" s="213"/>
      <c r="BCY58" s="213"/>
      <c r="BDA58" s="213"/>
      <c r="BDC58" s="213"/>
      <c r="BDE58" s="213"/>
      <c r="BDG58" s="213"/>
      <c r="BDI58" s="213"/>
      <c r="BDK58" s="213"/>
      <c r="BDM58" s="213"/>
      <c r="BDO58" s="213"/>
      <c r="BDQ58" s="213"/>
      <c r="BDS58" s="213"/>
      <c r="BDU58" s="213"/>
      <c r="BDW58" s="213"/>
      <c r="BDY58" s="213"/>
      <c r="BEA58" s="213"/>
      <c r="BEC58" s="213"/>
      <c r="BEE58" s="213"/>
      <c r="BEG58" s="213"/>
      <c r="BEI58" s="213"/>
      <c r="BEK58" s="213"/>
      <c r="BEM58" s="213"/>
      <c r="BEO58" s="213"/>
      <c r="BEQ58" s="213"/>
      <c r="BES58" s="213"/>
      <c r="BEU58" s="213"/>
      <c r="BEW58" s="213"/>
      <c r="BEY58" s="213"/>
      <c r="BFA58" s="213"/>
      <c r="BFC58" s="213"/>
      <c r="BFE58" s="213"/>
      <c r="BFG58" s="213"/>
      <c r="BFI58" s="213"/>
      <c r="BFK58" s="213"/>
      <c r="BFM58" s="213"/>
      <c r="BFO58" s="213"/>
      <c r="BFQ58" s="213"/>
      <c r="BFS58" s="213"/>
      <c r="BFU58" s="213"/>
      <c r="BFW58" s="213"/>
      <c r="BFY58" s="213"/>
      <c r="BGA58" s="213"/>
      <c r="BGC58" s="213"/>
      <c r="BGE58" s="213"/>
      <c r="BGG58" s="213"/>
      <c r="BGI58" s="213"/>
      <c r="BGK58" s="213"/>
      <c r="BGM58" s="213"/>
      <c r="BGO58" s="213"/>
      <c r="BGQ58" s="213"/>
      <c r="BGS58" s="213"/>
      <c r="BGU58" s="213"/>
      <c r="BGW58" s="213"/>
      <c r="BGY58" s="213"/>
      <c r="BHA58" s="213"/>
      <c r="BHC58" s="213"/>
      <c r="BHE58" s="213"/>
      <c r="BHG58" s="213"/>
      <c r="BHI58" s="213"/>
      <c r="BHK58" s="213"/>
      <c r="BHM58" s="213"/>
      <c r="BHO58" s="213"/>
      <c r="BHQ58" s="213"/>
      <c r="BHS58" s="213"/>
      <c r="BHU58" s="213"/>
      <c r="BHW58" s="213"/>
      <c r="BHY58" s="213"/>
      <c r="BIA58" s="213"/>
      <c r="BIC58" s="213"/>
      <c r="BIE58" s="213"/>
      <c r="BIG58" s="213"/>
      <c r="BII58" s="213"/>
      <c r="BIK58" s="213"/>
      <c r="BIM58" s="213"/>
      <c r="BIO58" s="213"/>
      <c r="BIQ58" s="213"/>
      <c r="BIS58" s="213"/>
      <c r="BIU58" s="213"/>
      <c r="BIW58" s="213"/>
      <c r="BIY58" s="213"/>
      <c r="BJA58" s="213"/>
      <c r="BJC58" s="213"/>
      <c r="BJE58" s="213"/>
      <c r="BJG58" s="213"/>
      <c r="BJI58" s="213"/>
      <c r="BJK58" s="213"/>
      <c r="BJM58" s="213"/>
      <c r="BJO58" s="213"/>
      <c r="BJQ58" s="213"/>
      <c r="BJS58" s="213"/>
      <c r="BJU58" s="213"/>
      <c r="BJW58" s="213"/>
      <c r="BJY58" s="213"/>
      <c r="BKA58" s="213"/>
      <c r="BKC58" s="213"/>
      <c r="BKE58" s="213"/>
      <c r="BKG58" s="213"/>
      <c r="BKI58" s="213"/>
      <c r="BKK58" s="213"/>
      <c r="BKM58" s="213"/>
      <c r="BKO58" s="213"/>
      <c r="BKQ58" s="213"/>
      <c r="BKS58" s="213"/>
      <c r="BKU58" s="213"/>
      <c r="BKW58" s="213"/>
      <c r="BKY58" s="213"/>
      <c r="BLA58" s="213"/>
      <c r="BLC58" s="213"/>
      <c r="BLE58" s="213"/>
      <c r="BLG58" s="213"/>
      <c r="BLI58" s="213"/>
      <c r="BLK58" s="213"/>
      <c r="BLM58" s="213"/>
      <c r="BLO58" s="213"/>
      <c r="BLQ58" s="213"/>
      <c r="BLS58" s="213"/>
      <c r="BLU58" s="213"/>
      <c r="BLW58" s="213"/>
      <c r="BLY58" s="213"/>
      <c r="BMA58" s="213"/>
      <c r="BMC58" s="213"/>
      <c r="BME58" s="213"/>
      <c r="BMG58" s="213"/>
      <c r="BMI58" s="213"/>
      <c r="BMK58" s="213"/>
      <c r="BMM58" s="213"/>
      <c r="BMO58" s="213"/>
      <c r="BMQ58" s="213"/>
      <c r="BMS58" s="213"/>
      <c r="BMU58" s="213"/>
      <c r="BMW58" s="213"/>
      <c r="BMY58" s="213"/>
      <c r="BNA58" s="213"/>
      <c r="BNC58" s="213"/>
      <c r="BNE58" s="213"/>
      <c r="BNG58" s="213"/>
      <c r="BNI58" s="213"/>
      <c r="BNK58" s="213"/>
      <c r="BNM58" s="213"/>
      <c r="BNO58" s="213"/>
      <c r="BNQ58" s="213"/>
      <c r="BNS58" s="213"/>
      <c r="BNU58" s="213"/>
      <c r="BNW58" s="213"/>
      <c r="BNY58" s="213"/>
      <c r="BOA58" s="213"/>
      <c r="BOC58" s="213"/>
      <c r="BOE58" s="213"/>
      <c r="BOG58" s="213"/>
      <c r="BOI58" s="213"/>
      <c r="BOK58" s="213"/>
      <c r="BOM58" s="213"/>
      <c r="BOO58" s="213"/>
      <c r="BOQ58" s="213"/>
      <c r="BOS58" s="213"/>
      <c r="BOU58" s="213"/>
      <c r="BOW58" s="213"/>
      <c r="BOY58" s="213"/>
      <c r="BPA58" s="213"/>
      <c r="BPC58" s="213"/>
      <c r="BPE58" s="213"/>
      <c r="BPG58" s="213"/>
      <c r="BPI58" s="213"/>
      <c r="BPK58" s="213"/>
      <c r="BPM58" s="213"/>
      <c r="BPO58" s="213"/>
      <c r="BPQ58" s="213"/>
      <c r="BPS58" s="213"/>
      <c r="BPU58" s="213"/>
      <c r="BPW58" s="213"/>
      <c r="BPY58" s="213"/>
      <c r="BQA58" s="213"/>
      <c r="BQC58" s="213"/>
      <c r="BQE58" s="213"/>
      <c r="BQG58" s="213"/>
      <c r="BQI58" s="213"/>
      <c r="BQK58" s="213"/>
      <c r="BQM58" s="213"/>
      <c r="BQO58" s="213"/>
      <c r="BQQ58" s="213"/>
      <c r="BQS58" s="213"/>
      <c r="BQU58" s="213"/>
      <c r="BQW58" s="213"/>
      <c r="BQY58" s="213"/>
      <c r="BRA58" s="213"/>
      <c r="BRC58" s="213"/>
      <c r="BRE58" s="213"/>
      <c r="BRG58" s="213"/>
      <c r="BRI58" s="213"/>
      <c r="BRK58" s="213"/>
      <c r="BRM58" s="213"/>
      <c r="BRO58" s="213"/>
      <c r="BRQ58" s="213"/>
      <c r="BRS58" s="213"/>
      <c r="BRU58" s="213"/>
      <c r="BRW58" s="213"/>
      <c r="BRY58" s="213"/>
      <c r="BSA58" s="213"/>
      <c r="BSC58" s="213"/>
      <c r="BSE58" s="213"/>
      <c r="BSG58" s="213"/>
      <c r="BSI58" s="213"/>
      <c r="BSK58" s="213"/>
      <c r="BSM58" s="213"/>
      <c r="BSO58" s="213"/>
      <c r="BSQ58" s="213"/>
      <c r="BSS58" s="213"/>
      <c r="BSU58" s="213"/>
      <c r="BSW58" s="213"/>
      <c r="BSY58" s="213"/>
      <c r="BTA58" s="213"/>
      <c r="BTC58" s="213"/>
      <c r="BTE58" s="213"/>
      <c r="BTG58" s="213"/>
      <c r="BTI58" s="213"/>
      <c r="BTK58" s="213"/>
      <c r="BTM58" s="213"/>
      <c r="BTO58" s="213"/>
      <c r="BTQ58" s="213"/>
      <c r="BTS58" s="213"/>
      <c r="BTU58" s="213"/>
      <c r="BTW58" s="213"/>
      <c r="BTY58" s="213"/>
      <c r="BUA58" s="213"/>
      <c r="BUC58" s="213"/>
      <c r="BUE58" s="213"/>
      <c r="BUG58" s="213"/>
      <c r="BUI58" s="213"/>
      <c r="BUK58" s="213"/>
      <c r="BUM58" s="213"/>
      <c r="BUO58" s="213"/>
      <c r="BUQ58" s="213"/>
      <c r="BUS58" s="213"/>
      <c r="BUU58" s="213"/>
      <c r="BUW58" s="213"/>
      <c r="BUY58" s="213"/>
      <c r="BVA58" s="213"/>
      <c r="BVC58" s="213"/>
      <c r="BVE58" s="213"/>
      <c r="BVG58" s="213"/>
      <c r="BVI58" s="213"/>
      <c r="BVK58" s="213"/>
      <c r="BVM58" s="213"/>
      <c r="BVO58" s="213"/>
      <c r="BVQ58" s="213"/>
      <c r="BVS58" s="213"/>
      <c r="BVU58" s="213"/>
      <c r="BVW58" s="213"/>
      <c r="BVY58" s="213"/>
      <c r="BWA58" s="213"/>
      <c r="BWC58" s="213"/>
      <c r="BWE58" s="213"/>
      <c r="BWG58" s="213"/>
      <c r="BWI58" s="213"/>
      <c r="BWK58" s="213"/>
      <c r="BWM58" s="213"/>
      <c r="BWO58" s="213"/>
      <c r="BWQ58" s="213"/>
      <c r="BWS58" s="213"/>
      <c r="BWU58" s="213"/>
      <c r="BWW58" s="213"/>
      <c r="BWY58" s="213"/>
      <c r="BXA58" s="213"/>
      <c r="BXC58" s="213"/>
      <c r="BXE58" s="213"/>
      <c r="BXG58" s="213"/>
      <c r="BXI58" s="213"/>
      <c r="BXK58" s="213"/>
      <c r="BXM58" s="213"/>
      <c r="BXO58" s="213"/>
      <c r="BXQ58" s="213"/>
      <c r="BXS58" s="213"/>
      <c r="BXU58" s="213"/>
      <c r="BXW58" s="213"/>
      <c r="BXY58" s="213"/>
      <c r="BYA58" s="213"/>
      <c r="BYC58" s="213"/>
      <c r="BYE58" s="213"/>
      <c r="BYG58" s="213"/>
      <c r="BYI58" s="213"/>
      <c r="BYK58" s="213"/>
      <c r="BYM58" s="213"/>
      <c r="BYO58" s="213"/>
      <c r="BYQ58" s="213"/>
      <c r="BYS58" s="213"/>
      <c r="BYU58" s="213"/>
      <c r="BYW58" s="213"/>
      <c r="BYY58" s="213"/>
      <c r="BZA58" s="213"/>
      <c r="BZC58" s="213"/>
      <c r="BZE58" s="213"/>
      <c r="BZG58" s="213"/>
      <c r="BZI58" s="213"/>
      <c r="BZK58" s="213"/>
      <c r="BZM58" s="213"/>
      <c r="BZO58" s="213"/>
      <c r="BZQ58" s="213"/>
      <c r="BZS58" s="213"/>
      <c r="BZU58" s="213"/>
      <c r="BZW58" s="213"/>
      <c r="BZY58" s="213"/>
      <c r="CAA58" s="213"/>
      <c r="CAC58" s="213"/>
      <c r="CAE58" s="213"/>
      <c r="CAG58" s="213"/>
      <c r="CAI58" s="213"/>
      <c r="CAK58" s="213"/>
      <c r="CAM58" s="213"/>
      <c r="CAO58" s="213"/>
      <c r="CAQ58" s="213"/>
      <c r="CAS58" s="213"/>
      <c r="CAU58" s="213"/>
      <c r="CAW58" s="213"/>
      <c r="CAY58" s="213"/>
      <c r="CBA58" s="213"/>
      <c r="CBC58" s="213"/>
      <c r="CBE58" s="213"/>
      <c r="CBG58" s="213"/>
      <c r="CBI58" s="213"/>
      <c r="CBK58" s="213"/>
      <c r="CBM58" s="213"/>
      <c r="CBO58" s="213"/>
      <c r="CBQ58" s="213"/>
      <c r="CBS58" s="213"/>
      <c r="CBU58" s="213"/>
      <c r="CBW58" s="213"/>
      <c r="CBY58" s="213"/>
      <c r="CCA58" s="213"/>
      <c r="CCC58" s="213"/>
      <c r="CCE58" s="213"/>
      <c r="CCG58" s="213"/>
      <c r="CCI58" s="213"/>
      <c r="CCK58" s="213"/>
      <c r="CCM58" s="213"/>
      <c r="CCO58" s="213"/>
      <c r="CCQ58" s="213"/>
      <c r="CCS58" s="213"/>
      <c r="CCU58" s="213"/>
      <c r="CCW58" s="213"/>
      <c r="CCY58" s="213"/>
      <c r="CDA58" s="213"/>
      <c r="CDC58" s="213"/>
      <c r="CDE58" s="213"/>
      <c r="CDG58" s="213"/>
      <c r="CDI58" s="213"/>
      <c r="CDK58" s="213"/>
      <c r="CDM58" s="213"/>
      <c r="CDO58" s="213"/>
      <c r="CDQ58" s="213"/>
      <c r="CDS58" s="213"/>
      <c r="CDU58" s="213"/>
      <c r="CDW58" s="213"/>
      <c r="CDY58" s="213"/>
      <c r="CEA58" s="213"/>
      <c r="CEC58" s="213"/>
      <c r="CEE58" s="213"/>
      <c r="CEG58" s="213"/>
      <c r="CEI58" s="213"/>
      <c r="CEK58" s="213"/>
      <c r="CEM58" s="213"/>
      <c r="CEO58" s="213"/>
      <c r="CEQ58" s="213"/>
      <c r="CES58" s="213"/>
      <c r="CEU58" s="213"/>
      <c r="CEW58" s="213"/>
      <c r="CEY58" s="213"/>
      <c r="CFA58" s="213"/>
      <c r="CFC58" s="213"/>
      <c r="CFE58" s="213"/>
      <c r="CFG58" s="213"/>
      <c r="CFI58" s="213"/>
      <c r="CFK58" s="213"/>
      <c r="CFM58" s="213"/>
      <c r="CFO58" s="213"/>
      <c r="CFQ58" s="213"/>
      <c r="CFS58" s="213"/>
      <c r="CFU58" s="213"/>
      <c r="CFW58" s="213"/>
      <c r="CFY58" s="213"/>
      <c r="CGA58" s="213"/>
      <c r="CGC58" s="213"/>
      <c r="CGE58" s="213"/>
      <c r="CGG58" s="213"/>
      <c r="CGI58" s="213"/>
      <c r="CGK58" s="213"/>
      <c r="CGM58" s="213"/>
      <c r="CGO58" s="213"/>
      <c r="CGQ58" s="213"/>
      <c r="CGS58" s="213"/>
      <c r="CGU58" s="213"/>
      <c r="CGW58" s="213"/>
      <c r="CGY58" s="213"/>
      <c r="CHA58" s="213"/>
      <c r="CHC58" s="213"/>
      <c r="CHE58" s="213"/>
      <c r="CHG58" s="213"/>
      <c r="CHI58" s="213"/>
      <c r="CHK58" s="213"/>
      <c r="CHM58" s="213"/>
      <c r="CHO58" s="213"/>
      <c r="CHQ58" s="213"/>
      <c r="CHS58" s="213"/>
      <c r="CHU58" s="213"/>
      <c r="CHW58" s="213"/>
      <c r="CHY58" s="213"/>
      <c r="CIA58" s="213"/>
      <c r="CIC58" s="213"/>
      <c r="CIE58" s="213"/>
      <c r="CIG58" s="213"/>
      <c r="CII58" s="213"/>
      <c r="CIK58" s="213"/>
      <c r="CIM58" s="213"/>
      <c r="CIO58" s="213"/>
      <c r="CIQ58" s="213"/>
      <c r="CIS58" s="213"/>
      <c r="CIU58" s="213"/>
      <c r="CIW58" s="213"/>
      <c r="CIY58" s="213"/>
      <c r="CJA58" s="213"/>
      <c r="CJC58" s="213"/>
      <c r="CJE58" s="213"/>
      <c r="CJG58" s="213"/>
      <c r="CJI58" s="213"/>
      <c r="CJK58" s="213"/>
      <c r="CJM58" s="213"/>
      <c r="CJO58" s="213"/>
      <c r="CJQ58" s="213"/>
      <c r="CJS58" s="213"/>
      <c r="CJU58" s="213"/>
      <c r="CJW58" s="213"/>
      <c r="CJY58" s="213"/>
      <c r="CKA58" s="213"/>
      <c r="CKC58" s="213"/>
      <c r="CKE58" s="213"/>
      <c r="CKG58" s="213"/>
      <c r="CKI58" s="213"/>
      <c r="CKK58" s="213"/>
      <c r="CKM58" s="213"/>
      <c r="CKO58" s="213"/>
      <c r="CKQ58" s="213"/>
      <c r="CKS58" s="213"/>
      <c r="CKU58" s="213"/>
      <c r="CKW58" s="213"/>
      <c r="CKY58" s="213"/>
      <c r="CLA58" s="213"/>
      <c r="CLC58" s="213"/>
      <c r="CLE58" s="213"/>
      <c r="CLG58" s="213"/>
      <c r="CLI58" s="213"/>
      <c r="CLK58" s="213"/>
      <c r="CLM58" s="213"/>
      <c r="CLO58" s="213"/>
      <c r="CLQ58" s="213"/>
      <c r="CLS58" s="213"/>
      <c r="CLU58" s="213"/>
      <c r="CLW58" s="213"/>
      <c r="CLY58" s="213"/>
      <c r="CMA58" s="213"/>
      <c r="CMC58" s="213"/>
      <c r="CME58" s="213"/>
      <c r="CMG58" s="213"/>
      <c r="CMI58" s="213"/>
      <c r="CMK58" s="213"/>
      <c r="CMM58" s="213"/>
      <c r="CMO58" s="213"/>
      <c r="CMQ58" s="213"/>
      <c r="CMS58" s="213"/>
      <c r="CMU58" s="213"/>
      <c r="CMW58" s="213"/>
      <c r="CMY58" s="213"/>
      <c r="CNA58" s="213"/>
      <c r="CNC58" s="213"/>
      <c r="CNE58" s="213"/>
      <c r="CNG58" s="213"/>
      <c r="CNI58" s="213"/>
      <c r="CNK58" s="213"/>
      <c r="CNM58" s="213"/>
      <c r="CNO58" s="213"/>
      <c r="CNQ58" s="213"/>
      <c r="CNS58" s="213"/>
      <c r="CNU58" s="213"/>
      <c r="CNW58" s="213"/>
      <c r="CNY58" s="213"/>
      <c r="COA58" s="213"/>
      <c r="COC58" s="213"/>
      <c r="COE58" s="213"/>
      <c r="COG58" s="213"/>
      <c r="COI58" s="213"/>
      <c r="COK58" s="213"/>
      <c r="COM58" s="213"/>
      <c r="COO58" s="213"/>
      <c r="COQ58" s="213"/>
      <c r="COS58" s="213"/>
      <c r="COU58" s="213"/>
      <c r="COW58" s="213"/>
      <c r="COY58" s="213"/>
      <c r="CPA58" s="213"/>
      <c r="CPC58" s="213"/>
      <c r="CPE58" s="213"/>
      <c r="CPG58" s="213"/>
      <c r="CPI58" s="213"/>
      <c r="CPK58" s="213"/>
      <c r="CPM58" s="213"/>
      <c r="CPO58" s="213"/>
      <c r="CPQ58" s="213"/>
      <c r="CPS58" s="213"/>
      <c r="CPU58" s="213"/>
      <c r="CPW58" s="213"/>
      <c r="CPY58" s="213"/>
      <c r="CQA58" s="213"/>
      <c r="CQC58" s="213"/>
      <c r="CQE58" s="213"/>
      <c r="CQG58" s="213"/>
      <c r="CQI58" s="213"/>
      <c r="CQK58" s="213"/>
      <c r="CQM58" s="213"/>
      <c r="CQO58" s="213"/>
      <c r="CQQ58" s="213"/>
      <c r="CQS58" s="213"/>
      <c r="CQU58" s="213"/>
      <c r="CQW58" s="213"/>
      <c r="CQY58" s="213"/>
      <c r="CRA58" s="213"/>
      <c r="CRC58" s="213"/>
      <c r="CRE58" s="213"/>
      <c r="CRG58" s="213"/>
      <c r="CRI58" s="213"/>
      <c r="CRK58" s="213"/>
      <c r="CRM58" s="213"/>
      <c r="CRO58" s="213"/>
      <c r="CRQ58" s="213"/>
      <c r="CRS58" s="213"/>
      <c r="CRU58" s="213"/>
      <c r="CRW58" s="213"/>
      <c r="CRY58" s="213"/>
      <c r="CSA58" s="213"/>
      <c r="CSC58" s="213"/>
      <c r="CSE58" s="213"/>
      <c r="CSG58" s="213"/>
      <c r="CSI58" s="213"/>
      <c r="CSK58" s="213"/>
      <c r="CSM58" s="213"/>
      <c r="CSO58" s="213"/>
      <c r="CSQ58" s="213"/>
      <c r="CSS58" s="213"/>
      <c r="CSU58" s="213"/>
      <c r="CSW58" s="213"/>
      <c r="CSY58" s="213"/>
      <c r="CTA58" s="213"/>
      <c r="CTC58" s="213"/>
      <c r="CTE58" s="213"/>
      <c r="CTG58" s="213"/>
      <c r="CTI58" s="213"/>
      <c r="CTK58" s="213"/>
      <c r="CTM58" s="213"/>
      <c r="CTO58" s="213"/>
      <c r="CTQ58" s="213"/>
      <c r="CTS58" s="213"/>
      <c r="CTU58" s="213"/>
      <c r="CTW58" s="213"/>
      <c r="CTY58" s="213"/>
      <c r="CUA58" s="213"/>
      <c r="CUC58" s="213"/>
      <c r="CUE58" s="213"/>
      <c r="CUG58" s="213"/>
      <c r="CUI58" s="213"/>
      <c r="CUK58" s="213"/>
      <c r="CUM58" s="213"/>
      <c r="CUO58" s="213"/>
      <c r="CUQ58" s="213"/>
      <c r="CUS58" s="213"/>
      <c r="CUU58" s="213"/>
      <c r="CUW58" s="213"/>
      <c r="CUY58" s="213"/>
      <c r="CVA58" s="213"/>
      <c r="CVC58" s="213"/>
      <c r="CVE58" s="213"/>
      <c r="CVG58" s="213"/>
      <c r="CVI58" s="213"/>
      <c r="CVK58" s="213"/>
      <c r="CVM58" s="213"/>
      <c r="CVO58" s="213"/>
      <c r="CVQ58" s="213"/>
      <c r="CVS58" s="213"/>
      <c r="CVU58" s="213"/>
      <c r="CVW58" s="213"/>
      <c r="CVY58" s="213"/>
      <c r="CWA58" s="213"/>
      <c r="CWC58" s="213"/>
      <c r="CWE58" s="213"/>
      <c r="CWG58" s="213"/>
      <c r="CWI58" s="213"/>
      <c r="CWK58" s="213"/>
      <c r="CWM58" s="213"/>
      <c r="CWO58" s="213"/>
      <c r="CWQ58" s="213"/>
      <c r="CWS58" s="213"/>
      <c r="CWU58" s="213"/>
      <c r="CWW58" s="213"/>
      <c r="CWY58" s="213"/>
      <c r="CXA58" s="213"/>
      <c r="CXC58" s="213"/>
      <c r="CXE58" s="213"/>
      <c r="CXG58" s="213"/>
      <c r="CXI58" s="213"/>
      <c r="CXK58" s="213"/>
      <c r="CXM58" s="213"/>
      <c r="CXO58" s="213"/>
      <c r="CXQ58" s="213"/>
      <c r="CXS58" s="213"/>
      <c r="CXU58" s="213"/>
      <c r="CXW58" s="213"/>
      <c r="CXY58" s="213"/>
      <c r="CYA58" s="213"/>
      <c r="CYC58" s="213"/>
      <c r="CYE58" s="213"/>
      <c r="CYG58" s="213"/>
      <c r="CYI58" s="213"/>
      <c r="CYK58" s="213"/>
      <c r="CYM58" s="213"/>
      <c r="CYO58" s="213"/>
      <c r="CYQ58" s="213"/>
      <c r="CYS58" s="213"/>
      <c r="CYU58" s="213"/>
      <c r="CYW58" s="213"/>
      <c r="CYY58" s="213"/>
      <c r="CZA58" s="213"/>
      <c r="CZC58" s="213"/>
      <c r="CZE58" s="213"/>
      <c r="CZG58" s="213"/>
      <c r="CZI58" s="213"/>
      <c r="CZK58" s="213"/>
      <c r="CZM58" s="213"/>
      <c r="CZO58" s="213"/>
      <c r="CZQ58" s="213"/>
      <c r="CZS58" s="213"/>
      <c r="CZU58" s="213"/>
      <c r="CZW58" s="213"/>
      <c r="CZY58" s="213"/>
      <c r="DAA58" s="213"/>
      <c r="DAC58" s="213"/>
      <c r="DAE58" s="213"/>
      <c r="DAG58" s="213"/>
      <c r="DAI58" s="213"/>
      <c r="DAK58" s="213"/>
      <c r="DAM58" s="213"/>
      <c r="DAO58" s="213"/>
      <c r="DAQ58" s="213"/>
      <c r="DAS58" s="213"/>
      <c r="DAU58" s="213"/>
      <c r="DAW58" s="213"/>
      <c r="DAY58" s="213"/>
      <c r="DBA58" s="213"/>
      <c r="DBC58" s="213"/>
      <c r="DBE58" s="213"/>
      <c r="DBG58" s="213"/>
      <c r="DBI58" s="213"/>
      <c r="DBK58" s="213"/>
      <c r="DBM58" s="213"/>
      <c r="DBO58" s="213"/>
      <c r="DBQ58" s="213"/>
      <c r="DBS58" s="213"/>
      <c r="DBU58" s="213"/>
      <c r="DBW58" s="213"/>
      <c r="DBY58" s="213"/>
      <c r="DCA58" s="213"/>
      <c r="DCC58" s="213"/>
      <c r="DCE58" s="213"/>
      <c r="DCG58" s="213"/>
      <c r="DCI58" s="213"/>
      <c r="DCK58" s="213"/>
      <c r="DCM58" s="213"/>
      <c r="DCO58" s="213"/>
      <c r="DCQ58" s="213"/>
      <c r="DCS58" s="213"/>
      <c r="DCU58" s="213"/>
      <c r="DCW58" s="213"/>
      <c r="DCY58" s="213"/>
      <c r="DDA58" s="213"/>
      <c r="DDC58" s="213"/>
      <c r="DDE58" s="213"/>
      <c r="DDG58" s="213"/>
      <c r="DDI58" s="213"/>
      <c r="DDK58" s="213"/>
      <c r="DDM58" s="213"/>
      <c r="DDO58" s="213"/>
      <c r="DDQ58" s="213"/>
      <c r="DDS58" s="213"/>
      <c r="DDU58" s="213"/>
      <c r="DDW58" s="213"/>
      <c r="DDY58" s="213"/>
      <c r="DEA58" s="213"/>
      <c r="DEC58" s="213"/>
      <c r="DEE58" s="213"/>
      <c r="DEG58" s="213"/>
      <c r="DEI58" s="213"/>
      <c r="DEK58" s="213"/>
      <c r="DEM58" s="213"/>
      <c r="DEO58" s="213"/>
      <c r="DEQ58" s="213"/>
      <c r="DES58" s="213"/>
      <c r="DEU58" s="213"/>
      <c r="DEW58" s="213"/>
      <c r="DEY58" s="213"/>
      <c r="DFA58" s="213"/>
      <c r="DFC58" s="213"/>
      <c r="DFE58" s="213"/>
      <c r="DFG58" s="213"/>
      <c r="DFI58" s="213"/>
      <c r="DFK58" s="213"/>
      <c r="DFM58" s="213"/>
      <c r="DFO58" s="213"/>
      <c r="DFQ58" s="213"/>
      <c r="DFS58" s="213"/>
      <c r="DFU58" s="213"/>
      <c r="DFW58" s="213"/>
      <c r="DFY58" s="213"/>
      <c r="DGA58" s="213"/>
      <c r="DGC58" s="213"/>
      <c r="DGE58" s="213"/>
      <c r="DGG58" s="213"/>
      <c r="DGI58" s="213"/>
      <c r="DGK58" s="213"/>
      <c r="DGM58" s="213"/>
      <c r="DGO58" s="213"/>
      <c r="DGQ58" s="213"/>
      <c r="DGS58" s="213"/>
      <c r="DGU58" s="213"/>
      <c r="DGW58" s="213"/>
      <c r="DGY58" s="213"/>
      <c r="DHA58" s="213"/>
      <c r="DHC58" s="213"/>
      <c r="DHE58" s="213"/>
      <c r="DHG58" s="213"/>
      <c r="DHI58" s="213"/>
      <c r="DHK58" s="213"/>
      <c r="DHM58" s="213"/>
      <c r="DHO58" s="213"/>
      <c r="DHQ58" s="213"/>
      <c r="DHS58" s="213"/>
      <c r="DHU58" s="213"/>
      <c r="DHW58" s="213"/>
      <c r="DHY58" s="213"/>
      <c r="DIA58" s="213"/>
      <c r="DIC58" s="213"/>
      <c r="DIE58" s="213"/>
      <c r="DIG58" s="213"/>
      <c r="DII58" s="213"/>
      <c r="DIK58" s="213"/>
      <c r="DIM58" s="213"/>
      <c r="DIO58" s="213"/>
      <c r="DIQ58" s="213"/>
      <c r="DIS58" s="213"/>
      <c r="DIU58" s="213"/>
      <c r="DIW58" s="213"/>
      <c r="DIY58" s="213"/>
      <c r="DJA58" s="213"/>
      <c r="DJC58" s="213"/>
      <c r="DJE58" s="213"/>
      <c r="DJG58" s="213"/>
      <c r="DJI58" s="213"/>
      <c r="DJK58" s="213"/>
      <c r="DJM58" s="213"/>
      <c r="DJO58" s="213"/>
      <c r="DJQ58" s="213"/>
      <c r="DJS58" s="213"/>
      <c r="DJU58" s="213"/>
      <c r="DJW58" s="213"/>
      <c r="DJY58" s="213"/>
      <c r="DKA58" s="213"/>
      <c r="DKC58" s="213"/>
      <c r="DKE58" s="213"/>
      <c r="DKG58" s="213"/>
      <c r="DKI58" s="213"/>
      <c r="DKK58" s="213"/>
      <c r="DKM58" s="213"/>
      <c r="DKO58" s="213"/>
      <c r="DKQ58" s="213"/>
      <c r="DKS58" s="213"/>
      <c r="DKU58" s="213"/>
      <c r="DKW58" s="213"/>
      <c r="DKY58" s="213"/>
      <c r="DLA58" s="213"/>
      <c r="DLC58" s="213"/>
      <c r="DLE58" s="213"/>
      <c r="DLG58" s="213"/>
      <c r="DLI58" s="213"/>
      <c r="DLK58" s="213"/>
      <c r="DLM58" s="213"/>
      <c r="DLO58" s="213"/>
      <c r="DLQ58" s="213"/>
      <c r="DLS58" s="213"/>
      <c r="DLU58" s="213"/>
      <c r="DLW58" s="213"/>
      <c r="DLY58" s="213"/>
      <c r="DMA58" s="213"/>
      <c r="DMC58" s="213"/>
      <c r="DME58" s="213"/>
      <c r="DMG58" s="213"/>
      <c r="DMI58" s="213"/>
      <c r="DMK58" s="213"/>
      <c r="DMM58" s="213"/>
      <c r="DMO58" s="213"/>
      <c r="DMQ58" s="213"/>
      <c r="DMS58" s="213"/>
      <c r="DMU58" s="213"/>
      <c r="DMW58" s="213"/>
      <c r="DMY58" s="213"/>
      <c r="DNA58" s="213"/>
      <c r="DNC58" s="213"/>
      <c r="DNE58" s="213"/>
      <c r="DNG58" s="213"/>
      <c r="DNI58" s="213"/>
      <c r="DNK58" s="213"/>
      <c r="DNM58" s="213"/>
      <c r="DNO58" s="213"/>
      <c r="DNQ58" s="213"/>
      <c r="DNS58" s="213"/>
      <c r="DNU58" s="213"/>
      <c r="DNW58" s="213"/>
      <c r="DNY58" s="213"/>
      <c r="DOA58" s="213"/>
      <c r="DOC58" s="213"/>
      <c r="DOE58" s="213"/>
      <c r="DOG58" s="213"/>
      <c r="DOI58" s="213"/>
      <c r="DOK58" s="213"/>
      <c r="DOM58" s="213"/>
      <c r="DOO58" s="213"/>
      <c r="DOQ58" s="213"/>
      <c r="DOS58" s="213"/>
      <c r="DOU58" s="213"/>
      <c r="DOW58" s="213"/>
      <c r="DOY58" s="213"/>
      <c r="DPA58" s="213"/>
      <c r="DPC58" s="213"/>
      <c r="DPE58" s="213"/>
      <c r="DPG58" s="213"/>
      <c r="DPI58" s="213"/>
      <c r="DPK58" s="213"/>
      <c r="DPM58" s="213"/>
      <c r="DPO58" s="213"/>
      <c r="DPQ58" s="213"/>
      <c r="DPS58" s="213"/>
      <c r="DPU58" s="213"/>
      <c r="DPW58" s="213"/>
      <c r="DPY58" s="213"/>
      <c r="DQA58" s="213"/>
      <c r="DQC58" s="213"/>
      <c r="DQE58" s="213"/>
      <c r="DQG58" s="213"/>
      <c r="DQI58" s="213"/>
      <c r="DQK58" s="213"/>
      <c r="DQM58" s="213"/>
      <c r="DQO58" s="213"/>
      <c r="DQQ58" s="213"/>
      <c r="DQS58" s="213"/>
      <c r="DQU58" s="213"/>
      <c r="DQW58" s="213"/>
      <c r="DQY58" s="213"/>
      <c r="DRA58" s="213"/>
      <c r="DRC58" s="213"/>
      <c r="DRE58" s="213"/>
      <c r="DRG58" s="213"/>
      <c r="DRI58" s="213"/>
      <c r="DRK58" s="213"/>
      <c r="DRM58" s="213"/>
      <c r="DRO58" s="213"/>
      <c r="DRQ58" s="213"/>
      <c r="DRS58" s="213"/>
      <c r="DRU58" s="213"/>
      <c r="DRW58" s="213"/>
      <c r="DRY58" s="213"/>
      <c r="DSA58" s="213"/>
      <c r="DSC58" s="213"/>
      <c r="DSE58" s="213"/>
      <c r="DSG58" s="213"/>
      <c r="DSI58" s="213"/>
      <c r="DSK58" s="213"/>
      <c r="DSM58" s="213"/>
      <c r="DSO58" s="213"/>
      <c r="DSQ58" s="213"/>
      <c r="DSS58" s="213"/>
      <c r="DSU58" s="213"/>
      <c r="DSW58" s="213"/>
      <c r="DSY58" s="213"/>
      <c r="DTA58" s="213"/>
      <c r="DTC58" s="213"/>
      <c r="DTE58" s="213"/>
      <c r="DTG58" s="213"/>
      <c r="DTI58" s="213"/>
      <c r="DTK58" s="213"/>
      <c r="DTM58" s="213"/>
      <c r="DTO58" s="213"/>
      <c r="DTQ58" s="213"/>
      <c r="DTS58" s="213"/>
      <c r="DTU58" s="213"/>
      <c r="DTW58" s="213"/>
      <c r="DTY58" s="213"/>
      <c r="DUA58" s="213"/>
      <c r="DUC58" s="213"/>
      <c r="DUE58" s="213"/>
      <c r="DUG58" s="213"/>
      <c r="DUI58" s="213"/>
      <c r="DUK58" s="213"/>
      <c r="DUM58" s="213"/>
      <c r="DUO58" s="213"/>
      <c r="DUQ58" s="213"/>
      <c r="DUS58" s="213"/>
      <c r="DUU58" s="213"/>
      <c r="DUW58" s="213"/>
      <c r="DUY58" s="213"/>
      <c r="DVA58" s="213"/>
      <c r="DVC58" s="213"/>
      <c r="DVE58" s="213"/>
      <c r="DVG58" s="213"/>
      <c r="DVI58" s="213"/>
      <c r="DVK58" s="213"/>
      <c r="DVM58" s="213"/>
      <c r="DVO58" s="213"/>
      <c r="DVQ58" s="213"/>
      <c r="DVS58" s="213"/>
      <c r="DVU58" s="213"/>
      <c r="DVW58" s="213"/>
      <c r="DVY58" s="213"/>
      <c r="DWA58" s="213"/>
      <c r="DWC58" s="213"/>
      <c r="DWE58" s="213"/>
      <c r="DWG58" s="213"/>
      <c r="DWI58" s="213"/>
      <c r="DWK58" s="213"/>
      <c r="DWM58" s="213"/>
      <c r="DWO58" s="213"/>
      <c r="DWQ58" s="213"/>
      <c r="DWS58" s="213"/>
      <c r="DWU58" s="213"/>
      <c r="DWW58" s="213"/>
      <c r="DWY58" s="213"/>
      <c r="DXA58" s="213"/>
      <c r="DXC58" s="213"/>
      <c r="DXE58" s="213"/>
      <c r="DXG58" s="213"/>
      <c r="DXI58" s="213"/>
      <c r="DXK58" s="213"/>
      <c r="DXM58" s="213"/>
      <c r="DXO58" s="213"/>
      <c r="DXQ58" s="213"/>
      <c r="DXS58" s="213"/>
      <c r="DXU58" s="213"/>
      <c r="DXW58" s="213"/>
      <c r="DXY58" s="213"/>
      <c r="DYA58" s="213"/>
      <c r="DYC58" s="213"/>
      <c r="DYE58" s="213"/>
      <c r="DYG58" s="213"/>
      <c r="DYI58" s="213"/>
      <c r="DYK58" s="213"/>
      <c r="DYM58" s="213"/>
      <c r="DYO58" s="213"/>
      <c r="DYQ58" s="213"/>
      <c r="DYS58" s="213"/>
      <c r="DYU58" s="213"/>
      <c r="DYW58" s="213"/>
      <c r="DYY58" s="213"/>
      <c r="DZA58" s="213"/>
      <c r="DZC58" s="213"/>
      <c r="DZE58" s="213"/>
      <c r="DZG58" s="213"/>
      <c r="DZI58" s="213"/>
      <c r="DZK58" s="213"/>
      <c r="DZM58" s="213"/>
      <c r="DZO58" s="213"/>
      <c r="DZQ58" s="213"/>
      <c r="DZS58" s="213"/>
      <c r="DZU58" s="213"/>
      <c r="DZW58" s="213"/>
      <c r="DZY58" s="213"/>
      <c r="EAA58" s="213"/>
      <c r="EAC58" s="213"/>
      <c r="EAE58" s="213"/>
      <c r="EAG58" s="213"/>
      <c r="EAI58" s="213"/>
      <c r="EAK58" s="213"/>
      <c r="EAM58" s="213"/>
      <c r="EAO58" s="213"/>
      <c r="EAQ58" s="213"/>
      <c r="EAS58" s="213"/>
      <c r="EAU58" s="213"/>
      <c r="EAW58" s="213"/>
      <c r="EAY58" s="213"/>
      <c r="EBA58" s="213"/>
      <c r="EBC58" s="213"/>
      <c r="EBE58" s="213"/>
      <c r="EBG58" s="213"/>
      <c r="EBI58" s="213"/>
      <c r="EBK58" s="213"/>
      <c r="EBM58" s="213"/>
      <c r="EBO58" s="213"/>
      <c r="EBQ58" s="213"/>
      <c r="EBS58" s="213"/>
      <c r="EBU58" s="213"/>
      <c r="EBW58" s="213"/>
      <c r="EBY58" s="213"/>
      <c r="ECA58" s="213"/>
      <c r="ECC58" s="213"/>
      <c r="ECE58" s="213"/>
      <c r="ECG58" s="213"/>
      <c r="ECI58" s="213"/>
      <c r="ECK58" s="213"/>
      <c r="ECM58" s="213"/>
      <c r="ECO58" s="213"/>
      <c r="ECQ58" s="213"/>
      <c r="ECS58" s="213"/>
      <c r="ECU58" s="213"/>
      <c r="ECW58" s="213"/>
      <c r="ECY58" s="213"/>
      <c r="EDA58" s="213"/>
      <c r="EDC58" s="213"/>
      <c r="EDE58" s="213"/>
      <c r="EDG58" s="213"/>
      <c r="EDI58" s="213"/>
      <c r="EDK58" s="213"/>
      <c r="EDM58" s="213"/>
      <c r="EDO58" s="213"/>
      <c r="EDQ58" s="213"/>
      <c r="EDS58" s="213"/>
      <c r="EDU58" s="213"/>
      <c r="EDW58" s="213"/>
      <c r="EDY58" s="213"/>
      <c r="EEA58" s="213"/>
      <c r="EEC58" s="213"/>
      <c r="EEE58" s="213"/>
      <c r="EEG58" s="213"/>
      <c r="EEI58" s="213"/>
      <c r="EEK58" s="213"/>
      <c r="EEM58" s="213"/>
      <c r="EEO58" s="213"/>
      <c r="EEQ58" s="213"/>
      <c r="EES58" s="213"/>
      <c r="EEU58" s="213"/>
      <c r="EEW58" s="213"/>
      <c r="EEY58" s="213"/>
      <c r="EFA58" s="213"/>
      <c r="EFC58" s="213"/>
      <c r="EFE58" s="213"/>
      <c r="EFG58" s="213"/>
      <c r="EFI58" s="213"/>
      <c r="EFK58" s="213"/>
      <c r="EFM58" s="213"/>
      <c r="EFO58" s="213"/>
      <c r="EFQ58" s="213"/>
      <c r="EFS58" s="213"/>
      <c r="EFU58" s="213"/>
      <c r="EFW58" s="213"/>
      <c r="EFY58" s="213"/>
      <c r="EGA58" s="213"/>
      <c r="EGC58" s="213"/>
      <c r="EGE58" s="213"/>
      <c r="EGG58" s="213"/>
      <c r="EGI58" s="213"/>
      <c r="EGK58" s="213"/>
      <c r="EGM58" s="213"/>
      <c r="EGO58" s="213"/>
      <c r="EGQ58" s="213"/>
      <c r="EGS58" s="213"/>
      <c r="EGU58" s="213"/>
      <c r="EGW58" s="213"/>
      <c r="EGY58" s="213"/>
      <c r="EHA58" s="213"/>
      <c r="EHC58" s="213"/>
      <c r="EHE58" s="213"/>
      <c r="EHG58" s="213"/>
      <c r="EHI58" s="213"/>
      <c r="EHK58" s="213"/>
      <c r="EHM58" s="213"/>
      <c r="EHO58" s="213"/>
      <c r="EHQ58" s="213"/>
      <c r="EHS58" s="213"/>
      <c r="EHU58" s="213"/>
      <c r="EHW58" s="213"/>
      <c r="EHY58" s="213"/>
      <c r="EIA58" s="213"/>
      <c r="EIC58" s="213"/>
      <c r="EIE58" s="213"/>
      <c r="EIG58" s="213"/>
      <c r="EII58" s="213"/>
      <c r="EIK58" s="213"/>
      <c r="EIM58" s="213"/>
      <c r="EIO58" s="213"/>
      <c r="EIQ58" s="213"/>
      <c r="EIS58" s="213"/>
      <c r="EIU58" s="213"/>
      <c r="EIW58" s="213"/>
      <c r="EIY58" s="213"/>
      <c r="EJA58" s="213"/>
      <c r="EJC58" s="213"/>
      <c r="EJE58" s="213"/>
      <c r="EJG58" s="213"/>
      <c r="EJI58" s="213"/>
      <c r="EJK58" s="213"/>
      <c r="EJM58" s="213"/>
      <c r="EJO58" s="213"/>
      <c r="EJQ58" s="213"/>
      <c r="EJS58" s="213"/>
      <c r="EJU58" s="213"/>
      <c r="EJW58" s="213"/>
      <c r="EJY58" s="213"/>
      <c r="EKA58" s="213"/>
      <c r="EKC58" s="213"/>
      <c r="EKE58" s="213"/>
      <c r="EKG58" s="213"/>
      <c r="EKI58" s="213"/>
      <c r="EKK58" s="213"/>
      <c r="EKM58" s="213"/>
      <c r="EKO58" s="213"/>
      <c r="EKQ58" s="213"/>
      <c r="EKS58" s="213"/>
      <c r="EKU58" s="213"/>
      <c r="EKW58" s="213"/>
      <c r="EKY58" s="213"/>
      <c r="ELA58" s="213"/>
      <c r="ELC58" s="213"/>
      <c r="ELE58" s="213"/>
      <c r="ELG58" s="213"/>
      <c r="ELI58" s="213"/>
      <c r="ELK58" s="213"/>
      <c r="ELM58" s="213"/>
      <c r="ELO58" s="213"/>
      <c r="ELQ58" s="213"/>
      <c r="ELS58" s="213"/>
      <c r="ELU58" s="213"/>
      <c r="ELW58" s="213"/>
      <c r="ELY58" s="213"/>
      <c r="EMA58" s="213"/>
      <c r="EMC58" s="213"/>
      <c r="EME58" s="213"/>
      <c r="EMG58" s="213"/>
      <c r="EMI58" s="213"/>
      <c r="EMK58" s="213"/>
      <c r="EMM58" s="213"/>
      <c r="EMO58" s="213"/>
      <c r="EMQ58" s="213"/>
      <c r="EMS58" s="213"/>
      <c r="EMU58" s="213"/>
      <c r="EMW58" s="213"/>
      <c r="EMY58" s="213"/>
      <c r="ENA58" s="213"/>
      <c r="ENC58" s="213"/>
      <c r="ENE58" s="213"/>
      <c r="ENG58" s="213"/>
      <c r="ENI58" s="213"/>
      <c r="ENK58" s="213"/>
      <c r="ENM58" s="213"/>
      <c r="ENO58" s="213"/>
      <c r="ENQ58" s="213"/>
      <c r="ENS58" s="213"/>
      <c r="ENU58" s="213"/>
      <c r="ENW58" s="213"/>
      <c r="ENY58" s="213"/>
      <c r="EOA58" s="213"/>
      <c r="EOC58" s="213"/>
      <c r="EOE58" s="213"/>
      <c r="EOG58" s="213"/>
      <c r="EOI58" s="213"/>
      <c r="EOK58" s="213"/>
      <c r="EOM58" s="213"/>
      <c r="EOO58" s="213"/>
      <c r="EOQ58" s="213"/>
      <c r="EOS58" s="213"/>
      <c r="EOU58" s="213"/>
      <c r="EOW58" s="213"/>
      <c r="EOY58" s="213"/>
      <c r="EPA58" s="213"/>
      <c r="EPC58" s="213"/>
      <c r="EPE58" s="213"/>
      <c r="EPG58" s="213"/>
      <c r="EPI58" s="213"/>
      <c r="EPK58" s="213"/>
      <c r="EPM58" s="213"/>
      <c r="EPO58" s="213"/>
      <c r="EPQ58" s="213"/>
      <c r="EPS58" s="213"/>
      <c r="EPU58" s="213"/>
      <c r="EPW58" s="213"/>
      <c r="EPY58" s="213"/>
      <c r="EQA58" s="213"/>
      <c r="EQC58" s="213"/>
      <c r="EQE58" s="213"/>
      <c r="EQG58" s="213"/>
      <c r="EQI58" s="213"/>
      <c r="EQK58" s="213"/>
      <c r="EQM58" s="213"/>
      <c r="EQO58" s="213"/>
      <c r="EQQ58" s="213"/>
      <c r="EQS58" s="213"/>
      <c r="EQU58" s="213"/>
      <c r="EQW58" s="213"/>
      <c r="EQY58" s="213"/>
      <c r="ERA58" s="213"/>
      <c r="ERC58" s="213"/>
      <c r="ERE58" s="213"/>
      <c r="ERG58" s="213"/>
      <c r="ERI58" s="213"/>
      <c r="ERK58" s="213"/>
      <c r="ERM58" s="213"/>
      <c r="ERO58" s="213"/>
      <c r="ERQ58" s="213"/>
      <c r="ERS58" s="213"/>
      <c r="ERU58" s="213"/>
      <c r="ERW58" s="213"/>
      <c r="ERY58" s="213"/>
      <c r="ESA58" s="213"/>
      <c r="ESC58" s="213"/>
      <c r="ESE58" s="213"/>
      <c r="ESG58" s="213"/>
      <c r="ESI58" s="213"/>
      <c r="ESK58" s="213"/>
      <c r="ESM58" s="213"/>
      <c r="ESO58" s="213"/>
      <c r="ESQ58" s="213"/>
      <c r="ESS58" s="213"/>
      <c r="ESU58" s="213"/>
      <c r="ESW58" s="213"/>
      <c r="ESY58" s="213"/>
      <c r="ETA58" s="213"/>
      <c r="ETC58" s="213"/>
      <c r="ETE58" s="213"/>
      <c r="ETG58" s="213"/>
      <c r="ETI58" s="213"/>
      <c r="ETK58" s="213"/>
      <c r="ETM58" s="213"/>
      <c r="ETO58" s="213"/>
      <c r="ETQ58" s="213"/>
      <c r="ETS58" s="213"/>
      <c r="ETU58" s="213"/>
      <c r="ETW58" s="213"/>
      <c r="ETY58" s="213"/>
      <c r="EUA58" s="213"/>
      <c r="EUC58" s="213"/>
      <c r="EUE58" s="213"/>
      <c r="EUG58" s="213"/>
      <c r="EUI58" s="213"/>
      <c r="EUK58" s="213"/>
      <c r="EUM58" s="213"/>
      <c r="EUO58" s="213"/>
      <c r="EUQ58" s="213"/>
      <c r="EUS58" s="213"/>
      <c r="EUU58" s="213"/>
      <c r="EUW58" s="213"/>
      <c r="EUY58" s="213"/>
      <c r="EVA58" s="213"/>
      <c r="EVC58" s="213"/>
      <c r="EVE58" s="213"/>
      <c r="EVG58" s="213"/>
      <c r="EVI58" s="213"/>
      <c r="EVK58" s="213"/>
      <c r="EVM58" s="213"/>
      <c r="EVO58" s="213"/>
      <c r="EVQ58" s="213"/>
      <c r="EVS58" s="213"/>
      <c r="EVU58" s="213"/>
      <c r="EVW58" s="213"/>
      <c r="EVY58" s="213"/>
      <c r="EWA58" s="213"/>
      <c r="EWC58" s="213"/>
      <c r="EWE58" s="213"/>
      <c r="EWG58" s="213"/>
      <c r="EWI58" s="213"/>
      <c r="EWK58" s="213"/>
      <c r="EWM58" s="213"/>
      <c r="EWO58" s="213"/>
      <c r="EWQ58" s="213"/>
      <c r="EWS58" s="213"/>
      <c r="EWU58" s="213"/>
      <c r="EWW58" s="213"/>
      <c r="EWY58" s="213"/>
      <c r="EXA58" s="213"/>
      <c r="EXC58" s="213"/>
      <c r="EXE58" s="213"/>
      <c r="EXG58" s="213"/>
      <c r="EXI58" s="213"/>
      <c r="EXK58" s="213"/>
      <c r="EXM58" s="213"/>
      <c r="EXO58" s="213"/>
      <c r="EXQ58" s="213"/>
      <c r="EXS58" s="213"/>
      <c r="EXU58" s="213"/>
      <c r="EXW58" s="213"/>
      <c r="EXY58" s="213"/>
      <c r="EYA58" s="213"/>
      <c r="EYC58" s="213"/>
      <c r="EYE58" s="213"/>
      <c r="EYG58" s="213"/>
      <c r="EYI58" s="213"/>
      <c r="EYK58" s="213"/>
      <c r="EYM58" s="213"/>
      <c r="EYO58" s="213"/>
      <c r="EYQ58" s="213"/>
      <c r="EYS58" s="213"/>
      <c r="EYU58" s="213"/>
      <c r="EYW58" s="213"/>
      <c r="EYY58" s="213"/>
      <c r="EZA58" s="213"/>
      <c r="EZC58" s="213"/>
      <c r="EZE58" s="213"/>
      <c r="EZG58" s="213"/>
      <c r="EZI58" s="213"/>
      <c r="EZK58" s="213"/>
      <c r="EZM58" s="213"/>
      <c r="EZO58" s="213"/>
      <c r="EZQ58" s="213"/>
      <c r="EZS58" s="213"/>
      <c r="EZU58" s="213"/>
      <c r="EZW58" s="213"/>
      <c r="EZY58" s="213"/>
      <c r="FAA58" s="213"/>
      <c r="FAC58" s="213"/>
      <c r="FAE58" s="213"/>
      <c r="FAG58" s="213"/>
      <c r="FAI58" s="213"/>
      <c r="FAK58" s="213"/>
      <c r="FAM58" s="213"/>
      <c r="FAO58" s="213"/>
      <c r="FAQ58" s="213"/>
      <c r="FAS58" s="213"/>
      <c r="FAU58" s="213"/>
      <c r="FAW58" s="213"/>
      <c r="FAY58" s="213"/>
      <c r="FBA58" s="213"/>
      <c r="FBC58" s="213"/>
      <c r="FBE58" s="213"/>
      <c r="FBG58" s="213"/>
      <c r="FBI58" s="213"/>
      <c r="FBK58" s="213"/>
      <c r="FBM58" s="213"/>
      <c r="FBO58" s="213"/>
      <c r="FBQ58" s="213"/>
      <c r="FBS58" s="213"/>
      <c r="FBU58" s="213"/>
      <c r="FBW58" s="213"/>
      <c r="FBY58" s="213"/>
      <c r="FCA58" s="213"/>
      <c r="FCC58" s="213"/>
      <c r="FCE58" s="213"/>
      <c r="FCG58" s="213"/>
      <c r="FCI58" s="213"/>
      <c r="FCK58" s="213"/>
      <c r="FCM58" s="213"/>
      <c r="FCO58" s="213"/>
      <c r="FCQ58" s="213"/>
      <c r="FCS58" s="213"/>
      <c r="FCU58" s="213"/>
      <c r="FCW58" s="213"/>
      <c r="FCY58" s="213"/>
      <c r="FDA58" s="213"/>
      <c r="FDC58" s="213"/>
      <c r="FDE58" s="213"/>
      <c r="FDG58" s="213"/>
      <c r="FDI58" s="213"/>
      <c r="FDK58" s="213"/>
      <c r="FDM58" s="213"/>
      <c r="FDO58" s="213"/>
      <c r="FDQ58" s="213"/>
      <c r="FDS58" s="213"/>
      <c r="FDU58" s="213"/>
      <c r="FDW58" s="213"/>
      <c r="FDY58" s="213"/>
      <c r="FEA58" s="213"/>
      <c r="FEC58" s="213"/>
      <c r="FEE58" s="213"/>
      <c r="FEG58" s="213"/>
      <c r="FEI58" s="213"/>
      <c r="FEK58" s="213"/>
      <c r="FEM58" s="213"/>
      <c r="FEO58" s="213"/>
      <c r="FEQ58" s="213"/>
      <c r="FES58" s="213"/>
      <c r="FEU58" s="213"/>
      <c r="FEW58" s="213"/>
      <c r="FEY58" s="213"/>
      <c r="FFA58" s="213"/>
      <c r="FFC58" s="213"/>
      <c r="FFE58" s="213"/>
      <c r="FFG58" s="213"/>
      <c r="FFI58" s="213"/>
      <c r="FFK58" s="213"/>
      <c r="FFM58" s="213"/>
      <c r="FFO58" s="213"/>
      <c r="FFQ58" s="213"/>
      <c r="FFS58" s="213"/>
      <c r="FFU58" s="213"/>
      <c r="FFW58" s="213"/>
      <c r="FFY58" s="213"/>
      <c r="FGA58" s="213"/>
      <c r="FGC58" s="213"/>
      <c r="FGE58" s="213"/>
      <c r="FGG58" s="213"/>
      <c r="FGI58" s="213"/>
      <c r="FGK58" s="213"/>
      <c r="FGM58" s="213"/>
      <c r="FGO58" s="213"/>
      <c r="FGQ58" s="213"/>
      <c r="FGS58" s="213"/>
      <c r="FGU58" s="213"/>
      <c r="FGW58" s="213"/>
      <c r="FGY58" s="213"/>
      <c r="FHA58" s="213"/>
      <c r="FHC58" s="213"/>
      <c r="FHE58" s="213"/>
      <c r="FHG58" s="213"/>
      <c r="FHI58" s="213"/>
      <c r="FHK58" s="213"/>
      <c r="FHM58" s="213"/>
      <c r="FHO58" s="213"/>
      <c r="FHQ58" s="213"/>
      <c r="FHS58" s="213"/>
      <c r="FHU58" s="213"/>
      <c r="FHW58" s="213"/>
      <c r="FHY58" s="213"/>
      <c r="FIA58" s="213"/>
      <c r="FIC58" s="213"/>
      <c r="FIE58" s="213"/>
      <c r="FIG58" s="213"/>
      <c r="FII58" s="213"/>
      <c r="FIK58" s="213"/>
      <c r="FIM58" s="213"/>
      <c r="FIO58" s="213"/>
      <c r="FIQ58" s="213"/>
      <c r="FIS58" s="213"/>
      <c r="FIU58" s="213"/>
      <c r="FIW58" s="213"/>
      <c r="FIY58" s="213"/>
      <c r="FJA58" s="213"/>
      <c r="FJC58" s="213"/>
      <c r="FJE58" s="213"/>
      <c r="FJG58" s="213"/>
      <c r="FJI58" s="213"/>
      <c r="FJK58" s="213"/>
      <c r="FJM58" s="213"/>
      <c r="FJO58" s="213"/>
      <c r="FJQ58" s="213"/>
      <c r="FJS58" s="213"/>
      <c r="FJU58" s="213"/>
      <c r="FJW58" s="213"/>
      <c r="FJY58" s="213"/>
      <c r="FKA58" s="213"/>
      <c r="FKC58" s="213"/>
      <c r="FKE58" s="213"/>
      <c r="FKG58" s="213"/>
      <c r="FKI58" s="213"/>
      <c r="FKK58" s="213"/>
      <c r="FKM58" s="213"/>
      <c r="FKO58" s="213"/>
      <c r="FKQ58" s="213"/>
      <c r="FKS58" s="213"/>
      <c r="FKU58" s="213"/>
      <c r="FKW58" s="213"/>
      <c r="FKY58" s="213"/>
      <c r="FLA58" s="213"/>
      <c r="FLC58" s="213"/>
      <c r="FLE58" s="213"/>
      <c r="FLG58" s="213"/>
      <c r="FLI58" s="213"/>
      <c r="FLK58" s="213"/>
      <c r="FLM58" s="213"/>
      <c r="FLO58" s="213"/>
      <c r="FLQ58" s="213"/>
      <c r="FLS58" s="213"/>
      <c r="FLU58" s="213"/>
      <c r="FLW58" s="213"/>
      <c r="FLY58" s="213"/>
      <c r="FMA58" s="213"/>
      <c r="FMC58" s="213"/>
      <c r="FME58" s="213"/>
      <c r="FMG58" s="213"/>
      <c r="FMI58" s="213"/>
      <c r="FMK58" s="213"/>
      <c r="FMM58" s="213"/>
      <c r="FMO58" s="213"/>
      <c r="FMQ58" s="213"/>
      <c r="FMS58" s="213"/>
      <c r="FMU58" s="213"/>
      <c r="FMW58" s="213"/>
      <c r="FMY58" s="213"/>
      <c r="FNA58" s="213"/>
      <c r="FNC58" s="213"/>
      <c r="FNE58" s="213"/>
      <c r="FNG58" s="213"/>
      <c r="FNI58" s="213"/>
      <c r="FNK58" s="213"/>
      <c r="FNM58" s="213"/>
      <c r="FNO58" s="213"/>
      <c r="FNQ58" s="213"/>
      <c r="FNS58" s="213"/>
      <c r="FNU58" s="213"/>
      <c r="FNW58" s="213"/>
      <c r="FNY58" s="213"/>
      <c r="FOA58" s="213"/>
      <c r="FOC58" s="213"/>
      <c r="FOE58" s="213"/>
      <c r="FOG58" s="213"/>
      <c r="FOI58" s="213"/>
      <c r="FOK58" s="213"/>
      <c r="FOM58" s="213"/>
      <c r="FOO58" s="213"/>
      <c r="FOQ58" s="213"/>
      <c r="FOS58" s="213"/>
      <c r="FOU58" s="213"/>
      <c r="FOW58" s="213"/>
      <c r="FOY58" s="213"/>
      <c r="FPA58" s="213"/>
      <c r="FPC58" s="213"/>
      <c r="FPE58" s="213"/>
      <c r="FPG58" s="213"/>
      <c r="FPI58" s="213"/>
      <c r="FPK58" s="213"/>
      <c r="FPM58" s="213"/>
      <c r="FPO58" s="213"/>
      <c r="FPQ58" s="213"/>
      <c r="FPS58" s="213"/>
      <c r="FPU58" s="213"/>
      <c r="FPW58" s="213"/>
      <c r="FPY58" s="213"/>
      <c r="FQA58" s="213"/>
      <c r="FQC58" s="213"/>
      <c r="FQE58" s="213"/>
      <c r="FQG58" s="213"/>
      <c r="FQI58" s="213"/>
      <c r="FQK58" s="213"/>
      <c r="FQM58" s="213"/>
      <c r="FQO58" s="213"/>
      <c r="FQQ58" s="213"/>
      <c r="FQS58" s="213"/>
      <c r="FQU58" s="213"/>
      <c r="FQW58" s="213"/>
      <c r="FQY58" s="213"/>
      <c r="FRA58" s="213"/>
      <c r="FRC58" s="213"/>
      <c r="FRE58" s="213"/>
      <c r="FRG58" s="213"/>
      <c r="FRI58" s="213"/>
      <c r="FRK58" s="213"/>
      <c r="FRM58" s="213"/>
      <c r="FRO58" s="213"/>
      <c r="FRQ58" s="213"/>
      <c r="FRS58" s="213"/>
      <c r="FRU58" s="213"/>
      <c r="FRW58" s="213"/>
      <c r="FRY58" s="213"/>
      <c r="FSA58" s="213"/>
      <c r="FSC58" s="213"/>
      <c r="FSE58" s="213"/>
      <c r="FSG58" s="213"/>
      <c r="FSI58" s="213"/>
      <c r="FSK58" s="213"/>
      <c r="FSM58" s="213"/>
      <c r="FSO58" s="213"/>
      <c r="FSQ58" s="213"/>
      <c r="FSS58" s="213"/>
      <c r="FSU58" s="213"/>
      <c r="FSW58" s="213"/>
      <c r="FSY58" s="213"/>
      <c r="FTA58" s="213"/>
      <c r="FTC58" s="213"/>
      <c r="FTE58" s="213"/>
      <c r="FTG58" s="213"/>
      <c r="FTI58" s="213"/>
      <c r="FTK58" s="213"/>
      <c r="FTM58" s="213"/>
      <c r="FTO58" s="213"/>
      <c r="FTQ58" s="213"/>
      <c r="FTS58" s="213"/>
      <c r="FTU58" s="213"/>
      <c r="FTW58" s="213"/>
      <c r="FTY58" s="213"/>
      <c r="FUA58" s="213"/>
      <c r="FUC58" s="213"/>
      <c r="FUE58" s="213"/>
      <c r="FUG58" s="213"/>
      <c r="FUI58" s="213"/>
      <c r="FUK58" s="213"/>
      <c r="FUM58" s="213"/>
      <c r="FUO58" s="213"/>
      <c r="FUQ58" s="213"/>
      <c r="FUS58" s="213"/>
      <c r="FUU58" s="213"/>
      <c r="FUW58" s="213"/>
      <c r="FUY58" s="213"/>
      <c r="FVA58" s="213"/>
      <c r="FVC58" s="213"/>
      <c r="FVE58" s="213"/>
      <c r="FVG58" s="213"/>
      <c r="FVI58" s="213"/>
      <c r="FVK58" s="213"/>
      <c r="FVM58" s="213"/>
      <c r="FVO58" s="213"/>
      <c r="FVQ58" s="213"/>
      <c r="FVS58" s="213"/>
      <c r="FVU58" s="213"/>
      <c r="FVW58" s="213"/>
      <c r="FVY58" s="213"/>
      <c r="FWA58" s="213"/>
      <c r="FWC58" s="213"/>
      <c r="FWE58" s="213"/>
      <c r="FWG58" s="213"/>
      <c r="FWI58" s="213"/>
      <c r="FWK58" s="213"/>
      <c r="FWM58" s="213"/>
      <c r="FWO58" s="213"/>
      <c r="FWQ58" s="213"/>
      <c r="FWS58" s="213"/>
      <c r="FWU58" s="213"/>
      <c r="FWW58" s="213"/>
      <c r="FWY58" s="213"/>
      <c r="FXA58" s="213"/>
      <c r="FXC58" s="213"/>
      <c r="FXE58" s="213"/>
      <c r="FXG58" s="213"/>
      <c r="FXI58" s="213"/>
      <c r="FXK58" s="213"/>
      <c r="FXM58" s="213"/>
      <c r="FXO58" s="213"/>
      <c r="FXQ58" s="213"/>
      <c r="FXS58" s="213"/>
      <c r="FXU58" s="213"/>
      <c r="FXW58" s="213"/>
      <c r="FXY58" s="213"/>
      <c r="FYA58" s="213"/>
      <c r="FYC58" s="213"/>
      <c r="FYE58" s="213"/>
      <c r="FYG58" s="213"/>
      <c r="FYI58" s="213"/>
      <c r="FYK58" s="213"/>
      <c r="FYM58" s="213"/>
      <c r="FYO58" s="213"/>
      <c r="FYQ58" s="213"/>
      <c r="FYS58" s="213"/>
      <c r="FYU58" s="213"/>
      <c r="FYW58" s="213"/>
      <c r="FYY58" s="213"/>
      <c r="FZA58" s="213"/>
      <c r="FZC58" s="213"/>
      <c r="FZE58" s="213"/>
      <c r="FZG58" s="213"/>
      <c r="FZI58" s="213"/>
      <c r="FZK58" s="213"/>
      <c r="FZM58" s="213"/>
      <c r="FZO58" s="213"/>
      <c r="FZQ58" s="213"/>
      <c r="FZS58" s="213"/>
      <c r="FZU58" s="213"/>
      <c r="FZW58" s="213"/>
      <c r="FZY58" s="213"/>
      <c r="GAA58" s="213"/>
      <c r="GAC58" s="213"/>
      <c r="GAE58" s="213"/>
      <c r="GAG58" s="213"/>
      <c r="GAI58" s="213"/>
      <c r="GAK58" s="213"/>
      <c r="GAM58" s="213"/>
      <c r="GAO58" s="213"/>
      <c r="GAQ58" s="213"/>
      <c r="GAS58" s="213"/>
      <c r="GAU58" s="213"/>
      <c r="GAW58" s="213"/>
      <c r="GAY58" s="213"/>
      <c r="GBA58" s="213"/>
      <c r="GBC58" s="213"/>
      <c r="GBE58" s="213"/>
      <c r="GBG58" s="213"/>
      <c r="GBI58" s="213"/>
      <c r="GBK58" s="213"/>
      <c r="GBM58" s="213"/>
      <c r="GBO58" s="213"/>
      <c r="GBQ58" s="213"/>
      <c r="GBS58" s="213"/>
      <c r="GBU58" s="213"/>
      <c r="GBW58" s="213"/>
      <c r="GBY58" s="213"/>
      <c r="GCA58" s="213"/>
      <c r="GCC58" s="213"/>
      <c r="GCE58" s="213"/>
      <c r="GCG58" s="213"/>
      <c r="GCI58" s="213"/>
      <c r="GCK58" s="213"/>
      <c r="GCM58" s="213"/>
      <c r="GCO58" s="213"/>
      <c r="GCQ58" s="213"/>
      <c r="GCS58" s="213"/>
      <c r="GCU58" s="213"/>
      <c r="GCW58" s="213"/>
      <c r="GCY58" s="213"/>
      <c r="GDA58" s="213"/>
      <c r="GDC58" s="213"/>
      <c r="GDE58" s="213"/>
      <c r="GDG58" s="213"/>
      <c r="GDI58" s="213"/>
      <c r="GDK58" s="213"/>
      <c r="GDM58" s="213"/>
      <c r="GDO58" s="213"/>
      <c r="GDQ58" s="213"/>
      <c r="GDS58" s="213"/>
      <c r="GDU58" s="213"/>
      <c r="GDW58" s="213"/>
      <c r="GDY58" s="213"/>
      <c r="GEA58" s="213"/>
      <c r="GEC58" s="213"/>
      <c r="GEE58" s="213"/>
      <c r="GEG58" s="213"/>
      <c r="GEI58" s="213"/>
      <c r="GEK58" s="213"/>
      <c r="GEM58" s="213"/>
      <c r="GEO58" s="213"/>
      <c r="GEQ58" s="213"/>
      <c r="GES58" s="213"/>
      <c r="GEU58" s="213"/>
      <c r="GEW58" s="213"/>
      <c r="GEY58" s="213"/>
      <c r="GFA58" s="213"/>
      <c r="GFC58" s="213"/>
      <c r="GFE58" s="213"/>
      <c r="GFG58" s="213"/>
      <c r="GFI58" s="213"/>
      <c r="GFK58" s="213"/>
      <c r="GFM58" s="213"/>
      <c r="GFO58" s="213"/>
      <c r="GFQ58" s="213"/>
      <c r="GFS58" s="213"/>
      <c r="GFU58" s="213"/>
      <c r="GFW58" s="213"/>
      <c r="GFY58" s="213"/>
      <c r="GGA58" s="213"/>
      <c r="GGC58" s="213"/>
      <c r="GGE58" s="213"/>
      <c r="GGG58" s="213"/>
      <c r="GGI58" s="213"/>
      <c r="GGK58" s="213"/>
      <c r="GGM58" s="213"/>
      <c r="GGO58" s="213"/>
      <c r="GGQ58" s="213"/>
      <c r="GGS58" s="213"/>
      <c r="GGU58" s="213"/>
      <c r="GGW58" s="213"/>
      <c r="GGY58" s="213"/>
      <c r="GHA58" s="213"/>
      <c r="GHC58" s="213"/>
      <c r="GHE58" s="213"/>
      <c r="GHG58" s="213"/>
      <c r="GHI58" s="213"/>
      <c r="GHK58" s="213"/>
      <c r="GHM58" s="213"/>
      <c r="GHO58" s="213"/>
      <c r="GHQ58" s="213"/>
      <c r="GHS58" s="213"/>
      <c r="GHU58" s="213"/>
      <c r="GHW58" s="213"/>
      <c r="GHY58" s="213"/>
      <c r="GIA58" s="213"/>
      <c r="GIC58" s="213"/>
      <c r="GIE58" s="213"/>
      <c r="GIG58" s="213"/>
      <c r="GII58" s="213"/>
      <c r="GIK58" s="213"/>
      <c r="GIM58" s="213"/>
      <c r="GIO58" s="213"/>
      <c r="GIQ58" s="213"/>
      <c r="GIS58" s="213"/>
      <c r="GIU58" s="213"/>
      <c r="GIW58" s="213"/>
      <c r="GIY58" s="213"/>
      <c r="GJA58" s="213"/>
      <c r="GJC58" s="213"/>
      <c r="GJE58" s="213"/>
      <c r="GJG58" s="213"/>
      <c r="GJI58" s="213"/>
      <c r="GJK58" s="213"/>
      <c r="GJM58" s="213"/>
      <c r="GJO58" s="213"/>
      <c r="GJQ58" s="213"/>
      <c r="GJS58" s="213"/>
      <c r="GJU58" s="213"/>
      <c r="GJW58" s="213"/>
      <c r="GJY58" s="213"/>
      <c r="GKA58" s="213"/>
      <c r="GKC58" s="213"/>
      <c r="GKE58" s="213"/>
      <c r="GKG58" s="213"/>
      <c r="GKI58" s="213"/>
      <c r="GKK58" s="213"/>
      <c r="GKM58" s="213"/>
      <c r="GKO58" s="213"/>
      <c r="GKQ58" s="213"/>
      <c r="GKS58" s="213"/>
      <c r="GKU58" s="213"/>
      <c r="GKW58" s="213"/>
      <c r="GKY58" s="213"/>
      <c r="GLA58" s="213"/>
      <c r="GLC58" s="213"/>
      <c r="GLE58" s="213"/>
      <c r="GLG58" s="213"/>
      <c r="GLI58" s="213"/>
      <c r="GLK58" s="213"/>
      <c r="GLM58" s="213"/>
      <c r="GLO58" s="213"/>
      <c r="GLQ58" s="213"/>
      <c r="GLS58" s="213"/>
      <c r="GLU58" s="213"/>
      <c r="GLW58" s="213"/>
      <c r="GLY58" s="213"/>
      <c r="GMA58" s="213"/>
      <c r="GMC58" s="213"/>
      <c r="GME58" s="213"/>
      <c r="GMG58" s="213"/>
      <c r="GMI58" s="213"/>
      <c r="GMK58" s="213"/>
      <c r="GMM58" s="213"/>
      <c r="GMO58" s="213"/>
      <c r="GMQ58" s="213"/>
      <c r="GMS58" s="213"/>
      <c r="GMU58" s="213"/>
      <c r="GMW58" s="213"/>
      <c r="GMY58" s="213"/>
      <c r="GNA58" s="213"/>
      <c r="GNC58" s="213"/>
      <c r="GNE58" s="213"/>
      <c r="GNG58" s="213"/>
      <c r="GNI58" s="213"/>
      <c r="GNK58" s="213"/>
      <c r="GNM58" s="213"/>
      <c r="GNO58" s="213"/>
      <c r="GNQ58" s="213"/>
      <c r="GNS58" s="213"/>
      <c r="GNU58" s="213"/>
      <c r="GNW58" s="213"/>
      <c r="GNY58" s="213"/>
      <c r="GOA58" s="213"/>
      <c r="GOC58" s="213"/>
      <c r="GOE58" s="213"/>
      <c r="GOG58" s="213"/>
      <c r="GOI58" s="213"/>
      <c r="GOK58" s="213"/>
      <c r="GOM58" s="213"/>
      <c r="GOO58" s="213"/>
      <c r="GOQ58" s="213"/>
      <c r="GOS58" s="213"/>
      <c r="GOU58" s="213"/>
      <c r="GOW58" s="213"/>
      <c r="GOY58" s="213"/>
      <c r="GPA58" s="213"/>
      <c r="GPC58" s="213"/>
      <c r="GPE58" s="213"/>
      <c r="GPG58" s="213"/>
      <c r="GPI58" s="213"/>
      <c r="GPK58" s="213"/>
      <c r="GPM58" s="213"/>
      <c r="GPO58" s="213"/>
      <c r="GPQ58" s="213"/>
      <c r="GPS58" s="213"/>
      <c r="GPU58" s="213"/>
      <c r="GPW58" s="213"/>
      <c r="GPY58" s="213"/>
      <c r="GQA58" s="213"/>
      <c r="GQC58" s="213"/>
      <c r="GQE58" s="213"/>
      <c r="GQG58" s="213"/>
      <c r="GQI58" s="213"/>
      <c r="GQK58" s="213"/>
      <c r="GQM58" s="213"/>
      <c r="GQO58" s="213"/>
      <c r="GQQ58" s="213"/>
      <c r="GQS58" s="213"/>
      <c r="GQU58" s="213"/>
      <c r="GQW58" s="213"/>
      <c r="GQY58" s="213"/>
      <c r="GRA58" s="213"/>
      <c r="GRC58" s="213"/>
      <c r="GRE58" s="213"/>
      <c r="GRG58" s="213"/>
      <c r="GRI58" s="213"/>
      <c r="GRK58" s="213"/>
      <c r="GRM58" s="213"/>
      <c r="GRO58" s="213"/>
      <c r="GRQ58" s="213"/>
      <c r="GRS58" s="213"/>
      <c r="GRU58" s="213"/>
      <c r="GRW58" s="213"/>
      <c r="GRY58" s="213"/>
      <c r="GSA58" s="213"/>
      <c r="GSC58" s="213"/>
      <c r="GSE58" s="213"/>
      <c r="GSG58" s="213"/>
      <c r="GSI58" s="213"/>
      <c r="GSK58" s="213"/>
      <c r="GSM58" s="213"/>
      <c r="GSO58" s="213"/>
      <c r="GSQ58" s="213"/>
      <c r="GSS58" s="213"/>
      <c r="GSU58" s="213"/>
      <c r="GSW58" s="213"/>
      <c r="GSY58" s="213"/>
      <c r="GTA58" s="213"/>
      <c r="GTC58" s="213"/>
      <c r="GTE58" s="213"/>
      <c r="GTG58" s="213"/>
      <c r="GTI58" s="213"/>
      <c r="GTK58" s="213"/>
      <c r="GTM58" s="213"/>
      <c r="GTO58" s="213"/>
      <c r="GTQ58" s="213"/>
      <c r="GTS58" s="213"/>
      <c r="GTU58" s="213"/>
      <c r="GTW58" s="213"/>
      <c r="GTY58" s="213"/>
      <c r="GUA58" s="213"/>
      <c r="GUC58" s="213"/>
      <c r="GUE58" s="213"/>
      <c r="GUG58" s="213"/>
      <c r="GUI58" s="213"/>
      <c r="GUK58" s="213"/>
      <c r="GUM58" s="213"/>
      <c r="GUO58" s="213"/>
      <c r="GUQ58" s="213"/>
      <c r="GUS58" s="213"/>
      <c r="GUU58" s="213"/>
      <c r="GUW58" s="213"/>
      <c r="GUY58" s="213"/>
      <c r="GVA58" s="213"/>
      <c r="GVC58" s="213"/>
      <c r="GVE58" s="213"/>
      <c r="GVG58" s="213"/>
      <c r="GVI58" s="213"/>
      <c r="GVK58" s="213"/>
      <c r="GVM58" s="213"/>
      <c r="GVO58" s="213"/>
      <c r="GVQ58" s="213"/>
      <c r="GVS58" s="213"/>
      <c r="GVU58" s="213"/>
      <c r="GVW58" s="213"/>
      <c r="GVY58" s="213"/>
      <c r="GWA58" s="213"/>
      <c r="GWC58" s="213"/>
      <c r="GWE58" s="213"/>
      <c r="GWG58" s="213"/>
      <c r="GWI58" s="213"/>
      <c r="GWK58" s="213"/>
      <c r="GWM58" s="213"/>
      <c r="GWO58" s="213"/>
      <c r="GWQ58" s="213"/>
      <c r="GWS58" s="213"/>
      <c r="GWU58" s="213"/>
      <c r="GWW58" s="213"/>
      <c r="GWY58" s="213"/>
      <c r="GXA58" s="213"/>
      <c r="GXC58" s="213"/>
      <c r="GXE58" s="213"/>
      <c r="GXG58" s="213"/>
      <c r="GXI58" s="213"/>
      <c r="GXK58" s="213"/>
      <c r="GXM58" s="213"/>
      <c r="GXO58" s="213"/>
      <c r="GXQ58" s="213"/>
      <c r="GXS58" s="213"/>
      <c r="GXU58" s="213"/>
      <c r="GXW58" s="213"/>
      <c r="GXY58" s="213"/>
      <c r="GYA58" s="213"/>
      <c r="GYC58" s="213"/>
      <c r="GYE58" s="213"/>
      <c r="GYG58" s="213"/>
      <c r="GYI58" s="213"/>
      <c r="GYK58" s="213"/>
      <c r="GYM58" s="213"/>
      <c r="GYO58" s="213"/>
      <c r="GYQ58" s="213"/>
      <c r="GYS58" s="213"/>
      <c r="GYU58" s="213"/>
      <c r="GYW58" s="213"/>
      <c r="GYY58" s="213"/>
      <c r="GZA58" s="213"/>
      <c r="GZC58" s="213"/>
      <c r="GZE58" s="213"/>
      <c r="GZG58" s="213"/>
      <c r="GZI58" s="213"/>
      <c r="GZK58" s="213"/>
      <c r="GZM58" s="213"/>
      <c r="GZO58" s="213"/>
      <c r="GZQ58" s="213"/>
      <c r="GZS58" s="213"/>
      <c r="GZU58" s="213"/>
      <c r="GZW58" s="213"/>
      <c r="GZY58" s="213"/>
      <c r="HAA58" s="213"/>
      <c r="HAC58" s="213"/>
      <c r="HAE58" s="213"/>
      <c r="HAG58" s="213"/>
      <c r="HAI58" s="213"/>
      <c r="HAK58" s="213"/>
      <c r="HAM58" s="213"/>
      <c r="HAO58" s="213"/>
      <c r="HAQ58" s="213"/>
      <c r="HAS58" s="213"/>
      <c r="HAU58" s="213"/>
      <c r="HAW58" s="213"/>
      <c r="HAY58" s="213"/>
      <c r="HBA58" s="213"/>
      <c r="HBC58" s="213"/>
      <c r="HBE58" s="213"/>
      <c r="HBG58" s="213"/>
      <c r="HBI58" s="213"/>
      <c r="HBK58" s="213"/>
      <c r="HBM58" s="213"/>
      <c r="HBO58" s="213"/>
      <c r="HBQ58" s="213"/>
      <c r="HBS58" s="213"/>
      <c r="HBU58" s="213"/>
      <c r="HBW58" s="213"/>
      <c r="HBY58" s="213"/>
      <c r="HCA58" s="213"/>
      <c r="HCC58" s="213"/>
      <c r="HCE58" s="213"/>
      <c r="HCG58" s="213"/>
      <c r="HCI58" s="213"/>
      <c r="HCK58" s="213"/>
      <c r="HCM58" s="213"/>
      <c r="HCO58" s="213"/>
      <c r="HCQ58" s="213"/>
      <c r="HCS58" s="213"/>
      <c r="HCU58" s="213"/>
      <c r="HCW58" s="213"/>
      <c r="HCY58" s="213"/>
      <c r="HDA58" s="213"/>
      <c r="HDC58" s="213"/>
      <c r="HDE58" s="213"/>
      <c r="HDG58" s="213"/>
      <c r="HDI58" s="213"/>
      <c r="HDK58" s="213"/>
      <c r="HDM58" s="213"/>
      <c r="HDO58" s="213"/>
      <c r="HDQ58" s="213"/>
      <c r="HDS58" s="213"/>
      <c r="HDU58" s="213"/>
      <c r="HDW58" s="213"/>
      <c r="HDY58" s="213"/>
      <c r="HEA58" s="213"/>
      <c r="HEC58" s="213"/>
      <c r="HEE58" s="213"/>
      <c r="HEG58" s="213"/>
      <c r="HEI58" s="213"/>
      <c r="HEK58" s="213"/>
      <c r="HEM58" s="213"/>
      <c r="HEO58" s="213"/>
      <c r="HEQ58" s="213"/>
      <c r="HES58" s="213"/>
      <c r="HEU58" s="213"/>
      <c r="HEW58" s="213"/>
      <c r="HEY58" s="213"/>
      <c r="HFA58" s="213"/>
      <c r="HFC58" s="213"/>
      <c r="HFE58" s="213"/>
      <c r="HFG58" s="213"/>
      <c r="HFI58" s="213"/>
      <c r="HFK58" s="213"/>
      <c r="HFM58" s="213"/>
      <c r="HFO58" s="213"/>
      <c r="HFQ58" s="213"/>
      <c r="HFS58" s="213"/>
      <c r="HFU58" s="213"/>
      <c r="HFW58" s="213"/>
      <c r="HFY58" s="213"/>
      <c r="HGA58" s="213"/>
      <c r="HGC58" s="213"/>
      <c r="HGE58" s="213"/>
      <c r="HGG58" s="213"/>
      <c r="HGI58" s="213"/>
      <c r="HGK58" s="213"/>
      <c r="HGM58" s="213"/>
      <c r="HGO58" s="213"/>
      <c r="HGQ58" s="213"/>
      <c r="HGS58" s="213"/>
      <c r="HGU58" s="213"/>
      <c r="HGW58" s="213"/>
      <c r="HGY58" s="213"/>
      <c r="HHA58" s="213"/>
      <c r="HHC58" s="213"/>
      <c r="HHE58" s="213"/>
      <c r="HHG58" s="213"/>
      <c r="HHI58" s="213"/>
      <c r="HHK58" s="213"/>
      <c r="HHM58" s="213"/>
      <c r="HHO58" s="213"/>
      <c r="HHQ58" s="213"/>
      <c r="HHS58" s="213"/>
      <c r="HHU58" s="213"/>
      <c r="HHW58" s="213"/>
      <c r="HHY58" s="213"/>
      <c r="HIA58" s="213"/>
      <c r="HIC58" s="213"/>
      <c r="HIE58" s="213"/>
      <c r="HIG58" s="213"/>
      <c r="HII58" s="213"/>
      <c r="HIK58" s="213"/>
      <c r="HIM58" s="213"/>
      <c r="HIO58" s="213"/>
      <c r="HIQ58" s="213"/>
      <c r="HIS58" s="213"/>
      <c r="HIU58" s="213"/>
      <c r="HIW58" s="213"/>
      <c r="HIY58" s="213"/>
      <c r="HJA58" s="213"/>
      <c r="HJC58" s="213"/>
      <c r="HJE58" s="213"/>
      <c r="HJG58" s="213"/>
      <c r="HJI58" s="213"/>
      <c r="HJK58" s="213"/>
      <c r="HJM58" s="213"/>
      <c r="HJO58" s="213"/>
      <c r="HJQ58" s="213"/>
      <c r="HJS58" s="213"/>
      <c r="HJU58" s="213"/>
      <c r="HJW58" s="213"/>
      <c r="HJY58" s="213"/>
      <c r="HKA58" s="213"/>
      <c r="HKC58" s="213"/>
      <c r="HKE58" s="213"/>
      <c r="HKG58" s="213"/>
      <c r="HKI58" s="213"/>
      <c r="HKK58" s="213"/>
      <c r="HKM58" s="213"/>
      <c r="HKO58" s="213"/>
      <c r="HKQ58" s="213"/>
      <c r="HKS58" s="213"/>
      <c r="HKU58" s="213"/>
      <c r="HKW58" s="213"/>
      <c r="HKY58" s="213"/>
      <c r="HLA58" s="213"/>
      <c r="HLC58" s="213"/>
      <c r="HLE58" s="213"/>
      <c r="HLG58" s="213"/>
      <c r="HLI58" s="213"/>
      <c r="HLK58" s="213"/>
      <c r="HLM58" s="213"/>
      <c r="HLO58" s="213"/>
      <c r="HLQ58" s="213"/>
      <c r="HLS58" s="213"/>
      <c r="HLU58" s="213"/>
      <c r="HLW58" s="213"/>
      <c r="HLY58" s="213"/>
      <c r="HMA58" s="213"/>
      <c r="HMC58" s="213"/>
      <c r="HME58" s="213"/>
      <c r="HMG58" s="213"/>
      <c r="HMI58" s="213"/>
      <c r="HMK58" s="213"/>
      <c r="HMM58" s="213"/>
      <c r="HMO58" s="213"/>
      <c r="HMQ58" s="213"/>
      <c r="HMS58" s="213"/>
      <c r="HMU58" s="213"/>
      <c r="HMW58" s="213"/>
      <c r="HMY58" s="213"/>
      <c r="HNA58" s="213"/>
      <c r="HNC58" s="213"/>
      <c r="HNE58" s="213"/>
      <c r="HNG58" s="213"/>
      <c r="HNI58" s="213"/>
      <c r="HNK58" s="213"/>
      <c r="HNM58" s="213"/>
      <c r="HNO58" s="213"/>
      <c r="HNQ58" s="213"/>
      <c r="HNS58" s="213"/>
      <c r="HNU58" s="213"/>
      <c r="HNW58" s="213"/>
      <c r="HNY58" s="213"/>
      <c r="HOA58" s="213"/>
      <c r="HOC58" s="213"/>
      <c r="HOE58" s="213"/>
      <c r="HOG58" s="213"/>
      <c r="HOI58" s="213"/>
      <c r="HOK58" s="213"/>
      <c r="HOM58" s="213"/>
      <c r="HOO58" s="213"/>
      <c r="HOQ58" s="213"/>
      <c r="HOS58" s="213"/>
      <c r="HOU58" s="213"/>
      <c r="HOW58" s="213"/>
      <c r="HOY58" s="213"/>
      <c r="HPA58" s="213"/>
      <c r="HPC58" s="213"/>
      <c r="HPE58" s="213"/>
      <c r="HPG58" s="213"/>
      <c r="HPI58" s="213"/>
      <c r="HPK58" s="213"/>
      <c r="HPM58" s="213"/>
      <c r="HPO58" s="213"/>
      <c r="HPQ58" s="213"/>
      <c r="HPS58" s="213"/>
      <c r="HPU58" s="213"/>
      <c r="HPW58" s="213"/>
      <c r="HPY58" s="213"/>
      <c r="HQA58" s="213"/>
      <c r="HQC58" s="213"/>
      <c r="HQE58" s="213"/>
      <c r="HQG58" s="213"/>
      <c r="HQI58" s="213"/>
      <c r="HQK58" s="213"/>
      <c r="HQM58" s="213"/>
      <c r="HQO58" s="213"/>
      <c r="HQQ58" s="213"/>
      <c r="HQS58" s="213"/>
      <c r="HQU58" s="213"/>
      <c r="HQW58" s="213"/>
      <c r="HQY58" s="213"/>
      <c r="HRA58" s="213"/>
      <c r="HRC58" s="213"/>
      <c r="HRE58" s="213"/>
      <c r="HRG58" s="213"/>
      <c r="HRI58" s="213"/>
      <c r="HRK58" s="213"/>
      <c r="HRM58" s="213"/>
      <c r="HRO58" s="213"/>
      <c r="HRQ58" s="213"/>
      <c r="HRS58" s="213"/>
      <c r="HRU58" s="213"/>
      <c r="HRW58" s="213"/>
      <c r="HRY58" s="213"/>
      <c r="HSA58" s="213"/>
      <c r="HSC58" s="213"/>
      <c r="HSE58" s="213"/>
      <c r="HSG58" s="213"/>
      <c r="HSI58" s="213"/>
      <c r="HSK58" s="213"/>
      <c r="HSM58" s="213"/>
      <c r="HSO58" s="213"/>
      <c r="HSQ58" s="213"/>
      <c r="HSS58" s="213"/>
      <c r="HSU58" s="213"/>
      <c r="HSW58" s="213"/>
      <c r="HSY58" s="213"/>
      <c r="HTA58" s="213"/>
      <c r="HTC58" s="213"/>
      <c r="HTE58" s="213"/>
      <c r="HTG58" s="213"/>
      <c r="HTI58" s="213"/>
      <c r="HTK58" s="213"/>
      <c r="HTM58" s="213"/>
      <c r="HTO58" s="213"/>
      <c r="HTQ58" s="213"/>
      <c r="HTS58" s="213"/>
      <c r="HTU58" s="213"/>
      <c r="HTW58" s="213"/>
      <c r="HTY58" s="213"/>
      <c r="HUA58" s="213"/>
      <c r="HUC58" s="213"/>
      <c r="HUE58" s="213"/>
      <c r="HUG58" s="213"/>
      <c r="HUI58" s="213"/>
      <c r="HUK58" s="213"/>
      <c r="HUM58" s="213"/>
      <c r="HUO58" s="213"/>
      <c r="HUQ58" s="213"/>
      <c r="HUS58" s="213"/>
      <c r="HUU58" s="213"/>
      <c r="HUW58" s="213"/>
      <c r="HUY58" s="213"/>
      <c r="HVA58" s="213"/>
      <c r="HVC58" s="213"/>
      <c r="HVE58" s="213"/>
      <c r="HVG58" s="213"/>
      <c r="HVI58" s="213"/>
      <c r="HVK58" s="213"/>
      <c r="HVM58" s="213"/>
      <c r="HVO58" s="213"/>
      <c r="HVQ58" s="213"/>
      <c r="HVS58" s="213"/>
      <c r="HVU58" s="213"/>
      <c r="HVW58" s="213"/>
      <c r="HVY58" s="213"/>
      <c r="HWA58" s="213"/>
      <c r="HWC58" s="213"/>
      <c r="HWE58" s="213"/>
      <c r="HWG58" s="213"/>
      <c r="HWI58" s="213"/>
      <c r="HWK58" s="213"/>
      <c r="HWM58" s="213"/>
      <c r="HWO58" s="213"/>
      <c r="HWQ58" s="213"/>
      <c r="HWS58" s="213"/>
      <c r="HWU58" s="213"/>
      <c r="HWW58" s="213"/>
      <c r="HWY58" s="213"/>
      <c r="HXA58" s="213"/>
      <c r="HXC58" s="213"/>
      <c r="HXE58" s="213"/>
      <c r="HXG58" s="213"/>
      <c r="HXI58" s="213"/>
      <c r="HXK58" s="213"/>
      <c r="HXM58" s="213"/>
      <c r="HXO58" s="213"/>
      <c r="HXQ58" s="213"/>
      <c r="HXS58" s="213"/>
      <c r="HXU58" s="213"/>
      <c r="HXW58" s="213"/>
      <c r="HXY58" s="213"/>
      <c r="HYA58" s="213"/>
      <c r="HYC58" s="213"/>
      <c r="HYE58" s="213"/>
      <c r="HYG58" s="213"/>
      <c r="HYI58" s="213"/>
      <c r="HYK58" s="213"/>
      <c r="HYM58" s="213"/>
      <c r="HYO58" s="213"/>
      <c r="HYQ58" s="213"/>
      <c r="HYS58" s="213"/>
      <c r="HYU58" s="213"/>
      <c r="HYW58" s="213"/>
      <c r="HYY58" s="213"/>
      <c r="HZA58" s="213"/>
      <c r="HZC58" s="213"/>
      <c r="HZE58" s="213"/>
      <c r="HZG58" s="213"/>
      <c r="HZI58" s="213"/>
      <c r="HZK58" s="213"/>
      <c r="HZM58" s="213"/>
      <c r="HZO58" s="213"/>
      <c r="HZQ58" s="213"/>
      <c r="HZS58" s="213"/>
      <c r="HZU58" s="213"/>
      <c r="HZW58" s="213"/>
      <c r="HZY58" s="213"/>
      <c r="IAA58" s="213"/>
      <c r="IAC58" s="213"/>
      <c r="IAE58" s="213"/>
      <c r="IAG58" s="213"/>
      <c r="IAI58" s="213"/>
      <c r="IAK58" s="213"/>
      <c r="IAM58" s="213"/>
      <c r="IAO58" s="213"/>
      <c r="IAQ58" s="213"/>
      <c r="IAS58" s="213"/>
      <c r="IAU58" s="213"/>
      <c r="IAW58" s="213"/>
      <c r="IAY58" s="213"/>
      <c r="IBA58" s="213"/>
      <c r="IBC58" s="213"/>
      <c r="IBE58" s="213"/>
      <c r="IBG58" s="213"/>
      <c r="IBI58" s="213"/>
      <c r="IBK58" s="213"/>
      <c r="IBM58" s="213"/>
      <c r="IBO58" s="213"/>
      <c r="IBQ58" s="213"/>
      <c r="IBS58" s="213"/>
      <c r="IBU58" s="213"/>
      <c r="IBW58" s="213"/>
      <c r="IBY58" s="213"/>
      <c r="ICA58" s="213"/>
      <c r="ICC58" s="213"/>
      <c r="ICE58" s="213"/>
      <c r="ICG58" s="213"/>
      <c r="ICI58" s="213"/>
      <c r="ICK58" s="213"/>
      <c r="ICM58" s="213"/>
      <c r="ICO58" s="213"/>
      <c r="ICQ58" s="213"/>
      <c r="ICS58" s="213"/>
      <c r="ICU58" s="213"/>
      <c r="ICW58" s="213"/>
      <c r="ICY58" s="213"/>
      <c r="IDA58" s="213"/>
      <c r="IDC58" s="213"/>
      <c r="IDE58" s="213"/>
      <c r="IDG58" s="213"/>
      <c r="IDI58" s="213"/>
      <c r="IDK58" s="213"/>
      <c r="IDM58" s="213"/>
      <c r="IDO58" s="213"/>
      <c r="IDQ58" s="213"/>
      <c r="IDS58" s="213"/>
      <c r="IDU58" s="213"/>
      <c r="IDW58" s="213"/>
      <c r="IDY58" s="213"/>
      <c r="IEA58" s="213"/>
      <c r="IEC58" s="213"/>
      <c r="IEE58" s="213"/>
      <c r="IEG58" s="213"/>
      <c r="IEI58" s="213"/>
      <c r="IEK58" s="213"/>
      <c r="IEM58" s="213"/>
      <c r="IEO58" s="213"/>
      <c r="IEQ58" s="213"/>
      <c r="IES58" s="213"/>
      <c r="IEU58" s="213"/>
      <c r="IEW58" s="213"/>
      <c r="IEY58" s="213"/>
      <c r="IFA58" s="213"/>
      <c r="IFC58" s="213"/>
      <c r="IFE58" s="213"/>
      <c r="IFG58" s="213"/>
      <c r="IFI58" s="213"/>
      <c r="IFK58" s="213"/>
      <c r="IFM58" s="213"/>
      <c r="IFO58" s="213"/>
      <c r="IFQ58" s="213"/>
      <c r="IFS58" s="213"/>
      <c r="IFU58" s="213"/>
      <c r="IFW58" s="213"/>
      <c r="IFY58" s="213"/>
      <c r="IGA58" s="213"/>
      <c r="IGC58" s="213"/>
      <c r="IGE58" s="213"/>
      <c r="IGG58" s="213"/>
      <c r="IGI58" s="213"/>
      <c r="IGK58" s="213"/>
      <c r="IGM58" s="213"/>
      <c r="IGO58" s="213"/>
      <c r="IGQ58" s="213"/>
      <c r="IGS58" s="213"/>
      <c r="IGU58" s="213"/>
      <c r="IGW58" s="213"/>
      <c r="IGY58" s="213"/>
      <c r="IHA58" s="213"/>
      <c r="IHC58" s="213"/>
      <c r="IHE58" s="213"/>
      <c r="IHG58" s="213"/>
      <c r="IHI58" s="213"/>
      <c r="IHK58" s="213"/>
      <c r="IHM58" s="213"/>
      <c r="IHO58" s="213"/>
      <c r="IHQ58" s="213"/>
      <c r="IHS58" s="213"/>
      <c r="IHU58" s="213"/>
      <c r="IHW58" s="213"/>
      <c r="IHY58" s="213"/>
      <c r="IIA58" s="213"/>
      <c r="IIC58" s="213"/>
      <c r="IIE58" s="213"/>
      <c r="IIG58" s="213"/>
      <c r="III58" s="213"/>
      <c r="IIK58" s="213"/>
      <c r="IIM58" s="213"/>
      <c r="IIO58" s="213"/>
      <c r="IIQ58" s="213"/>
      <c r="IIS58" s="213"/>
      <c r="IIU58" s="213"/>
      <c r="IIW58" s="213"/>
      <c r="IIY58" s="213"/>
      <c r="IJA58" s="213"/>
      <c r="IJC58" s="213"/>
      <c r="IJE58" s="213"/>
      <c r="IJG58" s="213"/>
      <c r="IJI58" s="213"/>
      <c r="IJK58" s="213"/>
      <c r="IJM58" s="213"/>
      <c r="IJO58" s="213"/>
      <c r="IJQ58" s="213"/>
      <c r="IJS58" s="213"/>
      <c r="IJU58" s="213"/>
      <c r="IJW58" s="213"/>
      <c r="IJY58" s="213"/>
      <c r="IKA58" s="213"/>
      <c r="IKC58" s="213"/>
      <c r="IKE58" s="213"/>
      <c r="IKG58" s="213"/>
      <c r="IKI58" s="213"/>
      <c r="IKK58" s="213"/>
      <c r="IKM58" s="213"/>
      <c r="IKO58" s="213"/>
      <c r="IKQ58" s="213"/>
      <c r="IKS58" s="213"/>
      <c r="IKU58" s="213"/>
      <c r="IKW58" s="213"/>
      <c r="IKY58" s="213"/>
      <c r="ILA58" s="213"/>
      <c r="ILC58" s="213"/>
      <c r="ILE58" s="213"/>
      <c r="ILG58" s="213"/>
      <c r="ILI58" s="213"/>
      <c r="ILK58" s="213"/>
      <c r="ILM58" s="213"/>
      <c r="ILO58" s="213"/>
      <c r="ILQ58" s="213"/>
      <c r="ILS58" s="213"/>
      <c r="ILU58" s="213"/>
      <c r="ILW58" s="213"/>
      <c r="ILY58" s="213"/>
      <c r="IMA58" s="213"/>
      <c r="IMC58" s="213"/>
      <c r="IME58" s="213"/>
      <c r="IMG58" s="213"/>
      <c r="IMI58" s="213"/>
      <c r="IMK58" s="213"/>
      <c r="IMM58" s="213"/>
      <c r="IMO58" s="213"/>
      <c r="IMQ58" s="213"/>
      <c r="IMS58" s="213"/>
      <c r="IMU58" s="213"/>
      <c r="IMW58" s="213"/>
      <c r="IMY58" s="213"/>
      <c r="INA58" s="213"/>
      <c r="INC58" s="213"/>
      <c r="INE58" s="213"/>
      <c r="ING58" s="213"/>
      <c r="INI58" s="213"/>
      <c r="INK58" s="213"/>
      <c r="INM58" s="213"/>
      <c r="INO58" s="213"/>
      <c r="INQ58" s="213"/>
      <c r="INS58" s="213"/>
      <c r="INU58" s="213"/>
      <c r="INW58" s="213"/>
      <c r="INY58" s="213"/>
      <c r="IOA58" s="213"/>
      <c r="IOC58" s="213"/>
      <c r="IOE58" s="213"/>
      <c r="IOG58" s="213"/>
      <c r="IOI58" s="213"/>
      <c r="IOK58" s="213"/>
      <c r="IOM58" s="213"/>
      <c r="IOO58" s="213"/>
      <c r="IOQ58" s="213"/>
      <c r="IOS58" s="213"/>
      <c r="IOU58" s="213"/>
      <c r="IOW58" s="213"/>
      <c r="IOY58" s="213"/>
      <c r="IPA58" s="213"/>
      <c r="IPC58" s="213"/>
      <c r="IPE58" s="213"/>
      <c r="IPG58" s="213"/>
      <c r="IPI58" s="213"/>
      <c r="IPK58" s="213"/>
      <c r="IPM58" s="213"/>
      <c r="IPO58" s="213"/>
      <c r="IPQ58" s="213"/>
      <c r="IPS58" s="213"/>
      <c r="IPU58" s="213"/>
      <c r="IPW58" s="213"/>
      <c r="IPY58" s="213"/>
      <c r="IQA58" s="213"/>
      <c r="IQC58" s="213"/>
      <c r="IQE58" s="213"/>
      <c r="IQG58" s="213"/>
      <c r="IQI58" s="213"/>
      <c r="IQK58" s="213"/>
      <c r="IQM58" s="213"/>
      <c r="IQO58" s="213"/>
      <c r="IQQ58" s="213"/>
      <c r="IQS58" s="213"/>
      <c r="IQU58" s="213"/>
      <c r="IQW58" s="213"/>
      <c r="IQY58" s="213"/>
      <c r="IRA58" s="213"/>
      <c r="IRC58" s="213"/>
      <c r="IRE58" s="213"/>
      <c r="IRG58" s="213"/>
      <c r="IRI58" s="213"/>
      <c r="IRK58" s="213"/>
      <c r="IRM58" s="213"/>
      <c r="IRO58" s="213"/>
      <c r="IRQ58" s="213"/>
      <c r="IRS58" s="213"/>
      <c r="IRU58" s="213"/>
      <c r="IRW58" s="213"/>
      <c r="IRY58" s="213"/>
      <c r="ISA58" s="213"/>
      <c r="ISC58" s="213"/>
      <c r="ISE58" s="213"/>
      <c r="ISG58" s="213"/>
      <c r="ISI58" s="213"/>
      <c r="ISK58" s="213"/>
      <c r="ISM58" s="213"/>
      <c r="ISO58" s="213"/>
      <c r="ISQ58" s="213"/>
      <c r="ISS58" s="213"/>
      <c r="ISU58" s="213"/>
      <c r="ISW58" s="213"/>
      <c r="ISY58" s="213"/>
      <c r="ITA58" s="213"/>
      <c r="ITC58" s="213"/>
      <c r="ITE58" s="213"/>
      <c r="ITG58" s="213"/>
      <c r="ITI58" s="213"/>
      <c r="ITK58" s="213"/>
      <c r="ITM58" s="213"/>
      <c r="ITO58" s="213"/>
      <c r="ITQ58" s="213"/>
      <c r="ITS58" s="213"/>
      <c r="ITU58" s="213"/>
      <c r="ITW58" s="213"/>
      <c r="ITY58" s="213"/>
      <c r="IUA58" s="213"/>
      <c r="IUC58" s="213"/>
      <c r="IUE58" s="213"/>
      <c r="IUG58" s="213"/>
      <c r="IUI58" s="213"/>
      <c r="IUK58" s="213"/>
      <c r="IUM58" s="213"/>
      <c r="IUO58" s="213"/>
      <c r="IUQ58" s="213"/>
      <c r="IUS58" s="213"/>
      <c r="IUU58" s="213"/>
      <c r="IUW58" s="213"/>
      <c r="IUY58" s="213"/>
      <c r="IVA58" s="213"/>
      <c r="IVC58" s="213"/>
      <c r="IVE58" s="213"/>
      <c r="IVG58" s="213"/>
      <c r="IVI58" s="213"/>
      <c r="IVK58" s="213"/>
      <c r="IVM58" s="213"/>
      <c r="IVO58" s="213"/>
      <c r="IVQ58" s="213"/>
      <c r="IVS58" s="213"/>
      <c r="IVU58" s="213"/>
      <c r="IVW58" s="213"/>
      <c r="IVY58" s="213"/>
      <c r="IWA58" s="213"/>
      <c r="IWC58" s="213"/>
      <c r="IWE58" s="213"/>
      <c r="IWG58" s="213"/>
      <c r="IWI58" s="213"/>
      <c r="IWK58" s="213"/>
      <c r="IWM58" s="213"/>
      <c r="IWO58" s="213"/>
      <c r="IWQ58" s="213"/>
      <c r="IWS58" s="213"/>
      <c r="IWU58" s="213"/>
      <c r="IWW58" s="213"/>
      <c r="IWY58" s="213"/>
      <c r="IXA58" s="213"/>
      <c r="IXC58" s="213"/>
      <c r="IXE58" s="213"/>
      <c r="IXG58" s="213"/>
      <c r="IXI58" s="213"/>
      <c r="IXK58" s="213"/>
      <c r="IXM58" s="213"/>
      <c r="IXO58" s="213"/>
      <c r="IXQ58" s="213"/>
      <c r="IXS58" s="213"/>
      <c r="IXU58" s="213"/>
      <c r="IXW58" s="213"/>
      <c r="IXY58" s="213"/>
      <c r="IYA58" s="213"/>
      <c r="IYC58" s="213"/>
      <c r="IYE58" s="213"/>
      <c r="IYG58" s="213"/>
      <c r="IYI58" s="213"/>
      <c r="IYK58" s="213"/>
      <c r="IYM58" s="213"/>
      <c r="IYO58" s="213"/>
      <c r="IYQ58" s="213"/>
      <c r="IYS58" s="213"/>
      <c r="IYU58" s="213"/>
      <c r="IYW58" s="213"/>
      <c r="IYY58" s="213"/>
      <c r="IZA58" s="213"/>
      <c r="IZC58" s="213"/>
      <c r="IZE58" s="213"/>
      <c r="IZG58" s="213"/>
      <c r="IZI58" s="213"/>
      <c r="IZK58" s="213"/>
      <c r="IZM58" s="213"/>
      <c r="IZO58" s="213"/>
      <c r="IZQ58" s="213"/>
      <c r="IZS58" s="213"/>
      <c r="IZU58" s="213"/>
      <c r="IZW58" s="213"/>
      <c r="IZY58" s="213"/>
      <c r="JAA58" s="213"/>
      <c r="JAC58" s="213"/>
      <c r="JAE58" s="213"/>
      <c r="JAG58" s="213"/>
      <c r="JAI58" s="213"/>
      <c r="JAK58" s="213"/>
      <c r="JAM58" s="213"/>
      <c r="JAO58" s="213"/>
      <c r="JAQ58" s="213"/>
      <c r="JAS58" s="213"/>
      <c r="JAU58" s="213"/>
      <c r="JAW58" s="213"/>
      <c r="JAY58" s="213"/>
      <c r="JBA58" s="213"/>
      <c r="JBC58" s="213"/>
      <c r="JBE58" s="213"/>
      <c r="JBG58" s="213"/>
      <c r="JBI58" s="213"/>
      <c r="JBK58" s="213"/>
      <c r="JBM58" s="213"/>
      <c r="JBO58" s="213"/>
      <c r="JBQ58" s="213"/>
      <c r="JBS58" s="213"/>
      <c r="JBU58" s="213"/>
      <c r="JBW58" s="213"/>
      <c r="JBY58" s="213"/>
      <c r="JCA58" s="213"/>
      <c r="JCC58" s="213"/>
      <c r="JCE58" s="213"/>
      <c r="JCG58" s="213"/>
      <c r="JCI58" s="213"/>
      <c r="JCK58" s="213"/>
      <c r="JCM58" s="213"/>
      <c r="JCO58" s="213"/>
      <c r="JCQ58" s="213"/>
      <c r="JCS58" s="213"/>
      <c r="JCU58" s="213"/>
      <c r="JCW58" s="213"/>
      <c r="JCY58" s="213"/>
      <c r="JDA58" s="213"/>
      <c r="JDC58" s="213"/>
      <c r="JDE58" s="213"/>
      <c r="JDG58" s="213"/>
      <c r="JDI58" s="213"/>
      <c r="JDK58" s="213"/>
      <c r="JDM58" s="213"/>
      <c r="JDO58" s="213"/>
      <c r="JDQ58" s="213"/>
      <c r="JDS58" s="213"/>
      <c r="JDU58" s="213"/>
      <c r="JDW58" s="213"/>
      <c r="JDY58" s="213"/>
      <c r="JEA58" s="213"/>
      <c r="JEC58" s="213"/>
      <c r="JEE58" s="213"/>
      <c r="JEG58" s="213"/>
      <c r="JEI58" s="213"/>
      <c r="JEK58" s="213"/>
      <c r="JEM58" s="213"/>
      <c r="JEO58" s="213"/>
      <c r="JEQ58" s="213"/>
      <c r="JES58" s="213"/>
      <c r="JEU58" s="213"/>
      <c r="JEW58" s="213"/>
      <c r="JEY58" s="213"/>
      <c r="JFA58" s="213"/>
      <c r="JFC58" s="213"/>
      <c r="JFE58" s="213"/>
      <c r="JFG58" s="213"/>
      <c r="JFI58" s="213"/>
      <c r="JFK58" s="213"/>
      <c r="JFM58" s="213"/>
      <c r="JFO58" s="213"/>
      <c r="JFQ58" s="213"/>
      <c r="JFS58" s="213"/>
      <c r="JFU58" s="213"/>
      <c r="JFW58" s="213"/>
      <c r="JFY58" s="213"/>
      <c r="JGA58" s="213"/>
      <c r="JGC58" s="213"/>
      <c r="JGE58" s="213"/>
      <c r="JGG58" s="213"/>
      <c r="JGI58" s="213"/>
      <c r="JGK58" s="213"/>
      <c r="JGM58" s="213"/>
      <c r="JGO58" s="213"/>
      <c r="JGQ58" s="213"/>
      <c r="JGS58" s="213"/>
      <c r="JGU58" s="213"/>
      <c r="JGW58" s="213"/>
      <c r="JGY58" s="213"/>
      <c r="JHA58" s="213"/>
      <c r="JHC58" s="213"/>
      <c r="JHE58" s="213"/>
      <c r="JHG58" s="213"/>
      <c r="JHI58" s="213"/>
      <c r="JHK58" s="213"/>
      <c r="JHM58" s="213"/>
      <c r="JHO58" s="213"/>
      <c r="JHQ58" s="213"/>
      <c r="JHS58" s="213"/>
      <c r="JHU58" s="213"/>
      <c r="JHW58" s="213"/>
      <c r="JHY58" s="213"/>
      <c r="JIA58" s="213"/>
      <c r="JIC58" s="213"/>
      <c r="JIE58" s="213"/>
      <c r="JIG58" s="213"/>
      <c r="JII58" s="213"/>
      <c r="JIK58" s="213"/>
      <c r="JIM58" s="213"/>
      <c r="JIO58" s="213"/>
      <c r="JIQ58" s="213"/>
      <c r="JIS58" s="213"/>
      <c r="JIU58" s="213"/>
      <c r="JIW58" s="213"/>
      <c r="JIY58" s="213"/>
      <c r="JJA58" s="213"/>
      <c r="JJC58" s="213"/>
      <c r="JJE58" s="213"/>
      <c r="JJG58" s="213"/>
      <c r="JJI58" s="213"/>
      <c r="JJK58" s="213"/>
      <c r="JJM58" s="213"/>
      <c r="JJO58" s="213"/>
      <c r="JJQ58" s="213"/>
      <c r="JJS58" s="213"/>
      <c r="JJU58" s="213"/>
      <c r="JJW58" s="213"/>
      <c r="JJY58" s="213"/>
      <c r="JKA58" s="213"/>
      <c r="JKC58" s="213"/>
      <c r="JKE58" s="213"/>
      <c r="JKG58" s="213"/>
      <c r="JKI58" s="213"/>
      <c r="JKK58" s="213"/>
      <c r="JKM58" s="213"/>
      <c r="JKO58" s="213"/>
      <c r="JKQ58" s="213"/>
      <c r="JKS58" s="213"/>
      <c r="JKU58" s="213"/>
      <c r="JKW58" s="213"/>
      <c r="JKY58" s="213"/>
      <c r="JLA58" s="213"/>
      <c r="JLC58" s="213"/>
      <c r="JLE58" s="213"/>
      <c r="JLG58" s="213"/>
      <c r="JLI58" s="213"/>
      <c r="JLK58" s="213"/>
      <c r="JLM58" s="213"/>
      <c r="JLO58" s="213"/>
      <c r="JLQ58" s="213"/>
      <c r="JLS58" s="213"/>
      <c r="JLU58" s="213"/>
      <c r="JLW58" s="213"/>
      <c r="JLY58" s="213"/>
      <c r="JMA58" s="213"/>
      <c r="JMC58" s="213"/>
      <c r="JME58" s="213"/>
      <c r="JMG58" s="213"/>
      <c r="JMI58" s="213"/>
      <c r="JMK58" s="213"/>
      <c r="JMM58" s="213"/>
      <c r="JMO58" s="213"/>
      <c r="JMQ58" s="213"/>
      <c r="JMS58" s="213"/>
      <c r="JMU58" s="213"/>
      <c r="JMW58" s="213"/>
      <c r="JMY58" s="213"/>
      <c r="JNA58" s="213"/>
      <c r="JNC58" s="213"/>
      <c r="JNE58" s="213"/>
      <c r="JNG58" s="213"/>
      <c r="JNI58" s="213"/>
      <c r="JNK58" s="213"/>
      <c r="JNM58" s="213"/>
      <c r="JNO58" s="213"/>
      <c r="JNQ58" s="213"/>
      <c r="JNS58" s="213"/>
      <c r="JNU58" s="213"/>
      <c r="JNW58" s="213"/>
      <c r="JNY58" s="213"/>
      <c r="JOA58" s="213"/>
      <c r="JOC58" s="213"/>
      <c r="JOE58" s="213"/>
      <c r="JOG58" s="213"/>
      <c r="JOI58" s="213"/>
      <c r="JOK58" s="213"/>
      <c r="JOM58" s="213"/>
      <c r="JOO58" s="213"/>
      <c r="JOQ58" s="213"/>
      <c r="JOS58" s="213"/>
      <c r="JOU58" s="213"/>
      <c r="JOW58" s="213"/>
      <c r="JOY58" s="213"/>
      <c r="JPA58" s="213"/>
      <c r="JPC58" s="213"/>
      <c r="JPE58" s="213"/>
      <c r="JPG58" s="213"/>
      <c r="JPI58" s="213"/>
      <c r="JPK58" s="213"/>
      <c r="JPM58" s="213"/>
      <c r="JPO58" s="213"/>
      <c r="JPQ58" s="213"/>
      <c r="JPS58" s="213"/>
      <c r="JPU58" s="213"/>
      <c r="JPW58" s="213"/>
      <c r="JPY58" s="213"/>
      <c r="JQA58" s="213"/>
      <c r="JQC58" s="213"/>
      <c r="JQE58" s="213"/>
      <c r="JQG58" s="213"/>
      <c r="JQI58" s="213"/>
      <c r="JQK58" s="213"/>
      <c r="JQM58" s="213"/>
      <c r="JQO58" s="213"/>
      <c r="JQQ58" s="213"/>
      <c r="JQS58" s="213"/>
      <c r="JQU58" s="213"/>
      <c r="JQW58" s="213"/>
      <c r="JQY58" s="213"/>
      <c r="JRA58" s="213"/>
      <c r="JRC58" s="213"/>
      <c r="JRE58" s="213"/>
      <c r="JRG58" s="213"/>
      <c r="JRI58" s="213"/>
      <c r="JRK58" s="213"/>
      <c r="JRM58" s="213"/>
      <c r="JRO58" s="213"/>
      <c r="JRQ58" s="213"/>
      <c r="JRS58" s="213"/>
      <c r="JRU58" s="213"/>
      <c r="JRW58" s="213"/>
      <c r="JRY58" s="213"/>
      <c r="JSA58" s="213"/>
      <c r="JSC58" s="213"/>
      <c r="JSE58" s="213"/>
      <c r="JSG58" s="213"/>
      <c r="JSI58" s="213"/>
      <c r="JSK58" s="213"/>
      <c r="JSM58" s="213"/>
      <c r="JSO58" s="213"/>
      <c r="JSQ58" s="213"/>
      <c r="JSS58" s="213"/>
      <c r="JSU58" s="213"/>
      <c r="JSW58" s="213"/>
      <c r="JSY58" s="213"/>
      <c r="JTA58" s="213"/>
      <c r="JTC58" s="213"/>
      <c r="JTE58" s="213"/>
      <c r="JTG58" s="213"/>
      <c r="JTI58" s="213"/>
      <c r="JTK58" s="213"/>
      <c r="JTM58" s="213"/>
      <c r="JTO58" s="213"/>
      <c r="JTQ58" s="213"/>
      <c r="JTS58" s="213"/>
      <c r="JTU58" s="213"/>
      <c r="JTW58" s="213"/>
      <c r="JTY58" s="213"/>
      <c r="JUA58" s="213"/>
      <c r="JUC58" s="213"/>
      <c r="JUE58" s="213"/>
      <c r="JUG58" s="213"/>
      <c r="JUI58" s="213"/>
      <c r="JUK58" s="213"/>
      <c r="JUM58" s="213"/>
      <c r="JUO58" s="213"/>
      <c r="JUQ58" s="213"/>
      <c r="JUS58" s="213"/>
      <c r="JUU58" s="213"/>
      <c r="JUW58" s="213"/>
      <c r="JUY58" s="213"/>
      <c r="JVA58" s="213"/>
      <c r="JVC58" s="213"/>
      <c r="JVE58" s="213"/>
      <c r="JVG58" s="213"/>
      <c r="JVI58" s="213"/>
      <c r="JVK58" s="213"/>
      <c r="JVM58" s="213"/>
      <c r="JVO58" s="213"/>
      <c r="JVQ58" s="213"/>
      <c r="JVS58" s="213"/>
      <c r="JVU58" s="213"/>
      <c r="JVW58" s="213"/>
      <c r="JVY58" s="213"/>
      <c r="JWA58" s="213"/>
      <c r="JWC58" s="213"/>
      <c r="JWE58" s="213"/>
      <c r="JWG58" s="213"/>
      <c r="JWI58" s="213"/>
      <c r="JWK58" s="213"/>
      <c r="JWM58" s="213"/>
      <c r="JWO58" s="213"/>
      <c r="JWQ58" s="213"/>
      <c r="JWS58" s="213"/>
      <c r="JWU58" s="213"/>
      <c r="JWW58" s="213"/>
      <c r="JWY58" s="213"/>
      <c r="JXA58" s="213"/>
      <c r="JXC58" s="213"/>
      <c r="JXE58" s="213"/>
      <c r="JXG58" s="213"/>
      <c r="JXI58" s="213"/>
      <c r="JXK58" s="213"/>
      <c r="JXM58" s="213"/>
      <c r="JXO58" s="213"/>
      <c r="JXQ58" s="213"/>
      <c r="JXS58" s="213"/>
      <c r="JXU58" s="213"/>
      <c r="JXW58" s="213"/>
      <c r="JXY58" s="213"/>
      <c r="JYA58" s="213"/>
      <c r="JYC58" s="213"/>
      <c r="JYE58" s="213"/>
      <c r="JYG58" s="213"/>
      <c r="JYI58" s="213"/>
      <c r="JYK58" s="213"/>
      <c r="JYM58" s="213"/>
      <c r="JYO58" s="213"/>
      <c r="JYQ58" s="213"/>
      <c r="JYS58" s="213"/>
      <c r="JYU58" s="213"/>
      <c r="JYW58" s="213"/>
      <c r="JYY58" s="213"/>
      <c r="JZA58" s="213"/>
      <c r="JZC58" s="213"/>
      <c r="JZE58" s="213"/>
      <c r="JZG58" s="213"/>
      <c r="JZI58" s="213"/>
      <c r="JZK58" s="213"/>
      <c r="JZM58" s="213"/>
      <c r="JZO58" s="213"/>
      <c r="JZQ58" s="213"/>
      <c r="JZS58" s="213"/>
      <c r="JZU58" s="213"/>
      <c r="JZW58" s="213"/>
      <c r="JZY58" s="213"/>
      <c r="KAA58" s="213"/>
      <c r="KAC58" s="213"/>
      <c r="KAE58" s="213"/>
      <c r="KAG58" s="213"/>
      <c r="KAI58" s="213"/>
      <c r="KAK58" s="213"/>
      <c r="KAM58" s="213"/>
      <c r="KAO58" s="213"/>
      <c r="KAQ58" s="213"/>
      <c r="KAS58" s="213"/>
      <c r="KAU58" s="213"/>
      <c r="KAW58" s="213"/>
      <c r="KAY58" s="213"/>
      <c r="KBA58" s="213"/>
      <c r="KBC58" s="213"/>
      <c r="KBE58" s="213"/>
      <c r="KBG58" s="213"/>
      <c r="KBI58" s="213"/>
      <c r="KBK58" s="213"/>
      <c r="KBM58" s="213"/>
      <c r="KBO58" s="213"/>
      <c r="KBQ58" s="213"/>
      <c r="KBS58" s="213"/>
      <c r="KBU58" s="213"/>
      <c r="KBW58" s="213"/>
      <c r="KBY58" s="213"/>
      <c r="KCA58" s="213"/>
      <c r="KCC58" s="213"/>
      <c r="KCE58" s="213"/>
      <c r="KCG58" s="213"/>
      <c r="KCI58" s="213"/>
      <c r="KCK58" s="213"/>
      <c r="KCM58" s="213"/>
      <c r="KCO58" s="213"/>
      <c r="KCQ58" s="213"/>
      <c r="KCS58" s="213"/>
      <c r="KCU58" s="213"/>
      <c r="KCW58" s="213"/>
      <c r="KCY58" s="213"/>
      <c r="KDA58" s="213"/>
      <c r="KDC58" s="213"/>
      <c r="KDE58" s="213"/>
      <c r="KDG58" s="213"/>
      <c r="KDI58" s="213"/>
      <c r="KDK58" s="213"/>
      <c r="KDM58" s="213"/>
      <c r="KDO58" s="213"/>
      <c r="KDQ58" s="213"/>
      <c r="KDS58" s="213"/>
      <c r="KDU58" s="213"/>
      <c r="KDW58" s="213"/>
      <c r="KDY58" s="213"/>
      <c r="KEA58" s="213"/>
      <c r="KEC58" s="213"/>
      <c r="KEE58" s="213"/>
      <c r="KEG58" s="213"/>
      <c r="KEI58" s="213"/>
      <c r="KEK58" s="213"/>
      <c r="KEM58" s="213"/>
      <c r="KEO58" s="213"/>
      <c r="KEQ58" s="213"/>
      <c r="KES58" s="213"/>
      <c r="KEU58" s="213"/>
      <c r="KEW58" s="213"/>
      <c r="KEY58" s="213"/>
      <c r="KFA58" s="213"/>
      <c r="KFC58" s="213"/>
      <c r="KFE58" s="213"/>
      <c r="KFG58" s="213"/>
      <c r="KFI58" s="213"/>
      <c r="KFK58" s="213"/>
      <c r="KFM58" s="213"/>
      <c r="KFO58" s="213"/>
      <c r="KFQ58" s="213"/>
      <c r="KFS58" s="213"/>
      <c r="KFU58" s="213"/>
      <c r="KFW58" s="213"/>
      <c r="KFY58" s="213"/>
      <c r="KGA58" s="213"/>
      <c r="KGC58" s="213"/>
      <c r="KGE58" s="213"/>
      <c r="KGG58" s="213"/>
      <c r="KGI58" s="213"/>
      <c r="KGK58" s="213"/>
      <c r="KGM58" s="213"/>
      <c r="KGO58" s="213"/>
      <c r="KGQ58" s="213"/>
      <c r="KGS58" s="213"/>
      <c r="KGU58" s="213"/>
      <c r="KGW58" s="213"/>
      <c r="KGY58" s="213"/>
      <c r="KHA58" s="213"/>
      <c r="KHC58" s="213"/>
      <c r="KHE58" s="213"/>
      <c r="KHG58" s="213"/>
      <c r="KHI58" s="213"/>
      <c r="KHK58" s="213"/>
      <c r="KHM58" s="213"/>
      <c r="KHO58" s="213"/>
      <c r="KHQ58" s="213"/>
      <c r="KHS58" s="213"/>
      <c r="KHU58" s="213"/>
      <c r="KHW58" s="213"/>
      <c r="KHY58" s="213"/>
      <c r="KIA58" s="213"/>
      <c r="KIC58" s="213"/>
      <c r="KIE58" s="213"/>
      <c r="KIG58" s="213"/>
      <c r="KII58" s="213"/>
      <c r="KIK58" s="213"/>
      <c r="KIM58" s="213"/>
      <c r="KIO58" s="213"/>
      <c r="KIQ58" s="213"/>
      <c r="KIS58" s="213"/>
      <c r="KIU58" s="213"/>
      <c r="KIW58" s="213"/>
      <c r="KIY58" s="213"/>
      <c r="KJA58" s="213"/>
      <c r="KJC58" s="213"/>
      <c r="KJE58" s="213"/>
      <c r="KJG58" s="213"/>
      <c r="KJI58" s="213"/>
      <c r="KJK58" s="213"/>
      <c r="KJM58" s="213"/>
      <c r="KJO58" s="213"/>
      <c r="KJQ58" s="213"/>
      <c r="KJS58" s="213"/>
      <c r="KJU58" s="213"/>
      <c r="KJW58" s="213"/>
      <c r="KJY58" s="213"/>
      <c r="KKA58" s="213"/>
      <c r="KKC58" s="213"/>
      <c r="KKE58" s="213"/>
      <c r="KKG58" s="213"/>
      <c r="KKI58" s="213"/>
      <c r="KKK58" s="213"/>
      <c r="KKM58" s="213"/>
      <c r="KKO58" s="213"/>
      <c r="KKQ58" s="213"/>
      <c r="KKS58" s="213"/>
      <c r="KKU58" s="213"/>
      <c r="KKW58" s="213"/>
      <c r="KKY58" s="213"/>
      <c r="KLA58" s="213"/>
      <c r="KLC58" s="213"/>
      <c r="KLE58" s="213"/>
      <c r="KLG58" s="213"/>
      <c r="KLI58" s="213"/>
      <c r="KLK58" s="213"/>
      <c r="KLM58" s="213"/>
      <c r="KLO58" s="213"/>
      <c r="KLQ58" s="213"/>
      <c r="KLS58" s="213"/>
      <c r="KLU58" s="213"/>
      <c r="KLW58" s="213"/>
      <c r="KLY58" s="213"/>
      <c r="KMA58" s="213"/>
      <c r="KMC58" s="213"/>
      <c r="KME58" s="213"/>
      <c r="KMG58" s="213"/>
      <c r="KMI58" s="213"/>
      <c r="KMK58" s="213"/>
      <c r="KMM58" s="213"/>
      <c r="KMO58" s="213"/>
      <c r="KMQ58" s="213"/>
      <c r="KMS58" s="213"/>
      <c r="KMU58" s="213"/>
      <c r="KMW58" s="213"/>
      <c r="KMY58" s="213"/>
      <c r="KNA58" s="213"/>
      <c r="KNC58" s="213"/>
      <c r="KNE58" s="213"/>
      <c r="KNG58" s="213"/>
      <c r="KNI58" s="213"/>
      <c r="KNK58" s="213"/>
      <c r="KNM58" s="213"/>
      <c r="KNO58" s="213"/>
      <c r="KNQ58" s="213"/>
      <c r="KNS58" s="213"/>
      <c r="KNU58" s="213"/>
      <c r="KNW58" s="213"/>
      <c r="KNY58" s="213"/>
      <c r="KOA58" s="213"/>
      <c r="KOC58" s="213"/>
      <c r="KOE58" s="213"/>
      <c r="KOG58" s="213"/>
      <c r="KOI58" s="213"/>
      <c r="KOK58" s="213"/>
      <c r="KOM58" s="213"/>
      <c r="KOO58" s="213"/>
      <c r="KOQ58" s="213"/>
      <c r="KOS58" s="213"/>
      <c r="KOU58" s="213"/>
      <c r="KOW58" s="213"/>
      <c r="KOY58" s="213"/>
      <c r="KPA58" s="213"/>
      <c r="KPC58" s="213"/>
      <c r="KPE58" s="213"/>
      <c r="KPG58" s="213"/>
      <c r="KPI58" s="213"/>
      <c r="KPK58" s="213"/>
      <c r="KPM58" s="213"/>
      <c r="KPO58" s="213"/>
      <c r="KPQ58" s="213"/>
      <c r="KPS58" s="213"/>
      <c r="KPU58" s="213"/>
      <c r="KPW58" s="213"/>
      <c r="KPY58" s="213"/>
      <c r="KQA58" s="213"/>
      <c r="KQC58" s="213"/>
      <c r="KQE58" s="213"/>
      <c r="KQG58" s="213"/>
      <c r="KQI58" s="213"/>
      <c r="KQK58" s="213"/>
      <c r="KQM58" s="213"/>
      <c r="KQO58" s="213"/>
      <c r="KQQ58" s="213"/>
      <c r="KQS58" s="213"/>
      <c r="KQU58" s="213"/>
      <c r="KQW58" s="213"/>
      <c r="KQY58" s="213"/>
      <c r="KRA58" s="213"/>
      <c r="KRC58" s="213"/>
      <c r="KRE58" s="213"/>
      <c r="KRG58" s="213"/>
      <c r="KRI58" s="213"/>
      <c r="KRK58" s="213"/>
      <c r="KRM58" s="213"/>
      <c r="KRO58" s="213"/>
      <c r="KRQ58" s="213"/>
      <c r="KRS58" s="213"/>
      <c r="KRU58" s="213"/>
      <c r="KRW58" s="213"/>
      <c r="KRY58" s="213"/>
      <c r="KSA58" s="213"/>
      <c r="KSC58" s="213"/>
      <c r="KSE58" s="213"/>
      <c r="KSG58" s="213"/>
      <c r="KSI58" s="213"/>
      <c r="KSK58" s="213"/>
      <c r="KSM58" s="213"/>
      <c r="KSO58" s="213"/>
      <c r="KSQ58" s="213"/>
      <c r="KSS58" s="213"/>
      <c r="KSU58" s="213"/>
      <c r="KSW58" s="213"/>
      <c r="KSY58" s="213"/>
      <c r="KTA58" s="213"/>
      <c r="KTC58" s="213"/>
      <c r="KTE58" s="213"/>
      <c r="KTG58" s="213"/>
      <c r="KTI58" s="213"/>
      <c r="KTK58" s="213"/>
      <c r="KTM58" s="213"/>
      <c r="KTO58" s="213"/>
      <c r="KTQ58" s="213"/>
      <c r="KTS58" s="213"/>
      <c r="KTU58" s="213"/>
      <c r="KTW58" s="213"/>
      <c r="KTY58" s="213"/>
      <c r="KUA58" s="213"/>
      <c r="KUC58" s="213"/>
      <c r="KUE58" s="213"/>
      <c r="KUG58" s="213"/>
      <c r="KUI58" s="213"/>
      <c r="KUK58" s="213"/>
      <c r="KUM58" s="213"/>
      <c r="KUO58" s="213"/>
      <c r="KUQ58" s="213"/>
      <c r="KUS58" s="213"/>
      <c r="KUU58" s="213"/>
      <c r="KUW58" s="213"/>
      <c r="KUY58" s="213"/>
      <c r="KVA58" s="213"/>
      <c r="KVC58" s="213"/>
      <c r="KVE58" s="213"/>
      <c r="KVG58" s="213"/>
      <c r="KVI58" s="213"/>
      <c r="KVK58" s="213"/>
      <c r="KVM58" s="213"/>
      <c r="KVO58" s="213"/>
      <c r="KVQ58" s="213"/>
      <c r="KVS58" s="213"/>
      <c r="KVU58" s="213"/>
      <c r="KVW58" s="213"/>
      <c r="KVY58" s="213"/>
      <c r="KWA58" s="213"/>
      <c r="KWC58" s="213"/>
      <c r="KWE58" s="213"/>
      <c r="KWG58" s="213"/>
      <c r="KWI58" s="213"/>
      <c r="KWK58" s="213"/>
      <c r="KWM58" s="213"/>
      <c r="KWO58" s="213"/>
      <c r="KWQ58" s="213"/>
      <c r="KWS58" s="213"/>
      <c r="KWU58" s="213"/>
      <c r="KWW58" s="213"/>
      <c r="KWY58" s="213"/>
      <c r="KXA58" s="213"/>
      <c r="KXC58" s="213"/>
      <c r="KXE58" s="213"/>
      <c r="KXG58" s="213"/>
      <c r="KXI58" s="213"/>
      <c r="KXK58" s="213"/>
      <c r="KXM58" s="213"/>
      <c r="KXO58" s="213"/>
      <c r="KXQ58" s="213"/>
      <c r="KXS58" s="213"/>
      <c r="KXU58" s="213"/>
      <c r="KXW58" s="213"/>
      <c r="KXY58" s="213"/>
      <c r="KYA58" s="213"/>
      <c r="KYC58" s="213"/>
      <c r="KYE58" s="213"/>
      <c r="KYG58" s="213"/>
      <c r="KYI58" s="213"/>
      <c r="KYK58" s="213"/>
      <c r="KYM58" s="213"/>
      <c r="KYO58" s="213"/>
      <c r="KYQ58" s="213"/>
      <c r="KYS58" s="213"/>
      <c r="KYU58" s="213"/>
      <c r="KYW58" s="213"/>
      <c r="KYY58" s="213"/>
      <c r="KZA58" s="213"/>
      <c r="KZC58" s="213"/>
      <c r="KZE58" s="213"/>
      <c r="KZG58" s="213"/>
      <c r="KZI58" s="213"/>
      <c r="KZK58" s="213"/>
      <c r="KZM58" s="213"/>
      <c r="KZO58" s="213"/>
      <c r="KZQ58" s="213"/>
      <c r="KZS58" s="213"/>
      <c r="KZU58" s="213"/>
      <c r="KZW58" s="213"/>
      <c r="KZY58" s="213"/>
      <c r="LAA58" s="213"/>
      <c r="LAC58" s="213"/>
      <c r="LAE58" s="213"/>
      <c r="LAG58" s="213"/>
      <c r="LAI58" s="213"/>
      <c r="LAK58" s="213"/>
      <c r="LAM58" s="213"/>
      <c r="LAO58" s="213"/>
      <c r="LAQ58" s="213"/>
      <c r="LAS58" s="213"/>
      <c r="LAU58" s="213"/>
      <c r="LAW58" s="213"/>
      <c r="LAY58" s="213"/>
      <c r="LBA58" s="213"/>
      <c r="LBC58" s="213"/>
      <c r="LBE58" s="213"/>
      <c r="LBG58" s="213"/>
      <c r="LBI58" s="213"/>
      <c r="LBK58" s="213"/>
      <c r="LBM58" s="213"/>
      <c r="LBO58" s="213"/>
      <c r="LBQ58" s="213"/>
      <c r="LBS58" s="213"/>
      <c r="LBU58" s="213"/>
      <c r="LBW58" s="213"/>
      <c r="LBY58" s="213"/>
      <c r="LCA58" s="213"/>
      <c r="LCC58" s="213"/>
      <c r="LCE58" s="213"/>
      <c r="LCG58" s="213"/>
      <c r="LCI58" s="213"/>
      <c r="LCK58" s="213"/>
      <c r="LCM58" s="213"/>
      <c r="LCO58" s="213"/>
      <c r="LCQ58" s="213"/>
      <c r="LCS58" s="213"/>
      <c r="LCU58" s="213"/>
      <c r="LCW58" s="213"/>
      <c r="LCY58" s="213"/>
      <c r="LDA58" s="213"/>
      <c r="LDC58" s="213"/>
      <c r="LDE58" s="213"/>
      <c r="LDG58" s="213"/>
      <c r="LDI58" s="213"/>
      <c r="LDK58" s="213"/>
      <c r="LDM58" s="213"/>
      <c r="LDO58" s="213"/>
      <c r="LDQ58" s="213"/>
      <c r="LDS58" s="213"/>
      <c r="LDU58" s="213"/>
      <c r="LDW58" s="213"/>
      <c r="LDY58" s="213"/>
      <c r="LEA58" s="213"/>
      <c r="LEC58" s="213"/>
      <c r="LEE58" s="213"/>
      <c r="LEG58" s="213"/>
      <c r="LEI58" s="213"/>
      <c r="LEK58" s="213"/>
      <c r="LEM58" s="213"/>
      <c r="LEO58" s="213"/>
      <c r="LEQ58" s="213"/>
      <c r="LES58" s="213"/>
      <c r="LEU58" s="213"/>
      <c r="LEW58" s="213"/>
      <c r="LEY58" s="213"/>
      <c r="LFA58" s="213"/>
      <c r="LFC58" s="213"/>
      <c r="LFE58" s="213"/>
      <c r="LFG58" s="213"/>
      <c r="LFI58" s="213"/>
      <c r="LFK58" s="213"/>
      <c r="LFM58" s="213"/>
      <c r="LFO58" s="213"/>
      <c r="LFQ58" s="213"/>
      <c r="LFS58" s="213"/>
      <c r="LFU58" s="213"/>
      <c r="LFW58" s="213"/>
      <c r="LFY58" s="213"/>
      <c r="LGA58" s="213"/>
      <c r="LGC58" s="213"/>
      <c r="LGE58" s="213"/>
      <c r="LGG58" s="213"/>
      <c r="LGI58" s="213"/>
      <c r="LGK58" s="213"/>
      <c r="LGM58" s="213"/>
      <c r="LGO58" s="213"/>
      <c r="LGQ58" s="213"/>
      <c r="LGS58" s="213"/>
      <c r="LGU58" s="213"/>
      <c r="LGW58" s="213"/>
      <c r="LGY58" s="213"/>
      <c r="LHA58" s="213"/>
      <c r="LHC58" s="213"/>
      <c r="LHE58" s="213"/>
      <c r="LHG58" s="213"/>
      <c r="LHI58" s="213"/>
      <c r="LHK58" s="213"/>
      <c r="LHM58" s="213"/>
      <c r="LHO58" s="213"/>
      <c r="LHQ58" s="213"/>
      <c r="LHS58" s="213"/>
      <c r="LHU58" s="213"/>
      <c r="LHW58" s="213"/>
      <c r="LHY58" s="213"/>
      <c r="LIA58" s="213"/>
      <c r="LIC58" s="213"/>
      <c r="LIE58" s="213"/>
      <c r="LIG58" s="213"/>
      <c r="LII58" s="213"/>
      <c r="LIK58" s="213"/>
      <c r="LIM58" s="213"/>
      <c r="LIO58" s="213"/>
      <c r="LIQ58" s="213"/>
      <c r="LIS58" s="213"/>
      <c r="LIU58" s="213"/>
      <c r="LIW58" s="213"/>
      <c r="LIY58" s="213"/>
      <c r="LJA58" s="213"/>
      <c r="LJC58" s="213"/>
      <c r="LJE58" s="213"/>
      <c r="LJG58" s="213"/>
      <c r="LJI58" s="213"/>
      <c r="LJK58" s="213"/>
      <c r="LJM58" s="213"/>
      <c r="LJO58" s="213"/>
      <c r="LJQ58" s="213"/>
      <c r="LJS58" s="213"/>
      <c r="LJU58" s="213"/>
      <c r="LJW58" s="213"/>
      <c r="LJY58" s="213"/>
      <c r="LKA58" s="213"/>
      <c r="LKC58" s="213"/>
      <c r="LKE58" s="213"/>
      <c r="LKG58" s="213"/>
      <c r="LKI58" s="213"/>
      <c r="LKK58" s="213"/>
      <c r="LKM58" s="213"/>
      <c r="LKO58" s="213"/>
      <c r="LKQ58" s="213"/>
      <c r="LKS58" s="213"/>
      <c r="LKU58" s="213"/>
      <c r="LKW58" s="213"/>
      <c r="LKY58" s="213"/>
      <c r="LLA58" s="213"/>
      <c r="LLC58" s="213"/>
      <c r="LLE58" s="213"/>
      <c r="LLG58" s="213"/>
      <c r="LLI58" s="213"/>
      <c r="LLK58" s="213"/>
      <c r="LLM58" s="213"/>
      <c r="LLO58" s="213"/>
      <c r="LLQ58" s="213"/>
      <c r="LLS58" s="213"/>
      <c r="LLU58" s="213"/>
      <c r="LLW58" s="213"/>
      <c r="LLY58" s="213"/>
      <c r="LMA58" s="213"/>
      <c r="LMC58" s="213"/>
      <c r="LME58" s="213"/>
      <c r="LMG58" s="213"/>
      <c r="LMI58" s="213"/>
      <c r="LMK58" s="213"/>
      <c r="LMM58" s="213"/>
      <c r="LMO58" s="213"/>
      <c r="LMQ58" s="213"/>
      <c r="LMS58" s="213"/>
      <c r="LMU58" s="213"/>
      <c r="LMW58" s="213"/>
      <c r="LMY58" s="213"/>
      <c r="LNA58" s="213"/>
      <c r="LNC58" s="213"/>
      <c r="LNE58" s="213"/>
      <c r="LNG58" s="213"/>
      <c r="LNI58" s="213"/>
      <c r="LNK58" s="213"/>
      <c r="LNM58" s="213"/>
      <c r="LNO58" s="213"/>
      <c r="LNQ58" s="213"/>
      <c r="LNS58" s="213"/>
      <c r="LNU58" s="213"/>
      <c r="LNW58" s="213"/>
      <c r="LNY58" s="213"/>
      <c r="LOA58" s="213"/>
      <c r="LOC58" s="213"/>
      <c r="LOE58" s="213"/>
      <c r="LOG58" s="213"/>
      <c r="LOI58" s="213"/>
      <c r="LOK58" s="213"/>
      <c r="LOM58" s="213"/>
      <c r="LOO58" s="213"/>
      <c r="LOQ58" s="213"/>
      <c r="LOS58" s="213"/>
      <c r="LOU58" s="213"/>
      <c r="LOW58" s="213"/>
      <c r="LOY58" s="213"/>
      <c r="LPA58" s="213"/>
      <c r="LPC58" s="213"/>
      <c r="LPE58" s="213"/>
      <c r="LPG58" s="213"/>
      <c r="LPI58" s="213"/>
      <c r="LPK58" s="213"/>
      <c r="LPM58" s="213"/>
      <c r="LPO58" s="213"/>
      <c r="LPQ58" s="213"/>
      <c r="LPS58" s="213"/>
      <c r="LPU58" s="213"/>
      <c r="LPW58" s="213"/>
      <c r="LPY58" s="213"/>
      <c r="LQA58" s="213"/>
      <c r="LQC58" s="213"/>
      <c r="LQE58" s="213"/>
      <c r="LQG58" s="213"/>
      <c r="LQI58" s="213"/>
      <c r="LQK58" s="213"/>
      <c r="LQM58" s="213"/>
      <c r="LQO58" s="213"/>
      <c r="LQQ58" s="213"/>
      <c r="LQS58" s="213"/>
      <c r="LQU58" s="213"/>
      <c r="LQW58" s="213"/>
      <c r="LQY58" s="213"/>
      <c r="LRA58" s="213"/>
      <c r="LRC58" s="213"/>
      <c r="LRE58" s="213"/>
      <c r="LRG58" s="213"/>
      <c r="LRI58" s="213"/>
      <c r="LRK58" s="213"/>
      <c r="LRM58" s="213"/>
      <c r="LRO58" s="213"/>
      <c r="LRQ58" s="213"/>
      <c r="LRS58" s="213"/>
      <c r="LRU58" s="213"/>
      <c r="LRW58" s="213"/>
      <c r="LRY58" s="213"/>
      <c r="LSA58" s="213"/>
      <c r="LSC58" s="213"/>
      <c r="LSE58" s="213"/>
      <c r="LSG58" s="213"/>
      <c r="LSI58" s="213"/>
      <c r="LSK58" s="213"/>
      <c r="LSM58" s="213"/>
      <c r="LSO58" s="213"/>
      <c r="LSQ58" s="213"/>
      <c r="LSS58" s="213"/>
      <c r="LSU58" s="213"/>
      <c r="LSW58" s="213"/>
      <c r="LSY58" s="213"/>
      <c r="LTA58" s="213"/>
      <c r="LTC58" s="213"/>
      <c r="LTE58" s="213"/>
      <c r="LTG58" s="213"/>
      <c r="LTI58" s="213"/>
      <c r="LTK58" s="213"/>
      <c r="LTM58" s="213"/>
      <c r="LTO58" s="213"/>
      <c r="LTQ58" s="213"/>
      <c r="LTS58" s="213"/>
      <c r="LTU58" s="213"/>
      <c r="LTW58" s="213"/>
      <c r="LTY58" s="213"/>
      <c r="LUA58" s="213"/>
      <c r="LUC58" s="213"/>
      <c r="LUE58" s="213"/>
      <c r="LUG58" s="213"/>
      <c r="LUI58" s="213"/>
      <c r="LUK58" s="213"/>
      <c r="LUM58" s="213"/>
      <c r="LUO58" s="213"/>
      <c r="LUQ58" s="213"/>
      <c r="LUS58" s="213"/>
      <c r="LUU58" s="213"/>
      <c r="LUW58" s="213"/>
      <c r="LUY58" s="213"/>
      <c r="LVA58" s="213"/>
      <c r="LVC58" s="213"/>
      <c r="LVE58" s="213"/>
      <c r="LVG58" s="213"/>
      <c r="LVI58" s="213"/>
      <c r="LVK58" s="213"/>
      <c r="LVM58" s="213"/>
      <c r="LVO58" s="213"/>
      <c r="LVQ58" s="213"/>
      <c r="LVS58" s="213"/>
      <c r="LVU58" s="213"/>
      <c r="LVW58" s="213"/>
      <c r="LVY58" s="213"/>
      <c r="LWA58" s="213"/>
      <c r="LWC58" s="213"/>
      <c r="LWE58" s="213"/>
      <c r="LWG58" s="213"/>
      <c r="LWI58" s="213"/>
      <c r="LWK58" s="213"/>
      <c r="LWM58" s="213"/>
      <c r="LWO58" s="213"/>
      <c r="LWQ58" s="213"/>
      <c r="LWS58" s="213"/>
      <c r="LWU58" s="213"/>
      <c r="LWW58" s="213"/>
      <c r="LWY58" s="213"/>
      <c r="LXA58" s="213"/>
      <c r="LXC58" s="213"/>
      <c r="LXE58" s="213"/>
      <c r="LXG58" s="213"/>
      <c r="LXI58" s="213"/>
      <c r="LXK58" s="213"/>
      <c r="LXM58" s="213"/>
      <c r="LXO58" s="213"/>
      <c r="LXQ58" s="213"/>
      <c r="LXS58" s="213"/>
      <c r="LXU58" s="213"/>
      <c r="LXW58" s="213"/>
      <c r="LXY58" s="213"/>
      <c r="LYA58" s="213"/>
      <c r="LYC58" s="213"/>
      <c r="LYE58" s="213"/>
      <c r="LYG58" s="213"/>
      <c r="LYI58" s="213"/>
      <c r="LYK58" s="213"/>
      <c r="LYM58" s="213"/>
      <c r="LYO58" s="213"/>
      <c r="LYQ58" s="213"/>
      <c r="LYS58" s="213"/>
      <c r="LYU58" s="213"/>
      <c r="LYW58" s="213"/>
      <c r="LYY58" s="213"/>
      <c r="LZA58" s="213"/>
      <c r="LZC58" s="213"/>
      <c r="LZE58" s="213"/>
      <c r="LZG58" s="213"/>
      <c r="LZI58" s="213"/>
      <c r="LZK58" s="213"/>
      <c r="LZM58" s="213"/>
      <c r="LZO58" s="213"/>
      <c r="LZQ58" s="213"/>
      <c r="LZS58" s="213"/>
      <c r="LZU58" s="213"/>
      <c r="LZW58" s="213"/>
      <c r="LZY58" s="213"/>
      <c r="MAA58" s="213"/>
      <c r="MAC58" s="213"/>
      <c r="MAE58" s="213"/>
      <c r="MAG58" s="213"/>
      <c r="MAI58" s="213"/>
      <c r="MAK58" s="213"/>
      <c r="MAM58" s="213"/>
      <c r="MAO58" s="213"/>
      <c r="MAQ58" s="213"/>
      <c r="MAS58" s="213"/>
      <c r="MAU58" s="213"/>
      <c r="MAW58" s="213"/>
      <c r="MAY58" s="213"/>
      <c r="MBA58" s="213"/>
      <c r="MBC58" s="213"/>
      <c r="MBE58" s="213"/>
      <c r="MBG58" s="213"/>
      <c r="MBI58" s="213"/>
      <c r="MBK58" s="213"/>
      <c r="MBM58" s="213"/>
      <c r="MBO58" s="213"/>
      <c r="MBQ58" s="213"/>
      <c r="MBS58" s="213"/>
      <c r="MBU58" s="213"/>
      <c r="MBW58" s="213"/>
      <c r="MBY58" s="213"/>
      <c r="MCA58" s="213"/>
      <c r="MCC58" s="213"/>
      <c r="MCE58" s="213"/>
      <c r="MCG58" s="213"/>
      <c r="MCI58" s="213"/>
      <c r="MCK58" s="213"/>
      <c r="MCM58" s="213"/>
      <c r="MCO58" s="213"/>
      <c r="MCQ58" s="213"/>
      <c r="MCS58" s="213"/>
      <c r="MCU58" s="213"/>
      <c r="MCW58" s="213"/>
      <c r="MCY58" s="213"/>
      <c r="MDA58" s="213"/>
      <c r="MDC58" s="213"/>
      <c r="MDE58" s="213"/>
      <c r="MDG58" s="213"/>
      <c r="MDI58" s="213"/>
      <c r="MDK58" s="213"/>
      <c r="MDM58" s="213"/>
      <c r="MDO58" s="213"/>
      <c r="MDQ58" s="213"/>
      <c r="MDS58" s="213"/>
      <c r="MDU58" s="213"/>
      <c r="MDW58" s="213"/>
      <c r="MDY58" s="213"/>
      <c r="MEA58" s="213"/>
      <c r="MEC58" s="213"/>
      <c r="MEE58" s="213"/>
      <c r="MEG58" s="213"/>
      <c r="MEI58" s="213"/>
      <c r="MEK58" s="213"/>
      <c r="MEM58" s="213"/>
      <c r="MEO58" s="213"/>
      <c r="MEQ58" s="213"/>
      <c r="MES58" s="213"/>
      <c r="MEU58" s="213"/>
      <c r="MEW58" s="213"/>
      <c r="MEY58" s="213"/>
      <c r="MFA58" s="213"/>
      <c r="MFC58" s="213"/>
      <c r="MFE58" s="213"/>
      <c r="MFG58" s="213"/>
      <c r="MFI58" s="213"/>
      <c r="MFK58" s="213"/>
      <c r="MFM58" s="213"/>
      <c r="MFO58" s="213"/>
      <c r="MFQ58" s="213"/>
      <c r="MFS58" s="213"/>
      <c r="MFU58" s="213"/>
      <c r="MFW58" s="213"/>
      <c r="MFY58" s="213"/>
      <c r="MGA58" s="213"/>
      <c r="MGC58" s="213"/>
      <c r="MGE58" s="213"/>
      <c r="MGG58" s="213"/>
      <c r="MGI58" s="213"/>
      <c r="MGK58" s="213"/>
      <c r="MGM58" s="213"/>
      <c r="MGO58" s="213"/>
      <c r="MGQ58" s="213"/>
      <c r="MGS58" s="213"/>
      <c r="MGU58" s="213"/>
      <c r="MGW58" s="213"/>
      <c r="MGY58" s="213"/>
      <c r="MHA58" s="213"/>
      <c r="MHC58" s="213"/>
      <c r="MHE58" s="213"/>
      <c r="MHG58" s="213"/>
      <c r="MHI58" s="213"/>
      <c r="MHK58" s="213"/>
      <c r="MHM58" s="213"/>
      <c r="MHO58" s="213"/>
      <c r="MHQ58" s="213"/>
      <c r="MHS58" s="213"/>
      <c r="MHU58" s="213"/>
      <c r="MHW58" s="213"/>
      <c r="MHY58" s="213"/>
      <c r="MIA58" s="213"/>
      <c r="MIC58" s="213"/>
      <c r="MIE58" s="213"/>
      <c r="MIG58" s="213"/>
      <c r="MII58" s="213"/>
      <c r="MIK58" s="213"/>
      <c r="MIM58" s="213"/>
      <c r="MIO58" s="213"/>
      <c r="MIQ58" s="213"/>
      <c r="MIS58" s="213"/>
      <c r="MIU58" s="213"/>
      <c r="MIW58" s="213"/>
      <c r="MIY58" s="213"/>
      <c r="MJA58" s="213"/>
      <c r="MJC58" s="213"/>
      <c r="MJE58" s="213"/>
      <c r="MJG58" s="213"/>
      <c r="MJI58" s="213"/>
      <c r="MJK58" s="213"/>
      <c r="MJM58" s="213"/>
      <c r="MJO58" s="213"/>
      <c r="MJQ58" s="213"/>
      <c r="MJS58" s="213"/>
      <c r="MJU58" s="213"/>
      <c r="MJW58" s="213"/>
      <c r="MJY58" s="213"/>
      <c r="MKA58" s="213"/>
      <c r="MKC58" s="213"/>
      <c r="MKE58" s="213"/>
      <c r="MKG58" s="213"/>
      <c r="MKI58" s="213"/>
      <c r="MKK58" s="213"/>
      <c r="MKM58" s="213"/>
      <c r="MKO58" s="213"/>
      <c r="MKQ58" s="213"/>
      <c r="MKS58" s="213"/>
      <c r="MKU58" s="213"/>
      <c r="MKW58" s="213"/>
      <c r="MKY58" s="213"/>
      <c r="MLA58" s="213"/>
      <c r="MLC58" s="213"/>
      <c r="MLE58" s="213"/>
      <c r="MLG58" s="213"/>
      <c r="MLI58" s="213"/>
      <c r="MLK58" s="213"/>
      <c r="MLM58" s="213"/>
      <c r="MLO58" s="213"/>
      <c r="MLQ58" s="213"/>
      <c r="MLS58" s="213"/>
      <c r="MLU58" s="213"/>
      <c r="MLW58" s="213"/>
      <c r="MLY58" s="213"/>
      <c r="MMA58" s="213"/>
      <c r="MMC58" s="213"/>
      <c r="MME58" s="213"/>
      <c r="MMG58" s="213"/>
      <c r="MMI58" s="213"/>
      <c r="MMK58" s="213"/>
      <c r="MMM58" s="213"/>
      <c r="MMO58" s="213"/>
      <c r="MMQ58" s="213"/>
      <c r="MMS58" s="213"/>
      <c r="MMU58" s="213"/>
      <c r="MMW58" s="213"/>
      <c r="MMY58" s="213"/>
      <c r="MNA58" s="213"/>
      <c r="MNC58" s="213"/>
      <c r="MNE58" s="213"/>
      <c r="MNG58" s="213"/>
      <c r="MNI58" s="213"/>
      <c r="MNK58" s="213"/>
      <c r="MNM58" s="213"/>
      <c r="MNO58" s="213"/>
      <c r="MNQ58" s="213"/>
      <c r="MNS58" s="213"/>
      <c r="MNU58" s="213"/>
      <c r="MNW58" s="213"/>
      <c r="MNY58" s="213"/>
      <c r="MOA58" s="213"/>
      <c r="MOC58" s="213"/>
      <c r="MOE58" s="213"/>
      <c r="MOG58" s="213"/>
      <c r="MOI58" s="213"/>
      <c r="MOK58" s="213"/>
      <c r="MOM58" s="213"/>
      <c r="MOO58" s="213"/>
      <c r="MOQ58" s="213"/>
      <c r="MOS58" s="213"/>
      <c r="MOU58" s="213"/>
      <c r="MOW58" s="213"/>
      <c r="MOY58" s="213"/>
      <c r="MPA58" s="213"/>
      <c r="MPC58" s="213"/>
      <c r="MPE58" s="213"/>
      <c r="MPG58" s="213"/>
      <c r="MPI58" s="213"/>
      <c r="MPK58" s="213"/>
      <c r="MPM58" s="213"/>
      <c r="MPO58" s="213"/>
      <c r="MPQ58" s="213"/>
      <c r="MPS58" s="213"/>
      <c r="MPU58" s="213"/>
      <c r="MPW58" s="213"/>
      <c r="MPY58" s="213"/>
      <c r="MQA58" s="213"/>
      <c r="MQC58" s="213"/>
      <c r="MQE58" s="213"/>
      <c r="MQG58" s="213"/>
      <c r="MQI58" s="213"/>
      <c r="MQK58" s="213"/>
      <c r="MQM58" s="213"/>
      <c r="MQO58" s="213"/>
      <c r="MQQ58" s="213"/>
      <c r="MQS58" s="213"/>
      <c r="MQU58" s="213"/>
      <c r="MQW58" s="213"/>
      <c r="MQY58" s="213"/>
      <c r="MRA58" s="213"/>
      <c r="MRC58" s="213"/>
      <c r="MRE58" s="213"/>
      <c r="MRG58" s="213"/>
      <c r="MRI58" s="213"/>
      <c r="MRK58" s="213"/>
      <c r="MRM58" s="213"/>
      <c r="MRO58" s="213"/>
      <c r="MRQ58" s="213"/>
      <c r="MRS58" s="213"/>
      <c r="MRU58" s="213"/>
      <c r="MRW58" s="213"/>
      <c r="MRY58" s="213"/>
      <c r="MSA58" s="213"/>
      <c r="MSC58" s="213"/>
      <c r="MSE58" s="213"/>
      <c r="MSG58" s="213"/>
      <c r="MSI58" s="213"/>
      <c r="MSK58" s="213"/>
      <c r="MSM58" s="213"/>
      <c r="MSO58" s="213"/>
      <c r="MSQ58" s="213"/>
      <c r="MSS58" s="213"/>
      <c r="MSU58" s="213"/>
      <c r="MSW58" s="213"/>
      <c r="MSY58" s="213"/>
      <c r="MTA58" s="213"/>
      <c r="MTC58" s="213"/>
      <c r="MTE58" s="213"/>
      <c r="MTG58" s="213"/>
      <c r="MTI58" s="213"/>
      <c r="MTK58" s="213"/>
      <c r="MTM58" s="213"/>
      <c r="MTO58" s="213"/>
      <c r="MTQ58" s="213"/>
      <c r="MTS58" s="213"/>
      <c r="MTU58" s="213"/>
      <c r="MTW58" s="213"/>
      <c r="MTY58" s="213"/>
      <c r="MUA58" s="213"/>
      <c r="MUC58" s="213"/>
      <c r="MUE58" s="213"/>
      <c r="MUG58" s="213"/>
      <c r="MUI58" s="213"/>
      <c r="MUK58" s="213"/>
      <c r="MUM58" s="213"/>
      <c r="MUO58" s="213"/>
      <c r="MUQ58" s="213"/>
      <c r="MUS58" s="213"/>
      <c r="MUU58" s="213"/>
      <c r="MUW58" s="213"/>
      <c r="MUY58" s="213"/>
      <c r="MVA58" s="213"/>
      <c r="MVC58" s="213"/>
      <c r="MVE58" s="213"/>
      <c r="MVG58" s="213"/>
      <c r="MVI58" s="213"/>
      <c r="MVK58" s="213"/>
      <c r="MVM58" s="213"/>
      <c r="MVO58" s="213"/>
      <c r="MVQ58" s="213"/>
      <c r="MVS58" s="213"/>
      <c r="MVU58" s="213"/>
      <c r="MVW58" s="213"/>
      <c r="MVY58" s="213"/>
      <c r="MWA58" s="213"/>
      <c r="MWC58" s="213"/>
      <c r="MWE58" s="213"/>
      <c r="MWG58" s="213"/>
      <c r="MWI58" s="213"/>
      <c r="MWK58" s="213"/>
      <c r="MWM58" s="213"/>
      <c r="MWO58" s="213"/>
      <c r="MWQ58" s="213"/>
      <c r="MWS58" s="213"/>
      <c r="MWU58" s="213"/>
      <c r="MWW58" s="213"/>
      <c r="MWY58" s="213"/>
      <c r="MXA58" s="213"/>
      <c r="MXC58" s="213"/>
      <c r="MXE58" s="213"/>
      <c r="MXG58" s="213"/>
      <c r="MXI58" s="213"/>
      <c r="MXK58" s="213"/>
      <c r="MXM58" s="213"/>
      <c r="MXO58" s="213"/>
      <c r="MXQ58" s="213"/>
      <c r="MXS58" s="213"/>
      <c r="MXU58" s="213"/>
      <c r="MXW58" s="213"/>
      <c r="MXY58" s="213"/>
      <c r="MYA58" s="213"/>
      <c r="MYC58" s="213"/>
      <c r="MYE58" s="213"/>
      <c r="MYG58" s="213"/>
      <c r="MYI58" s="213"/>
      <c r="MYK58" s="213"/>
      <c r="MYM58" s="213"/>
      <c r="MYO58" s="213"/>
      <c r="MYQ58" s="213"/>
      <c r="MYS58" s="213"/>
      <c r="MYU58" s="213"/>
      <c r="MYW58" s="213"/>
      <c r="MYY58" s="213"/>
      <c r="MZA58" s="213"/>
      <c r="MZC58" s="213"/>
      <c r="MZE58" s="213"/>
      <c r="MZG58" s="213"/>
      <c r="MZI58" s="213"/>
      <c r="MZK58" s="213"/>
      <c r="MZM58" s="213"/>
      <c r="MZO58" s="213"/>
      <c r="MZQ58" s="213"/>
      <c r="MZS58" s="213"/>
      <c r="MZU58" s="213"/>
      <c r="MZW58" s="213"/>
      <c r="MZY58" s="213"/>
      <c r="NAA58" s="213"/>
      <c r="NAC58" s="213"/>
      <c r="NAE58" s="213"/>
      <c r="NAG58" s="213"/>
      <c r="NAI58" s="213"/>
      <c r="NAK58" s="213"/>
      <c r="NAM58" s="213"/>
      <c r="NAO58" s="213"/>
      <c r="NAQ58" s="213"/>
      <c r="NAS58" s="213"/>
      <c r="NAU58" s="213"/>
      <c r="NAW58" s="213"/>
      <c r="NAY58" s="213"/>
      <c r="NBA58" s="213"/>
      <c r="NBC58" s="213"/>
      <c r="NBE58" s="213"/>
      <c r="NBG58" s="213"/>
      <c r="NBI58" s="213"/>
      <c r="NBK58" s="213"/>
      <c r="NBM58" s="213"/>
      <c r="NBO58" s="213"/>
      <c r="NBQ58" s="213"/>
      <c r="NBS58" s="213"/>
      <c r="NBU58" s="213"/>
      <c r="NBW58" s="213"/>
      <c r="NBY58" s="213"/>
      <c r="NCA58" s="213"/>
      <c r="NCC58" s="213"/>
      <c r="NCE58" s="213"/>
      <c r="NCG58" s="213"/>
      <c r="NCI58" s="213"/>
      <c r="NCK58" s="213"/>
      <c r="NCM58" s="213"/>
      <c r="NCO58" s="213"/>
      <c r="NCQ58" s="213"/>
      <c r="NCS58" s="213"/>
      <c r="NCU58" s="213"/>
      <c r="NCW58" s="213"/>
      <c r="NCY58" s="213"/>
      <c r="NDA58" s="213"/>
      <c r="NDC58" s="213"/>
      <c r="NDE58" s="213"/>
      <c r="NDG58" s="213"/>
      <c r="NDI58" s="213"/>
      <c r="NDK58" s="213"/>
      <c r="NDM58" s="213"/>
      <c r="NDO58" s="213"/>
      <c r="NDQ58" s="213"/>
      <c r="NDS58" s="213"/>
      <c r="NDU58" s="213"/>
      <c r="NDW58" s="213"/>
      <c r="NDY58" s="213"/>
      <c r="NEA58" s="213"/>
      <c r="NEC58" s="213"/>
      <c r="NEE58" s="213"/>
      <c r="NEG58" s="213"/>
      <c r="NEI58" s="213"/>
      <c r="NEK58" s="213"/>
      <c r="NEM58" s="213"/>
      <c r="NEO58" s="213"/>
      <c r="NEQ58" s="213"/>
      <c r="NES58" s="213"/>
      <c r="NEU58" s="213"/>
      <c r="NEW58" s="213"/>
      <c r="NEY58" s="213"/>
      <c r="NFA58" s="213"/>
      <c r="NFC58" s="213"/>
      <c r="NFE58" s="213"/>
      <c r="NFG58" s="213"/>
      <c r="NFI58" s="213"/>
      <c r="NFK58" s="213"/>
      <c r="NFM58" s="213"/>
      <c r="NFO58" s="213"/>
      <c r="NFQ58" s="213"/>
      <c r="NFS58" s="213"/>
      <c r="NFU58" s="213"/>
      <c r="NFW58" s="213"/>
      <c r="NFY58" s="213"/>
      <c r="NGA58" s="213"/>
      <c r="NGC58" s="213"/>
      <c r="NGE58" s="213"/>
      <c r="NGG58" s="213"/>
      <c r="NGI58" s="213"/>
      <c r="NGK58" s="213"/>
      <c r="NGM58" s="213"/>
      <c r="NGO58" s="213"/>
      <c r="NGQ58" s="213"/>
      <c r="NGS58" s="213"/>
      <c r="NGU58" s="213"/>
      <c r="NGW58" s="213"/>
      <c r="NGY58" s="213"/>
      <c r="NHA58" s="213"/>
      <c r="NHC58" s="213"/>
      <c r="NHE58" s="213"/>
      <c r="NHG58" s="213"/>
      <c r="NHI58" s="213"/>
      <c r="NHK58" s="213"/>
      <c r="NHM58" s="213"/>
      <c r="NHO58" s="213"/>
      <c r="NHQ58" s="213"/>
      <c r="NHS58" s="213"/>
      <c r="NHU58" s="213"/>
      <c r="NHW58" s="213"/>
      <c r="NHY58" s="213"/>
      <c r="NIA58" s="213"/>
      <c r="NIC58" s="213"/>
      <c r="NIE58" s="213"/>
      <c r="NIG58" s="213"/>
      <c r="NII58" s="213"/>
      <c r="NIK58" s="213"/>
      <c r="NIM58" s="213"/>
      <c r="NIO58" s="213"/>
      <c r="NIQ58" s="213"/>
      <c r="NIS58" s="213"/>
      <c r="NIU58" s="213"/>
      <c r="NIW58" s="213"/>
      <c r="NIY58" s="213"/>
      <c r="NJA58" s="213"/>
      <c r="NJC58" s="213"/>
      <c r="NJE58" s="213"/>
      <c r="NJG58" s="213"/>
      <c r="NJI58" s="213"/>
      <c r="NJK58" s="213"/>
      <c r="NJM58" s="213"/>
      <c r="NJO58" s="213"/>
      <c r="NJQ58" s="213"/>
      <c r="NJS58" s="213"/>
      <c r="NJU58" s="213"/>
      <c r="NJW58" s="213"/>
      <c r="NJY58" s="213"/>
      <c r="NKA58" s="213"/>
      <c r="NKC58" s="213"/>
      <c r="NKE58" s="213"/>
      <c r="NKG58" s="213"/>
      <c r="NKI58" s="213"/>
      <c r="NKK58" s="213"/>
      <c r="NKM58" s="213"/>
      <c r="NKO58" s="213"/>
      <c r="NKQ58" s="213"/>
      <c r="NKS58" s="213"/>
      <c r="NKU58" s="213"/>
      <c r="NKW58" s="213"/>
      <c r="NKY58" s="213"/>
      <c r="NLA58" s="213"/>
      <c r="NLC58" s="213"/>
      <c r="NLE58" s="213"/>
      <c r="NLG58" s="213"/>
      <c r="NLI58" s="213"/>
      <c r="NLK58" s="213"/>
      <c r="NLM58" s="213"/>
      <c r="NLO58" s="213"/>
      <c r="NLQ58" s="213"/>
      <c r="NLS58" s="213"/>
      <c r="NLU58" s="213"/>
      <c r="NLW58" s="213"/>
      <c r="NLY58" s="213"/>
      <c r="NMA58" s="213"/>
      <c r="NMC58" s="213"/>
      <c r="NME58" s="213"/>
      <c r="NMG58" s="213"/>
      <c r="NMI58" s="213"/>
      <c r="NMK58" s="213"/>
      <c r="NMM58" s="213"/>
      <c r="NMO58" s="213"/>
      <c r="NMQ58" s="213"/>
      <c r="NMS58" s="213"/>
      <c r="NMU58" s="213"/>
      <c r="NMW58" s="213"/>
      <c r="NMY58" s="213"/>
      <c r="NNA58" s="213"/>
      <c r="NNC58" s="213"/>
      <c r="NNE58" s="213"/>
      <c r="NNG58" s="213"/>
      <c r="NNI58" s="213"/>
      <c r="NNK58" s="213"/>
      <c r="NNM58" s="213"/>
      <c r="NNO58" s="213"/>
      <c r="NNQ58" s="213"/>
      <c r="NNS58" s="213"/>
      <c r="NNU58" s="213"/>
      <c r="NNW58" s="213"/>
      <c r="NNY58" s="213"/>
      <c r="NOA58" s="213"/>
      <c r="NOC58" s="213"/>
      <c r="NOE58" s="213"/>
      <c r="NOG58" s="213"/>
      <c r="NOI58" s="213"/>
      <c r="NOK58" s="213"/>
      <c r="NOM58" s="213"/>
      <c r="NOO58" s="213"/>
      <c r="NOQ58" s="213"/>
      <c r="NOS58" s="213"/>
      <c r="NOU58" s="213"/>
      <c r="NOW58" s="213"/>
      <c r="NOY58" s="213"/>
      <c r="NPA58" s="213"/>
      <c r="NPC58" s="213"/>
      <c r="NPE58" s="213"/>
      <c r="NPG58" s="213"/>
      <c r="NPI58" s="213"/>
      <c r="NPK58" s="213"/>
      <c r="NPM58" s="213"/>
      <c r="NPO58" s="213"/>
      <c r="NPQ58" s="213"/>
      <c r="NPS58" s="213"/>
      <c r="NPU58" s="213"/>
      <c r="NPW58" s="213"/>
      <c r="NPY58" s="213"/>
      <c r="NQA58" s="213"/>
      <c r="NQC58" s="213"/>
      <c r="NQE58" s="213"/>
      <c r="NQG58" s="213"/>
      <c r="NQI58" s="213"/>
      <c r="NQK58" s="213"/>
      <c r="NQM58" s="213"/>
      <c r="NQO58" s="213"/>
      <c r="NQQ58" s="213"/>
      <c r="NQS58" s="213"/>
      <c r="NQU58" s="213"/>
      <c r="NQW58" s="213"/>
      <c r="NQY58" s="213"/>
      <c r="NRA58" s="213"/>
      <c r="NRC58" s="213"/>
      <c r="NRE58" s="213"/>
      <c r="NRG58" s="213"/>
      <c r="NRI58" s="213"/>
      <c r="NRK58" s="213"/>
      <c r="NRM58" s="213"/>
      <c r="NRO58" s="213"/>
      <c r="NRQ58" s="213"/>
      <c r="NRS58" s="213"/>
      <c r="NRU58" s="213"/>
      <c r="NRW58" s="213"/>
      <c r="NRY58" s="213"/>
      <c r="NSA58" s="213"/>
      <c r="NSC58" s="213"/>
      <c r="NSE58" s="213"/>
      <c r="NSG58" s="213"/>
      <c r="NSI58" s="213"/>
      <c r="NSK58" s="213"/>
      <c r="NSM58" s="213"/>
      <c r="NSO58" s="213"/>
      <c r="NSQ58" s="213"/>
      <c r="NSS58" s="213"/>
      <c r="NSU58" s="213"/>
      <c r="NSW58" s="213"/>
      <c r="NSY58" s="213"/>
      <c r="NTA58" s="213"/>
      <c r="NTC58" s="213"/>
      <c r="NTE58" s="213"/>
      <c r="NTG58" s="213"/>
      <c r="NTI58" s="213"/>
      <c r="NTK58" s="213"/>
      <c r="NTM58" s="213"/>
      <c r="NTO58" s="213"/>
      <c r="NTQ58" s="213"/>
      <c r="NTS58" s="213"/>
      <c r="NTU58" s="213"/>
      <c r="NTW58" s="213"/>
      <c r="NTY58" s="213"/>
      <c r="NUA58" s="213"/>
      <c r="NUC58" s="213"/>
      <c r="NUE58" s="213"/>
      <c r="NUG58" s="213"/>
      <c r="NUI58" s="213"/>
      <c r="NUK58" s="213"/>
      <c r="NUM58" s="213"/>
      <c r="NUO58" s="213"/>
      <c r="NUQ58" s="213"/>
      <c r="NUS58" s="213"/>
      <c r="NUU58" s="213"/>
      <c r="NUW58" s="213"/>
      <c r="NUY58" s="213"/>
      <c r="NVA58" s="213"/>
      <c r="NVC58" s="213"/>
      <c r="NVE58" s="213"/>
      <c r="NVG58" s="213"/>
      <c r="NVI58" s="213"/>
      <c r="NVK58" s="213"/>
      <c r="NVM58" s="213"/>
      <c r="NVO58" s="213"/>
      <c r="NVQ58" s="213"/>
      <c r="NVS58" s="213"/>
      <c r="NVU58" s="213"/>
      <c r="NVW58" s="213"/>
      <c r="NVY58" s="213"/>
      <c r="NWA58" s="213"/>
      <c r="NWC58" s="213"/>
      <c r="NWE58" s="213"/>
      <c r="NWG58" s="213"/>
      <c r="NWI58" s="213"/>
      <c r="NWK58" s="213"/>
      <c r="NWM58" s="213"/>
      <c r="NWO58" s="213"/>
      <c r="NWQ58" s="213"/>
      <c r="NWS58" s="213"/>
      <c r="NWU58" s="213"/>
      <c r="NWW58" s="213"/>
      <c r="NWY58" s="213"/>
      <c r="NXA58" s="213"/>
      <c r="NXC58" s="213"/>
      <c r="NXE58" s="213"/>
      <c r="NXG58" s="213"/>
      <c r="NXI58" s="213"/>
      <c r="NXK58" s="213"/>
      <c r="NXM58" s="213"/>
      <c r="NXO58" s="213"/>
      <c r="NXQ58" s="213"/>
      <c r="NXS58" s="213"/>
      <c r="NXU58" s="213"/>
      <c r="NXW58" s="213"/>
      <c r="NXY58" s="213"/>
      <c r="NYA58" s="213"/>
      <c r="NYC58" s="213"/>
      <c r="NYE58" s="213"/>
      <c r="NYG58" s="213"/>
      <c r="NYI58" s="213"/>
      <c r="NYK58" s="213"/>
      <c r="NYM58" s="213"/>
      <c r="NYO58" s="213"/>
      <c r="NYQ58" s="213"/>
      <c r="NYS58" s="213"/>
      <c r="NYU58" s="213"/>
      <c r="NYW58" s="213"/>
      <c r="NYY58" s="213"/>
      <c r="NZA58" s="213"/>
      <c r="NZC58" s="213"/>
      <c r="NZE58" s="213"/>
      <c r="NZG58" s="213"/>
      <c r="NZI58" s="213"/>
      <c r="NZK58" s="213"/>
      <c r="NZM58" s="213"/>
      <c r="NZO58" s="213"/>
      <c r="NZQ58" s="213"/>
      <c r="NZS58" s="213"/>
      <c r="NZU58" s="213"/>
      <c r="NZW58" s="213"/>
      <c r="NZY58" s="213"/>
      <c r="OAA58" s="213"/>
      <c r="OAC58" s="213"/>
      <c r="OAE58" s="213"/>
      <c r="OAG58" s="213"/>
      <c r="OAI58" s="213"/>
      <c r="OAK58" s="213"/>
      <c r="OAM58" s="213"/>
      <c r="OAO58" s="213"/>
      <c r="OAQ58" s="213"/>
      <c r="OAS58" s="213"/>
      <c r="OAU58" s="213"/>
      <c r="OAW58" s="213"/>
      <c r="OAY58" s="213"/>
      <c r="OBA58" s="213"/>
      <c r="OBC58" s="213"/>
      <c r="OBE58" s="213"/>
      <c r="OBG58" s="213"/>
      <c r="OBI58" s="213"/>
      <c r="OBK58" s="213"/>
      <c r="OBM58" s="213"/>
      <c r="OBO58" s="213"/>
      <c r="OBQ58" s="213"/>
      <c r="OBS58" s="213"/>
      <c r="OBU58" s="213"/>
      <c r="OBW58" s="213"/>
      <c r="OBY58" s="213"/>
      <c r="OCA58" s="213"/>
      <c r="OCC58" s="213"/>
      <c r="OCE58" s="213"/>
      <c r="OCG58" s="213"/>
      <c r="OCI58" s="213"/>
      <c r="OCK58" s="213"/>
      <c r="OCM58" s="213"/>
      <c r="OCO58" s="213"/>
      <c r="OCQ58" s="213"/>
      <c r="OCS58" s="213"/>
      <c r="OCU58" s="213"/>
      <c r="OCW58" s="213"/>
      <c r="OCY58" s="213"/>
      <c r="ODA58" s="213"/>
      <c r="ODC58" s="213"/>
      <c r="ODE58" s="213"/>
      <c r="ODG58" s="213"/>
      <c r="ODI58" s="213"/>
      <c r="ODK58" s="213"/>
      <c r="ODM58" s="213"/>
      <c r="ODO58" s="213"/>
      <c r="ODQ58" s="213"/>
      <c r="ODS58" s="213"/>
      <c r="ODU58" s="213"/>
      <c r="ODW58" s="213"/>
      <c r="ODY58" s="213"/>
      <c r="OEA58" s="213"/>
      <c r="OEC58" s="213"/>
      <c r="OEE58" s="213"/>
      <c r="OEG58" s="213"/>
      <c r="OEI58" s="213"/>
      <c r="OEK58" s="213"/>
      <c r="OEM58" s="213"/>
      <c r="OEO58" s="213"/>
      <c r="OEQ58" s="213"/>
      <c r="OES58" s="213"/>
      <c r="OEU58" s="213"/>
      <c r="OEW58" s="213"/>
      <c r="OEY58" s="213"/>
      <c r="OFA58" s="213"/>
      <c r="OFC58" s="213"/>
      <c r="OFE58" s="213"/>
      <c r="OFG58" s="213"/>
      <c r="OFI58" s="213"/>
      <c r="OFK58" s="213"/>
      <c r="OFM58" s="213"/>
      <c r="OFO58" s="213"/>
      <c r="OFQ58" s="213"/>
      <c r="OFS58" s="213"/>
      <c r="OFU58" s="213"/>
      <c r="OFW58" s="213"/>
      <c r="OFY58" s="213"/>
      <c r="OGA58" s="213"/>
      <c r="OGC58" s="213"/>
      <c r="OGE58" s="213"/>
      <c r="OGG58" s="213"/>
      <c r="OGI58" s="213"/>
      <c r="OGK58" s="213"/>
      <c r="OGM58" s="213"/>
      <c r="OGO58" s="213"/>
      <c r="OGQ58" s="213"/>
      <c r="OGS58" s="213"/>
      <c r="OGU58" s="213"/>
      <c r="OGW58" s="213"/>
      <c r="OGY58" s="213"/>
      <c r="OHA58" s="213"/>
      <c r="OHC58" s="213"/>
      <c r="OHE58" s="213"/>
      <c r="OHG58" s="213"/>
      <c r="OHI58" s="213"/>
      <c r="OHK58" s="213"/>
      <c r="OHM58" s="213"/>
      <c r="OHO58" s="213"/>
      <c r="OHQ58" s="213"/>
      <c r="OHS58" s="213"/>
      <c r="OHU58" s="213"/>
      <c r="OHW58" s="213"/>
      <c r="OHY58" s="213"/>
      <c r="OIA58" s="213"/>
      <c r="OIC58" s="213"/>
      <c r="OIE58" s="213"/>
      <c r="OIG58" s="213"/>
      <c r="OII58" s="213"/>
      <c r="OIK58" s="213"/>
      <c r="OIM58" s="213"/>
      <c r="OIO58" s="213"/>
      <c r="OIQ58" s="213"/>
      <c r="OIS58" s="213"/>
      <c r="OIU58" s="213"/>
      <c r="OIW58" s="213"/>
      <c r="OIY58" s="213"/>
      <c r="OJA58" s="213"/>
      <c r="OJC58" s="213"/>
      <c r="OJE58" s="213"/>
      <c r="OJG58" s="213"/>
      <c r="OJI58" s="213"/>
      <c r="OJK58" s="213"/>
      <c r="OJM58" s="213"/>
      <c r="OJO58" s="213"/>
      <c r="OJQ58" s="213"/>
      <c r="OJS58" s="213"/>
      <c r="OJU58" s="213"/>
      <c r="OJW58" s="213"/>
      <c r="OJY58" s="213"/>
      <c r="OKA58" s="213"/>
      <c r="OKC58" s="213"/>
      <c r="OKE58" s="213"/>
      <c r="OKG58" s="213"/>
      <c r="OKI58" s="213"/>
      <c r="OKK58" s="213"/>
      <c r="OKM58" s="213"/>
      <c r="OKO58" s="213"/>
      <c r="OKQ58" s="213"/>
      <c r="OKS58" s="213"/>
      <c r="OKU58" s="213"/>
      <c r="OKW58" s="213"/>
      <c r="OKY58" s="213"/>
      <c r="OLA58" s="213"/>
      <c r="OLC58" s="213"/>
      <c r="OLE58" s="213"/>
      <c r="OLG58" s="213"/>
      <c r="OLI58" s="213"/>
      <c r="OLK58" s="213"/>
      <c r="OLM58" s="213"/>
      <c r="OLO58" s="213"/>
      <c r="OLQ58" s="213"/>
      <c r="OLS58" s="213"/>
      <c r="OLU58" s="213"/>
      <c r="OLW58" s="213"/>
      <c r="OLY58" s="213"/>
      <c r="OMA58" s="213"/>
      <c r="OMC58" s="213"/>
      <c r="OME58" s="213"/>
      <c r="OMG58" s="213"/>
      <c r="OMI58" s="213"/>
      <c r="OMK58" s="213"/>
      <c r="OMM58" s="213"/>
      <c r="OMO58" s="213"/>
      <c r="OMQ58" s="213"/>
      <c r="OMS58" s="213"/>
      <c r="OMU58" s="213"/>
      <c r="OMW58" s="213"/>
      <c r="OMY58" s="213"/>
      <c r="ONA58" s="213"/>
      <c r="ONC58" s="213"/>
      <c r="ONE58" s="213"/>
      <c r="ONG58" s="213"/>
      <c r="ONI58" s="213"/>
      <c r="ONK58" s="213"/>
      <c r="ONM58" s="213"/>
      <c r="ONO58" s="213"/>
      <c r="ONQ58" s="213"/>
      <c r="ONS58" s="213"/>
      <c r="ONU58" s="213"/>
      <c r="ONW58" s="213"/>
      <c r="ONY58" s="213"/>
      <c r="OOA58" s="213"/>
      <c r="OOC58" s="213"/>
      <c r="OOE58" s="213"/>
      <c r="OOG58" s="213"/>
      <c r="OOI58" s="213"/>
      <c r="OOK58" s="213"/>
      <c r="OOM58" s="213"/>
      <c r="OOO58" s="213"/>
      <c r="OOQ58" s="213"/>
      <c r="OOS58" s="213"/>
      <c r="OOU58" s="213"/>
      <c r="OOW58" s="213"/>
      <c r="OOY58" s="213"/>
      <c r="OPA58" s="213"/>
      <c r="OPC58" s="213"/>
      <c r="OPE58" s="213"/>
      <c r="OPG58" s="213"/>
      <c r="OPI58" s="213"/>
      <c r="OPK58" s="213"/>
      <c r="OPM58" s="213"/>
      <c r="OPO58" s="213"/>
      <c r="OPQ58" s="213"/>
      <c r="OPS58" s="213"/>
      <c r="OPU58" s="213"/>
      <c r="OPW58" s="213"/>
      <c r="OPY58" s="213"/>
      <c r="OQA58" s="213"/>
      <c r="OQC58" s="213"/>
      <c r="OQE58" s="213"/>
      <c r="OQG58" s="213"/>
      <c r="OQI58" s="213"/>
      <c r="OQK58" s="213"/>
      <c r="OQM58" s="213"/>
      <c r="OQO58" s="213"/>
      <c r="OQQ58" s="213"/>
      <c r="OQS58" s="213"/>
      <c r="OQU58" s="213"/>
      <c r="OQW58" s="213"/>
      <c r="OQY58" s="213"/>
      <c r="ORA58" s="213"/>
      <c r="ORC58" s="213"/>
      <c r="ORE58" s="213"/>
      <c r="ORG58" s="213"/>
      <c r="ORI58" s="213"/>
      <c r="ORK58" s="213"/>
      <c r="ORM58" s="213"/>
      <c r="ORO58" s="213"/>
      <c r="ORQ58" s="213"/>
      <c r="ORS58" s="213"/>
      <c r="ORU58" s="213"/>
      <c r="ORW58" s="213"/>
      <c r="ORY58" s="213"/>
      <c r="OSA58" s="213"/>
      <c r="OSC58" s="213"/>
      <c r="OSE58" s="213"/>
      <c r="OSG58" s="213"/>
      <c r="OSI58" s="213"/>
      <c r="OSK58" s="213"/>
      <c r="OSM58" s="213"/>
      <c r="OSO58" s="213"/>
      <c r="OSQ58" s="213"/>
      <c r="OSS58" s="213"/>
      <c r="OSU58" s="213"/>
      <c r="OSW58" s="213"/>
      <c r="OSY58" s="213"/>
      <c r="OTA58" s="213"/>
      <c r="OTC58" s="213"/>
      <c r="OTE58" s="213"/>
      <c r="OTG58" s="213"/>
      <c r="OTI58" s="213"/>
      <c r="OTK58" s="213"/>
      <c r="OTM58" s="213"/>
      <c r="OTO58" s="213"/>
      <c r="OTQ58" s="213"/>
      <c r="OTS58" s="213"/>
      <c r="OTU58" s="213"/>
      <c r="OTW58" s="213"/>
      <c r="OTY58" s="213"/>
      <c r="OUA58" s="213"/>
      <c r="OUC58" s="213"/>
      <c r="OUE58" s="213"/>
      <c r="OUG58" s="213"/>
      <c r="OUI58" s="213"/>
      <c r="OUK58" s="213"/>
      <c r="OUM58" s="213"/>
      <c r="OUO58" s="213"/>
      <c r="OUQ58" s="213"/>
      <c r="OUS58" s="213"/>
      <c r="OUU58" s="213"/>
      <c r="OUW58" s="213"/>
      <c r="OUY58" s="213"/>
      <c r="OVA58" s="213"/>
      <c r="OVC58" s="213"/>
      <c r="OVE58" s="213"/>
      <c r="OVG58" s="213"/>
      <c r="OVI58" s="213"/>
      <c r="OVK58" s="213"/>
      <c r="OVM58" s="213"/>
      <c r="OVO58" s="213"/>
      <c r="OVQ58" s="213"/>
      <c r="OVS58" s="213"/>
      <c r="OVU58" s="213"/>
      <c r="OVW58" s="213"/>
      <c r="OVY58" s="213"/>
      <c r="OWA58" s="213"/>
      <c r="OWC58" s="213"/>
      <c r="OWE58" s="213"/>
      <c r="OWG58" s="213"/>
      <c r="OWI58" s="213"/>
      <c r="OWK58" s="213"/>
      <c r="OWM58" s="213"/>
      <c r="OWO58" s="213"/>
      <c r="OWQ58" s="213"/>
      <c r="OWS58" s="213"/>
      <c r="OWU58" s="213"/>
      <c r="OWW58" s="213"/>
      <c r="OWY58" s="213"/>
      <c r="OXA58" s="213"/>
      <c r="OXC58" s="213"/>
      <c r="OXE58" s="213"/>
      <c r="OXG58" s="213"/>
      <c r="OXI58" s="213"/>
      <c r="OXK58" s="213"/>
      <c r="OXM58" s="213"/>
      <c r="OXO58" s="213"/>
      <c r="OXQ58" s="213"/>
      <c r="OXS58" s="213"/>
      <c r="OXU58" s="213"/>
      <c r="OXW58" s="213"/>
      <c r="OXY58" s="213"/>
      <c r="OYA58" s="213"/>
      <c r="OYC58" s="213"/>
      <c r="OYE58" s="213"/>
      <c r="OYG58" s="213"/>
      <c r="OYI58" s="213"/>
      <c r="OYK58" s="213"/>
      <c r="OYM58" s="213"/>
      <c r="OYO58" s="213"/>
      <c r="OYQ58" s="213"/>
      <c r="OYS58" s="213"/>
      <c r="OYU58" s="213"/>
      <c r="OYW58" s="213"/>
      <c r="OYY58" s="213"/>
      <c r="OZA58" s="213"/>
      <c r="OZC58" s="213"/>
      <c r="OZE58" s="213"/>
      <c r="OZG58" s="213"/>
      <c r="OZI58" s="213"/>
      <c r="OZK58" s="213"/>
      <c r="OZM58" s="213"/>
      <c r="OZO58" s="213"/>
      <c r="OZQ58" s="213"/>
      <c r="OZS58" s="213"/>
      <c r="OZU58" s="213"/>
      <c r="OZW58" s="213"/>
      <c r="OZY58" s="213"/>
      <c r="PAA58" s="213"/>
      <c r="PAC58" s="213"/>
      <c r="PAE58" s="213"/>
      <c r="PAG58" s="213"/>
      <c r="PAI58" s="213"/>
      <c r="PAK58" s="213"/>
      <c r="PAM58" s="213"/>
      <c r="PAO58" s="213"/>
      <c r="PAQ58" s="213"/>
      <c r="PAS58" s="213"/>
      <c r="PAU58" s="213"/>
      <c r="PAW58" s="213"/>
      <c r="PAY58" s="213"/>
      <c r="PBA58" s="213"/>
      <c r="PBC58" s="213"/>
      <c r="PBE58" s="213"/>
      <c r="PBG58" s="213"/>
      <c r="PBI58" s="213"/>
      <c r="PBK58" s="213"/>
      <c r="PBM58" s="213"/>
      <c r="PBO58" s="213"/>
      <c r="PBQ58" s="213"/>
      <c r="PBS58" s="213"/>
      <c r="PBU58" s="213"/>
      <c r="PBW58" s="213"/>
      <c r="PBY58" s="213"/>
      <c r="PCA58" s="213"/>
      <c r="PCC58" s="213"/>
      <c r="PCE58" s="213"/>
      <c r="PCG58" s="213"/>
      <c r="PCI58" s="213"/>
      <c r="PCK58" s="213"/>
      <c r="PCM58" s="213"/>
      <c r="PCO58" s="213"/>
      <c r="PCQ58" s="213"/>
      <c r="PCS58" s="213"/>
      <c r="PCU58" s="213"/>
      <c r="PCW58" s="213"/>
      <c r="PCY58" s="213"/>
      <c r="PDA58" s="213"/>
      <c r="PDC58" s="213"/>
      <c r="PDE58" s="213"/>
      <c r="PDG58" s="213"/>
      <c r="PDI58" s="213"/>
      <c r="PDK58" s="213"/>
      <c r="PDM58" s="213"/>
      <c r="PDO58" s="213"/>
      <c r="PDQ58" s="213"/>
      <c r="PDS58" s="213"/>
      <c r="PDU58" s="213"/>
      <c r="PDW58" s="213"/>
      <c r="PDY58" s="213"/>
      <c r="PEA58" s="213"/>
      <c r="PEC58" s="213"/>
      <c r="PEE58" s="213"/>
      <c r="PEG58" s="213"/>
      <c r="PEI58" s="213"/>
      <c r="PEK58" s="213"/>
      <c r="PEM58" s="213"/>
      <c r="PEO58" s="213"/>
      <c r="PEQ58" s="213"/>
      <c r="PES58" s="213"/>
      <c r="PEU58" s="213"/>
      <c r="PEW58" s="213"/>
      <c r="PEY58" s="213"/>
      <c r="PFA58" s="213"/>
      <c r="PFC58" s="213"/>
      <c r="PFE58" s="213"/>
      <c r="PFG58" s="213"/>
      <c r="PFI58" s="213"/>
      <c r="PFK58" s="213"/>
      <c r="PFM58" s="213"/>
      <c r="PFO58" s="213"/>
      <c r="PFQ58" s="213"/>
      <c r="PFS58" s="213"/>
      <c r="PFU58" s="213"/>
      <c r="PFW58" s="213"/>
      <c r="PFY58" s="213"/>
      <c r="PGA58" s="213"/>
      <c r="PGC58" s="213"/>
      <c r="PGE58" s="213"/>
      <c r="PGG58" s="213"/>
      <c r="PGI58" s="213"/>
      <c r="PGK58" s="213"/>
      <c r="PGM58" s="213"/>
      <c r="PGO58" s="213"/>
      <c r="PGQ58" s="213"/>
      <c r="PGS58" s="213"/>
      <c r="PGU58" s="213"/>
      <c r="PGW58" s="213"/>
      <c r="PGY58" s="213"/>
      <c r="PHA58" s="213"/>
      <c r="PHC58" s="213"/>
      <c r="PHE58" s="213"/>
      <c r="PHG58" s="213"/>
      <c r="PHI58" s="213"/>
      <c r="PHK58" s="213"/>
      <c r="PHM58" s="213"/>
      <c r="PHO58" s="213"/>
      <c r="PHQ58" s="213"/>
      <c r="PHS58" s="213"/>
      <c r="PHU58" s="213"/>
      <c r="PHW58" s="213"/>
      <c r="PHY58" s="213"/>
      <c r="PIA58" s="213"/>
      <c r="PIC58" s="213"/>
      <c r="PIE58" s="213"/>
      <c r="PIG58" s="213"/>
      <c r="PII58" s="213"/>
      <c r="PIK58" s="213"/>
      <c r="PIM58" s="213"/>
      <c r="PIO58" s="213"/>
      <c r="PIQ58" s="213"/>
      <c r="PIS58" s="213"/>
      <c r="PIU58" s="213"/>
      <c r="PIW58" s="213"/>
      <c r="PIY58" s="213"/>
      <c r="PJA58" s="213"/>
      <c r="PJC58" s="213"/>
      <c r="PJE58" s="213"/>
      <c r="PJG58" s="213"/>
      <c r="PJI58" s="213"/>
      <c r="PJK58" s="213"/>
      <c r="PJM58" s="213"/>
      <c r="PJO58" s="213"/>
      <c r="PJQ58" s="213"/>
      <c r="PJS58" s="213"/>
      <c r="PJU58" s="213"/>
      <c r="PJW58" s="213"/>
      <c r="PJY58" s="213"/>
      <c r="PKA58" s="213"/>
      <c r="PKC58" s="213"/>
      <c r="PKE58" s="213"/>
      <c r="PKG58" s="213"/>
      <c r="PKI58" s="213"/>
      <c r="PKK58" s="213"/>
      <c r="PKM58" s="213"/>
      <c r="PKO58" s="213"/>
      <c r="PKQ58" s="213"/>
      <c r="PKS58" s="213"/>
      <c r="PKU58" s="213"/>
      <c r="PKW58" s="213"/>
      <c r="PKY58" s="213"/>
      <c r="PLA58" s="213"/>
      <c r="PLC58" s="213"/>
      <c r="PLE58" s="213"/>
      <c r="PLG58" s="213"/>
      <c r="PLI58" s="213"/>
      <c r="PLK58" s="213"/>
      <c r="PLM58" s="213"/>
      <c r="PLO58" s="213"/>
      <c r="PLQ58" s="213"/>
      <c r="PLS58" s="213"/>
      <c r="PLU58" s="213"/>
      <c r="PLW58" s="213"/>
      <c r="PLY58" s="213"/>
      <c r="PMA58" s="213"/>
      <c r="PMC58" s="213"/>
      <c r="PME58" s="213"/>
      <c r="PMG58" s="213"/>
      <c r="PMI58" s="213"/>
      <c r="PMK58" s="213"/>
      <c r="PMM58" s="213"/>
      <c r="PMO58" s="213"/>
      <c r="PMQ58" s="213"/>
      <c r="PMS58" s="213"/>
      <c r="PMU58" s="213"/>
      <c r="PMW58" s="213"/>
      <c r="PMY58" s="213"/>
      <c r="PNA58" s="213"/>
      <c r="PNC58" s="213"/>
      <c r="PNE58" s="213"/>
      <c r="PNG58" s="213"/>
      <c r="PNI58" s="213"/>
      <c r="PNK58" s="213"/>
      <c r="PNM58" s="213"/>
      <c r="PNO58" s="213"/>
      <c r="PNQ58" s="213"/>
      <c r="PNS58" s="213"/>
      <c r="PNU58" s="213"/>
      <c r="PNW58" s="213"/>
      <c r="PNY58" s="213"/>
      <c r="POA58" s="213"/>
      <c r="POC58" s="213"/>
      <c r="POE58" s="213"/>
      <c r="POG58" s="213"/>
      <c r="POI58" s="213"/>
      <c r="POK58" s="213"/>
      <c r="POM58" s="213"/>
      <c r="POO58" s="213"/>
      <c r="POQ58" s="213"/>
      <c r="POS58" s="213"/>
      <c r="POU58" s="213"/>
      <c r="POW58" s="213"/>
      <c r="POY58" s="213"/>
      <c r="PPA58" s="213"/>
      <c r="PPC58" s="213"/>
      <c r="PPE58" s="213"/>
      <c r="PPG58" s="213"/>
      <c r="PPI58" s="213"/>
      <c r="PPK58" s="213"/>
      <c r="PPM58" s="213"/>
      <c r="PPO58" s="213"/>
      <c r="PPQ58" s="213"/>
      <c r="PPS58" s="213"/>
      <c r="PPU58" s="213"/>
      <c r="PPW58" s="213"/>
      <c r="PPY58" s="213"/>
      <c r="PQA58" s="213"/>
      <c r="PQC58" s="213"/>
      <c r="PQE58" s="213"/>
      <c r="PQG58" s="213"/>
      <c r="PQI58" s="213"/>
      <c r="PQK58" s="213"/>
      <c r="PQM58" s="213"/>
      <c r="PQO58" s="213"/>
      <c r="PQQ58" s="213"/>
      <c r="PQS58" s="213"/>
      <c r="PQU58" s="213"/>
      <c r="PQW58" s="213"/>
      <c r="PQY58" s="213"/>
      <c r="PRA58" s="213"/>
      <c r="PRC58" s="213"/>
      <c r="PRE58" s="213"/>
      <c r="PRG58" s="213"/>
      <c r="PRI58" s="213"/>
      <c r="PRK58" s="213"/>
      <c r="PRM58" s="213"/>
      <c r="PRO58" s="213"/>
      <c r="PRQ58" s="213"/>
      <c r="PRS58" s="213"/>
      <c r="PRU58" s="213"/>
      <c r="PRW58" s="213"/>
      <c r="PRY58" s="213"/>
      <c r="PSA58" s="213"/>
      <c r="PSC58" s="213"/>
      <c r="PSE58" s="213"/>
      <c r="PSG58" s="213"/>
      <c r="PSI58" s="213"/>
      <c r="PSK58" s="213"/>
      <c r="PSM58" s="213"/>
      <c r="PSO58" s="213"/>
      <c r="PSQ58" s="213"/>
      <c r="PSS58" s="213"/>
      <c r="PSU58" s="213"/>
      <c r="PSW58" s="213"/>
      <c r="PSY58" s="213"/>
      <c r="PTA58" s="213"/>
      <c r="PTC58" s="213"/>
      <c r="PTE58" s="213"/>
      <c r="PTG58" s="213"/>
      <c r="PTI58" s="213"/>
      <c r="PTK58" s="213"/>
      <c r="PTM58" s="213"/>
      <c r="PTO58" s="213"/>
      <c r="PTQ58" s="213"/>
      <c r="PTS58" s="213"/>
      <c r="PTU58" s="213"/>
      <c r="PTW58" s="213"/>
      <c r="PTY58" s="213"/>
      <c r="PUA58" s="213"/>
      <c r="PUC58" s="213"/>
      <c r="PUE58" s="213"/>
      <c r="PUG58" s="213"/>
      <c r="PUI58" s="213"/>
      <c r="PUK58" s="213"/>
      <c r="PUM58" s="213"/>
      <c r="PUO58" s="213"/>
      <c r="PUQ58" s="213"/>
      <c r="PUS58" s="213"/>
      <c r="PUU58" s="213"/>
      <c r="PUW58" s="213"/>
      <c r="PUY58" s="213"/>
      <c r="PVA58" s="213"/>
      <c r="PVC58" s="213"/>
      <c r="PVE58" s="213"/>
      <c r="PVG58" s="213"/>
      <c r="PVI58" s="213"/>
      <c r="PVK58" s="213"/>
      <c r="PVM58" s="213"/>
      <c r="PVO58" s="213"/>
      <c r="PVQ58" s="213"/>
      <c r="PVS58" s="213"/>
      <c r="PVU58" s="213"/>
      <c r="PVW58" s="213"/>
      <c r="PVY58" s="213"/>
      <c r="PWA58" s="213"/>
      <c r="PWC58" s="213"/>
      <c r="PWE58" s="213"/>
      <c r="PWG58" s="213"/>
      <c r="PWI58" s="213"/>
      <c r="PWK58" s="213"/>
      <c r="PWM58" s="213"/>
      <c r="PWO58" s="213"/>
      <c r="PWQ58" s="213"/>
      <c r="PWS58" s="213"/>
      <c r="PWU58" s="213"/>
      <c r="PWW58" s="213"/>
      <c r="PWY58" s="213"/>
      <c r="PXA58" s="213"/>
      <c r="PXC58" s="213"/>
      <c r="PXE58" s="213"/>
      <c r="PXG58" s="213"/>
      <c r="PXI58" s="213"/>
      <c r="PXK58" s="213"/>
      <c r="PXM58" s="213"/>
      <c r="PXO58" s="213"/>
      <c r="PXQ58" s="213"/>
      <c r="PXS58" s="213"/>
      <c r="PXU58" s="213"/>
      <c r="PXW58" s="213"/>
      <c r="PXY58" s="213"/>
      <c r="PYA58" s="213"/>
      <c r="PYC58" s="213"/>
      <c r="PYE58" s="213"/>
      <c r="PYG58" s="213"/>
      <c r="PYI58" s="213"/>
      <c r="PYK58" s="213"/>
      <c r="PYM58" s="213"/>
      <c r="PYO58" s="213"/>
      <c r="PYQ58" s="213"/>
      <c r="PYS58" s="213"/>
      <c r="PYU58" s="213"/>
      <c r="PYW58" s="213"/>
      <c r="PYY58" s="213"/>
      <c r="PZA58" s="213"/>
      <c r="PZC58" s="213"/>
      <c r="PZE58" s="213"/>
      <c r="PZG58" s="213"/>
      <c r="PZI58" s="213"/>
      <c r="PZK58" s="213"/>
      <c r="PZM58" s="213"/>
      <c r="PZO58" s="213"/>
      <c r="PZQ58" s="213"/>
      <c r="PZS58" s="213"/>
      <c r="PZU58" s="213"/>
      <c r="PZW58" s="213"/>
      <c r="PZY58" s="213"/>
      <c r="QAA58" s="213"/>
      <c r="QAC58" s="213"/>
      <c r="QAE58" s="213"/>
      <c r="QAG58" s="213"/>
      <c r="QAI58" s="213"/>
      <c r="QAK58" s="213"/>
      <c r="QAM58" s="213"/>
      <c r="QAO58" s="213"/>
      <c r="QAQ58" s="213"/>
      <c r="QAS58" s="213"/>
      <c r="QAU58" s="213"/>
      <c r="QAW58" s="213"/>
      <c r="QAY58" s="213"/>
      <c r="QBA58" s="213"/>
      <c r="QBC58" s="213"/>
      <c r="QBE58" s="213"/>
      <c r="QBG58" s="213"/>
      <c r="QBI58" s="213"/>
      <c r="QBK58" s="213"/>
      <c r="QBM58" s="213"/>
      <c r="QBO58" s="213"/>
      <c r="QBQ58" s="213"/>
      <c r="QBS58" s="213"/>
      <c r="QBU58" s="213"/>
      <c r="QBW58" s="213"/>
      <c r="QBY58" s="213"/>
      <c r="QCA58" s="213"/>
      <c r="QCC58" s="213"/>
      <c r="QCE58" s="213"/>
      <c r="QCG58" s="213"/>
      <c r="QCI58" s="213"/>
      <c r="QCK58" s="213"/>
      <c r="QCM58" s="213"/>
      <c r="QCO58" s="213"/>
      <c r="QCQ58" s="213"/>
      <c r="QCS58" s="213"/>
      <c r="QCU58" s="213"/>
      <c r="QCW58" s="213"/>
      <c r="QCY58" s="213"/>
      <c r="QDA58" s="213"/>
      <c r="QDC58" s="213"/>
      <c r="QDE58" s="213"/>
      <c r="QDG58" s="213"/>
      <c r="QDI58" s="213"/>
      <c r="QDK58" s="213"/>
      <c r="QDM58" s="213"/>
      <c r="QDO58" s="213"/>
      <c r="QDQ58" s="213"/>
      <c r="QDS58" s="213"/>
      <c r="QDU58" s="213"/>
      <c r="QDW58" s="213"/>
      <c r="QDY58" s="213"/>
      <c r="QEA58" s="213"/>
      <c r="QEC58" s="213"/>
      <c r="QEE58" s="213"/>
      <c r="QEG58" s="213"/>
      <c r="QEI58" s="213"/>
      <c r="QEK58" s="213"/>
      <c r="QEM58" s="213"/>
      <c r="QEO58" s="213"/>
      <c r="QEQ58" s="213"/>
      <c r="QES58" s="213"/>
      <c r="QEU58" s="213"/>
      <c r="QEW58" s="213"/>
      <c r="QEY58" s="213"/>
      <c r="QFA58" s="213"/>
      <c r="QFC58" s="213"/>
      <c r="QFE58" s="213"/>
      <c r="QFG58" s="213"/>
      <c r="QFI58" s="213"/>
      <c r="QFK58" s="213"/>
      <c r="QFM58" s="213"/>
      <c r="QFO58" s="213"/>
      <c r="QFQ58" s="213"/>
      <c r="QFS58" s="213"/>
      <c r="QFU58" s="213"/>
      <c r="QFW58" s="213"/>
      <c r="QFY58" s="213"/>
      <c r="QGA58" s="213"/>
      <c r="QGC58" s="213"/>
      <c r="QGE58" s="213"/>
      <c r="QGG58" s="213"/>
      <c r="QGI58" s="213"/>
      <c r="QGK58" s="213"/>
      <c r="QGM58" s="213"/>
      <c r="QGO58" s="213"/>
      <c r="QGQ58" s="213"/>
      <c r="QGS58" s="213"/>
      <c r="QGU58" s="213"/>
      <c r="QGW58" s="213"/>
      <c r="QGY58" s="213"/>
      <c r="QHA58" s="213"/>
      <c r="QHC58" s="213"/>
      <c r="QHE58" s="213"/>
      <c r="QHG58" s="213"/>
      <c r="QHI58" s="213"/>
      <c r="QHK58" s="213"/>
      <c r="QHM58" s="213"/>
      <c r="QHO58" s="213"/>
      <c r="QHQ58" s="213"/>
      <c r="QHS58" s="213"/>
      <c r="QHU58" s="213"/>
      <c r="QHW58" s="213"/>
      <c r="QHY58" s="213"/>
      <c r="QIA58" s="213"/>
      <c r="QIC58" s="213"/>
      <c r="QIE58" s="213"/>
      <c r="QIG58" s="213"/>
      <c r="QII58" s="213"/>
      <c r="QIK58" s="213"/>
      <c r="QIM58" s="213"/>
      <c r="QIO58" s="213"/>
      <c r="QIQ58" s="213"/>
      <c r="QIS58" s="213"/>
      <c r="QIU58" s="213"/>
      <c r="QIW58" s="213"/>
      <c r="QIY58" s="213"/>
      <c r="QJA58" s="213"/>
      <c r="QJC58" s="213"/>
      <c r="QJE58" s="213"/>
      <c r="QJG58" s="213"/>
      <c r="QJI58" s="213"/>
      <c r="QJK58" s="213"/>
      <c r="QJM58" s="213"/>
      <c r="QJO58" s="213"/>
      <c r="QJQ58" s="213"/>
      <c r="QJS58" s="213"/>
      <c r="QJU58" s="213"/>
      <c r="QJW58" s="213"/>
      <c r="QJY58" s="213"/>
      <c r="QKA58" s="213"/>
      <c r="QKC58" s="213"/>
      <c r="QKE58" s="213"/>
      <c r="QKG58" s="213"/>
      <c r="QKI58" s="213"/>
      <c r="QKK58" s="213"/>
      <c r="QKM58" s="213"/>
      <c r="QKO58" s="213"/>
      <c r="QKQ58" s="213"/>
      <c r="QKS58" s="213"/>
      <c r="QKU58" s="213"/>
      <c r="QKW58" s="213"/>
      <c r="QKY58" s="213"/>
      <c r="QLA58" s="213"/>
      <c r="QLC58" s="213"/>
      <c r="QLE58" s="213"/>
      <c r="QLG58" s="213"/>
      <c r="QLI58" s="213"/>
      <c r="QLK58" s="213"/>
      <c r="QLM58" s="213"/>
      <c r="QLO58" s="213"/>
      <c r="QLQ58" s="213"/>
      <c r="QLS58" s="213"/>
      <c r="QLU58" s="213"/>
      <c r="QLW58" s="213"/>
      <c r="QLY58" s="213"/>
      <c r="QMA58" s="213"/>
      <c r="QMC58" s="213"/>
      <c r="QME58" s="213"/>
      <c r="QMG58" s="213"/>
      <c r="QMI58" s="213"/>
      <c r="QMK58" s="213"/>
      <c r="QMM58" s="213"/>
      <c r="QMO58" s="213"/>
      <c r="QMQ58" s="213"/>
      <c r="QMS58" s="213"/>
      <c r="QMU58" s="213"/>
      <c r="QMW58" s="213"/>
      <c r="QMY58" s="213"/>
      <c r="QNA58" s="213"/>
      <c r="QNC58" s="213"/>
      <c r="QNE58" s="213"/>
      <c r="QNG58" s="213"/>
      <c r="QNI58" s="213"/>
      <c r="QNK58" s="213"/>
      <c r="QNM58" s="213"/>
      <c r="QNO58" s="213"/>
      <c r="QNQ58" s="213"/>
      <c r="QNS58" s="213"/>
      <c r="QNU58" s="213"/>
      <c r="QNW58" s="213"/>
      <c r="QNY58" s="213"/>
      <c r="QOA58" s="213"/>
      <c r="QOC58" s="213"/>
      <c r="QOE58" s="213"/>
      <c r="QOG58" s="213"/>
      <c r="QOI58" s="213"/>
      <c r="QOK58" s="213"/>
      <c r="QOM58" s="213"/>
      <c r="QOO58" s="213"/>
      <c r="QOQ58" s="213"/>
      <c r="QOS58" s="213"/>
      <c r="QOU58" s="213"/>
      <c r="QOW58" s="213"/>
      <c r="QOY58" s="213"/>
      <c r="QPA58" s="213"/>
      <c r="QPC58" s="213"/>
      <c r="QPE58" s="213"/>
      <c r="QPG58" s="213"/>
      <c r="QPI58" s="213"/>
      <c r="QPK58" s="213"/>
      <c r="QPM58" s="213"/>
      <c r="QPO58" s="213"/>
      <c r="QPQ58" s="213"/>
      <c r="QPS58" s="213"/>
      <c r="QPU58" s="213"/>
      <c r="QPW58" s="213"/>
      <c r="QPY58" s="213"/>
      <c r="QQA58" s="213"/>
      <c r="QQC58" s="213"/>
      <c r="QQE58" s="213"/>
      <c r="QQG58" s="213"/>
      <c r="QQI58" s="213"/>
      <c r="QQK58" s="213"/>
      <c r="QQM58" s="213"/>
      <c r="QQO58" s="213"/>
      <c r="QQQ58" s="213"/>
      <c r="QQS58" s="213"/>
      <c r="QQU58" s="213"/>
      <c r="QQW58" s="213"/>
      <c r="QQY58" s="213"/>
      <c r="QRA58" s="213"/>
      <c r="QRC58" s="213"/>
      <c r="QRE58" s="213"/>
      <c r="QRG58" s="213"/>
      <c r="QRI58" s="213"/>
      <c r="QRK58" s="213"/>
      <c r="QRM58" s="213"/>
      <c r="QRO58" s="213"/>
      <c r="QRQ58" s="213"/>
      <c r="QRS58" s="213"/>
      <c r="QRU58" s="213"/>
      <c r="QRW58" s="213"/>
      <c r="QRY58" s="213"/>
      <c r="QSA58" s="213"/>
      <c r="QSC58" s="213"/>
      <c r="QSE58" s="213"/>
      <c r="QSG58" s="213"/>
      <c r="QSI58" s="213"/>
      <c r="QSK58" s="213"/>
      <c r="QSM58" s="213"/>
      <c r="QSO58" s="213"/>
      <c r="QSQ58" s="213"/>
      <c r="QSS58" s="213"/>
      <c r="QSU58" s="213"/>
      <c r="QSW58" s="213"/>
      <c r="QSY58" s="213"/>
      <c r="QTA58" s="213"/>
      <c r="QTC58" s="213"/>
      <c r="QTE58" s="213"/>
      <c r="QTG58" s="213"/>
      <c r="QTI58" s="213"/>
      <c r="QTK58" s="213"/>
      <c r="QTM58" s="213"/>
      <c r="QTO58" s="213"/>
      <c r="QTQ58" s="213"/>
      <c r="QTS58" s="213"/>
      <c r="QTU58" s="213"/>
      <c r="QTW58" s="213"/>
      <c r="QTY58" s="213"/>
      <c r="QUA58" s="213"/>
      <c r="QUC58" s="213"/>
      <c r="QUE58" s="213"/>
      <c r="QUG58" s="213"/>
      <c r="QUI58" s="213"/>
      <c r="QUK58" s="213"/>
      <c r="QUM58" s="213"/>
      <c r="QUO58" s="213"/>
      <c r="QUQ58" s="213"/>
      <c r="QUS58" s="213"/>
      <c r="QUU58" s="213"/>
      <c r="QUW58" s="213"/>
      <c r="QUY58" s="213"/>
      <c r="QVA58" s="213"/>
      <c r="QVC58" s="213"/>
      <c r="QVE58" s="213"/>
      <c r="QVG58" s="213"/>
      <c r="QVI58" s="213"/>
      <c r="QVK58" s="213"/>
      <c r="QVM58" s="213"/>
      <c r="QVO58" s="213"/>
      <c r="QVQ58" s="213"/>
      <c r="QVS58" s="213"/>
      <c r="QVU58" s="213"/>
      <c r="QVW58" s="213"/>
      <c r="QVY58" s="213"/>
      <c r="QWA58" s="213"/>
      <c r="QWC58" s="213"/>
      <c r="QWE58" s="213"/>
      <c r="QWG58" s="213"/>
      <c r="QWI58" s="213"/>
      <c r="QWK58" s="213"/>
      <c r="QWM58" s="213"/>
      <c r="QWO58" s="213"/>
      <c r="QWQ58" s="213"/>
      <c r="QWS58" s="213"/>
      <c r="QWU58" s="213"/>
      <c r="QWW58" s="213"/>
      <c r="QWY58" s="213"/>
      <c r="QXA58" s="213"/>
      <c r="QXC58" s="213"/>
      <c r="QXE58" s="213"/>
      <c r="QXG58" s="213"/>
      <c r="QXI58" s="213"/>
      <c r="QXK58" s="213"/>
      <c r="QXM58" s="213"/>
      <c r="QXO58" s="213"/>
      <c r="QXQ58" s="213"/>
      <c r="QXS58" s="213"/>
      <c r="QXU58" s="213"/>
      <c r="QXW58" s="213"/>
      <c r="QXY58" s="213"/>
      <c r="QYA58" s="213"/>
      <c r="QYC58" s="213"/>
      <c r="QYE58" s="213"/>
      <c r="QYG58" s="213"/>
      <c r="QYI58" s="213"/>
      <c r="QYK58" s="213"/>
      <c r="QYM58" s="213"/>
      <c r="QYO58" s="213"/>
      <c r="QYQ58" s="213"/>
      <c r="QYS58" s="213"/>
      <c r="QYU58" s="213"/>
      <c r="QYW58" s="213"/>
      <c r="QYY58" s="213"/>
      <c r="QZA58" s="213"/>
      <c r="QZC58" s="213"/>
      <c r="QZE58" s="213"/>
      <c r="QZG58" s="213"/>
      <c r="QZI58" s="213"/>
      <c r="QZK58" s="213"/>
      <c r="QZM58" s="213"/>
      <c r="QZO58" s="213"/>
      <c r="QZQ58" s="213"/>
      <c r="QZS58" s="213"/>
      <c r="QZU58" s="213"/>
      <c r="QZW58" s="213"/>
      <c r="QZY58" s="213"/>
      <c r="RAA58" s="213"/>
      <c r="RAC58" s="213"/>
      <c r="RAE58" s="213"/>
      <c r="RAG58" s="213"/>
      <c r="RAI58" s="213"/>
      <c r="RAK58" s="213"/>
      <c r="RAM58" s="213"/>
      <c r="RAO58" s="213"/>
      <c r="RAQ58" s="213"/>
      <c r="RAS58" s="213"/>
      <c r="RAU58" s="213"/>
      <c r="RAW58" s="213"/>
      <c r="RAY58" s="213"/>
      <c r="RBA58" s="213"/>
      <c r="RBC58" s="213"/>
      <c r="RBE58" s="213"/>
      <c r="RBG58" s="213"/>
      <c r="RBI58" s="213"/>
      <c r="RBK58" s="213"/>
      <c r="RBM58" s="213"/>
      <c r="RBO58" s="213"/>
      <c r="RBQ58" s="213"/>
      <c r="RBS58" s="213"/>
      <c r="RBU58" s="213"/>
      <c r="RBW58" s="213"/>
      <c r="RBY58" s="213"/>
      <c r="RCA58" s="213"/>
      <c r="RCC58" s="213"/>
      <c r="RCE58" s="213"/>
      <c r="RCG58" s="213"/>
      <c r="RCI58" s="213"/>
      <c r="RCK58" s="213"/>
      <c r="RCM58" s="213"/>
      <c r="RCO58" s="213"/>
      <c r="RCQ58" s="213"/>
      <c r="RCS58" s="213"/>
      <c r="RCU58" s="213"/>
      <c r="RCW58" s="213"/>
      <c r="RCY58" s="213"/>
      <c r="RDA58" s="213"/>
      <c r="RDC58" s="213"/>
      <c r="RDE58" s="213"/>
      <c r="RDG58" s="213"/>
      <c r="RDI58" s="213"/>
      <c r="RDK58" s="213"/>
      <c r="RDM58" s="213"/>
      <c r="RDO58" s="213"/>
      <c r="RDQ58" s="213"/>
      <c r="RDS58" s="213"/>
      <c r="RDU58" s="213"/>
      <c r="RDW58" s="213"/>
      <c r="RDY58" s="213"/>
      <c r="REA58" s="213"/>
      <c r="REC58" s="213"/>
      <c r="REE58" s="213"/>
      <c r="REG58" s="213"/>
      <c r="REI58" s="213"/>
      <c r="REK58" s="213"/>
      <c r="REM58" s="213"/>
      <c r="REO58" s="213"/>
      <c r="REQ58" s="213"/>
      <c r="RES58" s="213"/>
      <c r="REU58" s="213"/>
      <c r="REW58" s="213"/>
      <c r="REY58" s="213"/>
      <c r="RFA58" s="213"/>
      <c r="RFC58" s="213"/>
      <c r="RFE58" s="213"/>
      <c r="RFG58" s="213"/>
      <c r="RFI58" s="213"/>
      <c r="RFK58" s="213"/>
      <c r="RFM58" s="213"/>
      <c r="RFO58" s="213"/>
      <c r="RFQ58" s="213"/>
      <c r="RFS58" s="213"/>
      <c r="RFU58" s="213"/>
      <c r="RFW58" s="213"/>
      <c r="RFY58" s="213"/>
      <c r="RGA58" s="213"/>
      <c r="RGC58" s="213"/>
      <c r="RGE58" s="213"/>
      <c r="RGG58" s="213"/>
      <c r="RGI58" s="213"/>
      <c r="RGK58" s="213"/>
      <c r="RGM58" s="213"/>
      <c r="RGO58" s="213"/>
      <c r="RGQ58" s="213"/>
      <c r="RGS58" s="213"/>
      <c r="RGU58" s="213"/>
      <c r="RGW58" s="213"/>
      <c r="RGY58" s="213"/>
      <c r="RHA58" s="213"/>
      <c r="RHC58" s="213"/>
      <c r="RHE58" s="213"/>
      <c r="RHG58" s="213"/>
      <c r="RHI58" s="213"/>
      <c r="RHK58" s="213"/>
      <c r="RHM58" s="213"/>
      <c r="RHO58" s="213"/>
      <c r="RHQ58" s="213"/>
      <c r="RHS58" s="213"/>
      <c r="RHU58" s="213"/>
      <c r="RHW58" s="213"/>
      <c r="RHY58" s="213"/>
      <c r="RIA58" s="213"/>
      <c r="RIC58" s="213"/>
      <c r="RIE58" s="213"/>
      <c r="RIG58" s="213"/>
      <c r="RII58" s="213"/>
      <c r="RIK58" s="213"/>
      <c r="RIM58" s="213"/>
      <c r="RIO58" s="213"/>
      <c r="RIQ58" s="213"/>
      <c r="RIS58" s="213"/>
      <c r="RIU58" s="213"/>
      <c r="RIW58" s="213"/>
      <c r="RIY58" s="213"/>
      <c r="RJA58" s="213"/>
      <c r="RJC58" s="213"/>
      <c r="RJE58" s="213"/>
      <c r="RJG58" s="213"/>
      <c r="RJI58" s="213"/>
      <c r="RJK58" s="213"/>
      <c r="RJM58" s="213"/>
      <c r="RJO58" s="213"/>
      <c r="RJQ58" s="213"/>
      <c r="RJS58" s="213"/>
      <c r="RJU58" s="213"/>
      <c r="RJW58" s="213"/>
      <c r="RJY58" s="213"/>
      <c r="RKA58" s="213"/>
      <c r="RKC58" s="213"/>
      <c r="RKE58" s="213"/>
      <c r="RKG58" s="213"/>
      <c r="RKI58" s="213"/>
      <c r="RKK58" s="213"/>
      <c r="RKM58" s="213"/>
      <c r="RKO58" s="213"/>
      <c r="RKQ58" s="213"/>
      <c r="RKS58" s="213"/>
      <c r="RKU58" s="213"/>
      <c r="RKW58" s="213"/>
      <c r="RKY58" s="213"/>
      <c r="RLA58" s="213"/>
      <c r="RLC58" s="213"/>
      <c r="RLE58" s="213"/>
      <c r="RLG58" s="213"/>
      <c r="RLI58" s="213"/>
      <c r="RLK58" s="213"/>
      <c r="RLM58" s="213"/>
      <c r="RLO58" s="213"/>
      <c r="RLQ58" s="213"/>
      <c r="RLS58" s="213"/>
      <c r="RLU58" s="213"/>
      <c r="RLW58" s="213"/>
      <c r="RLY58" s="213"/>
      <c r="RMA58" s="213"/>
      <c r="RMC58" s="213"/>
      <c r="RME58" s="213"/>
      <c r="RMG58" s="213"/>
      <c r="RMI58" s="213"/>
      <c r="RMK58" s="213"/>
      <c r="RMM58" s="213"/>
      <c r="RMO58" s="213"/>
      <c r="RMQ58" s="213"/>
      <c r="RMS58" s="213"/>
      <c r="RMU58" s="213"/>
      <c r="RMW58" s="213"/>
      <c r="RMY58" s="213"/>
      <c r="RNA58" s="213"/>
      <c r="RNC58" s="213"/>
      <c r="RNE58" s="213"/>
      <c r="RNG58" s="213"/>
      <c r="RNI58" s="213"/>
      <c r="RNK58" s="213"/>
      <c r="RNM58" s="213"/>
      <c r="RNO58" s="213"/>
      <c r="RNQ58" s="213"/>
      <c r="RNS58" s="213"/>
      <c r="RNU58" s="213"/>
      <c r="RNW58" s="213"/>
      <c r="RNY58" s="213"/>
      <c r="ROA58" s="213"/>
      <c r="ROC58" s="213"/>
      <c r="ROE58" s="213"/>
      <c r="ROG58" s="213"/>
      <c r="ROI58" s="213"/>
      <c r="ROK58" s="213"/>
      <c r="ROM58" s="213"/>
      <c r="ROO58" s="213"/>
      <c r="ROQ58" s="213"/>
      <c r="ROS58" s="213"/>
      <c r="ROU58" s="213"/>
      <c r="ROW58" s="213"/>
      <c r="ROY58" s="213"/>
      <c r="RPA58" s="213"/>
      <c r="RPC58" s="213"/>
      <c r="RPE58" s="213"/>
      <c r="RPG58" s="213"/>
      <c r="RPI58" s="213"/>
      <c r="RPK58" s="213"/>
      <c r="RPM58" s="213"/>
      <c r="RPO58" s="213"/>
      <c r="RPQ58" s="213"/>
      <c r="RPS58" s="213"/>
      <c r="RPU58" s="213"/>
      <c r="RPW58" s="213"/>
      <c r="RPY58" s="213"/>
      <c r="RQA58" s="213"/>
      <c r="RQC58" s="213"/>
      <c r="RQE58" s="213"/>
      <c r="RQG58" s="213"/>
      <c r="RQI58" s="213"/>
      <c r="RQK58" s="213"/>
      <c r="RQM58" s="213"/>
      <c r="RQO58" s="213"/>
      <c r="RQQ58" s="213"/>
      <c r="RQS58" s="213"/>
      <c r="RQU58" s="213"/>
      <c r="RQW58" s="213"/>
      <c r="RQY58" s="213"/>
      <c r="RRA58" s="213"/>
      <c r="RRC58" s="213"/>
      <c r="RRE58" s="213"/>
      <c r="RRG58" s="213"/>
      <c r="RRI58" s="213"/>
      <c r="RRK58" s="213"/>
      <c r="RRM58" s="213"/>
      <c r="RRO58" s="213"/>
      <c r="RRQ58" s="213"/>
      <c r="RRS58" s="213"/>
      <c r="RRU58" s="213"/>
      <c r="RRW58" s="213"/>
      <c r="RRY58" s="213"/>
      <c r="RSA58" s="213"/>
      <c r="RSC58" s="213"/>
      <c r="RSE58" s="213"/>
      <c r="RSG58" s="213"/>
      <c r="RSI58" s="213"/>
      <c r="RSK58" s="213"/>
      <c r="RSM58" s="213"/>
      <c r="RSO58" s="213"/>
      <c r="RSQ58" s="213"/>
      <c r="RSS58" s="213"/>
      <c r="RSU58" s="213"/>
      <c r="RSW58" s="213"/>
      <c r="RSY58" s="213"/>
      <c r="RTA58" s="213"/>
      <c r="RTC58" s="213"/>
      <c r="RTE58" s="213"/>
      <c r="RTG58" s="213"/>
      <c r="RTI58" s="213"/>
      <c r="RTK58" s="213"/>
      <c r="RTM58" s="213"/>
      <c r="RTO58" s="213"/>
      <c r="RTQ58" s="213"/>
      <c r="RTS58" s="213"/>
      <c r="RTU58" s="213"/>
      <c r="RTW58" s="213"/>
      <c r="RTY58" s="213"/>
      <c r="RUA58" s="213"/>
      <c r="RUC58" s="213"/>
      <c r="RUE58" s="213"/>
      <c r="RUG58" s="213"/>
      <c r="RUI58" s="213"/>
      <c r="RUK58" s="213"/>
      <c r="RUM58" s="213"/>
      <c r="RUO58" s="213"/>
      <c r="RUQ58" s="213"/>
      <c r="RUS58" s="213"/>
      <c r="RUU58" s="213"/>
      <c r="RUW58" s="213"/>
      <c r="RUY58" s="213"/>
      <c r="RVA58" s="213"/>
      <c r="RVC58" s="213"/>
      <c r="RVE58" s="213"/>
      <c r="RVG58" s="213"/>
      <c r="RVI58" s="213"/>
      <c r="RVK58" s="213"/>
      <c r="RVM58" s="213"/>
      <c r="RVO58" s="213"/>
      <c r="RVQ58" s="213"/>
      <c r="RVS58" s="213"/>
      <c r="RVU58" s="213"/>
      <c r="RVW58" s="213"/>
      <c r="RVY58" s="213"/>
      <c r="RWA58" s="213"/>
      <c r="RWC58" s="213"/>
      <c r="RWE58" s="213"/>
      <c r="RWG58" s="213"/>
      <c r="RWI58" s="213"/>
      <c r="RWK58" s="213"/>
      <c r="RWM58" s="213"/>
      <c r="RWO58" s="213"/>
      <c r="RWQ58" s="213"/>
      <c r="RWS58" s="213"/>
      <c r="RWU58" s="213"/>
      <c r="RWW58" s="213"/>
      <c r="RWY58" s="213"/>
      <c r="RXA58" s="213"/>
      <c r="RXC58" s="213"/>
      <c r="RXE58" s="213"/>
      <c r="RXG58" s="213"/>
      <c r="RXI58" s="213"/>
      <c r="RXK58" s="213"/>
      <c r="RXM58" s="213"/>
      <c r="RXO58" s="213"/>
      <c r="RXQ58" s="213"/>
      <c r="RXS58" s="213"/>
      <c r="RXU58" s="213"/>
      <c r="RXW58" s="213"/>
      <c r="RXY58" s="213"/>
      <c r="RYA58" s="213"/>
      <c r="RYC58" s="213"/>
      <c r="RYE58" s="213"/>
      <c r="RYG58" s="213"/>
      <c r="RYI58" s="213"/>
      <c r="RYK58" s="213"/>
      <c r="RYM58" s="213"/>
      <c r="RYO58" s="213"/>
      <c r="RYQ58" s="213"/>
      <c r="RYS58" s="213"/>
      <c r="RYU58" s="213"/>
      <c r="RYW58" s="213"/>
      <c r="RYY58" s="213"/>
      <c r="RZA58" s="213"/>
      <c r="RZC58" s="213"/>
      <c r="RZE58" s="213"/>
      <c r="RZG58" s="213"/>
      <c r="RZI58" s="213"/>
      <c r="RZK58" s="213"/>
      <c r="RZM58" s="213"/>
      <c r="RZO58" s="213"/>
      <c r="RZQ58" s="213"/>
      <c r="RZS58" s="213"/>
      <c r="RZU58" s="213"/>
      <c r="RZW58" s="213"/>
      <c r="RZY58" s="213"/>
      <c r="SAA58" s="213"/>
      <c r="SAC58" s="213"/>
      <c r="SAE58" s="213"/>
      <c r="SAG58" s="213"/>
      <c r="SAI58" s="213"/>
      <c r="SAK58" s="213"/>
      <c r="SAM58" s="213"/>
      <c r="SAO58" s="213"/>
      <c r="SAQ58" s="213"/>
      <c r="SAS58" s="213"/>
      <c r="SAU58" s="213"/>
      <c r="SAW58" s="213"/>
      <c r="SAY58" s="213"/>
      <c r="SBA58" s="213"/>
      <c r="SBC58" s="213"/>
      <c r="SBE58" s="213"/>
      <c r="SBG58" s="213"/>
      <c r="SBI58" s="213"/>
      <c r="SBK58" s="213"/>
      <c r="SBM58" s="213"/>
      <c r="SBO58" s="213"/>
      <c r="SBQ58" s="213"/>
      <c r="SBS58" s="213"/>
      <c r="SBU58" s="213"/>
      <c r="SBW58" s="213"/>
      <c r="SBY58" s="213"/>
      <c r="SCA58" s="213"/>
      <c r="SCC58" s="213"/>
      <c r="SCE58" s="213"/>
      <c r="SCG58" s="213"/>
      <c r="SCI58" s="213"/>
      <c r="SCK58" s="213"/>
      <c r="SCM58" s="213"/>
      <c r="SCO58" s="213"/>
      <c r="SCQ58" s="213"/>
      <c r="SCS58" s="213"/>
      <c r="SCU58" s="213"/>
      <c r="SCW58" s="213"/>
      <c r="SCY58" s="213"/>
      <c r="SDA58" s="213"/>
      <c r="SDC58" s="213"/>
      <c r="SDE58" s="213"/>
      <c r="SDG58" s="213"/>
      <c r="SDI58" s="213"/>
      <c r="SDK58" s="213"/>
      <c r="SDM58" s="213"/>
      <c r="SDO58" s="213"/>
      <c r="SDQ58" s="213"/>
      <c r="SDS58" s="213"/>
      <c r="SDU58" s="213"/>
      <c r="SDW58" s="213"/>
      <c r="SDY58" s="213"/>
      <c r="SEA58" s="213"/>
      <c r="SEC58" s="213"/>
      <c r="SEE58" s="213"/>
      <c r="SEG58" s="213"/>
      <c r="SEI58" s="213"/>
      <c r="SEK58" s="213"/>
      <c r="SEM58" s="213"/>
      <c r="SEO58" s="213"/>
      <c r="SEQ58" s="213"/>
      <c r="SES58" s="213"/>
      <c r="SEU58" s="213"/>
      <c r="SEW58" s="213"/>
      <c r="SEY58" s="213"/>
      <c r="SFA58" s="213"/>
      <c r="SFC58" s="213"/>
      <c r="SFE58" s="213"/>
      <c r="SFG58" s="213"/>
      <c r="SFI58" s="213"/>
      <c r="SFK58" s="213"/>
      <c r="SFM58" s="213"/>
      <c r="SFO58" s="213"/>
      <c r="SFQ58" s="213"/>
      <c r="SFS58" s="213"/>
      <c r="SFU58" s="213"/>
      <c r="SFW58" s="213"/>
      <c r="SFY58" s="213"/>
      <c r="SGA58" s="213"/>
      <c r="SGC58" s="213"/>
      <c r="SGE58" s="213"/>
      <c r="SGG58" s="213"/>
      <c r="SGI58" s="213"/>
      <c r="SGK58" s="213"/>
      <c r="SGM58" s="213"/>
      <c r="SGO58" s="213"/>
      <c r="SGQ58" s="213"/>
      <c r="SGS58" s="213"/>
      <c r="SGU58" s="213"/>
      <c r="SGW58" s="213"/>
      <c r="SGY58" s="213"/>
      <c r="SHA58" s="213"/>
      <c r="SHC58" s="213"/>
      <c r="SHE58" s="213"/>
      <c r="SHG58" s="213"/>
      <c r="SHI58" s="213"/>
      <c r="SHK58" s="213"/>
      <c r="SHM58" s="213"/>
      <c r="SHO58" s="213"/>
      <c r="SHQ58" s="213"/>
      <c r="SHS58" s="213"/>
      <c r="SHU58" s="213"/>
      <c r="SHW58" s="213"/>
      <c r="SHY58" s="213"/>
      <c r="SIA58" s="213"/>
      <c r="SIC58" s="213"/>
      <c r="SIE58" s="213"/>
      <c r="SIG58" s="213"/>
      <c r="SII58" s="213"/>
      <c r="SIK58" s="213"/>
      <c r="SIM58" s="213"/>
      <c r="SIO58" s="213"/>
      <c r="SIQ58" s="213"/>
      <c r="SIS58" s="213"/>
      <c r="SIU58" s="213"/>
      <c r="SIW58" s="213"/>
      <c r="SIY58" s="213"/>
      <c r="SJA58" s="213"/>
      <c r="SJC58" s="213"/>
      <c r="SJE58" s="213"/>
      <c r="SJG58" s="213"/>
      <c r="SJI58" s="213"/>
      <c r="SJK58" s="213"/>
      <c r="SJM58" s="213"/>
      <c r="SJO58" s="213"/>
      <c r="SJQ58" s="213"/>
      <c r="SJS58" s="213"/>
      <c r="SJU58" s="213"/>
      <c r="SJW58" s="213"/>
      <c r="SJY58" s="213"/>
      <c r="SKA58" s="213"/>
      <c r="SKC58" s="213"/>
      <c r="SKE58" s="213"/>
      <c r="SKG58" s="213"/>
      <c r="SKI58" s="213"/>
      <c r="SKK58" s="213"/>
      <c r="SKM58" s="213"/>
      <c r="SKO58" s="213"/>
      <c r="SKQ58" s="213"/>
      <c r="SKS58" s="213"/>
      <c r="SKU58" s="213"/>
      <c r="SKW58" s="213"/>
      <c r="SKY58" s="213"/>
      <c r="SLA58" s="213"/>
      <c r="SLC58" s="213"/>
      <c r="SLE58" s="213"/>
      <c r="SLG58" s="213"/>
      <c r="SLI58" s="213"/>
      <c r="SLK58" s="213"/>
      <c r="SLM58" s="213"/>
      <c r="SLO58" s="213"/>
      <c r="SLQ58" s="213"/>
      <c r="SLS58" s="213"/>
      <c r="SLU58" s="213"/>
      <c r="SLW58" s="213"/>
      <c r="SLY58" s="213"/>
      <c r="SMA58" s="213"/>
      <c r="SMC58" s="213"/>
      <c r="SME58" s="213"/>
      <c r="SMG58" s="213"/>
      <c r="SMI58" s="213"/>
      <c r="SMK58" s="213"/>
      <c r="SMM58" s="213"/>
      <c r="SMO58" s="213"/>
      <c r="SMQ58" s="213"/>
      <c r="SMS58" s="213"/>
      <c r="SMU58" s="213"/>
      <c r="SMW58" s="213"/>
      <c r="SMY58" s="213"/>
      <c r="SNA58" s="213"/>
      <c r="SNC58" s="213"/>
      <c r="SNE58" s="213"/>
      <c r="SNG58" s="213"/>
      <c r="SNI58" s="213"/>
      <c r="SNK58" s="213"/>
      <c r="SNM58" s="213"/>
      <c r="SNO58" s="213"/>
      <c r="SNQ58" s="213"/>
      <c r="SNS58" s="213"/>
      <c r="SNU58" s="213"/>
      <c r="SNW58" s="213"/>
      <c r="SNY58" s="213"/>
      <c r="SOA58" s="213"/>
      <c r="SOC58" s="213"/>
      <c r="SOE58" s="213"/>
      <c r="SOG58" s="213"/>
      <c r="SOI58" s="213"/>
      <c r="SOK58" s="213"/>
      <c r="SOM58" s="213"/>
      <c r="SOO58" s="213"/>
      <c r="SOQ58" s="213"/>
      <c r="SOS58" s="213"/>
      <c r="SOU58" s="213"/>
      <c r="SOW58" s="213"/>
      <c r="SOY58" s="213"/>
      <c r="SPA58" s="213"/>
      <c r="SPC58" s="213"/>
      <c r="SPE58" s="213"/>
      <c r="SPG58" s="213"/>
      <c r="SPI58" s="213"/>
      <c r="SPK58" s="213"/>
      <c r="SPM58" s="213"/>
      <c r="SPO58" s="213"/>
      <c r="SPQ58" s="213"/>
      <c r="SPS58" s="213"/>
      <c r="SPU58" s="213"/>
      <c r="SPW58" s="213"/>
      <c r="SPY58" s="213"/>
      <c r="SQA58" s="213"/>
      <c r="SQC58" s="213"/>
      <c r="SQE58" s="213"/>
      <c r="SQG58" s="213"/>
      <c r="SQI58" s="213"/>
      <c r="SQK58" s="213"/>
      <c r="SQM58" s="213"/>
      <c r="SQO58" s="213"/>
      <c r="SQQ58" s="213"/>
      <c r="SQS58" s="213"/>
      <c r="SQU58" s="213"/>
      <c r="SQW58" s="213"/>
      <c r="SQY58" s="213"/>
      <c r="SRA58" s="213"/>
      <c r="SRC58" s="213"/>
      <c r="SRE58" s="213"/>
      <c r="SRG58" s="213"/>
      <c r="SRI58" s="213"/>
      <c r="SRK58" s="213"/>
      <c r="SRM58" s="213"/>
      <c r="SRO58" s="213"/>
      <c r="SRQ58" s="213"/>
      <c r="SRS58" s="213"/>
      <c r="SRU58" s="213"/>
      <c r="SRW58" s="213"/>
      <c r="SRY58" s="213"/>
      <c r="SSA58" s="213"/>
      <c r="SSC58" s="213"/>
      <c r="SSE58" s="213"/>
      <c r="SSG58" s="213"/>
      <c r="SSI58" s="213"/>
      <c r="SSK58" s="213"/>
      <c r="SSM58" s="213"/>
      <c r="SSO58" s="213"/>
      <c r="SSQ58" s="213"/>
      <c r="SSS58" s="213"/>
      <c r="SSU58" s="213"/>
      <c r="SSW58" s="213"/>
      <c r="SSY58" s="213"/>
      <c r="STA58" s="213"/>
      <c r="STC58" s="213"/>
      <c r="STE58" s="213"/>
      <c r="STG58" s="213"/>
      <c r="STI58" s="213"/>
      <c r="STK58" s="213"/>
      <c r="STM58" s="213"/>
      <c r="STO58" s="213"/>
      <c r="STQ58" s="213"/>
      <c r="STS58" s="213"/>
      <c r="STU58" s="213"/>
      <c r="STW58" s="213"/>
      <c r="STY58" s="213"/>
      <c r="SUA58" s="213"/>
      <c r="SUC58" s="213"/>
      <c r="SUE58" s="213"/>
      <c r="SUG58" s="213"/>
      <c r="SUI58" s="213"/>
      <c r="SUK58" s="213"/>
      <c r="SUM58" s="213"/>
      <c r="SUO58" s="213"/>
      <c r="SUQ58" s="213"/>
      <c r="SUS58" s="213"/>
      <c r="SUU58" s="213"/>
      <c r="SUW58" s="213"/>
      <c r="SUY58" s="213"/>
      <c r="SVA58" s="213"/>
      <c r="SVC58" s="213"/>
      <c r="SVE58" s="213"/>
      <c r="SVG58" s="213"/>
      <c r="SVI58" s="213"/>
      <c r="SVK58" s="213"/>
      <c r="SVM58" s="213"/>
      <c r="SVO58" s="213"/>
      <c r="SVQ58" s="213"/>
      <c r="SVS58" s="213"/>
      <c r="SVU58" s="213"/>
      <c r="SVW58" s="213"/>
      <c r="SVY58" s="213"/>
      <c r="SWA58" s="213"/>
      <c r="SWC58" s="213"/>
      <c r="SWE58" s="213"/>
      <c r="SWG58" s="213"/>
      <c r="SWI58" s="213"/>
      <c r="SWK58" s="213"/>
      <c r="SWM58" s="213"/>
      <c r="SWO58" s="213"/>
      <c r="SWQ58" s="213"/>
      <c r="SWS58" s="213"/>
      <c r="SWU58" s="213"/>
      <c r="SWW58" s="213"/>
      <c r="SWY58" s="213"/>
      <c r="SXA58" s="213"/>
      <c r="SXC58" s="213"/>
      <c r="SXE58" s="213"/>
      <c r="SXG58" s="213"/>
      <c r="SXI58" s="213"/>
      <c r="SXK58" s="213"/>
      <c r="SXM58" s="213"/>
      <c r="SXO58" s="213"/>
      <c r="SXQ58" s="213"/>
      <c r="SXS58" s="213"/>
      <c r="SXU58" s="213"/>
      <c r="SXW58" s="213"/>
      <c r="SXY58" s="213"/>
      <c r="SYA58" s="213"/>
      <c r="SYC58" s="213"/>
      <c r="SYE58" s="213"/>
      <c r="SYG58" s="213"/>
      <c r="SYI58" s="213"/>
      <c r="SYK58" s="213"/>
      <c r="SYM58" s="213"/>
      <c r="SYO58" s="213"/>
      <c r="SYQ58" s="213"/>
      <c r="SYS58" s="213"/>
      <c r="SYU58" s="213"/>
      <c r="SYW58" s="213"/>
      <c r="SYY58" s="213"/>
      <c r="SZA58" s="213"/>
      <c r="SZC58" s="213"/>
      <c r="SZE58" s="213"/>
      <c r="SZG58" s="213"/>
      <c r="SZI58" s="213"/>
      <c r="SZK58" s="213"/>
      <c r="SZM58" s="213"/>
      <c r="SZO58" s="213"/>
      <c r="SZQ58" s="213"/>
      <c r="SZS58" s="213"/>
      <c r="SZU58" s="213"/>
      <c r="SZW58" s="213"/>
      <c r="SZY58" s="213"/>
      <c r="TAA58" s="213"/>
      <c r="TAC58" s="213"/>
      <c r="TAE58" s="213"/>
      <c r="TAG58" s="213"/>
      <c r="TAI58" s="213"/>
      <c r="TAK58" s="213"/>
      <c r="TAM58" s="213"/>
      <c r="TAO58" s="213"/>
      <c r="TAQ58" s="213"/>
      <c r="TAS58" s="213"/>
      <c r="TAU58" s="213"/>
      <c r="TAW58" s="213"/>
      <c r="TAY58" s="213"/>
      <c r="TBA58" s="213"/>
      <c r="TBC58" s="213"/>
      <c r="TBE58" s="213"/>
      <c r="TBG58" s="213"/>
      <c r="TBI58" s="213"/>
      <c r="TBK58" s="213"/>
      <c r="TBM58" s="213"/>
      <c r="TBO58" s="213"/>
      <c r="TBQ58" s="213"/>
      <c r="TBS58" s="213"/>
      <c r="TBU58" s="213"/>
      <c r="TBW58" s="213"/>
      <c r="TBY58" s="213"/>
      <c r="TCA58" s="213"/>
      <c r="TCC58" s="213"/>
      <c r="TCE58" s="213"/>
      <c r="TCG58" s="213"/>
      <c r="TCI58" s="213"/>
      <c r="TCK58" s="213"/>
      <c r="TCM58" s="213"/>
      <c r="TCO58" s="213"/>
      <c r="TCQ58" s="213"/>
      <c r="TCS58" s="213"/>
      <c r="TCU58" s="213"/>
      <c r="TCW58" s="213"/>
      <c r="TCY58" s="213"/>
      <c r="TDA58" s="213"/>
      <c r="TDC58" s="213"/>
      <c r="TDE58" s="213"/>
      <c r="TDG58" s="213"/>
      <c r="TDI58" s="213"/>
      <c r="TDK58" s="213"/>
      <c r="TDM58" s="213"/>
      <c r="TDO58" s="213"/>
      <c r="TDQ58" s="213"/>
      <c r="TDS58" s="213"/>
      <c r="TDU58" s="213"/>
      <c r="TDW58" s="213"/>
      <c r="TDY58" s="213"/>
      <c r="TEA58" s="213"/>
      <c r="TEC58" s="213"/>
      <c r="TEE58" s="213"/>
      <c r="TEG58" s="213"/>
      <c r="TEI58" s="213"/>
      <c r="TEK58" s="213"/>
      <c r="TEM58" s="213"/>
      <c r="TEO58" s="213"/>
      <c r="TEQ58" s="213"/>
      <c r="TES58" s="213"/>
      <c r="TEU58" s="213"/>
      <c r="TEW58" s="213"/>
      <c r="TEY58" s="213"/>
      <c r="TFA58" s="213"/>
      <c r="TFC58" s="213"/>
      <c r="TFE58" s="213"/>
      <c r="TFG58" s="213"/>
      <c r="TFI58" s="213"/>
      <c r="TFK58" s="213"/>
      <c r="TFM58" s="213"/>
      <c r="TFO58" s="213"/>
      <c r="TFQ58" s="213"/>
      <c r="TFS58" s="213"/>
      <c r="TFU58" s="213"/>
      <c r="TFW58" s="213"/>
      <c r="TFY58" s="213"/>
      <c r="TGA58" s="213"/>
      <c r="TGC58" s="213"/>
      <c r="TGE58" s="213"/>
      <c r="TGG58" s="213"/>
      <c r="TGI58" s="213"/>
      <c r="TGK58" s="213"/>
      <c r="TGM58" s="213"/>
      <c r="TGO58" s="213"/>
      <c r="TGQ58" s="213"/>
      <c r="TGS58" s="213"/>
      <c r="TGU58" s="213"/>
      <c r="TGW58" s="213"/>
      <c r="TGY58" s="213"/>
      <c r="THA58" s="213"/>
      <c r="THC58" s="213"/>
      <c r="THE58" s="213"/>
      <c r="THG58" s="213"/>
      <c r="THI58" s="213"/>
      <c r="THK58" s="213"/>
      <c r="THM58" s="213"/>
      <c r="THO58" s="213"/>
      <c r="THQ58" s="213"/>
      <c r="THS58" s="213"/>
      <c r="THU58" s="213"/>
      <c r="THW58" s="213"/>
      <c r="THY58" s="213"/>
      <c r="TIA58" s="213"/>
      <c r="TIC58" s="213"/>
      <c r="TIE58" s="213"/>
      <c r="TIG58" s="213"/>
      <c r="TII58" s="213"/>
      <c r="TIK58" s="213"/>
      <c r="TIM58" s="213"/>
      <c r="TIO58" s="213"/>
      <c r="TIQ58" s="213"/>
      <c r="TIS58" s="213"/>
      <c r="TIU58" s="213"/>
      <c r="TIW58" s="213"/>
      <c r="TIY58" s="213"/>
      <c r="TJA58" s="213"/>
      <c r="TJC58" s="213"/>
      <c r="TJE58" s="213"/>
      <c r="TJG58" s="213"/>
      <c r="TJI58" s="213"/>
      <c r="TJK58" s="213"/>
      <c r="TJM58" s="213"/>
      <c r="TJO58" s="213"/>
      <c r="TJQ58" s="213"/>
      <c r="TJS58" s="213"/>
      <c r="TJU58" s="213"/>
      <c r="TJW58" s="213"/>
      <c r="TJY58" s="213"/>
      <c r="TKA58" s="213"/>
      <c r="TKC58" s="213"/>
      <c r="TKE58" s="213"/>
      <c r="TKG58" s="213"/>
      <c r="TKI58" s="213"/>
      <c r="TKK58" s="213"/>
      <c r="TKM58" s="213"/>
      <c r="TKO58" s="213"/>
      <c r="TKQ58" s="213"/>
      <c r="TKS58" s="213"/>
      <c r="TKU58" s="213"/>
      <c r="TKW58" s="213"/>
      <c r="TKY58" s="213"/>
      <c r="TLA58" s="213"/>
      <c r="TLC58" s="213"/>
      <c r="TLE58" s="213"/>
      <c r="TLG58" s="213"/>
      <c r="TLI58" s="213"/>
      <c r="TLK58" s="213"/>
      <c r="TLM58" s="213"/>
      <c r="TLO58" s="213"/>
      <c r="TLQ58" s="213"/>
      <c r="TLS58" s="213"/>
      <c r="TLU58" s="213"/>
      <c r="TLW58" s="213"/>
      <c r="TLY58" s="213"/>
      <c r="TMA58" s="213"/>
      <c r="TMC58" s="213"/>
      <c r="TME58" s="213"/>
      <c r="TMG58" s="213"/>
      <c r="TMI58" s="213"/>
      <c r="TMK58" s="213"/>
      <c r="TMM58" s="213"/>
      <c r="TMO58" s="213"/>
      <c r="TMQ58" s="213"/>
      <c r="TMS58" s="213"/>
      <c r="TMU58" s="213"/>
      <c r="TMW58" s="213"/>
      <c r="TMY58" s="213"/>
      <c r="TNA58" s="213"/>
      <c r="TNC58" s="213"/>
      <c r="TNE58" s="213"/>
      <c r="TNG58" s="213"/>
      <c r="TNI58" s="213"/>
      <c r="TNK58" s="213"/>
      <c r="TNM58" s="213"/>
      <c r="TNO58" s="213"/>
      <c r="TNQ58" s="213"/>
      <c r="TNS58" s="213"/>
      <c r="TNU58" s="213"/>
      <c r="TNW58" s="213"/>
      <c r="TNY58" s="213"/>
      <c r="TOA58" s="213"/>
      <c r="TOC58" s="213"/>
      <c r="TOE58" s="213"/>
      <c r="TOG58" s="213"/>
      <c r="TOI58" s="213"/>
      <c r="TOK58" s="213"/>
      <c r="TOM58" s="213"/>
      <c r="TOO58" s="213"/>
      <c r="TOQ58" s="213"/>
      <c r="TOS58" s="213"/>
      <c r="TOU58" s="213"/>
      <c r="TOW58" s="213"/>
      <c r="TOY58" s="213"/>
      <c r="TPA58" s="213"/>
      <c r="TPC58" s="213"/>
      <c r="TPE58" s="213"/>
      <c r="TPG58" s="213"/>
      <c r="TPI58" s="213"/>
      <c r="TPK58" s="213"/>
      <c r="TPM58" s="213"/>
      <c r="TPO58" s="213"/>
      <c r="TPQ58" s="213"/>
      <c r="TPS58" s="213"/>
      <c r="TPU58" s="213"/>
      <c r="TPW58" s="213"/>
      <c r="TPY58" s="213"/>
      <c r="TQA58" s="213"/>
      <c r="TQC58" s="213"/>
      <c r="TQE58" s="213"/>
      <c r="TQG58" s="213"/>
      <c r="TQI58" s="213"/>
      <c r="TQK58" s="213"/>
      <c r="TQM58" s="213"/>
      <c r="TQO58" s="213"/>
      <c r="TQQ58" s="213"/>
      <c r="TQS58" s="213"/>
      <c r="TQU58" s="213"/>
      <c r="TQW58" s="213"/>
      <c r="TQY58" s="213"/>
      <c r="TRA58" s="213"/>
      <c r="TRC58" s="213"/>
      <c r="TRE58" s="213"/>
      <c r="TRG58" s="213"/>
      <c r="TRI58" s="213"/>
      <c r="TRK58" s="213"/>
      <c r="TRM58" s="213"/>
      <c r="TRO58" s="213"/>
      <c r="TRQ58" s="213"/>
      <c r="TRS58" s="213"/>
      <c r="TRU58" s="213"/>
      <c r="TRW58" s="213"/>
      <c r="TRY58" s="213"/>
      <c r="TSA58" s="213"/>
      <c r="TSC58" s="213"/>
      <c r="TSE58" s="213"/>
      <c r="TSG58" s="213"/>
      <c r="TSI58" s="213"/>
      <c r="TSK58" s="213"/>
      <c r="TSM58" s="213"/>
      <c r="TSO58" s="213"/>
      <c r="TSQ58" s="213"/>
      <c r="TSS58" s="213"/>
      <c r="TSU58" s="213"/>
      <c r="TSW58" s="213"/>
      <c r="TSY58" s="213"/>
      <c r="TTA58" s="213"/>
      <c r="TTC58" s="213"/>
      <c r="TTE58" s="213"/>
      <c r="TTG58" s="213"/>
      <c r="TTI58" s="213"/>
      <c r="TTK58" s="213"/>
      <c r="TTM58" s="213"/>
      <c r="TTO58" s="213"/>
      <c r="TTQ58" s="213"/>
      <c r="TTS58" s="213"/>
      <c r="TTU58" s="213"/>
      <c r="TTW58" s="213"/>
      <c r="TTY58" s="213"/>
      <c r="TUA58" s="213"/>
      <c r="TUC58" s="213"/>
      <c r="TUE58" s="213"/>
      <c r="TUG58" s="213"/>
      <c r="TUI58" s="213"/>
      <c r="TUK58" s="213"/>
      <c r="TUM58" s="213"/>
      <c r="TUO58" s="213"/>
      <c r="TUQ58" s="213"/>
      <c r="TUS58" s="213"/>
      <c r="TUU58" s="213"/>
      <c r="TUW58" s="213"/>
      <c r="TUY58" s="213"/>
      <c r="TVA58" s="213"/>
      <c r="TVC58" s="213"/>
      <c r="TVE58" s="213"/>
      <c r="TVG58" s="213"/>
      <c r="TVI58" s="213"/>
      <c r="TVK58" s="213"/>
      <c r="TVM58" s="213"/>
      <c r="TVO58" s="213"/>
      <c r="TVQ58" s="213"/>
      <c r="TVS58" s="213"/>
      <c r="TVU58" s="213"/>
      <c r="TVW58" s="213"/>
      <c r="TVY58" s="213"/>
      <c r="TWA58" s="213"/>
      <c r="TWC58" s="213"/>
      <c r="TWE58" s="213"/>
      <c r="TWG58" s="213"/>
      <c r="TWI58" s="213"/>
      <c r="TWK58" s="213"/>
      <c r="TWM58" s="213"/>
      <c r="TWO58" s="213"/>
      <c r="TWQ58" s="213"/>
      <c r="TWS58" s="213"/>
      <c r="TWU58" s="213"/>
      <c r="TWW58" s="213"/>
      <c r="TWY58" s="213"/>
      <c r="TXA58" s="213"/>
      <c r="TXC58" s="213"/>
      <c r="TXE58" s="213"/>
      <c r="TXG58" s="213"/>
      <c r="TXI58" s="213"/>
      <c r="TXK58" s="213"/>
      <c r="TXM58" s="213"/>
      <c r="TXO58" s="213"/>
      <c r="TXQ58" s="213"/>
      <c r="TXS58" s="213"/>
      <c r="TXU58" s="213"/>
      <c r="TXW58" s="213"/>
      <c r="TXY58" s="213"/>
      <c r="TYA58" s="213"/>
      <c r="TYC58" s="213"/>
      <c r="TYE58" s="213"/>
      <c r="TYG58" s="213"/>
      <c r="TYI58" s="213"/>
      <c r="TYK58" s="213"/>
      <c r="TYM58" s="213"/>
      <c r="TYO58" s="213"/>
      <c r="TYQ58" s="213"/>
      <c r="TYS58" s="213"/>
      <c r="TYU58" s="213"/>
      <c r="TYW58" s="213"/>
      <c r="TYY58" s="213"/>
      <c r="TZA58" s="213"/>
      <c r="TZC58" s="213"/>
      <c r="TZE58" s="213"/>
      <c r="TZG58" s="213"/>
      <c r="TZI58" s="213"/>
      <c r="TZK58" s="213"/>
      <c r="TZM58" s="213"/>
      <c r="TZO58" s="213"/>
      <c r="TZQ58" s="213"/>
      <c r="TZS58" s="213"/>
      <c r="TZU58" s="213"/>
      <c r="TZW58" s="213"/>
      <c r="TZY58" s="213"/>
      <c r="UAA58" s="213"/>
      <c r="UAC58" s="213"/>
      <c r="UAE58" s="213"/>
      <c r="UAG58" s="213"/>
      <c r="UAI58" s="213"/>
      <c r="UAK58" s="213"/>
      <c r="UAM58" s="213"/>
      <c r="UAO58" s="213"/>
      <c r="UAQ58" s="213"/>
      <c r="UAS58" s="213"/>
      <c r="UAU58" s="213"/>
      <c r="UAW58" s="213"/>
      <c r="UAY58" s="213"/>
      <c r="UBA58" s="213"/>
      <c r="UBC58" s="213"/>
      <c r="UBE58" s="213"/>
      <c r="UBG58" s="213"/>
      <c r="UBI58" s="213"/>
      <c r="UBK58" s="213"/>
      <c r="UBM58" s="213"/>
      <c r="UBO58" s="213"/>
      <c r="UBQ58" s="213"/>
      <c r="UBS58" s="213"/>
      <c r="UBU58" s="213"/>
      <c r="UBW58" s="213"/>
      <c r="UBY58" s="213"/>
      <c r="UCA58" s="213"/>
      <c r="UCC58" s="213"/>
      <c r="UCE58" s="213"/>
      <c r="UCG58" s="213"/>
      <c r="UCI58" s="213"/>
      <c r="UCK58" s="213"/>
      <c r="UCM58" s="213"/>
      <c r="UCO58" s="213"/>
      <c r="UCQ58" s="213"/>
      <c r="UCS58" s="213"/>
      <c r="UCU58" s="213"/>
      <c r="UCW58" s="213"/>
      <c r="UCY58" s="213"/>
      <c r="UDA58" s="213"/>
      <c r="UDC58" s="213"/>
      <c r="UDE58" s="213"/>
      <c r="UDG58" s="213"/>
      <c r="UDI58" s="213"/>
      <c r="UDK58" s="213"/>
      <c r="UDM58" s="213"/>
      <c r="UDO58" s="213"/>
      <c r="UDQ58" s="213"/>
      <c r="UDS58" s="213"/>
      <c r="UDU58" s="213"/>
      <c r="UDW58" s="213"/>
      <c r="UDY58" s="213"/>
      <c r="UEA58" s="213"/>
      <c r="UEC58" s="213"/>
      <c r="UEE58" s="213"/>
      <c r="UEG58" s="213"/>
      <c r="UEI58" s="213"/>
      <c r="UEK58" s="213"/>
      <c r="UEM58" s="213"/>
      <c r="UEO58" s="213"/>
      <c r="UEQ58" s="213"/>
      <c r="UES58" s="213"/>
      <c r="UEU58" s="213"/>
      <c r="UEW58" s="213"/>
      <c r="UEY58" s="213"/>
      <c r="UFA58" s="213"/>
      <c r="UFC58" s="213"/>
      <c r="UFE58" s="213"/>
      <c r="UFG58" s="213"/>
      <c r="UFI58" s="213"/>
      <c r="UFK58" s="213"/>
      <c r="UFM58" s="213"/>
      <c r="UFO58" s="213"/>
      <c r="UFQ58" s="213"/>
      <c r="UFS58" s="213"/>
      <c r="UFU58" s="213"/>
      <c r="UFW58" s="213"/>
      <c r="UFY58" s="213"/>
      <c r="UGA58" s="213"/>
      <c r="UGC58" s="213"/>
      <c r="UGE58" s="213"/>
      <c r="UGG58" s="213"/>
      <c r="UGI58" s="213"/>
      <c r="UGK58" s="213"/>
      <c r="UGM58" s="213"/>
      <c r="UGO58" s="213"/>
      <c r="UGQ58" s="213"/>
      <c r="UGS58" s="213"/>
      <c r="UGU58" s="213"/>
      <c r="UGW58" s="213"/>
      <c r="UGY58" s="213"/>
      <c r="UHA58" s="213"/>
      <c r="UHC58" s="213"/>
      <c r="UHE58" s="213"/>
      <c r="UHG58" s="213"/>
      <c r="UHI58" s="213"/>
      <c r="UHK58" s="213"/>
      <c r="UHM58" s="213"/>
      <c r="UHO58" s="213"/>
      <c r="UHQ58" s="213"/>
      <c r="UHS58" s="213"/>
      <c r="UHU58" s="213"/>
      <c r="UHW58" s="213"/>
      <c r="UHY58" s="213"/>
      <c r="UIA58" s="213"/>
      <c r="UIC58" s="213"/>
      <c r="UIE58" s="213"/>
      <c r="UIG58" s="213"/>
      <c r="UII58" s="213"/>
      <c r="UIK58" s="213"/>
      <c r="UIM58" s="213"/>
      <c r="UIO58" s="213"/>
      <c r="UIQ58" s="213"/>
      <c r="UIS58" s="213"/>
      <c r="UIU58" s="213"/>
      <c r="UIW58" s="213"/>
      <c r="UIY58" s="213"/>
      <c r="UJA58" s="213"/>
      <c r="UJC58" s="213"/>
      <c r="UJE58" s="213"/>
      <c r="UJG58" s="213"/>
      <c r="UJI58" s="213"/>
      <c r="UJK58" s="213"/>
      <c r="UJM58" s="213"/>
      <c r="UJO58" s="213"/>
      <c r="UJQ58" s="213"/>
      <c r="UJS58" s="213"/>
      <c r="UJU58" s="213"/>
      <c r="UJW58" s="213"/>
      <c r="UJY58" s="213"/>
      <c r="UKA58" s="213"/>
      <c r="UKC58" s="213"/>
      <c r="UKE58" s="213"/>
      <c r="UKG58" s="213"/>
      <c r="UKI58" s="213"/>
      <c r="UKK58" s="213"/>
      <c r="UKM58" s="213"/>
      <c r="UKO58" s="213"/>
      <c r="UKQ58" s="213"/>
      <c r="UKS58" s="213"/>
      <c r="UKU58" s="213"/>
      <c r="UKW58" s="213"/>
      <c r="UKY58" s="213"/>
      <c r="ULA58" s="213"/>
      <c r="ULC58" s="213"/>
      <c r="ULE58" s="213"/>
      <c r="ULG58" s="213"/>
      <c r="ULI58" s="213"/>
      <c r="ULK58" s="213"/>
      <c r="ULM58" s="213"/>
      <c r="ULO58" s="213"/>
      <c r="ULQ58" s="213"/>
      <c r="ULS58" s="213"/>
      <c r="ULU58" s="213"/>
      <c r="ULW58" s="213"/>
      <c r="ULY58" s="213"/>
      <c r="UMA58" s="213"/>
      <c r="UMC58" s="213"/>
      <c r="UME58" s="213"/>
      <c r="UMG58" s="213"/>
      <c r="UMI58" s="213"/>
      <c r="UMK58" s="213"/>
      <c r="UMM58" s="213"/>
      <c r="UMO58" s="213"/>
      <c r="UMQ58" s="213"/>
      <c r="UMS58" s="213"/>
      <c r="UMU58" s="213"/>
      <c r="UMW58" s="213"/>
      <c r="UMY58" s="213"/>
      <c r="UNA58" s="213"/>
      <c r="UNC58" s="213"/>
      <c r="UNE58" s="213"/>
      <c r="UNG58" s="213"/>
      <c r="UNI58" s="213"/>
      <c r="UNK58" s="213"/>
      <c r="UNM58" s="213"/>
      <c r="UNO58" s="213"/>
      <c r="UNQ58" s="213"/>
      <c r="UNS58" s="213"/>
      <c r="UNU58" s="213"/>
      <c r="UNW58" s="213"/>
      <c r="UNY58" s="213"/>
      <c r="UOA58" s="213"/>
      <c r="UOC58" s="213"/>
      <c r="UOE58" s="213"/>
      <c r="UOG58" s="213"/>
      <c r="UOI58" s="213"/>
      <c r="UOK58" s="213"/>
      <c r="UOM58" s="213"/>
      <c r="UOO58" s="213"/>
      <c r="UOQ58" s="213"/>
      <c r="UOS58" s="213"/>
      <c r="UOU58" s="213"/>
      <c r="UOW58" s="213"/>
      <c r="UOY58" s="213"/>
      <c r="UPA58" s="213"/>
      <c r="UPC58" s="213"/>
      <c r="UPE58" s="213"/>
      <c r="UPG58" s="213"/>
      <c r="UPI58" s="213"/>
      <c r="UPK58" s="213"/>
      <c r="UPM58" s="213"/>
      <c r="UPO58" s="213"/>
      <c r="UPQ58" s="213"/>
      <c r="UPS58" s="213"/>
      <c r="UPU58" s="213"/>
      <c r="UPW58" s="213"/>
      <c r="UPY58" s="213"/>
      <c r="UQA58" s="213"/>
      <c r="UQC58" s="213"/>
      <c r="UQE58" s="213"/>
      <c r="UQG58" s="213"/>
      <c r="UQI58" s="213"/>
      <c r="UQK58" s="213"/>
      <c r="UQM58" s="213"/>
      <c r="UQO58" s="213"/>
      <c r="UQQ58" s="213"/>
      <c r="UQS58" s="213"/>
      <c r="UQU58" s="213"/>
      <c r="UQW58" s="213"/>
      <c r="UQY58" s="213"/>
      <c r="URA58" s="213"/>
      <c r="URC58" s="213"/>
      <c r="URE58" s="213"/>
      <c r="URG58" s="213"/>
      <c r="URI58" s="213"/>
      <c r="URK58" s="213"/>
      <c r="URM58" s="213"/>
      <c r="URO58" s="213"/>
      <c r="URQ58" s="213"/>
      <c r="URS58" s="213"/>
      <c r="URU58" s="213"/>
      <c r="URW58" s="213"/>
      <c r="URY58" s="213"/>
      <c r="USA58" s="213"/>
      <c r="USC58" s="213"/>
      <c r="USE58" s="213"/>
      <c r="USG58" s="213"/>
      <c r="USI58" s="213"/>
      <c r="USK58" s="213"/>
      <c r="USM58" s="213"/>
      <c r="USO58" s="213"/>
      <c r="USQ58" s="213"/>
      <c r="USS58" s="213"/>
      <c r="USU58" s="213"/>
      <c r="USW58" s="213"/>
      <c r="USY58" s="213"/>
      <c r="UTA58" s="213"/>
      <c r="UTC58" s="213"/>
      <c r="UTE58" s="213"/>
      <c r="UTG58" s="213"/>
      <c r="UTI58" s="213"/>
      <c r="UTK58" s="213"/>
      <c r="UTM58" s="213"/>
      <c r="UTO58" s="213"/>
      <c r="UTQ58" s="213"/>
      <c r="UTS58" s="213"/>
      <c r="UTU58" s="213"/>
      <c r="UTW58" s="213"/>
      <c r="UTY58" s="213"/>
      <c r="UUA58" s="213"/>
      <c r="UUC58" s="213"/>
      <c r="UUE58" s="213"/>
      <c r="UUG58" s="213"/>
      <c r="UUI58" s="213"/>
      <c r="UUK58" s="213"/>
      <c r="UUM58" s="213"/>
      <c r="UUO58" s="213"/>
      <c r="UUQ58" s="213"/>
      <c r="UUS58" s="213"/>
      <c r="UUU58" s="213"/>
      <c r="UUW58" s="213"/>
      <c r="UUY58" s="213"/>
      <c r="UVA58" s="213"/>
      <c r="UVC58" s="213"/>
      <c r="UVE58" s="213"/>
      <c r="UVG58" s="213"/>
      <c r="UVI58" s="213"/>
      <c r="UVK58" s="213"/>
      <c r="UVM58" s="213"/>
      <c r="UVO58" s="213"/>
      <c r="UVQ58" s="213"/>
      <c r="UVS58" s="213"/>
      <c r="UVU58" s="213"/>
      <c r="UVW58" s="213"/>
      <c r="UVY58" s="213"/>
      <c r="UWA58" s="213"/>
      <c r="UWC58" s="213"/>
      <c r="UWE58" s="213"/>
      <c r="UWG58" s="213"/>
      <c r="UWI58" s="213"/>
      <c r="UWK58" s="213"/>
      <c r="UWM58" s="213"/>
      <c r="UWO58" s="213"/>
      <c r="UWQ58" s="213"/>
      <c r="UWS58" s="213"/>
      <c r="UWU58" s="213"/>
      <c r="UWW58" s="213"/>
      <c r="UWY58" s="213"/>
      <c r="UXA58" s="213"/>
      <c r="UXC58" s="213"/>
      <c r="UXE58" s="213"/>
      <c r="UXG58" s="213"/>
      <c r="UXI58" s="213"/>
      <c r="UXK58" s="213"/>
      <c r="UXM58" s="213"/>
      <c r="UXO58" s="213"/>
      <c r="UXQ58" s="213"/>
      <c r="UXS58" s="213"/>
      <c r="UXU58" s="213"/>
      <c r="UXW58" s="213"/>
      <c r="UXY58" s="213"/>
      <c r="UYA58" s="213"/>
      <c r="UYC58" s="213"/>
      <c r="UYE58" s="213"/>
      <c r="UYG58" s="213"/>
      <c r="UYI58" s="213"/>
      <c r="UYK58" s="213"/>
      <c r="UYM58" s="213"/>
      <c r="UYO58" s="213"/>
      <c r="UYQ58" s="213"/>
      <c r="UYS58" s="213"/>
      <c r="UYU58" s="213"/>
      <c r="UYW58" s="213"/>
      <c r="UYY58" s="213"/>
      <c r="UZA58" s="213"/>
      <c r="UZC58" s="213"/>
      <c r="UZE58" s="213"/>
      <c r="UZG58" s="213"/>
      <c r="UZI58" s="213"/>
      <c r="UZK58" s="213"/>
      <c r="UZM58" s="213"/>
      <c r="UZO58" s="213"/>
      <c r="UZQ58" s="213"/>
      <c r="UZS58" s="213"/>
      <c r="UZU58" s="213"/>
      <c r="UZW58" s="213"/>
      <c r="UZY58" s="213"/>
      <c r="VAA58" s="213"/>
      <c r="VAC58" s="213"/>
      <c r="VAE58" s="213"/>
      <c r="VAG58" s="213"/>
      <c r="VAI58" s="213"/>
      <c r="VAK58" s="213"/>
      <c r="VAM58" s="213"/>
      <c r="VAO58" s="213"/>
      <c r="VAQ58" s="213"/>
      <c r="VAS58" s="213"/>
      <c r="VAU58" s="213"/>
      <c r="VAW58" s="213"/>
      <c r="VAY58" s="213"/>
      <c r="VBA58" s="213"/>
      <c r="VBC58" s="213"/>
      <c r="VBE58" s="213"/>
      <c r="VBG58" s="213"/>
      <c r="VBI58" s="213"/>
      <c r="VBK58" s="213"/>
      <c r="VBM58" s="213"/>
      <c r="VBO58" s="213"/>
      <c r="VBQ58" s="213"/>
      <c r="VBS58" s="213"/>
      <c r="VBU58" s="213"/>
      <c r="VBW58" s="213"/>
      <c r="VBY58" s="213"/>
      <c r="VCA58" s="213"/>
      <c r="VCC58" s="213"/>
      <c r="VCE58" s="213"/>
      <c r="VCG58" s="213"/>
      <c r="VCI58" s="213"/>
      <c r="VCK58" s="213"/>
      <c r="VCM58" s="213"/>
      <c r="VCO58" s="213"/>
      <c r="VCQ58" s="213"/>
      <c r="VCS58" s="213"/>
      <c r="VCU58" s="213"/>
      <c r="VCW58" s="213"/>
      <c r="VCY58" s="213"/>
      <c r="VDA58" s="213"/>
      <c r="VDC58" s="213"/>
      <c r="VDE58" s="213"/>
      <c r="VDG58" s="213"/>
      <c r="VDI58" s="213"/>
      <c r="VDK58" s="213"/>
      <c r="VDM58" s="213"/>
      <c r="VDO58" s="213"/>
      <c r="VDQ58" s="213"/>
      <c r="VDS58" s="213"/>
      <c r="VDU58" s="213"/>
      <c r="VDW58" s="213"/>
      <c r="VDY58" s="213"/>
      <c r="VEA58" s="213"/>
      <c r="VEC58" s="213"/>
      <c r="VEE58" s="213"/>
      <c r="VEG58" s="213"/>
      <c r="VEI58" s="213"/>
      <c r="VEK58" s="213"/>
      <c r="VEM58" s="213"/>
      <c r="VEO58" s="213"/>
      <c r="VEQ58" s="213"/>
      <c r="VES58" s="213"/>
      <c r="VEU58" s="213"/>
      <c r="VEW58" s="213"/>
      <c r="VEY58" s="213"/>
      <c r="VFA58" s="213"/>
      <c r="VFC58" s="213"/>
      <c r="VFE58" s="213"/>
      <c r="VFG58" s="213"/>
      <c r="VFI58" s="213"/>
      <c r="VFK58" s="213"/>
      <c r="VFM58" s="213"/>
      <c r="VFO58" s="213"/>
      <c r="VFQ58" s="213"/>
      <c r="VFS58" s="213"/>
      <c r="VFU58" s="213"/>
      <c r="VFW58" s="213"/>
      <c r="VFY58" s="213"/>
      <c r="VGA58" s="213"/>
      <c r="VGC58" s="213"/>
      <c r="VGE58" s="213"/>
      <c r="VGG58" s="213"/>
      <c r="VGI58" s="213"/>
      <c r="VGK58" s="213"/>
      <c r="VGM58" s="213"/>
      <c r="VGO58" s="213"/>
      <c r="VGQ58" s="213"/>
      <c r="VGS58" s="213"/>
      <c r="VGU58" s="213"/>
      <c r="VGW58" s="213"/>
      <c r="VGY58" s="213"/>
      <c r="VHA58" s="213"/>
      <c r="VHC58" s="213"/>
      <c r="VHE58" s="213"/>
      <c r="VHG58" s="213"/>
      <c r="VHI58" s="213"/>
      <c r="VHK58" s="213"/>
      <c r="VHM58" s="213"/>
      <c r="VHO58" s="213"/>
      <c r="VHQ58" s="213"/>
      <c r="VHS58" s="213"/>
      <c r="VHU58" s="213"/>
      <c r="VHW58" s="213"/>
      <c r="VHY58" s="213"/>
      <c r="VIA58" s="213"/>
      <c r="VIC58" s="213"/>
      <c r="VIE58" s="213"/>
      <c r="VIG58" s="213"/>
      <c r="VII58" s="213"/>
      <c r="VIK58" s="213"/>
      <c r="VIM58" s="213"/>
      <c r="VIO58" s="213"/>
      <c r="VIQ58" s="213"/>
      <c r="VIS58" s="213"/>
      <c r="VIU58" s="213"/>
      <c r="VIW58" s="213"/>
      <c r="VIY58" s="213"/>
      <c r="VJA58" s="213"/>
      <c r="VJC58" s="213"/>
      <c r="VJE58" s="213"/>
      <c r="VJG58" s="213"/>
      <c r="VJI58" s="213"/>
      <c r="VJK58" s="213"/>
      <c r="VJM58" s="213"/>
      <c r="VJO58" s="213"/>
      <c r="VJQ58" s="213"/>
      <c r="VJS58" s="213"/>
      <c r="VJU58" s="213"/>
      <c r="VJW58" s="213"/>
      <c r="VJY58" s="213"/>
      <c r="VKA58" s="213"/>
      <c r="VKC58" s="213"/>
      <c r="VKE58" s="213"/>
      <c r="VKG58" s="213"/>
      <c r="VKI58" s="213"/>
      <c r="VKK58" s="213"/>
      <c r="VKM58" s="213"/>
      <c r="VKO58" s="213"/>
      <c r="VKQ58" s="213"/>
      <c r="VKS58" s="213"/>
      <c r="VKU58" s="213"/>
      <c r="VKW58" s="213"/>
      <c r="VKY58" s="213"/>
      <c r="VLA58" s="213"/>
      <c r="VLC58" s="213"/>
      <c r="VLE58" s="213"/>
      <c r="VLG58" s="213"/>
      <c r="VLI58" s="213"/>
      <c r="VLK58" s="213"/>
      <c r="VLM58" s="213"/>
      <c r="VLO58" s="213"/>
      <c r="VLQ58" s="213"/>
      <c r="VLS58" s="213"/>
      <c r="VLU58" s="213"/>
      <c r="VLW58" s="213"/>
      <c r="VLY58" s="213"/>
      <c r="VMA58" s="213"/>
      <c r="VMC58" s="213"/>
      <c r="VME58" s="213"/>
      <c r="VMG58" s="213"/>
      <c r="VMI58" s="213"/>
      <c r="VMK58" s="213"/>
      <c r="VMM58" s="213"/>
      <c r="VMO58" s="213"/>
      <c r="VMQ58" s="213"/>
      <c r="VMS58" s="213"/>
      <c r="VMU58" s="213"/>
      <c r="VMW58" s="213"/>
      <c r="VMY58" s="213"/>
      <c r="VNA58" s="213"/>
      <c r="VNC58" s="213"/>
      <c r="VNE58" s="213"/>
      <c r="VNG58" s="213"/>
      <c r="VNI58" s="213"/>
      <c r="VNK58" s="213"/>
      <c r="VNM58" s="213"/>
      <c r="VNO58" s="213"/>
      <c r="VNQ58" s="213"/>
      <c r="VNS58" s="213"/>
      <c r="VNU58" s="213"/>
      <c r="VNW58" s="213"/>
      <c r="VNY58" s="213"/>
      <c r="VOA58" s="213"/>
      <c r="VOC58" s="213"/>
      <c r="VOE58" s="213"/>
      <c r="VOG58" s="213"/>
      <c r="VOI58" s="213"/>
      <c r="VOK58" s="213"/>
      <c r="VOM58" s="213"/>
      <c r="VOO58" s="213"/>
      <c r="VOQ58" s="213"/>
      <c r="VOS58" s="213"/>
      <c r="VOU58" s="213"/>
      <c r="VOW58" s="213"/>
      <c r="VOY58" s="213"/>
      <c r="VPA58" s="213"/>
      <c r="VPC58" s="213"/>
      <c r="VPE58" s="213"/>
      <c r="VPG58" s="213"/>
      <c r="VPI58" s="213"/>
      <c r="VPK58" s="213"/>
      <c r="VPM58" s="213"/>
      <c r="VPO58" s="213"/>
      <c r="VPQ58" s="213"/>
      <c r="VPS58" s="213"/>
      <c r="VPU58" s="213"/>
      <c r="VPW58" s="213"/>
      <c r="VPY58" s="213"/>
      <c r="VQA58" s="213"/>
      <c r="VQC58" s="213"/>
      <c r="VQE58" s="213"/>
      <c r="VQG58" s="213"/>
      <c r="VQI58" s="213"/>
      <c r="VQK58" s="213"/>
      <c r="VQM58" s="213"/>
      <c r="VQO58" s="213"/>
      <c r="VQQ58" s="213"/>
      <c r="VQS58" s="213"/>
      <c r="VQU58" s="213"/>
      <c r="VQW58" s="213"/>
      <c r="VQY58" s="213"/>
      <c r="VRA58" s="213"/>
      <c r="VRC58" s="213"/>
      <c r="VRE58" s="213"/>
      <c r="VRG58" s="213"/>
      <c r="VRI58" s="213"/>
      <c r="VRK58" s="213"/>
      <c r="VRM58" s="213"/>
      <c r="VRO58" s="213"/>
      <c r="VRQ58" s="213"/>
      <c r="VRS58" s="213"/>
      <c r="VRU58" s="213"/>
      <c r="VRW58" s="213"/>
      <c r="VRY58" s="213"/>
      <c r="VSA58" s="213"/>
      <c r="VSC58" s="213"/>
      <c r="VSE58" s="213"/>
      <c r="VSG58" s="213"/>
      <c r="VSI58" s="213"/>
      <c r="VSK58" s="213"/>
      <c r="VSM58" s="213"/>
      <c r="VSO58" s="213"/>
      <c r="VSQ58" s="213"/>
      <c r="VSS58" s="213"/>
      <c r="VSU58" s="213"/>
      <c r="VSW58" s="213"/>
      <c r="VSY58" s="213"/>
      <c r="VTA58" s="213"/>
      <c r="VTC58" s="213"/>
      <c r="VTE58" s="213"/>
      <c r="VTG58" s="213"/>
      <c r="VTI58" s="213"/>
      <c r="VTK58" s="213"/>
      <c r="VTM58" s="213"/>
      <c r="VTO58" s="213"/>
      <c r="VTQ58" s="213"/>
      <c r="VTS58" s="213"/>
      <c r="VTU58" s="213"/>
      <c r="VTW58" s="213"/>
      <c r="VTY58" s="213"/>
      <c r="VUA58" s="213"/>
      <c r="VUC58" s="213"/>
      <c r="VUE58" s="213"/>
      <c r="VUG58" s="213"/>
      <c r="VUI58" s="213"/>
      <c r="VUK58" s="213"/>
      <c r="VUM58" s="213"/>
      <c r="VUO58" s="213"/>
      <c r="VUQ58" s="213"/>
      <c r="VUS58" s="213"/>
      <c r="VUU58" s="213"/>
      <c r="VUW58" s="213"/>
      <c r="VUY58" s="213"/>
      <c r="VVA58" s="213"/>
      <c r="VVC58" s="213"/>
      <c r="VVE58" s="213"/>
      <c r="VVG58" s="213"/>
      <c r="VVI58" s="213"/>
      <c r="VVK58" s="213"/>
      <c r="VVM58" s="213"/>
      <c r="VVO58" s="213"/>
      <c r="VVQ58" s="213"/>
      <c r="VVS58" s="213"/>
      <c r="VVU58" s="213"/>
      <c r="VVW58" s="213"/>
      <c r="VVY58" s="213"/>
      <c r="VWA58" s="213"/>
      <c r="VWC58" s="213"/>
      <c r="VWE58" s="213"/>
      <c r="VWG58" s="213"/>
      <c r="VWI58" s="213"/>
      <c r="VWK58" s="213"/>
      <c r="VWM58" s="213"/>
      <c r="VWO58" s="213"/>
      <c r="VWQ58" s="213"/>
      <c r="VWS58" s="213"/>
      <c r="VWU58" s="213"/>
      <c r="VWW58" s="213"/>
      <c r="VWY58" s="213"/>
      <c r="VXA58" s="213"/>
      <c r="VXC58" s="213"/>
      <c r="VXE58" s="213"/>
      <c r="VXG58" s="213"/>
      <c r="VXI58" s="213"/>
      <c r="VXK58" s="213"/>
      <c r="VXM58" s="213"/>
      <c r="VXO58" s="213"/>
      <c r="VXQ58" s="213"/>
      <c r="VXS58" s="213"/>
      <c r="VXU58" s="213"/>
      <c r="VXW58" s="213"/>
      <c r="VXY58" s="213"/>
      <c r="VYA58" s="213"/>
      <c r="VYC58" s="213"/>
      <c r="VYE58" s="213"/>
      <c r="VYG58" s="213"/>
      <c r="VYI58" s="213"/>
      <c r="VYK58" s="213"/>
      <c r="VYM58" s="213"/>
      <c r="VYO58" s="213"/>
      <c r="VYQ58" s="213"/>
      <c r="VYS58" s="213"/>
      <c r="VYU58" s="213"/>
      <c r="VYW58" s="213"/>
      <c r="VYY58" s="213"/>
      <c r="VZA58" s="213"/>
      <c r="VZC58" s="213"/>
      <c r="VZE58" s="213"/>
      <c r="VZG58" s="213"/>
      <c r="VZI58" s="213"/>
      <c r="VZK58" s="213"/>
      <c r="VZM58" s="213"/>
      <c r="VZO58" s="213"/>
      <c r="VZQ58" s="213"/>
      <c r="VZS58" s="213"/>
      <c r="VZU58" s="213"/>
      <c r="VZW58" s="213"/>
      <c r="VZY58" s="213"/>
      <c r="WAA58" s="213"/>
      <c r="WAC58" s="213"/>
      <c r="WAE58" s="213"/>
      <c r="WAG58" s="213"/>
      <c r="WAI58" s="213"/>
      <c r="WAK58" s="213"/>
      <c r="WAM58" s="213"/>
      <c r="WAO58" s="213"/>
      <c r="WAQ58" s="213"/>
      <c r="WAS58" s="213"/>
      <c r="WAU58" s="213"/>
      <c r="WAW58" s="213"/>
      <c r="WAY58" s="213"/>
      <c r="WBA58" s="213"/>
      <c r="WBC58" s="213"/>
      <c r="WBE58" s="213"/>
      <c r="WBG58" s="213"/>
      <c r="WBI58" s="213"/>
      <c r="WBK58" s="213"/>
      <c r="WBM58" s="213"/>
      <c r="WBO58" s="213"/>
      <c r="WBQ58" s="213"/>
      <c r="WBS58" s="213"/>
      <c r="WBU58" s="213"/>
      <c r="WBW58" s="213"/>
      <c r="WBY58" s="213"/>
      <c r="WCA58" s="213"/>
      <c r="WCC58" s="213"/>
      <c r="WCE58" s="213"/>
      <c r="WCG58" s="213"/>
      <c r="WCI58" s="213"/>
      <c r="WCK58" s="213"/>
      <c r="WCM58" s="213"/>
      <c r="WCO58" s="213"/>
      <c r="WCQ58" s="213"/>
      <c r="WCS58" s="213"/>
      <c r="WCU58" s="213"/>
      <c r="WCW58" s="213"/>
      <c r="WCY58" s="213"/>
      <c r="WDA58" s="213"/>
      <c r="WDC58" s="213"/>
      <c r="WDE58" s="213"/>
      <c r="WDG58" s="213"/>
      <c r="WDI58" s="213"/>
      <c r="WDK58" s="213"/>
      <c r="WDM58" s="213"/>
      <c r="WDO58" s="213"/>
      <c r="WDQ58" s="213"/>
      <c r="WDS58" s="213"/>
      <c r="WDU58" s="213"/>
      <c r="WDW58" s="213"/>
      <c r="WDY58" s="213"/>
      <c r="WEA58" s="213"/>
      <c r="WEC58" s="213"/>
      <c r="WEE58" s="213"/>
      <c r="WEG58" s="213"/>
      <c r="WEI58" s="213"/>
      <c r="WEK58" s="213"/>
      <c r="WEM58" s="213"/>
      <c r="WEO58" s="213"/>
      <c r="WEQ58" s="213"/>
      <c r="WES58" s="213"/>
      <c r="WEU58" s="213"/>
      <c r="WEW58" s="213"/>
      <c r="WEY58" s="213"/>
      <c r="WFA58" s="213"/>
      <c r="WFC58" s="213"/>
      <c r="WFE58" s="213"/>
      <c r="WFG58" s="213"/>
      <c r="WFI58" s="213"/>
      <c r="WFK58" s="213"/>
      <c r="WFM58" s="213"/>
      <c r="WFO58" s="213"/>
      <c r="WFQ58" s="213"/>
      <c r="WFS58" s="213"/>
      <c r="WFU58" s="213"/>
      <c r="WFW58" s="213"/>
      <c r="WFY58" s="213"/>
      <c r="WGA58" s="213"/>
      <c r="WGC58" s="213"/>
      <c r="WGE58" s="213"/>
      <c r="WGG58" s="213"/>
      <c r="WGI58" s="213"/>
      <c r="WGK58" s="213"/>
      <c r="WGM58" s="213"/>
      <c r="WGO58" s="213"/>
      <c r="WGQ58" s="213"/>
      <c r="WGS58" s="213"/>
      <c r="WGU58" s="213"/>
      <c r="WGW58" s="213"/>
      <c r="WGY58" s="213"/>
      <c r="WHA58" s="213"/>
      <c r="WHC58" s="213"/>
      <c r="WHE58" s="213"/>
      <c r="WHG58" s="213"/>
      <c r="WHI58" s="213"/>
      <c r="WHK58" s="213"/>
      <c r="WHM58" s="213"/>
      <c r="WHO58" s="213"/>
      <c r="WHQ58" s="213"/>
      <c r="WHS58" s="213"/>
      <c r="WHU58" s="213"/>
      <c r="WHW58" s="213"/>
      <c r="WHY58" s="213"/>
      <c r="WIA58" s="213"/>
      <c r="WIC58" s="213"/>
      <c r="WIE58" s="213"/>
      <c r="WIG58" s="213"/>
      <c r="WII58" s="213"/>
      <c r="WIK58" s="213"/>
      <c r="WIM58" s="213"/>
      <c r="WIO58" s="213"/>
      <c r="WIQ58" s="213"/>
      <c r="WIS58" s="213"/>
      <c r="WIU58" s="213"/>
      <c r="WIW58" s="213"/>
      <c r="WIY58" s="213"/>
      <c r="WJA58" s="213"/>
      <c r="WJC58" s="213"/>
      <c r="WJE58" s="213"/>
      <c r="WJG58" s="213"/>
      <c r="WJI58" s="213"/>
      <c r="WJK58" s="213"/>
      <c r="WJM58" s="213"/>
      <c r="WJO58" s="213"/>
      <c r="WJQ58" s="213"/>
      <c r="WJS58" s="213"/>
      <c r="WJU58" s="213"/>
      <c r="WJW58" s="213"/>
      <c r="WJY58" s="213"/>
      <c r="WKA58" s="213"/>
      <c r="WKC58" s="213"/>
      <c r="WKE58" s="213"/>
      <c r="WKG58" s="213"/>
      <c r="WKI58" s="213"/>
      <c r="WKK58" s="213"/>
      <c r="WKM58" s="213"/>
      <c r="WKO58" s="213"/>
      <c r="WKQ58" s="213"/>
      <c r="WKS58" s="213"/>
      <c r="WKU58" s="213"/>
      <c r="WKW58" s="213"/>
      <c r="WKY58" s="213"/>
      <c r="WLA58" s="213"/>
      <c r="WLC58" s="213"/>
      <c r="WLE58" s="213"/>
      <c r="WLG58" s="213"/>
      <c r="WLI58" s="213"/>
      <c r="WLK58" s="213"/>
      <c r="WLM58" s="213"/>
      <c r="WLO58" s="213"/>
      <c r="WLQ58" s="213"/>
      <c r="WLS58" s="213"/>
      <c r="WLU58" s="213"/>
      <c r="WLW58" s="213"/>
      <c r="WLY58" s="213"/>
      <c r="WMA58" s="213"/>
      <c r="WMC58" s="213"/>
      <c r="WME58" s="213"/>
      <c r="WMG58" s="213"/>
      <c r="WMI58" s="213"/>
      <c r="WMK58" s="213"/>
      <c r="WMM58" s="213"/>
      <c r="WMO58" s="213"/>
      <c r="WMQ58" s="213"/>
      <c r="WMS58" s="213"/>
      <c r="WMU58" s="213"/>
      <c r="WMW58" s="213"/>
      <c r="WMY58" s="213"/>
      <c r="WNA58" s="213"/>
      <c r="WNC58" s="213"/>
      <c r="WNE58" s="213"/>
      <c r="WNG58" s="213"/>
      <c r="WNI58" s="213"/>
      <c r="WNK58" s="213"/>
      <c r="WNM58" s="213"/>
      <c r="WNO58" s="213"/>
      <c r="WNQ58" s="213"/>
      <c r="WNS58" s="213"/>
      <c r="WNU58" s="213"/>
      <c r="WNW58" s="213"/>
      <c r="WNY58" s="213"/>
      <c r="WOA58" s="213"/>
      <c r="WOC58" s="213"/>
      <c r="WOE58" s="213"/>
      <c r="WOG58" s="213"/>
      <c r="WOI58" s="213"/>
      <c r="WOK58" s="213"/>
      <c r="WOM58" s="213"/>
      <c r="WOO58" s="213"/>
      <c r="WOQ58" s="213"/>
      <c r="WOS58" s="213"/>
      <c r="WOU58" s="213"/>
      <c r="WOW58" s="213"/>
      <c r="WOY58" s="213"/>
      <c r="WPA58" s="213"/>
      <c r="WPC58" s="213"/>
      <c r="WPE58" s="213"/>
      <c r="WPG58" s="213"/>
      <c r="WPI58" s="213"/>
      <c r="WPK58" s="213"/>
      <c r="WPM58" s="213"/>
      <c r="WPO58" s="213"/>
      <c r="WPQ58" s="213"/>
      <c r="WPS58" s="213"/>
      <c r="WPU58" s="213"/>
      <c r="WPW58" s="213"/>
      <c r="WPY58" s="213"/>
      <c r="WQA58" s="213"/>
      <c r="WQC58" s="213"/>
      <c r="WQE58" s="213"/>
      <c r="WQG58" s="213"/>
      <c r="WQI58" s="213"/>
      <c r="WQK58" s="213"/>
      <c r="WQM58" s="213"/>
      <c r="WQO58" s="213"/>
      <c r="WQQ58" s="213"/>
      <c r="WQS58" s="213"/>
      <c r="WQU58" s="213"/>
      <c r="WQW58" s="213"/>
      <c r="WQY58" s="213"/>
      <c r="WRA58" s="213"/>
      <c r="WRC58" s="213"/>
      <c r="WRE58" s="213"/>
      <c r="WRG58" s="213"/>
      <c r="WRI58" s="213"/>
      <c r="WRK58" s="213"/>
      <c r="WRM58" s="213"/>
      <c r="WRO58" s="213"/>
      <c r="WRQ58" s="213"/>
      <c r="WRS58" s="213"/>
      <c r="WRU58" s="213"/>
      <c r="WRW58" s="213"/>
      <c r="WRY58" s="213"/>
      <c r="WSA58" s="213"/>
      <c r="WSC58" s="213"/>
      <c r="WSE58" s="213"/>
      <c r="WSG58" s="213"/>
      <c r="WSI58" s="213"/>
      <c r="WSK58" s="213"/>
      <c r="WSM58" s="213"/>
      <c r="WSO58" s="213"/>
      <c r="WSQ58" s="213"/>
      <c r="WSS58" s="213"/>
      <c r="WSU58" s="213"/>
      <c r="WSW58" s="213"/>
      <c r="WSY58" s="213"/>
      <c r="WTA58" s="213"/>
      <c r="WTC58" s="213"/>
      <c r="WTE58" s="213"/>
      <c r="WTG58" s="213"/>
      <c r="WTI58" s="213"/>
      <c r="WTK58" s="213"/>
      <c r="WTM58" s="213"/>
      <c r="WTO58" s="213"/>
      <c r="WTQ58" s="213"/>
      <c r="WTS58" s="213"/>
      <c r="WTU58" s="213"/>
      <c r="WTW58" s="213"/>
      <c r="WTY58" s="213"/>
      <c r="WUA58" s="213"/>
      <c r="WUC58" s="213"/>
      <c r="WUE58" s="213"/>
      <c r="WUG58" s="213"/>
      <c r="WUI58" s="213"/>
      <c r="WUK58" s="213"/>
      <c r="WUM58" s="213"/>
      <c r="WUO58" s="213"/>
      <c r="WUQ58" s="213"/>
      <c r="WUS58" s="213"/>
      <c r="WUU58" s="213"/>
      <c r="WUW58" s="213"/>
      <c r="WUY58" s="213"/>
      <c r="WVA58" s="213"/>
      <c r="WVC58" s="213"/>
      <c r="WVE58" s="213"/>
      <c r="WVG58" s="213"/>
      <c r="WVI58" s="213"/>
      <c r="WVK58" s="213"/>
      <c r="WVM58" s="213"/>
      <c r="WVO58" s="213"/>
      <c r="WVQ58" s="213"/>
      <c r="WVS58" s="213"/>
      <c r="WVU58" s="213"/>
      <c r="WVW58" s="213"/>
      <c r="WVY58" s="213"/>
      <c r="WWA58" s="213"/>
      <c r="WWC58" s="213"/>
      <c r="WWE58" s="213"/>
      <c r="WWG58" s="213"/>
      <c r="WWI58" s="213"/>
      <c r="WWK58" s="213"/>
      <c r="WWM58" s="213"/>
      <c r="WWO58" s="213"/>
      <c r="WWQ58" s="213"/>
      <c r="WWS58" s="213"/>
      <c r="WWU58" s="213"/>
      <c r="WWW58" s="213"/>
      <c r="WWY58" s="213"/>
      <c r="WXA58" s="213"/>
      <c r="WXC58" s="213"/>
      <c r="WXE58" s="213"/>
      <c r="WXG58" s="213"/>
      <c r="WXI58" s="213"/>
      <c r="WXK58" s="213"/>
      <c r="WXM58" s="213"/>
      <c r="WXO58" s="213"/>
      <c r="WXQ58" s="213"/>
      <c r="WXS58" s="213"/>
      <c r="WXU58" s="213"/>
      <c r="WXW58" s="213"/>
      <c r="WXY58" s="213"/>
      <c r="WYA58" s="213"/>
      <c r="WYC58" s="213"/>
      <c r="WYE58" s="213"/>
      <c r="WYG58" s="213"/>
      <c r="WYI58" s="213"/>
      <c r="WYK58" s="213"/>
      <c r="WYM58" s="213"/>
      <c r="WYO58" s="213"/>
      <c r="WYQ58" s="213"/>
      <c r="WYS58" s="213"/>
      <c r="WYU58" s="213"/>
      <c r="WYW58" s="213"/>
      <c r="WYY58" s="213"/>
      <c r="WZA58" s="213"/>
      <c r="WZC58" s="213"/>
      <c r="WZE58" s="213"/>
      <c r="WZG58" s="213"/>
      <c r="WZI58" s="213"/>
      <c r="WZK58" s="213"/>
      <c r="WZM58" s="213"/>
      <c r="WZO58" s="213"/>
      <c r="WZQ58" s="213"/>
      <c r="WZS58" s="213"/>
      <c r="WZU58" s="213"/>
      <c r="WZW58" s="213"/>
      <c r="WZY58" s="213"/>
      <c r="XAA58" s="213"/>
      <c r="XAC58" s="213"/>
      <c r="XAE58" s="213"/>
      <c r="XAG58" s="213"/>
      <c r="XAI58" s="213"/>
      <c r="XAK58" s="213"/>
      <c r="XAM58" s="213"/>
      <c r="XAO58" s="213"/>
      <c r="XAQ58" s="213"/>
      <c r="XAS58" s="213"/>
      <c r="XAU58" s="213"/>
      <c r="XAW58" s="213"/>
      <c r="XAY58" s="213"/>
      <c r="XBA58" s="213"/>
      <c r="XBC58" s="213"/>
      <c r="XBE58" s="213"/>
      <c r="XBG58" s="213"/>
      <c r="XBI58" s="213"/>
      <c r="XBK58" s="213"/>
      <c r="XBM58" s="213"/>
      <c r="XBO58" s="213"/>
      <c r="XBQ58" s="213"/>
      <c r="XBS58" s="213"/>
      <c r="XBU58" s="213"/>
      <c r="XBW58" s="213"/>
      <c r="XBY58" s="213"/>
      <c r="XCA58" s="213"/>
      <c r="XCC58" s="213"/>
      <c r="XCE58" s="213"/>
      <c r="XCG58" s="213"/>
      <c r="XCI58" s="213"/>
      <c r="XCK58" s="213"/>
      <c r="XCM58" s="213"/>
      <c r="XCO58" s="213"/>
      <c r="XCQ58" s="213"/>
      <c r="XCS58" s="213"/>
      <c r="XCU58" s="213"/>
      <c r="XCW58" s="213"/>
      <c r="XCY58" s="213"/>
      <c r="XDA58" s="213"/>
      <c r="XDC58" s="213"/>
      <c r="XDE58" s="213"/>
      <c r="XDG58" s="213"/>
      <c r="XDI58" s="213"/>
      <c r="XDK58" s="213"/>
      <c r="XDM58" s="213"/>
      <c r="XDO58" s="213"/>
      <c r="XDQ58" s="213"/>
      <c r="XDS58" s="213"/>
      <c r="XDU58" s="213"/>
      <c r="XDW58" s="213"/>
      <c r="XDY58" s="213"/>
      <c r="XEA58" s="213"/>
      <c r="XEC58" s="213"/>
      <c r="XEE58" s="213"/>
      <c r="XEG58" s="213"/>
      <c r="XEI58" s="213"/>
      <c r="XEK58" s="213"/>
      <c r="XEM58" s="213"/>
      <c r="XEO58" s="213"/>
      <c r="XEQ58" s="213"/>
      <c r="XES58" s="213"/>
      <c r="XEU58" s="213"/>
      <c r="XEW58" s="213"/>
      <c r="XEY58" s="213"/>
      <c r="XFA58" s="213"/>
      <c r="XFC58" s="213"/>
    </row>
    <row r="59" spans="1:1023 1025:2047 2049:3071 3073:4095 4097:5119 5121:6143 6145:7167 7169:8191 8193:9215 9217:10239 10241:11263 11265:12287 12289:13311 13313:14335 14337:15359 15361:16383" x14ac:dyDescent="0.35">
      <c r="A59" s="213"/>
      <c r="B59" s="21" t="s">
        <v>7022</v>
      </c>
      <c r="C59" s="21" t="s">
        <v>8548</v>
      </c>
      <c r="D59" s="133" t="s">
        <v>48</v>
      </c>
      <c r="E59" s="21"/>
      <c r="F59" s="21"/>
      <c r="G59" s="139">
        <v>40119237</v>
      </c>
      <c r="H59" s="133" t="s">
        <v>9790</v>
      </c>
      <c r="I59" s="133">
        <v>30</v>
      </c>
      <c r="J59" s="181" t="s">
        <v>8372</v>
      </c>
      <c r="K59" s="133"/>
      <c r="L59" s="133">
        <v>110</v>
      </c>
      <c r="M59" s="133">
        <v>4</v>
      </c>
      <c r="N59" s="133">
        <v>7.1999999999999993</v>
      </c>
      <c r="O59" s="133"/>
      <c r="P59" s="148"/>
      <c r="Q59" s="213"/>
      <c r="S59" s="213"/>
      <c r="U59" s="213"/>
      <c r="W59" s="213"/>
      <c r="Y59" s="213"/>
      <c r="AA59" s="213"/>
      <c r="AC59" s="213"/>
      <c r="AE59" s="213"/>
      <c r="AG59" s="213"/>
      <c r="AI59" s="213"/>
      <c r="AK59" s="213"/>
      <c r="AM59" s="213"/>
      <c r="AO59" s="213"/>
      <c r="AQ59" s="213"/>
      <c r="AS59" s="213"/>
      <c r="AU59" s="213"/>
      <c r="AW59" s="213"/>
      <c r="AY59" s="213"/>
      <c r="BA59" s="213"/>
      <c r="BC59" s="213"/>
      <c r="BE59" s="213"/>
      <c r="BG59" s="213"/>
      <c r="BI59" s="213"/>
      <c r="BK59" s="213"/>
      <c r="BM59" s="213"/>
      <c r="BO59" s="213"/>
      <c r="BQ59" s="213"/>
      <c r="BS59" s="213"/>
      <c r="BU59" s="213"/>
      <c r="BW59" s="213"/>
      <c r="BY59" s="213"/>
      <c r="CA59" s="213"/>
      <c r="CC59" s="213"/>
      <c r="CE59" s="213"/>
      <c r="CG59" s="213"/>
      <c r="CI59" s="213"/>
      <c r="CK59" s="213"/>
      <c r="CM59" s="213"/>
      <c r="CO59" s="213"/>
      <c r="CQ59" s="213"/>
      <c r="CS59" s="213"/>
      <c r="CU59" s="213"/>
      <c r="CW59" s="213"/>
      <c r="CY59" s="213"/>
      <c r="DA59" s="213"/>
      <c r="DC59" s="213"/>
      <c r="DE59" s="213"/>
      <c r="DG59" s="213"/>
      <c r="DI59" s="213"/>
      <c r="DK59" s="213"/>
      <c r="DM59" s="213"/>
      <c r="DO59" s="213"/>
      <c r="DQ59" s="213"/>
      <c r="DS59" s="213"/>
      <c r="DU59" s="213"/>
      <c r="DW59" s="213"/>
      <c r="DY59" s="213"/>
      <c r="EA59" s="213"/>
      <c r="EC59" s="213"/>
      <c r="EE59" s="213"/>
      <c r="EG59" s="213"/>
      <c r="EI59" s="213"/>
      <c r="EK59" s="213"/>
      <c r="EM59" s="213"/>
      <c r="EO59" s="213"/>
      <c r="EQ59" s="213"/>
      <c r="ES59" s="213"/>
      <c r="EU59" s="213"/>
      <c r="EW59" s="213"/>
      <c r="EY59" s="213"/>
      <c r="FA59" s="213"/>
      <c r="FC59" s="213"/>
      <c r="FE59" s="213"/>
      <c r="FG59" s="213"/>
      <c r="FI59" s="213"/>
      <c r="FK59" s="213"/>
      <c r="FM59" s="213"/>
      <c r="FO59" s="213"/>
      <c r="FQ59" s="213"/>
      <c r="FS59" s="213"/>
      <c r="FU59" s="213"/>
      <c r="FW59" s="213"/>
      <c r="FY59" s="213"/>
      <c r="GA59" s="213"/>
      <c r="GC59" s="213"/>
      <c r="GE59" s="213"/>
      <c r="GG59" s="213"/>
      <c r="GI59" s="213"/>
      <c r="GK59" s="213"/>
      <c r="GM59" s="213"/>
      <c r="GO59" s="213"/>
      <c r="GQ59" s="213"/>
      <c r="GS59" s="213"/>
      <c r="GU59" s="213"/>
      <c r="GW59" s="213"/>
      <c r="GY59" s="213"/>
      <c r="HA59" s="213"/>
      <c r="HC59" s="213"/>
      <c r="HE59" s="213"/>
      <c r="HG59" s="213"/>
      <c r="HI59" s="213"/>
      <c r="HK59" s="213"/>
      <c r="HM59" s="213"/>
      <c r="HO59" s="213"/>
      <c r="HQ59" s="213"/>
      <c r="HS59" s="213"/>
      <c r="HU59" s="213"/>
      <c r="HW59" s="213"/>
      <c r="HY59" s="213"/>
      <c r="IA59" s="213"/>
      <c r="IC59" s="213"/>
      <c r="IE59" s="213"/>
      <c r="IG59" s="213"/>
      <c r="II59" s="213"/>
      <c r="IK59" s="213"/>
      <c r="IM59" s="213"/>
      <c r="IO59" s="213"/>
      <c r="IQ59" s="213"/>
      <c r="IS59" s="213"/>
      <c r="IU59" s="213"/>
      <c r="IW59" s="213"/>
      <c r="IY59" s="213"/>
      <c r="JA59" s="213"/>
      <c r="JC59" s="213"/>
      <c r="JE59" s="213"/>
      <c r="JG59" s="213"/>
      <c r="JI59" s="213"/>
      <c r="JK59" s="213"/>
      <c r="JM59" s="213"/>
      <c r="JO59" s="213"/>
      <c r="JQ59" s="213"/>
      <c r="JS59" s="213"/>
      <c r="JU59" s="213"/>
      <c r="JW59" s="213"/>
      <c r="JY59" s="213"/>
      <c r="KA59" s="213"/>
      <c r="KC59" s="213"/>
      <c r="KE59" s="213"/>
      <c r="KG59" s="213"/>
      <c r="KI59" s="213"/>
      <c r="KK59" s="213"/>
      <c r="KM59" s="213"/>
      <c r="KO59" s="213"/>
      <c r="KQ59" s="213"/>
      <c r="KS59" s="213"/>
      <c r="KU59" s="213"/>
      <c r="KW59" s="213"/>
      <c r="KY59" s="213"/>
      <c r="LA59" s="213"/>
      <c r="LC59" s="213"/>
      <c r="LE59" s="213"/>
      <c r="LG59" s="213"/>
      <c r="LI59" s="213"/>
      <c r="LK59" s="213"/>
      <c r="LM59" s="213"/>
      <c r="LO59" s="213"/>
      <c r="LQ59" s="213"/>
      <c r="LS59" s="213"/>
      <c r="LU59" s="213"/>
      <c r="LW59" s="213"/>
      <c r="LY59" s="213"/>
      <c r="MA59" s="213"/>
      <c r="MC59" s="213"/>
      <c r="ME59" s="213"/>
      <c r="MG59" s="213"/>
      <c r="MI59" s="213"/>
      <c r="MK59" s="213"/>
      <c r="MM59" s="213"/>
      <c r="MO59" s="213"/>
      <c r="MQ59" s="213"/>
      <c r="MS59" s="213"/>
      <c r="MU59" s="213"/>
      <c r="MW59" s="213"/>
      <c r="MY59" s="213"/>
      <c r="NA59" s="213"/>
      <c r="NC59" s="213"/>
      <c r="NE59" s="213"/>
      <c r="NG59" s="213"/>
      <c r="NI59" s="213"/>
      <c r="NK59" s="213"/>
      <c r="NM59" s="213"/>
      <c r="NO59" s="213"/>
      <c r="NQ59" s="213"/>
      <c r="NS59" s="213"/>
      <c r="NU59" s="213"/>
      <c r="NW59" s="213"/>
      <c r="NY59" s="213"/>
      <c r="OA59" s="213"/>
      <c r="OC59" s="213"/>
      <c r="OE59" s="213"/>
      <c r="OG59" s="213"/>
      <c r="OI59" s="213"/>
      <c r="OK59" s="213"/>
      <c r="OM59" s="213"/>
      <c r="OO59" s="213"/>
      <c r="OQ59" s="213"/>
      <c r="OS59" s="213"/>
      <c r="OU59" s="213"/>
      <c r="OW59" s="213"/>
      <c r="OY59" s="213"/>
      <c r="PA59" s="213"/>
      <c r="PC59" s="213"/>
      <c r="PE59" s="213"/>
      <c r="PG59" s="213"/>
      <c r="PI59" s="213"/>
      <c r="PK59" s="213"/>
      <c r="PM59" s="213"/>
      <c r="PO59" s="213"/>
      <c r="PQ59" s="213"/>
      <c r="PS59" s="213"/>
      <c r="PU59" s="213"/>
      <c r="PW59" s="213"/>
      <c r="PY59" s="213"/>
      <c r="QA59" s="213"/>
      <c r="QC59" s="213"/>
      <c r="QE59" s="213"/>
      <c r="QG59" s="213"/>
      <c r="QI59" s="213"/>
      <c r="QK59" s="213"/>
      <c r="QM59" s="213"/>
      <c r="QO59" s="213"/>
      <c r="QQ59" s="213"/>
      <c r="QS59" s="213"/>
      <c r="QU59" s="213"/>
      <c r="QW59" s="213"/>
      <c r="QY59" s="213"/>
      <c r="RA59" s="213"/>
      <c r="RC59" s="213"/>
      <c r="RE59" s="213"/>
      <c r="RG59" s="213"/>
      <c r="RI59" s="213"/>
      <c r="RK59" s="213"/>
      <c r="RM59" s="213"/>
      <c r="RO59" s="213"/>
      <c r="RQ59" s="213"/>
      <c r="RS59" s="213"/>
      <c r="RU59" s="213"/>
      <c r="RW59" s="213"/>
      <c r="RY59" s="213"/>
      <c r="SA59" s="213"/>
      <c r="SC59" s="213"/>
      <c r="SE59" s="213"/>
      <c r="SG59" s="213"/>
      <c r="SI59" s="213"/>
      <c r="SK59" s="213"/>
      <c r="SM59" s="213"/>
      <c r="SO59" s="213"/>
      <c r="SQ59" s="213"/>
      <c r="SS59" s="213"/>
      <c r="SU59" s="213"/>
      <c r="SW59" s="213"/>
      <c r="SY59" s="213"/>
      <c r="TA59" s="213"/>
      <c r="TC59" s="213"/>
      <c r="TE59" s="213"/>
      <c r="TG59" s="213"/>
      <c r="TI59" s="213"/>
      <c r="TK59" s="213"/>
      <c r="TM59" s="213"/>
      <c r="TO59" s="213"/>
      <c r="TQ59" s="213"/>
      <c r="TS59" s="213"/>
      <c r="TU59" s="213"/>
      <c r="TW59" s="213"/>
      <c r="TY59" s="213"/>
      <c r="UA59" s="213"/>
      <c r="UC59" s="213"/>
      <c r="UE59" s="213"/>
      <c r="UG59" s="213"/>
      <c r="UI59" s="213"/>
      <c r="UK59" s="213"/>
      <c r="UM59" s="213"/>
      <c r="UO59" s="213"/>
      <c r="UQ59" s="213"/>
      <c r="US59" s="213"/>
      <c r="UU59" s="213"/>
      <c r="UW59" s="213"/>
      <c r="UY59" s="213"/>
      <c r="VA59" s="213"/>
      <c r="VC59" s="213"/>
      <c r="VE59" s="213"/>
      <c r="VG59" s="213"/>
      <c r="VI59" s="213"/>
      <c r="VK59" s="213"/>
      <c r="VM59" s="213"/>
      <c r="VO59" s="213"/>
      <c r="VQ59" s="213"/>
      <c r="VS59" s="213"/>
      <c r="VU59" s="213"/>
      <c r="VW59" s="213"/>
      <c r="VY59" s="213"/>
      <c r="WA59" s="213"/>
      <c r="WC59" s="213"/>
      <c r="WE59" s="213"/>
      <c r="WG59" s="213"/>
      <c r="WI59" s="213"/>
      <c r="WK59" s="213"/>
      <c r="WM59" s="213"/>
      <c r="WO59" s="213"/>
      <c r="WQ59" s="213"/>
      <c r="WS59" s="213"/>
      <c r="WU59" s="213"/>
      <c r="WW59" s="213"/>
      <c r="WY59" s="213"/>
      <c r="XA59" s="213"/>
      <c r="XC59" s="213"/>
      <c r="XE59" s="213"/>
      <c r="XG59" s="213"/>
      <c r="XI59" s="213"/>
      <c r="XK59" s="213"/>
      <c r="XM59" s="213"/>
      <c r="XO59" s="213"/>
      <c r="XQ59" s="213"/>
      <c r="XS59" s="213"/>
      <c r="XU59" s="213"/>
      <c r="XW59" s="213"/>
      <c r="XY59" s="213"/>
      <c r="YA59" s="213"/>
      <c r="YC59" s="213"/>
      <c r="YE59" s="213"/>
      <c r="YG59" s="213"/>
      <c r="YI59" s="213"/>
      <c r="YK59" s="213"/>
      <c r="YM59" s="213"/>
      <c r="YO59" s="213"/>
      <c r="YQ59" s="213"/>
      <c r="YS59" s="213"/>
      <c r="YU59" s="213"/>
      <c r="YW59" s="213"/>
      <c r="YY59" s="213"/>
      <c r="ZA59" s="213"/>
      <c r="ZC59" s="213"/>
      <c r="ZE59" s="213"/>
      <c r="ZG59" s="213"/>
      <c r="ZI59" s="213"/>
      <c r="ZK59" s="213"/>
      <c r="ZM59" s="213"/>
      <c r="ZO59" s="213"/>
      <c r="ZQ59" s="213"/>
      <c r="ZS59" s="213"/>
      <c r="ZU59" s="213"/>
      <c r="ZW59" s="213"/>
      <c r="ZY59" s="213"/>
      <c r="AAA59" s="213"/>
      <c r="AAC59" s="213"/>
      <c r="AAE59" s="213"/>
      <c r="AAG59" s="213"/>
      <c r="AAI59" s="213"/>
      <c r="AAK59" s="213"/>
      <c r="AAM59" s="213"/>
      <c r="AAO59" s="213"/>
      <c r="AAQ59" s="213"/>
      <c r="AAS59" s="213"/>
      <c r="AAU59" s="213"/>
      <c r="AAW59" s="213"/>
      <c r="AAY59" s="213"/>
      <c r="ABA59" s="213"/>
      <c r="ABC59" s="213"/>
      <c r="ABE59" s="213"/>
      <c r="ABG59" s="213"/>
      <c r="ABI59" s="213"/>
      <c r="ABK59" s="213"/>
      <c r="ABM59" s="213"/>
      <c r="ABO59" s="213"/>
      <c r="ABQ59" s="213"/>
      <c r="ABS59" s="213"/>
      <c r="ABU59" s="213"/>
      <c r="ABW59" s="213"/>
      <c r="ABY59" s="213"/>
      <c r="ACA59" s="213"/>
      <c r="ACC59" s="213"/>
      <c r="ACE59" s="213"/>
      <c r="ACG59" s="213"/>
      <c r="ACI59" s="213"/>
      <c r="ACK59" s="213"/>
      <c r="ACM59" s="213"/>
      <c r="ACO59" s="213"/>
      <c r="ACQ59" s="213"/>
      <c r="ACS59" s="213"/>
      <c r="ACU59" s="213"/>
      <c r="ACW59" s="213"/>
      <c r="ACY59" s="213"/>
      <c r="ADA59" s="213"/>
      <c r="ADC59" s="213"/>
      <c r="ADE59" s="213"/>
      <c r="ADG59" s="213"/>
      <c r="ADI59" s="213"/>
      <c r="ADK59" s="213"/>
      <c r="ADM59" s="213"/>
      <c r="ADO59" s="213"/>
      <c r="ADQ59" s="213"/>
      <c r="ADS59" s="213"/>
      <c r="ADU59" s="213"/>
      <c r="ADW59" s="213"/>
      <c r="ADY59" s="213"/>
      <c r="AEA59" s="213"/>
      <c r="AEC59" s="213"/>
      <c r="AEE59" s="213"/>
      <c r="AEG59" s="213"/>
      <c r="AEI59" s="213"/>
      <c r="AEK59" s="213"/>
      <c r="AEM59" s="213"/>
      <c r="AEO59" s="213"/>
      <c r="AEQ59" s="213"/>
      <c r="AES59" s="213"/>
      <c r="AEU59" s="213"/>
      <c r="AEW59" s="213"/>
      <c r="AEY59" s="213"/>
      <c r="AFA59" s="213"/>
      <c r="AFC59" s="213"/>
      <c r="AFE59" s="213"/>
      <c r="AFG59" s="213"/>
      <c r="AFI59" s="213"/>
      <c r="AFK59" s="213"/>
      <c r="AFM59" s="213"/>
      <c r="AFO59" s="213"/>
      <c r="AFQ59" s="213"/>
      <c r="AFS59" s="213"/>
      <c r="AFU59" s="213"/>
      <c r="AFW59" s="213"/>
      <c r="AFY59" s="213"/>
      <c r="AGA59" s="213"/>
      <c r="AGC59" s="213"/>
      <c r="AGE59" s="213"/>
      <c r="AGG59" s="213"/>
      <c r="AGI59" s="213"/>
      <c r="AGK59" s="213"/>
      <c r="AGM59" s="213"/>
      <c r="AGO59" s="213"/>
      <c r="AGQ59" s="213"/>
      <c r="AGS59" s="213"/>
      <c r="AGU59" s="213"/>
      <c r="AGW59" s="213"/>
      <c r="AGY59" s="213"/>
      <c r="AHA59" s="213"/>
      <c r="AHC59" s="213"/>
      <c r="AHE59" s="213"/>
      <c r="AHG59" s="213"/>
      <c r="AHI59" s="213"/>
      <c r="AHK59" s="213"/>
      <c r="AHM59" s="213"/>
      <c r="AHO59" s="213"/>
      <c r="AHQ59" s="213"/>
      <c r="AHS59" s="213"/>
      <c r="AHU59" s="213"/>
      <c r="AHW59" s="213"/>
      <c r="AHY59" s="213"/>
      <c r="AIA59" s="213"/>
      <c r="AIC59" s="213"/>
      <c r="AIE59" s="213"/>
      <c r="AIG59" s="213"/>
      <c r="AII59" s="213"/>
      <c r="AIK59" s="213"/>
      <c r="AIM59" s="213"/>
      <c r="AIO59" s="213"/>
      <c r="AIQ59" s="213"/>
      <c r="AIS59" s="213"/>
      <c r="AIU59" s="213"/>
      <c r="AIW59" s="213"/>
      <c r="AIY59" s="213"/>
      <c r="AJA59" s="213"/>
      <c r="AJC59" s="213"/>
      <c r="AJE59" s="213"/>
      <c r="AJG59" s="213"/>
      <c r="AJI59" s="213"/>
      <c r="AJK59" s="213"/>
      <c r="AJM59" s="213"/>
      <c r="AJO59" s="213"/>
      <c r="AJQ59" s="213"/>
      <c r="AJS59" s="213"/>
      <c r="AJU59" s="213"/>
      <c r="AJW59" s="213"/>
      <c r="AJY59" s="213"/>
      <c r="AKA59" s="213"/>
      <c r="AKC59" s="213"/>
      <c r="AKE59" s="213"/>
      <c r="AKG59" s="213"/>
      <c r="AKI59" s="213"/>
      <c r="AKK59" s="213"/>
      <c r="AKM59" s="213"/>
      <c r="AKO59" s="213"/>
      <c r="AKQ59" s="213"/>
      <c r="AKS59" s="213"/>
      <c r="AKU59" s="213"/>
      <c r="AKW59" s="213"/>
      <c r="AKY59" s="213"/>
      <c r="ALA59" s="213"/>
      <c r="ALC59" s="213"/>
      <c r="ALE59" s="213"/>
      <c r="ALG59" s="213"/>
      <c r="ALI59" s="213"/>
      <c r="ALK59" s="213"/>
      <c r="ALM59" s="213"/>
      <c r="ALO59" s="213"/>
      <c r="ALQ59" s="213"/>
      <c r="ALS59" s="213"/>
      <c r="ALU59" s="213"/>
      <c r="ALW59" s="213"/>
      <c r="ALY59" s="213"/>
      <c r="AMA59" s="213"/>
      <c r="AMC59" s="213"/>
      <c r="AME59" s="213"/>
      <c r="AMG59" s="213"/>
      <c r="AMI59" s="213"/>
      <c r="AMK59" s="213"/>
      <c r="AMM59" s="213"/>
      <c r="AMO59" s="213"/>
      <c r="AMQ59" s="213"/>
      <c r="AMS59" s="213"/>
      <c r="AMU59" s="213"/>
      <c r="AMW59" s="213"/>
      <c r="AMY59" s="213"/>
      <c r="ANA59" s="213"/>
      <c r="ANC59" s="213"/>
      <c r="ANE59" s="213"/>
      <c r="ANG59" s="213"/>
      <c r="ANI59" s="213"/>
      <c r="ANK59" s="213"/>
      <c r="ANM59" s="213"/>
      <c r="ANO59" s="213"/>
      <c r="ANQ59" s="213"/>
      <c r="ANS59" s="213"/>
      <c r="ANU59" s="213"/>
      <c r="ANW59" s="213"/>
      <c r="ANY59" s="213"/>
      <c r="AOA59" s="213"/>
      <c r="AOC59" s="213"/>
      <c r="AOE59" s="213"/>
      <c r="AOG59" s="213"/>
      <c r="AOI59" s="213"/>
      <c r="AOK59" s="213"/>
      <c r="AOM59" s="213"/>
      <c r="AOO59" s="213"/>
      <c r="AOQ59" s="213"/>
      <c r="AOS59" s="213"/>
      <c r="AOU59" s="213"/>
      <c r="AOW59" s="213"/>
      <c r="AOY59" s="213"/>
      <c r="APA59" s="213"/>
      <c r="APC59" s="213"/>
      <c r="APE59" s="213"/>
      <c r="APG59" s="213"/>
      <c r="API59" s="213"/>
      <c r="APK59" s="213"/>
      <c r="APM59" s="213"/>
      <c r="APO59" s="213"/>
      <c r="APQ59" s="213"/>
      <c r="APS59" s="213"/>
      <c r="APU59" s="213"/>
      <c r="APW59" s="213"/>
      <c r="APY59" s="213"/>
      <c r="AQA59" s="213"/>
      <c r="AQC59" s="213"/>
      <c r="AQE59" s="213"/>
      <c r="AQG59" s="213"/>
      <c r="AQI59" s="213"/>
      <c r="AQK59" s="213"/>
      <c r="AQM59" s="213"/>
      <c r="AQO59" s="213"/>
      <c r="AQQ59" s="213"/>
      <c r="AQS59" s="213"/>
      <c r="AQU59" s="213"/>
      <c r="AQW59" s="213"/>
      <c r="AQY59" s="213"/>
      <c r="ARA59" s="213"/>
      <c r="ARC59" s="213"/>
      <c r="ARE59" s="213"/>
      <c r="ARG59" s="213"/>
      <c r="ARI59" s="213"/>
      <c r="ARK59" s="213"/>
      <c r="ARM59" s="213"/>
      <c r="ARO59" s="213"/>
      <c r="ARQ59" s="213"/>
      <c r="ARS59" s="213"/>
      <c r="ARU59" s="213"/>
      <c r="ARW59" s="213"/>
      <c r="ARY59" s="213"/>
      <c r="ASA59" s="213"/>
      <c r="ASC59" s="213"/>
      <c r="ASE59" s="213"/>
      <c r="ASG59" s="213"/>
      <c r="ASI59" s="213"/>
      <c r="ASK59" s="213"/>
      <c r="ASM59" s="213"/>
      <c r="ASO59" s="213"/>
      <c r="ASQ59" s="213"/>
      <c r="ASS59" s="213"/>
      <c r="ASU59" s="213"/>
      <c r="ASW59" s="213"/>
      <c r="ASY59" s="213"/>
      <c r="ATA59" s="213"/>
      <c r="ATC59" s="213"/>
      <c r="ATE59" s="213"/>
      <c r="ATG59" s="213"/>
      <c r="ATI59" s="213"/>
      <c r="ATK59" s="213"/>
      <c r="ATM59" s="213"/>
      <c r="ATO59" s="213"/>
      <c r="ATQ59" s="213"/>
      <c r="ATS59" s="213"/>
      <c r="ATU59" s="213"/>
      <c r="ATW59" s="213"/>
      <c r="ATY59" s="213"/>
      <c r="AUA59" s="213"/>
      <c r="AUC59" s="213"/>
      <c r="AUE59" s="213"/>
      <c r="AUG59" s="213"/>
      <c r="AUI59" s="213"/>
      <c r="AUK59" s="213"/>
      <c r="AUM59" s="213"/>
      <c r="AUO59" s="213"/>
      <c r="AUQ59" s="213"/>
      <c r="AUS59" s="213"/>
      <c r="AUU59" s="213"/>
      <c r="AUW59" s="213"/>
      <c r="AUY59" s="213"/>
      <c r="AVA59" s="213"/>
      <c r="AVC59" s="213"/>
      <c r="AVE59" s="213"/>
      <c r="AVG59" s="213"/>
      <c r="AVI59" s="213"/>
      <c r="AVK59" s="213"/>
      <c r="AVM59" s="213"/>
      <c r="AVO59" s="213"/>
      <c r="AVQ59" s="213"/>
      <c r="AVS59" s="213"/>
      <c r="AVU59" s="213"/>
      <c r="AVW59" s="213"/>
      <c r="AVY59" s="213"/>
      <c r="AWA59" s="213"/>
      <c r="AWC59" s="213"/>
      <c r="AWE59" s="213"/>
      <c r="AWG59" s="213"/>
      <c r="AWI59" s="213"/>
      <c r="AWK59" s="213"/>
      <c r="AWM59" s="213"/>
      <c r="AWO59" s="213"/>
      <c r="AWQ59" s="213"/>
      <c r="AWS59" s="213"/>
      <c r="AWU59" s="213"/>
      <c r="AWW59" s="213"/>
      <c r="AWY59" s="213"/>
      <c r="AXA59" s="213"/>
      <c r="AXC59" s="213"/>
      <c r="AXE59" s="213"/>
      <c r="AXG59" s="213"/>
      <c r="AXI59" s="213"/>
      <c r="AXK59" s="213"/>
      <c r="AXM59" s="213"/>
      <c r="AXO59" s="213"/>
      <c r="AXQ59" s="213"/>
      <c r="AXS59" s="213"/>
      <c r="AXU59" s="213"/>
      <c r="AXW59" s="213"/>
      <c r="AXY59" s="213"/>
      <c r="AYA59" s="213"/>
      <c r="AYC59" s="213"/>
      <c r="AYE59" s="213"/>
      <c r="AYG59" s="213"/>
      <c r="AYI59" s="213"/>
      <c r="AYK59" s="213"/>
      <c r="AYM59" s="213"/>
      <c r="AYO59" s="213"/>
      <c r="AYQ59" s="213"/>
      <c r="AYS59" s="213"/>
      <c r="AYU59" s="213"/>
      <c r="AYW59" s="213"/>
      <c r="AYY59" s="213"/>
      <c r="AZA59" s="213"/>
      <c r="AZC59" s="213"/>
      <c r="AZE59" s="213"/>
      <c r="AZG59" s="213"/>
      <c r="AZI59" s="213"/>
      <c r="AZK59" s="213"/>
      <c r="AZM59" s="213"/>
      <c r="AZO59" s="213"/>
      <c r="AZQ59" s="213"/>
      <c r="AZS59" s="213"/>
      <c r="AZU59" s="213"/>
      <c r="AZW59" s="213"/>
      <c r="AZY59" s="213"/>
      <c r="BAA59" s="213"/>
      <c r="BAC59" s="213"/>
      <c r="BAE59" s="213"/>
      <c r="BAG59" s="213"/>
      <c r="BAI59" s="213"/>
      <c r="BAK59" s="213"/>
      <c r="BAM59" s="213"/>
      <c r="BAO59" s="213"/>
      <c r="BAQ59" s="213"/>
      <c r="BAS59" s="213"/>
      <c r="BAU59" s="213"/>
      <c r="BAW59" s="213"/>
      <c r="BAY59" s="213"/>
      <c r="BBA59" s="213"/>
      <c r="BBC59" s="213"/>
      <c r="BBE59" s="213"/>
      <c r="BBG59" s="213"/>
      <c r="BBI59" s="213"/>
      <c r="BBK59" s="213"/>
      <c r="BBM59" s="213"/>
      <c r="BBO59" s="213"/>
      <c r="BBQ59" s="213"/>
      <c r="BBS59" s="213"/>
      <c r="BBU59" s="213"/>
      <c r="BBW59" s="213"/>
      <c r="BBY59" s="213"/>
      <c r="BCA59" s="213"/>
      <c r="BCC59" s="213"/>
      <c r="BCE59" s="213"/>
      <c r="BCG59" s="213"/>
      <c r="BCI59" s="213"/>
      <c r="BCK59" s="213"/>
      <c r="BCM59" s="213"/>
      <c r="BCO59" s="213"/>
      <c r="BCQ59" s="213"/>
      <c r="BCS59" s="213"/>
      <c r="BCU59" s="213"/>
      <c r="BCW59" s="213"/>
      <c r="BCY59" s="213"/>
      <c r="BDA59" s="213"/>
      <c r="BDC59" s="213"/>
      <c r="BDE59" s="213"/>
      <c r="BDG59" s="213"/>
      <c r="BDI59" s="213"/>
      <c r="BDK59" s="213"/>
      <c r="BDM59" s="213"/>
      <c r="BDO59" s="213"/>
      <c r="BDQ59" s="213"/>
      <c r="BDS59" s="213"/>
      <c r="BDU59" s="213"/>
      <c r="BDW59" s="213"/>
      <c r="BDY59" s="213"/>
      <c r="BEA59" s="213"/>
      <c r="BEC59" s="213"/>
      <c r="BEE59" s="213"/>
      <c r="BEG59" s="213"/>
      <c r="BEI59" s="213"/>
      <c r="BEK59" s="213"/>
      <c r="BEM59" s="213"/>
      <c r="BEO59" s="213"/>
      <c r="BEQ59" s="213"/>
      <c r="BES59" s="213"/>
      <c r="BEU59" s="213"/>
      <c r="BEW59" s="213"/>
      <c r="BEY59" s="213"/>
      <c r="BFA59" s="213"/>
      <c r="BFC59" s="213"/>
      <c r="BFE59" s="213"/>
      <c r="BFG59" s="213"/>
      <c r="BFI59" s="213"/>
      <c r="BFK59" s="213"/>
      <c r="BFM59" s="213"/>
      <c r="BFO59" s="213"/>
      <c r="BFQ59" s="213"/>
      <c r="BFS59" s="213"/>
      <c r="BFU59" s="213"/>
      <c r="BFW59" s="213"/>
      <c r="BFY59" s="213"/>
      <c r="BGA59" s="213"/>
      <c r="BGC59" s="213"/>
      <c r="BGE59" s="213"/>
      <c r="BGG59" s="213"/>
      <c r="BGI59" s="213"/>
      <c r="BGK59" s="213"/>
      <c r="BGM59" s="213"/>
      <c r="BGO59" s="213"/>
      <c r="BGQ59" s="213"/>
      <c r="BGS59" s="213"/>
      <c r="BGU59" s="213"/>
      <c r="BGW59" s="213"/>
      <c r="BGY59" s="213"/>
      <c r="BHA59" s="213"/>
      <c r="BHC59" s="213"/>
      <c r="BHE59" s="213"/>
      <c r="BHG59" s="213"/>
      <c r="BHI59" s="213"/>
      <c r="BHK59" s="213"/>
      <c r="BHM59" s="213"/>
      <c r="BHO59" s="213"/>
      <c r="BHQ59" s="213"/>
      <c r="BHS59" s="213"/>
      <c r="BHU59" s="213"/>
      <c r="BHW59" s="213"/>
      <c r="BHY59" s="213"/>
      <c r="BIA59" s="213"/>
      <c r="BIC59" s="213"/>
      <c r="BIE59" s="213"/>
      <c r="BIG59" s="213"/>
      <c r="BII59" s="213"/>
      <c r="BIK59" s="213"/>
      <c r="BIM59" s="213"/>
      <c r="BIO59" s="213"/>
      <c r="BIQ59" s="213"/>
      <c r="BIS59" s="213"/>
      <c r="BIU59" s="213"/>
      <c r="BIW59" s="213"/>
      <c r="BIY59" s="213"/>
      <c r="BJA59" s="213"/>
      <c r="BJC59" s="213"/>
      <c r="BJE59" s="213"/>
      <c r="BJG59" s="213"/>
      <c r="BJI59" s="213"/>
      <c r="BJK59" s="213"/>
      <c r="BJM59" s="213"/>
      <c r="BJO59" s="213"/>
      <c r="BJQ59" s="213"/>
      <c r="BJS59" s="213"/>
      <c r="BJU59" s="213"/>
      <c r="BJW59" s="213"/>
      <c r="BJY59" s="213"/>
      <c r="BKA59" s="213"/>
      <c r="BKC59" s="213"/>
      <c r="BKE59" s="213"/>
      <c r="BKG59" s="213"/>
      <c r="BKI59" s="213"/>
      <c r="BKK59" s="213"/>
      <c r="BKM59" s="213"/>
      <c r="BKO59" s="213"/>
      <c r="BKQ59" s="213"/>
      <c r="BKS59" s="213"/>
      <c r="BKU59" s="213"/>
      <c r="BKW59" s="213"/>
      <c r="BKY59" s="213"/>
      <c r="BLA59" s="213"/>
      <c r="BLC59" s="213"/>
      <c r="BLE59" s="213"/>
      <c r="BLG59" s="213"/>
      <c r="BLI59" s="213"/>
      <c r="BLK59" s="213"/>
      <c r="BLM59" s="213"/>
      <c r="BLO59" s="213"/>
      <c r="BLQ59" s="213"/>
      <c r="BLS59" s="213"/>
      <c r="BLU59" s="213"/>
      <c r="BLW59" s="213"/>
      <c r="BLY59" s="213"/>
      <c r="BMA59" s="213"/>
      <c r="BMC59" s="213"/>
      <c r="BME59" s="213"/>
      <c r="BMG59" s="213"/>
      <c r="BMI59" s="213"/>
      <c r="BMK59" s="213"/>
      <c r="BMM59" s="213"/>
      <c r="BMO59" s="213"/>
      <c r="BMQ59" s="213"/>
      <c r="BMS59" s="213"/>
      <c r="BMU59" s="213"/>
      <c r="BMW59" s="213"/>
      <c r="BMY59" s="213"/>
      <c r="BNA59" s="213"/>
      <c r="BNC59" s="213"/>
      <c r="BNE59" s="213"/>
      <c r="BNG59" s="213"/>
      <c r="BNI59" s="213"/>
      <c r="BNK59" s="213"/>
      <c r="BNM59" s="213"/>
      <c r="BNO59" s="213"/>
      <c r="BNQ59" s="213"/>
      <c r="BNS59" s="213"/>
      <c r="BNU59" s="213"/>
      <c r="BNW59" s="213"/>
      <c r="BNY59" s="213"/>
      <c r="BOA59" s="213"/>
      <c r="BOC59" s="213"/>
      <c r="BOE59" s="213"/>
      <c r="BOG59" s="213"/>
      <c r="BOI59" s="213"/>
      <c r="BOK59" s="213"/>
      <c r="BOM59" s="213"/>
      <c r="BOO59" s="213"/>
      <c r="BOQ59" s="213"/>
      <c r="BOS59" s="213"/>
      <c r="BOU59" s="213"/>
      <c r="BOW59" s="213"/>
      <c r="BOY59" s="213"/>
      <c r="BPA59" s="213"/>
      <c r="BPC59" s="213"/>
      <c r="BPE59" s="213"/>
      <c r="BPG59" s="213"/>
      <c r="BPI59" s="213"/>
      <c r="BPK59" s="213"/>
      <c r="BPM59" s="213"/>
      <c r="BPO59" s="213"/>
      <c r="BPQ59" s="213"/>
      <c r="BPS59" s="213"/>
      <c r="BPU59" s="213"/>
      <c r="BPW59" s="213"/>
      <c r="BPY59" s="213"/>
      <c r="BQA59" s="213"/>
      <c r="BQC59" s="213"/>
      <c r="BQE59" s="213"/>
      <c r="BQG59" s="213"/>
      <c r="BQI59" s="213"/>
      <c r="BQK59" s="213"/>
      <c r="BQM59" s="213"/>
      <c r="BQO59" s="213"/>
      <c r="BQQ59" s="213"/>
      <c r="BQS59" s="213"/>
      <c r="BQU59" s="213"/>
      <c r="BQW59" s="213"/>
      <c r="BQY59" s="213"/>
      <c r="BRA59" s="213"/>
      <c r="BRC59" s="213"/>
      <c r="BRE59" s="213"/>
      <c r="BRG59" s="213"/>
      <c r="BRI59" s="213"/>
      <c r="BRK59" s="213"/>
      <c r="BRM59" s="213"/>
      <c r="BRO59" s="213"/>
      <c r="BRQ59" s="213"/>
      <c r="BRS59" s="213"/>
      <c r="BRU59" s="213"/>
      <c r="BRW59" s="213"/>
      <c r="BRY59" s="213"/>
      <c r="BSA59" s="213"/>
      <c r="BSC59" s="213"/>
      <c r="BSE59" s="213"/>
      <c r="BSG59" s="213"/>
      <c r="BSI59" s="213"/>
      <c r="BSK59" s="213"/>
      <c r="BSM59" s="213"/>
      <c r="BSO59" s="213"/>
      <c r="BSQ59" s="213"/>
      <c r="BSS59" s="213"/>
      <c r="BSU59" s="213"/>
      <c r="BSW59" s="213"/>
      <c r="BSY59" s="213"/>
      <c r="BTA59" s="213"/>
      <c r="BTC59" s="213"/>
      <c r="BTE59" s="213"/>
      <c r="BTG59" s="213"/>
      <c r="BTI59" s="213"/>
      <c r="BTK59" s="213"/>
      <c r="BTM59" s="213"/>
      <c r="BTO59" s="213"/>
      <c r="BTQ59" s="213"/>
      <c r="BTS59" s="213"/>
      <c r="BTU59" s="213"/>
      <c r="BTW59" s="213"/>
      <c r="BTY59" s="213"/>
      <c r="BUA59" s="213"/>
      <c r="BUC59" s="213"/>
      <c r="BUE59" s="213"/>
      <c r="BUG59" s="213"/>
      <c r="BUI59" s="213"/>
      <c r="BUK59" s="213"/>
      <c r="BUM59" s="213"/>
      <c r="BUO59" s="213"/>
      <c r="BUQ59" s="213"/>
      <c r="BUS59" s="213"/>
      <c r="BUU59" s="213"/>
      <c r="BUW59" s="213"/>
      <c r="BUY59" s="213"/>
      <c r="BVA59" s="213"/>
      <c r="BVC59" s="213"/>
      <c r="BVE59" s="213"/>
      <c r="BVG59" s="213"/>
      <c r="BVI59" s="213"/>
      <c r="BVK59" s="213"/>
      <c r="BVM59" s="213"/>
      <c r="BVO59" s="213"/>
      <c r="BVQ59" s="213"/>
      <c r="BVS59" s="213"/>
      <c r="BVU59" s="213"/>
      <c r="BVW59" s="213"/>
      <c r="BVY59" s="213"/>
      <c r="BWA59" s="213"/>
      <c r="BWC59" s="213"/>
      <c r="BWE59" s="213"/>
      <c r="BWG59" s="213"/>
      <c r="BWI59" s="213"/>
      <c r="BWK59" s="213"/>
      <c r="BWM59" s="213"/>
      <c r="BWO59" s="213"/>
      <c r="BWQ59" s="213"/>
      <c r="BWS59" s="213"/>
      <c r="BWU59" s="213"/>
      <c r="BWW59" s="213"/>
      <c r="BWY59" s="213"/>
      <c r="BXA59" s="213"/>
      <c r="BXC59" s="213"/>
      <c r="BXE59" s="213"/>
      <c r="BXG59" s="213"/>
      <c r="BXI59" s="213"/>
      <c r="BXK59" s="213"/>
      <c r="BXM59" s="213"/>
      <c r="BXO59" s="213"/>
      <c r="BXQ59" s="213"/>
      <c r="BXS59" s="213"/>
      <c r="BXU59" s="213"/>
      <c r="BXW59" s="213"/>
      <c r="BXY59" s="213"/>
      <c r="BYA59" s="213"/>
      <c r="BYC59" s="213"/>
      <c r="BYE59" s="213"/>
      <c r="BYG59" s="213"/>
      <c r="BYI59" s="213"/>
      <c r="BYK59" s="213"/>
      <c r="BYM59" s="213"/>
      <c r="BYO59" s="213"/>
      <c r="BYQ59" s="213"/>
      <c r="BYS59" s="213"/>
      <c r="BYU59" s="213"/>
      <c r="BYW59" s="213"/>
      <c r="BYY59" s="213"/>
      <c r="BZA59" s="213"/>
      <c r="BZC59" s="213"/>
      <c r="BZE59" s="213"/>
      <c r="BZG59" s="213"/>
      <c r="BZI59" s="213"/>
      <c r="BZK59" s="213"/>
      <c r="BZM59" s="213"/>
      <c r="BZO59" s="213"/>
      <c r="BZQ59" s="213"/>
      <c r="BZS59" s="213"/>
      <c r="BZU59" s="213"/>
      <c r="BZW59" s="213"/>
      <c r="BZY59" s="213"/>
      <c r="CAA59" s="213"/>
      <c r="CAC59" s="213"/>
      <c r="CAE59" s="213"/>
      <c r="CAG59" s="213"/>
      <c r="CAI59" s="213"/>
      <c r="CAK59" s="213"/>
      <c r="CAM59" s="213"/>
      <c r="CAO59" s="213"/>
      <c r="CAQ59" s="213"/>
      <c r="CAS59" s="213"/>
      <c r="CAU59" s="213"/>
      <c r="CAW59" s="213"/>
      <c r="CAY59" s="213"/>
      <c r="CBA59" s="213"/>
      <c r="CBC59" s="213"/>
      <c r="CBE59" s="213"/>
      <c r="CBG59" s="213"/>
      <c r="CBI59" s="213"/>
      <c r="CBK59" s="213"/>
      <c r="CBM59" s="213"/>
      <c r="CBO59" s="213"/>
      <c r="CBQ59" s="213"/>
      <c r="CBS59" s="213"/>
      <c r="CBU59" s="213"/>
      <c r="CBW59" s="213"/>
      <c r="CBY59" s="213"/>
      <c r="CCA59" s="213"/>
      <c r="CCC59" s="213"/>
      <c r="CCE59" s="213"/>
      <c r="CCG59" s="213"/>
      <c r="CCI59" s="213"/>
      <c r="CCK59" s="213"/>
      <c r="CCM59" s="213"/>
      <c r="CCO59" s="213"/>
      <c r="CCQ59" s="213"/>
      <c r="CCS59" s="213"/>
      <c r="CCU59" s="213"/>
      <c r="CCW59" s="213"/>
      <c r="CCY59" s="213"/>
      <c r="CDA59" s="213"/>
      <c r="CDC59" s="213"/>
      <c r="CDE59" s="213"/>
      <c r="CDG59" s="213"/>
      <c r="CDI59" s="213"/>
      <c r="CDK59" s="213"/>
      <c r="CDM59" s="213"/>
      <c r="CDO59" s="213"/>
      <c r="CDQ59" s="213"/>
      <c r="CDS59" s="213"/>
      <c r="CDU59" s="213"/>
      <c r="CDW59" s="213"/>
      <c r="CDY59" s="213"/>
      <c r="CEA59" s="213"/>
      <c r="CEC59" s="213"/>
      <c r="CEE59" s="213"/>
      <c r="CEG59" s="213"/>
      <c r="CEI59" s="213"/>
      <c r="CEK59" s="213"/>
      <c r="CEM59" s="213"/>
      <c r="CEO59" s="213"/>
      <c r="CEQ59" s="213"/>
      <c r="CES59" s="213"/>
      <c r="CEU59" s="213"/>
      <c r="CEW59" s="213"/>
      <c r="CEY59" s="213"/>
      <c r="CFA59" s="213"/>
      <c r="CFC59" s="213"/>
      <c r="CFE59" s="213"/>
      <c r="CFG59" s="213"/>
      <c r="CFI59" s="213"/>
      <c r="CFK59" s="213"/>
      <c r="CFM59" s="213"/>
      <c r="CFO59" s="213"/>
      <c r="CFQ59" s="213"/>
      <c r="CFS59" s="213"/>
      <c r="CFU59" s="213"/>
      <c r="CFW59" s="213"/>
      <c r="CFY59" s="213"/>
      <c r="CGA59" s="213"/>
      <c r="CGC59" s="213"/>
      <c r="CGE59" s="213"/>
      <c r="CGG59" s="213"/>
      <c r="CGI59" s="213"/>
      <c r="CGK59" s="213"/>
      <c r="CGM59" s="213"/>
      <c r="CGO59" s="213"/>
      <c r="CGQ59" s="213"/>
      <c r="CGS59" s="213"/>
      <c r="CGU59" s="213"/>
      <c r="CGW59" s="213"/>
      <c r="CGY59" s="213"/>
      <c r="CHA59" s="213"/>
      <c r="CHC59" s="213"/>
      <c r="CHE59" s="213"/>
      <c r="CHG59" s="213"/>
      <c r="CHI59" s="213"/>
      <c r="CHK59" s="213"/>
      <c r="CHM59" s="213"/>
      <c r="CHO59" s="213"/>
      <c r="CHQ59" s="213"/>
      <c r="CHS59" s="213"/>
      <c r="CHU59" s="213"/>
      <c r="CHW59" s="213"/>
      <c r="CHY59" s="213"/>
      <c r="CIA59" s="213"/>
      <c r="CIC59" s="213"/>
      <c r="CIE59" s="213"/>
      <c r="CIG59" s="213"/>
      <c r="CII59" s="213"/>
      <c r="CIK59" s="213"/>
      <c r="CIM59" s="213"/>
      <c r="CIO59" s="213"/>
      <c r="CIQ59" s="213"/>
      <c r="CIS59" s="213"/>
      <c r="CIU59" s="213"/>
      <c r="CIW59" s="213"/>
      <c r="CIY59" s="213"/>
      <c r="CJA59" s="213"/>
      <c r="CJC59" s="213"/>
      <c r="CJE59" s="213"/>
      <c r="CJG59" s="213"/>
      <c r="CJI59" s="213"/>
      <c r="CJK59" s="213"/>
      <c r="CJM59" s="213"/>
      <c r="CJO59" s="213"/>
      <c r="CJQ59" s="213"/>
      <c r="CJS59" s="213"/>
      <c r="CJU59" s="213"/>
      <c r="CJW59" s="213"/>
      <c r="CJY59" s="213"/>
      <c r="CKA59" s="213"/>
      <c r="CKC59" s="213"/>
      <c r="CKE59" s="213"/>
      <c r="CKG59" s="213"/>
      <c r="CKI59" s="213"/>
      <c r="CKK59" s="213"/>
      <c r="CKM59" s="213"/>
      <c r="CKO59" s="213"/>
      <c r="CKQ59" s="213"/>
      <c r="CKS59" s="213"/>
      <c r="CKU59" s="213"/>
      <c r="CKW59" s="213"/>
      <c r="CKY59" s="213"/>
      <c r="CLA59" s="213"/>
      <c r="CLC59" s="213"/>
      <c r="CLE59" s="213"/>
      <c r="CLG59" s="213"/>
      <c r="CLI59" s="213"/>
      <c r="CLK59" s="213"/>
      <c r="CLM59" s="213"/>
      <c r="CLO59" s="213"/>
      <c r="CLQ59" s="213"/>
      <c r="CLS59" s="213"/>
      <c r="CLU59" s="213"/>
      <c r="CLW59" s="213"/>
      <c r="CLY59" s="213"/>
      <c r="CMA59" s="213"/>
      <c r="CMC59" s="213"/>
      <c r="CME59" s="213"/>
      <c r="CMG59" s="213"/>
      <c r="CMI59" s="213"/>
      <c r="CMK59" s="213"/>
      <c r="CMM59" s="213"/>
      <c r="CMO59" s="213"/>
      <c r="CMQ59" s="213"/>
      <c r="CMS59" s="213"/>
      <c r="CMU59" s="213"/>
      <c r="CMW59" s="213"/>
      <c r="CMY59" s="213"/>
      <c r="CNA59" s="213"/>
      <c r="CNC59" s="213"/>
      <c r="CNE59" s="213"/>
      <c r="CNG59" s="213"/>
      <c r="CNI59" s="213"/>
      <c r="CNK59" s="213"/>
      <c r="CNM59" s="213"/>
      <c r="CNO59" s="213"/>
      <c r="CNQ59" s="213"/>
      <c r="CNS59" s="213"/>
      <c r="CNU59" s="213"/>
      <c r="CNW59" s="213"/>
      <c r="CNY59" s="213"/>
      <c r="COA59" s="213"/>
      <c r="COC59" s="213"/>
      <c r="COE59" s="213"/>
      <c r="COG59" s="213"/>
      <c r="COI59" s="213"/>
      <c r="COK59" s="213"/>
      <c r="COM59" s="213"/>
      <c r="COO59" s="213"/>
      <c r="COQ59" s="213"/>
      <c r="COS59" s="213"/>
      <c r="COU59" s="213"/>
      <c r="COW59" s="213"/>
      <c r="COY59" s="213"/>
      <c r="CPA59" s="213"/>
      <c r="CPC59" s="213"/>
      <c r="CPE59" s="213"/>
      <c r="CPG59" s="213"/>
      <c r="CPI59" s="213"/>
      <c r="CPK59" s="213"/>
      <c r="CPM59" s="213"/>
      <c r="CPO59" s="213"/>
      <c r="CPQ59" s="213"/>
      <c r="CPS59" s="213"/>
      <c r="CPU59" s="213"/>
      <c r="CPW59" s="213"/>
      <c r="CPY59" s="213"/>
      <c r="CQA59" s="213"/>
      <c r="CQC59" s="213"/>
      <c r="CQE59" s="213"/>
      <c r="CQG59" s="213"/>
      <c r="CQI59" s="213"/>
      <c r="CQK59" s="213"/>
      <c r="CQM59" s="213"/>
      <c r="CQO59" s="213"/>
      <c r="CQQ59" s="213"/>
      <c r="CQS59" s="213"/>
      <c r="CQU59" s="213"/>
      <c r="CQW59" s="213"/>
      <c r="CQY59" s="213"/>
      <c r="CRA59" s="213"/>
      <c r="CRC59" s="213"/>
      <c r="CRE59" s="213"/>
      <c r="CRG59" s="213"/>
      <c r="CRI59" s="213"/>
      <c r="CRK59" s="213"/>
      <c r="CRM59" s="213"/>
      <c r="CRO59" s="213"/>
      <c r="CRQ59" s="213"/>
      <c r="CRS59" s="213"/>
      <c r="CRU59" s="213"/>
      <c r="CRW59" s="213"/>
      <c r="CRY59" s="213"/>
      <c r="CSA59" s="213"/>
      <c r="CSC59" s="213"/>
      <c r="CSE59" s="213"/>
      <c r="CSG59" s="213"/>
      <c r="CSI59" s="213"/>
      <c r="CSK59" s="213"/>
      <c r="CSM59" s="213"/>
      <c r="CSO59" s="213"/>
      <c r="CSQ59" s="213"/>
      <c r="CSS59" s="213"/>
      <c r="CSU59" s="213"/>
      <c r="CSW59" s="213"/>
      <c r="CSY59" s="213"/>
      <c r="CTA59" s="213"/>
      <c r="CTC59" s="213"/>
      <c r="CTE59" s="213"/>
      <c r="CTG59" s="213"/>
      <c r="CTI59" s="213"/>
      <c r="CTK59" s="213"/>
      <c r="CTM59" s="213"/>
      <c r="CTO59" s="213"/>
      <c r="CTQ59" s="213"/>
      <c r="CTS59" s="213"/>
      <c r="CTU59" s="213"/>
      <c r="CTW59" s="213"/>
      <c r="CTY59" s="213"/>
      <c r="CUA59" s="213"/>
      <c r="CUC59" s="213"/>
      <c r="CUE59" s="213"/>
      <c r="CUG59" s="213"/>
      <c r="CUI59" s="213"/>
      <c r="CUK59" s="213"/>
      <c r="CUM59" s="213"/>
      <c r="CUO59" s="213"/>
      <c r="CUQ59" s="213"/>
      <c r="CUS59" s="213"/>
      <c r="CUU59" s="213"/>
      <c r="CUW59" s="213"/>
      <c r="CUY59" s="213"/>
      <c r="CVA59" s="213"/>
      <c r="CVC59" s="213"/>
      <c r="CVE59" s="213"/>
      <c r="CVG59" s="213"/>
      <c r="CVI59" s="213"/>
      <c r="CVK59" s="213"/>
      <c r="CVM59" s="213"/>
      <c r="CVO59" s="213"/>
      <c r="CVQ59" s="213"/>
      <c r="CVS59" s="213"/>
      <c r="CVU59" s="213"/>
      <c r="CVW59" s="213"/>
      <c r="CVY59" s="213"/>
      <c r="CWA59" s="213"/>
      <c r="CWC59" s="213"/>
      <c r="CWE59" s="213"/>
      <c r="CWG59" s="213"/>
      <c r="CWI59" s="213"/>
      <c r="CWK59" s="213"/>
      <c r="CWM59" s="213"/>
      <c r="CWO59" s="213"/>
      <c r="CWQ59" s="213"/>
      <c r="CWS59" s="213"/>
      <c r="CWU59" s="213"/>
      <c r="CWW59" s="213"/>
      <c r="CWY59" s="213"/>
      <c r="CXA59" s="213"/>
      <c r="CXC59" s="213"/>
      <c r="CXE59" s="213"/>
      <c r="CXG59" s="213"/>
      <c r="CXI59" s="213"/>
      <c r="CXK59" s="213"/>
      <c r="CXM59" s="213"/>
      <c r="CXO59" s="213"/>
      <c r="CXQ59" s="213"/>
      <c r="CXS59" s="213"/>
      <c r="CXU59" s="213"/>
      <c r="CXW59" s="213"/>
      <c r="CXY59" s="213"/>
      <c r="CYA59" s="213"/>
      <c r="CYC59" s="213"/>
      <c r="CYE59" s="213"/>
      <c r="CYG59" s="213"/>
      <c r="CYI59" s="213"/>
      <c r="CYK59" s="213"/>
      <c r="CYM59" s="213"/>
      <c r="CYO59" s="213"/>
      <c r="CYQ59" s="213"/>
      <c r="CYS59" s="213"/>
      <c r="CYU59" s="213"/>
      <c r="CYW59" s="213"/>
      <c r="CYY59" s="213"/>
      <c r="CZA59" s="213"/>
      <c r="CZC59" s="213"/>
      <c r="CZE59" s="213"/>
      <c r="CZG59" s="213"/>
      <c r="CZI59" s="213"/>
      <c r="CZK59" s="213"/>
      <c r="CZM59" s="213"/>
      <c r="CZO59" s="213"/>
      <c r="CZQ59" s="213"/>
      <c r="CZS59" s="213"/>
      <c r="CZU59" s="213"/>
      <c r="CZW59" s="213"/>
      <c r="CZY59" s="213"/>
      <c r="DAA59" s="213"/>
      <c r="DAC59" s="213"/>
      <c r="DAE59" s="213"/>
      <c r="DAG59" s="213"/>
      <c r="DAI59" s="213"/>
      <c r="DAK59" s="213"/>
      <c r="DAM59" s="213"/>
      <c r="DAO59" s="213"/>
      <c r="DAQ59" s="213"/>
      <c r="DAS59" s="213"/>
      <c r="DAU59" s="213"/>
      <c r="DAW59" s="213"/>
      <c r="DAY59" s="213"/>
      <c r="DBA59" s="213"/>
      <c r="DBC59" s="213"/>
      <c r="DBE59" s="213"/>
      <c r="DBG59" s="213"/>
      <c r="DBI59" s="213"/>
      <c r="DBK59" s="213"/>
      <c r="DBM59" s="213"/>
      <c r="DBO59" s="213"/>
      <c r="DBQ59" s="213"/>
      <c r="DBS59" s="213"/>
      <c r="DBU59" s="213"/>
      <c r="DBW59" s="213"/>
      <c r="DBY59" s="213"/>
      <c r="DCA59" s="213"/>
      <c r="DCC59" s="213"/>
      <c r="DCE59" s="213"/>
      <c r="DCG59" s="213"/>
      <c r="DCI59" s="213"/>
      <c r="DCK59" s="213"/>
      <c r="DCM59" s="213"/>
      <c r="DCO59" s="213"/>
      <c r="DCQ59" s="213"/>
      <c r="DCS59" s="213"/>
      <c r="DCU59" s="213"/>
      <c r="DCW59" s="213"/>
      <c r="DCY59" s="213"/>
      <c r="DDA59" s="213"/>
      <c r="DDC59" s="213"/>
      <c r="DDE59" s="213"/>
      <c r="DDG59" s="213"/>
      <c r="DDI59" s="213"/>
      <c r="DDK59" s="213"/>
      <c r="DDM59" s="213"/>
      <c r="DDO59" s="213"/>
      <c r="DDQ59" s="213"/>
      <c r="DDS59" s="213"/>
      <c r="DDU59" s="213"/>
      <c r="DDW59" s="213"/>
      <c r="DDY59" s="213"/>
      <c r="DEA59" s="213"/>
      <c r="DEC59" s="213"/>
      <c r="DEE59" s="213"/>
      <c r="DEG59" s="213"/>
      <c r="DEI59" s="213"/>
      <c r="DEK59" s="213"/>
      <c r="DEM59" s="213"/>
      <c r="DEO59" s="213"/>
      <c r="DEQ59" s="213"/>
      <c r="DES59" s="213"/>
      <c r="DEU59" s="213"/>
      <c r="DEW59" s="213"/>
      <c r="DEY59" s="213"/>
      <c r="DFA59" s="213"/>
      <c r="DFC59" s="213"/>
      <c r="DFE59" s="213"/>
      <c r="DFG59" s="213"/>
      <c r="DFI59" s="213"/>
      <c r="DFK59" s="213"/>
      <c r="DFM59" s="213"/>
      <c r="DFO59" s="213"/>
      <c r="DFQ59" s="213"/>
      <c r="DFS59" s="213"/>
      <c r="DFU59" s="213"/>
      <c r="DFW59" s="213"/>
      <c r="DFY59" s="213"/>
      <c r="DGA59" s="213"/>
      <c r="DGC59" s="213"/>
      <c r="DGE59" s="213"/>
      <c r="DGG59" s="213"/>
      <c r="DGI59" s="213"/>
      <c r="DGK59" s="213"/>
      <c r="DGM59" s="213"/>
      <c r="DGO59" s="213"/>
      <c r="DGQ59" s="213"/>
      <c r="DGS59" s="213"/>
      <c r="DGU59" s="213"/>
      <c r="DGW59" s="213"/>
      <c r="DGY59" s="213"/>
      <c r="DHA59" s="213"/>
      <c r="DHC59" s="213"/>
      <c r="DHE59" s="213"/>
      <c r="DHG59" s="213"/>
      <c r="DHI59" s="213"/>
      <c r="DHK59" s="213"/>
      <c r="DHM59" s="213"/>
      <c r="DHO59" s="213"/>
      <c r="DHQ59" s="213"/>
      <c r="DHS59" s="213"/>
      <c r="DHU59" s="213"/>
      <c r="DHW59" s="213"/>
      <c r="DHY59" s="213"/>
      <c r="DIA59" s="213"/>
      <c r="DIC59" s="213"/>
      <c r="DIE59" s="213"/>
      <c r="DIG59" s="213"/>
      <c r="DII59" s="213"/>
      <c r="DIK59" s="213"/>
      <c r="DIM59" s="213"/>
      <c r="DIO59" s="213"/>
      <c r="DIQ59" s="213"/>
      <c r="DIS59" s="213"/>
      <c r="DIU59" s="213"/>
      <c r="DIW59" s="213"/>
      <c r="DIY59" s="213"/>
      <c r="DJA59" s="213"/>
      <c r="DJC59" s="213"/>
      <c r="DJE59" s="213"/>
      <c r="DJG59" s="213"/>
      <c r="DJI59" s="213"/>
      <c r="DJK59" s="213"/>
      <c r="DJM59" s="213"/>
      <c r="DJO59" s="213"/>
      <c r="DJQ59" s="213"/>
      <c r="DJS59" s="213"/>
      <c r="DJU59" s="213"/>
      <c r="DJW59" s="213"/>
      <c r="DJY59" s="213"/>
      <c r="DKA59" s="213"/>
      <c r="DKC59" s="213"/>
      <c r="DKE59" s="213"/>
      <c r="DKG59" s="213"/>
      <c r="DKI59" s="213"/>
      <c r="DKK59" s="213"/>
      <c r="DKM59" s="213"/>
      <c r="DKO59" s="213"/>
      <c r="DKQ59" s="213"/>
      <c r="DKS59" s="213"/>
      <c r="DKU59" s="213"/>
      <c r="DKW59" s="213"/>
      <c r="DKY59" s="213"/>
      <c r="DLA59" s="213"/>
      <c r="DLC59" s="213"/>
      <c r="DLE59" s="213"/>
      <c r="DLG59" s="213"/>
      <c r="DLI59" s="213"/>
      <c r="DLK59" s="213"/>
      <c r="DLM59" s="213"/>
      <c r="DLO59" s="213"/>
      <c r="DLQ59" s="213"/>
      <c r="DLS59" s="213"/>
      <c r="DLU59" s="213"/>
      <c r="DLW59" s="213"/>
      <c r="DLY59" s="213"/>
      <c r="DMA59" s="213"/>
      <c r="DMC59" s="213"/>
      <c r="DME59" s="213"/>
      <c r="DMG59" s="213"/>
      <c r="DMI59" s="213"/>
      <c r="DMK59" s="213"/>
      <c r="DMM59" s="213"/>
      <c r="DMO59" s="213"/>
      <c r="DMQ59" s="213"/>
      <c r="DMS59" s="213"/>
      <c r="DMU59" s="213"/>
      <c r="DMW59" s="213"/>
      <c r="DMY59" s="213"/>
      <c r="DNA59" s="213"/>
      <c r="DNC59" s="213"/>
      <c r="DNE59" s="213"/>
      <c r="DNG59" s="213"/>
      <c r="DNI59" s="213"/>
      <c r="DNK59" s="213"/>
      <c r="DNM59" s="213"/>
      <c r="DNO59" s="213"/>
      <c r="DNQ59" s="213"/>
      <c r="DNS59" s="213"/>
      <c r="DNU59" s="213"/>
      <c r="DNW59" s="213"/>
      <c r="DNY59" s="213"/>
      <c r="DOA59" s="213"/>
      <c r="DOC59" s="213"/>
      <c r="DOE59" s="213"/>
      <c r="DOG59" s="213"/>
      <c r="DOI59" s="213"/>
      <c r="DOK59" s="213"/>
      <c r="DOM59" s="213"/>
      <c r="DOO59" s="213"/>
      <c r="DOQ59" s="213"/>
      <c r="DOS59" s="213"/>
      <c r="DOU59" s="213"/>
      <c r="DOW59" s="213"/>
      <c r="DOY59" s="213"/>
      <c r="DPA59" s="213"/>
      <c r="DPC59" s="213"/>
      <c r="DPE59" s="213"/>
      <c r="DPG59" s="213"/>
      <c r="DPI59" s="213"/>
      <c r="DPK59" s="213"/>
      <c r="DPM59" s="213"/>
      <c r="DPO59" s="213"/>
      <c r="DPQ59" s="213"/>
      <c r="DPS59" s="213"/>
      <c r="DPU59" s="213"/>
      <c r="DPW59" s="213"/>
      <c r="DPY59" s="213"/>
      <c r="DQA59" s="213"/>
      <c r="DQC59" s="213"/>
      <c r="DQE59" s="213"/>
      <c r="DQG59" s="213"/>
      <c r="DQI59" s="213"/>
      <c r="DQK59" s="213"/>
      <c r="DQM59" s="213"/>
      <c r="DQO59" s="213"/>
      <c r="DQQ59" s="213"/>
      <c r="DQS59" s="213"/>
      <c r="DQU59" s="213"/>
      <c r="DQW59" s="213"/>
      <c r="DQY59" s="213"/>
      <c r="DRA59" s="213"/>
      <c r="DRC59" s="213"/>
      <c r="DRE59" s="213"/>
      <c r="DRG59" s="213"/>
      <c r="DRI59" s="213"/>
      <c r="DRK59" s="213"/>
      <c r="DRM59" s="213"/>
      <c r="DRO59" s="213"/>
      <c r="DRQ59" s="213"/>
      <c r="DRS59" s="213"/>
      <c r="DRU59" s="213"/>
      <c r="DRW59" s="213"/>
      <c r="DRY59" s="213"/>
      <c r="DSA59" s="213"/>
      <c r="DSC59" s="213"/>
      <c r="DSE59" s="213"/>
      <c r="DSG59" s="213"/>
      <c r="DSI59" s="213"/>
      <c r="DSK59" s="213"/>
      <c r="DSM59" s="213"/>
      <c r="DSO59" s="213"/>
      <c r="DSQ59" s="213"/>
      <c r="DSS59" s="213"/>
      <c r="DSU59" s="213"/>
      <c r="DSW59" s="213"/>
      <c r="DSY59" s="213"/>
      <c r="DTA59" s="213"/>
      <c r="DTC59" s="213"/>
      <c r="DTE59" s="213"/>
      <c r="DTG59" s="213"/>
      <c r="DTI59" s="213"/>
      <c r="DTK59" s="213"/>
      <c r="DTM59" s="213"/>
      <c r="DTO59" s="213"/>
      <c r="DTQ59" s="213"/>
      <c r="DTS59" s="213"/>
      <c r="DTU59" s="213"/>
      <c r="DTW59" s="213"/>
      <c r="DTY59" s="213"/>
      <c r="DUA59" s="213"/>
      <c r="DUC59" s="213"/>
      <c r="DUE59" s="213"/>
      <c r="DUG59" s="213"/>
      <c r="DUI59" s="213"/>
      <c r="DUK59" s="213"/>
      <c r="DUM59" s="213"/>
      <c r="DUO59" s="213"/>
      <c r="DUQ59" s="213"/>
      <c r="DUS59" s="213"/>
      <c r="DUU59" s="213"/>
      <c r="DUW59" s="213"/>
      <c r="DUY59" s="213"/>
      <c r="DVA59" s="213"/>
      <c r="DVC59" s="213"/>
      <c r="DVE59" s="213"/>
      <c r="DVG59" s="213"/>
      <c r="DVI59" s="213"/>
      <c r="DVK59" s="213"/>
      <c r="DVM59" s="213"/>
      <c r="DVO59" s="213"/>
      <c r="DVQ59" s="213"/>
      <c r="DVS59" s="213"/>
      <c r="DVU59" s="213"/>
      <c r="DVW59" s="213"/>
      <c r="DVY59" s="213"/>
      <c r="DWA59" s="213"/>
      <c r="DWC59" s="213"/>
      <c r="DWE59" s="213"/>
      <c r="DWG59" s="213"/>
      <c r="DWI59" s="213"/>
      <c r="DWK59" s="213"/>
      <c r="DWM59" s="213"/>
      <c r="DWO59" s="213"/>
      <c r="DWQ59" s="213"/>
      <c r="DWS59" s="213"/>
      <c r="DWU59" s="213"/>
      <c r="DWW59" s="213"/>
      <c r="DWY59" s="213"/>
      <c r="DXA59" s="213"/>
      <c r="DXC59" s="213"/>
      <c r="DXE59" s="213"/>
      <c r="DXG59" s="213"/>
      <c r="DXI59" s="213"/>
      <c r="DXK59" s="213"/>
      <c r="DXM59" s="213"/>
      <c r="DXO59" s="213"/>
      <c r="DXQ59" s="213"/>
      <c r="DXS59" s="213"/>
      <c r="DXU59" s="213"/>
      <c r="DXW59" s="213"/>
      <c r="DXY59" s="213"/>
      <c r="DYA59" s="213"/>
      <c r="DYC59" s="213"/>
      <c r="DYE59" s="213"/>
      <c r="DYG59" s="213"/>
      <c r="DYI59" s="213"/>
      <c r="DYK59" s="213"/>
      <c r="DYM59" s="213"/>
      <c r="DYO59" s="213"/>
      <c r="DYQ59" s="213"/>
      <c r="DYS59" s="213"/>
      <c r="DYU59" s="213"/>
      <c r="DYW59" s="213"/>
      <c r="DYY59" s="213"/>
      <c r="DZA59" s="213"/>
      <c r="DZC59" s="213"/>
      <c r="DZE59" s="213"/>
      <c r="DZG59" s="213"/>
      <c r="DZI59" s="213"/>
      <c r="DZK59" s="213"/>
      <c r="DZM59" s="213"/>
      <c r="DZO59" s="213"/>
      <c r="DZQ59" s="213"/>
      <c r="DZS59" s="213"/>
      <c r="DZU59" s="213"/>
      <c r="DZW59" s="213"/>
      <c r="DZY59" s="213"/>
      <c r="EAA59" s="213"/>
      <c r="EAC59" s="213"/>
      <c r="EAE59" s="213"/>
      <c r="EAG59" s="213"/>
      <c r="EAI59" s="213"/>
      <c r="EAK59" s="213"/>
      <c r="EAM59" s="213"/>
      <c r="EAO59" s="213"/>
      <c r="EAQ59" s="213"/>
      <c r="EAS59" s="213"/>
      <c r="EAU59" s="213"/>
      <c r="EAW59" s="213"/>
      <c r="EAY59" s="213"/>
      <c r="EBA59" s="213"/>
      <c r="EBC59" s="213"/>
      <c r="EBE59" s="213"/>
      <c r="EBG59" s="213"/>
      <c r="EBI59" s="213"/>
      <c r="EBK59" s="213"/>
      <c r="EBM59" s="213"/>
      <c r="EBO59" s="213"/>
      <c r="EBQ59" s="213"/>
      <c r="EBS59" s="213"/>
      <c r="EBU59" s="213"/>
      <c r="EBW59" s="213"/>
      <c r="EBY59" s="213"/>
      <c r="ECA59" s="213"/>
      <c r="ECC59" s="213"/>
      <c r="ECE59" s="213"/>
      <c r="ECG59" s="213"/>
      <c r="ECI59" s="213"/>
      <c r="ECK59" s="213"/>
      <c r="ECM59" s="213"/>
      <c r="ECO59" s="213"/>
      <c r="ECQ59" s="213"/>
      <c r="ECS59" s="213"/>
      <c r="ECU59" s="213"/>
      <c r="ECW59" s="213"/>
      <c r="ECY59" s="213"/>
      <c r="EDA59" s="213"/>
      <c r="EDC59" s="213"/>
      <c r="EDE59" s="213"/>
      <c r="EDG59" s="213"/>
      <c r="EDI59" s="213"/>
      <c r="EDK59" s="213"/>
      <c r="EDM59" s="213"/>
      <c r="EDO59" s="213"/>
      <c r="EDQ59" s="213"/>
      <c r="EDS59" s="213"/>
      <c r="EDU59" s="213"/>
      <c r="EDW59" s="213"/>
      <c r="EDY59" s="213"/>
      <c r="EEA59" s="213"/>
      <c r="EEC59" s="213"/>
      <c r="EEE59" s="213"/>
      <c r="EEG59" s="213"/>
      <c r="EEI59" s="213"/>
      <c r="EEK59" s="213"/>
      <c r="EEM59" s="213"/>
      <c r="EEO59" s="213"/>
      <c r="EEQ59" s="213"/>
      <c r="EES59" s="213"/>
      <c r="EEU59" s="213"/>
      <c r="EEW59" s="213"/>
      <c r="EEY59" s="213"/>
      <c r="EFA59" s="213"/>
      <c r="EFC59" s="213"/>
      <c r="EFE59" s="213"/>
      <c r="EFG59" s="213"/>
      <c r="EFI59" s="213"/>
      <c r="EFK59" s="213"/>
      <c r="EFM59" s="213"/>
      <c r="EFO59" s="213"/>
      <c r="EFQ59" s="213"/>
      <c r="EFS59" s="213"/>
      <c r="EFU59" s="213"/>
      <c r="EFW59" s="213"/>
      <c r="EFY59" s="213"/>
      <c r="EGA59" s="213"/>
      <c r="EGC59" s="213"/>
      <c r="EGE59" s="213"/>
      <c r="EGG59" s="213"/>
      <c r="EGI59" s="213"/>
      <c r="EGK59" s="213"/>
      <c r="EGM59" s="213"/>
      <c r="EGO59" s="213"/>
      <c r="EGQ59" s="213"/>
      <c r="EGS59" s="213"/>
      <c r="EGU59" s="213"/>
      <c r="EGW59" s="213"/>
      <c r="EGY59" s="213"/>
      <c r="EHA59" s="213"/>
      <c r="EHC59" s="213"/>
      <c r="EHE59" s="213"/>
      <c r="EHG59" s="213"/>
      <c r="EHI59" s="213"/>
      <c r="EHK59" s="213"/>
      <c r="EHM59" s="213"/>
      <c r="EHO59" s="213"/>
      <c r="EHQ59" s="213"/>
      <c r="EHS59" s="213"/>
      <c r="EHU59" s="213"/>
      <c r="EHW59" s="213"/>
      <c r="EHY59" s="213"/>
      <c r="EIA59" s="213"/>
      <c r="EIC59" s="213"/>
      <c r="EIE59" s="213"/>
      <c r="EIG59" s="213"/>
      <c r="EII59" s="213"/>
      <c r="EIK59" s="213"/>
      <c r="EIM59" s="213"/>
      <c r="EIO59" s="213"/>
      <c r="EIQ59" s="213"/>
      <c r="EIS59" s="213"/>
      <c r="EIU59" s="213"/>
      <c r="EIW59" s="213"/>
      <c r="EIY59" s="213"/>
      <c r="EJA59" s="213"/>
      <c r="EJC59" s="213"/>
      <c r="EJE59" s="213"/>
      <c r="EJG59" s="213"/>
      <c r="EJI59" s="213"/>
      <c r="EJK59" s="213"/>
      <c r="EJM59" s="213"/>
      <c r="EJO59" s="213"/>
      <c r="EJQ59" s="213"/>
      <c r="EJS59" s="213"/>
      <c r="EJU59" s="213"/>
      <c r="EJW59" s="213"/>
      <c r="EJY59" s="213"/>
      <c r="EKA59" s="213"/>
      <c r="EKC59" s="213"/>
      <c r="EKE59" s="213"/>
      <c r="EKG59" s="213"/>
      <c r="EKI59" s="213"/>
      <c r="EKK59" s="213"/>
      <c r="EKM59" s="213"/>
      <c r="EKO59" s="213"/>
      <c r="EKQ59" s="213"/>
      <c r="EKS59" s="213"/>
      <c r="EKU59" s="213"/>
      <c r="EKW59" s="213"/>
      <c r="EKY59" s="213"/>
      <c r="ELA59" s="213"/>
      <c r="ELC59" s="213"/>
      <c r="ELE59" s="213"/>
      <c r="ELG59" s="213"/>
      <c r="ELI59" s="213"/>
      <c r="ELK59" s="213"/>
      <c r="ELM59" s="213"/>
      <c r="ELO59" s="213"/>
      <c r="ELQ59" s="213"/>
      <c r="ELS59" s="213"/>
      <c r="ELU59" s="213"/>
      <c r="ELW59" s="213"/>
      <c r="ELY59" s="213"/>
      <c r="EMA59" s="213"/>
      <c r="EMC59" s="213"/>
      <c r="EME59" s="213"/>
      <c r="EMG59" s="213"/>
      <c r="EMI59" s="213"/>
      <c r="EMK59" s="213"/>
      <c r="EMM59" s="213"/>
      <c r="EMO59" s="213"/>
      <c r="EMQ59" s="213"/>
      <c r="EMS59" s="213"/>
      <c r="EMU59" s="213"/>
      <c r="EMW59" s="213"/>
      <c r="EMY59" s="213"/>
      <c r="ENA59" s="213"/>
      <c r="ENC59" s="213"/>
      <c r="ENE59" s="213"/>
      <c r="ENG59" s="213"/>
      <c r="ENI59" s="213"/>
      <c r="ENK59" s="213"/>
      <c r="ENM59" s="213"/>
      <c r="ENO59" s="213"/>
      <c r="ENQ59" s="213"/>
      <c r="ENS59" s="213"/>
      <c r="ENU59" s="213"/>
      <c r="ENW59" s="213"/>
      <c r="ENY59" s="213"/>
      <c r="EOA59" s="213"/>
      <c r="EOC59" s="213"/>
      <c r="EOE59" s="213"/>
      <c r="EOG59" s="213"/>
      <c r="EOI59" s="213"/>
      <c r="EOK59" s="213"/>
      <c r="EOM59" s="213"/>
      <c r="EOO59" s="213"/>
      <c r="EOQ59" s="213"/>
      <c r="EOS59" s="213"/>
      <c r="EOU59" s="213"/>
      <c r="EOW59" s="213"/>
      <c r="EOY59" s="213"/>
      <c r="EPA59" s="213"/>
      <c r="EPC59" s="213"/>
      <c r="EPE59" s="213"/>
      <c r="EPG59" s="213"/>
      <c r="EPI59" s="213"/>
      <c r="EPK59" s="213"/>
      <c r="EPM59" s="213"/>
      <c r="EPO59" s="213"/>
      <c r="EPQ59" s="213"/>
      <c r="EPS59" s="213"/>
      <c r="EPU59" s="213"/>
      <c r="EPW59" s="213"/>
      <c r="EPY59" s="213"/>
      <c r="EQA59" s="213"/>
      <c r="EQC59" s="213"/>
      <c r="EQE59" s="213"/>
      <c r="EQG59" s="213"/>
      <c r="EQI59" s="213"/>
      <c r="EQK59" s="213"/>
      <c r="EQM59" s="213"/>
      <c r="EQO59" s="213"/>
      <c r="EQQ59" s="213"/>
      <c r="EQS59" s="213"/>
      <c r="EQU59" s="213"/>
      <c r="EQW59" s="213"/>
      <c r="EQY59" s="213"/>
      <c r="ERA59" s="213"/>
      <c r="ERC59" s="213"/>
      <c r="ERE59" s="213"/>
      <c r="ERG59" s="213"/>
      <c r="ERI59" s="213"/>
      <c r="ERK59" s="213"/>
      <c r="ERM59" s="213"/>
      <c r="ERO59" s="213"/>
      <c r="ERQ59" s="213"/>
      <c r="ERS59" s="213"/>
      <c r="ERU59" s="213"/>
      <c r="ERW59" s="213"/>
      <c r="ERY59" s="213"/>
      <c r="ESA59" s="213"/>
      <c r="ESC59" s="213"/>
      <c r="ESE59" s="213"/>
      <c r="ESG59" s="213"/>
      <c r="ESI59" s="213"/>
      <c r="ESK59" s="213"/>
      <c r="ESM59" s="213"/>
      <c r="ESO59" s="213"/>
      <c r="ESQ59" s="213"/>
      <c r="ESS59" s="213"/>
      <c r="ESU59" s="213"/>
      <c r="ESW59" s="213"/>
      <c r="ESY59" s="213"/>
      <c r="ETA59" s="213"/>
      <c r="ETC59" s="213"/>
      <c r="ETE59" s="213"/>
      <c r="ETG59" s="213"/>
      <c r="ETI59" s="213"/>
      <c r="ETK59" s="213"/>
      <c r="ETM59" s="213"/>
      <c r="ETO59" s="213"/>
      <c r="ETQ59" s="213"/>
      <c r="ETS59" s="213"/>
      <c r="ETU59" s="213"/>
      <c r="ETW59" s="213"/>
      <c r="ETY59" s="213"/>
      <c r="EUA59" s="213"/>
      <c r="EUC59" s="213"/>
      <c r="EUE59" s="213"/>
      <c r="EUG59" s="213"/>
      <c r="EUI59" s="213"/>
      <c r="EUK59" s="213"/>
      <c r="EUM59" s="213"/>
      <c r="EUO59" s="213"/>
      <c r="EUQ59" s="213"/>
      <c r="EUS59" s="213"/>
      <c r="EUU59" s="213"/>
      <c r="EUW59" s="213"/>
      <c r="EUY59" s="213"/>
      <c r="EVA59" s="213"/>
      <c r="EVC59" s="213"/>
      <c r="EVE59" s="213"/>
      <c r="EVG59" s="213"/>
      <c r="EVI59" s="213"/>
      <c r="EVK59" s="213"/>
      <c r="EVM59" s="213"/>
      <c r="EVO59" s="213"/>
      <c r="EVQ59" s="213"/>
      <c r="EVS59" s="213"/>
      <c r="EVU59" s="213"/>
      <c r="EVW59" s="213"/>
      <c r="EVY59" s="213"/>
      <c r="EWA59" s="213"/>
      <c r="EWC59" s="213"/>
      <c r="EWE59" s="213"/>
      <c r="EWG59" s="213"/>
      <c r="EWI59" s="213"/>
      <c r="EWK59" s="213"/>
      <c r="EWM59" s="213"/>
      <c r="EWO59" s="213"/>
      <c r="EWQ59" s="213"/>
      <c r="EWS59" s="213"/>
      <c r="EWU59" s="213"/>
      <c r="EWW59" s="213"/>
      <c r="EWY59" s="213"/>
      <c r="EXA59" s="213"/>
      <c r="EXC59" s="213"/>
      <c r="EXE59" s="213"/>
      <c r="EXG59" s="213"/>
      <c r="EXI59" s="213"/>
      <c r="EXK59" s="213"/>
      <c r="EXM59" s="213"/>
      <c r="EXO59" s="213"/>
      <c r="EXQ59" s="213"/>
      <c r="EXS59" s="213"/>
      <c r="EXU59" s="213"/>
      <c r="EXW59" s="213"/>
      <c r="EXY59" s="213"/>
      <c r="EYA59" s="213"/>
      <c r="EYC59" s="213"/>
      <c r="EYE59" s="213"/>
      <c r="EYG59" s="213"/>
      <c r="EYI59" s="213"/>
      <c r="EYK59" s="213"/>
      <c r="EYM59" s="213"/>
      <c r="EYO59" s="213"/>
      <c r="EYQ59" s="213"/>
      <c r="EYS59" s="213"/>
      <c r="EYU59" s="213"/>
      <c r="EYW59" s="213"/>
      <c r="EYY59" s="213"/>
      <c r="EZA59" s="213"/>
      <c r="EZC59" s="213"/>
      <c r="EZE59" s="213"/>
      <c r="EZG59" s="213"/>
      <c r="EZI59" s="213"/>
      <c r="EZK59" s="213"/>
      <c r="EZM59" s="213"/>
      <c r="EZO59" s="213"/>
      <c r="EZQ59" s="213"/>
      <c r="EZS59" s="213"/>
      <c r="EZU59" s="213"/>
      <c r="EZW59" s="213"/>
      <c r="EZY59" s="213"/>
      <c r="FAA59" s="213"/>
      <c r="FAC59" s="213"/>
      <c r="FAE59" s="213"/>
      <c r="FAG59" s="213"/>
      <c r="FAI59" s="213"/>
      <c r="FAK59" s="213"/>
      <c r="FAM59" s="213"/>
      <c r="FAO59" s="213"/>
      <c r="FAQ59" s="213"/>
      <c r="FAS59" s="213"/>
      <c r="FAU59" s="213"/>
      <c r="FAW59" s="213"/>
      <c r="FAY59" s="213"/>
      <c r="FBA59" s="213"/>
      <c r="FBC59" s="213"/>
      <c r="FBE59" s="213"/>
      <c r="FBG59" s="213"/>
      <c r="FBI59" s="213"/>
      <c r="FBK59" s="213"/>
      <c r="FBM59" s="213"/>
      <c r="FBO59" s="213"/>
      <c r="FBQ59" s="213"/>
      <c r="FBS59" s="213"/>
      <c r="FBU59" s="213"/>
      <c r="FBW59" s="213"/>
      <c r="FBY59" s="213"/>
      <c r="FCA59" s="213"/>
      <c r="FCC59" s="213"/>
      <c r="FCE59" s="213"/>
      <c r="FCG59" s="213"/>
      <c r="FCI59" s="213"/>
      <c r="FCK59" s="213"/>
      <c r="FCM59" s="213"/>
      <c r="FCO59" s="213"/>
      <c r="FCQ59" s="213"/>
      <c r="FCS59" s="213"/>
      <c r="FCU59" s="213"/>
      <c r="FCW59" s="213"/>
      <c r="FCY59" s="213"/>
      <c r="FDA59" s="213"/>
      <c r="FDC59" s="213"/>
      <c r="FDE59" s="213"/>
      <c r="FDG59" s="213"/>
      <c r="FDI59" s="213"/>
      <c r="FDK59" s="213"/>
      <c r="FDM59" s="213"/>
      <c r="FDO59" s="213"/>
      <c r="FDQ59" s="213"/>
      <c r="FDS59" s="213"/>
      <c r="FDU59" s="213"/>
      <c r="FDW59" s="213"/>
      <c r="FDY59" s="213"/>
      <c r="FEA59" s="213"/>
      <c r="FEC59" s="213"/>
      <c r="FEE59" s="213"/>
      <c r="FEG59" s="213"/>
      <c r="FEI59" s="213"/>
      <c r="FEK59" s="213"/>
      <c r="FEM59" s="213"/>
      <c r="FEO59" s="213"/>
      <c r="FEQ59" s="213"/>
      <c r="FES59" s="213"/>
      <c r="FEU59" s="213"/>
      <c r="FEW59" s="213"/>
      <c r="FEY59" s="213"/>
      <c r="FFA59" s="213"/>
      <c r="FFC59" s="213"/>
      <c r="FFE59" s="213"/>
      <c r="FFG59" s="213"/>
      <c r="FFI59" s="213"/>
      <c r="FFK59" s="213"/>
      <c r="FFM59" s="213"/>
      <c r="FFO59" s="213"/>
      <c r="FFQ59" s="213"/>
      <c r="FFS59" s="213"/>
      <c r="FFU59" s="213"/>
      <c r="FFW59" s="213"/>
      <c r="FFY59" s="213"/>
      <c r="FGA59" s="213"/>
      <c r="FGC59" s="213"/>
      <c r="FGE59" s="213"/>
      <c r="FGG59" s="213"/>
      <c r="FGI59" s="213"/>
      <c r="FGK59" s="213"/>
      <c r="FGM59" s="213"/>
      <c r="FGO59" s="213"/>
      <c r="FGQ59" s="213"/>
      <c r="FGS59" s="213"/>
      <c r="FGU59" s="213"/>
      <c r="FGW59" s="213"/>
      <c r="FGY59" s="213"/>
      <c r="FHA59" s="213"/>
      <c r="FHC59" s="213"/>
      <c r="FHE59" s="213"/>
      <c r="FHG59" s="213"/>
      <c r="FHI59" s="213"/>
      <c r="FHK59" s="213"/>
      <c r="FHM59" s="213"/>
      <c r="FHO59" s="213"/>
      <c r="FHQ59" s="213"/>
      <c r="FHS59" s="213"/>
      <c r="FHU59" s="213"/>
      <c r="FHW59" s="213"/>
      <c r="FHY59" s="213"/>
      <c r="FIA59" s="213"/>
      <c r="FIC59" s="213"/>
      <c r="FIE59" s="213"/>
      <c r="FIG59" s="213"/>
      <c r="FII59" s="213"/>
      <c r="FIK59" s="213"/>
      <c r="FIM59" s="213"/>
      <c r="FIO59" s="213"/>
      <c r="FIQ59" s="213"/>
      <c r="FIS59" s="213"/>
      <c r="FIU59" s="213"/>
      <c r="FIW59" s="213"/>
      <c r="FIY59" s="213"/>
      <c r="FJA59" s="213"/>
      <c r="FJC59" s="213"/>
      <c r="FJE59" s="213"/>
      <c r="FJG59" s="213"/>
      <c r="FJI59" s="213"/>
      <c r="FJK59" s="213"/>
      <c r="FJM59" s="213"/>
      <c r="FJO59" s="213"/>
      <c r="FJQ59" s="213"/>
      <c r="FJS59" s="213"/>
      <c r="FJU59" s="213"/>
      <c r="FJW59" s="213"/>
      <c r="FJY59" s="213"/>
      <c r="FKA59" s="213"/>
      <c r="FKC59" s="213"/>
      <c r="FKE59" s="213"/>
      <c r="FKG59" s="213"/>
      <c r="FKI59" s="213"/>
      <c r="FKK59" s="213"/>
      <c r="FKM59" s="213"/>
      <c r="FKO59" s="213"/>
      <c r="FKQ59" s="213"/>
      <c r="FKS59" s="213"/>
      <c r="FKU59" s="213"/>
      <c r="FKW59" s="213"/>
      <c r="FKY59" s="213"/>
      <c r="FLA59" s="213"/>
      <c r="FLC59" s="213"/>
      <c r="FLE59" s="213"/>
      <c r="FLG59" s="213"/>
      <c r="FLI59" s="213"/>
      <c r="FLK59" s="213"/>
      <c r="FLM59" s="213"/>
      <c r="FLO59" s="213"/>
      <c r="FLQ59" s="213"/>
      <c r="FLS59" s="213"/>
      <c r="FLU59" s="213"/>
      <c r="FLW59" s="213"/>
      <c r="FLY59" s="213"/>
      <c r="FMA59" s="213"/>
      <c r="FMC59" s="213"/>
      <c r="FME59" s="213"/>
      <c r="FMG59" s="213"/>
      <c r="FMI59" s="213"/>
      <c r="FMK59" s="213"/>
      <c r="FMM59" s="213"/>
      <c r="FMO59" s="213"/>
      <c r="FMQ59" s="213"/>
      <c r="FMS59" s="213"/>
      <c r="FMU59" s="213"/>
      <c r="FMW59" s="213"/>
      <c r="FMY59" s="213"/>
      <c r="FNA59" s="213"/>
      <c r="FNC59" s="213"/>
      <c r="FNE59" s="213"/>
      <c r="FNG59" s="213"/>
      <c r="FNI59" s="213"/>
      <c r="FNK59" s="213"/>
      <c r="FNM59" s="213"/>
      <c r="FNO59" s="213"/>
      <c r="FNQ59" s="213"/>
      <c r="FNS59" s="213"/>
      <c r="FNU59" s="213"/>
      <c r="FNW59" s="213"/>
      <c r="FNY59" s="213"/>
      <c r="FOA59" s="213"/>
      <c r="FOC59" s="213"/>
      <c r="FOE59" s="213"/>
      <c r="FOG59" s="213"/>
      <c r="FOI59" s="213"/>
      <c r="FOK59" s="213"/>
      <c r="FOM59" s="213"/>
      <c r="FOO59" s="213"/>
      <c r="FOQ59" s="213"/>
      <c r="FOS59" s="213"/>
      <c r="FOU59" s="213"/>
      <c r="FOW59" s="213"/>
      <c r="FOY59" s="213"/>
      <c r="FPA59" s="213"/>
      <c r="FPC59" s="213"/>
      <c r="FPE59" s="213"/>
      <c r="FPG59" s="213"/>
      <c r="FPI59" s="213"/>
      <c r="FPK59" s="213"/>
      <c r="FPM59" s="213"/>
      <c r="FPO59" s="213"/>
      <c r="FPQ59" s="213"/>
      <c r="FPS59" s="213"/>
      <c r="FPU59" s="213"/>
      <c r="FPW59" s="213"/>
      <c r="FPY59" s="213"/>
      <c r="FQA59" s="213"/>
      <c r="FQC59" s="213"/>
      <c r="FQE59" s="213"/>
      <c r="FQG59" s="213"/>
      <c r="FQI59" s="213"/>
      <c r="FQK59" s="213"/>
      <c r="FQM59" s="213"/>
      <c r="FQO59" s="213"/>
      <c r="FQQ59" s="213"/>
      <c r="FQS59" s="213"/>
      <c r="FQU59" s="213"/>
      <c r="FQW59" s="213"/>
      <c r="FQY59" s="213"/>
      <c r="FRA59" s="213"/>
      <c r="FRC59" s="213"/>
      <c r="FRE59" s="213"/>
      <c r="FRG59" s="213"/>
      <c r="FRI59" s="213"/>
      <c r="FRK59" s="213"/>
      <c r="FRM59" s="213"/>
      <c r="FRO59" s="213"/>
      <c r="FRQ59" s="213"/>
      <c r="FRS59" s="213"/>
      <c r="FRU59" s="213"/>
      <c r="FRW59" s="213"/>
      <c r="FRY59" s="213"/>
      <c r="FSA59" s="213"/>
      <c r="FSC59" s="213"/>
      <c r="FSE59" s="213"/>
      <c r="FSG59" s="213"/>
      <c r="FSI59" s="213"/>
      <c r="FSK59" s="213"/>
      <c r="FSM59" s="213"/>
      <c r="FSO59" s="213"/>
      <c r="FSQ59" s="213"/>
      <c r="FSS59" s="213"/>
      <c r="FSU59" s="213"/>
      <c r="FSW59" s="213"/>
      <c r="FSY59" s="213"/>
      <c r="FTA59" s="213"/>
      <c r="FTC59" s="213"/>
      <c r="FTE59" s="213"/>
      <c r="FTG59" s="213"/>
      <c r="FTI59" s="213"/>
      <c r="FTK59" s="213"/>
      <c r="FTM59" s="213"/>
      <c r="FTO59" s="213"/>
      <c r="FTQ59" s="213"/>
      <c r="FTS59" s="213"/>
      <c r="FTU59" s="213"/>
      <c r="FTW59" s="213"/>
      <c r="FTY59" s="213"/>
      <c r="FUA59" s="213"/>
      <c r="FUC59" s="213"/>
      <c r="FUE59" s="213"/>
      <c r="FUG59" s="213"/>
      <c r="FUI59" s="213"/>
      <c r="FUK59" s="213"/>
      <c r="FUM59" s="213"/>
      <c r="FUO59" s="213"/>
      <c r="FUQ59" s="213"/>
      <c r="FUS59" s="213"/>
      <c r="FUU59" s="213"/>
      <c r="FUW59" s="213"/>
      <c r="FUY59" s="213"/>
      <c r="FVA59" s="213"/>
      <c r="FVC59" s="213"/>
      <c r="FVE59" s="213"/>
      <c r="FVG59" s="213"/>
      <c r="FVI59" s="213"/>
      <c r="FVK59" s="213"/>
      <c r="FVM59" s="213"/>
      <c r="FVO59" s="213"/>
      <c r="FVQ59" s="213"/>
      <c r="FVS59" s="213"/>
      <c r="FVU59" s="213"/>
      <c r="FVW59" s="213"/>
      <c r="FVY59" s="213"/>
      <c r="FWA59" s="213"/>
      <c r="FWC59" s="213"/>
      <c r="FWE59" s="213"/>
      <c r="FWG59" s="213"/>
      <c r="FWI59" s="213"/>
      <c r="FWK59" s="213"/>
      <c r="FWM59" s="213"/>
      <c r="FWO59" s="213"/>
      <c r="FWQ59" s="213"/>
      <c r="FWS59" s="213"/>
      <c r="FWU59" s="213"/>
      <c r="FWW59" s="213"/>
      <c r="FWY59" s="213"/>
      <c r="FXA59" s="213"/>
      <c r="FXC59" s="213"/>
      <c r="FXE59" s="213"/>
      <c r="FXG59" s="213"/>
      <c r="FXI59" s="213"/>
      <c r="FXK59" s="213"/>
      <c r="FXM59" s="213"/>
      <c r="FXO59" s="213"/>
      <c r="FXQ59" s="213"/>
      <c r="FXS59" s="213"/>
      <c r="FXU59" s="213"/>
      <c r="FXW59" s="213"/>
      <c r="FXY59" s="213"/>
      <c r="FYA59" s="213"/>
      <c r="FYC59" s="213"/>
      <c r="FYE59" s="213"/>
      <c r="FYG59" s="213"/>
      <c r="FYI59" s="213"/>
      <c r="FYK59" s="213"/>
      <c r="FYM59" s="213"/>
      <c r="FYO59" s="213"/>
      <c r="FYQ59" s="213"/>
      <c r="FYS59" s="213"/>
      <c r="FYU59" s="213"/>
      <c r="FYW59" s="213"/>
      <c r="FYY59" s="213"/>
      <c r="FZA59" s="213"/>
      <c r="FZC59" s="213"/>
      <c r="FZE59" s="213"/>
      <c r="FZG59" s="213"/>
      <c r="FZI59" s="213"/>
      <c r="FZK59" s="213"/>
      <c r="FZM59" s="213"/>
      <c r="FZO59" s="213"/>
      <c r="FZQ59" s="213"/>
      <c r="FZS59" s="213"/>
      <c r="FZU59" s="213"/>
      <c r="FZW59" s="213"/>
      <c r="FZY59" s="213"/>
      <c r="GAA59" s="213"/>
      <c r="GAC59" s="213"/>
      <c r="GAE59" s="213"/>
      <c r="GAG59" s="213"/>
      <c r="GAI59" s="213"/>
      <c r="GAK59" s="213"/>
      <c r="GAM59" s="213"/>
      <c r="GAO59" s="213"/>
      <c r="GAQ59" s="213"/>
      <c r="GAS59" s="213"/>
      <c r="GAU59" s="213"/>
      <c r="GAW59" s="213"/>
      <c r="GAY59" s="213"/>
      <c r="GBA59" s="213"/>
      <c r="GBC59" s="213"/>
      <c r="GBE59" s="213"/>
      <c r="GBG59" s="213"/>
      <c r="GBI59" s="213"/>
      <c r="GBK59" s="213"/>
      <c r="GBM59" s="213"/>
      <c r="GBO59" s="213"/>
      <c r="GBQ59" s="213"/>
      <c r="GBS59" s="213"/>
      <c r="GBU59" s="213"/>
      <c r="GBW59" s="213"/>
      <c r="GBY59" s="213"/>
      <c r="GCA59" s="213"/>
      <c r="GCC59" s="213"/>
      <c r="GCE59" s="213"/>
      <c r="GCG59" s="213"/>
      <c r="GCI59" s="213"/>
      <c r="GCK59" s="213"/>
      <c r="GCM59" s="213"/>
      <c r="GCO59" s="213"/>
      <c r="GCQ59" s="213"/>
      <c r="GCS59" s="213"/>
      <c r="GCU59" s="213"/>
      <c r="GCW59" s="213"/>
      <c r="GCY59" s="213"/>
      <c r="GDA59" s="213"/>
      <c r="GDC59" s="213"/>
      <c r="GDE59" s="213"/>
      <c r="GDG59" s="213"/>
      <c r="GDI59" s="213"/>
      <c r="GDK59" s="213"/>
      <c r="GDM59" s="213"/>
      <c r="GDO59" s="213"/>
      <c r="GDQ59" s="213"/>
      <c r="GDS59" s="213"/>
      <c r="GDU59" s="213"/>
      <c r="GDW59" s="213"/>
      <c r="GDY59" s="213"/>
      <c r="GEA59" s="213"/>
      <c r="GEC59" s="213"/>
      <c r="GEE59" s="213"/>
      <c r="GEG59" s="213"/>
      <c r="GEI59" s="213"/>
      <c r="GEK59" s="213"/>
      <c r="GEM59" s="213"/>
      <c r="GEO59" s="213"/>
      <c r="GEQ59" s="213"/>
      <c r="GES59" s="213"/>
      <c r="GEU59" s="213"/>
      <c r="GEW59" s="213"/>
      <c r="GEY59" s="213"/>
      <c r="GFA59" s="213"/>
      <c r="GFC59" s="213"/>
      <c r="GFE59" s="213"/>
      <c r="GFG59" s="213"/>
      <c r="GFI59" s="213"/>
      <c r="GFK59" s="213"/>
      <c r="GFM59" s="213"/>
      <c r="GFO59" s="213"/>
      <c r="GFQ59" s="213"/>
      <c r="GFS59" s="213"/>
      <c r="GFU59" s="213"/>
      <c r="GFW59" s="213"/>
      <c r="GFY59" s="213"/>
      <c r="GGA59" s="213"/>
      <c r="GGC59" s="213"/>
      <c r="GGE59" s="213"/>
      <c r="GGG59" s="213"/>
      <c r="GGI59" s="213"/>
      <c r="GGK59" s="213"/>
      <c r="GGM59" s="213"/>
      <c r="GGO59" s="213"/>
      <c r="GGQ59" s="213"/>
      <c r="GGS59" s="213"/>
      <c r="GGU59" s="213"/>
      <c r="GGW59" s="213"/>
      <c r="GGY59" s="213"/>
      <c r="GHA59" s="213"/>
      <c r="GHC59" s="213"/>
      <c r="GHE59" s="213"/>
      <c r="GHG59" s="213"/>
      <c r="GHI59" s="213"/>
      <c r="GHK59" s="213"/>
      <c r="GHM59" s="213"/>
      <c r="GHO59" s="213"/>
      <c r="GHQ59" s="213"/>
      <c r="GHS59" s="213"/>
      <c r="GHU59" s="213"/>
      <c r="GHW59" s="213"/>
      <c r="GHY59" s="213"/>
      <c r="GIA59" s="213"/>
      <c r="GIC59" s="213"/>
      <c r="GIE59" s="213"/>
      <c r="GIG59" s="213"/>
      <c r="GII59" s="213"/>
      <c r="GIK59" s="213"/>
      <c r="GIM59" s="213"/>
      <c r="GIO59" s="213"/>
      <c r="GIQ59" s="213"/>
      <c r="GIS59" s="213"/>
      <c r="GIU59" s="213"/>
      <c r="GIW59" s="213"/>
      <c r="GIY59" s="213"/>
      <c r="GJA59" s="213"/>
      <c r="GJC59" s="213"/>
      <c r="GJE59" s="213"/>
      <c r="GJG59" s="213"/>
      <c r="GJI59" s="213"/>
      <c r="GJK59" s="213"/>
      <c r="GJM59" s="213"/>
      <c r="GJO59" s="213"/>
      <c r="GJQ59" s="213"/>
      <c r="GJS59" s="213"/>
      <c r="GJU59" s="213"/>
      <c r="GJW59" s="213"/>
      <c r="GJY59" s="213"/>
      <c r="GKA59" s="213"/>
      <c r="GKC59" s="213"/>
      <c r="GKE59" s="213"/>
      <c r="GKG59" s="213"/>
      <c r="GKI59" s="213"/>
      <c r="GKK59" s="213"/>
      <c r="GKM59" s="213"/>
      <c r="GKO59" s="213"/>
      <c r="GKQ59" s="213"/>
      <c r="GKS59" s="213"/>
      <c r="GKU59" s="213"/>
      <c r="GKW59" s="213"/>
      <c r="GKY59" s="213"/>
      <c r="GLA59" s="213"/>
      <c r="GLC59" s="213"/>
      <c r="GLE59" s="213"/>
      <c r="GLG59" s="213"/>
      <c r="GLI59" s="213"/>
      <c r="GLK59" s="213"/>
      <c r="GLM59" s="213"/>
      <c r="GLO59" s="213"/>
      <c r="GLQ59" s="213"/>
      <c r="GLS59" s="213"/>
      <c r="GLU59" s="213"/>
      <c r="GLW59" s="213"/>
      <c r="GLY59" s="213"/>
      <c r="GMA59" s="213"/>
      <c r="GMC59" s="213"/>
      <c r="GME59" s="213"/>
      <c r="GMG59" s="213"/>
      <c r="GMI59" s="213"/>
      <c r="GMK59" s="213"/>
      <c r="GMM59" s="213"/>
      <c r="GMO59" s="213"/>
      <c r="GMQ59" s="213"/>
      <c r="GMS59" s="213"/>
      <c r="GMU59" s="213"/>
      <c r="GMW59" s="213"/>
      <c r="GMY59" s="213"/>
      <c r="GNA59" s="213"/>
      <c r="GNC59" s="213"/>
      <c r="GNE59" s="213"/>
      <c r="GNG59" s="213"/>
      <c r="GNI59" s="213"/>
      <c r="GNK59" s="213"/>
      <c r="GNM59" s="213"/>
      <c r="GNO59" s="213"/>
      <c r="GNQ59" s="213"/>
      <c r="GNS59" s="213"/>
      <c r="GNU59" s="213"/>
      <c r="GNW59" s="213"/>
      <c r="GNY59" s="213"/>
      <c r="GOA59" s="213"/>
      <c r="GOC59" s="213"/>
      <c r="GOE59" s="213"/>
      <c r="GOG59" s="213"/>
      <c r="GOI59" s="213"/>
      <c r="GOK59" s="213"/>
      <c r="GOM59" s="213"/>
      <c r="GOO59" s="213"/>
      <c r="GOQ59" s="213"/>
      <c r="GOS59" s="213"/>
      <c r="GOU59" s="213"/>
      <c r="GOW59" s="213"/>
      <c r="GOY59" s="213"/>
      <c r="GPA59" s="213"/>
      <c r="GPC59" s="213"/>
      <c r="GPE59" s="213"/>
      <c r="GPG59" s="213"/>
      <c r="GPI59" s="213"/>
      <c r="GPK59" s="213"/>
      <c r="GPM59" s="213"/>
      <c r="GPO59" s="213"/>
      <c r="GPQ59" s="213"/>
      <c r="GPS59" s="213"/>
      <c r="GPU59" s="213"/>
      <c r="GPW59" s="213"/>
      <c r="GPY59" s="213"/>
      <c r="GQA59" s="213"/>
      <c r="GQC59" s="213"/>
      <c r="GQE59" s="213"/>
      <c r="GQG59" s="213"/>
      <c r="GQI59" s="213"/>
      <c r="GQK59" s="213"/>
      <c r="GQM59" s="213"/>
      <c r="GQO59" s="213"/>
      <c r="GQQ59" s="213"/>
      <c r="GQS59" s="213"/>
      <c r="GQU59" s="213"/>
      <c r="GQW59" s="213"/>
      <c r="GQY59" s="213"/>
      <c r="GRA59" s="213"/>
      <c r="GRC59" s="213"/>
      <c r="GRE59" s="213"/>
      <c r="GRG59" s="213"/>
      <c r="GRI59" s="213"/>
      <c r="GRK59" s="213"/>
      <c r="GRM59" s="213"/>
      <c r="GRO59" s="213"/>
      <c r="GRQ59" s="213"/>
      <c r="GRS59" s="213"/>
      <c r="GRU59" s="213"/>
      <c r="GRW59" s="213"/>
      <c r="GRY59" s="213"/>
      <c r="GSA59" s="213"/>
      <c r="GSC59" s="213"/>
      <c r="GSE59" s="213"/>
      <c r="GSG59" s="213"/>
      <c r="GSI59" s="213"/>
      <c r="GSK59" s="213"/>
      <c r="GSM59" s="213"/>
      <c r="GSO59" s="213"/>
      <c r="GSQ59" s="213"/>
      <c r="GSS59" s="213"/>
      <c r="GSU59" s="213"/>
      <c r="GSW59" s="213"/>
      <c r="GSY59" s="213"/>
      <c r="GTA59" s="213"/>
      <c r="GTC59" s="213"/>
      <c r="GTE59" s="213"/>
      <c r="GTG59" s="213"/>
      <c r="GTI59" s="213"/>
      <c r="GTK59" s="213"/>
      <c r="GTM59" s="213"/>
      <c r="GTO59" s="213"/>
      <c r="GTQ59" s="213"/>
      <c r="GTS59" s="213"/>
      <c r="GTU59" s="213"/>
      <c r="GTW59" s="213"/>
      <c r="GTY59" s="213"/>
      <c r="GUA59" s="213"/>
      <c r="GUC59" s="213"/>
      <c r="GUE59" s="213"/>
      <c r="GUG59" s="213"/>
      <c r="GUI59" s="213"/>
      <c r="GUK59" s="213"/>
      <c r="GUM59" s="213"/>
      <c r="GUO59" s="213"/>
      <c r="GUQ59" s="213"/>
      <c r="GUS59" s="213"/>
      <c r="GUU59" s="213"/>
      <c r="GUW59" s="213"/>
      <c r="GUY59" s="213"/>
      <c r="GVA59" s="213"/>
      <c r="GVC59" s="213"/>
      <c r="GVE59" s="213"/>
      <c r="GVG59" s="213"/>
      <c r="GVI59" s="213"/>
      <c r="GVK59" s="213"/>
      <c r="GVM59" s="213"/>
      <c r="GVO59" s="213"/>
      <c r="GVQ59" s="213"/>
      <c r="GVS59" s="213"/>
      <c r="GVU59" s="213"/>
      <c r="GVW59" s="213"/>
      <c r="GVY59" s="213"/>
      <c r="GWA59" s="213"/>
      <c r="GWC59" s="213"/>
      <c r="GWE59" s="213"/>
      <c r="GWG59" s="213"/>
      <c r="GWI59" s="213"/>
      <c r="GWK59" s="213"/>
      <c r="GWM59" s="213"/>
      <c r="GWO59" s="213"/>
      <c r="GWQ59" s="213"/>
      <c r="GWS59" s="213"/>
      <c r="GWU59" s="213"/>
      <c r="GWW59" s="213"/>
      <c r="GWY59" s="213"/>
      <c r="GXA59" s="213"/>
      <c r="GXC59" s="213"/>
      <c r="GXE59" s="213"/>
      <c r="GXG59" s="213"/>
      <c r="GXI59" s="213"/>
      <c r="GXK59" s="213"/>
      <c r="GXM59" s="213"/>
      <c r="GXO59" s="213"/>
      <c r="GXQ59" s="213"/>
      <c r="GXS59" s="213"/>
      <c r="GXU59" s="213"/>
      <c r="GXW59" s="213"/>
      <c r="GXY59" s="213"/>
      <c r="GYA59" s="213"/>
      <c r="GYC59" s="213"/>
      <c r="GYE59" s="213"/>
      <c r="GYG59" s="213"/>
      <c r="GYI59" s="213"/>
      <c r="GYK59" s="213"/>
      <c r="GYM59" s="213"/>
      <c r="GYO59" s="213"/>
      <c r="GYQ59" s="213"/>
      <c r="GYS59" s="213"/>
      <c r="GYU59" s="213"/>
      <c r="GYW59" s="213"/>
      <c r="GYY59" s="213"/>
      <c r="GZA59" s="213"/>
      <c r="GZC59" s="213"/>
      <c r="GZE59" s="213"/>
      <c r="GZG59" s="213"/>
      <c r="GZI59" s="213"/>
      <c r="GZK59" s="213"/>
      <c r="GZM59" s="213"/>
      <c r="GZO59" s="213"/>
      <c r="GZQ59" s="213"/>
      <c r="GZS59" s="213"/>
      <c r="GZU59" s="213"/>
      <c r="GZW59" s="213"/>
      <c r="GZY59" s="213"/>
      <c r="HAA59" s="213"/>
      <c r="HAC59" s="213"/>
      <c r="HAE59" s="213"/>
      <c r="HAG59" s="213"/>
      <c r="HAI59" s="213"/>
      <c r="HAK59" s="213"/>
      <c r="HAM59" s="213"/>
      <c r="HAO59" s="213"/>
      <c r="HAQ59" s="213"/>
      <c r="HAS59" s="213"/>
      <c r="HAU59" s="213"/>
      <c r="HAW59" s="213"/>
      <c r="HAY59" s="213"/>
      <c r="HBA59" s="213"/>
      <c r="HBC59" s="213"/>
      <c r="HBE59" s="213"/>
      <c r="HBG59" s="213"/>
      <c r="HBI59" s="213"/>
      <c r="HBK59" s="213"/>
      <c r="HBM59" s="213"/>
      <c r="HBO59" s="213"/>
      <c r="HBQ59" s="213"/>
      <c r="HBS59" s="213"/>
      <c r="HBU59" s="213"/>
      <c r="HBW59" s="213"/>
      <c r="HBY59" s="213"/>
      <c r="HCA59" s="213"/>
      <c r="HCC59" s="213"/>
      <c r="HCE59" s="213"/>
      <c r="HCG59" s="213"/>
      <c r="HCI59" s="213"/>
      <c r="HCK59" s="213"/>
      <c r="HCM59" s="213"/>
      <c r="HCO59" s="213"/>
      <c r="HCQ59" s="213"/>
      <c r="HCS59" s="213"/>
      <c r="HCU59" s="213"/>
      <c r="HCW59" s="213"/>
      <c r="HCY59" s="213"/>
      <c r="HDA59" s="213"/>
      <c r="HDC59" s="213"/>
      <c r="HDE59" s="213"/>
      <c r="HDG59" s="213"/>
      <c r="HDI59" s="213"/>
      <c r="HDK59" s="213"/>
      <c r="HDM59" s="213"/>
      <c r="HDO59" s="213"/>
      <c r="HDQ59" s="213"/>
      <c r="HDS59" s="213"/>
      <c r="HDU59" s="213"/>
      <c r="HDW59" s="213"/>
      <c r="HDY59" s="213"/>
      <c r="HEA59" s="213"/>
      <c r="HEC59" s="213"/>
      <c r="HEE59" s="213"/>
      <c r="HEG59" s="213"/>
      <c r="HEI59" s="213"/>
      <c r="HEK59" s="213"/>
      <c r="HEM59" s="213"/>
      <c r="HEO59" s="213"/>
      <c r="HEQ59" s="213"/>
      <c r="HES59" s="213"/>
      <c r="HEU59" s="213"/>
      <c r="HEW59" s="213"/>
      <c r="HEY59" s="213"/>
      <c r="HFA59" s="213"/>
      <c r="HFC59" s="213"/>
      <c r="HFE59" s="213"/>
      <c r="HFG59" s="213"/>
      <c r="HFI59" s="213"/>
      <c r="HFK59" s="213"/>
      <c r="HFM59" s="213"/>
      <c r="HFO59" s="213"/>
      <c r="HFQ59" s="213"/>
      <c r="HFS59" s="213"/>
      <c r="HFU59" s="213"/>
      <c r="HFW59" s="213"/>
      <c r="HFY59" s="213"/>
      <c r="HGA59" s="213"/>
      <c r="HGC59" s="213"/>
      <c r="HGE59" s="213"/>
      <c r="HGG59" s="213"/>
      <c r="HGI59" s="213"/>
      <c r="HGK59" s="213"/>
      <c r="HGM59" s="213"/>
      <c r="HGO59" s="213"/>
      <c r="HGQ59" s="213"/>
      <c r="HGS59" s="213"/>
      <c r="HGU59" s="213"/>
      <c r="HGW59" s="213"/>
      <c r="HGY59" s="213"/>
      <c r="HHA59" s="213"/>
      <c r="HHC59" s="213"/>
      <c r="HHE59" s="213"/>
      <c r="HHG59" s="213"/>
      <c r="HHI59" s="213"/>
      <c r="HHK59" s="213"/>
      <c r="HHM59" s="213"/>
      <c r="HHO59" s="213"/>
      <c r="HHQ59" s="213"/>
      <c r="HHS59" s="213"/>
      <c r="HHU59" s="213"/>
      <c r="HHW59" s="213"/>
      <c r="HHY59" s="213"/>
      <c r="HIA59" s="213"/>
      <c r="HIC59" s="213"/>
      <c r="HIE59" s="213"/>
      <c r="HIG59" s="213"/>
      <c r="HII59" s="213"/>
      <c r="HIK59" s="213"/>
      <c r="HIM59" s="213"/>
      <c r="HIO59" s="213"/>
      <c r="HIQ59" s="213"/>
      <c r="HIS59" s="213"/>
      <c r="HIU59" s="213"/>
      <c r="HIW59" s="213"/>
      <c r="HIY59" s="213"/>
      <c r="HJA59" s="213"/>
      <c r="HJC59" s="213"/>
      <c r="HJE59" s="213"/>
      <c r="HJG59" s="213"/>
      <c r="HJI59" s="213"/>
      <c r="HJK59" s="213"/>
      <c r="HJM59" s="213"/>
      <c r="HJO59" s="213"/>
      <c r="HJQ59" s="213"/>
      <c r="HJS59" s="213"/>
      <c r="HJU59" s="213"/>
      <c r="HJW59" s="213"/>
      <c r="HJY59" s="213"/>
      <c r="HKA59" s="213"/>
      <c r="HKC59" s="213"/>
      <c r="HKE59" s="213"/>
      <c r="HKG59" s="213"/>
      <c r="HKI59" s="213"/>
      <c r="HKK59" s="213"/>
      <c r="HKM59" s="213"/>
      <c r="HKO59" s="213"/>
      <c r="HKQ59" s="213"/>
      <c r="HKS59" s="213"/>
      <c r="HKU59" s="213"/>
      <c r="HKW59" s="213"/>
      <c r="HKY59" s="213"/>
      <c r="HLA59" s="213"/>
      <c r="HLC59" s="213"/>
      <c r="HLE59" s="213"/>
      <c r="HLG59" s="213"/>
      <c r="HLI59" s="213"/>
      <c r="HLK59" s="213"/>
      <c r="HLM59" s="213"/>
      <c r="HLO59" s="213"/>
      <c r="HLQ59" s="213"/>
      <c r="HLS59" s="213"/>
      <c r="HLU59" s="213"/>
      <c r="HLW59" s="213"/>
      <c r="HLY59" s="213"/>
      <c r="HMA59" s="213"/>
      <c r="HMC59" s="213"/>
      <c r="HME59" s="213"/>
      <c r="HMG59" s="213"/>
      <c r="HMI59" s="213"/>
      <c r="HMK59" s="213"/>
      <c r="HMM59" s="213"/>
      <c r="HMO59" s="213"/>
      <c r="HMQ59" s="213"/>
      <c r="HMS59" s="213"/>
      <c r="HMU59" s="213"/>
      <c r="HMW59" s="213"/>
      <c r="HMY59" s="213"/>
      <c r="HNA59" s="213"/>
      <c r="HNC59" s="213"/>
      <c r="HNE59" s="213"/>
      <c r="HNG59" s="213"/>
      <c r="HNI59" s="213"/>
      <c r="HNK59" s="213"/>
      <c r="HNM59" s="213"/>
      <c r="HNO59" s="213"/>
      <c r="HNQ59" s="213"/>
      <c r="HNS59" s="213"/>
      <c r="HNU59" s="213"/>
      <c r="HNW59" s="213"/>
      <c r="HNY59" s="213"/>
      <c r="HOA59" s="213"/>
      <c r="HOC59" s="213"/>
      <c r="HOE59" s="213"/>
      <c r="HOG59" s="213"/>
      <c r="HOI59" s="213"/>
      <c r="HOK59" s="213"/>
      <c r="HOM59" s="213"/>
      <c r="HOO59" s="213"/>
      <c r="HOQ59" s="213"/>
      <c r="HOS59" s="213"/>
      <c r="HOU59" s="213"/>
      <c r="HOW59" s="213"/>
      <c r="HOY59" s="213"/>
      <c r="HPA59" s="213"/>
      <c r="HPC59" s="213"/>
      <c r="HPE59" s="213"/>
      <c r="HPG59" s="213"/>
      <c r="HPI59" s="213"/>
      <c r="HPK59" s="213"/>
      <c r="HPM59" s="213"/>
      <c r="HPO59" s="213"/>
      <c r="HPQ59" s="213"/>
      <c r="HPS59" s="213"/>
      <c r="HPU59" s="213"/>
      <c r="HPW59" s="213"/>
      <c r="HPY59" s="213"/>
      <c r="HQA59" s="213"/>
      <c r="HQC59" s="213"/>
      <c r="HQE59" s="213"/>
      <c r="HQG59" s="213"/>
      <c r="HQI59" s="213"/>
      <c r="HQK59" s="213"/>
      <c r="HQM59" s="213"/>
      <c r="HQO59" s="213"/>
      <c r="HQQ59" s="213"/>
      <c r="HQS59" s="213"/>
      <c r="HQU59" s="213"/>
      <c r="HQW59" s="213"/>
      <c r="HQY59" s="213"/>
      <c r="HRA59" s="213"/>
      <c r="HRC59" s="213"/>
      <c r="HRE59" s="213"/>
      <c r="HRG59" s="213"/>
      <c r="HRI59" s="213"/>
      <c r="HRK59" s="213"/>
      <c r="HRM59" s="213"/>
      <c r="HRO59" s="213"/>
      <c r="HRQ59" s="213"/>
      <c r="HRS59" s="213"/>
      <c r="HRU59" s="213"/>
      <c r="HRW59" s="213"/>
      <c r="HRY59" s="213"/>
      <c r="HSA59" s="213"/>
      <c r="HSC59" s="213"/>
      <c r="HSE59" s="213"/>
      <c r="HSG59" s="213"/>
      <c r="HSI59" s="213"/>
      <c r="HSK59" s="213"/>
      <c r="HSM59" s="213"/>
      <c r="HSO59" s="213"/>
      <c r="HSQ59" s="213"/>
      <c r="HSS59" s="213"/>
      <c r="HSU59" s="213"/>
      <c r="HSW59" s="213"/>
      <c r="HSY59" s="213"/>
      <c r="HTA59" s="213"/>
      <c r="HTC59" s="213"/>
      <c r="HTE59" s="213"/>
      <c r="HTG59" s="213"/>
      <c r="HTI59" s="213"/>
      <c r="HTK59" s="213"/>
      <c r="HTM59" s="213"/>
      <c r="HTO59" s="213"/>
      <c r="HTQ59" s="213"/>
      <c r="HTS59" s="213"/>
      <c r="HTU59" s="213"/>
      <c r="HTW59" s="213"/>
      <c r="HTY59" s="213"/>
      <c r="HUA59" s="213"/>
      <c r="HUC59" s="213"/>
      <c r="HUE59" s="213"/>
      <c r="HUG59" s="213"/>
      <c r="HUI59" s="213"/>
      <c r="HUK59" s="213"/>
      <c r="HUM59" s="213"/>
      <c r="HUO59" s="213"/>
      <c r="HUQ59" s="213"/>
      <c r="HUS59" s="213"/>
      <c r="HUU59" s="213"/>
      <c r="HUW59" s="213"/>
      <c r="HUY59" s="213"/>
      <c r="HVA59" s="213"/>
      <c r="HVC59" s="213"/>
      <c r="HVE59" s="213"/>
      <c r="HVG59" s="213"/>
      <c r="HVI59" s="213"/>
      <c r="HVK59" s="213"/>
      <c r="HVM59" s="213"/>
      <c r="HVO59" s="213"/>
      <c r="HVQ59" s="213"/>
      <c r="HVS59" s="213"/>
      <c r="HVU59" s="213"/>
      <c r="HVW59" s="213"/>
      <c r="HVY59" s="213"/>
      <c r="HWA59" s="213"/>
      <c r="HWC59" s="213"/>
      <c r="HWE59" s="213"/>
      <c r="HWG59" s="213"/>
      <c r="HWI59" s="213"/>
      <c r="HWK59" s="213"/>
      <c r="HWM59" s="213"/>
      <c r="HWO59" s="213"/>
      <c r="HWQ59" s="213"/>
      <c r="HWS59" s="213"/>
      <c r="HWU59" s="213"/>
      <c r="HWW59" s="213"/>
      <c r="HWY59" s="213"/>
      <c r="HXA59" s="213"/>
      <c r="HXC59" s="213"/>
      <c r="HXE59" s="213"/>
      <c r="HXG59" s="213"/>
      <c r="HXI59" s="213"/>
      <c r="HXK59" s="213"/>
      <c r="HXM59" s="213"/>
      <c r="HXO59" s="213"/>
      <c r="HXQ59" s="213"/>
      <c r="HXS59" s="213"/>
      <c r="HXU59" s="213"/>
      <c r="HXW59" s="213"/>
      <c r="HXY59" s="213"/>
      <c r="HYA59" s="213"/>
      <c r="HYC59" s="213"/>
      <c r="HYE59" s="213"/>
      <c r="HYG59" s="213"/>
      <c r="HYI59" s="213"/>
      <c r="HYK59" s="213"/>
      <c r="HYM59" s="213"/>
      <c r="HYO59" s="213"/>
      <c r="HYQ59" s="213"/>
      <c r="HYS59" s="213"/>
      <c r="HYU59" s="213"/>
      <c r="HYW59" s="213"/>
      <c r="HYY59" s="213"/>
      <c r="HZA59" s="213"/>
      <c r="HZC59" s="213"/>
      <c r="HZE59" s="213"/>
      <c r="HZG59" s="213"/>
      <c r="HZI59" s="213"/>
      <c r="HZK59" s="213"/>
      <c r="HZM59" s="213"/>
      <c r="HZO59" s="213"/>
      <c r="HZQ59" s="213"/>
      <c r="HZS59" s="213"/>
      <c r="HZU59" s="213"/>
      <c r="HZW59" s="213"/>
      <c r="HZY59" s="213"/>
      <c r="IAA59" s="213"/>
      <c r="IAC59" s="213"/>
      <c r="IAE59" s="213"/>
      <c r="IAG59" s="213"/>
      <c r="IAI59" s="213"/>
      <c r="IAK59" s="213"/>
      <c r="IAM59" s="213"/>
      <c r="IAO59" s="213"/>
      <c r="IAQ59" s="213"/>
      <c r="IAS59" s="213"/>
      <c r="IAU59" s="213"/>
      <c r="IAW59" s="213"/>
      <c r="IAY59" s="213"/>
      <c r="IBA59" s="213"/>
      <c r="IBC59" s="213"/>
      <c r="IBE59" s="213"/>
      <c r="IBG59" s="213"/>
      <c r="IBI59" s="213"/>
      <c r="IBK59" s="213"/>
      <c r="IBM59" s="213"/>
      <c r="IBO59" s="213"/>
      <c r="IBQ59" s="213"/>
      <c r="IBS59" s="213"/>
      <c r="IBU59" s="213"/>
      <c r="IBW59" s="213"/>
      <c r="IBY59" s="213"/>
      <c r="ICA59" s="213"/>
      <c r="ICC59" s="213"/>
      <c r="ICE59" s="213"/>
      <c r="ICG59" s="213"/>
      <c r="ICI59" s="213"/>
      <c r="ICK59" s="213"/>
      <c r="ICM59" s="213"/>
      <c r="ICO59" s="213"/>
      <c r="ICQ59" s="213"/>
      <c r="ICS59" s="213"/>
      <c r="ICU59" s="213"/>
      <c r="ICW59" s="213"/>
      <c r="ICY59" s="213"/>
      <c r="IDA59" s="213"/>
      <c r="IDC59" s="213"/>
      <c r="IDE59" s="213"/>
      <c r="IDG59" s="213"/>
      <c r="IDI59" s="213"/>
      <c r="IDK59" s="213"/>
      <c r="IDM59" s="213"/>
      <c r="IDO59" s="213"/>
      <c r="IDQ59" s="213"/>
      <c r="IDS59" s="213"/>
      <c r="IDU59" s="213"/>
      <c r="IDW59" s="213"/>
      <c r="IDY59" s="213"/>
      <c r="IEA59" s="213"/>
      <c r="IEC59" s="213"/>
      <c r="IEE59" s="213"/>
      <c r="IEG59" s="213"/>
      <c r="IEI59" s="213"/>
      <c r="IEK59" s="213"/>
      <c r="IEM59" s="213"/>
      <c r="IEO59" s="213"/>
      <c r="IEQ59" s="213"/>
      <c r="IES59" s="213"/>
      <c r="IEU59" s="213"/>
      <c r="IEW59" s="213"/>
      <c r="IEY59" s="213"/>
      <c r="IFA59" s="213"/>
      <c r="IFC59" s="213"/>
      <c r="IFE59" s="213"/>
      <c r="IFG59" s="213"/>
      <c r="IFI59" s="213"/>
      <c r="IFK59" s="213"/>
      <c r="IFM59" s="213"/>
      <c r="IFO59" s="213"/>
      <c r="IFQ59" s="213"/>
      <c r="IFS59" s="213"/>
      <c r="IFU59" s="213"/>
      <c r="IFW59" s="213"/>
      <c r="IFY59" s="213"/>
      <c r="IGA59" s="213"/>
      <c r="IGC59" s="213"/>
      <c r="IGE59" s="213"/>
      <c r="IGG59" s="213"/>
      <c r="IGI59" s="213"/>
      <c r="IGK59" s="213"/>
      <c r="IGM59" s="213"/>
      <c r="IGO59" s="213"/>
      <c r="IGQ59" s="213"/>
      <c r="IGS59" s="213"/>
      <c r="IGU59" s="213"/>
      <c r="IGW59" s="213"/>
      <c r="IGY59" s="213"/>
      <c r="IHA59" s="213"/>
      <c r="IHC59" s="213"/>
      <c r="IHE59" s="213"/>
      <c r="IHG59" s="213"/>
      <c r="IHI59" s="213"/>
      <c r="IHK59" s="213"/>
      <c r="IHM59" s="213"/>
      <c r="IHO59" s="213"/>
      <c r="IHQ59" s="213"/>
      <c r="IHS59" s="213"/>
      <c r="IHU59" s="213"/>
      <c r="IHW59" s="213"/>
      <c r="IHY59" s="213"/>
      <c r="IIA59" s="213"/>
      <c r="IIC59" s="213"/>
      <c r="IIE59" s="213"/>
      <c r="IIG59" s="213"/>
      <c r="III59" s="213"/>
      <c r="IIK59" s="213"/>
      <c r="IIM59" s="213"/>
      <c r="IIO59" s="213"/>
      <c r="IIQ59" s="213"/>
      <c r="IIS59" s="213"/>
      <c r="IIU59" s="213"/>
      <c r="IIW59" s="213"/>
      <c r="IIY59" s="213"/>
      <c r="IJA59" s="213"/>
      <c r="IJC59" s="213"/>
      <c r="IJE59" s="213"/>
      <c r="IJG59" s="213"/>
      <c r="IJI59" s="213"/>
      <c r="IJK59" s="213"/>
      <c r="IJM59" s="213"/>
      <c r="IJO59" s="213"/>
      <c r="IJQ59" s="213"/>
      <c r="IJS59" s="213"/>
      <c r="IJU59" s="213"/>
      <c r="IJW59" s="213"/>
      <c r="IJY59" s="213"/>
      <c r="IKA59" s="213"/>
      <c r="IKC59" s="213"/>
      <c r="IKE59" s="213"/>
      <c r="IKG59" s="213"/>
      <c r="IKI59" s="213"/>
      <c r="IKK59" s="213"/>
      <c r="IKM59" s="213"/>
      <c r="IKO59" s="213"/>
      <c r="IKQ59" s="213"/>
      <c r="IKS59" s="213"/>
      <c r="IKU59" s="213"/>
      <c r="IKW59" s="213"/>
      <c r="IKY59" s="213"/>
      <c r="ILA59" s="213"/>
      <c r="ILC59" s="213"/>
      <c r="ILE59" s="213"/>
      <c r="ILG59" s="213"/>
      <c r="ILI59" s="213"/>
      <c r="ILK59" s="213"/>
      <c r="ILM59" s="213"/>
      <c r="ILO59" s="213"/>
      <c r="ILQ59" s="213"/>
      <c r="ILS59" s="213"/>
      <c r="ILU59" s="213"/>
      <c r="ILW59" s="213"/>
      <c r="ILY59" s="213"/>
      <c r="IMA59" s="213"/>
      <c r="IMC59" s="213"/>
      <c r="IME59" s="213"/>
      <c r="IMG59" s="213"/>
      <c r="IMI59" s="213"/>
      <c r="IMK59" s="213"/>
      <c r="IMM59" s="213"/>
      <c r="IMO59" s="213"/>
      <c r="IMQ59" s="213"/>
      <c r="IMS59" s="213"/>
      <c r="IMU59" s="213"/>
      <c r="IMW59" s="213"/>
      <c r="IMY59" s="213"/>
      <c r="INA59" s="213"/>
      <c r="INC59" s="213"/>
      <c r="INE59" s="213"/>
      <c r="ING59" s="213"/>
      <c r="INI59" s="213"/>
      <c r="INK59" s="213"/>
      <c r="INM59" s="213"/>
      <c r="INO59" s="213"/>
      <c r="INQ59" s="213"/>
      <c r="INS59" s="213"/>
      <c r="INU59" s="213"/>
      <c r="INW59" s="213"/>
      <c r="INY59" s="213"/>
      <c r="IOA59" s="213"/>
      <c r="IOC59" s="213"/>
      <c r="IOE59" s="213"/>
      <c r="IOG59" s="213"/>
      <c r="IOI59" s="213"/>
      <c r="IOK59" s="213"/>
      <c r="IOM59" s="213"/>
      <c r="IOO59" s="213"/>
      <c r="IOQ59" s="213"/>
      <c r="IOS59" s="213"/>
      <c r="IOU59" s="213"/>
      <c r="IOW59" s="213"/>
      <c r="IOY59" s="213"/>
      <c r="IPA59" s="213"/>
      <c r="IPC59" s="213"/>
      <c r="IPE59" s="213"/>
      <c r="IPG59" s="213"/>
      <c r="IPI59" s="213"/>
      <c r="IPK59" s="213"/>
      <c r="IPM59" s="213"/>
      <c r="IPO59" s="213"/>
      <c r="IPQ59" s="213"/>
      <c r="IPS59" s="213"/>
      <c r="IPU59" s="213"/>
      <c r="IPW59" s="213"/>
      <c r="IPY59" s="213"/>
      <c r="IQA59" s="213"/>
      <c r="IQC59" s="213"/>
      <c r="IQE59" s="213"/>
      <c r="IQG59" s="213"/>
      <c r="IQI59" s="213"/>
      <c r="IQK59" s="213"/>
      <c r="IQM59" s="213"/>
      <c r="IQO59" s="213"/>
      <c r="IQQ59" s="213"/>
      <c r="IQS59" s="213"/>
      <c r="IQU59" s="213"/>
      <c r="IQW59" s="213"/>
      <c r="IQY59" s="213"/>
      <c r="IRA59" s="213"/>
      <c r="IRC59" s="213"/>
      <c r="IRE59" s="213"/>
      <c r="IRG59" s="213"/>
      <c r="IRI59" s="213"/>
      <c r="IRK59" s="213"/>
      <c r="IRM59" s="213"/>
      <c r="IRO59" s="213"/>
      <c r="IRQ59" s="213"/>
      <c r="IRS59" s="213"/>
      <c r="IRU59" s="213"/>
      <c r="IRW59" s="213"/>
      <c r="IRY59" s="213"/>
      <c r="ISA59" s="213"/>
      <c r="ISC59" s="213"/>
      <c r="ISE59" s="213"/>
      <c r="ISG59" s="213"/>
      <c r="ISI59" s="213"/>
      <c r="ISK59" s="213"/>
      <c r="ISM59" s="213"/>
      <c r="ISO59" s="213"/>
      <c r="ISQ59" s="213"/>
      <c r="ISS59" s="213"/>
      <c r="ISU59" s="213"/>
      <c r="ISW59" s="213"/>
      <c r="ISY59" s="213"/>
      <c r="ITA59" s="213"/>
      <c r="ITC59" s="213"/>
      <c r="ITE59" s="213"/>
      <c r="ITG59" s="213"/>
      <c r="ITI59" s="213"/>
      <c r="ITK59" s="213"/>
      <c r="ITM59" s="213"/>
      <c r="ITO59" s="213"/>
      <c r="ITQ59" s="213"/>
      <c r="ITS59" s="213"/>
      <c r="ITU59" s="213"/>
      <c r="ITW59" s="213"/>
      <c r="ITY59" s="213"/>
      <c r="IUA59" s="213"/>
      <c r="IUC59" s="213"/>
      <c r="IUE59" s="213"/>
      <c r="IUG59" s="213"/>
      <c r="IUI59" s="213"/>
      <c r="IUK59" s="213"/>
      <c r="IUM59" s="213"/>
      <c r="IUO59" s="213"/>
      <c r="IUQ59" s="213"/>
      <c r="IUS59" s="213"/>
      <c r="IUU59" s="213"/>
      <c r="IUW59" s="213"/>
      <c r="IUY59" s="213"/>
      <c r="IVA59" s="213"/>
      <c r="IVC59" s="213"/>
      <c r="IVE59" s="213"/>
      <c r="IVG59" s="213"/>
      <c r="IVI59" s="213"/>
      <c r="IVK59" s="213"/>
      <c r="IVM59" s="213"/>
      <c r="IVO59" s="213"/>
      <c r="IVQ59" s="213"/>
      <c r="IVS59" s="213"/>
      <c r="IVU59" s="213"/>
      <c r="IVW59" s="213"/>
      <c r="IVY59" s="213"/>
      <c r="IWA59" s="213"/>
      <c r="IWC59" s="213"/>
      <c r="IWE59" s="213"/>
      <c r="IWG59" s="213"/>
      <c r="IWI59" s="213"/>
      <c r="IWK59" s="213"/>
      <c r="IWM59" s="213"/>
      <c r="IWO59" s="213"/>
      <c r="IWQ59" s="213"/>
      <c r="IWS59" s="213"/>
      <c r="IWU59" s="213"/>
      <c r="IWW59" s="213"/>
      <c r="IWY59" s="213"/>
      <c r="IXA59" s="213"/>
      <c r="IXC59" s="213"/>
      <c r="IXE59" s="213"/>
      <c r="IXG59" s="213"/>
      <c r="IXI59" s="213"/>
      <c r="IXK59" s="213"/>
      <c r="IXM59" s="213"/>
      <c r="IXO59" s="213"/>
      <c r="IXQ59" s="213"/>
      <c r="IXS59" s="213"/>
      <c r="IXU59" s="213"/>
      <c r="IXW59" s="213"/>
      <c r="IXY59" s="213"/>
      <c r="IYA59" s="213"/>
      <c r="IYC59" s="213"/>
      <c r="IYE59" s="213"/>
      <c r="IYG59" s="213"/>
      <c r="IYI59" s="213"/>
      <c r="IYK59" s="213"/>
      <c r="IYM59" s="213"/>
      <c r="IYO59" s="213"/>
      <c r="IYQ59" s="213"/>
      <c r="IYS59" s="213"/>
      <c r="IYU59" s="213"/>
      <c r="IYW59" s="213"/>
      <c r="IYY59" s="213"/>
      <c r="IZA59" s="213"/>
      <c r="IZC59" s="213"/>
      <c r="IZE59" s="213"/>
      <c r="IZG59" s="213"/>
      <c r="IZI59" s="213"/>
      <c r="IZK59" s="213"/>
      <c r="IZM59" s="213"/>
      <c r="IZO59" s="213"/>
      <c r="IZQ59" s="213"/>
      <c r="IZS59" s="213"/>
      <c r="IZU59" s="213"/>
      <c r="IZW59" s="213"/>
      <c r="IZY59" s="213"/>
      <c r="JAA59" s="213"/>
      <c r="JAC59" s="213"/>
      <c r="JAE59" s="213"/>
      <c r="JAG59" s="213"/>
      <c r="JAI59" s="213"/>
      <c r="JAK59" s="213"/>
      <c r="JAM59" s="213"/>
      <c r="JAO59" s="213"/>
      <c r="JAQ59" s="213"/>
      <c r="JAS59" s="213"/>
      <c r="JAU59" s="213"/>
      <c r="JAW59" s="213"/>
      <c r="JAY59" s="213"/>
      <c r="JBA59" s="213"/>
      <c r="JBC59" s="213"/>
      <c r="JBE59" s="213"/>
      <c r="JBG59" s="213"/>
      <c r="JBI59" s="213"/>
      <c r="JBK59" s="213"/>
      <c r="JBM59" s="213"/>
      <c r="JBO59" s="213"/>
      <c r="JBQ59" s="213"/>
      <c r="JBS59" s="213"/>
      <c r="JBU59" s="213"/>
      <c r="JBW59" s="213"/>
      <c r="JBY59" s="213"/>
      <c r="JCA59" s="213"/>
      <c r="JCC59" s="213"/>
      <c r="JCE59" s="213"/>
      <c r="JCG59" s="213"/>
      <c r="JCI59" s="213"/>
      <c r="JCK59" s="213"/>
      <c r="JCM59" s="213"/>
      <c r="JCO59" s="213"/>
      <c r="JCQ59" s="213"/>
      <c r="JCS59" s="213"/>
      <c r="JCU59" s="213"/>
      <c r="JCW59" s="213"/>
      <c r="JCY59" s="213"/>
      <c r="JDA59" s="213"/>
      <c r="JDC59" s="213"/>
      <c r="JDE59" s="213"/>
      <c r="JDG59" s="213"/>
      <c r="JDI59" s="213"/>
      <c r="JDK59" s="213"/>
      <c r="JDM59" s="213"/>
      <c r="JDO59" s="213"/>
      <c r="JDQ59" s="213"/>
      <c r="JDS59" s="213"/>
      <c r="JDU59" s="213"/>
      <c r="JDW59" s="213"/>
      <c r="JDY59" s="213"/>
      <c r="JEA59" s="213"/>
      <c r="JEC59" s="213"/>
      <c r="JEE59" s="213"/>
      <c r="JEG59" s="213"/>
      <c r="JEI59" s="213"/>
      <c r="JEK59" s="213"/>
      <c r="JEM59" s="213"/>
      <c r="JEO59" s="213"/>
      <c r="JEQ59" s="213"/>
      <c r="JES59" s="213"/>
      <c r="JEU59" s="213"/>
      <c r="JEW59" s="213"/>
      <c r="JEY59" s="213"/>
      <c r="JFA59" s="213"/>
      <c r="JFC59" s="213"/>
      <c r="JFE59" s="213"/>
      <c r="JFG59" s="213"/>
      <c r="JFI59" s="213"/>
      <c r="JFK59" s="213"/>
      <c r="JFM59" s="213"/>
      <c r="JFO59" s="213"/>
      <c r="JFQ59" s="213"/>
      <c r="JFS59" s="213"/>
      <c r="JFU59" s="213"/>
      <c r="JFW59" s="213"/>
      <c r="JFY59" s="213"/>
      <c r="JGA59" s="213"/>
      <c r="JGC59" s="213"/>
      <c r="JGE59" s="213"/>
      <c r="JGG59" s="213"/>
      <c r="JGI59" s="213"/>
      <c r="JGK59" s="213"/>
      <c r="JGM59" s="213"/>
      <c r="JGO59" s="213"/>
      <c r="JGQ59" s="213"/>
      <c r="JGS59" s="213"/>
      <c r="JGU59" s="213"/>
      <c r="JGW59" s="213"/>
      <c r="JGY59" s="213"/>
      <c r="JHA59" s="213"/>
      <c r="JHC59" s="213"/>
      <c r="JHE59" s="213"/>
      <c r="JHG59" s="213"/>
      <c r="JHI59" s="213"/>
      <c r="JHK59" s="213"/>
      <c r="JHM59" s="213"/>
      <c r="JHO59" s="213"/>
      <c r="JHQ59" s="213"/>
      <c r="JHS59" s="213"/>
      <c r="JHU59" s="213"/>
      <c r="JHW59" s="213"/>
      <c r="JHY59" s="213"/>
      <c r="JIA59" s="213"/>
      <c r="JIC59" s="213"/>
      <c r="JIE59" s="213"/>
      <c r="JIG59" s="213"/>
      <c r="JII59" s="213"/>
      <c r="JIK59" s="213"/>
      <c r="JIM59" s="213"/>
      <c r="JIO59" s="213"/>
      <c r="JIQ59" s="213"/>
      <c r="JIS59" s="213"/>
      <c r="JIU59" s="213"/>
      <c r="JIW59" s="213"/>
      <c r="JIY59" s="213"/>
      <c r="JJA59" s="213"/>
      <c r="JJC59" s="213"/>
      <c r="JJE59" s="213"/>
      <c r="JJG59" s="213"/>
      <c r="JJI59" s="213"/>
      <c r="JJK59" s="213"/>
      <c r="JJM59" s="213"/>
      <c r="JJO59" s="213"/>
      <c r="JJQ59" s="213"/>
      <c r="JJS59" s="213"/>
      <c r="JJU59" s="213"/>
      <c r="JJW59" s="213"/>
      <c r="JJY59" s="213"/>
      <c r="JKA59" s="213"/>
      <c r="JKC59" s="213"/>
      <c r="JKE59" s="213"/>
      <c r="JKG59" s="213"/>
      <c r="JKI59" s="213"/>
      <c r="JKK59" s="213"/>
      <c r="JKM59" s="213"/>
      <c r="JKO59" s="213"/>
      <c r="JKQ59" s="213"/>
      <c r="JKS59" s="213"/>
      <c r="JKU59" s="213"/>
      <c r="JKW59" s="213"/>
      <c r="JKY59" s="213"/>
      <c r="JLA59" s="213"/>
      <c r="JLC59" s="213"/>
      <c r="JLE59" s="213"/>
      <c r="JLG59" s="213"/>
      <c r="JLI59" s="213"/>
      <c r="JLK59" s="213"/>
      <c r="JLM59" s="213"/>
      <c r="JLO59" s="213"/>
      <c r="JLQ59" s="213"/>
      <c r="JLS59" s="213"/>
      <c r="JLU59" s="213"/>
      <c r="JLW59" s="213"/>
      <c r="JLY59" s="213"/>
      <c r="JMA59" s="213"/>
      <c r="JMC59" s="213"/>
      <c r="JME59" s="213"/>
      <c r="JMG59" s="213"/>
      <c r="JMI59" s="213"/>
      <c r="JMK59" s="213"/>
      <c r="JMM59" s="213"/>
      <c r="JMO59" s="213"/>
      <c r="JMQ59" s="213"/>
      <c r="JMS59" s="213"/>
      <c r="JMU59" s="213"/>
      <c r="JMW59" s="213"/>
      <c r="JMY59" s="213"/>
      <c r="JNA59" s="213"/>
      <c r="JNC59" s="213"/>
      <c r="JNE59" s="213"/>
      <c r="JNG59" s="213"/>
      <c r="JNI59" s="213"/>
      <c r="JNK59" s="213"/>
      <c r="JNM59" s="213"/>
      <c r="JNO59" s="213"/>
      <c r="JNQ59" s="213"/>
      <c r="JNS59" s="213"/>
      <c r="JNU59" s="213"/>
      <c r="JNW59" s="213"/>
      <c r="JNY59" s="213"/>
      <c r="JOA59" s="213"/>
      <c r="JOC59" s="213"/>
      <c r="JOE59" s="213"/>
      <c r="JOG59" s="213"/>
      <c r="JOI59" s="213"/>
      <c r="JOK59" s="213"/>
      <c r="JOM59" s="213"/>
      <c r="JOO59" s="213"/>
      <c r="JOQ59" s="213"/>
      <c r="JOS59" s="213"/>
      <c r="JOU59" s="213"/>
      <c r="JOW59" s="213"/>
      <c r="JOY59" s="213"/>
      <c r="JPA59" s="213"/>
      <c r="JPC59" s="213"/>
      <c r="JPE59" s="213"/>
      <c r="JPG59" s="213"/>
      <c r="JPI59" s="213"/>
      <c r="JPK59" s="213"/>
      <c r="JPM59" s="213"/>
      <c r="JPO59" s="213"/>
      <c r="JPQ59" s="213"/>
      <c r="JPS59" s="213"/>
      <c r="JPU59" s="213"/>
      <c r="JPW59" s="213"/>
      <c r="JPY59" s="213"/>
      <c r="JQA59" s="213"/>
      <c r="JQC59" s="213"/>
      <c r="JQE59" s="213"/>
      <c r="JQG59" s="213"/>
      <c r="JQI59" s="213"/>
      <c r="JQK59" s="213"/>
      <c r="JQM59" s="213"/>
      <c r="JQO59" s="213"/>
      <c r="JQQ59" s="213"/>
      <c r="JQS59" s="213"/>
      <c r="JQU59" s="213"/>
      <c r="JQW59" s="213"/>
      <c r="JQY59" s="213"/>
      <c r="JRA59" s="213"/>
      <c r="JRC59" s="213"/>
      <c r="JRE59" s="213"/>
      <c r="JRG59" s="213"/>
      <c r="JRI59" s="213"/>
      <c r="JRK59" s="213"/>
      <c r="JRM59" s="213"/>
      <c r="JRO59" s="213"/>
      <c r="JRQ59" s="213"/>
      <c r="JRS59" s="213"/>
      <c r="JRU59" s="213"/>
      <c r="JRW59" s="213"/>
      <c r="JRY59" s="213"/>
      <c r="JSA59" s="213"/>
      <c r="JSC59" s="213"/>
      <c r="JSE59" s="213"/>
      <c r="JSG59" s="213"/>
      <c r="JSI59" s="213"/>
      <c r="JSK59" s="213"/>
      <c r="JSM59" s="213"/>
      <c r="JSO59" s="213"/>
      <c r="JSQ59" s="213"/>
      <c r="JSS59" s="213"/>
      <c r="JSU59" s="213"/>
      <c r="JSW59" s="213"/>
      <c r="JSY59" s="213"/>
      <c r="JTA59" s="213"/>
      <c r="JTC59" s="213"/>
      <c r="JTE59" s="213"/>
      <c r="JTG59" s="213"/>
      <c r="JTI59" s="213"/>
      <c r="JTK59" s="213"/>
      <c r="JTM59" s="213"/>
      <c r="JTO59" s="213"/>
      <c r="JTQ59" s="213"/>
      <c r="JTS59" s="213"/>
      <c r="JTU59" s="213"/>
      <c r="JTW59" s="213"/>
      <c r="JTY59" s="213"/>
      <c r="JUA59" s="213"/>
      <c r="JUC59" s="213"/>
      <c r="JUE59" s="213"/>
      <c r="JUG59" s="213"/>
      <c r="JUI59" s="213"/>
      <c r="JUK59" s="213"/>
      <c r="JUM59" s="213"/>
      <c r="JUO59" s="213"/>
      <c r="JUQ59" s="213"/>
      <c r="JUS59" s="213"/>
      <c r="JUU59" s="213"/>
      <c r="JUW59" s="213"/>
      <c r="JUY59" s="213"/>
      <c r="JVA59" s="213"/>
      <c r="JVC59" s="213"/>
      <c r="JVE59" s="213"/>
      <c r="JVG59" s="213"/>
      <c r="JVI59" s="213"/>
      <c r="JVK59" s="213"/>
      <c r="JVM59" s="213"/>
      <c r="JVO59" s="213"/>
      <c r="JVQ59" s="213"/>
      <c r="JVS59" s="213"/>
      <c r="JVU59" s="213"/>
      <c r="JVW59" s="213"/>
      <c r="JVY59" s="213"/>
      <c r="JWA59" s="213"/>
      <c r="JWC59" s="213"/>
      <c r="JWE59" s="213"/>
      <c r="JWG59" s="213"/>
      <c r="JWI59" s="213"/>
      <c r="JWK59" s="213"/>
      <c r="JWM59" s="213"/>
      <c r="JWO59" s="213"/>
      <c r="JWQ59" s="213"/>
      <c r="JWS59" s="213"/>
      <c r="JWU59" s="213"/>
      <c r="JWW59" s="213"/>
      <c r="JWY59" s="213"/>
      <c r="JXA59" s="213"/>
      <c r="JXC59" s="213"/>
      <c r="JXE59" s="213"/>
      <c r="JXG59" s="213"/>
      <c r="JXI59" s="213"/>
      <c r="JXK59" s="213"/>
      <c r="JXM59" s="213"/>
      <c r="JXO59" s="213"/>
      <c r="JXQ59" s="213"/>
      <c r="JXS59" s="213"/>
      <c r="JXU59" s="213"/>
      <c r="JXW59" s="213"/>
      <c r="JXY59" s="213"/>
      <c r="JYA59" s="213"/>
      <c r="JYC59" s="213"/>
      <c r="JYE59" s="213"/>
      <c r="JYG59" s="213"/>
      <c r="JYI59" s="213"/>
      <c r="JYK59" s="213"/>
      <c r="JYM59" s="213"/>
      <c r="JYO59" s="213"/>
      <c r="JYQ59" s="213"/>
      <c r="JYS59" s="213"/>
      <c r="JYU59" s="213"/>
      <c r="JYW59" s="213"/>
      <c r="JYY59" s="213"/>
      <c r="JZA59" s="213"/>
      <c r="JZC59" s="213"/>
      <c r="JZE59" s="213"/>
      <c r="JZG59" s="213"/>
      <c r="JZI59" s="213"/>
      <c r="JZK59" s="213"/>
      <c r="JZM59" s="213"/>
      <c r="JZO59" s="213"/>
      <c r="JZQ59" s="213"/>
      <c r="JZS59" s="213"/>
      <c r="JZU59" s="213"/>
      <c r="JZW59" s="213"/>
      <c r="JZY59" s="213"/>
      <c r="KAA59" s="213"/>
      <c r="KAC59" s="213"/>
      <c r="KAE59" s="213"/>
      <c r="KAG59" s="213"/>
      <c r="KAI59" s="213"/>
      <c r="KAK59" s="213"/>
      <c r="KAM59" s="213"/>
      <c r="KAO59" s="213"/>
      <c r="KAQ59" s="213"/>
      <c r="KAS59" s="213"/>
      <c r="KAU59" s="213"/>
      <c r="KAW59" s="213"/>
      <c r="KAY59" s="213"/>
      <c r="KBA59" s="213"/>
      <c r="KBC59" s="213"/>
      <c r="KBE59" s="213"/>
      <c r="KBG59" s="213"/>
      <c r="KBI59" s="213"/>
      <c r="KBK59" s="213"/>
      <c r="KBM59" s="213"/>
      <c r="KBO59" s="213"/>
      <c r="KBQ59" s="213"/>
      <c r="KBS59" s="213"/>
      <c r="KBU59" s="213"/>
      <c r="KBW59" s="213"/>
      <c r="KBY59" s="213"/>
      <c r="KCA59" s="213"/>
      <c r="KCC59" s="213"/>
      <c r="KCE59" s="213"/>
      <c r="KCG59" s="213"/>
      <c r="KCI59" s="213"/>
      <c r="KCK59" s="213"/>
      <c r="KCM59" s="213"/>
      <c r="KCO59" s="213"/>
      <c r="KCQ59" s="213"/>
      <c r="KCS59" s="213"/>
      <c r="KCU59" s="213"/>
      <c r="KCW59" s="213"/>
      <c r="KCY59" s="213"/>
      <c r="KDA59" s="213"/>
      <c r="KDC59" s="213"/>
      <c r="KDE59" s="213"/>
      <c r="KDG59" s="213"/>
      <c r="KDI59" s="213"/>
      <c r="KDK59" s="213"/>
      <c r="KDM59" s="213"/>
      <c r="KDO59" s="213"/>
      <c r="KDQ59" s="213"/>
      <c r="KDS59" s="213"/>
      <c r="KDU59" s="213"/>
      <c r="KDW59" s="213"/>
      <c r="KDY59" s="213"/>
      <c r="KEA59" s="213"/>
      <c r="KEC59" s="213"/>
      <c r="KEE59" s="213"/>
      <c r="KEG59" s="213"/>
      <c r="KEI59" s="213"/>
      <c r="KEK59" s="213"/>
      <c r="KEM59" s="213"/>
      <c r="KEO59" s="213"/>
      <c r="KEQ59" s="213"/>
      <c r="KES59" s="213"/>
      <c r="KEU59" s="213"/>
      <c r="KEW59" s="213"/>
      <c r="KEY59" s="213"/>
      <c r="KFA59" s="213"/>
      <c r="KFC59" s="213"/>
      <c r="KFE59" s="213"/>
      <c r="KFG59" s="213"/>
      <c r="KFI59" s="213"/>
      <c r="KFK59" s="213"/>
      <c r="KFM59" s="213"/>
      <c r="KFO59" s="213"/>
      <c r="KFQ59" s="213"/>
      <c r="KFS59" s="213"/>
      <c r="KFU59" s="213"/>
      <c r="KFW59" s="213"/>
      <c r="KFY59" s="213"/>
      <c r="KGA59" s="213"/>
      <c r="KGC59" s="213"/>
      <c r="KGE59" s="213"/>
      <c r="KGG59" s="213"/>
      <c r="KGI59" s="213"/>
      <c r="KGK59" s="213"/>
      <c r="KGM59" s="213"/>
      <c r="KGO59" s="213"/>
      <c r="KGQ59" s="213"/>
      <c r="KGS59" s="213"/>
      <c r="KGU59" s="213"/>
      <c r="KGW59" s="213"/>
      <c r="KGY59" s="213"/>
      <c r="KHA59" s="213"/>
      <c r="KHC59" s="213"/>
      <c r="KHE59" s="213"/>
      <c r="KHG59" s="213"/>
      <c r="KHI59" s="213"/>
      <c r="KHK59" s="213"/>
      <c r="KHM59" s="213"/>
      <c r="KHO59" s="213"/>
      <c r="KHQ59" s="213"/>
      <c r="KHS59" s="213"/>
      <c r="KHU59" s="213"/>
      <c r="KHW59" s="213"/>
      <c r="KHY59" s="213"/>
      <c r="KIA59" s="213"/>
      <c r="KIC59" s="213"/>
      <c r="KIE59" s="213"/>
      <c r="KIG59" s="213"/>
      <c r="KII59" s="213"/>
      <c r="KIK59" s="213"/>
      <c r="KIM59" s="213"/>
      <c r="KIO59" s="213"/>
      <c r="KIQ59" s="213"/>
      <c r="KIS59" s="213"/>
      <c r="KIU59" s="213"/>
      <c r="KIW59" s="213"/>
      <c r="KIY59" s="213"/>
      <c r="KJA59" s="213"/>
      <c r="KJC59" s="213"/>
      <c r="KJE59" s="213"/>
      <c r="KJG59" s="213"/>
      <c r="KJI59" s="213"/>
      <c r="KJK59" s="213"/>
      <c r="KJM59" s="213"/>
      <c r="KJO59" s="213"/>
      <c r="KJQ59" s="213"/>
      <c r="KJS59" s="213"/>
      <c r="KJU59" s="213"/>
      <c r="KJW59" s="213"/>
      <c r="KJY59" s="213"/>
      <c r="KKA59" s="213"/>
      <c r="KKC59" s="213"/>
      <c r="KKE59" s="213"/>
      <c r="KKG59" s="213"/>
      <c r="KKI59" s="213"/>
      <c r="KKK59" s="213"/>
      <c r="KKM59" s="213"/>
      <c r="KKO59" s="213"/>
      <c r="KKQ59" s="213"/>
      <c r="KKS59" s="213"/>
      <c r="KKU59" s="213"/>
      <c r="KKW59" s="213"/>
      <c r="KKY59" s="213"/>
      <c r="KLA59" s="213"/>
      <c r="KLC59" s="213"/>
      <c r="KLE59" s="213"/>
      <c r="KLG59" s="213"/>
      <c r="KLI59" s="213"/>
      <c r="KLK59" s="213"/>
      <c r="KLM59" s="213"/>
      <c r="KLO59" s="213"/>
      <c r="KLQ59" s="213"/>
      <c r="KLS59" s="213"/>
      <c r="KLU59" s="213"/>
      <c r="KLW59" s="213"/>
      <c r="KLY59" s="213"/>
      <c r="KMA59" s="213"/>
      <c r="KMC59" s="213"/>
      <c r="KME59" s="213"/>
      <c r="KMG59" s="213"/>
      <c r="KMI59" s="213"/>
      <c r="KMK59" s="213"/>
      <c r="KMM59" s="213"/>
      <c r="KMO59" s="213"/>
      <c r="KMQ59" s="213"/>
      <c r="KMS59" s="213"/>
      <c r="KMU59" s="213"/>
      <c r="KMW59" s="213"/>
      <c r="KMY59" s="213"/>
      <c r="KNA59" s="213"/>
      <c r="KNC59" s="213"/>
      <c r="KNE59" s="213"/>
      <c r="KNG59" s="213"/>
      <c r="KNI59" s="213"/>
      <c r="KNK59" s="213"/>
      <c r="KNM59" s="213"/>
      <c r="KNO59" s="213"/>
      <c r="KNQ59" s="213"/>
      <c r="KNS59" s="213"/>
      <c r="KNU59" s="213"/>
      <c r="KNW59" s="213"/>
      <c r="KNY59" s="213"/>
      <c r="KOA59" s="213"/>
      <c r="KOC59" s="213"/>
      <c r="KOE59" s="213"/>
      <c r="KOG59" s="213"/>
      <c r="KOI59" s="213"/>
      <c r="KOK59" s="213"/>
      <c r="KOM59" s="213"/>
      <c r="KOO59" s="213"/>
      <c r="KOQ59" s="213"/>
      <c r="KOS59" s="213"/>
      <c r="KOU59" s="213"/>
      <c r="KOW59" s="213"/>
      <c r="KOY59" s="213"/>
      <c r="KPA59" s="213"/>
      <c r="KPC59" s="213"/>
      <c r="KPE59" s="213"/>
      <c r="KPG59" s="213"/>
      <c r="KPI59" s="213"/>
      <c r="KPK59" s="213"/>
      <c r="KPM59" s="213"/>
      <c r="KPO59" s="213"/>
      <c r="KPQ59" s="213"/>
      <c r="KPS59" s="213"/>
      <c r="KPU59" s="213"/>
      <c r="KPW59" s="213"/>
      <c r="KPY59" s="213"/>
      <c r="KQA59" s="213"/>
      <c r="KQC59" s="213"/>
      <c r="KQE59" s="213"/>
      <c r="KQG59" s="213"/>
      <c r="KQI59" s="213"/>
      <c r="KQK59" s="213"/>
      <c r="KQM59" s="213"/>
      <c r="KQO59" s="213"/>
      <c r="KQQ59" s="213"/>
      <c r="KQS59" s="213"/>
      <c r="KQU59" s="213"/>
      <c r="KQW59" s="213"/>
      <c r="KQY59" s="213"/>
      <c r="KRA59" s="213"/>
      <c r="KRC59" s="213"/>
      <c r="KRE59" s="213"/>
      <c r="KRG59" s="213"/>
      <c r="KRI59" s="213"/>
      <c r="KRK59" s="213"/>
      <c r="KRM59" s="213"/>
      <c r="KRO59" s="213"/>
      <c r="KRQ59" s="213"/>
      <c r="KRS59" s="213"/>
      <c r="KRU59" s="213"/>
      <c r="KRW59" s="213"/>
      <c r="KRY59" s="213"/>
      <c r="KSA59" s="213"/>
      <c r="KSC59" s="213"/>
      <c r="KSE59" s="213"/>
      <c r="KSG59" s="213"/>
      <c r="KSI59" s="213"/>
      <c r="KSK59" s="213"/>
      <c r="KSM59" s="213"/>
      <c r="KSO59" s="213"/>
      <c r="KSQ59" s="213"/>
      <c r="KSS59" s="213"/>
      <c r="KSU59" s="213"/>
      <c r="KSW59" s="213"/>
      <c r="KSY59" s="213"/>
      <c r="KTA59" s="213"/>
      <c r="KTC59" s="213"/>
      <c r="KTE59" s="213"/>
      <c r="KTG59" s="213"/>
      <c r="KTI59" s="213"/>
      <c r="KTK59" s="213"/>
      <c r="KTM59" s="213"/>
      <c r="KTO59" s="213"/>
      <c r="KTQ59" s="213"/>
      <c r="KTS59" s="213"/>
      <c r="KTU59" s="213"/>
      <c r="KTW59" s="213"/>
      <c r="KTY59" s="213"/>
      <c r="KUA59" s="213"/>
      <c r="KUC59" s="213"/>
      <c r="KUE59" s="213"/>
      <c r="KUG59" s="213"/>
      <c r="KUI59" s="213"/>
      <c r="KUK59" s="213"/>
      <c r="KUM59" s="213"/>
      <c r="KUO59" s="213"/>
      <c r="KUQ59" s="213"/>
      <c r="KUS59" s="213"/>
      <c r="KUU59" s="213"/>
      <c r="KUW59" s="213"/>
      <c r="KUY59" s="213"/>
      <c r="KVA59" s="213"/>
      <c r="KVC59" s="213"/>
      <c r="KVE59" s="213"/>
      <c r="KVG59" s="213"/>
      <c r="KVI59" s="213"/>
      <c r="KVK59" s="213"/>
      <c r="KVM59" s="213"/>
      <c r="KVO59" s="213"/>
      <c r="KVQ59" s="213"/>
      <c r="KVS59" s="213"/>
      <c r="KVU59" s="213"/>
      <c r="KVW59" s="213"/>
      <c r="KVY59" s="213"/>
      <c r="KWA59" s="213"/>
      <c r="KWC59" s="213"/>
      <c r="KWE59" s="213"/>
      <c r="KWG59" s="213"/>
      <c r="KWI59" s="213"/>
      <c r="KWK59" s="213"/>
      <c r="KWM59" s="213"/>
      <c r="KWO59" s="213"/>
      <c r="KWQ59" s="213"/>
      <c r="KWS59" s="213"/>
      <c r="KWU59" s="213"/>
      <c r="KWW59" s="213"/>
      <c r="KWY59" s="213"/>
      <c r="KXA59" s="213"/>
      <c r="KXC59" s="213"/>
      <c r="KXE59" s="213"/>
      <c r="KXG59" s="213"/>
      <c r="KXI59" s="213"/>
      <c r="KXK59" s="213"/>
      <c r="KXM59" s="213"/>
      <c r="KXO59" s="213"/>
      <c r="KXQ59" s="213"/>
      <c r="KXS59" s="213"/>
      <c r="KXU59" s="213"/>
      <c r="KXW59" s="213"/>
      <c r="KXY59" s="213"/>
      <c r="KYA59" s="213"/>
      <c r="KYC59" s="213"/>
      <c r="KYE59" s="213"/>
      <c r="KYG59" s="213"/>
      <c r="KYI59" s="213"/>
      <c r="KYK59" s="213"/>
      <c r="KYM59" s="213"/>
      <c r="KYO59" s="213"/>
      <c r="KYQ59" s="213"/>
      <c r="KYS59" s="213"/>
      <c r="KYU59" s="213"/>
      <c r="KYW59" s="213"/>
      <c r="KYY59" s="213"/>
      <c r="KZA59" s="213"/>
      <c r="KZC59" s="213"/>
      <c r="KZE59" s="213"/>
      <c r="KZG59" s="213"/>
      <c r="KZI59" s="213"/>
      <c r="KZK59" s="213"/>
      <c r="KZM59" s="213"/>
      <c r="KZO59" s="213"/>
      <c r="KZQ59" s="213"/>
      <c r="KZS59" s="213"/>
      <c r="KZU59" s="213"/>
      <c r="KZW59" s="213"/>
      <c r="KZY59" s="213"/>
      <c r="LAA59" s="213"/>
      <c r="LAC59" s="213"/>
      <c r="LAE59" s="213"/>
      <c r="LAG59" s="213"/>
      <c r="LAI59" s="213"/>
      <c r="LAK59" s="213"/>
      <c r="LAM59" s="213"/>
      <c r="LAO59" s="213"/>
      <c r="LAQ59" s="213"/>
      <c r="LAS59" s="213"/>
      <c r="LAU59" s="213"/>
      <c r="LAW59" s="213"/>
      <c r="LAY59" s="213"/>
      <c r="LBA59" s="213"/>
      <c r="LBC59" s="213"/>
      <c r="LBE59" s="213"/>
      <c r="LBG59" s="213"/>
      <c r="LBI59" s="213"/>
      <c r="LBK59" s="213"/>
      <c r="LBM59" s="213"/>
      <c r="LBO59" s="213"/>
      <c r="LBQ59" s="213"/>
      <c r="LBS59" s="213"/>
      <c r="LBU59" s="213"/>
      <c r="LBW59" s="213"/>
      <c r="LBY59" s="213"/>
      <c r="LCA59" s="213"/>
      <c r="LCC59" s="213"/>
      <c r="LCE59" s="213"/>
      <c r="LCG59" s="213"/>
      <c r="LCI59" s="213"/>
      <c r="LCK59" s="213"/>
      <c r="LCM59" s="213"/>
      <c r="LCO59" s="213"/>
      <c r="LCQ59" s="213"/>
      <c r="LCS59" s="213"/>
      <c r="LCU59" s="213"/>
      <c r="LCW59" s="213"/>
      <c r="LCY59" s="213"/>
      <c r="LDA59" s="213"/>
      <c r="LDC59" s="213"/>
      <c r="LDE59" s="213"/>
      <c r="LDG59" s="213"/>
      <c r="LDI59" s="213"/>
      <c r="LDK59" s="213"/>
      <c r="LDM59" s="213"/>
      <c r="LDO59" s="213"/>
      <c r="LDQ59" s="213"/>
      <c r="LDS59" s="213"/>
      <c r="LDU59" s="213"/>
      <c r="LDW59" s="213"/>
      <c r="LDY59" s="213"/>
      <c r="LEA59" s="213"/>
      <c r="LEC59" s="213"/>
      <c r="LEE59" s="213"/>
      <c r="LEG59" s="213"/>
      <c r="LEI59" s="213"/>
      <c r="LEK59" s="213"/>
      <c r="LEM59" s="213"/>
      <c r="LEO59" s="213"/>
      <c r="LEQ59" s="213"/>
      <c r="LES59" s="213"/>
      <c r="LEU59" s="213"/>
      <c r="LEW59" s="213"/>
      <c r="LEY59" s="213"/>
      <c r="LFA59" s="213"/>
      <c r="LFC59" s="213"/>
      <c r="LFE59" s="213"/>
      <c r="LFG59" s="213"/>
      <c r="LFI59" s="213"/>
      <c r="LFK59" s="213"/>
      <c r="LFM59" s="213"/>
      <c r="LFO59" s="213"/>
      <c r="LFQ59" s="213"/>
      <c r="LFS59" s="213"/>
      <c r="LFU59" s="213"/>
      <c r="LFW59" s="213"/>
      <c r="LFY59" s="213"/>
      <c r="LGA59" s="213"/>
      <c r="LGC59" s="213"/>
      <c r="LGE59" s="213"/>
      <c r="LGG59" s="213"/>
      <c r="LGI59" s="213"/>
      <c r="LGK59" s="213"/>
      <c r="LGM59" s="213"/>
      <c r="LGO59" s="213"/>
      <c r="LGQ59" s="213"/>
      <c r="LGS59" s="213"/>
      <c r="LGU59" s="213"/>
      <c r="LGW59" s="213"/>
      <c r="LGY59" s="213"/>
      <c r="LHA59" s="213"/>
      <c r="LHC59" s="213"/>
      <c r="LHE59" s="213"/>
      <c r="LHG59" s="213"/>
      <c r="LHI59" s="213"/>
      <c r="LHK59" s="213"/>
      <c r="LHM59" s="213"/>
      <c r="LHO59" s="213"/>
      <c r="LHQ59" s="213"/>
      <c r="LHS59" s="213"/>
      <c r="LHU59" s="213"/>
      <c r="LHW59" s="213"/>
      <c r="LHY59" s="213"/>
      <c r="LIA59" s="213"/>
      <c r="LIC59" s="213"/>
      <c r="LIE59" s="213"/>
      <c r="LIG59" s="213"/>
      <c r="LII59" s="213"/>
      <c r="LIK59" s="213"/>
      <c r="LIM59" s="213"/>
      <c r="LIO59" s="213"/>
      <c r="LIQ59" s="213"/>
      <c r="LIS59" s="213"/>
      <c r="LIU59" s="213"/>
      <c r="LIW59" s="213"/>
      <c r="LIY59" s="213"/>
      <c r="LJA59" s="213"/>
      <c r="LJC59" s="213"/>
      <c r="LJE59" s="213"/>
      <c r="LJG59" s="213"/>
      <c r="LJI59" s="213"/>
      <c r="LJK59" s="213"/>
      <c r="LJM59" s="213"/>
      <c r="LJO59" s="213"/>
      <c r="LJQ59" s="213"/>
      <c r="LJS59" s="213"/>
      <c r="LJU59" s="213"/>
      <c r="LJW59" s="213"/>
      <c r="LJY59" s="213"/>
      <c r="LKA59" s="213"/>
      <c r="LKC59" s="213"/>
      <c r="LKE59" s="213"/>
      <c r="LKG59" s="213"/>
      <c r="LKI59" s="213"/>
      <c r="LKK59" s="213"/>
      <c r="LKM59" s="213"/>
      <c r="LKO59" s="213"/>
      <c r="LKQ59" s="213"/>
      <c r="LKS59" s="213"/>
      <c r="LKU59" s="213"/>
      <c r="LKW59" s="213"/>
      <c r="LKY59" s="213"/>
      <c r="LLA59" s="213"/>
      <c r="LLC59" s="213"/>
      <c r="LLE59" s="213"/>
      <c r="LLG59" s="213"/>
      <c r="LLI59" s="213"/>
      <c r="LLK59" s="213"/>
      <c r="LLM59" s="213"/>
      <c r="LLO59" s="213"/>
      <c r="LLQ59" s="213"/>
      <c r="LLS59" s="213"/>
      <c r="LLU59" s="213"/>
      <c r="LLW59" s="213"/>
      <c r="LLY59" s="213"/>
      <c r="LMA59" s="213"/>
      <c r="LMC59" s="213"/>
      <c r="LME59" s="213"/>
      <c r="LMG59" s="213"/>
      <c r="LMI59" s="213"/>
      <c r="LMK59" s="213"/>
      <c r="LMM59" s="213"/>
      <c r="LMO59" s="213"/>
      <c r="LMQ59" s="213"/>
      <c r="LMS59" s="213"/>
      <c r="LMU59" s="213"/>
      <c r="LMW59" s="213"/>
      <c r="LMY59" s="213"/>
      <c r="LNA59" s="213"/>
      <c r="LNC59" s="213"/>
      <c r="LNE59" s="213"/>
      <c r="LNG59" s="213"/>
      <c r="LNI59" s="213"/>
      <c r="LNK59" s="213"/>
      <c r="LNM59" s="213"/>
      <c r="LNO59" s="213"/>
      <c r="LNQ59" s="213"/>
      <c r="LNS59" s="213"/>
      <c r="LNU59" s="213"/>
      <c r="LNW59" s="213"/>
      <c r="LNY59" s="213"/>
      <c r="LOA59" s="213"/>
      <c r="LOC59" s="213"/>
      <c r="LOE59" s="213"/>
      <c r="LOG59" s="213"/>
      <c r="LOI59" s="213"/>
      <c r="LOK59" s="213"/>
      <c r="LOM59" s="213"/>
      <c r="LOO59" s="213"/>
      <c r="LOQ59" s="213"/>
      <c r="LOS59" s="213"/>
      <c r="LOU59" s="213"/>
      <c r="LOW59" s="213"/>
      <c r="LOY59" s="213"/>
      <c r="LPA59" s="213"/>
      <c r="LPC59" s="213"/>
      <c r="LPE59" s="213"/>
      <c r="LPG59" s="213"/>
      <c r="LPI59" s="213"/>
      <c r="LPK59" s="213"/>
      <c r="LPM59" s="213"/>
      <c r="LPO59" s="213"/>
      <c r="LPQ59" s="213"/>
      <c r="LPS59" s="213"/>
      <c r="LPU59" s="213"/>
      <c r="LPW59" s="213"/>
      <c r="LPY59" s="213"/>
      <c r="LQA59" s="213"/>
      <c r="LQC59" s="213"/>
      <c r="LQE59" s="213"/>
      <c r="LQG59" s="213"/>
      <c r="LQI59" s="213"/>
      <c r="LQK59" s="213"/>
      <c r="LQM59" s="213"/>
      <c r="LQO59" s="213"/>
      <c r="LQQ59" s="213"/>
      <c r="LQS59" s="213"/>
      <c r="LQU59" s="213"/>
      <c r="LQW59" s="213"/>
      <c r="LQY59" s="213"/>
      <c r="LRA59" s="213"/>
      <c r="LRC59" s="213"/>
      <c r="LRE59" s="213"/>
      <c r="LRG59" s="213"/>
      <c r="LRI59" s="213"/>
      <c r="LRK59" s="213"/>
      <c r="LRM59" s="213"/>
      <c r="LRO59" s="213"/>
      <c r="LRQ59" s="213"/>
      <c r="LRS59" s="213"/>
      <c r="LRU59" s="213"/>
      <c r="LRW59" s="213"/>
      <c r="LRY59" s="213"/>
      <c r="LSA59" s="213"/>
      <c r="LSC59" s="213"/>
      <c r="LSE59" s="213"/>
      <c r="LSG59" s="213"/>
      <c r="LSI59" s="213"/>
      <c r="LSK59" s="213"/>
      <c r="LSM59" s="213"/>
      <c r="LSO59" s="213"/>
      <c r="LSQ59" s="213"/>
      <c r="LSS59" s="213"/>
      <c r="LSU59" s="213"/>
      <c r="LSW59" s="213"/>
      <c r="LSY59" s="213"/>
      <c r="LTA59" s="213"/>
      <c r="LTC59" s="213"/>
      <c r="LTE59" s="213"/>
      <c r="LTG59" s="213"/>
      <c r="LTI59" s="213"/>
      <c r="LTK59" s="213"/>
      <c r="LTM59" s="213"/>
      <c r="LTO59" s="213"/>
      <c r="LTQ59" s="213"/>
      <c r="LTS59" s="213"/>
      <c r="LTU59" s="213"/>
      <c r="LTW59" s="213"/>
      <c r="LTY59" s="213"/>
      <c r="LUA59" s="213"/>
      <c r="LUC59" s="213"/>
      <c r="LUE59" s="213"/>
      <c r="LUG59" s="213"/>
      <c r="LUI59" s="213"/>
      <c r="LUK59" s="213"/>
      <c r="LUM59" s="213"/>
      <c r="LUO59" s="213"/>
      <c r="LUQ59" s="213"/>
      <c r="LUS59" s="213"/>
      <c r="LUU59" s="213"/>
      <c r="LUW59" s="213"/>
      <c r="LUY59" s="213"/>
      <c r="LVA59" s="213"/>
      <c r="LVC59" s="213"/>
      <c r="LVE59" s="213"/>
      <c r="LVG59" s="213"/>
      <c r="LVI59" s="213"/>
      <c r="LVK59" s="213"/>
      <c r="LVM59" s="213"/>
      <c r="LVO59" s="213"/>
      <c r="LVQ59" s="213"/>
      <c r="LVS59" s="213"/>
      <c r="LVU59" s="213"/>
      <c r="LVW59" s="213"/>
      <c r="LVY59" s="213"/>
      <c r="LWA59" s="213"/>
      <c r="LWC59" s="213"/>
      <c r="LWE59" s="213"/>
      <c r="LWG59" s="213"/>
      <c r="LWI59" s="213"/>
      <c r="LWK59" s="213"/>
      <c r="LWM59" s="213"/>
      <c r="LWO59" s="213"/>
      <c r="LWQ59" s="213"/>
      <c r="LWS59" s="213"/>
      <c r="LWU59" s="213"/>
      <c r="LWW59" s="213"/>
      <c r="LWY59" s="213"/>
      <c r="LXA59" s="213"/>
      <c r="LXC59" s="213"/>
      <c r="LXE59" s="213"/>
      <c r="LXG59" s="213"/>
      <c r="LXI59" s="213"/>
      <c r="LXK59" s="213"/>
      <c r="LXM59" s="213"/>
      <c r="LXO59" s="213"/>
      <c r="LXQ59" s="213"/>
      <c r="LXS59" s="213"/>
      <c r="LXU59" s="213"/>
      <c r="LXW59" s="213"/>
      <c r="LXY59" s="213"/>
      <c r="LYA59" s="213"/>
      <c r="LYC59" s="213"/>
      <c r="LYE59" s="213"/>
      <c r="LYG59" s="213"/>
      <c r="LYI59" s="213"/>
      <c r="LYK59" s="213"/>
      <c r="LYM59" s="213"/>
      <c r="LYO59" s="213"/>
      <c r="LYQ59" s="213"/>
      <c r="LYS59" s="213"/>
      <c r="LYU59" s="213"/>
      <c r="LYW59" s="213"/>
      <c r="LYY59" s="213"/>
      <c r="LZA59" s="213"/>
      <c r="LZC59" s="213"/>
      <c r="LZE59" s="213"/>
      <c r="LZG59" s="213"/>
      <c r="LZI59" s="213"/>
      <c r="LZK59" s="213"/>
      <c r="LZM59" s="213"/>
      <c r="LZO59" s="213"/>
      <c r="LZQ59" s="213"/>
      <c r="LZS59" s="213"/>
      <c r="LZU59" s="213"/>
      <c r="LZW59" s="213"/>
      <c r="LZY59" s="213"/>
      <c r="MAA59" s="213"/>
      <c r="MAC59" s="213"/>
      <c r="MAE59" s="213"/>
      <c r="MAG59" s="213"/>
      <c r="MAI59" s="213"/>
      <c r="MAK59" s="213"/>
      <c r="MAM59" s="213"/>
      <c r="MAO59" s="213"/>
      <c r="MAQ59" s="213"/>
      <c r="MAS59" s="213"/>
      <c r="MAU59" s="213"/>
      <c r="MAW59" s="213"/>
      <c r="MAY59" s="213"/>
      <c r="MBA59" s="213"/>
      <c r="MBC59" s="213"/>
      <c r="MBE59" s="213"/>
      <c r="MBG59" s="213"/>
      <c r="MBI59" s="213"/>
      <c r="MBK59" s="213"/>
      <c r="MBM59" s="213"/>
      <c r="MBO59" s="213"/>
      <c r="MBQ59" s="213"/>
      <c r="MBS59" s="213"/>
      <c r="MBU59" s="213"/>
      <c r="MBW59" s="213"/>
      <c r="MBY59" s="213"/>
      <c r="MCA59" s="213"/>
      <c r="MCC59" s="213"/>
      <c r="MCE59" s="213"/>
      <c r="MCG59" s="213"/>
      <c r="MCI59" s="213"/>
      <c r="MCK59" s="213"/>
      <c r="MCM59" s="213"/>
      <c r="MCO59" s="213"/>
      <c r="MCQ59" s="213"/>
      <c r="MCS59" s="213"/>
      <c r="MCU59" s="213"/>
      <c r="MCW59" s="213"/>
      <c r="MCY59" s="213"/>
      <c r="MDA59" s="213"/>
      <c r="MDC59" s="213"/>
      <c r="MDE59" s="213"/>
      <c r="MDG59" s="213"/>
      <c r="MDI59" s="213"/>
      <c r="MDK59" s="213"/>
      <c r="MDM59" s="213"/>
      <c r="MDO59" s="213"/>
      <c r="MDQ59" s="213"/>
      <c r="MDS59" s="213"/>
      <c r="MDU59" s="213"/>
      <c r="MDW59" s="213"/>
      <c r="MDY59" s="213"/>
      <c r="MEA59" s="213"/>
      <c r="MEC59" s="213"/>
      <c r="MEE59" s="213"/>
      <c r="MEG59" s="213"/>
      <c r="MEI59" s="213"/>
      <c r="MEK59" s="213"/>
      <c r="MEM59" s="213"/>
      <c r="MEO59" s="213"/>
      <c r="MEQ59" s="213"/>
      <c r="MES59" s="213"/>
      <c r="MEU59" s="213"/>
      <c r="MEW59" s="213"/>
      <c r="MEY59" s="213"/>
      <c r="MFA59" s="213"/>
      <c r="MFC59" s="213"/>
      <c r="MFE59" s="213"/>
      <c r="MFG59" s="213"/>
      <c r="MFI59" s="213"/>
      <c r="MFK59" s="213"/>
      <c r="MFM59" s="213"/>
      <c r="MFO59" s="213"/>
      <c r="MFQ59" s="213"/>
      <c r="MFS59" s="213"/>
      <c r="MFU59" s="213"/>
      <c r="MFW59" s="213"/>
      <c r="MFY59" s="213"/>
      <c r="MGA59" s="213"/>
      <c r="MGC59" s="213"/>
      <c r="MGE59" s="213"/>
      <c r="MGG59" s="213"/>
      <c r="MGI59" s="213"/>
      <c r="MGK59" s="213"/>
      <c r="MGM59" s="213"/>
      <c r="MGO59" s="213"/>
      <c r="MGQ59" s="213"/>
      <c r="MGS59" s="213"/>
      <c r="MGU59" s="213"/>
      <c r="MGW59" s="213"/>
      <c r="MGY59" s="213"/>
      <c r="MHA59" s="213"/>
      <c r="MHC59" s="213"/>
      <c r="MHE59" s="213"/>
      <c r="MHG59" s="213"/>
      <c r="MHI59" s="213"/>
      <c r="MHK59" s="213"/>
      <c r="MHM59" s="213"/>
      <c r="MHO59" s="213"/>
      <c r="MHQ59" s="213"/>
      <c r="MHS59" s="213"/>
      <c r="MHU59" s="213"/>
      <c r="MHW59" s="213"/>
      <c r="MHY59" s="213"/>
      <c r="MIA59" s="213"/>
      <c r="MIC59" s="213"/>
      <c r="MIE59" s="213"/>
      <c r="MIG59" s="213"/>
      <c r="MII59" s="213"/>
      <c r="MIK59" s="213"/>
      <c r="MIM59" s="213"/>
      <c r="MIO59" s="213"/>
      <c r="MIQ59" s="213"/>
      <c r="MIS59" s="213"/>
      <c r="MIU59" s="213"/>
      <c r="MIW59" s="213"/>
      <c r="MIY59" s="213"/>
      <c r="MJA59" s="213"/>
      <c r="MJC59" s="213"/>
      <c r="MJE59" s="213"/>
      <c r="MJG59" s="213"/>
      <c r="MJI59" s="213"/>
      <c r="MJK59" s="213"/>
      <c r="MJM59" s="213"/>
      <c r="MJO59" s="213"/>
      <c r="MJQ59" s="213"/>
      <c r="MJS59" s="213"/>
      <c r="MJU59" s="213"/>
      <c r="MJW59" s="213"/>
      <c r="MJY59" s="213"/>
      <c r="MKA59" s="213"/>
      <c r="MKC59" s="213"/>
      <c r="MKE59" s="213"/>
      <c r="MKG59" s="213"/>
      <c r="MKI59" s="213"/>
      <c r="MKK59" s="213"/>
      <c r="MKM59" s="213"/>
      <c r="MKO59" s="213"/>
      <c r="MKQ59" s="213"/>
      <c r="MKS59" s="213"/>
      <c r="MKU59" s="213"/>
      <c r="MKW59" s="213"/>
      <c r="MKY59" s="213"/>
      <c r="MLA59" s="213"/>
      <c r="MLC59" s="213"/>
      <c r="MLE59" s="213"/>
      <c r="MLG59" s="213"/>
      <c r="MLI59" s="213"/>
      <c r="MLK59" s="213"/>
      <c r="MLM59" s="213"/>
      <c r="MLO59" s="213"/>
      <c r="MLQ59" s="213"/>
      <c r="MLS59" s="213"/>
      <c r="MLU59" s="213"/>
      <c r="MLW59" s="213"/>
      <c r="MLY59" s="213"/>
      <c r="MMA59" s="213"/>
      <c r="MMC59" s="213"/>
      <c r="MME59" s="213"/>
      <c r="MMG59" s="213"/>
      <c r="MMI59" s="213"/>
      <c r="MMK59" s="213"/>
      <c r="MMM59" s="213"/>
      <c r="MMO59" s="213"/>
      <c r="MMQ59" s="213"/>
      <c r="MMS59" s="213"/>
      <c r="MMU59" s="213"/>
      <c r="MMW59" s="213"/>
      <c r="MMY59" s="213"/>
      <c r="MNA59" s="213"/>
      <c r="MNC59" s="213"/>
      <c r="MNE59" s="213"/>
      <c r="MNG59" s="213"/>
      <c r="MNI59" s="213"/>
      <c r="MNK59" s="213"/>
      <c r="MNM59" s="213"/>
      <c r="MNO59" s="213"/>
      <c r="MNQ59" s="213"/>
      <c r="MNS59" s="213"/>
      <c r="MNU59" s="213"/>
      <c r="MNW59" s="213"/>
      <c r="MNY59" s="213"/>
      <c r="MOA59" s="213"/>
      <c r="MOC59" s="213"/>
      <c r="MOE59" s="213"/>
      <c r="MOG59" s="213"/>
      <c r="MOI59" s="213"/>
      <c r="MOK59" s="213"/>
      <c r="MOM59" s="213"/>
      <c r="MOO59" s="213"/>
      <c r="MOQ59" s="213"/>
      <c r="MOS59" s="213"/>
      <c r="MOU59" s="213"/>
      <c r="MOW59" s="213"/>
      <c r="MOY59" s="213"/>
      <c r="MPA59" s="213"/>
      <c r="MPC59" s="213"/>
      <c r="MPE59" s="213"/>
      <c r="MPG59" s="213"/>
      <c r="MPI59" s="213"/>
      <c r="MPK59" s="213"/>
      <c r="MPM59" s="213"/>
      <c r="MPO59" s="213"/>
      <c r="MPQ59" s="213"/>
      <c r="MPS59" s="213"/>
      <c r="MPU59" s="213"/>
      <c r="MPW59" s="213"/>
      <c r="MPY59" s="213"/>
      <c r="MQA59" s="213"/>
      <c r="MQC59" s="213"/>
      <c r="MQE59" s="213"/>
      <c r="MQG59" s="213"/>
      <c r="MQI59" s="213"/>
      <c r="MQK59" s="213"/>
      <c r="MQM59" s="213"/>
      <c r="MQO59" s="213"/>
      <c r="MQQ59" s="213"/>
      <c r="MQS59" s="213"/>
      <c r="MQU59" s="213"/>
      <c r="MQW59" s="213"/>
      <c r="MQY59" s="213"/>
      <c r="MRA59" s="213"/>
      <c r="MRC59" s="213"/>
      <c r="MRE59" s="213"/>
      <c r="MRG59" s="213"/>
      <c r="MRI59" s="213"/>
      <c r="MRK59" s="213"/>
      <c r="MRM59" s="213"/>
      <c r="MRO59" s="213"/>
      <c r="MRQ59" s="213"/>
      <c r="MRS59" s="213"/>
      <c r="MRU59" s="213"/>
      <c r="MRW59" s="213"/>
      <c r="MRY59" s="213"/>
      <c r="MSA59" s="213"/>
      <c r="MSC59" s="213"/>
      <c r="MSE59" s="213"/>
      <c r="MSG59" s="213"/>
      <c r="MSI59" s="213"/>
      <c r="MSK59" s="213"/>
      <c r="MSM59" s="213"/>
      <c r="MSO59" s="213"/>
      <c r="MSQ59" s="213"/>
      <c r="MSS59" s="213"/>
      <c r="MSU59" s="213"/>
      <c r="MSW59" s="213"/>
      <c r="MSY59" s="213"/>
      <c r="MTA59" s="213"/>
      <c r="MTC59" s="213"/>
      <c r="MTE59" s="213"/>
      <c r="MTG59" s="213"/>
      <c r="MTI59" s="213"/>
      <c r="MTK59" s="213"/>
      <c r="MTM59" s="213"/>
      <c r="MTO59" s="213"/>
      <c r="MTQ59" s="213"/>
      <c r="MTS59" s="213"/>
      <c r="MTU59" s="213"/>
      <c r="MTW59" s="213"/>
      <c r="MTY59" s="213"/>
      <c r="MUA59" s="213"/>
      <c r="MUC59" s="213"/>
      <c r="MUE59" s="213"/>
      <c r="MUG59" s="213"/>
      <c r="MUI59" s="213"/>
      <c r="MUK59" s="213"/>
      <c r="MUM59" s="213"/>
      <c r="MUO59" s="213"/>
      <c r="MUQ59" s="213"/>
      <c r="MUS59" s="213"/>
      <c r="MUU59" s="213"/>
      <c r="MUW59" s="213"/>
      <c r="MUY59" s="213"/>
      <c r="MVA59" s="213"/>
      <c r="MVC59" s="213"/>
      <c r="MVE59" s="213"/>
      <c r="MVG59" s="213"/>
      <c r="MVI59" s="213"/>
      <c r="MVK59" s="213"/>
      <c r="MVM59" s="213"/>
      <c r="MVO59" s="213"/>
      <c r="MVQ59" s="213"/>
      <c r="MVS59" s="213"/>
      <c r="MVU59" s="213"/>
      <c r="MVW59" s="213"/>
      <c r="MVY59" s="213"/>
      <c r="MWA59" s="213"/>
      <c r="MWC59" s="213"/>
      <c r="MWE59" s="213"/>
      <c r="MWG59" s="213"/>
      <c r="MWI59" s="213"/>
      <c r="MWK59" s="213"/>
      <c r="MWM59" s="213"/>
      <c r="MWO59" s="213"/>
      <c r="MWQ59" s="213"/>
      <c r="MWS59" s="213"/>
      <c r="MWU59" s="213"/>
      <c r="MWW59" s="213"/>
      <c r="MWY59" s="213"/>
      <c r="MXA59" s="213"/>
      <c r="MXC59" s="213"/>
      <c r="MXE59" s="213"/>
      <c r="MXG59" s="213"/>
      <c r="MXI59" s="213"/>
      <c r="MXK59" s="213"/>
      <c r="MXM59" s="213"/>
      <c r="MXO59" s="213"/>
      <c r="MXQ59" s="213"/>
      <c r="MXS59" s="213"/>
      <c r="MXU59" s="213"/>
      <c r="MXW59" s="213"/>
      <c r="MXY59" s="213"/>
      <c r="MYA59" s="213"/>
      <c r="MYC59" s="213"/>
      <c r="MYE59" s="213"/>
      <c r="MYG59" s="213"/>
      <c r="MYI59" s="213"/>
      <c r="MYK59" s="213"/>
      <c r="MYM59" s="213"/>
      <c r="MYO59" s="213"/>
      <c r="MYQ59" s="213"/>
      <c r="MYS59" s="213"/>
      <c r="MYU59" s="213"/>
      <c r="MYW59" s="213"/>
      <c r="MYY59" s="213"/>
      <c r="MZA59" s="213"/>
      <c r="MZC59" s="213"/>
      <c r="MZE59" s="213"/>
      <c r="MZG59" s="213"/>
      <c r="MZI59" s="213"/>
      <c r="MZK59" s="213"/>
      <c r="MZM59" s="213"/>
      <c r="MZO59" s="213"/>
      <c r="MZQ59" s="213"/>
      <c r="MZS59" s="213"/>
      <c r="MZU59" s="213"/>
      <c r="MZW59" s="213"/>
      <c r="MZY59" s="213"/>
      <c r="NAA59" s="213"/>
      <c r="NAC59" s="213"/>
      <c r="NAE59" s="213"/>
      <c r="NAG59" s="213"/>
      <c r="NAI59" s="213"/>
      <c r="NAK59" s="213"/>
      <c r="NAM59" s="213"/>
      <c r="NAO59" s="213"/>
      <c r="NAQ59" s="213"/>
      <c r="NAS59" s="213"/>
      <c r="NAU59" s="213"/>
      <c r="NAW59" s="213"/>
      <c r="NAY59" s="213"/>
      <c r="NBA59" s="213"/>
      <c r="NBC59" s="213"/>
      <c r="NBE59" s="213"/>
      <c r="NBG59" s="213"/>
      <c r="NBI59" s="213"/>
      <c r="NBK59" s="213"/>
      <c r="NBM59" s="213"/>
      <c r="NBO59" s="213"/>
      <c r="NBQ59" s="213"/>
      <c r="NBS59" s="213"/>
      <c r="NBU59" s="213"/>
      <c r="NBW59" s="213"/>
      <c r="NBY59" s="213"/>
      <c r="NCA59" s="213"/>
      <c r="NCC59" s="213"/>
      <c r="NCE59" s="213"/>
      <c r="NCG59" s="213"/>
      <c r="NCI59" s="213"/>
      <c r="NCK59" s="213"/>
      <c r="NCM59" s="213"/>
      <c r="NCO59" s="213"/>
      <c r="NCQ59" s="213"/>
      <c r="NCS59" s="213"/>
      <c r="NCU59" s="213"/>
      <c r="NCW59" s="213"/>
      <c r="NCY59" s="213"/>
      <c r="NDA59" s="213"/>
      <c r="NDC59" s="213"/>
      <c r="NDE59" s="213"/>
      <c r="NDG59" s="213"/>
      <c r="NDI59" s="213"/>
      <c r="NDK59" s="213"/>
      <c r="NDM59" s="213"/>
      <c r="NDO59" s="213"/>
      <c r="NDQ59" s="213"/>
      <c r="NDS59" s="213"/>
      <c r="NDU59" s="213"/>
      <c r="NDW59" s="213"/>
      <c r="NDY59" s="213"/>
      <c r="NEA59" s="213"/>
      <c r="NEC59" s="213"/>
      <c r="NEE59" s="213"/>
      <c r="NEG59" s="213"/>
      <c r="NEI59" s="213"/>
      <c r="NEK59" s="213"/>
      <c r="NEM59" s="213"/>
      <c r="NEO59" s="213"/>
      <c r="NEQ59" s="213"/>
      <c r="NES59" s="213"/>
      <c r="NEU59" s="213"/>
      <c r="NEW59" s="213"/>
      <c r="NEY59" s="213"/>
      <c r="NFA59" s="213"/>
      <c r="NFC59" s="213"/>
      <c r="NFE59" s="213"/>
      <c r="NFG59" s="213"/>
      <c r="NFI59" s="213"/>
      <c r="NFK59" s="213"/>
      <c r="NFM59" s="213"/>
      <c r="NFO59" s="213"/>
      <c r="NFQ59" s="213"/>
      <c r="NFS59" s="213"/>
      <c r="NFU59" s="213"/>
      <c r="NFW59" s="213"/>
      <c r="NFY59" s="213"/>
      <c r="NGA59" s="213"/>
      <c r="NGC59" s="213"/>
      <c r="NGE59" s="213"/>
      <c r="NGG59" s="213"/>
      <c r="NGI59" s="213"/>
      <c r="NGK59" s="213"/>
      <c r="NGM59" s="213"/>
      <c r="NGO59" s="213"/>
      <c r="NGQ59" s="213"/>
      <c r="NGS59" s="213"/>
      <c r="NGU59" s="213"/>
      <c r="NGW59" s="213"/>
      <c r="NGY59" s="213"/>
      <c r="NHA59" s="213"/>
      <c r="NHC59" s="213"/>
      <c r="NHE59" s="213"/>
      <c r="NHG59" s="213"/>
      <c r="NHI59" s="213"/>
      <c r="NHK59" s="213"/>
      <c r="NHM59" s="213"/>
      <c r="NHO59" s="213"/>
      <c r="NHQ59" s="213"/>
      <c r="NHS59" s="213"/>
      <c r="NHU59" s="213"/>
      <c r="NHW59" s="213"/>
      <c r="NHY59" s="213"/>
      <c r="NIA59" s="213"/>
      <c r="NIC59" s="213"/>
      <c r="NIE59" s="213"/>
      <c r="NIG59" s="213"/>
      <c r="NII59" s="213"/>
      <c r="NIK59" s="213"/>
      <c r="NIM59" s="213"/>
      <c r="NIO59" s="213"/>
      <c r="NIQ59" s="213"/>
      <c r="NIS59" s="213"/>
      <c r="NIU59" s="213"/>
      <c r="NIW59" s="213"/>
      <c r="NIY59" s="213"/>
      <c r="NJA59" s="213"/>
      <c r="NJC59" s="213"/>
      <c r="NJE59" s="213"/>
      <c r="NJG59" s="213"/>
      <c r="NJI59" s="213"/>
      <c r="NJK59" s="213"/>
      <c r="NJM59" s="213"/>
      <c r="NJO59" s="213"/>
      <c r="NJQ59" s="213"/>
      <c r="NJS59" s="213"/>
      <c r="NJU59" s="213"/>
      <c r="NJW59" s="213"/>
      <c r="NJY59" s="213"/>
      <c r="NKA59" s="213"/>
      <c r="NKC59" s="213"/>
      <c r="NKE59" s="213"/>
      <c r="NKG59" s="213"/>
      <c r="NKI59" s="213"/>
      <c r="NKK59" s="213"/>
      <c r="NKM59" s="213"/>
      <c r="NKO59" s="213"/>
      <c r="NKQ59" s="213"/>
      <c r="NKS59" s="213"/>
      <c r="NKU59" s="213"/>
      <c r="NKW59" s="213"/>
      <c r="NKY59" s="213"/>
      <c r="NLA59" s="213"/>
      <c r="NLC59" s="213"/>
      <c r="NLE59" s="213"/>
      <c r="NLG59" s="213"/>
      <c r="NLI59" s="213"/>
      <c r="NLK59" s="213"/>
      <c r="NLM59" s="213"/>
      <c r="NLO59" s="213"/>
      <c r="NLQ59" s="213"/>
      <c r="NLS59" s="213"/>
      <c r="NLU59" s="213"/>
      <c r="NLW59" s="213"/>
      <c r="NLY59" s="213"/>
      <c r="NMA59" s="213"/>
      <c r="NMC59" s="213"/>
      <c r="NME59" s="213"/>
      <c r="NMG59" s="213"/>
      <c r="NMI59" s="213"/>
      <c r="NMK59" s="213"/>
      <c r="NMM59" s="213"/>
      <c r="NMO59" s="213"/>
      <c r="NMQ59" s="213"/>
      <c r="NMS59" s="213"/>
      <c r="NMU59" s="213"/>
      <c r="NMW59" s="213"/>
      <c r="NMY59" s="213"/>
      <c r="NNA59" s="213"/>
      <c r="NNC59" s="213"/>
      <c r="NNE59" s="213"/>
      <c r="NNG59" s="213"/>
      <c r="NNI59" s="213"/>
      <c r="NNK59" s="213"/>
      <c r="NNM59" s="213"/>
      <c r="NNO59" s="213"/>
      <c r="NNQ59" s="213"/>
      <c r="NNS59" s="213"/>
      <c r="NNU59" s="213"/>
      <c r="NNW59" s="213"/>
      <c r="NNY59" s="213"/>
      <c r="NOA59" s="213"/>
      <c r="NOC59" s="213"/>
      <c r="NOE59" s="213"/>
      <c r="NOG59" s="213"/>
      <c r="NOI59" s="213"/>
      <c r="NOK59" s="213"/>
      <c r="NOM59" s="213"/>
      <c r="NOO59" s="213"/>
      <c r="NOQ59" s="213"/>
      <c r="NOS59" s="213"/>
      <c r="NOU59" s="213"/>
      <c r="NOW59" s="213"/>
      <c r="NOY59" s="213"/>
      <c r="NPA59" s="213"/>
      <c r="NPC59" s="213"/>
      <c r="NPE59" s="213"/>
      <c r="NPG59" s="213"/>
      <c r="NPI59" s="213"/>
      <c r="NPK59" s="213"/>
      <c r="NPM59" s="213"/>
      <c r="NPO59" s="213"/>
      <c r="NPQ59" s="213"/>
      <c r="NPS59" s="213"/>
      <c r="NPU59" s="213"/>
      <c r="NPW59" s="213"/>
      <c r="NPY59" s="213"/>
      <c r="NQA59" s="213"/>
      <c r="NQC59" s="213"/>
      <c r="NQE59" s="213"/>
      <c r="NQG59" s="213"/>
      <c r="NQI59" s="213"/>
      <c r="NQK59" s="213"/>
      <c r="NQM59" s="213"/>
      <c r="NQO59" s="213"/>
      <c r="NQQ59" s="213"/>
      <c r="NQS59" s="213"/>
      <c r="NQU59" s="213"/>
      <c r="NQW59" s="213"/>
      <c r="NQY59" s="213"/>
      <c r="NRA59" s="213"/>
      <c r="NRC59" s="213"/>
      <c r="NRE59" s="213"/>
      <c r="NRG59" s="213"/>
      <c r="NRI59" s="213"/>
      <c r="NRK59" s="213"/>
      <c r="NRM59" s="213"/>
      <c r="NRO59" s="213"/>
      <c r="NRQ59" s="213"/>
      <c r="NRS59" s="213"/>
      <c r="NRU59" s="213"/>
      <c r="NRW59" s="213"/>
      <c r="NRY59" s="213"/>
      <c r="NSA59" s="213"/>
      <c r="NSC59" s="213"/>
      <c r="NSE59" s="213"/>
      <c r="NSG59" s="213"/>
      <c r="NSI59" s="213"/>
      <c r="NSK59" s="213"/>
      <c r="NSM59" s="213"/>
      <c r="NSO59" s="213"/>
      <c r="NSQ59" s="213"/>
      <c r="NSS59" s="213"/>
      <c r="NSU59" s="213"/>
      <c r="NSW59" s="213"/>
      <c r="NSY59" s="213"/>
      <c r="NTA59" s="213"/>
      <c r="NTC59" s="213"/>
      <c r="NTE59" s="213"/>
      <c r="NTG59" s="213"/>
      <c r="NTI59" s="213"/>
      <c r="NTK59" s="213"/>
      <c r="NTM59" s="213"/>
      <c r="NTO59" s="213"/>
      <c r="NTQ59" s="213"/>
      <c r="NTS59" s="213"/>
      <c r="NTU59" s="213"/>
      <c r="NTW59" s="213"/>
      <c r="NTY59" s="213"/>
      <c r="NUA59" s="213"/>
      <c r="NUC59" s="213"/>
      <c r="NUE59" s="213"/>
      <c r="NUG59" s="213"/>
      <c r="NUI59" s="213"/>
      <c r="NUK59" s="213"/>
      <c r="NUM59" s="213"/>
      <c r="NUO59" s="213"/>
      <c r="NUQ59" s="213"/>
      <c r="NUS59" s="213"/>
      <c r="NUU59" s="213"/>
      <c r="NUW59" s="213"/>
      <c r="NUY59" s="213"/>
      <c r="NVA59" s="213"/>
      <c r="NVC59" s="213"/>
      <c r="NVE59" s="213"/>
      <c r="NVG59" s="213"/>
      <c r="NVI59" s="213"/>
      <c r="NVK59" s="213"/>
      <c r="NVM59" s="213"/>
      <c r="NVO59" s="213"/>
      <c r="NVQ59" s="213"/>
      <c r="NVS59" s="213"/>
      <c r="NVU59" s="213"/>
      <c r="NVW59" s="213"/>
      <c r="NVY59" s="213"/>
      <c r="NWA59" s="213"/>
      <c r="NWC59" s="213"/>
      <c r="NWE59" s="213"/>
      <c r="NWG59" s="213"/>
      <c r="NWI59" s="213"/>
      <c r="NWK59" s="213"/>
      <c r="NWM59" s="213"/>
      <c r="NWO59" s="213"/>
      <c r="NWQ59" s="213"/>
      <c r="NWS59" s="213"/>
      <c r="NWU59" s="213"/>
      <c r="NWW59" s="213"/>
      <c r="NWY59" s="213"/>
      <c r="NXA59" s="213"/>
      <c r="NXC59" s="213"/>
      <c r="NXE59" s="213"/>
      <c r="NXG59" s="213"/>
      <c r="NXI59" s="213"/>
      <c r="NXK59" s="213"/>
      <c r="NXM59" s="213"/>
      <c r="NXO59" s="213"/>
      <c r="NXQ59" s="213"/>
      <c r="NXS59" s="213"/>
      <c r="NXU59" s="213"/>
      <c r="NXW59" s="213"/>
      <c r="NXY59" s="213"/>
      <c r="NYA59" s="213"/>
      <c r="NYC59" s="213"/>
      <c r="NYE59" s="213"/>
      <c r="NYG59" s="213"/>
      <c r="NYI59" s="213"/>
      <c r="NYK59" s="213"/>
      <c r="NYM59" s="213"/>
      <c r="NYO59" s="213"/>
      <c r="NYQ59" s="213"/>
      <c r="NYS59" s="213"/>
      <c r="NYU59" s="213"/>
      <c r="NYW59" s="213"/>
      <c r="NYY59" s="213"/>
      <c r="NZA59" s="213"/>
      <c r="NZC59" s="213"/>
      <c r="NZE59" s="213"/>
      <c r="NZG59" s="213"/>
      <c r="NZI59" s="213"/>
      <c r="NZK59" s="213"/>
      <c r="NZM59" s="213"/>
      <c r="NZO59" s="213"/>
      <c r="NZQ59" s="213"/>
      <c r="NZS59" s="213"/>
      <c r="NZU59" s="213"/>
      <c r="NZW59" s="213"/>
      <c r="NZY59" s="213"/>
      <c r="OAA59" s="213"/>
      <c r="OAC59" s="213"/>
      <c r="OAE59" s="213"/>
      <c r="OAG59" s="213"/>
      <c r="OAI59" s="213"/>
      <c r="OAK59" s="213"/>
      <c r="OAM59" s="213"/>
      <c r="OAO59" s="213"/>
      <c r="OAQ59" s="213"/>
      <c r="OAS59" s="213"/>
      <c r="OAU59" s="213"/>
      <c r="OAW59" s="213"/>
      <c r="OAY59" s="213"/>
      <c r="OBA59" s="213"/>
      <c r="OBC59" s="213"/>
      <c r="OBE59" s="213"/>
      <c r="OBG59" s="213"/>
      <c r="OBI59" s="213"/>
      <c r="OBK59" s="213"/>
      <c r="OBM59" s="213"/>
      <c r="OBO59" s="213"/>
      <c r="OBQ59" s="213"/>
      <c r="OBS59" s="213"/>
      <c r="OBU59" s="213"/>
      <c r="OBW59" s="213"/>
      <c r="OBY59" s="213"/>
      <c r="OCA59" s="213"/>
      <c r="OCC59" s="213"/>
      <c r="OCE59" s="213"/>
      <c r="OCG59" s="213"/>
      <c r="OCI59" s="213"/>
      <c r="OCK59" s="213"/>
      <c r="OCM59" s="213"/>
      <c r="OCO59" s="213"/>
      <c r="OCQ59" s="213"/>
      <c r="OCS59" s="213"/>
      <c r="OCU59" s="213"/>
      <c r="OCW59" s="213"/>
      <c r="OCY59" s="213"/>
      <c r="ODA59" s="213"/>
      <c r="ODC59" s="213"/>
      <c r="ODE59" s="213"/>
      <c r="ODG59" s="213"/>
      <c r="ODI59" s="213"/>
      <c r="ODK59" s="213"/>
      <c r="ODM59" s="213"/>
      <c r="ODO59" s="213"/>
      <c r="ODQ59" s="213"/>
      <c r="ODS59" s="213"/>
      <c r="ODU59" s="213"/>
      <c r="ODW59" s="213"/>
      <c r="ODY59" s="213"/>
      <c r="OEA59" s="213"/>
      <c r="OEC59" s="213"/>
      <c r="OEE59" s="213"/>
      <c r="OEG59" s="213"/>
      <c r="OEI59" s="213"/>
      <c r="OEK59" s="213"/>
      <c r="OEM59" s="213"/>
      <c r="OEO59" s="213"/>
      <c r="OEQ59" s="213"/>
      <c r="OES59" s="213"/>
      <c r="OEU59" s="213"/>
      <c r="OEW59" s="213"/>
      <c r="OEY59" s="213"/>
      <c r="OFA59" s="213"/>
      <c r="OFC59" s="213"/>
      <c r="OFE59" s="213"/>
      <c r="OFG59" s="213"/>
      <c r="OFI59" s="213"/>
      <c r="OFK59" s="213"/>
      <c r="OFM59" s="213"/>
      <c r="OFO59" s="213"/>
      <c r="OFQ59" s="213"/>
      <c r="OFS59" s="213"/>
      <c r="OFU59" s="213"/>
      <c r="OFW59" s="213"/>
      <c r="OFY59" s="213"/>
      <c r="OGA59" s="213"/>
      <c r="OGC59" s="213"/>
      <c r="OGE59" s="213"/>
      <c r="OGG59" s="213"/>
      <c r="OGI59" s="213"/>
      <c r="OGK59" s="213"/>
      <c r="OGM59" s="213"/>
      <c r="OGO59" s="213"/>
      <c r="OGQ59" s="213"/>
      <c r="OGS59" s="213"/>
      <c r="OGU59" s="213"/>
      <c r="OGW59" s="213"/>
      <c r="OGY59" s="213"/>
      <c r="OHA59" s="213"/>
      <c r="OHC59" s="213"/>
      <c r="OHE59" s="213"/>
      <c r="OHG59" s="213"/>
      <c r="OHI59" s="213"/>
      <c r="OHK59" s="213"/>
      <c r="OHM59" s="213"/>
      <c r="OHO59" s="213"/>
      <c r="OHQ59" s="213"/>
      <c r="OHS59" s="213"/>
      <c r="OHU59" s="213"/>
      <c r="OHW59" s="213"/>
      <c r="OHY59" s="213"/>
      <c r="OIA59" s="213"/>
      <c r="OIC59" s="213"/>
      <c r="OIE59" s="213"/>
      <c r="OIG59" s="213"/>
      <c r="OII59" s="213"/>
      <c r="OIK59" s="213"/>
      <c r="OIM59" s="213"/>
      <c r="OIO59" s="213"/>
      <c r="OIQ59" s="213"/>
      <c r="OIS59" s="213"/>
      <c r="OIU59" s="213"/>
      <c r="OIW59" s="213"/>
      <c r="OIY59" s="213"/>
      <c r="OJA59" s="213"/>
      <c r="OJC59" s="213"/>
      <c r="OJE59" s="213"/>
      <c r="OJG59" s="213"/>
      <c r="OJI59" s="213"/>
      <c r="OJK59" s="213"/>
      <c r="OJM59" s="213"/>
      <c r="OJO59" s="213"/>
      <c r="OJQ59" s="213"/>
      <c r="OJS59" s="213"/>
      <c r="OJU59" s="213"/>
      <c r="OJW59" s="213"/>
      <c r="OJY59" s="213"/>
      <c r="OKA59" s="213"/>
      <c r="OKC59" s="213"/>
      <c r="OKE59" s="213"/>
      <c r="OKG59" s="213"/>
      <c r="OKI59" s="213"/>
      <c r="OKK59" s="213"/>
      <c r="OKM59" s="213"/>
      <c r="OKO59" s="213"/>
      <c r="OKQ59" s="213"/>
      <c r="OKS59" s="213"/>
      <c r="OKU59" s="213"/>
      <c r="OKW59" s="213"/>
      <c r="OKY59" s="213"/>
      <c r="OLA59" s="213"/>
      <c r="OLC59" s="213"/>
      <c r="OLE59" s="213"/>
      <c r="OLG59" s="213"/>
      <c r="OLI59" s="213"/>
      <c r="OLK59" s="213"/>
      <c r="OLM59" s="213"/>
      <c r="OLO59" s="213"/>
      <c r="OLQ59" s="213"/>
      <c r="OLS59" s="213"/>
      <c r="OLU59" s="213"/>
      <c r="OLW59" s="213"/>
      <c r="OLY59" s="213"/>
      <c r="OMA59" s="213"/>
      <c r="OMC59" s="213"/>
      <c r="OME59" s="213"/>
      <c r="OMG59" s="213"/>
      <c r="OMI59" s="213"/>
      <c r="OMK59" s="213"/>
      <c r="OMM59" s="213"/>
      <c r="OMO59" s="213"/>
      <c r="OMQ59" s="213"/>
      <c r="OMS59" s="213"/>
      <c r="OMU59" s="213"/>
      <c r="OMW59" s="213"/>
      <c r="OMY59" s="213"/>
      <c r="ONA59" s="213"/>
      <c r="ONC59" s="213"/>
      <c r="ONE59" s="213"/>
      <c r="ONG59" s="213"/>
      <c r="ONI59" s="213"/>
      <c r="ONK59" s="213"/>
      <c r="ONM59" s="213"/>
      <c r="ONO59" s="213"/>
      <c r="ONQ59" s="213"/>
      <c r="ONS59" s="213"/>
      <c r="ONU59" s="213"/>
      <c r="ONW59" s="213"/>
      <c r="ONY59" s="213"/>
      <c r="OOA59" s="213"/>
      <c r="OOC59" s="213"/>
      <c r="OOE59" s="213"/>
      <c r="OOG59" s="213"/>
      <c r="OOI59" s="213"/>
      <c r="OOK59" s="213"/>
      <c r="OOM59" s="213"/>
      <c r="OOO59" s="213"/>
      <c r="OOQ59" s="213"/>
      <c r="OOS59" s="213"/>
      <c r="OOU59" s="213"/>
      <c r="OOW59" s="213"/>
      <c r="OOY59" s="213"/>
      <c r="OPA59" s="213"/>
      <c r="OPC59" s="213"/>
      <c r="OPE59" s="213"/>
      <c r="OPG59" s="213"/>
      <c r="OPI59" s="213"/>
      <c r="OPK59" s="213"/>
      <c r="OPM59" s="213"/>
      <c r="OPO59" s="213"/>
      <c r="OPQ59" s="213"/>
      <c r="OPS59" s="213"/>
      <c r="OPU59" s="213"/>
      <c r="OPW59" s="213"/>
      <c r="OPY59" s="213"/>
      <c r="OQA59" s="213"/>
      <c r="OQC59" s="213"/>
      <c r="OQE59" s="213"/>
      <c r="OQG59" s="213"/>
      <c r="OQI59" s="213"/>
      <c r="OQK59" s="213"/>
      <c r="OQM59" s="213"/>
      <c r="OQO59" s="213"/>
      <c r="OQQ59" s="213"/>
      <c r="OQS59" s="213"/>
      <c r="OQU59" s="213"/>
      <c r="OQW59" s="213"/>
      <c r="OQY59" s="213"/>
      <c r="ORA59" s="213"/>
      <c r="ORC59" s="213"/>
      <c r="ORE59" s="213"/>
      <c r="ORG59" s="213"/>
      <c r="ORI59" s="213"/>
      <c r="ORK59" s="213"/>
      <c r="ORM59" s="213"/>
      <c r="ORO59" s="213"/>
      <c r="ORQ59" s="213"/>
      <c r="ORS59" s="213"/>
      <c r="ORU59" s="213"/>
      <c r="ORW59" s="213"/>
      <c r="ORY59" s="213"/>
      <c r="OSA59" s="213"/>
      <c r="OSC59" s="213"/>
      <c r="OSE59" s="213"/>
      <c r="OSG59" s="213"/>
      <c r="OSI59" s="213"/>
      <c r="OSK59" s="213"/>
      <c r="OSM59" s="213"/>
      <c r="OSO59" s="213"/>
      <c r="OSQ59" s="213"/>
      <c r="OSS59" s="213"/>
      <c r="OSU59" s="213"/>
      <c r="OSW59" s="213"/>
      <c r="OSY59" s="213"/>
      <c r="OTA59" s="213"/>
      <c r="OTC59" s="213"/>
      <c r="OTE59" s="213"/>
      <c r="OTG59" s="213"/>
      <c r="OTI59" s="213"/>
      <c r="OTK59" s="213"/>
      <c r="OTM59" s="213"/>
      <c r="OTO59" s="213"/>
      <c r="OTQ59" s="213"/>
      <c r="OTS59" s="213"/>
      <c r="OTU59" s="213"/>
      <c r="OTW59" s="213"/>
      <c r="OTY59" s="213"/>
      <c r="OUA59" s="213"/>
      <c r="OUC59" s="213"/>
      <c r="OUE59" s="213"/>
      <c r="OUG59" s="213"/>
      <c r="OUI59" s="213"/>
      <c r="OUK59" s="213"/>
      <c r="OUM59" s="213"/>
      <c r="OUO59" s="213"/>
      <c r="OUQ59" s="213"/>
      <c r="OUS59" s="213"/>
      <c r="OUU59" s="213"/>
      <c r="OUW59" s="213"/>
      <c r="OUY59" s="213"/>
      <c r="OVA59" s="213"/>
      <c r="OVC59" s="213"/>
      <c r="OVE59" s="213"/>
      <c r="OVG59" s="213"/>
      <c r="OVI59" s="213"/>
      <c r="OVK59" s="213"/>
      <c r="OVM59" s="213"/>
      <c r="OVO59" s="213"/>
      <c r="OVQ59" s="213"/>
      <c r="OVS59" s="213"/>
      <c r="OVU59" s="213"/>
      <c r="OVW59" s="213"/>
      <c r="OVY59" s="213"/>
      <c r="OWA59" s="213"/>
      <c r="OWC59" s="213"/>
      <c r="OWE59" s="213"/>
      <c r="OWG59" s="213"/>
      <c r="OWI59" s="213"/>
      <c r="OWK59" s="213"/>
      <c r="OWM59" s="213"/>
      <c r="OWO59" s="213"/>
      <c r="OWQ59" s="213"/>
      <c r="OWS59" s="213"/>
      <c r="OWU59" s="213"/>
      <c r="OWW59" s="213"/>
      <c r="OWY59" s="213"/>
      <c r="OXA59" s="213"/>
      <c r="OXC59" s="213"/>
      <c r="OXE59" s="213"/>
      <c r="OXG59" s="213"/>
      <c r="OXI59" s="213"/>
      <c r="OXK59" s="213"/>
      <c r="OXM59" s="213"/>
      <c r="OXO59" s="213"/>
      <c r="OXQ59" s="213"/>
      <c r="OXS59" s="213"/>
      <c r="OXU59" s="213"/>
      <c r="OXW59" s="213"/>
      <c r="OXY59" s="213"/>
      <c r="OYA59" s="213"/>
      <c r="OYC59" s="213"/>
      <c r="OYE59" s="213"/>
      <c r="OYG59" s="213"/>
      <c r="OYI59" s="213"/>
      <c r="OYK59" s="213"/>
      <c r="OYM59" s="213"/>
      <c r="OYO59" s="213"/>
      <c r="OYQ59" s="213"/>
      <c r="OYS59" s="213"/>
      <c r="OYU59" s="213"/>
      <c r="OYW59" s="213"/>
      <c r="OYY59" s="213"/>
      <c r="OZA59" s="213"/>
      <c r="OZC59" s="213"/>
      <c r="OZE59" s="213"/>
      <c r="OZG59" s="213"/>
      <c r="OZI59" s="213"/>
      <c r="OZK59" s="213"/>
      <c r="OZM59" s="213"/>
      <c r="OZO59" s="213"/>
      <c r="OZQ59" s="213"/>
      <c r="OZS59" s="213"/>
      <c r="OZU59" s="213"/>
      <c r="OZW59" s="213"/>
      <c r="OZY59" s="213"/>
      <c r="PAA59" s="213"/>
      <c r="PAC59" s="213"/>
      <c r="PAE59" s="213"/>
      <c r="PAG59" s="213"/>
      <c r="PAI59" s="213"/>
      <c r="PAK59" s="213"/>
      <c r="PAM59" s="213"/>
      <c r="PAO59" s="213"/>
      <c r="PAQ59" s="213"/>
      <c r="PAS59" s="213"/>
      <c r="PAU59" s="213"/>
      <c r="PAW59" s="213"/>
      <c r="PAY59" s="213"/>
      <c r="PBA59" s="213"/>
      <c r="PBC59" s="213"/>
      <c r="PBE59" s="213"/>
      <c r="PBG59" s="213"/>
      <c r="PBI59" s="213"/>
      <c r="PBK59" s="213"/>
      <c r="PBM59" s="213"/>
      <c r="PBO59" s="213"/>
      <c r="PBQ59" s="213"/>
      <c r="PBS59" s="213"/>
      <c r="PBU59" s="213"/>
      <c r="PBW59" s="213"/>
      <c r="PBY59" s="213"/>
      <c r="PCA59" s="213"/>
      <c r="PCC59" s="213"/>
      <c r="PCE59" s="213"/>
      <c r="PCG59" s="213"/>
      <c r="PCI59" s="213"/>
      <c r="PCK59" s="213"/>
      <c r="PCM59" s="213"/>
      <c r="PCO59" s="213"/>
      <c r="PCQ59" s="213"/>
      <c r="PCS59" s="213"/>
      <c r="PCU59" s="213"/>
      <c r="PCW59" s="213"/>
      <c r="PCY59" s="213"/>
      <c r="PDA59" s="213"/>
      <c r="PDC59" s="213"/>
      <c r="PDE59" s="213"/>
      <c r="PDG59" s="213"/>
      <c r="PDI59" s="213"/>
      <c r="PDK59" s="213"/>
      <c r="PDM59" s="213"/>
      <c r="PDO59" s="213"/>
      <c r="PDQ59" s="213"/>
      <c r="PDS59" s="213"/>
      <c r="PDU59" s="213"/>
      <c r="PDW59" s="213"/>
      <c r="PDY59" s="213"/>
      <c r="PEA59" s="213"/>
      <c r="PEC59" s="213"/>
      <c r="PEE59" s="213"/>
      <c r="PEG59" s="213"/>
      <c r="PEI59" s="213"/>
      <c r="PEK59" s="213"/>
      <c r="PEM59" s="213"/>
      <c r="PEO59" s="213"/>
      <c r="PEQ59" s="213"/>
      <c r="PES59" s="213"/>
      <c r="PEU59" s="213"/>
      <c r="PEW59" s="213"/>
      <c r="PEY59" s="213"/>
      <c r="PFA59" s="213"/>
      <c r="PFC59" s="213"/>
      <c r="PFE59" s="213"/>
      <c r="PFG59" s="213"/>
      <c r="PFI59" s="213"/>
      <c r="PFK59" s="213"/>
      <c r="PFM59" s="213"/>
      <c r="PFO59" s="213"/>
      <c r="PFQ59" s="213"/>
      <c r="PFS59" s="213"/>
      <c r="PFU59" s="213"/>
      <c r="PFW59" s="213"/>
      <c r="PFY59" s="213"/>
      <c r="PGA59" s="213"/>
      <c r="PGC59" s="213"/>
      <c r="PGE59" s="213"/>
      <c r="PGG59" s="213"/>
      <c r="PGI59" s="213"/>
      <c r="PGK59" s="213"/>
      <c r="PGM59" s="213"/>
      <c r="PGO59" s="213"/>
      <c r="PGQ59" s="213"/>
      <c r="PGS59" s="213"/>
      <c r="PGU59" s="213"/>
      <c r="PGW59" s="213"/>
      <c r="PGY59" s="213"/>
      <c r="PHA59" s="213"/>
      <c r="PHC59" s="213"/>
      <c r="PHE59" s="213"/>
      <c r="PHG59" s="213"/>
      <c r="PHI59" s="213"/>
      <c r="PHK59" s="213"/>
      <c r="PHM59" s="213"/>
      <c r="PHO59" s="213"/>
      <c r="PHQ59" s="213"/>
      <c r="PHS59" s="213"/>
      <c r="PHU59" s="213"/>
      <c r="PHW59" s="213"/>
      <c r="PHY59" s="213"/>
      <c r="PIA59" s="213"/>
      <c r="PIC59" s="213"/>
      <c r="PIE59" s="213"/>
      <c r="PIG59" s="213"/>
      <c r="PII59" s="213"/>
      <c r="PIK59" s="213"/>
      <c r="PIM59" s="213"/>
      <c r="PIO59" s="213"/>
      <c r="PIQ59" s="213"/>
      <c r="PIS59" s="213"/>
      <c r="PIU59" s="213"/>
      <c r="PIW59" s="213"/>
      <c r="PIY59" s="213"/>
      <c r="PJA59" s="213"/>
      <c r="PJC59" s="213"/>
      <c r="PJE59" s="213"/>
      <c r="PJG59" s="213"/>
      <c r="PJI59" s="213"/>
      <c r="PJK59" s="213"/>
      <c r="PJM59" s="213"/>
      <c r="PJO59" s="213"/>
      <c r="PJQ59" s="213"/>
      <c r="PJS59" s="213"/>
      <c r="PJU59" s="213"/>
      <c r="PJW59" s="213"/>
      <c r="PJY59" s="213"/>
      <c r="PKA59" s="213"/>
      <c r="PKC59" s="213"/>
      <c r="PKE59" s="213"/>
      <c r="PKG59" s="213"/>
      <c r="PKI59" s="213"/>
      <c r="PKK59" s="213"/>
      <c r="PKM59" s="213"/>
      <c r="PKO59" s="213"/>
      <c r="PKQ59" s="213"/>
      <c r="PKS59" s="213"/>
      <c r="PKU59" s="213"/>
      <c r="PKW59" s="213"/>
      <c r="PKY59" s="213"/>
      <c r="PLA59" s="213"/>
      <c r="PLC59" s="213"/>
      <c r="PLE59" s="213"/>
      <c r="PLG59" s="213"/>
      <c r="PLI59" s="213"/>
      <c r="PLK59" s="213"/>
      <c r="PLM59" s="213"/>
      <c r="PLO59" s="213"/>
      <c r="PLQ59" s="213"/>
      <c r="PLS59" s="213"/>
      <c r="PLU59" s="213"/>
      <c r="PLW59" s="213"/>
      <c r="PLY59" s="213"/>
      <c r="PMA59" s="213"/>
      <c r="PMC59" s="213"/>
      <c r="PME59" s="213"/>
      <c r="PMG59" s="213"/>
      <c r="PMI59" s="213"/>
      <c r="PMK59" s="213"/>
      <c r="PMM59" s="213"/>
      <c r="PMO59" s="213"/>
      <c r="PMQ59" s="213"/>
      <c r="PMS59" s="213"/>
      <c r="PMU59" s="213"/>
      <c r="PMW59" s="213"/>
      <c r="PMY59" s="213"/>
      <c r="PNA59" s="213"/>
      <c r="PNC59" s="213"/>
      <c r="PNE59" s="213"/>
      <c r="PNG59" s="213"/>
      <c r="PNI59" s="213"/>
      <c r="PNK59" s="213"/>
      <c r="PNM59" s="213"/>
      <c r="PNO59" s="213"/>
      <c r="PNQ59" s="213"/>
      <c r="PNS59" s="213"/>
      <c r="PNU59" s="213"/>
      <c r="PNW59" s="213"/>
      <c r="PNY59" s="213"/>
      <c r="POA59" s="213"/>
      <c r="POC59" s="213"/>
      <c r="POE59" s="213"/>
      <c r="POG59" s="213"/>
      <c r="POI59" s="213"/>
      <c r="POK59" s="213"/>
      <c r="POM59" s="213"/>
      <c r="POO59" s="213"/>
      <c r="POQ59" s="213"/>
      <c r="POS59" s="213"/>
      <c r="POU59" s="213"/>
      <c r="POW59" s="213"/>
      <c r="POY59" s="213"/>
      <c r="PPA59" s="213"/>
      <c r="PPC59" s="213"/>
      <c r="PPE59" s="213"/>
      <c r="PPG59" s="213"/>
      <c r="PPI59" s="213"/>
      <c r="PPK59" s="213"/>
      <c r="PPM59" s="213"/>
      <c r="PPO59" s="213"/>
      <c r="PPQ59" s="213"/>
      <c r="PPS59" s="213"/>
      <c r="PPU59" s="213"/>
      <c r="PPW59" s="213"/>
      <c r="PPY59" s="213"/>
      <c r="PQA59" s="213"/>
      <c r="PQC59" s="213"/>
      <c r="PQE59" s="213"/>
      <c r="PQG59" s="213"/>
      <c r="PQI59" s="213"/>
      <c r="PQK59" s="213"/>
      <c r="PQM59" s="213"/>
      <c r="PQO59" s="213"/>
      <c r="PQQ59" s="213"/>
      <c r="PQS59" s="213"/>
      <c r="PQU59" s="213"/>
      <c r="PQW59" s="213"/>
      <c r="PQY59" s="213"/>
      <c r="PRA59" s="213"/>
      <c r="PRC59" s="213"/>
      <c r="PRE59" s="213"/>
      <c r="PRG59" s="213"/>
      <c r="PRI59" s="213"/>
      <c r="PRK59" s="213"/>
      <c r="PRM59" s="213"/>
      <c r="PRO59" s="213"/>
      <c r="PRQ59" s="213"/>
      <c r="PRS59" s="213"/>
      <c r="PRU59" s="213"/>
      <c r="PRW59" s="213"/>
      <c r="PRY59" s="213"/>
      <c r="PSA59" s="213"/>
      <c r="PSC59" s="213"/>
      <c r="PSE59" s="213"/>
      <c r="PSG59" s="213"/>
      <c r="PSI59" s="213"/>
      <c r="PSK59" s="213"/>
      <c r="PSM59" s="213"/>
      <c r="PSO59" s="213"/>
      <c r="PSQ59" s="213"/>
      <c r="PSS59" s="213"/>
      <c r="PSU59" s="213"/>
      <c r="PSW59" s="213"/>
      <c r="PSY59" s="213"/>
      <c r="PTA59" s="213"/>
      <c r="PTC59" s="213"/>
      <c r="PTE59" s="213"/>
      <c r="PTG59" s="213"/>
      <c r="PTI59" s="213"/>
      <c r="PTK59" s="213"/>
      <c r="PTM59" s="213"/>
      <c r="PTO59" s="213"/>
      <c r="PTQ59" s="213"/>
      <c r="PTS59" s="213"/>
      <c r="PTU59" s="213"/>
      <c r="PTW59" s="213"/>
      <c r="PTY59" s="213"/>
      <c r="PUA59" s="213"/>
      <c r="PUC59" s="213"/>
      <c r="PUE59" s="213"/>
      <c r="PUG59" s="213"/>
      <c r="PUI59" s="213"/>
      <c r="PUK59" s="213"/>
      <c r="PUM59" s="213"/>
      <c r="PUO59" s="213"/>
      <c r="PUQ59" s="213"/>
      <c r="PUS59" s="213"/>
      <c r="PUU59" s="213"/>
      <c r="PUW59" s="213"/>
      <c r="PUY59" s="213"/>
      <c r="PVA59" s="213"/>
      <c r="PVC59" s="213"/>
      <c r="PVE59" s="213"/>
      <c r="PVG59" s="213"/>
      <c r="PVI59" s="213"/>
      <c r="PVK59" s="213"/>
      <c r="PVM59" s="213"/>
      <c r="PVO59" s="213"/>
      <c r="PVQ59" s="213"/>
      <c r="PVS59" s="213"/>
      <c r="PVU59" s="213"/>
      <c r="PVW59" s="213"/>
      <c r="PVY59" s="213"/>
      <c r="PWA59" s="213"/>
      <c r="PWC59" s="213"/>
      <c r="PWE59" s="213"/>
      <c r="PWG59" s="213"/>
      <c r="PWI59" s="213"/>
      <c r="PWK59" s="213"/>
      <c r="PWM59" s="213"/>
      <c r="PWO59" s="213"/>
      <c r="PWQ59" s="213"/>
      <c r="PWS59" s="213"/>
      <c r="PWU59" s="213"/>
      <c r="PWW59" s="213"/>
      <c r="PWY59" s="213"/>
      <c r="PXA59" s="213"/>
      <c r="PXC59" s="213"/>
      <c r="PXE59" s="213"/>
      <c r="PXG59" s="213"/>
      <c r="PXI59" s="213"/>
      <c r="PXK59" s="213"/>
      <c r="PXM59" s="213"/>
      <c r="PXO59" s="213"/>
      <c r="PXQ59" s="213"/>
      <c r="PXS59" s="213"/>
      <c r="PXU59" s="213"/>
      <c r="PXW59" s="213"/>
      <c r="PXY59" s="213"/>
      <c r="PYA59" s="213"/>
      <c r="PYC59" s="213"/>
      <c r="PYE59" s="213"/>
      <c r="PYG59" s="213"/>
      <c r="PYI59" s="213"/>
      <c r="PYK59" s="213"/>
      <c r="PYM59" s="213"/>
      <c r="PYO59" s="213"/>
      <c r="PYQ59" s="213"/>
      <c r="PYS59" s="213"/>
      <c r="PYU59" s="213"/>
      <c r="PYW59" s="213"/>
      <c r="PYY59" s="213"/>
      <c r="PZA59" s="213"/>
      <c r="PZC59" s="213"/>
      <c r="PZE59" s="213"/>
      <c r="PZG59" s="213"/>
      <c r="PZI59" s="213"/>
      <c r="PZK59" s="213"/>
      <c r="PZM59" s="213"/>
      <c r="PZO59" s="213"/>
      <c r="PZQ59" s="213"/>
      <c r="PZS59" s="213"/>
      <c r="PZU59" s="213"/>
      <c r="PZW59" s="213"/>
      <c r="PZY59" s="213"/>
      <c r="QAA59" s="213"/>
      <c r="QAC59" s="213"/>
      <c r="QAE59" s="213"/>
      <c r="QAG59" s="213"/>
      <c r="QAI59" s="213"/>
      <c r="QAK59" s="213"/>
      <c r="QAM59" s="213"/>
      <c r="QAO59" s="213"/>
      <c r="QAQ59" s="213"/>
      <c r="QAS59" s="213"/>
      <c r="QAU59" s="213"/>
      <c r="QAW59" s="213"/>
      <c r="QAY59" s="213"/>
      <c r="QBA59" s="213"/>
      <c r="QBC59" s="213"/>
      <c r="QBE59" s="213"/>
      <c r="QBG59" s="213"/>
      <c r="QBI59" s="213"/>
      <c r="QBK59" s="213"/>
      <c r="QBM59" s="213"/>
      <c r="QBO59" s="213"/>
      <c r="QBQ59" s="213"/>
      <c r="QBS59" s="213"/>
      <c r="QBU59" s="213"/>
      <c r="QBW59" s="213"/>
      <c r="QBY59" s="213"/>
      <c r="QCA59" s="213"/>
      <c r="QCC59" s="213"/>
      <c r="QCE59" s="213"/>
      <c r="QCG59" s="213"/>
      <c r="QCI59" s="213"/>
      <c r="QCK59" s="213"/>
      <c r="QCM59" s="213"/>
      <c r="QCO59" s="213"/>
      <c r="QCQ59" s="213"/>
      <c r="QCS59" s="213"/>
      <c r="QCU59" s="213"/>
      <c r="QCW59" s="213"/>
      <c r="QCY59" s="213"/>
      <c r="QDA59" s="213"/>
      <c r="QDC59" s="213"/>
      <c r="QDE59" s="213"/>
      <c r="QDG59" s="213"/>
      <c r="QDI59" s="213"/>
      <c r="QDK59" s="213"/>
      <c r="QDM59" s="213"/>
      <c r="QDO59" s="213"/>
      <c r="QDQ59" s="213"/>
      <c r="QDS59" s="213"/>
      <c r="QDU59" s="213"/>
      <c r="QDW59" s="213"/>
      <c r="QDY59" s="213"/>
      <c r="QEA59" s="213"/>
      <c r="QEC59" s="213"/>
      <c r="QEE59" s="213"/>
      <c r="QEG59" s="213"/>
      <c r="QEI59" s="213"/>
      <c r="QEK59" s="213"/>
      <c r="QEM59" s="213"/>
      <c r="QEO59" s="213"/>
      <c r="QEQ59" s="213"/>
      <c r="QES59" s="213"/>
      <c r="QEU59" s="213"/>
      <c r="QEW59" s="213"/>
      <c r="QEY59" s="213"/>
      <c r="QFA59" s="213"/>
      <c r="QFC59" s="213"/>
      <c r="QFE59" s="213"/>
      <c r="QFG59" s="213"/>
      <c r="QFI59" s="213"/>
      <c r="QFK59" s="213"/>
      <c r="QFM59" s="213"/>
      <c r="QFO59" s="213"/>
      <c r="QFQ59" s="213"/>
      <c r="QFS59" s="213"/>
      <c r="QFU59" s="213"/>
      <c r="QFW59" s="213"/>
      <c r="QFY59" s="213"/>
      <c r="QGA59" s="213"/>
      <c r="QGC59" s="213"/>
      <c r="QGE59" s="213"/>
      <c r="QGG59" s="213"/>
      <c r="QGI59" s="213"/>
      <c r="QGK59" s="213"/>
      <c r="QGM59" s="213"/>
      <c r="QGO59" s="213"/>
      <c r="QGQ59" s="213"/>
      <c r="QGS59" s="213"/>
      <c r="QGU59" s="213"/>
      <c r="QGW59" s="213"/>
      <c r="QGY59" s="213"/>
      <c r="QHA59" s="213"/>
      <c r="QHC59" s="213"/>
      <c r="QHE59" s="213"/>
      <c r="QHG59" s="213"/>
      <c r="QHI59" s="213"/>
      <c r="QHK59" s="213"/>
      <c r="QHM59" s="213"/>
      <c r="QHO59" s="213"/>
      <c r="QHQ59" s="213"/>
      <c r="QHS59" s="213"/>
      <c r="QHU59" s="213"/>
      <c r="QHW59" s="213"/>
      <c r="QHY59" s="213"/>
      <c r="QIA59" s="213"/>
      <c r="QIC59" s="213"/>
      <c r="QIE59" s="213"/>
      <c r="QIG59" s="213"/>
      <c r="QII59" s="213"/>
      <c r="QIK59" s="213"/>
      <c r="QIM59" s="213"/>
      <c r="QIO59" s="213"/>
      <c r="QIQ59" s="213"/>
      <c r="QIS59" s="213"/>
      <c r="QIU59" s="213"/>
      <c r="QIW59" s="213"/>
      <c r="QIY59" s="213"/>
      <c r="QJA59" s="213"/>
      <c r="QJC59" s="213"/>
      <c r="QJE59" s="213"/>
      <c r="QJG59" s="213"/>
      <c r="QJI59" s="213"/>
      <c r="QJK59" s="213"/>
      <c r="QJM59" s="213"/>
      <c r="QJO59" s="213"/>
      <c r="QJQ59" s="213"/>
      <c r="QJS59" s="213"/>
      <c r="QJU59" s="213"/>
      <c r="QJW59" s="213"/>
      <c r="QJY59" s="213"/>
      <c r="QKA59" s="213"/>
      <c r="QKC59" s="213"/>
      <c r="QKE59" s="213"/>
      <c r="QKG59" s="213"/>
      <c r="QKI59" s="213"/>
      <c r="QKK59" s="213"/>
      <c r="QKM59" s="213"/>
      <c r="QKO59" s="213"/>
      <c r="QKQ59" s="213"/>
      <c r="QKS59" s="213"/>
      <c r="QKU59" s="213"/>
      <c r="QKW59" s="213"/>
      <c r="QKY59" s="213"/>
      <c r="QLA59" s="213"/>
      <c r="QLC59" s="213"/>
      <c r="QLE59" s="213"/>
      <c r="QLG59" s="213"/>
      <c r="QLI59" s="213"/>
      <c r="QLK59" s="213"/>
      <c r="QLM59" s="213"/>
      <c r="QLO59" s="213"/>
      <c r="QLQ59" s="213"/>
      <c r="QLS59" s="213"/>
      <c r="QLU59" s="213"/>
      <c r="QLW59" s="213"/>
      <c r="QLY59" s="213"/>
      <c r="QMA59" s="213"/>
      <c r="QMC59" s="213"/>
      <c r="QME59" s="213"/>
      <c r="QMG59" s="213"/>
      <c r="QMI59" s="213"/>
      <c r="QMK59" s="213"/>
      <c r="QMM59" s="213"/>
      <c r="QMO59" s="213"/>
      <c r="QMQ59" s="213"/>
      <c r="QMS59" s="213"/>
      <c r="QMU59" s="213"/>
      <c r="QMW59" s="213"/>
      <c r="QMY59" s="213"/>
      <c r="QNA59" s="213"/>
      <c r="QNC59" s="213"/>
      <c r="QNE59" s="213"/>
      <c r="QNG59" s="213"/>
      <c r="QNI59" s="213"/>
      <c r="QNK59" s="213"/>
      <c r="QNM59" s="213"/>
      <c r="QNO59" s="213"/>
      <c r="QNQ59" s="213"/>
      <c r="QNS59" s="213"/>
      <c r="QNU59" s="213"/>
      <c r="QNW59" s="213"/>
      <c r="QNY59" s="213"/>
      <c r="QOA59" s="213"/>
      <c r="QOC59" s="213"/>
      <c r="QOE59" s="213"/>
      <c r="QOG59" s="213"/>
      <c r="QOI59" s="213"/>
      <c r="QOK59" s="213"/>
      <c r="QOM59" s="213"/>
      <c r="QOO59" s="213"/>
      <c r="QOQ59" s="213"/>
      <c r="QOS59" s="213"/>
      <c r="QOU59" s="213"/>
      <c r="QOW59" s="213"/>
      <c r="QOY59" s="213"/>
      <c r="QPA59" s="213"/>
      <c r="QPC59" s="213"/>
      <c r="QPE59" s="213"/>
      <c r="QPG59" s="213"/>
      <c r="QPI59" s="213"/>
      <c r="QPK59" s="213"/>
      <c r="QPM59" s="213"/>
      <c r="QPO59" s="213"/>
      <c r="QPQ59" s="213"/>
      <c r="QPS59" s="213"/>
      <c r="QPU59" s="213"/>
      <c r="QPW59" s="213"/>
      <c r="QPY59" s="213"/>
      <c r="QQA59" s="213"/>
      <c r="QQC59" s="213"/>
      <c r="QQE59" s="213"/>
      <c r="QQG59" s="213"/>
      <c r="QQI59" s="213"/>
      <c r="QQK59" s="213"/>
      <c r="QQM59" s="213"/>
      <c r="QQO59" s="213"/>
      <c r="QQQ59" s="213"/>
      <c r="QQS59" s="213"/>
      <c r="QQU59" s="213"/>
      <c r="QQW59" s="213"/>
      <c r="QQY59" s="213"/>
      <c r="QRA59" s="213"/>
      <c r="QRC59" s="213"/>
      <c r="QRE59" s="213"/>
      <c r="QRG59" s="213"/>
      <c r="QRI59" s="213"/>
      <c r="QRK59" s="213"/>
      <c r="QRM59" s="213"/>
      <c r="QRO59" s="213"/>
      <c r="QRQ59" s="213"/>
      <c r="QRS59" s="213"/>
      <c r="QRU59" s="213"/>
      <c r="QRW59" s="213"/>
      <c r="QRY59" s="213"/>
      <c r="QSA59" s="213"/>
      <c r="QSC59" s="213"/>
      <c r="QSE59" s="213"/>
      <c r="QSG59" s="213"/>
      <c r="QSI59" s="213"/>
      <c r="QSK59" s="213"/>
      <c r="QSM59" s="213"/>
      <c r="QSO59" s="213"/>
      <c r="QSQ59" s="213"/>
      <c r="QSS59" s="213"/>
      <c r="QSU59" s="213"/>
      <c r="QSW59" s="213"/>
      <c r="QSY59" s="213"/>
      <c r="QTA59" s="213"/>
      <c r="QTC59" s="213"/>
      <c r="QTE59" s="213"/>
      <c r="QTG59" s="213"/>
      <c r="QTI59" s="213"/>
      <c r="QTK59" s="213"/>
      <c r="QTM59" s="213"/>
      <c r="QTO59" s="213"/>
      <c r="QTQ59" s="213"/>
      <c r="QTS59" s="213"/>
      <c r="QTU59" s="213"/>
      <c r="QTW59" s="213"/>
      <c r="QTY59" s="213"/>
      <c r="QUA59" s="213"/>
      <c r="QUC59" s="213"/>
      <c r="QUE59" s="213"/>
      <c r="QUG59" s="213"/>
      <c r="QUI59" s="213"/>
      <c r="QUK59" s="213"/>
      <c r="QUM59" s="213"/>
      <c r="QUO59" s="213"/>
      <c r="QUQ59" s="213"/>
      <c r="QUS59" s="213"/>
      <c r="QUU59" s="213"/>
      <c r="QUW59" s="213"/>
      <c r="QUY59" s="213"/>
      <c r="QVA59" s="213"/>
      <c r="QVC59" s="213"/>
      <c r="QVE59" s="213"/>
      <c r="QVG59" s="213"/>
      <c r="QVI59" s="213"/>
      <c r="QVK59" s="213"/>
      <c r="QVM59" s="213"/>
      <c r="QVO59" s="213"/>
      <c r="QVQ59" s="213"/>
      <c r="QVS59" s="213"/>
      <c r="QVU59" s="213"/>
      <c r="QVW59" s="213"/>
      <c r="QVY59" s="213"/>
      <c r="QWA59" s="213"/>
      <c r="QWC59" s="213"/>
      <c r="QWE59" s="213"/>
      <c r="QWG59" s="213"/>
      <c r="QWI59" s="213"/>
      <c r="QWK59" s="213"/>
      <c r="QWM59" s="213"/>
      <c r="QWO59" s="213"/>
      <c r="QWQ59" s="213"/>
      <c r="QWS59" s="213"/>
      <c r="QWU59" s="213"/>
      <c r="QWW59" s="213"/>
      <c r="QWY59" s="213"/>
      <c r="QXA59" s="213"/>
      <c r="QXC59" s="213"/>
      <c r="QXE59" s="213"/>
      <c r="QXG59" s="213"/>
      <c r="QXI59" s="213"/>
      <c r="QXK59" s="213"/>
      <c r="QXM59" s="213"/>
      <c r="QXO59" s="213"/>
      <c r="QXQ59" s="213"/>
      <c r="QXS59" s="213"/>
      <c r="QXU59" s="213"/>
      <c r="QXW59" s="213"/>
      <c r="QXY59" s="213"/>
      <c r="QYA59" s="213"/>
      <c r="QYC59" s="213"/>
      <c r="QYE59" s="213"/>
      <c r="QYG59" s="213"/>
      <c r="QYI59" s="213"/>
      <c r="QYK59" s="213"/>
      <c r="QYM59" s="213"/>
      <c r="QYO59" s="213"/>
      <c r="QYQ59" s="213"/>
      <c r="QYS59" s="213"/>
      <c r="QYU59" s="213"/>
      <c r="QYW59" s="213"/>
      <c r="QYY59" s="213"/>
      <c r="QZA59" s="213"/>
      <c r="QZC59" s="213"/>
      <c r="QZE59" s="213"/>
      <c r="QZG59" s="213"/>
      <c r="QZI59" s="213"/>
      <c r="QZK59" s="213"/>
      <c r="QZM59" s="213"/>
      <c r="QZO59" s="213"/>
      <c r="QZQ59" s="213"/>
      <c r="QZS59" s="213"/>
      <c r="QZU59" s="213"/>
      <c r="QZW59" s="213"/>
      <c r="QZY59" s="213"/>
      <c r="RAA59" s="213"/>
      <c r="RAC59" s="213"/>
      <c r="RAE59" s="213"/>
      <c r="RAG59" s="213"/>
      <c r="RAI59" s="213"/>
      <c r="RAK59" s="213"/>
      <c r="RAM59" s="213"/>
      <c r="RAO59" s="213"/>
      <c r="RAQ59" s="213"/>
      <c r="RAS59" s="213"/>
      <c r="RAU59" s="213"/>
      <c r="RAW59" s="213"/>
      <c r="RAY59" s="213"/>
      <c r="RBA59" s="213"/>
      <c r="RBC59" s="213"/>
      <c r="RBE59" s="213"/>
      <c r="RBG59" s="213"/>
      <c r="RBI59" s="213"/>
      <c r="RBK59" s="213"/>
      <c r="RBM59" s="213"/>
      <c r="RBO59" s="213"/>
      <c r="RBQ59" s="213"/>
      <c r="RBS59" s="213"/>
      <c r="RBU59" s="213"/>
      <c r="RBW59" s="213"/>
      <c r="RBY59" s="213"/>
      <c r="RCA59" s="213"/>
      <c r="RCC59" s="213"/>
      <c r="RCE59" s="213"/>
      <c r="RCG59" s="213"/>
      <c r="RCI59" s="213"/>
      <c r="RCK59" s="213"/>
      <c r="RCM59" s="213"/>
      <c r="RCO59" s="213"/>
      <c r="RCQ59" s="213"/>
      <c r="RCS59" s="213"/>
      <c r="RCU59" s="213"/>
      <c r="RCW59" s="213"/>
      <c r="RCY59" s="213"/>
      <c r="RDA59" s="213"/>
      <c r="RDC59" s="213"/>
      <c r="RDE59" s="213"/>
      <c r="RDG59" s="213"/>
      <c r="RDI59" s="213"/>
      <c r="RDK59" s="213"/>
      <c r="RDM59" s="213"/>
      <c r="RDO59" s="213"/>
      <c r="RDQ59" s="213"/>
      <c r="RDS59" s="213"/>
      <c r="RDU59" s="213"/>
      <c r="RDW59" s="213"/>
      <c r="RDY59" s="213"/>
      <c r="REA59" s="213"/>
      <c r="REC59" s="213"/>
      <c r="REE59" s="213"/>
      <c r="REG59" s="213"/>
      <c r="REI59" s="213"/>
      <c r="REK59" s="213"/>
      <c r="REM59" s="213"/>
      <c r="REO59" s="213"/>
      <c r="REQ59" s="213"/>
      <c r="RES59" s="213"/>
      <c r="REU59" s="213"/>
      <c r="REW59" s="213"/>
      <c r="REY59" s="213"/>
      <c r="RFA59" s="213"/>
      <c r="RFC59" s="213"/>
      <c r="RFE59" s="213"/>
      <c r="RFG59" s="213"/>
      <c r="RFI59" s="213"/>
      <c r="RFK59" s="213"/>
      <c r="RFM59" s="213"/>
      <c r="RFO59" s="213"/>
      <c r="RFQ59" s="213"/>
      <c r="RFS59" s="213"/>
      <c r="RFU59" s="213"/>
      <c r="RFW59" s="213"/>
      <c r="RFY59" s="213"/>
      <c r="RGA59" s="213"/>
      <c r="RGC59" s="213"/>
      <c r="RGE59" s="213"/>
      <c r="RGG59" s="213"/>
      <c r="RGI59" s="213"/>
      <c r="RGK59" s="213"/>
      <c r="RGM59" s="213"/>
      <c r="RGO59" s="213"/>
      <c r="RGQ59" s="213"/>
      <c r="RGS59" s="213"/>
      <c r="RGU59" s="213"/>
      <c r="RGW59" s="213"/>
      <c r="RGY59" s="213"/>
      <c r="RHA59" s="213"/>
      <c r="RHC59" s="213"/>
      <c r="RHE59" s="213"/>
      <c r="RHG59" s="213"/>
      <c r="RHI59" s="213"/>
      <c r="RHK59" s="213"/>
      <c r="RHM59" s="213"/>
      <c r="RHO59" s="213"/>
      <c r="RHQ59" s="213"/>
      <c r="RHS59" s="213"/>
      <c r="RHU59" s="213"/>
      <c r="RHW59" s="213"/>
      <c r="RHY59" s="213"/>
      <c r="RIA59" s="213"/>
      <c r="RIC59" s="213"/>
      <c r="RIE59" s="213"/>
      <c r="RIG59" s="213"/>
      <c r="RII59" s="213"/>
      <c r="RIK59" s="213"/>
      <c r="RIM59" s="213"/>
      <c r="RIO59" s="213"/>
      <c r="RIQ59" s="213"/>
      <c r="RIS59" s="213"/>
      <c r="RIU59" s="213"/>
      <c r="RIW59" s="213"/>
      <c r="RIY59" s="213"/>
      <c r="RJA59" s="213"/>
      <c r="RJC59" s="213"/>
      <c r="RJE59" s="213"/>
      <c r="RJG59" s="213"/>
      <c r="RJI59" s="213"/>
      <c r="RJK59" s="213"/>
      <c r="RJM59" s="213"/>
      <c r="RJO59" s="213"/>
      <c r="RJQ59" s="213"/>
      <c r="RJS59" s="213"/>
      <c r="RJU59" s="213"/>
      <c r="RJW59" s="213"/>
      <c r="RJY59" s="213"/>
      <c r="RKA59" s="213"/>
      <c r="RKC59" s="213"/>
      <c r="RKE59" s="213"/>
      <c r="RKG59" s="213"/>
      <c r="RKI59" s="213"/>
      <c r="RKK59" s="213"/>
      <c r="RKM59" s="213"/>
      <c r="RKO59" s="213"/>
      <c r="RKQ59" s="213"/>
      <c r="RKS59" s="213"/>
      <c r="RKU59" s="213"/>
      <c r="RKW59" s="213"/>
      <c r="RKY59" s="213"/>
      <c r="RLA59" s="213"/>
      <c r="RLC59" s="213"/>
      <c r="RLE59" s="213"/>
      <c r="RLG59" s="213"/>
      <c r="RLI59" s="213"/>
      <c r="RLK59" s="213"/>
      <c r="RLM59" s="213"/>
      <c r="RLO59" s="213"/>
      <c r="RLQ59" s="213"/>
      <c r="RLS59" s="213"/>
      <c r="RLU59" s="213"/>
      <c r="RLW59" s="213"/>
      <c r="RLY59" s="213"/>
      <c r="RMA59" s="213"/>
      <c r="RMC59" s="213"/>
      <c r="RME59" s="213"/>
      <c r="RMG59" s="213"/>
      <c r="RMI59" s="213"/>
      <c r="RMK59" s="213"/>
      <c r="RMM59" s="213"/>
      <c r="RMO59" s="213"/>
      <c r="RMQ59" s="213"/>
      <c r="RMS59" s="213"/>
      <c r="RMU59" s="213"/>
      <c r="RMW59" s="213"/>
      <c r="RMY59" s="213"/>
      <c r="RNA59" s="213"/>
      <c r="RNC59" s="213"/>
      <c r="RNE59" s="213"/>
      <c r="RNG59" s="213"/>
      <c r="RNI59" s="213"/>
      <c r="RNK59" s="213"/>
      <c r="RNM59" s="213"/>
      <c r="RNO59" s="213"/>
      <c r="RNQ59" s="213"/>
      <c r="RNS59" s="213"/>
      <c r="RNU59" s="213"/>
      <c r="RNW59" s="213"/>
      <c r="RNY59" s="213"/>
      <c r="ROA59" s="213"/>
      <c r="ROC59" s="213"/>
      <c r="ROE59" s="213"/>
      <c r="ROG59" s="213"/>
      <c r="ROI59" s="213"/>
      <c r="ROK59" s="213"/>
      <c r="ROM59" s="213"/>
      <c r="ROO59" s="213"/>
      <c r="ROQ59" s="213"/>
      <c r="ROS59" s="213"/>
      <c r="ROU59" s="213"/>
      <c r="ROW59" s="213"/>
      <c r="ROY59" s="213"/>
      <c r="RPA59" s="213"/>
      <c r="RPC59" s="213"/>
      <c r="RPE59" s="213"/>
      <c r="RPG59" s="213"/>
      <c r="RPI59" s="213"/>
      <c r="RPK59" s="213"/>
      <c r="RPM59" s="213"/>
      <c r="RPO59" s="213"/>
      <c r="RPQ59" s="213"/>
      <c r="RPS59" s="213"/>
      <c r="RPU59" s="213"/>
      <c r="RPW59" s="213"/>
      <c r="RPY59" s="213"/>
      <c r="RQA59" s="213"/>
      <c r="RQC59" s="213"/>
      <c r="RQE59" s="213"/>
      <c r="RQG59" s="213"/>
      <c r="RQI59" s="213"/>
      <c r="RQK59" s="213"/>
      <c r="RQM59" s="213"/>
      <c r="RQO59" s="213"/>
      <c r="RQQ59" s="213"/>
      <c r="RQS59" s="213"/>
      <c r="RQU59" s="213"/>
      <c r="RQW59" s="213"/>
      <c r="RQY59" s="213"/>
      <c r="RRA59" s="213"/>
      <c r="RRC59" s="213"/>
      <c r="RRE59" s="213"/>
      <c r="RRG59" s="213"/>
      <c r="RRI59" s="213"/>
      <c r="RRK59" s="213"/>
      <c r="RRM59" s="213"/>
      <c r="RRO59" s="213"/>
      <c r="RRQ59" s="213"/>
      <c r="RRS59" s="213"/>
      <c r="RRU59" s="213"/>
      <c r="RRW59" s="213"/>
      <c r="RRY59" s="213"/>
      <c r="RSA59" s="213"/>
      <c r="RSC59" s="213"/>
      <c r="RSE59" s="213"/>
      <c r="RSG59" s="213"/>
      <c r="RSI59" s="213"/>
      <c r="RSK59" s="213"/>
      <c r="RSM59" s="213"/>
      <c r="RSO59" s="213"/>
      <c r="RSQ59" s="213"/>
      <c r="RSS59" s="213"/>
      <c r="RSU59" s="213"/>
      <c r="RSW59" s="213"/>
      <c r="RSY59" s="213"/>
      <c r="RTA59" s="213"/>
      <c r="RTC59" s="213"/>
      <c r="RTE59" s="213"/>
      <c r="RTG59" s="213"/>
      <c r="RTI59" s="213"/>
      <c r="RTK59" s="213"/>
      <c r="RTM59" s="213"/>
      <c r="RTO59" s="213"/>
      <c r="RTQ59" s="213"/>
      <c r="RTS59" s="213"/>
      <c r="RTU59" s="213"/>
      <c r="RTW59" s="213"/>
      <c r="RTY59" s="213"/>
      <c r="RUA59" s="213"/>
      <c r="RUC59" s="213"/>
      <c r="RUE59" s="213"/>
      <c r="RUG59" s="213"/>
      <c r="RUI59" s="213"/>
      <c r="RUK59" s="213"/>
      <c r="RUM59" s="213"/>
      <c r="RUO59" s="213"/>
      <c r="RUQ59" s="213"/>
      <c r="RUS59" s="213"/>
      <c r="RUU59" s="213"/>
      <c r="RUW59" s="213"/>
      <c r="RUY59" s="213"/>
      <c r="RVA59" s="213"/>
      <c r="RVC59" s="213"/>
      <c r="RVE59" s="213"/>
      <c r="RVG59" s="213"/>
      <c r="RVI59" s="213"/>
      <c r="RVK59" s="213"/>
      <c r="RVM59" s="213"/>
      <c r="RVO59" s="213"/>
      <c r="RVQ59" s="213"/>
      <c r="RVS59" s="213"/>
      <c r="RVU59" s="213"/>
      <c r="RVW59" s="213"/>
      <c r="RVY59" s="213"/>
      <c r="RWA59" s="213"/>
      <c r="RWC59" s="213"/>
      <c r="RWE59" s="213"/>
      <c r="RWG59" s="213"/>
      <c r="RWI59" s="213"/>
      <c r="RWK59" s="213"/>
      <c r="RWM59" s="213"/>
      <c r="RWO59" s="213"/>
      <c r="RWQ59" s="213"/>
      <c r="RWS59" s="213"/>
      <c r="RWU59" s="213"/>
      <c r="RWW59" s="213"/>
      <c r="RWY59" s="213"/>
      <c r="RXA59" s="213"/>
      <c r="RXC59" s="213"/>
      <c r="RXE59" s="213"/>
      <c r="RXG59" s="213"/>
      <c r="RXI59" s="213"/>
      <c r="RXK59" s="213"/>
      <c r="RXM59" s="213"/>
      <c r="RXO59" s="213"/>
      <c r="RXQ59" s="213"/>
      <c r="RXS59" s="213"/>
      <c r="RXU59" s="213"/>
      <c r="RXW59" s="213"/>
      <c r="RXY59" s="213"/>
      <c r="RYA59" s="213"/>
      <c r="RYC59" s="213"/>
      <c r="RYE59" s="213"/>
      <c r="RYG59" s="213"/>
      <c r="RYI59" s="213"/>
      <c r="RYK59" s="213"/>
      <c r="RYM59" s="213"/>
      <c r="RYO59" s="213"/>
      <c r="RYQ59" s="213"/>
      <c r="RYS59" s="213"/>
      <c r="RYU59" s="213"/>
      <c r="RYW59" s="213"/>
      <c r="RYY59" s="213"/>
      <c r="RZA59" s="213"/>
      <c r="RZC59" s="213"/>
      <c r="RZE59" s="213"/>
      <c r="RZG59" s="213"/>
      <c r="RZI59" s="213"/>
      <c r="RZK59" s="213"/>
      <c r="RZM59" s="213"/>
      <c r="RZO59" s="213"/>
      <c r="RZQ59" s="213"/>
      <c r="RZS59" s="213"/>
      <c r="RZU59" s="213"/>
      <c r="RZW59" s="213"/>
      <c r="RZY59" s="213"/>
      <c r="SAA59" s="213"/>
      <c r="SAC59" s="213"/>
      <c r="SAE59" s="213"/>
      <c r="SAG59" s="213"/>
      <c r="SAI59" s="213"/>
      <c r="SAK59" s="213"/>
      <c r="SAM59" s="213"/>
      <c r="SAO59" s="213"/>
      <c r="SAQ59" s="213"/>
      <c r="SAS59" s="213"/>
      <c r="SAU59" s="213"/>
      <c r="SAW59" s="213"/>
      <c r="SAY59" s="213"/>
      <c r="SBA59" s="213"/>
      <c r="SBC59" s="213"/>
      <c r="SBE59" s="213"/>
      <c r="SBG59" s="213"/>
      <c r="SBI59" s="213"/>
      <c r="SBK59" s="213"/>
      <c r="SBM59" s="213"/>
      <c r="SBO59" s="213"/>
      <c r="SBQ59" s="213"/>
      <c r="SBS59" s="213"/>
      <c r="SBU59" s="213"/>
      <c r="SBW59" s="213"/>
      <c r="SBY59" s="213"/>
      <c r="SCA59" s="213"/>
      <c r="SCC59" s="213"/>
      <c r="SCE59" s="213"/>
      <c r="SCG59" s="213"/>
      <c r="SCI59" s="213"/>
      <c r="SCK59" s="213"/>
      <c r="SCM59" s="213"/>
      <c r="SCO59" s="213"/>
      <c r="SCQ59" s="213"/>
      <c r="SCS59" s="213"/>
      <c r="SCU59" s="213"/>
      <c r="SCW59" s="213"/>
      <c r="SCY59" s="213"/>
      <c r="SDA59" s="213"/>
      <c r="SDC59" s="213"/>
      <c r="SDE59" s="213"/>
      <c r="SDG59" s="213"/>
      <c r="SDI59" s="213"/>
      <c r="SDK59" s="213"/>
      <c r="SDM59" s="213"/>
      <c r="SDO59" s="213"/>
      <c r="SDQ59" s="213"/>
      <c r="SDS59" s="213"/>
      <c r="SDU59" s="213"/>
      <c r="SDW59" s="213"/>
      <c r="SDY59" s="213"/>
      <c r="SEA59" s="213"/>
      <c r="SEC59" s="213"/>
      <c r="SEE59" s="213"/>
      <c r="SEG59" s="213"/>
      <c r="SEI59" s="213"/>
      <c r="SEK59" s="213"/>
      <c r="SEM59" s="213"/>
      <c r="SEO59" s="213"/>
      <c r="SEQ59" s="213"/>
      <c r="SES59" s="213"/>
      <c r="SEU59" s="213"/>
      <c r="SEW59" s="213"/>
      <c r="SEY59" s="213"/>
      <c r="SFA59" s="213"/>
      <c r="SFC59" s="213"/>
      <c r="SFE59" s="213"/>
      <c r="SFG59" s="213"/>
      <c r="SFI59" s="213"/>
      <c r="SFK59" s="213"/>
      <c r="SFM59" s="213"/>
      <c r="SFO59" s="213"/>
      <c r="SFQ59" s="213"/>
      <c r="SFS59" s="213"/>
      <c r="SFU59" s="213"/>
      <c r="SFW59" s="213"/>
      <c r="SFY59" s="213"/>
      <c r="SGA59" s="213"/>
      <c r="SGC59" s="213"/>
      <c r="SGE59" s="213"/>
      <c r="SGG59" s="213"/>
      <c r="SGI59" s="213"/>
      <c r="SGK59" s="213"/>
      <c r="SGM59" s="213"/>
      <c r="SGO59" s="213"/>
      <c r="SGQ59" s="213"/>
      <c r="SGS59" s="213"/>
      <c r="SGU59" s="213"/>
      <c r="SGW59" s="213"/>
      <c r="SGY59" s="213"/>
      <c r="SHA59" s="213"/>
      <c r="SHC59" s="213"/>
      <c r="SHE59" s="213"/>
      <c r="SHG59" s="213"/>
      <c r="SHI59" s="213"/>
      <c r="SHK59" s="213"/>
      <c r="SHM59" s="213"/>
      <c r="SHO59" s="213"/>
      <c r="SHQ59" s="213"/>
      <c r="SHS59" s="213"/>
      <c r="SHU59" s="213"/>
      <c r="SHW59" s="213"/>
      <c r="SHY59" s="213"/>
      <c r="SIA59" s="213"/>
      <c r="SIC59" s="213"/>
      <c r="SIE59" s="213"/>
      <c r="SIG59" s="213"/>
      <c r="SII59" s="213"/>
      <c r="SIK59" s="213"/>
      <c r="SIM59" s="213"/>
      <c r="SIO59" s="213"/>
      <c r="SIQ59" s="213"/>
      <c r="SIS59" s="213"/>
      <c r="SIU59" s="213"/>
      <c r="SIW59" s="213"/>
      <c r="SIY59" s="213"/>
      <c r="SJA59" s="213"/>
      <c r="SJC59" s="213"/>
      <c r="SJE59" s="213"/>
      <c r="SJG59" s="213"/>
      <c r="SJI59" s="213"/>
      <c r="SJK59" s="213"/>
      <c r="SJM59" s="213"/>
      <c r="SJO59" s="213"/>
      <c r="SJQ59" s="213"/>
      <c r="SJS59" s="213"/>
      <c r="SJU59" s="213"/>
      <c r="SJW59" s="213"/>
      <c r="SJY59" s="213"/>
      <c r="SKA59" s="213"/>
      <c r="SKC59" s="213"/>
      <c r="SKE59" s="213"/>
      <c r="SKG59" s="213"/>
      <c r="SKI59" s="213"/>
      <c r="SKK59" s="213"/>
      <c r="SKM59" s="213"/>
      <c r="SKO59" s="213"/>
      <c r="SKQ59" s="213"/>
      <c r="SKS59" s="213"/>
      <c r="SKU59" s="213"/>
      <c r="SKW59" s="213"/>
      <c r="SKY59" s="213"/>
      <c r="SLA59" s="213"/>
      <c r="SLC59" s="213"/>
      <c r="SLE59" s="213"/>
      <c r="SLG59" s="213"/>
      <c r="SLI59" s="213"/>
      <c r="SLK59" s="213"/>
      <c r="SLM59" s="213"/>
      <c r="SLO59" s="213"/>
      <c r="SLQ59" s="213"/>
      <c r="SLS59" s="213"/>
      <c r="SLU59" s="213"/>
      <c r="SLW59" s="213"/>
      <c r="SLY59" s="213"/>
      <c r="SMA59" s="213"/>
      <c r="SMC59" s="213"/>
      <c r="SME59" s="213"/>
      <c r="SMG59" s="213"/>
      <c r="SMI59" s="213"/>
      <c r="SMK59" s="213"/>
      <c r="SMM59" s="213"/>
      <c r="SMO59" s="213"/>
      <c r="SMQ59" s="213"/>
      <c r="SMS59" s="213"/>
      <c r="SMU59" s="213"/>
      <c r="SMW59" s="213"/>
      <c r="SMY59" s="213"/>
      <c r="SNA59" s="213"/>
      <c r="SNC59" s="213"/>
      <c r="SNE59" s="213"/>
      <c r="SNG59" s="213"/>
      <c r="SNI59" s="213"/>
      <c r="SNK59" s="213"/>
      <c r="SNM59" s="213"/>
      <c r="SNO59" s="213"/>
      <c r="SNQ59" s="213"/>
      <c r="SNS59" s="213"/>
      <c r="SNU59" s="213"/>
      <c r="SNW59" s="213"/>
      <c r="SNY59" s="213"/>
      <c r="SOA59" s="213"/>
      <c r="SOC59" s="213"/>
      <c r="SOE59" s="213"/>
      <c r="SOG59" s="213"/>
      <c r="SOI59" s="213"/>
      <c r="SOK59" s="213"/>
      <c r="SOM59" s="213"/>
      <c r="SOO59" s="213"/>
      <c r="SOQ59" s="213"/>
      <c r="SOS59" s="213"/>
      <c r="SOU59" s="213"/>
      <c r="SOW59" s="213"/>
      <c r="SOY59" s="213"/>
      <c r="SPA59" s="213"/>
      <c r="SPC59" s="213"/>
      <c r="SPE59" s="213"/>
      <c r="SPG59" s="213"/>
      <c r="SPI59" s="213"/>
      <c r="SPK59" s="213"/>
      <c r="SPM59" s="213"/>
      <c r="SPO59" s="213"/>
      <c r="SPQ59" s="213"/>
      <c r="SPS59" s="213"/>
      <c r="SPU59" s="213"/>
      <c r="SPW59" s="213"/>
      <c r="SPY59" s="213"/>
      <c r="SQA59" s="213"/>
      <c r="SQC59" s="213"/>
      <c r="SQE59" s="213"/>
      <c r="SQG59" s="213"/>
      <c r="SQI59" s="213"/>
      <c r="SQK59" s="213"/>
      <c r="SQM59" s="213"/>
      <c r="SQO59" s="213"/>
      <c r="SQQ59" s="213"/>
      <c r="SQS59" s="213"/>
      <c r="SQU59" s="213"/>
      <c r="SQW59" s="213"/>
      <c r="SQY59" s="213"/>
      <c r="SRA59" s="213"/>
      <c r="SRC59" s="213"/>
      <c r="SRE59" s="213"/>
      <c r="SRG59" s="213"/>
      <c r="SRI59" s="213"/>
      <c r="SRK59" s="213"/>
      <c r="SRM59" s="213"/>
      <c r="SRO59" s="213"/>
      <c r="SRQ59" s="213"/>
      <c r="SRS59" s="213"/>
      <c r="SRU59" s="213"/>
      <c r="SRW59" s="213"/>
      <c r="SRY59" s="213"/>
      <c r="SSA59" s="213"/>
      <c r="SSC59" s="213"/>
      <c r="SSE59" s="213"/>
      <c r="SSG59" s="213"/>
      <c r="SSI59" s="213"/>
      <c r="SSK59" s="213"/>
      <c r="SSM59" s="213"/>
      <c r="SSO59" s="213"/>
      <c r="SSQ59" s="213"/>
      <c r="SSS59" s="213"/>
      <c r="SSU59" s="213"/>
      <c r="SSW59" s="213"/>
      <c r="SSY59" s="213"/>
      <c r="STA59" s="213"/>
      <c r="STC59" s="213"/>
      <c r="STE59" s="213"/>
      <c r="STG59" s="213"/>
      <c r="STI59" s="213"/>
      <c r="STK59" s="213"/>
      <c r="STM59" s="213"/>
      <c r="STO59" s="213"/>
      <c r="STQ59" s="213"/>
      <c r="STS59" s="213"/>
      <c r="STU59" s="213"/>
      <c r="STW59" s="213"/>
      <c r="STY59" s="213"/>
      <c r="SUA59" s="213"/>
      <c r="SUC59" s="213"/>
      <c r="SUE59" s="213"/>
      <c r="SUG59" s="213"/>
      <c r="SUI59" s="213"/>
      <c r="SUK59" s="213"/>
      <c r="SUM59" s="213"/>
      <c r="SUO59" s="213"/>
      <c r="SUQ59" s="213"/>
      <c r="SUS59" s="213"/>
      <c r="SUU59" s="213"/>
      <c r="SUW59" s="213"/>
      <c r="SUY59" s="213"/>
      <c r="SVA59" s="213"/>
      <c r="SVC59" s="213"/>
      <c r="SVE59" s="213"/>
      <c r="SVG59" s="213"/>
      <c r="SVI59" s="213"/>
      <c r="SVK59" s="213"/>
      <c r="SVM59" s="213"/>
      <c r="SVO59" s="213"/>
      <c r="SVQ59" s="213"/>
      <c r="SVS59" s="213"/>
      <c r="SVU59" s="213"/>
      <c r="SVW59" s="213"/>
      <c r="SVY59" s="213"/>
      <c r="SWA59" s="213"/>
      <c r="SWC59" s="213"/>
      <c r="SWE59" s="213"/>
      <c r="SWG59" s="213"/>
      <c r="SWI59" s="213"/>
      <c r="SWK59" s="213"/>
      <c r="SWM59" s="213"/>
      <c r="SWO59" s="213"/>
      <c r="SWQ59" s="213"/>
      <c r="SWS59" s="213"/>
      <c r="SWU59" s="213"/>
      <c r="SWW59" s="213"/>
      <c r="SWY59" s="213"/>
      <c r="SXA59" s="213"/>
      <c r="SXC59" s="213"/>
      <c r="SXE59" s="213"/>
      <c r="SXG59" s="213"/>
      <c r="SXI59" s="213"/>
      <c r="SXK59" s="213"/>
      <c r="SXM59" s="213"/>
      <c r="SXO59" s="213"/>
      <c r="SXQ59" s="213"/>
      <c r="SXS59" s="213"/>
      <c r="SXU59" s="213"/>
      <c r="SXW59" s="213"/>
      <c r="SXY59" s="213"/>
      <c r="SYA59" s="213"/>
      <c r="SYC59" s="213"/>
      <c r="SYE59" s="213"/>
      <c r="SYG59" s="213"/>
      <c r="SYI59" s="213"/>
      <c r="SYK59" s="213"/>
      <c r="SYM59" s="213"/>
      <c r="SYO59" s="213"/>
      <c r="SYQ59" s="213"/>
      <c r="SYS59" s="213"/>
      <c r="SYU59" s="213"/>
      <c r="SYW59" s="213"/>
      <c r="SYY59" s="213"/>
      <c r="SZA59" s="213"/>
      <c r="SZC59" s="213"/>
      <c r="SZE59" s="213"/>
      <c r="SZG59" s="213"/>
      <c r="SZI59" s="213"/>
      <c r="SZK59" s="213"/>
      <c r="SZM59" s="213"/>
      <c r="SZO59" s="213"/>
      <c r="SZQ59" s="213"/>
      <c r="SZS59" s="213"/>
      <c r="SZU59" s="213"/>
      <c r="SZW59" s="213"/>
      <c r="SZY59" s="213"/>
      <c r="TAA59" s="213"/>
      <c r="TAC59" s="213"/>
      <c r="TAE59" s="213"/>
      <c r="TAG59" s="213"/>
      <c r="TAI59" s="213"/>
      <c r="TAK59" s="213"/>
      <c r="TAM59" s="213"/>
      <c r="TAO59" s="213"/>
      <c r="TAQ59" s="213"/>
      <c r="TAS59" s="213"/>
      <c r="TAU59" s="213"/>
      <c r="TAW59" s="213"/>
      <c r="TAY59" s="213"/>
      <c r="TBA59" s="213"/>
      <c r="TBC59" s="213"/>
      <c r="TBE59" s="213"/>
      <c r="TBG59" s="213"/>
      <c r="TBI59" s="213"/>
      <c r="TBK59" s="213"/>
      <c r="TBM59" s="213"/>
      <c r="TBO59" s="213"/>
      <c r="TBQ59" s="213"/>
      <c r="TBS59" s="213"/>
      <c r="TBU59" s="213"/>
      <c r="TBW59" s="213"/>
      <c r="TBY59" s="213"/>
      <c r="TCA59" s="213"/>
      <c r="TCC59" s="213"/>
      <c r="TCE59" s="213"/>
      <c r="TCG59" s="213"/>
      <c r="TCI59" s="213"/>
      <c r="TCK59" s="213"/>
      <c r="TCM59" s="213"/>
      <c r="TCO59" s="213"/>
      <c r="TCQ59" s="213"/>
      <c r="TCS59" s="213"/>
      <c r="TCU59" s="213"/>
      <c r="TCW59" s="213"/>
      <c r="TCY59" s="213"/>
      <c r="TDA59" s="213"/>
      <c r="TDC59" s="213"/>
      <c r="TDE59" s="213"/>
      <c r="TDG59" s="213"/>
      <c r="TDI59" s="213"/>
      <c r="TDK59" s="213"/>
      <c r="TDM59" s="213"/>
      <c r="TDO59" s="213"/>
      <c r="TDQ59" s="213"/>
      <c r="TDS59" s="213"/>
      <c r="TDU59" s="213"/>
      <c r="TDW59" s="213"/>
      <c r="TDY59" s="213"/>
      <c r="TEA59" s="213"/>
      <c r="TEC59" s="213"/>
      <c r="TEE59" s="213"/>
      <c r="TEG59" s="213"/>
      <c r="TEI59" s="213"/>
      <c r="TEK59" s="213"/>
      <c r="TEM59" s="213"/>
      <c r="TEO59" s="213"/>
      <c r="TEQ59" s="213"/>
      <c r="TES59" s="213"/>
      <c r="TEU59" s="213"/>
      <c r="TEW59" s="213"/>
      <c r="TEY59" s="213"/>
      <c r="TFA59" s="213"/>
      <c r="TFC59" s="213"/>
      <c r="TFE59" s="213"/>
      <c r="TFG59" s="213"/>
      <c r="TFI59" s="213"/>
      <c r="TFK59" s="213"/>
      <c r="TFM59" s="213"/>
      <c r="TFO59" s="213"/>
      <c r="TFQ59" s="213"/>
      <c r="TFS59" s="213"/>
      <c r="TFU59" s="213"/>
      <c r="TFW59" s="213"/>
      <c r="TFY59" s="213"/>
      <c r="TGA59" s="213"/>
      <c r="TGC59" s="213"/>
      <c r="TGE59" s="213"/>
      <c r="TGG59" s="213"/>
      <c r="TGI59" s="213"/>
      <c r="TGK59" s="213"/>
      <c r="TGM59" s="213"/>
      <c r="TGO59" s="213"/>
      <c r="TGQ59" s="213"/>
      <c r="TGS59" s="213"/>
      <c r="TGU59" s="213"/>
      <c r="TGW59" s="213"/>
      <c r="TGY59" s="213"/>
      <c r="THA59" s="213"/>
      <c r="THC59" s="213"/>
      <c r="THE59" s="213"/>
      <c r="THG59" s="213"/>
      <c r="THI59" s="213"/>
      <c r="THK59" s="213"/>
      <c r="THM59" s="213"/>
      <c r="THO59" s="213"/>
      <c r="THQ59" s="213"/>
      <c r="THS59" s="213"/>
      <c r="THU59" s="213"/>
      <c r="THW59" s="213"/>
      <c r="THY59" s="213"/>
      <c r="TIA59" s="213"/>
      <c r="TIC59" s="213"/>
      <c r="TIE59" s="213"/>
      <c r="TIG59" s="213"/>
      <c r="TII59" s="213"/>
      <c r="TIK59" s="213"/>
      <c r="TIM59" s="213"/>
      <c r="TIO59" s="213"/>
      <c r="TIQ59" s="213"/>
      <c r="TIS59" s="213"/>
      <c r="TIU59" s="213"/>
      <c r="TIW59" s="213"/>
      <c r="TIY59" s="213"/>
      <c r="TJA59" s="213"/>
      <c r="TJC59" s="213"/>
      <c r="TJE59" s="213"/>
      <c r="TJG59" s="213"/>
      <c r="TJI59" s="213"/>
      <c r="TJK59" s="213"/>
      <c r="TJM59" s="213"/>
      <c r="TJO59" s="213"/>
      <c r="TJQ59" s="213"/>
      <c r="TJS59" s="213"/>
      <c r="TJU59" s="213"/>
      <c r="TJW59" s="213"/>
      <c r="TJY59" s="213"/>
      <c r="TKA59" s="213"/>
      <c r="TKC59" s="213"/>
      <c r="TKE59" s="213"/>
      <c r="TKG59" s="213"/>
      <c r="TKI59" s="213"/>
      <c r="TKK59" s="213"/>
      <c r="TKM59" s="213"/>
      <c r="TKO59" s="213"/>
      <c r="TKQ59" s="213"/>
      <c r="TKS59" s="213"/>
      <c r="TKU59" s="213"/>
      <c r="TKW59" s="213"/>
      <c r="TKY59" s="213"/>
      <c r="TLA59" s="213"/>
      <c r="TLC59" s="213"/>
      <c r="TLE59" s="213"/>
      <c r="TLG59" s="213"/>
      <c r="TLI59" s="213"/>
      <c r="TLK59" s="213"/>
      <c r="TLM59" s="213"/>
      <c r="TLO59" s="213"/>
      <c r="TLQ59" s="213"/>
      <c r="TLS59" s="213"/>
      <c r="TLU59" s="213"/>
      <c r="TLW59" s="213"/>
      <c r="TLY59" s="213"/>
      <c r="TMA59" s="213"/>
      <c r="TMC59" s="213"/>
      <c r="TME59" s="213"/>
      <c r="TMG59" s="213"/>
      <c r="TMI59" s="213"/>
      <c r="TMK59" s="213"/>
      <c r="TMM59" s="213"/>
      <c r="TMO59" s="213"/>
      <c r="TMQ59" s="213"/>
      <c r="TMS59" s="213"/>
      <c r="TMU59" s="213"/>
      <c r="TMW59" s="213"/>
      <c r="TMY59" s="213"/>
      <c r="TNA59" s="213"/>
      <c r="TNC59" s="213"/>
      <c r="TNE59" s="213"/>
      <c r="TNG59" s="213"/>
      <c r="TNI59" s="213"/>
      <c r="TNK59" s="213"/>
      <c r="TNM59" s="213"/>
      <c r="TNO59" s="213"/>
      <c r="TNQ59" s="213"/>
      <c r="TNS59" s="213"/>
      <c r="TNU59" s="213"/>
      <c r="TNW59" s="213"/>
      <c r="TNY59" s="213"/>
      <c r="TOA59" s="213"/>
      <c r="TOC59" s="213"/>
      <c r="TOE59" s="213"/>
      <c r="TOG59" s="213"/>
      <c r="TOI59" s="213"/>
      <c r="TOK59" s="213"/>
      <c r="TOM59" s="213"/>
      <c r="TOO59" s="213"/>
      <c r="TOQ59" s="213"/>
      <c r="TOS59" s="213"/>
      <c r="TOU59" s="213"/>
      <c r="TOW59" s="213"/>
      <c r="TOY59" s="213"/>
      <c r="TPA59" s="213"/>
      <c r="TPC59" s="213"/>
      <c r="TPE59" s="213"/>
      <c r="TPG59" s="213"/>
      <c r="TPI59" s="213"/>
      <c r="TPK59" s="213"/>
      <c r="TPM59" s="213"/>
      <c r="TPO59" s="213"/>
      <c r="TPQ59" s="213"/>
      <c r="TPS59" s="213"/>
      <c r="TPU59" s="213"/>
      <c r="TPW59" s="213"/>
      <c r="TPY59" s="213"/>
      <c r="TQA59" s="213"/>
      <c r="TQC59" s="213"/>
      <c r="TQE59" s="213"/>
      <c r="TQG59" s="213"/>
      <c r="TQI59" s="213"/>
      <c r="TQK59" s="213"/>
      <c r="TQM59" s="213"/>
      <c r="TQO59" s="213"/>
      <c r="TQQ59" s="213"/>
      <c r="TQS59" s="213"/>
      <c r="TQU59" s="213"/>
      <c r="TQW59" s="213"/>
      <c r="TQY59" s="213"/>
      <c r="TRA59" s="213"/>
      <c r="TRC59" s="213"/>
      <c r="TRE59" s="213"/>
      <c r="TRG59" s="213"/>
      <c r="TRI59" s="213"/>
      <c r="TRK59" s="213"/>
      <c r="TRM59" s="213"/>
      <c r="TRO59" s="213"/>
      <c r="TRQ59" s="213"/>
      <c r="TRS59" s="213"/>
      <c r="TRU59" s="213"/>
      <c r="TRW59" s="213"/>
      <c r="TRY59" s="213"/>
      <c r="TSA59" s="213"/>
      <c r="TSC59" s="213"/>
      <c r="TSE59" s="213"/>
      <c r="TSG59" s="213"/>
      <c r="TSI59" s="213"/>
      <c r="TSK59" s="213"/>
      <c r="TSM59" s="213"/>
      <c r="TSO59" s="213"/>
      <c r="TSQ59" s="213"/>
      <c r="TSS59" s="213"/>
      <c r="TSU59" s="213"/>
      <c r="TSW59" s="213"/>
      <c r="TSY59" s="213"/>
      <c r="TTA59" s="213"/>
      <c r="TTC59" s="213"/>
      <c r="TTE59" s="213"/>
      <c r="TTG59" s="213"/>
      <c r="TTI59" s="213"/>
      <c r="TTK59" s="213"/>
      <c r="TTM59" s="213"/>
      <c r="TTO59" s="213"/>
      <c r="TTQ59" s="213"/>
      <c r="TTS59" s="213"/>
      <c r="TTU59" s="213"/>
      <c r="TTW59" s="213"/>
      <c r="TTY59" s="213"/>
      <c r="TUA59" s="213"/>
      <c r="TUC59" s="213"/>
      <c r="TUE59" s="213"/>
      <c r="TUG59" s="213"/>
      <c r="TUI59" s="213"/>
      <c r="TUK59" s="213"/>
      <c r="TUM59" s="213"/>
      <c r="TUO59" s="213"/>
      <c r="TUQ59" s="213"/>
      <c r="TUS59" s="213"/>
      <c r="TUU59" s="213"/>
      <c r="TUW59" s="213"/>
      <c r="TUY59" s="213"/>
      <c r="TVA59" s="213"/>
      <c r="TVC59" s="213"/>
      <c r="TVE59" s="213"/>
      <c r="TVG59" s="213"/>
      <c r="TVI59" s="213"/>
      <c r="TVK59" s="213"/>
      <c r="TVM59" s="213"/>
      <c r="TVO59" s="213"/>
      <c r="TVQ59" s="213"/>
      <c r="TVS59" s="213"/>
      <c r="TVU59" s="213"/>
      <c r="TVW59" s="213"/>
      <c r="TVY59" s="213"/>
      <c r="TWA59" s="213"/>
      <c r="TWC59" s="213"/>
      <c r="TWE59" s="213"/>
      <c r="TWG59" s="213"/>
      <c r="TWI59" s="213"/>
      <c r="TWK59" s="213"/>
      <c r="TWM59" s="213"/>
      <c r="TWO59" s="213"/>
      <c r="TWQ59" s="213"/>
      <c r="TWS59" s="213"/>
      <c r="TWU59" s="213"/>
      <c r="TWW59" s="213"/>
      <c r="TWY59" s="213"/>
      <c r="TXA59" s="213"/>
      <c r="TXC59" s="213"/>
      <c r="TXE59" s="213"/>
      <c r="TXG59" s="213"/>
      <c r="TXI59" s="213"/>
      <c r="TXK59" s="213"/>
      <c r="TXM59" s="213"/>
      <c r="TXO59" s="213"/>
      <c r="TXQ59" s="213"/>
      <c r="TXS59" s="213"/>
      <c r="TXU59" s="213"/>
      <c r="TXW59" s="213"/>
      <c r="TXY59" s="213"/>
      <c r="TYA59" s="213"/>
      <c r="TYC59" s="213"/>
      <c r="TYE59" s="213"/>
      <c r="TYG59" s="213"/>
      <c r="TYI59" s="213"/>
      <c r="TYK59" s="213"/>
      <c r="TYM59" s="213"/>
      <c r="TYO59" s="213"/>
      <c r="TYQ59" s="213"/>
      <c r="TYS59" s="213"/>
      <c r="TYU59" s="213"/>
      <c r="TYW59" s="213"/>
      <c r="TYY59" s="213"/>
      <c r="TZA59" s="213"/>
      <c r="TZC59" s="213"/>
      <c r="TZE59" s="213"/>
      <c r="TZG59" s="213"/>
      <c r="TZI59" s="213"/>
      <c r="TZK59" s="213"/>
      <c r="TZM59" s="213"/>
      <c r="TZO59" s="213"/>
      <c r="TZQ59" s="213"/>
      <c r="TZS59" s="213"/>
      <c r="TZU59" s="213"/>
      <c r="TZW59" s="213"/>
      <c r="TZY59" s="213"/>
      <c r="UAA59" s="213"/>
      <c r="UAC59" s="213"/>
      <c r="UAE59" s="213"/>
      <c r="UAG59" s="213"/>
      <c r="UAI59" s="213"/>
      <c r="UAK59" s="213"/>
      <c r="UAM59" s="213"/>
      <c r="UAO59" s="213"/>
      <c r="UAQ59" s="213"/>
      <c r="UAS59" s="213"/>
      <c r="UAU59" s="213"/>
      <c r="UAW59" s="213"/>
      <c r="UAY59" s="213"/>
      <c r="UBA59" s="213"/>
      <c r="UBC59" s="213"/>
      <c r="UBE59" s="213"/>
      <c r="UBG59" s="213"/>
      <c r="UBI59" s="213"/>
      <c r="UBK59" s="213"/>
      <c r="UBM59" s="213"/>
      <c r="UBO59" s="213"/>
      <c r="UBQ59" s="213"/>
      <c r="UBS59" s="213"/>
      <c r="UBU59" s="213"/>
      <c r="UBW59" s="213"/>
      <c r="UBY59" s="213"/>
      <c r="UCA59" s="213"/>
      <c r="UCC59" s="213"/>
      <c r="UCE59" s="213"/>
      <c r="UCG59" s="213"/>
      <c r="UCI59" s="213"/>
      <c r="UCK59" s="213"/>
      <c r="UCM59" s="213"/>
      <c r="UCO59" s="213"/>
      <c r="UCQ59" s="213"/>
      <c r="UCS59" s="213"/>
      <c r="UCU59" s="213"/>
      <c r="UCW59" s="213"/>
      <c r="UCY59" s="213"/>
      <c r="UDA59" s="213"/>
      <c r="UDC59" s="213"/>
      <c r="UDE59" s="213"/>
      <c r="UDG59" s="213"/>
      <c r="UDI59" s="213"/>
      <c r="UDK59" s="213"/>
      <c r="UDM59" s="213"/>
      <c r="UDO59" s="213"/>
      <c r="UDQ59" s="213"/>
      <c r="UDS59" s="213"/>
      <c r="UDU59" s="213"/>
      <c r="UDW59" s="213"/>
      <c r="UDY59" s="213"/>
      <c r="UEA59" s="213"/>
      <c r="UEC59" s="213"/>
      <c r="UEE59" s="213"/>
      <c r="UEG59" s="213"/>
      <c r="UEI59" s="213"/>
      <c r="UEK59" s="213"/>
      <c r="UEM59" s="213"/>
      <c r="UEO59" s="213"/>
      <c r="UEQ59" s="213"/>
      <c r="UES59" s="213"/>
      <c r="UEU59" s="213"/>
      <c r="UEW59" s="213"/>
      <c r="UEY59" s="213"/>
      <c r="UFA59" s="213"/>
      <c r="UFC59" s="213"/>
      <c r="UFE59" s="213"/>
      <c r="UFG59" s="213"/>
      <c r="UFI59" s="213"/>
      <c r="UFK59" s="213"/>
      <c r="UFM59" s="213"/>
      <c r="UFO59" s="213"/>
      <c r="UFQ59" s="213"/>
      <c r="UFS59" s="213"/>
      <c r="UFU59" s="213"/>
      <c r="UFW59" s="213"/>
      <c r="UFY59" s="213"/>
      <c r="UGA59" s="213"/>
      <c r="UGC59" s="213"/>
      <c r="UGE59" s="213"/>
      <c r="UGG59" s="213"/>
      <c r="UGI59" s="213"/>
      <c r="UGK59" s="213"/>
      <c r="UGM59" s="213"/>
      <c r="UGO59" s="213"/>
      <c r="UGQ59" s="213"/>
      <c r="UGS59" s="213"/>
      <c r="UGU59" s="213"/>
      <c r="UGW59" s="213"/>
      <c r="UGY59" s="213"/>
      <c r="UHA59" s="213"/>
      <c r="UHC59" s="213"/>
      <c r="UHE59" s="213"/>
      <c r="UHG59" s="213"/>
      <c r="UHI59" s="213"/>
      <c r="UHK59" s="213"/>
      <c r="UHM59" s="213"/>
      <c r="UHO59" s="213"/>
      <c r="UHQ59" s="213"/>
      <c r="UHS59" s="213"/>
      <c r="UHU59" s="213"/>
      <c r="UHW59" s="213"/>
      <c r="UHY59" s="213"/>
      <c r="UIA59" s="213"/>
      <c r="UIC59" s="213"/>
      <c r="UIE59" s="213"/>
      <c r="UIG59" s="213"/>
      <c r="UII59" s="213"/>
      <c r="UIK59" s="213"/>
      <c r="UIM59" s="213"/>
      <c r="UIO59" s="213"/>
      <c r="UIQ59" s="213"/>
      <c r="UIS59" s="213"/>
      <c r="UIU59" s="213"/>
      <c r="UIW59" s="213"/>
      <c r="UIY59" s="213"/>
      <c r="UJA59" s="213"/>
      <c r="UJC59" s="213"/>
      <c r="UJE59" s="213"/>
      <c r="UJG59" s="213"/>
      <c r="UJI59" s="213"/>
      <c r="UJK59" s="213"/>
      <c r="UJM59" s="213"/>
      <c r="UJO59" s="213"/>
      <c r="UJQ59" s="213"/>
      <c r="UJS59" s="213"/>
      <c r="UJU59" s="213"/>
      <c r="UJW59" s="213"/>
      <c r="UJY59" s="213"/>
      <c r="UKA59" s="213"/>
      <c r="UKC59" s="213"/>
      <c r="UKE59" s="213"/>
      <c r="UKG59" s="213"/>
      <c r="UKI59" s="213"/>
      <c r="UKK59" s="213"/>
      <c r="UKM59" s="213"/>
      <c r="UKO59" s="213"/>
      <c r="UKQ59" s="213"/>
      <c r="UKS59" s="213"/>
      <c r="UKU59" s="213"/>
      <c r="UKW59" s="213"/>
      <c r="UKY59" s="213"/>
      <c r="ULA59" s="213"/>
      <c r="ULC59" s="213"/>
      <c r="ULE59" s="213"/>
      <c r="ULG59" s="213"/>
      <c r="ULI59" s="213"/>
      <c r="ULK59" s="213"/>
      <c r="ULM59" s="213"/>
      <c r="ULO59" s="213"/>
      <c r="ULQ59" s="213"/>
      <c r="ULS59" s="213"/>
      <c r="ULU59" s="213"/>
      <c r="ULW59" s="213"/>
      <c r="ULY59" s="213"/>
      <c r="UMA59" s="213"/>
      <c r="UMC59" s="213"/>
      <c r="UME59" s="213"/>
      <c r="UMG59" s="213"/>
      <c r="UMI59" s="213"/>
      <c r="UMK59" s="213"/>
      <c r="UMM59" s="213"/>
      <c r="UMO59" s="213"/>
      <c r="UMQ59" s="213"/>
      <c r="UMS59" s="213"/>
      <c r="UMU59" s="213"/>
      <c r="UMW59" s="213"/>
      <c r="UMY59" s="213"/>
      <c r="UNA59" s="213"/>
      <c r="UNC59" s="213"/>
      <c r="UNE59" s="213"/>
      <c r="UNG59" s="213"/>
      <c r="UNI59" s="213"/>
      <c r="UNK59" s="213"/>
      <c r="UNM59" s="213"/>
      <c r="UNO59" s="213"/>
      <c r="UNQ59" s="213"/>
      <c r="UNS59" s="213"/>
      <c r="UNU59" s="213"/>
      <c r="UNW59" s="213"/>
      <c r="UNY59" s="213"/>
      <c r="UOA59" s="213"/>
      <c r="UOC59" s="213"/>
      <c r="UOE59" s="213"/>
      <c r="UOG59" s="213"/>
      <c r="UOI59" s="213"/>
      <c r="UOK59" s="213"/>
      <c r="UOM59" s="213"/>
      <c r="UOO59" s="213"/>
      <c r="UOQ59" s="213"/>
      <c r="UOS59" s="213"/>
      <c r="UOU59" s="213"/>
      <c r="UOW59" s="213"/>
      <c r="UOY59" s="213"/>
      <c r="UPA59" s="213"/>
      <c r="UPC59" s="213"/>
      <c r="UPE59" s="213"/>
      <c r="UPG59" s="213"/>
      <c r="UPI59" s="213"/>
      <c r="UPK59" s="213"/>
      <c r="UPM59" s="213"/>
      <c r="UPO59" s="213"/>
      <c r="UPQ59" s="213"/>
      <c r="UPS59" s="213"/>
      <c r="UPU59" s="213"/>
      <c r="UPW59" s="213"/>
      <c r="UPY59" s="213"/>
      <c r="UQA59" s="213"/>
      <c r="UQC59" s="213"/>
      <c r="UQE59" s="213"/>
      <c r="UQG59" s="213"/>
      <c r="UQI59" s="213"/>
      <c r="UQK59" s="213"/>
      <c r="UQM59" s="213"/>
      <c r="UQO59" s="213"/>
      <c r="UQQ59" s="213"/>
      <c r="UQS59" s="213"/>
      <c r="UQU59" s="213"/>
      <c r="UQW59" s="213"/>
      <c r="UQY59" s="213"/>
      <c r="URA59" s="213"/>
      <c r="URC59" s="213"/>
      <c r="URE59" s="213"/>
      <c r="URG59" s="213"/>
      <c r="URI59" s="213"/>
      <c r="URK59" s="213"/>
      <c r="URM59" s="213"/>
      <c r="URO59" s="213"/>
      <c r="URQ59" s="213"/>
      <c r="URS59" s="213"/>
      <c r="URU59" s="213"/>
      <c r="URW59" s="213"/>
      <c r="URY59" s="213"/>
      <c r="USA59" s="213"/>
      <c r="USC59" s="213"/>
      <c r="USE59" s="213"/>
      <c r="USG59" s="213"/>
      <c r="USI59" s="213"/>
      <c r="USK59" s="213"/>
      <c r="USM59" s="213"/>
      <c r="USO59" s="213"/>
      <c r="USQ59" s="213"/>
      <c r="USS59" s="213"/>
      <c r="USU59" s="213"/>
      <c r="USW59" s="213"/>
      <c r="USY59" s="213"/>
      <c r="UTA59" s="213"/>
      <c r="UTC59" s="213"/>
      <c r="UTE59" s="213"/>
      <c r="UTG59" s="213"/>
      <c r="UTI59" s="213"/>
      <c r="UTK59" s="213"/>
      <c r="UTM59" s="213"/>
      <c r="UTO59" s="213"/>
      <c r="UTQ59" s="213"/>
      <c r="UTS59" s="213"/>
      <c r="UTU59" s="213"/>
      <c r="UTW59" s="213"/>
      <c r="UTY59" s="213"/>
      <c r="UUA59" s="213"/>
      <c r="UUC59" s="213"/>
      <c r="UUE59" s="213"/>
      <c r="UUG59" s="213"/>
      <c r="UUI59" s="213"/>
      <c r="UUK59" s="213"/>
      <c r="UUM59" s="213"/>
      <c r="UUO59" s="213"/>
      <c r="UUQ59" s="213"/>
      <c r="UUS59" s="213"/>
      <c r="UUU59" s="213"/>
      <c r="UUW59" s="213"/>
      <c r="UUY59" s="213"/>
      <c r="UVA59" s="213"/>
      <c r="UVC59" s="213"/>
      <c r="UVE59" s="213"/>
      <c r="UVG59" s="213"/>
      <c r="UVI59" s="213"/>
      <c r="UVK59" s="213"/>
      <c r="UVM59" s="213"/>
      <c r="UVO59" s="213"/>
      <c r="UVQ59" s="213"/>
      <c r="UVS59" s="213"/>
      <c r="UVU59" s="213"/>
      <c r="UVW59" s="213"/>
      <c r="UVY59" s="213"/>
      <c r="UWA59" s="213"/>
      <c r="UWC59" s="213"/>
      <c r="UWE59" s="213"/>
      <c r="UWG59" s="213"/>
      <c r="UWI59" s="213"/>
      <c r="UWK59" s="213"/>
      <c r="UWM59" s="213"/>
      <c r="UWO59" s="213"/>
      <c r="UWQ59" s="213"/>
      <c r="UWS59" s="213"/>
      <c r="UWU59" s="213"/>
      <c r="UWW59" s="213"/>
      <c r="UWY59" s="213"/>
      <c r="UXA59" s="213"/>
      <c r="UXC59" s="213"/>
      <c r="UXE59" s="213"/>
      <c r="UXG59" s="213"/>
      <c r="UXI59" s="213"/>
      <c r="UXK59" s="213"/>
      <c r="UXM59" s="213"/>
      <c r="UXO59" s="213"/>
      <c r="UXQ59" s="213"/>
      <c r="UXS59" s="213"/>
      <c r="UXU59" s="213"/>
      <c r="UXW59" s="213"/>
      <c r="UXY59" s="213"/>
      <c r="UYA59" s="213"/>
      <c r="UYC59" s="213"/>
      <c r="UYE59" s="213"/>
      <c r="UYG59" s="213"/>
      <c r="UYI59" s="213"/>
      <c r="UYK59" s="213"/>
      <c r="UYM59" s="213"/>
      <c r="UYO59" s="213"/>
      <c r="UYQ59" s="213"/>
      <c r="UYS59" s="213"/>
      <c r="UYU59" s="213"/>
      <c r="UYW59" s="213"/>
      <c r="UYY59" s="213"/>
      <c r="UZA59" s="213"/>
      <c r="UZC59" s="213"/>
      <c r="UZE59" s="213"/>
      <c r="UZG59" s="213"/>
      <c r="UZI59" s="213"/>
      <c r="UZK59" s="213"/>
      <c r="UZM59" s="213"/>
      <c r="UZO59" s="213"/>
      <c r="UZQ59" s="213"/>
      <c r="UZS59" s="213"/>
      <c r="UZU59" s="213"/>
      <c r="UZW59" s="213"/>
      <c r="UZY59" s="213"/>
      <c r="VAA59" s="213"/>
      <c r="VAC59" s="213"/>
      <c r="VAE59" s="213"/>
      <c r="VAG59" s="213"/>
      <c r="VAI59" s="213"/>
      <c r="VAK59" s="213"/>
      <c r="VAM59" s="213"/>
      <c r="VAO59" s="213"/>
      <c r="VAQ59" s="213"/>
      <c r="VAS59" s="213"/>
      <c r="VAU59" s="213"/>
      <c r="VAW59" s="213"/>
      <c r="VAY59" s="213"/>
      <c r="VBA59" s="213"/>
      <c r="VBC59" s="213"/>
      <c r="VBE59" s="213"/>
      <c r="VBG59" s="213"/>
      <c r="VBI59" s="213"/>
      <c r="VBK59" s="213"/>
      <c r="VBM59" s="213"/>
      <c r="VBO59" s="213"/>
      <c r="VBQ59" s="213"/>
      <c r="VBS59" s="213"/>
      <c r="VBU59" s="213"/>
      <c r="VBW59" s="213"/>
      <c r="VBY59" s="213"/>
      <c r="VCA59" s="213"/>
      <c r="VCC59" s="213"/>
      <c r="VCE59" s="213"/>
      <c r="VCG59" s="213"/>
      <c r="VCI59" s="213"/>
      <c r="VCK59" s="213"/>
      <c r="VCM59" s="213"/>
      <c r="VCO59" s="213"/>
      <c r="VCQ59" s="213"/>
      <c r="VCS59" s="213"/>
      <c r="VCU59" s="213"/>
      <c r="VCW59" s="213"/>
      <c r="VCY59" s="213"/>
      <c r="VDA59" s="213"/>
      <c r="VDC59" s="213"/>
      <c r="VDE59" s="213"/>
      <c r="VDG59" s="213"/>
      <c r="VDI59" s="213"/>
      <c r="VDK59" s="213"/>
      <c r="VDM59" s="213"/>
      <c r="VDO59" s="213"/>
      <c r="VDQ59" s="213"/>
      <c r="VDS59" s="213"/>
      <c r="VDU59" s="213"/>
      <c r="VDW59" s="213"/>
      <c r="VDY59" s="213"/>
      <c r="VEA59" s="213"/>
      <c r="VEC59" s="213"/>
      <c r="VEE59" s="213"/>
      <c r="VEG59" s="213"/>
      <c r="VEI59" s="213"/>
      <c r="VEK59" s="213"/>
      <c r="VEM59" s="213"/>
      <c r="VEO59" s="213"/>
      <c r="VEQ59" s="213"/>
      <c r="VES59" s="213"/>
      <c r="VEU59" s="213"/>
      <c r="VEW59" s="213"/>
      <c r="VEY59" s="213"/>
      <c r="VFA59" s="213"/>
      <c r="VFC59" s="213"/>
      <c r="VFE59" s="213"/>
      <c r="VFG59" s="213"/>
      <c r="VFI59" s="213"/>
      <c r="VFK59" s="213"/>
      <c r="VFM59" s="213"/>
      <c r="VFO59" s="213"/>
      <c r="VFQ59" s="213"/>
      <c r="VFS59" s="213"/>
      <c r="VFU59" s="213"/>
      <c r="VFW59" s="213"/>
      <c r="VFY59" s="213"/>
      <c r="VGA59" s="213"/>
      <c r="VGC59" s="213"/>
      <c r="VGE59" s="213"/>
      <c r="VGG59" s="213"/>
      <c r="VGI59" s="213"/>
      <c r="VGK59" s="213"/>
      <c r="VGM59" s="213"/>
      <c r="VGO59" s="213"/>
      <c r="VGQ59" s="213"/>
      <c r="VGS59" s="213"/>
      <c r="VGU59" s="213"/>
      <c r="VGW59" s="213"/>
      <c r="VGY59" s="213"/>
      <c r="VHA59" s="213"/>
      <c r="VHC59" s="213"/>
      <c r="VHE59" s="213"/>
      <c r="VHG59" s="213"/>
      <c r="VHI59" s="213"/>
      <c r="VHK59" s="213"/>
      <c r="VHM59" s="213"/>
      <c r="VHO59" s="213"/>
      <c r="VHQ59" s="213"/>
      <c r="VHS59" s="213"/>
      <c r="VHU59" s="213"/>
      <c r="VHW59" s="213"/>
      <c r="VHY59" s="213"/>
      <c r="VIA59" s="213"/>
      <c r="VIC59" s="213"/>
      <c r="VIE59" s="213"/>
      <c r="VIG59" s="213"/>
      <c r="VII59" s="213"/>
      <c r="VIK59" s="213"/>
      <c r="VIM59" s="213"/>
      <c r="VIO59" s="213"/>
      <c r="VIQ59" s="213"/>
      <c r="VIS59" s="213"/>
      <c r="VIU59" s="213"/>
      <c r="VIW59" s="213"/>
      <c r="VIY59" s="213"/>
      <c r="VJA59" s="213"/>
      <c r="VJC59" s="213"/>
      <c r="VJE59" s="213"/>
      <c r="VJG59" s="213"/>
      <c r="VJI59" s="213"/>
      <c r="VJK59" s="213"/>
      <c r="VJM59" s="213"/>
      <c r="VJO59" s="213"/>
      <c r="VJQ59" s="213"/>
      <c r="VJS59" s="213"/>
      <c r="VJU59" s="213"/>
      <c r="VJW59" s="213"/>
      <c r="VJY59" s="213"/>
      <c r="VKA59" s="213"/>
      <c r="VKC59" s="213"/>
      <c r="VKE59" s="213"/>
      <c r="VKG59" s="213"/>
      <c r="VKI59" s="213"/>
      <c r="VKK59" s="213"/>
      <c r="VKM59" s="213"/>
      <c r="VKO59" s="213"/>
      <c r="VKQ59" s="213"/>
      <c r="VKS59" s="213"/>
      <c r="VKU59" s="213"/>
      <c r="VKW59" s="213"/>
      <c r="VKY59" s="213"/>
      <c r="VLA59" s="213"/>
      <c r="VLC59" s="213"/>
      <c r="VLE59" s="213"/>
      <c r="VLG59" s="213"/>
      <c r="VLI59" s="213"/>
      <c r="VLK59" s="213"/>
      <c r="VLM59" s="213"/>
      <c r="VLO59" s="213"/>
      <c r="VLQ59" s="213"/>
      <c r="VLS59" s="213"/>
      <c r="VLU59" s="213"/>
      <c r="VLW59" s="213"/>
      <c r="VLY59" s="213"/>
      <c r="VMA59" s="213"/>
      <c r="VMC59" s="213"/>
      <c r="VME59" s="213"/>
      <c r="VMG59" s="213"/>
      <c r="VMI59" s="213"/>
      <c r="VMK59" s="213"/>
      <c r="VMM59" s="213"/>
      <c r="VMO59" s="213"/>
      <c r="VMQ59" s="213"/>
      <c r="VMS59" s="213"/>
      <c r="VMU59" s="213"/>
      <c r="VMW59" s="213"/>
      <c r="VMY59" s="213"/>
      <c r="VNA59" s="213"/>
      <c r="VNC59" s="213"/>
      <c r="VNE59" s="213"/>
      <c r="VNG59" s="213"/>
      <c r="VNI59" s="213"/>
      <c r="VNK59" s="213"/>
      <c r="VNM59" s="213"/>
      <c r="VNO59" s="213"/>
      <c r="VNQ59" s="213"/>
      <c r="VNS59" s="213"/>
      <c r="VNU59" s="213"/>
      <c r="VNW59" s="213"/>
      <c r="VNY59" s="213"/>
      <c r="VOA59" s="213"/>
      <c r="VOC59" s="213"/>
      <c r="VOE59" s="213"/>
      <c r="VOG59" s="213"/>
      <c r="VOI59" s="213"/>
      <c r="VOK59" s="213"/>
      <c r="VOM59" s="213"/>
      <c r="VOO59" s="213"/>
      <c r="VOQ59" s="213"/>
      <c r="VOS59" s="213"/>
      <c r="VOU59" s="213"/>
      <c r="VOW59" s="213"/>
      <c r="VOY59" s="213"/>
      <c r="VPA59" s="213"/>
      <c r="VPC59" s="213"/>
      <c r="VPE59" s="213"/>
      <c r="VPG59" s="213"/>
      <c r="VPI59" s="213"/>
      <c r="VPK59" s="213"/>
      <c r="VPM59" s="213"/>
      <c r="VPO59" s="213"/>
      <c r="VPQ59" s="213"/>
      <c r="VPS59" s="213"/>
      <c r="VPU59" s="213"/>
      <c r="VPW59" s="213"/>
      <c r="VPY59" s="213"/>
      <c r="VQA59" s="213"/>
      <c r="VQC59" s="213"/>
      <c r="VQE59" s="213"/>
      <c r="VQG59" s="213"/>
      <c r="VQI59" s="213"/>
      <c r="VQK59" s="213"/>
      <c r="VQM59" s="213"/>
      <c r="VQO59" s="213"/>
      <c r="VQQ59" s="213"/>
      <c r="VQS59" s="213"/>
      <c r="VQU59" s="213"/>
      <c r="VQW59" s="213"/>
      <c r="VQY59" s="213"/>
      <c r="VRA59" s="213"/>
      <c r="VRC59" s="213"/>
      <c r="VRE59" s="213"/>
      <c r="VRG59" s="213"/>
      <c r="VRI59" s="213"/>
      <c r="VRK59" s="213"/>
      <c r="VRM59" s="213"/>
      <c r="VRO59" s="213"/>
      <c r="VRQ59" s="213"/>
      <c r="VRS59" s="213"/>
      <c r="VRU59" s="213"/>
      <c r="VRW59" s="213"/>
      <c r="VRY59" s="213"/>
      <c r="VSA59" s="213"/>
      <c r="VSC59" s="213"/>
      <c r="VSE59" s="213"/>
      <c r="VSG59" s="213"/>
      <c r="VSI59" s="213"/>
      <c r="VSK59" s="213"/>
      <c r="VSM59" s="213"/>
      <c r="VSO59" s="213"/>
      <c r="VSQ59" s="213"/>
      <c r="VSS59" s="213"/>
      <c r="VSU59" s="213"/>
      <c r="VSW59" s="213"/>
      <c r="VSY59" s="213"/>
      <c r="VTA59" s="213"/>
      <c r="VTC59" s="213"/>
      <c r="VTE59" s="213"/>
      <c r="VTG59" s="213"/>
      <c r="VTI59" s="213"/>
      <c r="VTK59" s="213"/>
      <c r="VTM59" s="213"/>
      <c r="VTO59" s="213"/>
      <c r="VTQ59" s="213"/>
      <c r="VTS59" s="213"/>
      <c r="VTU59" s="213"/>
      <c r="VTW59" s="213"/>
      <c r="VTY59" s="213"/>
      <c r="VUA59" s="213"/>
      <c r="VUC59" s="213"/>
      <c r="VUE59" s="213"/>
      <c r="VUG59" s="213"/>
      <c r="VUI59" s="213"/>
      <c r="VUK59" s="213"/>
      <c r="VUM59" s="213"/>
      <c r="VUO59" s="213"/>
      <c r="VUQ59" s="213"/>
      <c r="VUS59" s="213"/>
      <c r="VUU59" s="213"/>
      <c r="VUW59" s="213"/>
      <c r="VUY59" s="213"/>
      <c r="VVA59" s="213"/>
      <c r="VVC59" s="213"/>
      <c r="VVE59" s="213"/>
      <c r="VVG59" s="213"/>
      <c r="VVI59" s="213"/>
      <c r="VVK59" s="213"/>
      <c r="VVM59" s="213"/>
      <c r="VVO59" s="213"/>
      <c r="VVQ59" s="213"/>
      <c r="VVS59" s="213"/>
      <c r="VVU59" s="213"/>
      <c r="VVW59" s="213"/>
      <c r="VVY59" s="213"/>
      <c r="VWA59" s="213"/>
      <c r="VWC59" s="213"/>
      <c r="VWE59" s="213"/>
      <c r="VWG59" s="213"/>
      <c r="VWI59" s="213"/>
      <c r="VWK59" s="213"/>
      <c r="VWM59" s="213"/>
      <c r="VWO59" s="213"/>
      <c r="VWQ59" s="213"/>
      <c r="VWS59" s="213"/>
      <c r="VWU59" s="213"/>
      <c r="VWW59" s="213"/>
      <c r="VWY59" s="213"/>
      <c r="VXA59" s="213"/>
      <c r="VXC59" s="213"/>
      <c r="VXE59" s="213"/>
      <c r="VXG59" s="213"/>
      <c r="VXI59" s="213"/>
      <c r="VXK59" s="213"/>
      <c r="VXM59" s="213"/>
      <c r="VXO59" s="213"/>
      <c r="VXQ59" s="213"/>
      <c r="VXS59" s="213"/>
      <c r="VXU59" s="213"/>
      <c r="VXW59" s="213"/>
      <c r="VXY59" s="213"/>
      <c r="VYA59" s="213"/>
      <c r="VYC59" s="213"/>
      <c r="VYE59" s="213"/>
      <c r="VYG59" s="213"/>
      <c r="VYI59" s="213"/>
      <c r="VYK59" s="213"/>
      <c r="VYM59" s="213"/>
      <c r="VYO59" s="213"/>
      <c r="VYQ59" s="213"/>
      <c r="VYS59" s="213"/>
      <c r="VYU59" s="213"/>
      <c r="VYW59" s="213"/>
      <c r="VYY59" s="213"/>
      <c r="VZA59" s="213"/>
      <c r="VZC59" s="213"/>
      <c r="VZE59" s="213"/>
      <c r="VZG59" s="213"/>
      <c r="VZI59" s="213"/>
      <c r="VZK59" s="213"/>
      <c r="VZM59" s="213"/>
      <c r="VZO59" s="213"/>
      <c r="VZQ59" s="213"/>
      <c r="VZS59" s="213"/>
      <c r="VZU59" s="213"/>
      <c r="VZW59" s="213"/>
      <c r="VZY59" s="213"/>
      <c r="WAA59" s="213"/>
      <c r="WAC59" s="213"/>
      <c r="WAE59" s="213"/>
      <c r="WAG59" s="213"/>
      <c r="WAI59" s="213"/>
      <c r="WAK59" s="213"/>
      <c r="WAM59" s="213"/>
      <c r="WAO59" s="213"/>
      <c r="WAQ59" s="213"/>
      <c r="WAS59" s="213"/>
      <c r="WAU59" s="213"/>
      <c r="WAW59" s="213"/>
      <c r="WAY59" s="213"/>
      <c r="WBA59" s="213"/>
      <c r="WBC59" s="213"/>
      <c r="WBE59" s="213"/>
      <c r="WBG59" s="213"/>
      <c r="WBI59" s="213"/>
      <c r="WBK59" s="213"/>
      <c r="WBM59" s="213"/>
      <c r="WBO59" s="213"/>
      <c r="WBQ59" s="213"/>
      <c r="WBS59" s="213"/>
      <c r="WBU59" s="213"/>
      <c r="WBW59" s="213"/>
      <c r="WBY59" s="213"/>
      <c r="WCA59" s="213"/>
      <c r="WCC59" s="213"/>
      <c r="WCE59" s="213"/>
      <c r="WCG59" s="213"/>
      <c r="WCI59" s="213"/>
      <c r="WCK59" s="213"/>
      <c r="WCM59" s="213"/>
      <c r="WCO59" s="213"/>
      <c r="WCQ59" s="213"/>
      <c r="WCS59" s="213"/>
      <c r="WCU59" s="213"/>
      <c r="WCW59" s="213"/>
      <c r="WCY59" s="213"/>
      <c r="WDA59" s="213"/>
      <c r="WDC59" s="213"/>
      <c r="WDE59" s="213"/>
      <c r="WDG59" s="213"/>
      <c r="WDI59" s="213"/>
      <c r="WDK59" s="213"/>
      <c r="WDM59" s="213"/>
      <c r="WDO59" s="213"/>
      <c r="WDQ59" s="213"/>
      <c r="WDS59" s="213"/>
      <c r="WDU59" s="213"/>
      <c r="WDW59" s="213"/>
      <c r="WDY59" s="213"/>
      <c r="WEA59" s="213"/>
      <c r="WEC59" s="213"/>
      <c r="WEE59" s="213"/>
      <c r="WEG59" s="213"/>
      <c r="WEI59" s="213"/>
      <c r="WEK59" s="213"/>
      <c r="WEM59" s="213"/>
      <c r="WEO59" s="213"/>
      <c r="WEQ59" s="213"/>
      <c r="WES59" s="213"/>
      <c r="WEU59" s="213"/>
      <c r="WEW59" s="213"/>
      <c r="WEY59" s="213"/>
      <c r="WFA59" s="213"/>
      <c r="WFC59" s="213"/>
      <c r="WFE59" s="213"/>
      <c r="WFG59" s="213"/>
      <c r="WFI59" s="213"/>
      <c r="WFK59" s="213"/>
      <c r="WFM59" s="213"/>
      <c r="WFO59" s="213"/>
      <c r="WFQ59" s="213"/>
      <c r="WFS59" s="213"/>
      <c r="WFU59" s="213"/>
      <c r="WFW59" s="213"/>
      <c r="WFY59" s="213"/>
      <c r="WGA59" s="213"/>
      <c r="WGC59" s="213"/>
      <c r="WGE59" s="213"/>
      <c r="WGG59" s="213"/>
      <c r="WGI59" s="213"/>
      <c r="WGK59" s="213"/>
      <c r="WGM59" s="213"/>
      <c r="WGO59" s="213"/>
      <c r="WGQ59" s="213"/>
      <c r="WGS59" s="213"/>
      <c r="WGU59" s="213"/>
      <c r="WGW59" s="213"/>
      <c r="WGY59" s="213"/>
      <c r="WHA59" s="213"/>
      <c r="WHC59" s="213"/>
      <c r="WHE59" s="213"/>
      <c r="WHG59" s="213"/>
      <c r="WHI59" s="213"/>
      <c r="WHK59" s="213"/>
      <c r="WHM59" s="213"/>
      <c r="WHO59" s="213"/>
      <c r="WHQ59" s="213"/>
      <c r="WHS59" s="213"/>
      <c r="WHU59" s="213"/>
      <c r="WHW59" s="213"/>
      <c r="WHY59" s="213"/>
      <c r="WIA59" s="213"/>
      <c r="WIC59" s="213"/>
      <c r="WIE59" s="213"/>
      <c r="WIG59" s="213"/>
      <c r="WII59" s="213"/>
      <c r="WIK59" s="213"/>
      <c r="WIM59" s="213"/>
      <c r="WIO59" s="213"/>
      <c r="WIQ59" s="213"/>
      <c r="WIS59" s="213"/>
      <c r="WIU59" s="213"/>
      <c r="WIW59" s="213"/>
      <c r="WIY59" s="213"/>
      <c r="WJA59" s="213"/>
      <c r="WJC59" s="213"/>
      <c r="WJE59" s="213"/>
      <c r="WJG59" s="213"/>
      <c r="WJI59" s="213"/>
      <c r="WJK59" s="213"/>
      <c r="WJM59" s="213"/>
      <c r="WJO59" s="213"/>
      <c r="WJQ59" s="213"/>
      <c r="WJS59" s="213"/>
      <c r="WJU59" s="213"/>
      <c r="WJW59" s="213"/>
      <c r="WJY59" s="213"/>
      <c r="WKA59" s="213"/>
      <c r="WKC59" s="213"/>
      <c r="WKE59" s="213"/>
      <c r="WKG59" s="213"/>
      <c r="WKI59" s="213"/>
      <c r="WKK59" s="213"/>
      <c r="WKM59" s="213"/>
      <c r="WKO59" s="213"/>
      <c r="WKQ59" s="213"/>
      <c r="WKS59" s="213"/>
      <c r="WKU59" s="213"/>
      <c r="WKW59" s="213"/>
      <c r="WKY59" s="213"/>
      <c r="WLA59" s="213"/>
      <c r="WLC59" s="213"/>
      <c r="WLE59" s="213"/>
      <c r="WLG59" s="213"/>
      <c r="WLI59" s="213"/>
      <c r="WLK59" s="213"/>
      <c r="WLM59" s="213"/>
      <c r="WLO59" s="213"/>
      <c r="WLQ59" s="213"/>
      <c r="WLS59" s="213"/>
      <c r="WLU59" s="213"/>
      <c r="WLW59" s="213"/>
      <c r="WLY59" s="213"/>
      <c r="WMA59" s="213"/>
      <c r="WMC59" s="213"/>
      <c r="WME59" s="213"/>
      <c r="WMG59" s="213"/>
      <c r="WMI59" s="213"/>
      <c r="WMK59" s="213"/>
      <c r="WMM59" s="213"/>
      <c r="WMO59" s="213"/>
      <c r="WMQ59" s="213"/>
      <c r="WMS59" s="213"/>
      <c r="WMU59" s="213"/>
      <c r="WMW59" s="213"/>
      <c r="WMY59" s="213"/>
      <c r="WNA59" s="213"/>
      <c r="WNC59" s="213"/>
      <c r="WNE59" s="213"/>
      <c r="WNG59" s="213"/>
      <c r="WNI59" s="213"/>
      <c r="WNK59" s="213"/>
      <c r="WNM59" s="213"/>
      <c r="WNO59" s="213"/>
      <c r="WNQ59" s="213"/>
      <c r="WNS59" s="213"/>
      <c r="WNU59" s="213"/>
      <c r="WNW59" s="213"/>
      <c r="WNY59" s="213"/>
      <c r="WOA59" s="213"/>
      <c r="WOC59" s="213"/>
      <c r="WOE59" s="213"/>
      <c r="WOG59" s="213"/>
      <c r="WOI59" s="213"/>
      <c r="WOK59" s="213"/>
      <c r="WOM59" s="213"/>
      <c r="WOO59" s="213"/>
      <c r="WOQ59" s="213"/>
      <c r="WOS59" s="213"/>
      <c r="WOU59" s="213"/>
      <c r="WOW59" s="213"/>
      <c r="WOY59" s="213"/>
      <c r="WPA59" s="213"/>
      <c r="WPC59" s="213"/>
      <c r="WPE59" s="213"/>
      <c r="WPG59" s="213"/>
      <c r="WPI59" s="213"/>
      <c r="WPK59" s="213"/>
      <c r="WPM59" s="213"/>
      <c r="WPO59" s="213"/>
      <c r="WPQ59" s="213"/>
      <c r="WPS59" s="213"/>
      <c r="WPU59" s="213"/>
      <c r="WPW59" s="213"/>
      <c r="WPY59" s="213"/>
      <c r="WQA59" s="213"/>
      <c r="WQC59" s="213"/>
      <c r="WQE59" s="213"/>
      <c r="WQG59" s="213"/>
      <c r="WQI59" s="213"/>
      <c r="WQK59" s="213"/>
      <c r="WQM59" s="213"/>
      <c r="WQO59" s="213"/>
      <c r="WQQ59" s="213"/>
      <c r="WQS59" s="213"/>
      <c r="WQU59" s="213"/>
      <c r="WQW59" s="213"/>
      <c r="WQY59" s="213"/>
      <c r="WRA59" s="213"/>
      <c r="WRC59" s="213"/>
      <c r="WRE59" s="213"/>
      <c r="WRG59" s="213"/>
      <c r="WRI59" s="213"/>
      <c r="WRK59" s="213"/>
      <c r="WRM59" s="213"/>
      <c r="WRO59" s="213"/>
      <c r="WRQ59" s="213"/>
      <c r="WRS59" s="213"/>
      <c r="WRU59" s="213"/>
      <c r="WRW59" s="213"/>
      <c r="WRY59" s="213"/>
      <c r="WSA59" s="213"/>
      <c r="WSC59" s="213"/>
      <c r="WSE59" s="213"/>
      <c r="WSG59" s="213"/>
      <c r="WSI59" s="213"/>
      <c r="WSK59" s="213"/>
      <c r="WSM59" s="213"/>
      <c r="WSO59" s="213"/>
      <c r="WSQ59" s="213"/>
      <c r="WSS59" s="213"/>
      <c r="WSU59" s="213"/>
      <c r="WSW59" s="213"/>
      <c r="WSY59" s="213"/>
      <c r="WTA59" s="213"/>
      <c r="WTC59" s="213"/>
      <c r="WTE59" s="213"/>
      <c r="WTG59" s="213"/>
      <c r="WTI59" s="213"/>
      <c r="WTK59" s="213"/>
      <c r="WTM59" s="213"/>
      <c r="WTO59" s="213"/>
      <c r="WTQ59" s="213"/>
      <c r="WTS59" s="213"/>
      <c r="WTU59" s="213"/>
      <c r="WTW59" s="213"/>
      <c r="WTY59" s="213"/>
      <c r="WUA59" s="213"/>
      <c r="WUC59" s="213"/>
      <c r="WUE59" s="213"/>
      <c r="WUG59" s="213"/>
      <c r="WUI59" s="213"/>
      <c r="WUK59" s="213"/>
      <c r="WUM59" s="213"/>
      <c r="WUO59" s="213"/>
      <c r="WUQ59" s="213"/>
      <c r="WUS59" s="213"/>
      <c r="WUU59" s="213"/>
      <c r="WUW59" s="213"/>
      <c r="WUY59" s="213"/>
      <c r="WVA59" s="213"/>
      <c r="WVC59" s="213"/>
      <c r="WVE59" s="213"/>
      <c r="WVG59" s="213"/>
      <c r="WVI59" s="213"/>
      <c r="WVK59" s="213"/>
      <c r="WVM59" s="213"/>
      <c r="WVO59" s="213"/>
      <c r="WVQ59" s="213"/>
      <c r="WVS59" s="213"/>
      <c r="WVU59" s="213"/>
      <c r="WVW59" s="213"/>
      <c r="WVY59" s="213"/>
      <c r="WWA59" s="213"/>
      <c r="WWC59" s="213"/>
      <c r="WWE59" s="213"/>
      <c r="WWG59" s="213"/>
      <c r="WWI59" s="213"/>
      <c r="WWK59" s="213"/>
      <c r="WWM59" s="213"/>
      <c r="WWO59" s="213"/>
      <c r="WWQ59" s="213"/>
      <c r="WWS59" s="213"/>
      <c r="WWU59" s="213"/>
      <c r="WWW59" s="213"/>
      <c r="WWY59" s="213"/>
      <c r="WXA59" s="213"/>
      <c r="WXC59" s="213"/>
      <c r="WXE59" s="213"/>
      <c r="WXG59" s="213"/>
      <c r="WXI59" s="213"/>
      <c r="WXK59" s="213"/>
      <c r="WXM59" s="213"/>
      <c r="WXO59" s="213"/>
      <c r="WXQ59" s="213"/>
      <c r="WXS59" s="213"/>
      <c r="WXU59" s="213"/>
      <c r="WXW59" s="213"/>
      <c r="WXY59" s="213"/>
      <c r="WYA59" s="213"/>
      <c r="WYC59" s="213"/>
      <c r="WYE59" s="213"/>
      <c r="WYG59" s="213"/>
      <c r="WYI59" s="213"/>
      <c r="WYK59" s="213"/>
      <c r="WYM59" s="213"/>
      <c r="WYO59" s="213"/>
      <c r="WYQ59" s="213"/>
      <c r="WYS59" s="213"/>
      <c r="WYU59" s="213"/>
      <c r="WYW59" s="213"/>
      <c r="WYY59" s="213"/>
      <c r="WZA59" s="213"/>
      <c r="WZC59" s="213"/>
      <c r="WZE59" s="213"/>
      <c r="WZG59" s="213"/>
      <c r="WZI59" s="213"/>
      <c r="WZK59" s="213"/>
      <c r="WZM59" s="213"/>
      <c r="WZO59" s="213"/>
      <c r="WZQ59" s="213"/>
      <c r="WZS59" s="213"/>
      <c r="WZU59" s="213"/>
      <c r="WZW59" s="213"/>
      <c r="WZY59" s="213"/>
      <c r="XAA59" s="213"/>
      <c r="XAC59" s="213"/>
      <c r="XAE59" s="213"/>
      <c r="XAG59" s="213"/>
      <c r="XAI59" s="213"/>
      <c r="XAK59" s="213"/>
      <c r="XAM59" s="213"/>
      <c r="XAO59" s="213"/>
      <c r="XAQ59" s="213"/>
      <c r="XAS59" s="213"/>
      <c r="XAU59" s="213"/>
      <c r="XAW59" s="213"/>
      <c r="XAY59" s="213"/>
      <c r="XBA59" s="213"/>
      <c r="XBC59" s="213"/>
      <c r="XBE59" s="213"/>
      <c r="XBG59" s="213"/>
      <c r="XBI59" s="213"/>
      <c r="XBK59" s="213"/>
      <c r="XBM59" s="213"/>
      <c r="XBO59" s="213"/>
      <c r="XBQ59" s="213"/>
      <c r="XBS59" s="213"/>
      <c r="XBU59" s="213"/>
      <c r="XBW59" s="213"/>
      <c r="XBY59" s="213"/>
      <c r="XCA59" s="213"/>
      <c r="XCC59" s="213"/>
      <c r="XCE59" s="213"/>
      <c r="XCG59" s="213"/>
      <c r="XCI59" s="213"/>
      <c r="XCK59" s="213"/>
      <c r="XCM59" s="213"/>
      <c r="XCO59" s="213"/>
      <c r="XCQ59" s="213"/>
      <c r="XCS59" s="213"/>
      <c r="XCU59" s="213"/>
      <c r="XCW59" s="213"/>
      <c r="XCY59" s="213"/>
      <c r="XDA59" s="213"/>
      <c r="XDC59" s="213"/>
      <c r="XDE59" s="213"/>
      <c r="XDG59" s="213"/>
      <c r="XDI59" s="213"/>
      <c r="XDK59" s="213"/>
      <c r="XDM59" s="213"/>
      <c r="XDO59" s="213"/>
      <c r="XDQ59" s="213"/>
      <c r="XDS59" s="213"/>
      <c r="XDU59" s="213"/>
      <c r="XDW59" s="213"/>
      <c r="XDY59" s="213"/>
      <c r="XEA59" s="213"/>
      <c r="XEC59" s="213"/>
      <c r="XEE59" s="213"/>
      <c r="XEG59" s="213"/>
      <c r="XEI59" s="213"/>
      <c r="XEK59" s="213"/>
      <c r="XEM59" s="213"/>
      <c r="XEO59" s="213"/>
      <c r="XEQ59" s="213"/>
      <c r="XES59" s="213"/>
      <c r="XEU59" s="213"/>
      <c r="XEW59" s="213"/>
      <c r="XEY59" s="213"/>
      <c r="XFA59" s="213"/>
      <c r="XFC59" s="213"/>
    </row>
    <row r="60" spans="1:1023 1025:2047 2049:3071 3073:4095 4097:5119 5121:6143 6145:7167 7169:8191 8193:9215 9217:10239 10241:11263 11265:12287 12289:13311 13313:14335 14337:15359 15361:16383" x14ac:dyDescent="0.35">
      <c r="A60" s="213"/>
      <c r="B60" s="21" t="s">
        <v>7022</v>
      </c>
      <c r="C60" s="21" t="s">
        <v>8548</v>
      </c>
      <c r="D60" s="133" t="s">
        <v>48</v>
      </c>
      <c r="E60" s="21"/>
      <c r="F60" s="21"/>
      <c r="G60" s="139">
        <v>40119238</v>
      </c>
      <c r="H60" s="133" t="s">
        <v>9620</v>
      </c>
      <c r="I60" s="133" t="s">
        <v>6830</v>
      </c>
      <c r="J60" s="181" t="s">
        <v>8355</v>
      </c>
      <c r="K60" s="133"/>
      <c r="L60" s="133">
        <v>1739</v>
      </c>
      <c r="M60" s="133">
        <v>4</v>
      </c>
      <c r="N60" s="133">
        <v>38.400000000000006</v>
      </c>
      <c r="O60" s="133"/>
      <c r="P60" s="148"/>
      <c r="Q60" s="213"/>
      <c r="S60" s="213"/>
      <c r="U60" s="213"/>
      <c r="W60" s="213"/>
      <c r="Y60" s="213"/>
      <c r="AA60" s="213"/>
      <c r="AC60" s="213"/>
      <c r="AE60" s="213"/>
      <c r="AG60" s="213"/>
      <c r="AI60" s="213"/>
      <c r="AK60" s="213"/>
      <c r="AM60" s="213"/>
      <c r="AO60" s="213"/>
      <c r="AQ60" s="213"/>
      <c r="AS60" s="213"/>
      <c r="AU60" s="213"/>
      <c r="AW60" s="213"/>
      <c r="AY60" s="213"/>
      <c r="BA60" s="213"/>
      <c r="BC60" s="213"/>
      <c r="BE60" s="213"/>
      <c r="BG60" s="213"/>
      <c r="BI60" s="213"/>
      <c r="BK60" s="213"/>
      <c r="BM60" s="213"/>
      <c r="BO60" s="213"/>
      <c r="BQ60" s="213"/>
      <c r="BS60" s="213"/>
      <c r="BU60" s="213"/>
      <c r="BW60" s="213"/>
      <c r="BY60" s="213"/>
      <c r="CA60" s="213"/>
      <c r="CC60" s="213"/>
      <c r="CE60" s="213"/>
      <c r="CG60" s="213"/>
      <c r="CI60" s="213"/>
      <c r="CK60" s="213"/>
      <c r="CM60" s="213"/>
      <c r="CO60" s="213"/>
      <c r="CQ60" s="213"/>
      <c r="CS60" s="213"/>
      <c r="CU60" s="213"/>
      <c r="CW60" s="213"/>
      <c r="CY60" s="213"/>
      <c r="DA60" s="213"/>
      <c r="DC60" s="213"/>
      <c r="DE60" s="213"/>
      <c r="DG60" s="213"/>
      <c r="DI60" s="213"/>
      <c r="DK60" s="213"/>
      <c r="DM60" s="213"/>
      <c r="DO60" s="213"/>
      <c r="DQ60" s="213"/>
      <c r="DS60" s="213"/>
      <c r="DU60" s="213"/>
      <c r="DW60" s="213"/>
      <c r="DY60" s="213"/>
      <c r="EA60" s="213"/>
      <c r="EC60" s="213"/>
      <c r="EE60" s="213"/>
      <c r="EG60" s="213"/>
      <c r="EI60" s="213"/>
      <c r="EK60" s="213"/>
      <c r="EM60" s="213"/>
      <c r="EO60" s="213"/>
      <c r="EQ60" s="213"/>
      <c r="ES60" s="213"/>
      <c r="EU60" s="213"/>
      <c r="EW60" s="213"/>
      <c r="EY60" s="213"/>
      <c r="FA60" s="213"/>
      <c r="FC60" s="213"/>
      <c r="FE60" s="213"/>
      <c r="FG60" s="213"/>
      <c r="FI60" s="213"/>
      <c r="FK60" s="213"/>
      <c r="FM60" s="213"/>
      <c r="FO60" s="213"/>
      <c r="FQ60" s="213"/>
      <c r="FS60" s="213"/>
      <c r="FU60" s="213"/>
      <c r="FW60" s="213"/>
      <c r="FY60" s="213"/>
      <c r="GA60" s="213"/>
      <c r="GC60" s="213"/>
      <c r="GE60" s="213"/>
      <c r="GG60" s="213"/>
      <c r="GI60" s="213"/>
      <c r="GK60" s="213"/>
      <c r="GM60" s="213"/>
      <c r="GO60" s="213"/>
      <c r="GQ60" s="213"/>
      <c r="GS60" s="213"/>
      <c r="GU60" s="213"/>
      <c r="GW60" s="213"/>
      <c r="GY60" s="213"/>
      <c r="HA60" s="213"/>
      <c r="HC60" s="213"/>
      <c r="HE60" s="213"/>
      <c r="HG60" s="213"/>
      <c r="HI60" s="213"/>
      <c r="HK60" s="213"/>
      <c r="HM60" s="213"/>
      <c r="HO60" s="213"/>
      <c r="HQ60" s="213"/>
      <c r="HS60" s="213"/>
      <c r="HU60" s="213"/>
      <c r="HW60" s="213"/>
      <c r="HY60" s="213"/>
      <c r="IA60" s="213"/>
      <c r="IC60" s="213"/>
      <c r="IE60" s="213"/>
      <c r="IG60" s="213"/>
      <c r="II60" s="213"/>
      <c r="IK60" s="213"/>
      <c r="IM60" s="213"/>
      <c r="IO60" s="213"/>
      <c r="IQ60" s="213"/>
      <c r="IS60" s="213"/>
      <c r="IU60" s="213"/>
      <c r="IW60" s="213"/>
      <c r="IY60" s="213"/>
      <c r="JA60" s="213"/>
      <c r="JC60" s="213"/>
      <c r="JE60" s="213"/>
      <c r="JG60" s="213"/>
      <c r="JI60" s="213"/>
      <c r="JK60" s="213"/>
      <c r="JM60" s="213"/>
      <c r="JO60" s="213"/>
      <c r="JQ60" s="213"/>
      <c r="JS60" s="213"/>
      <c r="JU60" s="213"/>
      <c r="JW60" s="213"/>
      <c r="JY60" s="213"/>
      <c r="KA60" s="213"/>
      <c r="KC60" s="213"/>
      <c r="KE60" s="213"/>
      <c r="KG60" s="213"/>
      <c r="KI60" s="213"/>
      <c r="KK60" s="213"/>
      <c r="KM60" s="213"/>
      <c r="KO60" s="213"/>
      <c r="KQ60" s="213"/>
      <c r="KS60" s="213"/>
      <c r="KU60" s="213"/>
      <c r="KW60" s="213"/>
      <c r="KY60" s="213"/>
      <c r="LA60" s="213"/>
      <c r="LC60" s="213"/>
      <c r="LE60" s="213"/>
      <c r="LG60" s="213"/>
      <c r="LI60" s="213"/>
      <c r="LK60" s="213"/>
      <c r="LM60" s="213"/>
      <c r="LO60" s="213"/>
      <c r="LQ60" s="213"/>
      <c r="LS60" s="213"/>
      <c r="LU60" s="213"/>
      <c r="LW60" s="213"/>
      <c r="LY60" s="213"/>
      <c r="MA60" s="213"/>
      <c r="MC60" s="213"/>
      <c r="ME60" s="213"/>
      <c r="MG60" s="213"/>
      <c r="MI60" s="213"/>
      <c r="MK60" s="213"/>
      <c r="MM60" s="213"/>
      <c r="MO60" s="213"/>
      <c r="MQ60" s="213"/>
      <c r="MS60" s="213"/>
      <c r="MU60" s="213"/>
      <c r="MW60" s="213"/>
      <c r="MY60" s="213"/>
      <c r="NA60" s="213"/>
      <c r="NC60" s="213"/>
      <c r="NE60" s="213"/>
      <c r="NG60" s="213"/>
      <c r="NI60" s="213"/>
      <c r="NK60" s="213"/>
      <c r="NM60" s="213"/>
      <c r="NO60" s="213"/>
      <c r="NQ60" s="213"/>
      <c r="NS60" s="213"/>
      <c r="NU60" s="213"/>
      <c r="NW60" s="213"/>
      <c r="NY60" s="213"/>
      <c r="OA60" s="213"/>
      <c r="OC60" s="213"/>
      <c r="OE60" s="213"/>
      <c r="OG60" s="213"/>
      <c r="OI60" s="213"/>
      <c r="OK60" s="213"/>
      <c r="OM60" s="213"/>
      <c r="OO60" s="213"/>
      <c r="OQ60" s="213"/>
      <c r="OS60" s="213"/>
      <c r="OU60" s="213"/>
      <c r="OW60" s="213"/>
      <c r="OY60" s="213"/>
      <c r="PA60" s="213"/>
      <c r="PC60" s="213"/>
      <c r="PE60" s="213"/>
      <c r="PG60" s="213"/>
      <c r="PI60" s="213"/>
      <c r="PK60" s="213"/>
      <c r="PM60" s="213"/>
      <c r="PO60" s="213"/>
      <c r="PQ60" s="213"/>
      <c r="PS60" s="213"/>
      <c r="PU60" s="213"/>
      <c r="PW60" s="213"/>
      <c r="PY60" s="213"/>
      <c r="QA60" s="213"/>
      <c r="QC60" s="213"/>
      <c r="QE60" s="213"/>
      <c r="QG60" s="213"/>
      <c r="QI60" s="213"/>
      <c r="QK60" s="213"/>
      <c r="QM60" s="213"/>
      <c r="QO60" s="213"/>
      <c r="QQ60" s="213"/>
      <c r="QS60" s="213"/>
      <c r="QU60" s="213"/>
      <c r="QW60" s="213"/>
      <c r="QY60" s="213"/>
      <c r="RA60" s="213"/>
      <c r="RC60" s="213"/>
      <c r="RE60" s="213"/>
      <c r="RG60" s="213"/>
      <c r="RI60" s="213"/>
      <c r="RK60" s="213"/>
      <c r="RM60" s="213"/>
      <c r="RO60" s="213"/>
      <c r="RQ60" s="213"/>
      <c r="RS60" s="213"/>
      <c r="RU60" s="213"/>
      <c r="RW60" s="213"/>
      <c r="RY60" s="213"/>
      <c r="SA60" s="213"/>
      <c r="SC60" s="213"/>
      <c r="SE60" s="213"/>
      <c r="SG60" s="213"/>
      <c r="SI60" s="213"/>
      <c r="SK60" s="213"/>
      <c r="SM60" s="213"/>
      <c r="SO60" s="213"/>
      <c r="SQ60" s="213"/>
      <c r="SS60" s="213"/>
      <c r="SU60" s="213"/>
      <c r="SW60" s="213"/>
      <c r="SY60" s="213"/>
      <c r="TA60" s="213"/>
      <c r="TC60" s="213"/>
      <c r="TE60" s="213"/>
      <c r="TG60" s="213"/>
      <c r="TI60" s="213"/>
      <c r="TK60" s="213"/>
      <c r="TM60" s="213"/>
      <c r="TO60" s="213"/>
      <c r="TQ60" s="213"/>
      <c r="TS60" s="213"/>
      <c r="TU60" s="213"/>
      <c r="TW60" s="213"/>
      <c r="TY60" s="213"/>
      <c r="UA60" s="213"/>
      <c r="UC60" s="213"/>
      <c r="UE60" s="213"/>
      <c r="UG60" s="213"/>
      <c r="UI60" s="213"/>
      <c r="UK60" s="213"/>
      <c r="UM60" s="213"/>
      <c r="UO60" s="213"/>
      <c r="UQ60" s="213"/>
      <c r="US60" s="213"/>
      <c r="UU60" s="213"/>
      <c r="UW60" s="213"/>
      <c r="UY60" s="213"/>
      <c r="VA60" s="213"/>
      <c r="VC60" s="213"/>
      <c r="VE60" s="213"/>
      <c r="VG60" s="213"/>
      <c r="VI60" s="213"/>
      <c r="VK60" s="213"/>
      <c r="VM60" s="213"/>
      <c r="VO60" s="213"/>
      <c r="VQ60" s="213"/>
      <c r="VS60" s="213"/>
      <c r="VU60" s="213"/>
      <c r="VW60" s="213"/>
      <c r="VY60" s="213"/>
      <c r="WA60" s="213"/>
      <c r="WC60" s="213"/>
      <c r="WE60" s="213"/>
      <c r="WG60" s="213"/>
      <c r="WI60" s="213"/>
      <c r="WK60" s="213"/>
      <c r="WM60" s="213"/>
      <c r="WO60" s="213"/>
      <c r="WQ60" s="213"/>
      <c r="WS60" s="213"/>
      <c r="WU60" s="213"/>
      <c r="WW60" s="213"/>
      <c r="WY60" s="213"/>
      <c r="XA60" s="213"/>
      <c r="XC60" s="213"/>
      <c r="XE60" s="213"/>
      <c r="XG60" s="213"/>
      <c r="XI60" s="213"/>
      <c r="XK60" s="213"/>
      <c r="XM60" s="213"/>
      <c r="XO60" s="213"/>
      <c r="XQ60" s="213"/>
      <c r="XS60" s="213"/>
      <c r="XU60" s="213"/>
      <c r="XW60" s="213"/>
      <c r="XY60" s="213"/>
      <c r="YA60" s="213"/>
      <c r="YC60" s="213"/>
      <c r="YE60" s="213"/>
      <c r="YG60" s="213"/>
      <c r="YI60" s="213"/>
      <c r="YK60" s="213"/>
      <c r="YM60" s="213"/>
      <c r="YO60" s="213"/>
      <c r="YQ60" s="213"/>
      <c r="YS60" s="213"/>
      <c r="YU60" s="213"/>
      <c r="YW60" s="213"/>
      <c r="YY60" s="213"/>
      <c r="ZA60" s="213"/>
      <c r="ZC60" s="213"/>
      <c r="ZE60" s="213"/>
      <c r="ZG60" s="213"/>
      <c r="ZI60" s="213"/>
      <c r="ZK60" s="213"/>
      <c r="ZM60" s="213"/>
      <c r="ZO60" s="213"/>
      <c r="ZQ60" s="213"/>
      <c r="ZS60" s="213"/>
      <c r="ZU60" s="213"/>
      <c r="ZW60" s="213"/>
      <c r="ZY60" s="213"/>
      <c r="AAA60" s="213"/>
      <c r="AAC60" s="213"/>
      <c r="AAE60" s="213"/>
      <c r="AAG60" s="213"/>
      <c r="AAI60" s="213"/>
      <c r="AAK60" s="213"/>
      <c r="AAM60" s="213"/>
      <c r="AAO60" s="213"/>
      <c r="AAQ60" s="213"/>
      <c r="AAS60" s="213"/>
      <c r="AAU60" s="213"/>
      <c r="AAW60" s="213"/>
      <c r="AAY60" s="213"/>
      <c r="ABA60" s="213"/>
      <c r="ABC60" s="213"/>
      <c r="ABE60" s="213"/>
      <c r="ABG60" s="213"/>
      <c r="ABI60" s="213"/>
      <c r="ABK60" s="213"/>
      <c r="ABM60" s="213"/>
      <c r="ABO60" s="213"/>
      <c r="ABQ60" s="213"/>
      <c r="ABS60" s="213"/>
      <c r="ABU60" s="213"/>
      <c r="ABW60" s="213"/>
      <c r="ABY60" s="213"/>
      <c r="ACA60" s="213"/>
      <c r="ACC60" s="213"/>
      <c r="ACE60" s="213"/>
      <c r="ACG60" s="213"/>
      <c r="ACI60" s="213"/>
      <c r="ACK60" s="213"/>
      <c r="ACM60" s="213"/>
      <c r="ACO60" s="213"/>
      <c r="ACQ60" s="213"/>
      <c r="ACS60" s="213"/>
      <c r="ACU60" s="213"/>
      <c r="ACW60" s="213"/>
      <c r="ACY60" s="213"/>
      <c r="ADA60" s="213"/>
      <c r="ADC60" s="213"/>
      <c r="ADE60" s="213"/>
      <c r="ADG60" s="213"/>
      <c r="ADI60" s="213"/>
      <c r="ADK60" s="213"/>
      <c r="ADM60" s="213"/>
      <c r="ADO60" s="213"/>
      <c r="ADQ60" s="213"/>
      <c r="ADS60" s="213"/>
      <c r="ADU60" s="213"/>
      <c r="ADW60" s="213"/>
      <c r="ADY60" s="213"/>
      <c r="AEA60" s="213"/>
      <c r="AEC60" s="213"/>
      <c r="AEE60" s="213"/>
      <c r="AEG60" s="213"/>
      <c r="AEI60" s="213"/>
      <c r="AEK60" s="213"/>
      <c r="AEM60" s="213"/>
      <c r="AEO60" s="213"/>
      <c r="AEQ60" s="213"/>
      <c r="AES60" s="213"/>
      <c r="AEU60" s="213"/>
      <c r="AEW60" s="213"/>
      <c r="AEY60" s="213"/>
      <c r="AFA60" s="213"/>
      <c r="AFC60" s="213"/>
      <c r="AFE60" s="213"/>
      <c r="AFG60" s="213"/>
      <c r="AFI60" s="213"/>
      <c r="AFK60" s="213"/>
      <c r="AFM60" s="213"/>
      <c r="AFO60" s="213"/>
      <c r="AFQ60" s="213"/>
      <c r="AFS60" s="213"/>
      <c r="AFU60" s="213"/>
      <c r="AFW60" s="213"/>
      <c r="AFY60" s="213"/>
      <c r="AGA60" s="213"/>
      <c r="AGC60" s="213"/>
      <c r="AGE60" s="213"/>
      <c r="AGG60" s="213"/>
      <c r="AGI60" s="213"/>
      <c r="AGK60" s="213"/>
      <c r="AGM60" s="213"/>
      <c r="AGO60" s="213"/>
      <c r="AGQ60" s="213"/>
      <c r="AGS60" s="213"/>
      <c r="AGU60" s="213"/>
      <c r="AGW60" s="213"/>
      <c r="AGY60" s="213"/>
      <c r="AHA60" s="213"/>
      <c r="AHC60" s="213"/>
      <c r="AHE60" s="213"/>
      <c r="AHG60" s="213"/>
      <c r="AHI60" s="213"/>
      <c r="AHK60" s="213"/>
      <c r="AHM60" s="213"/>
      <c r="AHO60" s="213"/>
      <c r="AHQ60" s="213"/>
      <c r="AHS60" s="213"/>
      <c r="AHU60" s="213"/>
      <c r="AHW60" s="213"/>
      <c r="AHY60" s="213"/>
      <c r="AIA60" s="213"/>
      <c r="AIC60" s="213"/>
      <c r="AIE60" s="213"/>
      <c r="AIG60" s="213"/>
      <c r="AII60" s="213"/>
      <c r="AIK60" s="213"/>
      <c r="AIM60" s="213"/>
      <c r="AIO60" s="213"/>
      <c r="AIQ60" s="213"/>
      <c r="AIS60" s="213"/>
      <c r="AIU60" s="213"/>
      <c r="AIW60" s="213"/>
      <c r="AIY60" s="213"/>
      <c r="AJA60" s="213"/>
      <c r="AJC60" s="213"/>
      <c r="AJE60" s="213"/>
      <c r="AJG60" s="213"/>
      <c r="AJI60" s="213"/>
      <c r="AJK60" s="213"/>
      <c r="AJM60" s="213"/>
      <c r="AJO60" s="213"/>
      <c r="AJQ60" s="213"/>
      <c r="AJS60" s="213"/>
      <c r="AJU60" s="213"/>
      <c r="AJW60" s="213"/>
      <c r="AJY60" s="213"/>
      <c r="AKA60" s="213"/>
      <c r="AKC60" s="213"/>
      <c r="AKE60" s="213"/>
      <c r="AKG60" s="213"/>
      <c r="AKI60" s="213"/>
      <c r="AKK60" s="213"/>
      <c r="AKM60" s="213"/>
      <c r="AKO60" s="213"/>
      <c r="AKQ60" s="213"/>
      <c r="AKS60" s="213"/>
      <c r="AKU60" s="213"/>
      <c r="AKW60" s="213"/>
      <c r="AKY60" s="213"/>
      <c r="ALA60" s="213"/>
      <c r="ALC60" s="213"/>
      <c r="ALE60" s="213"/>
      <c r="ALG60" s="213"/>
      <c r="ALI60" s="213"/>
      <c r="ALK60" s="213"/>
      <c r="ALM60" s="213"/>
      <c r="ALO60" s="213"/>
      <c r="ALQ60" s="213"/>
      <c r="ALS60" s="213"/>
      <c r="ALU60" s="213"/>
      <c r="ALW60" s="213"/>
      <c r="ALY60" s="213"/>
      <c r="AMA60" s="213"/>
      <c r="AMC60" s="213"/>
      <c r="AME60" s="213"/>
      <c r="AMG60" s="213"/>
      <c r="AMI60" s="213"/>
      <c r="AMK60" s="213"/>
      <c r="AMM60" s="213"/>
      <c r="AMO60" s="213"/>
      <c r="AMQ60" s="213"/>
      <c r="AMS60" s="213"/>
      <c r="AMU60" s="213"/>
      <c r="AMW60" s="213"/>
      <c r="AMY60" s="213"/>
      <c r="ANA60" s="213"/>
      <c r="ANC60" s="213"/>
      <c r="ANE60" s="213"/>
      <c r="ANG60" s="213"/>
      <c r="ANI60" s="213"/>
      <c r="ANK60" s="213"/>
      <c r="ANM60" s="213"/>
      <c r="ANO60" s="213"/>
      <c r="ANQ60" s="213"/>
      <c r="ANS60" s="213"/>
      <c r="ANU60" s="213"/>
      <c r="ANW60" s="213"/>
      <c r="ANY60" s="213"/>
      <c r="AOA60" s="213"/>
      <c r="AOC60" s="213"/>
      <c r="AOE60" s="213"/>
      <c r="AOG60" s="213"/>
      <c r="AOI60" s="213"/>
      <c r="AOK60" s="213"/>
      <c r="AOM60" s="213"/>
      <c r="AOO60" s="213"/>
      <c r="AOQ60" s="213"/>
      <c r="AOS60" s="213"/>
      <c r="AOU60" s="213"/>
      <c r="AOW60" s="213"/>
      <c r="AOY60" s="213"/>
      <c r="APA60" s="213"/>
      <c r="APC60" s="213"/>
      <c r="APE60" s="213"/>
      <c r="APG60" s="213"/>
      <c r="API60" s="213"/>
      <c r="APK60" s="213"/>
      <c r="APM60" s="213"/>
      <c r="APO60" s="213"/>
      <c r="APQ60" s="213"/>
      <c r="APS60" s="213"/>
      <c r="APU60" s="213"/>
      <c r="APW60" s="213"/>
      <c r="APY60" s="213"/>
      <c r="AQA60" s="213"/>
      <c r="AQC60" s="213"/>
      <c r="AQE60" s="213"/>
      <c r="AQG60" s="213"/>
      <c r="AQI60" s="213"/>
      <c r="AQK60" s="213"/>
      <c r="AQM60" s="213"/>
      <c r="AQO60" s="213"/>
      <c r="AQQ60" s="213"/>
      <c r="AQS60" s="213"/>
      <c r="AQU60" s="213"/>
      <c r="AQW60" s="213"/>
      <c r="AQY60" s="213"/>
      <c r="ARA60" s="213"/>
      <c r="ARC60" s="213"/>
      <c r="ARE60" s="213"/>
      <c r="ARG60" s="213"/>
      <c r="ARI60" s="213"/>
      <c r="ARK60" s="213"/>
      <c r="ARM60" s="213"/>
      <c r="ARO60" s="213"/>
      <c r="ARQ60" s="213"/>
      <c r="ARS60" s="213"/>
      <c r="ARU60" s="213"/>
      <c r="ARW60" s="213"/>
      <c r="ARY60" s="213"/>
      <c r="ASA60" s="213"/>
      <c r="ASC60" s="213"/>
      <c r="ASE60" s="213"/>
      <c r="ASG60" s="213"/>
      <c r="ASI60" s="213"/>
      <c r="ASK60" s="213"/>
      <c r="ASM60" s="213"/>
      <c r="ASO60" s="213"/>
      <c r="ASQ60" s="213"/>
      <c r="ASS60" s="213"/>
      <c r="ASU60" s="213"/>
      <c r="ASW60" s="213"/>
      <c r="ASY60" s="213"/>
      <c r="ATA60" s="213"/>
      <c r="ATC60" s="213"/>
      <c r="ATE60" s="213"/>
      <c r="ATG60" s="213"/>
      <c r="ATI60" s="213"/>
      <c r="ATK60" s="213"/>
      <c r="ATM60" s="213"/>
      <c r="ATO60" s="213"/>
      <c r="ATQ60" s="213"/>
      <c r="ATS60" s="213"/>
      <c r="ATU60" s="213"/>
      <c r="ATW60" s="213"/>
      <c r="ATY60" s="213"/>
      <c r="AUA60" s="213"/>
      <c r="AUC60" s="213"/>
      <c r="AUE60" s="213"/>
      <c r="AUG60" s="213"/>
      <c r="AUI60" s="213"/>
      <c r="AUK60" s="213"/>
      <c r="AUM60" s="213"/>
      <c r="AUO60" s="213"/>
      <c r="AUQ60" s="213"/>
      <c r="AUS60" s="213"/>
      <c r="AUU60" s="213"/>
      <c r="AUW60" s="213"/>
      <c r="AUY60" s="213"/>
      <c r="AVA60" s="213"/>
      <c r="AVC60" s="213"/>
      <c r="AVE60" s="213"/>
      <c r="AVG60" s="213"/>
      <c r="AVI60" s="213"/>
      <c r="AVK60" s="213"/>
      <c r="AVM60" s="213"/>
      <c r="AVO60" s="213"/>
      <c r="AVQ60" s="213"/>
      <c r="AVS60" s="213"/>
      <c r="AVU60" s="213"/>
      <c r="AVW60" s="213"/>
      <c r="AVY60" s="213"/>
      <c r="AWA60" s="213"/>
      <c r="AWC60" s="213"/>
      <c r="AWE60" s="213"/>
      <c r="AWG60" s="213"/>
      <c r="AWI60" s="213"/>
      <c r="AWK60" s="213"/>
      <c r="AWM60" s="213"/>
      <c r="AWO60" s="213"/>
      <c r="AWQ60" s="213"/>
      <c r="AWS60" s="213"/>
      <c r="AWU60" s="213"/>
      <c r="AWW60" s="213"/>
      <c r="AWY60" s="213"/>
      <c r="AXA60" s="213"/>
      <c r="AXC60" s="213"/>
      <c r="AXE60" s="213"/>
      <c r="AXG60" s="213"/>
      <c r="AXI60" s="213"/>
      <c r="AXK60" s="213"/>
      <c r="AXM60" s="213"/>
      <c r="AXO60" s="213"/>
      <c r="AXQ60" s="213"/>
      <c r="AXS60" s="213"/>
      <c r="AXU60" s="213"/>
      <c r="AXW60" s="213"/>
      <c r="AXY60" s="213"/>
      <c r="AYA60" s="213"/>
      <c r="AYC60" s="213"/>
      <c r="AYE60" s="213"/>
      <c r="AYG60" s="213"/>
      <c r="AYI60" s="213"/>
      <c r="AYK60" s="213"/>
      <c r="AYM60" s="213"/>
      <c r="AYO60" s="213"/>
      <c r="AYQ60" s="213"/>
      <c r="AYS60" s="213"/>
      <c r="AYU60" s="213"/>
      <c r="AYW60" s="213"/>
      <c r="AYY60" s="213"/>
      <c r="AZA60" s="213"/>
      <c r="AZC60" s="213"/>
      <c r="AZE60" s="213"/>
      <c r="AZG60" s="213"/>
      <c r="AZI60" s="213"/>
      <c r="AZK60" s="213"/>
      <c r="AZM60" s="213"/>
      <c r="AZO60" s="213"/>
      <c r="AZQ60" s="213"/>
      <c r="AZS60" s="213"/>
      <c r="AZU60" s="213"/>
      <c r="AZW60" s="213"/>
      <c r="AZY60" s="213"/>
      <c r="BAA60" s="213"/>
      <c r="BAC60" s="213"/>
      <c r="BAE60" s="213"/>
      <c r="BAG60" s="213"/>
      <c r="BAI60" s="213"/>
      <c r="BAK60" s="213"/>
      <c r="BAM60" s="213"/>
      <c r="BAO60" s="213"/>
      <c r="BAQ60" s="213"/>
      <c r="BAS60" s="213"/>
      <c r="BAU60" s="213"/>
      <c r="BAW60" s="213"/>
      <c r="BAY60" s="213"/>
      <c r="BBA60" s="213"/>
      <c r="BBC60" s="213"/>
      <c r="BBE60" s="213"/>
      <c r="BBG60" s="213"/>
      <c r="BBI60" s="213"/>
      <c r="BBK60" s="213"/>
      <c r="BBM60" s="213"/>
      <c r="BBO60" s="213"/>
      <c r="BBQ60" s="213"/>
      <c r="BBS60" s="213"/>
      <c r="BBU60" s="213"/>
      <c r="BBW60" s="213"/>
      <c r="BBY60" s="213"/>
      <c r="BCA60" s="213"/>
      <c r="BCC60" s="213"/>
      <c r="BCE60" s="213"/>
      <c r="BCG60" s="213"/>
      <c r="BCI60" s="213"/>
      <c r="BCK60" s="213"/>
      <c r="BCM60" s="213"/>
      <c r="BCO60" s="213"/>
      <c r="BCQ60" s="213"/>
      <c r="BCS60" s="213"/>
      <c r="BCU60" s="213"/>
      <c r="BCW60" s="213"/>
      <c r="BCY60" s="213"/>
      <c r="BDA60" s="213"/>
      <c r="BDC60" s="213"/>
      <c r="BDE60" s="213"/>
      <c r="BDG60" s="213"/>
      <c r="BDI60" s="213"/>
      <c r="BDK60" s="213"/>
      <c r="BDM60" s="213"/>
      <c r="BDO60" s="213"/>
      <c r="BDQ60" s="213"/>
      <c r="BDS60" s="213"/>
      <c r="BDU60" s="213"/>
      <c r="BDW60" s="213"/>
      <c r="BDY60" s="213"/>
      <c r="BEA60" s="213"/>
      <c r="BEC60" s="213"/>
      <c r="BEE60" s="213"/>
      <c r="BEG60" s="213"/>
      <c r="BEI60" s="213"/>
      <c r="BEK60" s="213"/>
      <c r="BEM60" s="213"/>
      <c r="BEO60" s="213"/>
      <c r="BEQ60" s="213"/>
      <c r="BES60" s="213"/>
      <c r="BEU60" s="213"/>
      <c r="BEW60" s="213"/>
      <c r="BEY60" s="213"/>
      <c r="BFA60" s="213"/>
      <c r="BFC60" s="213"/>
      <c r="BFE60" s="213"/>
      <c r="BFG60" s="213"/>
      <c r="BFI60" s="213"/>
      <c r="BFK60" s="213"/>
      <c r="BFM60" s="213"/>
      <c r="BFO60" s="213"/>
      <c r="BFQ60" s="213"/>
      <c r="BFS60" s="213"/>
      <c r="BFU60" s="213"/>
      <c r="BFW60" s="213"/>
      <c r="BFY60" s="213"/>
      <c r="BGA60" s="213"/>
      <c r="BGC60" s="213"/>
      <c r="BGE60" s="213"/>
      <c r="BGG60" s="213"/>
      <c r="BGI60" s="213"/>
      <c r="BGK60" s="213"/>
      <c r="BGM60" s="213"/>
      <c r="BGO60" s="213"/>
      <c r="BGQ60" s="213"/>
      <c r="BGS60" s="213"/>
      <c r="BGU60" s="213"/>
      <c r="BGW60" s="213"/>
      <c r="BGY60" s="213"/>
      <c r="BHA60" s="213"/>
      <c r="BHC60" s="213"/>
      <c r="BHE60" s="213"/>
      <c r="BHG60" s="213"/>
      <c r="BHI60" s="213"/>
      <c r="BHK60" s="213"/>
      <c r="BHM60" s="213"/>
      <c r="BHO60" s="213"/>
      <c r="BHQ60" s="213"/>
      <c r="BHS60" s="213"/>
      <c r="BHU60" s="213"/>
      <c r="BHW60" s="213"/>
      <c r="BHY60" s="213"/>
      <c r="BIA60" s="213"/>
      <c r="BIC60" s="213"/>
      <c r="BIE60" s="213"/>
      <c r="BIG60" s="213"/>
      <c r="BII60" s="213"/>
      <c r="BIK60" s="213"/>
      <c r="BIM60" s="213"/>
      <c r="BIO60" s="213"/>
      <c r="BIQ60" s="213"/>
      <c r="BIS60" s="213"/>
      <c r="BIU60" s="213"/>
      <c r="BIW60" s="213"/>
      <c r="BIY60" s="213"/>
      <c r="BJA60" s="213"/>
      <c r="BJC60" s="213"/>
      <c r="BJE60" s="213"/>
      <c r="BJG60" s="213"/>
      <c r="BJI60" s="213"/>
      <c r="BJK60" s="213"/>
      <c r="BJM60" s="213"/>
      <c r="BJO60" s="213"/>
      <c r="BJQ60" s="213"/>
      <c r="BJS60" s="213"/>
      <c r="BJU60" s="213"/>
      <c r="BJW60" s="213"/>
      <c r="BJY60" s="213"/>
      <c r="BKA60" s="213"/>
      <c r="BKC60" s="213"/>
      <c r="BKE60" s="213"/>
      <c r="BKG60" s="213"/>
      <c r="BKI60" s="213"/>
      <c r="BKK60" s="213"/>
      <c r="BKM60" s="213"/>
      <c r="BKO60" s="213"/>
      <c r="BKQ60" s="213"/>
      <c r="BKS60" s="213"/>
      <c r="BKU60" s="213"/>
      <c r="BKW60" s="213"/>
      <c r="BKY60" s="213"/>
      <c r="BLA60" s="213"/>
      <c r="BLC60" s="213"/>
      <c r="BLE60" s="213"/>
      <c r="BLG60" s="213"/>
      <c r="BLI60" s="213"/>
      <c r="BLK60" s="213"/>
      <c r="BLM60" s="213"/>
      <c r="BLO60" s="213"/>
      <c r="BLQ60" s="213"/>
      <c r="BLS60" s="213"/>
      <c r="BLU60" s="213"/>
      <c r="BLW60" s="213"/>
      <c r="BLY60" s="213"/>
      <c r="BMA60" s="213"/>
      <c r="BMC60" s="213"/>
      <c r="BME60" s="213"/>
      <c r="BMG60" s="213"/>
      <c r="BMI60" s="213"/>
      <c r="BMK60" s="213"/>
      <c r="BMM60" s="213"/>
      <c r="BMO60" s="213"/>
      <c r="BMQ60" s="213"/>
      <c r="BMS60" s="213"/>
      <c r="BMU60" s="213"/>
      <c r="BMW60" s="213"/>
      <c r="BMY60" s="213"/>
      <c r="BNA60" s="213"/>
      <c r="BNC60" s="213"/>
      <c r="BNE60" s="213"/>
      <c r="BNG60" s="213"/>
      <c r="BNI60" s="213"/>
      <c r="BNK60" s="213"/>
      <c r="BNM60" s="213"/>
      <c r="BNO60" s="213"/>
      <c r="BNQ60" s="213"/>
      <c r="BNS60" s="213"/>
      <c r="BNU60" s="213"/>
      <c r="BNW60" s="213"/>
      <c r="BNY60" s="213"/>
      <c r="BOA60" s="213"/>
      <c r="BOC60" s="213"/>
      <c r="BOE60" s="213"/>
      <c r="BOG60" s="213"/>
      <c r="BOI60" s="213"/>
      <c r="BOK60" s="213"/>
      <c r="BOM60" s="213"/>
      <c r="BOO60" s="213"/>
      <c r="BOQ60" s="213"/>
      <c r="BOS60" s="213"/>
      <c r="BOU60" s="213"/>
      <c r="BOW60" s="213"/>
      <c r="BOY60" s="213"/>
      <c r="BPA60" s="213"/>
      <c r="BPC60" s="213"/>
      <c r="BPE60" s="213"/>
      <c r="BPG60" s="213"/>
      <c r="BPI60" s="213"/>
      <c r="BPK60" s="213"/>
      <c r="BPM60" s="213"/>
      <c r="BPO60" s="213"/>
      <c r="BPQ60" s="213"/>
      <c r="BPS60" s="213"/>
      <c r="BPU60" s="213"/>
      <c r="BPW60" s="213"/>
      <c r="BPY60" s="213"/>
      <c r="BQA60" s="213"/>
      <c r="BQC60" s="213"/>
      <c r="BQE60" s="213"/>
      <c r="BQG60" s="213"/>
      <c r="BQI60" s="213"/>
      <c r="BQK60" s="213"/>
      <c r="BQM60" s="213"/>
      <c r="BQO60" s="213"/>
      <c r="BQQ60" s="213"/>
      <c r="BQS60" s="213"/>
      <c r="BQU60" s="213"/>
      <c r="BQW60" s="213"/>
      <c r="BQY60" s="213"/>
      <c r="BRA60" s="213"/>
      <c r="BRC60" s="213"/>
      <c r="BRE60" s="213"/>
      <c r="BRG60" s="213"/>
      <c r="BRI60" s="213"/>
      <c r="BRK60" s="213"/>
      <c r="BRM60" s="213"/>
      <c r="BRO60" s="213"/>
      <c r="BRQ60" s="213"/>
      <c r="BRS60" s="213"/>
      <c r="BRU60" s="213"/>
      <c r="BRW60" s="213"/>
      <c r="BRY60" s="213"/>
      <c r="BSA60" s="213"/>
      <c r="BSC60" s="213"/>
      <c r="BSE60" s="213"/>
      <c r="BSG60" s="213"/>
      <c r="BSI60" s="213"/>
      <c r="BSK60" s="213"/>
      <c r="BSM60" s="213"/>
      <c r="BSO60" s="213"/>
      <c r="BSQ60" s="213"/>
      <c r="BSS60" s="213"/>
      <c r="BSU60" s="213"/>
      <c r="BSW60" s="213"/>
      <c r="BSY60" s="213"/>
      <c r="BTA60" s="213"/>
      <c r="BTC60" s="213"/>
      <c r="BTE60" s="213"/>
      <c r="BTG60" s="213"/>
      <c r="BTI60" s="213"/>
      <c r="BTK60" s="213"/>
      <c r="BTM60" s="213"/>
      <c r="BTO60" s="213"/>
      <c r="BTQ60" s="213"/>
      <c r="BTS60" s="213"/>
      <c r="BTU60" s="213"/>
      <c r="BTW60" s="213"/>
      <c r="BTY60" s="213"/>
      <c r="BUA60" s="213"/>
      <c r="BUC60" s="213"/>
      <c r="BUE60" s="213"/>
      <c r="BUG60" s="213"/>
      <c r="BUI60" s="213"/>
      <c r="BUK60" s="213"/>
      <c r="BUM60" s="213"/>
      <c r="BUO60" s="213"/>
      <c r="BUQ60" s="213"/>
      <c r="BUS60" s="213"/>
      <c r="BUU60" s="213"/>
      <c r="BUW60" s="213"/>
      <c r="BUY60" s="213"/>
      <c r="BVA60" s="213"/>
      <c r="BVC60" s="213"/>
      <c r="BVE60" s="213"/>
      <c r="BVG60" s="213"/>
      <c r="BVI60" s="213"/>
      <c r="BVK60" s="213"/>
      <c r="BVM60" s="213"/>
      <c r="BVO60" s="213"/>
      <c r="BVQ60" s="213"/>
      <c r="BVS60" s="213"/>
      <c r="BVU60" s="213"/>
      <c r="BVW60" s="213"/>
      <c r="BVY60" s="213"/>
      <c r="BWA60" s="213"/>
      <c r="BWC60" s="213"/>
      <c r="BWE60" s="213"/>
      <c r="BWG60" s="213"/>
      <c r="BWI60" s="213"/>
      <c r="BWK60" s="213"/>
      <c r="BWM60" s="213"/>
      <c r="BWO60" s="213"/>
      <c r="BWQ60" s="213"/>
      <c r="BWS60" s="213"/>
      <c r="BWU60" s="213"/>
      <c r="BWW60" s="213"/>
      <c r="BWY60" s="213"/>
      <c r="BXA60" s="213"/>
      <c r="BXC60" s="213"/>
      <c r="BXE60" s="213"/>
      <c r="BXG60" s="213"/>
      <c r="BXI60" s="213"/>
      <c r="BXK60" s="213"/>
      <c r="BXM60" s="213"/>
      <c r="BXO60" s="213"/>
      <c r="BXQ60" s="213"/>
      <c r="BXS60" s="213"/>
      <c r="BXU60" s="213"/>
      <c r="BXW60" s="213"/>
      <c r="BXY60" s="213"/>
      <c r="BYA60" s="213"/>
      <c r="BYC60" s="213"/>
      <c r="BYE60" s="213"/>
      <c r="BYG60" s="213"/>
      <c r="BYI60" s="213"/>
      <c r="BYK60" s="213"/>
      <c r="BYM60" s="213"/>
      <c r="BYO60" s="213"/>
      <c r="BYQ60" s="213"/>
      <c r="BYS60" s="213"/>
      <c r="BYU60" s="213"/>
      <c r="BYW60" s="213"/>
      <c r="BYY60" s="213"/>
      <c r="BZA60" s="213"/>
      <c r="BZC60" s="213"/>
      <c r="BZE60" s="213"/>
      <c r="BZG60" s="213"/>
      <c r="BZI60" s="213"/>
      <c r="BZK60" s="213"/>
      <c r="BZM60" s="213"/>
      <c r="BZO60" s="213"/>
      <c r="BZQ60" s="213"/>
      <c r="BZS60" s="213"/>
      <c r="BZU60" s="213"/>
      <c r="BZW60" s="213"/>
      <c r="BZY60" s="213"/>
      <c r="CAA60" s="213"/>
      <c r="CAC60" s="213"/>
      <c r="CAE60" s="213"/>
      <c r="CAG60" s="213"/>
      <c r="CAI60" s="213"/>
      <c r="CAK60" s="213"/>
      <c r="CAM60" s="213"/>
      <c r="CAO60" s="213"/>
      <c r="CAQ60" s="213"/>
      <c r="CAS60" s="213"/>
      <c r="CAU60" s="213"/>
      <c r="CAW60" s="213"/>
      <c r="CAY60" s="213"/>
      <c r="CBA60" s="213"/>
      <c r="CBC60" s="213"/>
      <c r="CBE60" s="213"/>
      <c r="CBG60" s="213"/>
      <c r="CBI60" s="213"/>
      <c r="CBK60" s="213"/>
      <c r="CBM60" s="213"/>
      <c r="CBO60" s="213"/>
      <c r="CBQ60" s="213"/>
      <c r="CBS60" s="213"/>
      <c r="CBU60" s="213"/>
      <c r="CBW60" s="213"/>
      <c r="CBY60" s="213"/>
      <c r="CCA60" s="213"/>
      <c r="CCC60" s="213"/>
      <c r="CCE60" s="213"/>
      <c r="CCG60" s="213"/>
      <c r="CCI60" s="213"/>
      <c r="CCK60" s="213"/>
      <c r="CCM60" s="213"/>
      <c r="CCO60" s="213"/>
      <c r="CCQ60" s="213"/>
      <c r="CCS60" s="213"/>
      <c r="CCU60" s="213"/>
      <c r="CCW60" s="213"/>
      <c r="CCY60" s="213"/>
      <c r="CDA60" s="213"/>
      <c r="CDC60" s="213"/>
      <c r="CDE60" s="213"/>
      <c r="CDG60" s="213"/>
      <c r="CDI60" s="213"/>
      <c r="CDK60" s="213"/>
      <c r="CDM60" s="213"/>
      <c r="CDO60" s="213"/>
      <c r="CDQ60" s="213"/>
      <c r="CDS60" s="213"/>
      <c r="CDU60" s="213"/>
      <c r="CDW60" s="213"/>
      <c r="CDY60" s="213"/>
      <c r="CEA60" s="213"/>
      <c r="CEC60" s="213"/>
      <c r="CEE60" s="213"/>
      <c r="CEG60" s="213"/>
      <c r="CEI60" s="213"/>
      <c r="CEK60" s="213"/>
      <c r="CEM60" s="213"/>
      <c r="CEO60" s="213"/>
      <c r="CEQ60" s="213"/>
      <c r="CES60" s="213"/>
      <c r="CEU60" s="213"/>
      <c r="CEW60" s="213"/>
      <c r="CEY60" s="213"/>
      <c r="CFA60" s="213"/>
      <c r="CFC60" s="213"/>
      <c r="CFE60" s="213"/>
      <c r="CFG60" s="213"/>
      <c r="CFI60" s="213"/>
      <c r="CFK60" s="213"/>
      <c r="CFM60" s="213"/>
      <c r="CFO60" s="213"/>
      <c r="CFQ60" s="213"/>
      <c r="CFS60" s="213"/>
      <c r="CFU60" s="213"/>
      <c r="CFW60" s="213"/>
      <c r="CFY60" s="213"/>
      <c r="CGA60" s="213"/>
      <c r="CGC60" s="213"/>
      <c r="CGE60" s="213"/>
      <c r="CGG60" s="213"/>
      <c r="CGI60" s="213"/>
      <c r="CGK60" s="213"/>
      <c r="CGM60" s="213"/>
      <c r="CGO60" s="213"/>
      <c r="CGQ60" s="213"/>
      <c r="CGS60" s="213"/>
      <c r="CGU60" s="213"/>
      <c r="CGW60" s="213"/>
      <c r="CGY60" s="213"/>
      <c r="CHA60" s="213"/>
      <c r="CHC60" s="213"/>
      <c r="CHE60" s="213"/>
      <c r="CHG60" s="213"/>
      <c r="CHI60" s="213"/>
      <c r="CHK60" s="213"/>
      <c r="CHM60" s="213"/>
      <c r="CHO60" s="213"/>
      <c r="CHQ60" s="213"/>
      <c r="CHS60" s="213"/>
      <c r="CHU60" s="213"/>
      <c r="CHW60" s="213"/>
      <c r="CHY60" s="213"/>
      <c r="CIA60" s="213"/>
      <c r="CIC60" s="213"/>
      <c r="CIE60" s="213"/>
      <c r="CIG60" s="213"/>
      <c r="CII60" s="213"/>
      <c r="CIK60" s="213"/>
      <c r="CIM60" s="213"/>
      <c r="CIO60" s="213"/>
      <c r="CIQ60" s="213"/>
      <c r="CIS60" s="213"/>
      <c r="CIU60" s="213"/>
      <c r="CIW60" s="213"/>
      <c r="CIY60" s="213"/>
      <c r="CJA60" s="213"/>
      <c r="CJC60" s="213"/>
      <c r="CJE60" s="213"/>
      <c r="CJG60" s="213"/>
      <c r="CJI60" s="213"/>
      <c r="CJK60" s="213"/>
      <c r="CJM60" s="213"/>
      <c r="CJO60" s="213"/>
      <c r="CJQ60" s="213"/>
      <c r="CJS60" s="213"/>
      <c r="CJU60" s="213"/>
      <c r="CJW60" s="213"/>
      <c r="CJY60" s="213"/>
      <c r="CKA60" s="213"/>
      <c r="CKC60" s="213"/>
      <c r="CKE60" s="213"/>
      <c r="CKG60" s="213"/>
      <c r="CKI60" s="213"/>
      <c r="CKK60" s="213"/>
      <c r="CKM60" s="213"/>
      <c r="CKO60" s="213"/>
      <c r="CKQ60" s="213"/>
      <c r="CKS60" s="213"/>
      <c r="CKU60" s="213"/>
      <c r="CKW60" s="213"/>
      <c r="CKY60" s="213"/>
      <c r="CLA60" s="213"/>
      <c r="CLC60" s="213"/>
      <c r="CLE60" s="213"/>
      <c r="CLG60" s="213"/>
      <c r="CLI60" s="213"/>
      <c r="CLK60" s="213"/>
      <c r="CLM60" s="213"/>
      <c r="CLO60" s="213"/>
      <c r="CLQ60" s="213"/>
      <c r="CLS60" s="213"/>
      <c r="CLU60" s="213"/>
      <c r="CLW60" s="213"/>
      <c r="CLY60" s="213"/>
      <c r="CMA60" s="213"/>
      <c r="CMC60" s="213"/>
      <c r="CME60" s="213"/>
      <c r="CMG60" s="213"/>
      <c r="CMI60" s="213"/>
      <c r="CMK60" s="213"/>
      <c r="CMM60" s="213"/>
      <c r="CMO60" s="213"/>
      <c r="CMQ60" s="213"/>
      <c r="CMS60" s="213"/>
      <c r="CMU60" s="213"/>
      <c r="CMW60" s="213"/>
      <c r="CMY60" s="213"/>
      <c r="CNA60" s="213"/>
      <c r="CNC60" s="213"/>
      <c r="CNE60" s="213"/>
      <c r="CNG60" s="213"/>
      <c r="CNI60" s="213"/>
      <c r="CNK60" s="213"/>
      <c r="CNM60" s="213"/>
      <c r="CNO60" s="213"/>
      <c r="CNQ60" s="213"/>
      <c r="CNS60" s="213"/>
      <c r="CNU60" s="213"/>
      <c r="CNW60" s="213"/>
      <c r="CNY60" s="213"/>
      <c r="COA60" s="213"/>
      <c r="COC60" s="213"/>
      <c r="COE60" s="213"/>
      <c r="COG60" s="213"/>
      <c r="COI60" s="213"/>
      <c r="COK60" s="213"/>
      <c r="COM60" s="213"/>
      <c r="COO60" s="213"/>
      <c r="COQ60" s="213"/>
      <c r="COS60" s="213"/>
      <c r="COU60" s="213"/>
      <c r="COW60" s="213"/>
      <c r="COY60" s="213"/>
      <c r="CPA60" s="213"/>
      <c r="CPC60" s="213"/>
      <c r="CPE60" s="213"/>
      <c r="CPG60" s="213"/>
      <c r="CPI60" s="213"/>
      <c r="CPK60" s="213"/>
      <c r="CPM60" s="213"/>
      <c r="CPO60" s="213"/>
      <c r="CPQ60" s="213"/>
      <c r="CPS60" s="213"/>
      <c r="CPU60" s="213"/>
      <c r="CPW60" s="213"/>
      <c r="CPY60" s="213"/>
      <c r="CQA60" s="213"/>
      <c r="CQC60" s="213"/>
      <c r="CQE60" s="213"/>
      <c r="CQG60" s="213"/>
      <c r="CQI60" s="213"/>
      <c r="CQK60" s="213"/>
      <c r="CQM60" s="213"/>
      <c r="CQO60" s="213"/>
      <c r="CQQ60" s="213"/>
      <c r="CQS60" s="213"/>
      <c r="CQU60" s="213"/>
      <c r="CQW60" s="213"/>
      <c r="CQY60" s="213"/>
      <c r="CRA60" s="213"/>
      <c r="CRC60" s="213"/>
      <c r="CRE60" s="213"/>
      <c r="CRG60" s="213"/>
      <c r="CRI60" s="213"/>
      <c r="CRK60" s="213"/>
      <c r="CRM60" s="213"/>
      <c r="CRO60" s="213"/>
      <c r="CRQ60" s="213"/>
      <c r="CRS60" s="213"/>
      <c r="CRU60" s="213"/>
      <c r="CRW60" s="213"/>
      <c r="CRY60" s="213"/>
      <c r="CSA60" s="213"/>
      <c r="CSC60" s="213"/>
      <c r="CSE60" s="213"/>
      <c r="CSG60" s="213"/>
      <c r="CSI60" s="213"/>
      <c r="CSK60" s="213"/>
      <c r="CSM60" s="213"/>
      <c r="CSO60" s="213"/>
      <c r="CSQ60" s="213"/>
      <c r="CSS60" s="213"/>
      <c r="CSU60" s="213"/>
      <c r="CSW60" s="213"/>
      <c r="CSY60" s="213"/>
      <c r="CTA60" s="213"/>
      <c r="CTC60" s="213"/>
      <c r="CTE60" s="213"/>
      <c r="CTG60" s="213"/>
      <c r="CTI60" s="213"/>
      <c r="CTK60" s="213"/>
      <c r="CTM60" s="213"/>
      <c r="CTO60" s="213"/>
      <c r="CTQ60" s="213"/>
      <c r="CTS60" s="213"/>
      <c r="CTU60" s="213"/>
      <c r="CTW60" s="213"/>
      <c r="CTY60" s="213"/>
      <c r="CUA60" s="213"/>
      <c r="CUC60" s="213"/>
      <c r="CUE60" s="213"/>
      <c r="CUG60" s="213"/>
      <c r="CUI60" s="213"/>
      <c r="CUK60" s="213"/>
      <c r="CUM60" s="213"/>
      <c r="CUO60" s="213"/>
      <c r="CUQ60" s="213"/>
      <c r="CUS60" s="213"/>
      <c r="CUU60" s="213"/>
      <c r="CUW60" s="213"/>
      <c r="CUY60" s="213"/>
      <c r="CVA60" s="213"/>
      <c r="CVC60" s="213"/>
      <c r="CVE60" s="213"/>
      <c r="CVG60" s="213"/>
      <c r="CVI60" s="213"/>
      <c r="CVK60" s="213"/>
      <c r="CVM60" s="213"/>
      <c r="CVO60" s="213"/>
      <c r="CVQ60" s="213"/>
      <c r="CVS60" s="213"/>
      <c r="CVU60" s="213"/>
      <c r="CVW60" s="213"/>
      <c r="CVY60" s="213"/>
      <c r="CWA60" s="213"/>
      <c r="CWC60" s="213"/>
      <c r="CWE60" s="213"/>
      <c r="CWG60" s="213"/>
      <c r="CWI60" s="213"/>
      <c r="CWK60" s="213"/>
      <c r="CWM60" s="213"/>
      <c r="CWO60" s="213"/>
      <c r="CWQ60" s="213"/>
      <c r="CWS60" s="213"/>
      <c r="CWU60" s="213"/>
      <c r="CWW60" s="213"/>
      <c r="CWY60" s="213"/>
      <c r="CXA60" s="213"/>
      <c r="CXC60" s="213"/>
      <c r="CXE60" s="213"/>
      <c r="CXG60" s="213"/>
      <c r="CXI60" s="213"/>
      <c r="CXK60" s="213"/>
      <c r="CXM60" s="213"/>
      <c r="CXO60" s="213"/>
      <c r="CXQ60" s="213"/>
      <c r="CXS60" s="213"/>
      <c r="CXU60" s="213"/>
      <c r="CXW60" s="213"/>
      <c r="CXY60" s="213"/>
      <c r="CYA60" s="213"/>
      <c r="CYC60" s="213"/>
      <c r="CYE60" s="213"/>
      <c r="CYG60" s="213"/>
      <c r="CYI60" s="213"/>
      <c r="CYK60" s="213"/>
      <c r="CYM60" s="213"/>
      <c r="CYO60" s="213"/>
      <c r="CYQ60" s="213"/>
      <c r="CYS60" s="213"/>
      <c r="CYU60" s="213"/>
      <c r="CYW60" s="213"/>
      <c r="CYY60" s="213"/>
      <c r="CZA60" s="213"/>
      <c r="CZC60" s="213"/>
      <c r="CZE60" s="213"/>
      <c r="CZG60" s="213"/>
      <c r="CZI60" s="213"/>
      <c r="CZK60" s="213"/>
      <c r="CZM60" s="213"/>
      <c r="CZO60" s="213"/>
      <c r="CZQ60" s="213"/>
      <c r="CZS60" s="213"/>
      <c r="CZU60" s="213"/>
      <c r="CZW60" s="213"/>
      <c r="CZY60" s="213"/>
      <c r="DAA60" s="213"/>
      <c r="DAC60" s="213"/>
      <c r="DAE60" s="213"/>
      <c r="DAG60" s="213"/>
      <c r="DAI60" s="213"/>
      <c r="DAK60" s="213"/>
      <c r="DAM60" s="213"/>
      <c r="DAO60" s="213"/>
      <c r="DAQ60" s="213"/>
      <c r="DAS60" s="213"/>
      <c r="DAU60" s="213"/>
      <c r="DAW60" s="213"/>
      <c r="DAY60" s="213"/>
      <c r="DBA60" s="213"/>
      <c r="DBC60" s="213"/>
      <c r="DBE60" s="213"/>
      <c r="DBG60" s="213"/>
      <c r="DBI60" s="213"/>
      <c r="DBK60" s="213"/>
      <c r="DBM60" s="213"/>
      <c r="DBO60" s="213"/>
      <c r="DBQ60" s="213"/>
      <c r="DBS60" s="213"/>
      <c r="DBU60" s="213"/>
      <c r="DBW60" s="213"/>
      <c r="DBY60" s="213"/>
      <c r="DCA60" s="213"/>
      <c r="DCC60" s="213"/>
      <c r="DCE60" s="213"/>
      <c r="DCG60" s="213"/>
      <c r="DCI60" s="213"/>
      <c r="DCK60" s="213"/>
      <c r="DCM60" s="213"/>
      <c r="DCO60" s="213"/>
      <c r="DCQ60" s="213"/>
      <c r="DCS60" s="213"/>
      <c r="DCU60" s="213"/>
      <c r="DCW60" s="213"/>
      <c r="DCY60" s="213"/>
      <c r="DDA60" s="213"/>
      <c r="DDC60" s="213"/>
      <c r="DDE60" s="213"/>
      <c r="DDG60" s="213"/>
      <c r="DDI60" s="213"/>
      <c r="DDK60" s="213"/>
      <c r="DDM60" s="213"/>
      <c r="DDO60" s="213"/>
      <c r="DDQ60" s="213"/>
      <c r="DDS60" s="213"/>
      <c r="DDU60" s="213"/>
      <c r="DDW60" s="213"/>
      <c r="DDY60" s="213"/>
      <c r="DEA60" s="213"/>
      <c r="DEC60" s="213"/>
      <c r="DEE60" s="213"/>
      <c r="DEG60" s="213"/>
      <c r="DEI60" s="213"/>
      <c r="DEK60" s="213"/>
      <c r="DEM60" s="213"/>
      <c r="DEO60" s="213"/>
      <c r="DEQ60" s="213"/>
      <c r="DES60" s="213"/>
      <c r="DEU60" s="213"/>
      <c r="DEW60" s="213"/>
      <c r="DEY60" s="213"/>
      <c r="DFA60" s="213"/>
      <c r="DFC60" s="213"/>
      <c r="DFE60" s="213"/>
      <c r="DFG60" s="213"/>
      <c r="DFI60" s="213"/>
      <c r="DFK60" s="213"/>
      <c r="DFM60" s="213"/>
      <c r="DFO60" s="213"/>
      <c r="DFQ60" s="213"/>
      <c r="DFS60" s="213"/>
      <c r="DFU60" s="213"/>
      <c r="DFW60" s="213"/>
      <c r="DFY60" s="213"/>
      <c r="DGA60" s="213"/>
      <c r="DGC60" s="213"/>
      <c r="DGE60" s="213"/>
      <c r="DGG60" s="213"/>
      <c r="DGI60" s="213"/>
      <c r="DGK60" s="213"/>
      <c r="DGM60" s="213"/>
      <c r="DGO60" s="213"/>
      <c r="DGQ60" s="213"/>
      <c r="DGS60" s="213"/>
      <c r="DGU60" s="213"/>
      <c r="DGW60" s="213"/>
      <c r="DGY60" s="213"/>
      <c r="DHA60" s="213"/>
      <c r="DHC60" s="213"/>
      <c r="DHE60" s="213"/>
      <c r="DHG60" s="213"/>
      <c r="DHI60" s="213"/>
      <c r="DHK60" s="213"/>
      <c r="DHM60" s="213"/>
      <c r="DHO60" s="213"/>
      <c r="DHQ60" s="213"/>
      <c r="DHS60" s="213"/>
      <c r="DHU60" s="213"/>
      <c r="DHW60" s="213"/>
      <c r="DHY60" s="213"/>
      <c r="DIA60" s="213"/>
      <c r="DIC60" s="213"/>
      <c r="DIE60" s="213"/>
      <c r="DIG60" s="213"/>
      <c r="DII60" s="213"/>
      <c r="DIK60" s="213"/>
      <c r="DIM60" s="213"/>
      <c r="DIO60" s="213"/>
      <c r="DIQ60" s="213"/>
      <c r="DIS60" s="213"/>
      <c r="DIU60" s="213"/>
      <c r="DIW60" s="213"/>
      <c r="DIY60" s="213"/>
      <c r="DJA60" s="213"/>
      <c r="DJC60" s="213"/>
      <c r="DJE60" s="213"/>
      <c r="DJG60" s="213"/>
      <c r="DJI60" s="213"/>
      <c r="DJK60" s="213"/>
      <c r="DJM60" s="213"/>
      <c r="DJO60" s="213"/>
      <c r="DJQ60" s="213"/>
      <c r="DJS60" s="213"/>
      <c r="DJU60" s="213"/>
      <c r="DJW60" s="213"/>
      <c r="DJY60" s="213"/>
      <c r="DKA60" s="213"/>
      <c r="DKC60" s="213"/>
      <c r="DKE60" s="213"/>
      <c r="DKG60" s="213"/>
      <c r="DKI60" s="213"/>
      <c r="DKK60" s="213"/>
      <c r="DKM60" s="213"/>
      <c r="DKO60" s="213"/>
      <c r="DKQ60" s="213"/>
      <c r="DKS60" s="213"/>
      <c r="DKU60" s="213"/>
      <c r="DKW60" s="213"/>
      <c r="DKY60" s="213"/>
      <c r="DLA60" s="213"/>
      <c r="DLC60" s="213"/>
      <c r="DLE60" s="213"/>
      <c r="DLG60" s="213"/>
      <c r="DLI60" s="213"/>
      <c r="DLK60" s="213"/>
      <c r="DLM60" s="213"/>
      <c r="DLO60" s="213"/>
      <c r="DLQ60" s="213"/>
      <c r="DLS60" s="213"/>
      <c r="DLU60" s="213"/>
      <c r="DLW60" s="213"/>
      <c r="DLY60" s="213"/>
      <c r="DMA60" s="213"/>
      <c r="DMC60" s="213"/>
      <c r="DME60" s="213"/>
      <c r="DMG60" s="213"/>
      <c r="DMI60" s="213"/>
      <c r="DMK60" s="213"/>
      <c r="DMM60" s="213"/>
      <c r="DMO60" s="213"/>
      <c r="DMQ60" s="213"/>
      <c r="DMS60" s="213"/>
      <c r="DMU60" s="213"/>
      <c r="DMW60" s="213"/>
      <c r="DMY60" s="213"/>
      <c r="DNA60" s="213"/>
      <c r="DNC60" s="213"/>
      <c r="DNE60" s="213"/>
      <c r="DNG60" s="213"/>
      <c r="DNI60" s="213"/>
      <c r="DNK60" s="213"/>
      <c r="DNM60" s="213"/>
      <c r="DNO60" s="213"/>
      <c r="DNQ60" s="213"/>
      <c r="DNS60" s="213"/>
      <c r="DNU60" s="213"/>
      <c r="DNW60" s="213"/>
      <c r="DNY60" s="213"/>
      <c r="DOA60" s="213"/>
      <c r="DOC60" s="213"/>
      <c r="DOE60" s="213"/>
      <c r="DOG60" s="213"/>
      <c r="DOI60" s="213"/>
      <c r="DOK60" s="213"/>
      <c r="DOM60" s="213"/>
      <c r="DOO60" s="213"/>
      <c r="DOQ60" s="213"/>
      <c r="DOS60" s="213"/>
      <c r="DOU60" s="213"/>
      <c r="DOW60" s="213"/>
      <c r="DOY60" s="213"/>
      <c r="DPA60" s="213"/>
      <c r="DPC60" s="213"/>
      <c r="DPE60" s="213"/>
      <c r="DPG60" s="213"/>
      <c r="DPI60" s="213"/>
      <c r="DPK60" s="213"/>
      <c r="DPM60" s="213"/>
      <c r="DPO60" s="213"/>
      <c r="DPQ60" s="213"/>
      <c r="DPS60" s="213"/>
      <c r="DPU60" s="213"/>
      <c r="DPW60" s="213"/>
      <c r="DPY60" s="213"/>
      <c r="DQA60" s="213"/>
      <c r="DQC60" s="213"/>
      <c r="DQE60" s="213"/>
      <c r="DQG60" s="213"/>
      <c r="DQI60" s="213"/>
      <c r="DQK60" s="213"/>
      <c r="DQM60" s="213"/>
      <c r="DQO60" s="213"/>
      <c r="DQQ60" s="213"/>
      <c r="DQS60" s="213"/>
      <c r="DQU60" s="213"/>
      <c r="DQW60" s="213"/>
      <c r="DQY60" s="213"/>
      <c r="DRA60" s="213"/>
      <c r="DRC60" s="213"/>
      <c r="DRE60" s="213"/>
      <c r="DRG60" s="213"/>
      <c r="DRI60" s="213"/>
      <c r="DRK60" s="213"/>
      <c r="DRM60" s="213"/>
      <c r="DRO60" s="213"/>
      <c r="DRQ60" s="213"/>
      <c r="DRS60" s="213"/>
      <c r="DRU60" s="213"/>
      <c r="DRW60" s="213"/>
      <c r="DRY60" s="213"/>
      <c r="DSA60" s="213"/>
      <c r="DSC60" s="213"/>
      <c r="DSE60" s="213"/>
      <c r="DSG60" s="213"/>
      <c r="DSI60" s="213"/>
      <c r="DSK60" s="213"/>
      <c r="DSM60" s="213"/>
      <c r="DSO60" s="213"/>
      <c r="DSQ60" s="213"/>
      <c r="DSS60" s="213"/>
      <c r="DSU60" s="213"/>
      <c r="DSW60" s="213"/>
      <c r="DSY60" s="213"/>
      <c r="DTA60" s="213"/>
      <c r="DTC60" s="213"/>
      <c r="DTE60" s="213"/>
      <c r="DTG60" s="213"/>
      <c r="DTI60" s="213"/>
      <c r="DTK60" s="213"/>
      <c r="DTM60" s="213"/>
      <c r="DTO60" s="213"/>
      <c r="DTQ60" s="213"/>
      <c r="DTS60" s="213"/>
      <c r="DTU60" s="213"/>
      <c r="DTW60" s="213"/>
      <c r="DTY60" s="213"/>
      <c r="DUA60" s="213"/>
      <c r="DUC60" s="213"/>
      <c r="DUE60" s="213"/>
      <c r="DUG60" s="213"/>
      <c r="DUI60" s="213"/>
      <c r="DUK60" s="213"/>
      <c r="DUM60" s="213"/>
      <c r="DUO60" s="213"/>
      <c r="DUQ60" s="213"/>
      <c r="DUS60" s="213"/>
      <c r="DUU60" s="213"/>
      <c r="DUW60" s="213"/>
      <c r="DUY60" s="213"/>
      <c r="DVA60" s="213"/>
      <c r="DVC60" s="213"/>
      <c r="DVE60" s="213"/>
      <c r="DVG60" s="213"/>
      <c r="DVI60" s="213"/>
      <c r="DVK60" s="213"/>
      <c r="DVM60" s="213"/>
      <c r="DVO60" s="213"/>
      <c r="DVQ60" s="213"/>
      <c r="DVS60" s="213"/>
      <c r="DVU60" s="213"/>
      <c r="DVW60" s="213"/>
      <c r="DVY60" s="213"/>
      <c r="DWA60" s="213"/>
      <c r="DWC60" s="213"/>
      <c r="DWE60" s="213"/>
      <c r="DWG60" s="213"/>
      <c r="DWI60" s="213"/>
      <c r="DWK60" s="213"/>
      <c r="DWM60" s="213"/>
      <c r="DWO60" s="213"/>
      <c r="DWQ60" s="213"/>
      <c r="DWS60" s="213"/>
      <c r="DWU60" s="213"/>
      <c r="DWW60" s="213"/>
      <c r="DWY60" s="213"/>
      <c r="DXA60" s="213"/>
      <c r="DXC60" s="213"/>
      <c r="DXE60" s="213"/>
      <c r="DXG60" s="213"/>
      <c r="DXI60" s="213"/>
      <c r="DXK60" s="213"/>
      <c r="DXM60" s="213"/>
      <c r="DXO60" s="213"/>
      <c r="DXQ60" s="213"/>
      <c r="DXS60" s="213"/>
      <c r="DXU60" s="213"/>
      <c r="DXW60" s="213"/>
      <c r="DXY60" s="213"/>
      <c r="DYA60" s="213"/>
      <c r="DYC60" s="213"/>
      <c r="DYE60" s="213"/>
      <c r="DYG60" s="213"/>
      <c r="DYI60" s="213"/>
      <c r="DYK60" s="213"/>
      <c r="DYM60" s="213"/>
      <c r="DYO60" s="213"/>
      <c r="DYQ60" s="213"/>
      <c r="DYS60" s="213"/>
      <c r="DYU60" s="213"/>
      <c r="DYW60" s="213"/>
      <c r="DYY60" s="213"/>
      <c r="DZA60" s="213"/>
      <c r="DZC60" s="213"/>
      <c r="DZE60" s="213"/>
      <c r="DZG60" s="213"/>
      <c r="DZI60" s="213"/>
      <c r="DZK60" s="213"/>
      <c r="DZM60" s="213"/>
      <c r="DZO60" s="213"/>
      <c r="DZQ60" s="213"/>
      <c r="DZS60" s="213"/>
      <c r="DZU60" s="213"/>
      <c r="DZW60" s="213"/>
      <c r="DZY60" s="213"/>
      <c r="EAA60" s="213"/>
      <c r="EAC60" s="213"/>
      <c r="EAE60" s="213"/>
      <c r="EAG60" s="213"/>
      <c r="EAI60" s="213"/>
      <c r="EAK60" s="213"/>
      <c r="EAM60" s="213"/>
      <c r="EAO60" s="213"/>
      <c r="EAQ60" s="213"/>
      <c r="EAS60" s="213"/>
      <c r="EAU60" s="213"/>
      <c r="EAW60" s="213"/>
      <c r="EAY60" s="213"/>
      <c r="EBA60" s="213"/>
      <c r="EBC60" s="213"/>
      <c r="EBE60" s="213"/>
      <c r="EBG60" s="213"/>
      <c r="EBI60" s="213"/>
      <c r="EBK60" s="213"/>
      <c r="EBM60" s="213"/>
      <c r="EBO60" s="213"/>
      <c r="EBQ60" s="213"/>
      <c r="EBS60" s="213"/>
      <c r="EBU60" s="213"/>
      <c r="EBW60" s="213"/>
      <c r="EBY60" s="213"/>
      <c r="ECA60" s="213"/>
      <c r="ECC60" s="213"/>
      <c r="ECE60" s="213"/>
      <c r="ECG60" s="213"/>
      <c r="ECI60" s="213"/>
      <c r="ECK60" s="213"/>
      <c r="ECM60" s="213"/>
      <c r="ECO60" s="213"/>
      <c r="ECQ60" s="213"/>
      <c r="ECS60" s="213"/>
      <c r="ECU60" s="213"/>
      <c r="ECW60" s="213"/>
      <c r="ECY60" s="213"/>
      <c r="EDA60" s="213"/>
      <c r="EDC60" s="213"/>
      <c r="EDE60" s="213"/>
      <c r="EDG60" s="213"/>
      <c r="EDI60" s="213"/>
      <c r="EDK60" s="213"/>
      <c r="EDM60" s="213"/>
      <c r="EDO60" s="213"/>
      <c r="EDQ60" s="213"/>
      <c r="EDS60" s="213"/>
      <c r="EDU60" s="213"/>
      <c r="EDW60" s="213"/>
      <c r="EDY60" s="213"/>
      <c r="EEA60" s="213"/>
      <c r="EEC60" s="213"/>
      <c r="EEE60" s="213"/>
      <c r="EEG60" s="213"/>
      <c r="EEI60" s="213"/>
      <c r="EEK60" s="213"/>
      <c r="EEM60" s="213"/>
      <c r="EEO60" s="213"/>
      <c r="EEQ60" s="213"/>
      <c r="EES60" s="213"/>
      <c r="EEU60" s="213"/>
      <c r="EEW60" s="213"/>
      <c r="EEY60" s="213"/>
      <c r="EFA60" s="213"/>
      <c r="EFC60" s="213"/>
      <c r="EFE60" s="213"/>
      <c r="EFG60" s="213"/>
      <c r="EFI60" s="213"/>
      <c r="EFK60" s="213"/>
      <c r="EFM60" s="213"/>
      <c r="EFO60" s="213"/>
      <c r="EFQ60" s="213"/>
      <c r="EFS60" s="213"/>
      <c r="EFU60" s="213"/>
      <c r="EFW60" s="213"/>
      <c r="EFY60" s="213"/>
      <c r="EGA60" s="213"/>
      <c r="EGC60" s="213"/>
      <c r="EGE60" s="213"/>
      <c r="EGG60" s="213"/>
      <c r="EGI60" s="213"/>
      <c r="EGK60" s="213"/>
      <c r="EGM60" s="213"/>
      <c r="EGO60" s="213"/>
      <c r="EGQ60" s="213"/>
      <c r="EGS60" s="213"/>
      <c r="EGU60" s="213"/>
      <c r="EGW60" s="213"/>
      <c r="EGY60" s="213"/>
      <c r="EHA60" s="213"/>
      <c r="EHC60" s="213"/>
      <c r="EHE60" s="213"/>
      <c r="EHG60" s="213"/>
      <c r="EHI60" s="213"/>
      <c r="EHK60" s="213"/>
      <c r="EHM60" s="213"/>
      <c r="EHO60" s="213"/>
      <c r="EHQ60" s="213"/>
      <c r="EHS60" s="213"/>
      <c r="EHU60" s="213"/>
      <c r="EHW60" s="213"/>
      <c r="EHY60" s="213"/>
      <c r="EIA60" s="213"/>
      <c r="EIC60" s="213"/>
      <c r="EIE60" s="213"/>
      <c r="EIG60" s="213"/>
      <c r="EII60" s="213"/>
      <c r="EIK60" s="213"/>
      <c r="EIM60" s="213"/>
      <c r="EIO60" s="213"/>
      <c r="EIQ60" s="213"/>
      <c r="EIS60" s="213"/>
      <c r="EIU60" s="213"/>
      <c r="EIW60" s="213"/>
      <c r="EIY60" s="213"/>
      <c r="EJA60" s="213"/>
      <c r="EJC60" s="213"/>
      <c r="EJE60" s="213"/>
      <c r="EJG60" s="213"/>
      <c r="EJI60" s="213"/>
      <c r="EJK60" s="213"/>
      <c r="EJM60" s="213"/>
      <c r="EJO60" s="213"/>
      <c r="EJQ60" s="213"/>
      <c r="EJS60" s="213"/>
      <c r="EJU60" s="213"/>
      <c r="EJW60" s="213"/>
      <c r="EJY60" s="213"/>
      <c r="EKA60" s="213"/>
      <c r="EKC60" s="213"/>
      <c r="EKE60" s="213"/>
      <c r="EKG60" s="213"/>
      <c r="EKI60" s="213"/>
      <c r="EKK60" s="213"/>
      <c r="EKM60" s="213"/>
      <c r="EKO60" s="213"/>
      <c r="EKQ60" s="213"/>
      <c r="EKS60" s="213"/>
      <c r="EKU60" s="213"/>
      <c r="EKW60" s="213"/>
      <c r="EKY60" s="213"/>
      <c r="ELA60" s="213"/>
      <c r="ELC60" s="213"/>
      <c r="ELE60" s="213"/>
      <c r="ELG60" s="213"/>
      <c r="ELI60" s="213"/>
      <c r="ELK60" s="213"/>
      <c r="ELM60" s="213"/>
      <c r="ELO60" s="213"/>
      <c r="ELQ60" s="213"/>
      <c r="ELS60" s="213"/>
      <c r="ELU60" s="213"/>
      <c r="ELW60" s="213"/>
      <c r="ELY60" s="213"/>
      <c r="EMA60" s="213"/>
      <c r="EMC60" s="213"/>
      <c r="EME60" s="213"/>
      <c r="EMG60" s="213"/>
      <c r="EMI60" s="213"/>
      <c r="EMK60" s="213"/>
      <c r="EMM60" s="213"/>
      <c r="EMO60" s="213"/>
      <c r="EMQ60" s="213"/>
      <c r="EMS60" s="213"/>
      <c r="EMU60" s="213"/>
      <c r="EMW60" s="213"/>
      <c r="EMY60" s="213"/>
      <c r="ENA60" s="213"/>
      <c r="ENC60" s="213"/>
      <c r="ENE60" s="213"/>
      <c r="ENG60" s="213"/>
      <c r="ENI60" s="213"/>
      <c r="ENK60" s="213"/>
      <c r="ENM60" s="213"/>
      <c r="ENO60" s="213"/>
      <c r="ENQ60" s="213"/>
      <c r="ENS60" s="213"/>
      <c r="ENU60" s="213"/>
      <c r="ENW60" s="213"/>
      <c r="ENY60" s="213"/>
      <c r="EOA60" s="213"/>
      <c r="EOC60" s="213"/>
      <c r="EOE60" s="213"/>
      <c r="EOG60" s="213"/>
      <c r="EOI60" s="213"/>
      <c r="EOK60" s="213"/>
      <c r="EOM60" s="213"/>
      <c r="EOO60" s="213"/>
      <c r="EOQ60" s="213"/>
      <c r="EOS60" s="213"/>
      <c r="EOU60" s="213"/>
      <c r="EOW60" s="213"/>
      <c r="EOY60" s="213"/>
      <c r="EPA60" s="213"/>
      <c r="EPC60" s="213"/>
      <c r="EPE60" s="213"/>
      <c r="EPG60" s="213"/>
      <c r="EPI60" s="213"/>
      <c r="EPK60" s="213"/>
      <c r="EPM60" s="213"/>
      <c r="EPO60" s="213"/>
      <c r="EPQ60" s="213"/>
      <c r="EPS60" s="213"/>
      <c r="EPU60" s="213"/>
      <c r="EPW60" s="213"/>
      <c r="EPY60" s="213"/>
      <c r="EQA60" s="213"/>
      <c r="EQC60" s="213"/>
      <c r="EQE60" s="213"/>
      <c r="EQG60" s="213"/>
      <c r="EQI60" s="213"/>
      <c r="EQK60" s="213"/>
      <c r="EQM60" s="213"/>
      <c r="EQO60" s="213"/>
      <c r="EQQ60" s="213"/>
      <c r="EQS60" s="213"/>
      <c r="EQU60" s="213"/>
      <c r="EQW60" s="213"/>
      <c r="EQY60" s="213"/>
      <c r="ERA60" s="213"/>
      <c r="ERC60" s="213"/>
      <c r="ERE60" s="213"/>
      <c r="ERG60" s="213"/>
      <c r="ERI60" s="213"/>
      <c r="ERK60" s="213"/>
      <c r="ERM60" s="213"/>
      <c r="ERO60" s="213"/>
      <c r="ERQ60" s="213"/>
      <c r="ERS60" s="213"/>
      <c r="ERU60" s="213"/>
      <c r="ERW60" s="213"/>
      <c r="ERY60" s="213"/>
      <c r="ESA60" s="213"/>
      <c r="ESC60" s="213"/>
      <c r="ESE60" s="213"/>
      <c r="ESG60" s="213"/>
      <c r="ESI60" s="213"/>
      <c r="ESK60" s="213"/>
      <c r="ESM60" s="213"/>
      <c r="ESO60" s="213"/>
      <c r="ESQ60" s="213"/>
      <c r="ESS60" s="213"/>
      <c r="ESU60" s="213"/>
      <c r="ESW60" s="213"/>
      <c r="ESY60" s="213"/>
      <c r="ETA60" s="213"/>
      <c r="ETC60" s="213"/>
      <c r="ETE60" s="213"/>
      <c r="ETG60" s="213"/>
      <c r="ETI60" s="213"/>
      <c r="ETK60" s="213"/>
      <c r="ETM60" s="213"/>
      <c r="ETO60" s="213"/>
      <c r="ETQ60" s="213"/>
      <c r="ETS60" s="213"/>
      <c r="ETU60" s="213"/>
      <c r="ETW60" s="213"/>
      <c r="ETY60" s="213"/>
      <c r="EUA60" s="213"/>
      <c r="EUC60" s="213"/>
      <c r="EUE60" s="213"/>
      <c r="EUG60" s="213"/>
      <c r="EUI60" s="213"/>
      <c r="EUK60" s="213"/>
      <c r="EUM60" s="213"/>
      <c r="EUO60" s="213"/>
      <c r="EUQ60" s="213"/>
      <c r="EUS60" s="213"/>
      <c r="EUU60" s="213"/>
      <c r="EUW60" s="213"/>
      <c r="EUY60" s="213"/>
      <c r="EVA60" s="213"/>
      <c r="EVC60" s="213"/>
      <c r="EVE60" s="213"/>
      <c r="EVG60" s="213"/>
      <c r="EVI60" s="213"/>
      <c r="EVK60" s="213"/>
      <c r="EVM60" s="213"/>
      <c r="EVO60" s="213"/>
      <c r="EVQ60" s="213"/>
      <c r="EVS60" s="213"/>
      <c r="EVU60" s="213"/>
      <c r="EVW60" s="213"/>
      <c r="EVY60" s="213"/>
      <c r="EWA60" s="213"/>
      <c r="EWC60" s="213"/>
      <c r="EWE60" s="213"/>
      <c r="EWG60" s="213"/>
      <c r="EWI60" s="213"/>
      <c r="EWK60" s="213"/>
      <c r="EWM60" s="213"/>
      <c r="EWO60" s="213"/>
      <c r="EWQ60" s="213"/>
      <c r="EWS60" s="213"/>
      <c r="EWU60" s="213"/>
      <c r="EWW60" s="213"/>
      <c r="EWY60" s="213"/>
      <c r="EXA60" s="213"/>
      <c r="EXC60" s="213"/>
      <c r="EXE60" s="213"/>
      <c r="EXG60" s="213"/>
      <c r="EXI60" s="213"/>
      <c r="EXK60" s="213"/>
      <c r="EXM60" s="213"/>
      <c r="EXO60" s="213"/>
      <c r="EXQ60" s="213"/>
      <c r="EXS60" s="213"/>
      <c r="EXU60" s="213"/>
      <c r="EXW60" s="213"/>
      <c r="EXY60" s="213"/>
      <c r="EYA60" s="213"/>
      <c r="EYC60" s="213"/>
      <c r="EYE60" s="213"/>
      <c r="EYG60" s="213"/>
      <c r="EYI60" s="213"/>
      <c r="EYK60" s="213"/>
      <c r="EYM60" s="213"/>
      <c r="EYO60" s="213"/>
      <c r="EYQ60" s="213"/>
      <c r="EYS60" s="213"/>
      <c r="EYU60" s="213"/>
      <c r="EYW60" s="213"/>
      <c r="EYY60" s="213"/>
      <c r="EZA60" s="213"/>
      <c r="EZC60" s="213"/>
      <c r="EZE60" s="213"/>
      <c r="EZG60" s="213"/>
      <c r="EZI60" s="213"/>
      <c r="EZK60" s="213"/>
      <c r="EZM60" s="213"/>
      <c r="EZO60" s="213"/>
      <c r="EZQ60" s="213"/>
      <c r="EZS60" s="213"/>
      <c r="EZU60" s="213"/>
      <c r="EZW60" s="213"/>
      <c r="EZY60" s="213"/>
      <c r="FAA60" s="213"/>
      <c r="FAC60" s="213"/>
      <c r="FAE60" s="213"/>
      <c r="FAG60" s="213"/>
      <c r="FAI60" s="213"/>
      <c r="FAK60" s="213"/>
      <c r="FAM60" s="213"/>
      <c r="FAO60" s="213"/>
      <c r="FAQ60" s="213"/>
      <c r="FAS60" s="213"/>
      <c r="FAU60" s="213"/>
      <c r="FAW60" s="213"/>
      <c r="FAY60" s="213"/>
      <c r="FBA60" s="213"/>
      <c r="FBC60" s="213"/>
      <c r="FBE60" s="213"/>
      <c r="FBG60" s="213"/>
      <c r="FBI60" s="213"/>
      <c r="FBK60" s="213"/>
      <c r="FBM60" s="213"/>
      <c r="FBO60" s="213"/>
      <c r="FBQ60" s="213"/>
      <c r="FBS60" s="213"/>
      <c r="FBU60" s="213"/>
      <c r="FBW60" s="213"/>
      <c r="FBY60" s="213"/>
      <c r="FCA60" s="213"/>
      <c r="FCC60" s="213"/>
      <c r="FCE60" s="213"/>
      <c r="FCG60" s="213"/>
      <c r="FCI60" s="213"/>
      <c r="FCK60" s="213"/>
      <c r="FCM60" s="213"/>
      <c r="FCO60" s="213"/>
      <c r="FCQ60" s="213"/>
      <c r="FCS60" s="213"/>
      <c r="FCU60" s="213"/>
      <c r="FCW60" s="213"/>
      <c r="FCY60" s="213"/>
      <c r="FDA60" s="213"/>
      <c r="FDC60" s="213"/>
      <c r="FDE60" s="213"/>
      <c r="FDG60" s="213"/>
      <c r="FDI60" s="213"/>
      <c r="FDK60" s="213"/>
      <c r="FDM60" s="213"/>
      <c r="FDO60" s="213"/>
      <c r="FDQ60" s="213"/>
      <c r="FDS60" s="213"/>
      <c r="FDU60" s="213"/>
      <c r="FDW60" s="213"/>
      <c r="FDY60" s="213"/>
      <c r="FEA60" s="213"/>
      <c r="FEC60" s="213"/>
      <c r="FEE60" s="213"/>
      <c r="FEG60" s="213"/>
      <c r="FEI60" s="213"/>
      <c r="FEK60" s="213"/>
      <c r="FEM60" s="213"/>
      <c r="FEO60" s="213"/>
      <c r="FEQ60" s="213"/>
      <c r="FES60" s="213"/>
      <c r="FEU60" s="213"/>
      <c r="FEW60" s="213"/>
      <c r="FEY60" s="213"/>
      <c r="FFA60" s="213"/>
      <c r="FFC60" s="213"/>
      <c r="FFE60" s="213"/>
      <c r="FFG60" s="213"/>
      <c r="FFI60" s="213"/>
      <c r="FFK60" s="213"/>
      <c r="FFM60" s="213"/>
      <c r="FFO60" s="213"/>
      <c r="FFQ60" s="213"/>
      <c r="FFS60" s="213"/>
      <c r="FFU60" s="213"/>
      <c r="FFW60" s="213"/>
      <c r="FFY60" s="213"/>
      <c r="FGA60" s="213"/>
      <c r="FGC60" s="213"/>
      <c r="FGE60" s="213"/>
      <c r="FGG60" s="213"/>
      <c r="FGI60" s="213"/>
      <c r="FGK60" s="213"/>
      <c r="FGM60" s="213"/>
      <c r="FGO60" s="213"/>
      <c r="FGQ60" s="213"/>
      <c r="FGS60" s="213"/>
      <c r="FGU60" s="213"/>
      <c r="FGW60" s="213"/>
      <c r="FGY60" s="213"/>
      <c r="FHA60" s="213"/>
      <c r="FHC60" s="213"/>
      <c r="FHE60" s="213"/>
      <c r="FHG60" s="213"/>
      <c r="FHI60" s="213"/>
      <c r="FHK60" s="213"/>
      <c r="FHM60" s="213"/>
      <c r="FHO60" s="213"/>
      <c r="FHQ60" s="213"/>
      <c r="FHS60" s="213"/>
      <c r="FHU60" s="213"/>
      <c r="FHW60" s="213"/>
      <c r="FHY60" s="213"/>
      <c r="FIA60" s="213"/>
      <c r="FIC60" s="213"/>
      <c r="FIE60" s="213"/>
      <c r="FIG60" s="213"/>
      <c r="FII60" s="213"/>
      <c r="FIK60" s="213"/>
      <c r="FIM60" s="213"/>
      <c r="FIO60" s="213"/>
      <c r="FIQ60" s="213"/>
      <c r="FIS60" s="213"/>
      <c r="FIU60" s="213"/>
      <c r="FIW60" s="213"/>
      <c r="FIY60" s="213"/>
      <c r="FJA60" s="213"/>
      <c r="FJC60" s="213"/>
      <c r="FJE60" s="213"/>
      <c r="FJG60" s="213"/>
      <c r="FJI60" s="213"/>
      <c r="FJK60" s="213"/>
      <c r="FJM60" s="213"/>
      <c r="FJO60" s="213"/>
      <c r="FJQ60" s="213"/>
      <c r="FJS60" s="213"/>
      <c r="FJU60" s="213"/>
      <c r="FJW60" s="213"/>
      <c r="FJY60" s="213"/>
      <c r="FKA60" s="213"/>
      <c r="FKC60" s="213"/>
      <c r="FKE60" s="213"/>
      <c r="FKG60" s="213"/>
      <c r="FKI60" s="213"/>
      <c r="FKK60" s="213"/>
      <c r="FKM60" s="213"/>
      <c r="FKO60" s="213"/>
      <c r="FKQ60" s="213"/>
      <c r="FKS60" s="213"/>
      <c r="FKU60" s="213"/>
      <c r="FKW60" s="213"/>
      <c r="FKY60" s="213"/>
      <c r="FLA60" s="213"/>
      <c r="FLC60" s="213"/>
      <c r="FLE60" s="213"/>
      <c r="FLG60" s="213"/>
      <c r="FLI60" s="213"/>
      <c r="FLK60" s="213"/>
      <c r="FLM60" s="213"/>
      <c r="FLO60" s="213"/>
      <c r="FLQ60" s="213"/>
      <c r="FLS60" s="213"/>
      <c r="FLU60" s="213"/>
      <c r="FLW60" s="213"/>
      <c r="FLY60" s="213"/>
      <c r="FMA60" s="213"/>
      <c r="FMC60" s="213"/>
      <c r="FME60" s="213"/>
      <c r="FMG60" s="213"/>
      <c r="FMI60" s="213"/>
      <c r="FMK60" s="213"/>
      <c r="FMM60" s="213"/>
      <c r="FMO60" s="213"/>
      <c r="FMQ60" s="213"/>
      <c r="FMS60" s="213"/>
      <c r="FMU60" s="213"/>
      <c r="FMW60" s="213"/>
      <c r="FMY60" s="213"/>
      <c r="FNA60" s="213"/>
      <c r="FNC60" s="213"/>
      <c r="FNE60" s="213"/>
      <c r="FNG60" s="213"/>
      <c r="FNI60" s="213"/>
      <c r="FNK60" s="213"/>
      <c r="FNM60" s="213"/>
      <c r="FNO60" s="213"/>
      <c r="FNQ60" s="213"/>
      <c r="FNS60" s="213"/>
      <c r="FNU60" s="213"/>
      <c r="FNW60" s="213"/>
      <c r="FNY60" s="213"/>
      <c r="FOA60" s="213"/>
      <c r="FOC60" s="213"/>
      <c r="FOE60" s="213"/>
      <c r="FOG60" s="213"/>
      <c r="FOI60" s="213"/>
      <c r="FOK60" s="213"/>
      <c r="FOM60" s="213"/>
      <c r="FOO60" s="213"/>
      <c r="FOQ60" s="213"/>
      <c r="FOS60" s="213"/>
      <c r="FOU60" s="213"/>
      <c r="FOW60" s="213"/>
      <c r="FOY60" s="213"/>
      <c r="FPA60" s="213"/>
      <c r="FPC60" s="213"/>
      <c r="FPE60" s="213"/>
      <c r="FPG60" s="213"/>
      <c r="FPI60" s="213"/>
      <c r="FPK60" s="213"/>
      <c r="FPM60" s="213"/>
      <c r="FPO60" s="213"/>
      <c r="FPQ60" s="213"/>
      <c r="FPS60" s="213"/>
      <c r="FPU60" s="213"/>
      <c r="FPW60" s="213"/>
      <c r="FPY60" s="213"/>
      <c r="FQA60" s="213"/>
      <c r="FQC60" s="213"/>
      <c r="FQE60" s="213"/>
      <c r="FQG60" s="213"/>
      <c r="FQI60" s="213"/>
      <c r="FQK60" s="213"/>
      <c r="FQM60" s="213"/>
      <c r="FQO60" s="213"/>
      <c r="FQQ60" s="213"/>
      <c r="FQS60" s="213"/>
      <c r="FQU60" s="213"/>
      <c r="FQW60" s="213"/>
      <c r="FQY60" s="213"/>
      <c r="FRA60" s="213"/>
      <c r="FRC60" s="213"/>
      <c r="FRE60" s="213"/>
      <c r="FRG60" s="213"/>
      <c r="FRI60" s="213"/>
      <c r="FRK60" s="213"/>
      <c r="FRM60" s="213"/>
      <c r="FRO60" s="213"/>
      <c r="FRQ60" s="213"/>
      <c r="FRS60" s="213"/>
      <c r="FRU60" s="213"/>
      <c r="FRW60" s="213"/>
      <c r="FRY60" s="213"/>
      <c r="FSA60" s="213"/>
      <c r="FSC60" s="213"/>
      <c r="FSE60" s="213"/>
      <c r="FSG60" s="213"/>
      <c r="FSI60" s="213"/>
      <c r="FSK60" s="213"/>
      <c r="FSM60" s="213"/>
      <c r="FSO60" s="213"/>
      <c r="FSQ60" s="213"/>
      <c r="FSS60" s="213"/>
      <c r="FSU60" s="213"/>
      <c r="FSW60" s="213"/>
      <c r="FSY60" s="213"/>
      <c r="FTA60" s="213"/>
      <c r="FTC60" s="213"/>
      <c r="FTE60" s="213"/>
      <c r="FTG60" s="213"/>
      <c r="FTI60" s="213"/>
      <c r="FTK60" s="213"/>
      <c r="FTM60" s="213"/>
      <c r="FTO60" s="213"/>
      <c r="FTQ60" s="213"/>
      <c r="FTS60" s="213"/>
      <c r="FTU60" s="213"/>
      <c r="FTW60" s="213"/>
      <c r="FTY60" s="213"/>
      <c r="FUA60" s="213"/>
      <c r="FUC60" s="213"/>
      <c r="FUE60" s="213"/>
      <c r="FUG60" s="213"/>
      <c r="FUI60" s="213"/>
      <c r="FUK60" s="213"/>
      <c r="FUM60" s="213"/>
      <c r="FUO60" s="213"/>
      <c r="FUQ60" s="213"/>
      <c r="FUS60" s="213"/>
      <c r="FUU60" s="213"/>
      <c r="FUW60" s="213"/>
      <c r="FUY60" s="213"/>
      <c r="FVA60" s="213"/>
      <c r="FVC60" s="213"/>
      <c r="FVE60" s="213"/>
      <c r="FVG60" s="213"/>
      <c r="FVI60" s="213"/>
      <c r="FVK60" s="213"/>
      <c r="FVM60" s="213"/>
      <c r="FVO60" s="213"/>
      <c r="FVQ60" s="213"/>
      <c r="FVS60" s="213"/>
      <c r="FVU60" s="213"/>
      <c r="FVW60" s="213"/>
      <c r="FVY60" s="213"/>
      <c r="FWA60" s="213"/>
      <c r="FWC60" s="213"/>
      <c r="FWE60" s="213"/>
      <c r="FWG60" s="213"/>
      <c r="FWI60" s="213"/>
      <c r="FWK60" s="213"/>
      <c r="FWM60" s="213"/>
      <c r="FWO60" s="213"/>
      <c r="FWQ60" s="213"/>
      <c r="FWS60" s="213"/>
      <c r="FWU60" s="213"/>
      <c r="FWW60" s="213"/>
      <c r="FWY60" s="213"/>
      <c r="FXA60" s="213"/>
      <c r="FXC60" s="213"/>
      <c r="FXE60" s="213"/>
      <c r="FXG60" s="213"/>
      <c r="FXI60" s="213"/>
      <c r="FXK60" s="213"/>
      <c r="FXM60" s="213"/>
      <c r="FXO60" s="213"/>
      <c r="FXQ60" s="213"/>
      <c r="FXS60" s="213"/>
      <c r="FXU60" s="213"/>
      <c r="FXW60" s="213"/>
      <c r="FXY60" s="213"/>
      <c r="FYA60" s="213"/>
      <c r="FYC60" s="213"/>
      <c r="FYE60" s="213"/>
      <c r="FYG60" s="213"/>
      <c r="FYI60" s="213"/>
      <c r="FYK60" s="213"/>
      <c r="FYM60" s="213"/>
      <c r="FYO60" s="213"/>
      <c r="FYQ60" s="213"/>
      <c r="FYS60" s="213"/>
      <c r="FYU60" s="213"/>
      <c r="FYW60" s="213"/>
      <c r="FYY60" s="213"/>
      <c r="FZA60" s="213"/>
      <c r="FZC60" s="213"/>
      <c r="FZE60" s="213"/>
      <c r="FZG60" s="213"/>
      <c r="FZI60" s="213"/>
      <c r="FZK60" s="213"/>
      <c r="FZM60" s="213"/>
      <c r="FZO60" s="213"/>
      <c r="FZQ60" s="213"/>
      <c r="FZS60" s="213"/>
      <c r="FZU60" s="213"/>
      <c r="FZW60" s="213"/>
      <c r="FZY60" s="213"/>
      <c r="GAA60" s="213"/>
      <c r="GAC60" s="213"/>
      <c r="GAE60" s="213"/>
      <c r="GAG60" s="213"/>
      <c r="GAI60" s="213"/>
      <c r="GAK60" s="213"/>
      <c r="GAM60" s="213"/>
      <c r="GAO60" s="213"/>
      <c r="GAQ60" s="213"/>
      <c r="GAS60" s="213"/>
      <c r="GAU60" s="213"/>
      <c r="GAW60" s="213"/>
      <c r="GAY60" s="213"/>
      <c r="GBA60" s="213"/>
      <c r="GBC60" s="213"/>
      <c r="GBE60" s="213"/>
      <c r="GBG60" s="213"/>
      <c r="GBI60" s="213"/>
      <c r="GBK60" s="213"/>
      <c r="GBM60" s="213"/>
      <c r="GBO60" s="213"/>
      <c r="GBQ60" s="213"/>
      <c r="GBS60" s="213"/>
      <c r="GBU60" s="213"/>
      <c r="GBW60" s="213"/>
      <c r="GBY60" s="213"/>
      <c r="GCA60" s="213"/>
      <c r="GCC60" s="213"/>
      <c r="GCE60" s="213"/>
      <c r="GCG60" s="213"/>
      <c r="GCI60" s="213"/>
      <c r="GCK60" s="213"/>
      <c r="GCM60" s="213"/>
      <c r="GCO60" s="213"/>
      <c r="GCQ60" s="213"/>
      <c r="GCS60" s="213"/>
      <c r="GCU60" s="213"/>
      <c r="GCW60" s="213"/>
      <c r="GCY60" s="213"/>
      <c r="GDA60" s="213"/>
      <c r="GDC60" s="213"/>
      <c r="GDE60" s="213"/>
      <c r="GDG60" s="213"/>
      <c r="GDI60" s="213"/>
      <c r="GDK60" s="213"/>
      <c r="GDM60" s="213"/>
      <c r="GDO60" s="213"/>
      <c r="GDQ60" s="213"/>
      <c r="GDS60" s="213"/>
      <c r="GDU60" s="213"/>
      <c r="GDW60" s="213"/>
      <c r="GDY60" s="213"/>
      <c r="GEA60" s="213"/>
      <c r="GEC60" s="213"/>
      <c r="GEE60" s="213"/>
      <c r="GEG60" s="213"/>
      <c r="GEI60" s="213"/>
      <c r="GEK60" s="213"/>
      <c r="GEM60" s="213"/>
      <c r="GEO60" s="213"/>
      <c r="GEQ60" s="213"/>
      <c r="GES60" s="213"/>
      <c r="GEU60" s="213"/>
      <c r="GEW60" s="213"/>
      <c r="GEY60" s="213"/>
      <c r="GFA60" s="213"/>
      <c r="GFC60" s="213"/>
      <c r="GFE60" s="213"/>
      <c r="GFG60" s="213"/>
      <c r="GFI60" s="213"/>
      <c r="GFK60" s="213"/>
      <c r="GFM60" s="213"/>
      <c r="GFO60" s="213"/>
      <c r="GFQ60" s="213"/>
      <c r="GFS60" s="213"/>
      <c r="GFU60" s="213"/>
      <c r="GFW60" s="213"/>
      <c r="GFY60" s="213"/>
      <c r="GGA60" s="213"/>
      <c r="GGC60" s="213"/>
      <c r="GGE60" s="213"/>
      <c r="GGG60" s="213"/>
      <c r="GGI60" s="213"/>
      <c r="GGK60" s="213"/>
      <c r="GGM60" s="213"/>
      <c r="GGO60" s="213"/>
      <c r="GGQ60" s="213"/>
      <c r="GGS60" s="213"/>
      <c r="GGU60" s="213"/>
      <c r="GGW60" s="213"/>
      <c r="GGY60" s="213"/>
      <c r="GHA60" s="213"/>
      <c r="GHC60" s="213"/>
      <c r="GHE60" s="213"/>
      <c r="GHG60" s="213"/>
      <c r="GHI60" s="213"/>
      <c r="GHK60" s="213"/>
      <c r="GHM60" s="213"/>
      <c r="GHO60" s="213"/>
      <c r="GHQ60" s="213"/>
      <c r="GHS60" s="213"/>
      <c r="GHU60" s="213"/>
      <c r="GHW60" s="213"/>
      <c r="GHY60" s="213"/>
      <c r="GIA60" s="213"/>
      <c r="GIC60" s="213"/>
      <c r="GIE60" s="213"/>
      <c r="GIG60" s="213"/>
      <c r="GII60" s="213"/>
      <c r="GIK60" s="213"/>
      <c r="GIM60" s="213"/>
      <c r="GIO60" s="213"/>
      <c r="GIQ60" s="213"/>
      <c r="GIS60" s="213"/>
      <c r="GIU60" s="213"/>
      <c r="GIW60" s="213"/>
      <c r="GIY60" s="213"/>
      <c r="GJA60" s="213"/>
      <c r="GJC60" s="213"/>
      <c r="GJE60" s="213"/>
      <c r="GJG60" s="213"/>
      <c r="GJI60" s="213"/>
      <c r="GJK60" s="213"/>
      <c r="GJM60" s="213"/>
      <c r="GJO60" s="213"/>
      <c r="GJQ60" s="213"/>
      <c r="GJS60" s="213"/>
      <c r="GJU60" s="213"/>
      <c r="GJW60" s="213"/>
      <c r="GJY60" s="213"/>
      <c r="GKA60" s="213"/>
      <c r="GKC60" s="213"/>
      <c r="GKE60" s="213"/>
      <c r="GKG60" s="213"/>
      <c r="GKI60" s="213"/>
      <c r="GKK60" s="213"/>
      <c r="GKM60" s="213"/>
      <c r="GKO60" s="213"/>
      <c r="GKQ60" s="213"/>
      <c r="GKS60" s="213"/>
      <c r="GKU60" s="213"/>
      <c r="GKW60" s="213"/>
      <c r="GKY60" s="213"/>
      <c r="GLA60" s="213"/>
      <c r="GLC60" s="213"/>
      <c r="GLE60" s="213"/>
      <c r="GLG60" s="213"/>
      <c r="GLI60" s="213"/>
      <c r="GLK60" s="213"/>
      <c r="GLM60" s="213"/>
      <c r="GLO60" s="213"/>
      <c r="GLQ60" s="213"/>
      <c r="GLS60" s="213"/>
      <c r="GLU60" s="213"/>
      <c r="GLW60" s="213"/>
      <c r="GLY60" s="213"/>
      <c r="GMA60" s="213"/>
      <c r="GMC60" s="213"/>
      <c r="GME60" s="213"/>
      <c r="GMG60" s="213"/>
      <c r="GMI60" s="213"/>
      <c r="GMK60" s="213"/>
      <c r="GMM60" s="213"/>
      <c r="GMO60" s="213"/>
      <c r="GMQ60" s="213"/>
      <c r="GMS60" s="213"/>
      <c r="GMU60" s="213"/>
      <c r="GMW60" s="213"/>
      <c r="GMY60" s="213"/>
      <c r="GNA60" s="213"/>
      <c r="GNC60" s="213"/>
      <c r="GNE60" s="213"/>
      <c r="GNG60" s="213"/>
      <c r="GNI60" s="213"/>
      <c r="GNK60" s="213"/>
      <c r="GNM60" s="213"/>
      <c r="GNO60" s="213"/>
      <c r="GNQ60" s="213"/>
      <c r="GNS60" s="213"/>
      <c r="GNU60" s="213"/>
      <c r="GNW60" s="213"/>
      <c r="GNY60" s="213"/>
      <c r="GOA60" s="213"/>
      <c r="GOC60" s="213"/>
      <c r="GOE60" s="213"/>
      <c r="GOG60" s="213"/>
      <c r="GOI60" s="213"/>
      <c r="GOK60" s="213"/>
      <c r="GOM60" s="213"/>
      <c r="GOO60" s="213"/>
      <c r="GOQ60" s="213"/>
      <c r="GOS60" s="213"/>
      <c r="GOU60" s="213"/>
      <c r="GOW60" s="213"/>
      <c r="GOY60" s="213"/>
      <c r="GPA60" s="213"/>
      <c r="GPC60" s="213"/>
      <c r="GPE60" s="213"/>
      <c r="GPG60" s="213"/>
      <c r="GPI60" s="213"/>
      <c r="GPK60" s="213"/>
      <c r="GPM60" s="213"/>
      <c r="GPO60" s="213"/>
      <c r="GPQ60" s="213"/>
      <c r="GPS60" s="213"/>
      <c r="GPU60" s="213"/>
      <c r="GPW60" s="213"/>
      <c r="GPY60" s="213"/>
      <c r="GQA60" s="213"/>
      <c r="GQC60" s="213"/>
      <c r="GQE60" s="213"/>
      <c r="GQG60" s="213"/>
      <c r="GQI60" s="213"/>
      <c r="GQK60" s="213"/>
      <c r="GQM60" s="213"/>
      <c r="GQO60" s="213"/>
      <c r="GQQ60" s="213"/>
      <c r="GQS60" s="213"/>
      <c r="GQU60" s="213"/>
      <c r="GQW60" s="213"/>
      <c r="GQY60" s="213"/>
      <c r="GRA60" s="213"/>
      <c r="GRC60" s="213"/>
      <c r="GRE60" s="213"/>
      <c r="GRG60" s="213"/>
      <c r="GRI60" s="213"/>
      <c r="GRK60" s="213"/>
      <c r="GRM60" s="213"/>
      <c r="GRO60" s="213"/>
      <c r="GRQ60" s="213"/>
      <c r="GRS60" s="213"/>
      <c r="GRU60" s="213"/>
      <c r="GRW60" s="213"/>
      <c r="GRY60" s="213"/>
      <c r="GSA60" s="213"/>
      <c r="GSC60" s="213"/>
      <c r="GSE60" s="213"/>
      <c r="GSG60" s="213"/>
      <c r="GSI60" s="213"/>
      <c r="GSK60" s="213"/>
      <c r="GSM60" s="213"/>
      <c r="GSO60" s="213"/>
      <c r="GSQ60" s="213"/>
      <c r="GSS60" s="213"/>
      <c r="GSU60" s="213"/>
      <c r="GSW60" s="213"/>
      <c r="GSY60" s="213"/>
      <c r="GTA60" s="213"/>
      <c r="GTC60" s="213"/>
      <c r="GTE60" s="213"/>
      <c r="GTG60" s="213"/>
      <c r="GTI60" s="213"/>
      <c r="GTK60" s="213"/>
      <c r="GTM60" s="213"/>
      <c r="GTO60" s="213"/>
      <c r="GTQ60" s="213"/>
      <c r="GTS60" s="213"/>
      <c r="GTU60" s="213"/>
      <c r="GTW60" s="213"/>
      <c r="GTY60" s="213"/>
      <c r="GUA60" s="213"/>
      <c r="GUC60" s="213"/>
      <c r="GUE60" s="213"/>
      <c r="GUG60" s="213"/>
      <c r="GUI60" s="213"/>
      <c r="GUK60" s="213"/>
      <c r="GUM60" s="213"/>
      <c r="GUO60" s="213"/>
      <c r="GUQ60" s="213"/>
      <c r="GUS60" s="213"/>
      <c r="GUU60" s="213"/>
      <c r="GUW60" s="213"/>
      <c r="GUY60" s="213"/>
      <c r="GVA60" s="213"/>
      <c r="GVC60" s="213"/>
      <c r="GVE60" s="213"/>
      <c r="GVG60" s="213"/>
      <c r="GVI60" s="213"/>
      <c r="GVK60" s="213"/>
      <c r="GVM60" s="213"/>
      <c r="GVO60" s="213"/>
      <c r="GVQ60" s="213"/>
      <c r="GVS60" s="213"/>
      <c r="GVU60" s="213"/>
      <c r="GVW60" s="213"/>
      <c r="GVY60" s="213"/>
      <c r="GWA60" s="213"/>
      <c r="GWC60" s="213"/>
      <c r="GWE60" s="213"/>
      <c r="GWG60" s="213"/>
      <c r="GWI60" s="213"/>
      <c r="GWK60" s="213"/>
      <c r="GWM60" s="213"/>
      <c r="GWO60" s="213"/>
      <c r="GWQ60" s="213"/>
      <c r="GWS60" s="213"/>
      <c r="GWU60" s="213"/>
      <c r="GWW60" s="213"/>
      <c r="GWY60" s="213"/>
      <c r="GXA60" s="213"/>
      <c r="GXC60" s="213"/>
      <c r="GXE60" s="213"/>
      <c r="GXG60" s="213"/>
      <c r="GXI60" s="213"/>
      <c r="GXK60" s="213"/>
      <c r="GXM60" s="213"/>
      <c r="GXO60" s="213"/>
      <c r="GXQ60" s="213"/>
      <c r="GXS60" s="213"/>
      <c r="GXU60" s="213"/>
      <c r="GXW60" s="213"/>
      <c r="GXY60" s="213"/>
      <c r="GYA60" s="213"/>
      <c r="GYC60" s="213"/>
      <c r="GYE60" s="213"/>
      <c r="GYG60" s="213"/>
      <c r="GYI60" s="213"/>
      <c r="GYK60" s="213"/>
      <c r="GYM60" s="213"/>
      <c r="GYO60" s="213"/>
      <c r="GYQ60" s="213"/>
      <c r="GYS60" s="213"/>
      <c r="GYU60" s="213"/>
      <c r="GYW60" s="213"/>
      <c r="GYY60" s="213"/>
      <c r="GZA60" s="213"/>
      <c r="GZC60" s="213"/>
      <c r="GZE60" s="213"/>
      <c r="GZG60" s="213"/>
      <c r="GZI60" s="213"/>
      <c r="GZK60" s="213"/>
      <c r="GZM60" s="213"/>
      <c r="GZO60" s="213"/>
      <c r="GZQ60" s="213"/>
      <c r="GZS60" s="213"/>
      <c r="GZU60" s="213"/>
      <c r="GZW60" s="213"/>
      <c r="GZY60" s="213"/>
      <c r="HAA60" s="213"/>
      <c r="HAC60" s="213"/>
      <c r="HAE60" s="213"/>
      <c r="HAG60" s="213"/>
      <c r="HAI60" s="213"/>
      <c r="HAK60" s="213"/>
      <c r="HAM60" s="213"/>
      <c r="HAO60" s="213"/>
      <c r="HAQ60" s="213"/>
      <c r="HAS60" s="213"/>
      <c r="HAU60" s="213"/>
      <c r="HAW60" s="213"/>
      <c r="HAY60" s="213"/>
      <c r="HBA60" s="213"/>
      <c r="HBC60" s="213"/>
      <c r="HBE60" s="213"/>
      <c r="HBG60" s="213"/>
      <c r="HBI60" s="213"/>
      <c r="HBK60" s="213"/>
      <c r="HBM60" s="213"/>
      <c r="HBO60" s="213"/>
      <c r="HBQ60" s="213"/>
      <c r="HBS60" s="213"/>
      <c r="HBU60" s="213"/>
      <c r="HBW60" s="213"/>
      <c r="HBY60" s="213"/>
      <c r="HCA60" s="213"/>
      <c r="HCC60" s="213"/>
      <c r="HCE60" s="213"/>
      <c r="HCG60" s="213"/>
      <c r="HCI60" s="213"/>
      <c r="HCK60" s="213"/>
      <c r="HCM60" s="213"/>
      <c r="HCO60" s="213"/>
      <c r="HCQ60" s="213"/>
      <c r="HCS60" s="213"/>
      <c r="HCU60" s="213"/>
      <c r="HCW60" s="213"/>
      <c r="HCY60" s="213"/>
      <c r="HDA60" s="213"/>
      <c r="HDC60" s="213"/>
      <c r="HDE60" s="213"/>
      <c r="HDG60" s="213"/>
      <c r="HDI60" s="213"/>
      <c r="HDK60" s="213"/>
      <c r="HDM60" s="213"/>
      <c r="HDO60" s="213"/>
      <c r="HDQ60" s="213"/>
      <c r="HDS60" s="213"/>
      <c r="HDU60" s="213"/>
      <c r="HDW60" s="213"/>
      <c r="HDY60" s="213"/>
      <c r="HEA60" s="213"/>
      <c r="HEC60" s="213"/>
      <c r="HEE60" s="213"/>
      <c r="HEG60" s="213"/>
      <c r="HEI60" s="213"/>
      <c r="HEK60" s="213"/>
      <c r="HEM60" s="213"/>
      <c r="HEO60" s="213"/>
      <c r="HEQ60" s="213"/>
      <c r="HES60" s="213"/>
      <c r="HEU60" s="213"/>
      <c r="HEW60" s="213"/>
      <c r="HEY60" s="213"/>
      <c r="HFA60" s="213"/>
      <c r="HFC60" s="213"/>
      <c r="HFE60" s="213"/>
      <c r="HFG60" s="213"/>
      <c r="HFI60" s="213"/>
      <c r="HFK60" s="213"/>
      <c r="HFM60" s="213"/>
      <c r="HFO60" s="213"/>
      <c r="HFQ60" s="213"/>
      <c r="HFS60" s="213"/>
      <c r="HFU60" s="213"/>
      <c r="HFW60" s="213"/>
      <c r="HFY60" s="213"/>
      <c r="HGA60" s="213"/>
      <c r="HGC60" s="213"/>
      <c r="HGE60" s="213"/>
      <c r="HGG60" s="213"/>
      <c r="HGI60" s="213"/>
      <c r="HGK60" s="213"/>
      <c r="HGM60" s="213"/>
      <c r="HGO60" s="213"/>
      <c r="HGQ60" s="213"/>
      <c r="HGS60" s="213"/>
      <c r="HGU60" s="213"/>
      <c r="HGW60" s="213"/>
      <c r="HGY60" s="213"/>
      <c r="HHA60" s="213"/>
      <c r="HHC60" s="213"/>
      <c r="HHE60" s="213"/>
      <c r="HHG60" s="213"/>
      <c r="HHI60" s="213"/>
      <c r="HHK60" s="213"/>
      <c r="HHM60" s="213"/>
      <c r="HHO60" s="213"/>
      <c r="HHQ60" s="213"/>
      <c r="HHS60" s="213"/>
      <c r="HHU60" s="213"/>
      <c r="HHW60" s="213"/>
      <c r="HHY60" s="213"/>
      <c r="HIA60" s="213"/>
      <c r="HIC60" s="213"/>
      <c r="HIE60" s="213"/>
      <c r="HIG60" s="213"/>
      <c r="HII60" s="213"/>
      <c r="HIK60" s="213"/>
      <c r="HIM60" s="213"/>
      <c r="HIO60" s="213"/>
      <c r="HIQ60" s="213"/>
      <c r="HIS60" s="213"/>
      <c r="HIU60" s="213"/>
      <c r="HIW60" s="213"/>
      <c r="HIY60" s="213"/>
      <c r="HJA60" s="213"/>
      <c r="HJC60" s="213"/>
      <c r="HJE60" s="213"/>
      <c r="HJG60" s="213"/>
      <c r="HJI60" s="213"/>
      <c r="HJK60" s="213"/>
      <c r="HJM60" s="213"/>
      <c r="HJO60" s="213"/>
      <c r="HJQ60" s="213"/>
      <c r="HJS60" s="213"/>
      <c r="HJU60" s="213"/>
      <c r="HJW60" s="213"/>
      <c r="HJY60" s="213"/>
      <c r="HKA60" s="213"/>
      <c r="HKC60" s="213"/>
      <c r="HKE60" s="213"/>
      <c r="HKG60" s="213"/>
      <c r="HKI60" s="213"/>
      <c r="HKK60" s="213"/>
      <c r="HKM60" s="213"/>
      <c r="HKO60" s="213"/>
      <c r="HKQ60" s="213"/>
      <c r="HKS60" s="213"/>
      <c r="HKU60" s="213"/>
      <c r="HKW60" s="213"/>
      <c r="HKY60" s="213"/>
      <c r="HLA60" s="213"/>
      <c r="HLC60" s="213"/>
      <c r="HLE60" s="213"/>
      <c r="HLG60" s="213"/>
      <c r="HLI60" s="213"/>
      <c r="HLK60" s="213"/>
      <c r="HLM60" s="213"/>
      <c r="HLO60" s="213"/>
      <c r="HLQ60" s="213"/>
      <c r="HLS60" s="213"/>
      <c r="HLU60" s="213"/>
      <c r="HLW60" s="213"/>
      <c r="HLY60" s="213"/>
      <c r="HMA60" s="213"/>
      <c r="HMC60" s="213"/>
      <c r="HME60" s="213"/>
      <c r="HMG60" s="213"/>
      <c r="HMI60" s="213"/>
      <c r="HMK60" s="213"/>
      <c r="HMM60" s="213"/>
      <c r="HMO60" s="213"/>
      <c r="HMQ60" s="213"/>
      <c r="HMS60" s="213"/>
      <c r="HMU60" s="213"/>
      <c r="HMW60" s="213"/>
      <c r="HMY60" s="213"/>
      <c r="HNA60" s="213"/>
      <c r="HNC60" s="213"/>
      <c r="HNE60" s="213"/>
      <c r="HNG60" s="213"/>
      <c r="HNI60" s="213"/>
      <c r="HNK60" s="213"/>
      <c r="HNM60" s="213"/>
      <c r="HNO60" s="213"/>
      <c r="HNQ60" s="213"/>
      <c r="HNS60" s="213"/>
      <c r="HNU60" s="213"/>
      <c r="HNW60" s="213"/>
      <c r="HNY60" s="213"/>
      <c r="HOA60" s="213"/>
      <c r="HOC60" s="213"/>
      <c r="HOE60" s="213"/>
      <c r="HOG60" s="213"/>
      <c r="HOI60" s="213"/>
      <c r="HOK60" s="213"/>
      <c r="HOM60" s="213"/>
      <c r="HOO60" s="213"/>
      <c r="HOQ60" s="213"/>
      <c r="HOS60" s="213"/>
      <c r="HOU60" s="213"/>
      <c r="HOW60" s="213"/>
      <c r="HOY60" s="213"/>
      <c r="HPA60" s="213"/>
      <c r="HPC60" s="213"/>
      <c r="HPE60" s="213"/>
      <c r="HPG60" s="213"/>
      <c r="HPI60" s="213"/>
      <c r="HPK60" s="213"/>
      <c r="HPM60" s="213"/>
      <c r="HPO60" s="213"/>
      <c r="HPQ60" s="213"/>
      <c r="HPS60" s="213"/>
      <c r="HPU60" s="213"/>
      <c r="HPW60" s="213"/>
      <c r="HPY60" s="213"/>
      <c r="HQA60" s="213"/>
      <c r="HQC60" s="213"/>
      <c r="HQE60" s="213"/>
      <c r="HQG60" s="213"/>
      <c r="HQI60" s="213"/>
      <c r="HQK60" s="213"/>
      <c r="HQM60" s="213"/>
      <c r="HQO60" s="213"/>
      <c r="HQQ60" s="213"/>
      <c r="HQS60" s="213"/>
      <c r="HQU60" s="213"/>
      <c r="HQW60" s="213"/>
      <c r="HQY60" s="213"/>
      <c r="HRA60" s="213"/>
      <c r="HRC60" s="213"/>
      <c r="HRE60" s="213"/>
      <c r="HRG60" s="213"/>
      <c r="HRI60" s="213"/>
      <c r="HRK60" s="213"/>
      <c r="HRM60" s="213"/>
      <c r="HRO60" s="213"/>
      <c r="HRQ60" s="213"/>
      <c r="HRS60" s="213"/>
      <c r="HRU60" s="213"/>
      <c r="HRW60" s="213"/>
      <c r="HRY60" s="213"/>
      <c r="HSA60" s="213"/>
      <c r="HSC60" s="213"/>
      <c r="HSE60" s="213"/>
      <c r="HSG60" s="213"/>
      <c r="HSI60" s="213"/>
      <c r="HSK60" s="213"/>
      <c r="HSM60" s="213"/>
      <c r="HSO60" s="213"/>
      <c r="HSQ60" s="213"/>
      <c r="HSS60" s="213"/>
      <c r="HSU60" s="213"/>
      <c r="HSW60" s="213"/>
      <c r="HSY60" s="213"/>
      <c r="HTA60" s="213"/>
      <c r="HTC60" s="213"/>
      <c r="HTE60" s="213"/>
      <c r="HTG60" s="213"/>
      <c r="HTI60" s="213"/>
      <c r="HTK60" s="213"/>
      <c r="HTM60" s="213"/>
      <c r="HTO60" s="213"/>
      <c r="HTQ60" s="213"/>
      <c r="HTS60" s="213"/>
      <c r="HTU60" s="213"/>
      <c r="HTW60" s="213"/>
      <c r="HTY60" s="213"/>
      <c r="HUA60" s="213"/>
      <c r="HUC60" s="213"/>
      <c r="HUE60" s="213"/>
      <c r="HUG60" s="213"/>
      <c r="HUI60" s="213"/>
      <c r="HUK60" s="213"/>
      <c r="HUM60" s="213"/>
      <c r="HUO60" s="213"/>
      <c r="HUQ60" s="213"/>
      <c r="HUS60" s="213"/>
      <c r="HUU60" s="213"/>
      <c r="HUW60" s="213"/>
      <c r="HUY60" s="213"/>
      <c r="HVA60" s="213"/>
      <c r="HVC60" s="213"/>
      <c r="HVE60" s="213"/>
      <c r="HVG60" s="213"/>
      <c r="HVI60" s="213"/>
      <c r="HVK60" s="213"/>
      <c r="HVM60" s="213"/>
      <c r="HVO60" s="213"/>
      <c r="HVQ60" s="213"/>
      <c r="HVS60" s="213"/>
      <c r="HVU60" s="213"/>
      <c r="HVW60" s="213"/>
      <c r="HVY60" s="213"/>
      <c r="HWA60" s="213"/>
      <c r="HWC60" s="213"/>
      <c r="HWE60" s="213"/>
      <c r="HWG60" s="213"/>
      <c r="HWI60" s="213"/>
      <c r="HWK60" s="213"/>
      <c r="HWM60" s="213"/>
      <c r="HWO60" s="213"/>
      <c r="HWQ60" s="213"/>
      <c r="HWS60" s="213"/>
      <c r="HWU60" s="213"/>
      <c r="HWW60" s="213"/>
      <c r="HWY60" s="213"/>
      <c r="HXA60" s="213"/>
      <c r="HXC60" s="213"/>
      <c r="HXE60" s="213"/>
      <c r="HXG60" s="213"/>
      <c r="HXI60" s="213"/>
      <c r="HXK60" s="213"/>
      <c r="HXM60" s="213"/>
      <c r="HXO60" s="213"/>
      <c r="HXQ60" s="213"/>
      <c r="HXS60" s="213"/>
      <c r="HXU60" s="213"/>
      <c r="HXW60" s="213"/>
      <c r="HXY60" s="213"/>
      <c r="HYA60" s="213"/>
      <c r="HYC60" s="213"/>
      <c r="HYE60" s="213"/>
      <c r="HYG60" s="213"/>
      <c r="HYI60" s="213"/>
      <c r="HYK60" s="213"/>
      <c r="HYM60" s="213"/>
      <c r="HYO60" s="213"/>
      <c r="HYQ60" s="213"/>
      <c r="HYS60" s="213"/>
      <c r="HYU60" s="213"/>
      <c r="HYW60" s="213"/>
      <c r="HYY60" s="213"/>
      <c r="HZA60" s="213"/>
      <c r="HZC60" s="213"/>
      <c r="HZE60" s="213"/>
      <c r="HZG60" s="213"/>
      <c r="HZI60" s="213"/>
      <c r="HZK60" s="213"/>
      <c r="HZM60" s="213"/>
      <c r="HZO60" s="213"/>
      <c r="HZQ60" s="213"/>
      <c r="HZS60" s="213"/>
      <c r="HZU60" s="213"/>
      <c r="HZW60" s="213"/>
      <c r="HZY60" s="213"/>
      <c r="IAA60" s="213"/>
      <c r="IAC60" s="213"/>
      <c r="IAE60" s="213"/>
      <c r="IAG60" s="213"/>
      <c r="IAI60" s="213"/>
      <c r="IAK60" s="213"/>
      <c r="IAM60" s="213"/>
      <c r="IAO60" s="213"/>
      <c r="IAQ60" s="213"/>
      <c r="IAS60" s="213"/>
      <c r="IAU60" s="213"/>
      <c r="IAW60" s="213"/>
      <c r="IAY60" s="213"/>
      <c r="IBA60" s="213"/>
      <c r="IBC60" s="213"/>
      <c r="IBE60" s="213"/>
      <c r="IBG60" s="213"/>
      <c r="IBI60" s="213"/>
      <c r="IBK60" s="213"/>
      <c r="IBM60" s="213"/>
      <c r="IBO60" s="213"/>
      <c r="IBQ60" s="213"/>
      <c r="IBS60" s="213"/>
      <c r="IBU60" s="213"/>
      <c r="IBW60" s="213"/>
      <c r="IBY60" s="213"/>
      <c r="ICA60" s="213"/>
      <c r="ICC60" s="213"/>
      <c r="ICE60" s="213"/>
      <c r="ICG60" s="213"/>
      <c r="ICI60" s="213"/>
      <c r="ICK60" s="213"/>
      <c r="ICM60" s="213"/>
      <c r="ICO60" s="213"/>
      <c r="ICQ60" s="213"/>
      <c r="ICS60" s="213"/>
      <c r="ICU60" s="213"/>
      <c r="ICW60" s="213"/>
      <c r="ICY60" s="213"/>
      <c r="IDA60" s="213"/>
      <c r="IDC60" s="213"/>
      <c r="IDE60" s="213"/>
      <c r="IDG60" s="213"/>
      <c r="IDI60" s="213"/>
      <c r="IDK60" s="213"/>
      <c r="IDM60" s="213"/>
      <c r="IDO60" s="213"/>
      <c r="IDQ60" s="213"/>
      <c r="IDS60" s="213"/>
      <c r="IDU60" s="213"/>
      <c r="IDW60" s="213"/>
      <c r="IDY60" s="213"/>
      <c r="IEA60" s="213"/>
      <c r="IEC60" s="213"/>
      <c r="IEE60" s="213"/>
      <c r="IEG60" s="213"/>
      <c r="IEI60" s="213"/>
      <c r="IEK60" s="213"/>
      <c r="IEM60" s="213"/>
      <c r="IEO60" s="213"/>
      <c r="IEQ60" s="213"/>
      <c r="IES60" s="213"/>
      <c r="IEU60" s="213"/>
      <c r="IEW60" s="213"/>
      <c r="IEY60" s="213"/>
      <c r="IFA60" s="213"/>
      <c r="IFC60" s="213"/>
      <c r="IFE60" s="213"/>
      <c r="IFG60" s="213"/>
      <c r="IFI60" s="213"/>
      <c r="IFK60" s="213"/>
      <c r="IFM60" s="213"/>
      <c r="IFO60" s="213"/>
      <c r="IFQ60" s="213"/>
      <c r="IFS60" s="213"/>
      <c r="IFU60" s="213"/>
      <c r="IFW60" s="213"/>
      <c r="IFY60" s="213"/>
      <c r="IGA60" s="213"/>
      <c r="IGC60" s="213"/>
      <c r="IGE60" s="213"/>
      <c r="IGG60" s="213"/>
      <c r="IGI60" s="213"/>
      <c r="IGK60" s="213"/>
      <c r="IGM60" s="213"/>
      <c r="IGO60" s="213"/>
      <c r="IGQ60" s="213"/>
      <c r="IGS60" s="213"/>
      <c r="IGU60" s="213"/>
      <c r="IGW60" s="213"/>
      <c r="IGY60" s="213"/>
      <c r="IHA60" s="213"/>
      <c r="IHC60" s="213"/>
      <c r="IHE60" s="213"/>
      <c r="IHG60" s="213"/>
      <c r="IHI60" s="213"/>
      <c r="IHK60" s="213"/>
      <c r="IHM60" s="213"/>
      <c r="IHO60" s="213"/>
      <c r="IHQ60" s="213"/>
      <c r="IHS60" s="213"/>
      <c r="IHU60" s="213"/>
      <c r="IHW60" s="213"/>
      <c r="IHY60" s="213"/>
      <c r="IIA60" s="213"/>
      <c r="IIC60" s="213"/>
      <c r="IIE60" s="213"/>
      <c r="IIG60" s="213"/>
      <c r="III60" s="213"/>
      <c r="IIK60" s="213"/>
      <c r="IIM60" s="213"/>
      <c r="IIO60" s="213"/>
      <c r="IIQ60" s="213"/>
      <c r="IIS60" s="213"/>
      <c r="IIU60" s="213"/>
      <c r="IIW60" s="213"/>
      <c r="IIY60" s="213"/>
      <c r="IJA60" s="213"/>
      <c r="IJC60" s="213"/>
      <c r="IJE60" s="213"/>
      <c r="IJG60" s="213"/>
      <c r="IJI60" s="213"/>
      <c r="IJK60" s="213"/>
      <c r="IJM60" s="213"/>
      <c r="IJO60" s="213"/>
      <c r="IJQ60" s="213"/>
      <c r="IJS60" s="213"/>
      <c r="IJU60" s="213"/>
      <c r="IJW60" s="213"/>
      <c r="IJY60" s="213"/>
      <c r="IKA60" s="213"/>
      <c r="IKC60" s="213"/>
      <c r="IKE60" s="213"/>
      <c r="IKG60" s="213"/>
      <c r="IKI60" s="213"/>
      <c r="IKK60" s="213"/>
      <c r="IKM60" s="213"/>
      <c r="IKO60" s="213"/>
      <c r="IKQ60" s="213"/>
      <c r="IKS60" s="213"/>
      <c r="IKU60" s="213"/>
      <c r="IKW60" s="213"/>
      <c r="IKY60" s="213"/>
      <c r="ILA60" s="213"/>
      <c r="ILC60" s="213"/>
      <c r="ILE60" s="213"/>
      <c r="ILG60" s="213"/>
      <c r="ILI60" s="213"/>
      <c r="ILK60" s="213"/>
      <c r="ILM60" s="213"/>
      <c r="ILO60" s="213"/>
      <c r="ILQ60" s="213"/>
      <c r="ILS60" s="213"/>
      <c r="ILU60" s="213"/>
      <c r="ILW60" s="213"/>
      <c r="ILY60" s="213"/>
      <c r="IMA60" s="213"/>
      <c r="IMC60" s="213"/>
      <c r="IME60" s="213"/>
      <c r="IMG60" s="213"/>
      <c r="IMI60" s="213"/>
      <c r="IMK60" s="213"/>
      <c r="IMM60" s="213"/>
      <c r="IMO60" s="213"/>
      <c r="IMQ60" s="213"/>
      <c r="IMS60" s="213"/>
      <c r="IMU60" s="213"/>
      <c r="IMW60" s="213"/>
      <c r="IMY60" s="213"/>
      <c r="INA60" s="213"/>
      <c r="INC60" s="213"/>
      <c r="INE60" s="213"/>
      <c r="ING60" s="213"/>
      <c r="INI60" s="213"/>
      <c r="INK60" s="213"/>
      <c r="INM60" s="213"/>
      <c r="INO60" s="213"/>
      <c r="INQ60" s="213"/>
      <c r="INS60" s="213"/>
      <c r="INU60" s="213"/>
      <c r="INW60" s="213"/>
      <c r="INY60" s="213"/>
      <c r="IOA60" s="213"/>
      <c r="IOC60" s="213"/>
      <c r="IOE60" s="213"/>
      <c r="IOG60" s="213"/>
      <c r="IOI60" s="213"/>
      <c r="IOK60" s="213"/>
      <c r="IOM60" s="213"/>
      <c r="IOO60" s="213"/>
      <c r="IOQ60" s="213"/>
      <c r="IOS60" s="213"/>
      <c r="IOU60" s="213"/>
      <c r="IOW60" s="213"/>
      <c r="IOY60" s="213"/>
      <c r="IPA60" s="213"/>
      <c r="IPC60" s="213"/>
      <c r="IPE60" s="213"/>
      <c r="IPG60" s="213"/>
      <c r="IPI60" s="213"/>
      <c r="IPK60" s="213"/>
      <c r="IPM60" s="213"/>
      <c r="IPO60" s="213"/>
      <c r="IPQ60" s="213"/>
      <c r="IPS60" s="213"/>
      <c r="IPU60" s="213"/>
      <c r="IPW60" s="213"/>
      <c r="IPY60" s="213"/>
      <c r="IQA60" s="213"/>
      <c r="IQC60" s="213"/>
      <c r="IQE60" s="213"/>
      <c r="IQG60" s="213"/>
      <c r="IQI60" s="213"/>
      <c r="IQK60" s="213"/>
      <c r="IQM60" s="213"/>
      <c r="IQO60" s="213"/>
      <c r="IQQ60" s="213"/>
      <c r="IQS60" s="213"/>
      <c r="IQU60" s="213"/>
      <c r="IQW60" s="213"/>
      <c r="IQY60" s="213"/>
      <c r="IRA60" s="213"/>
      <c r="IRC60" s="213"/>
      <c r="IRE60" s="213"/>
      <c r="IRG60" s="213"/>
      <c r="IRI60" s="213"/>
      <c r="IRK60" s="213"/>
      <c r="IRM60" s="213"/>
      <c r="IRO60" s="213"/>
      <c r="IRQ60" s="213"/>
      <c r="IRS60" s="213"/>
      <c r="IRU60" s="213"/>
      <c r="IRW60" s="213"/>
      <c r="IRY60" s="213"/>
      <c r="ISA60" s="213"/>
      <c r="ISC60" s="213"/>
      <c r="ISE60" s="213"/>
      <c r="ISG60" s="213"/>
      <c r="ISI60" s="213"/>
      <c r="ISK60" s="213"/>
      <c r="ISM60" s="213"/>
      <c r="ISO60" s="213"/>
      <c r="ISQ60" s="213"/>
      <c r="ISS60" s="213"/>
      <c r="ISU60" s="213"/>
      <c r="ISW60" s="213"/>
      <c r="ISY60" s="213"/>
      <c r="ITA60" s="213"/>
      <c r="ITC60" s="213"/>
      <c r="ITE60" s="213"/>
      <c r="ITG60" s="213"/>
      <c r="ITI60" s="213"/>
      <c r="ITK60" s="213"/>
      <c r="ITM60" s="213"/>
      <c r="ITO60" s="213"/>
      <c r="ITQ60" s="213"/>
      <c r="ITS60" s="213"/>
      <c r="ITU60" s="213"/>
      <c r="ITW60" s="213"/>
      <c r="ITY60" s="213"/>
      <c r="IUA60" s="213"/>
      <c r="IUC60" s="213"/>
      <c r="IUE60" s="213"/>
      <c r="IUG60" s="213"/>
      <c r="IUI60" s="213"/>
      <c r="IUK60" s="213"/>
      <c r="IUM60" s="213"/>
      <c r="IUO60" s="213"/>
      <c r="IUQ60" s="213"/>
      <c r="IUS60" s="213"/>
      <c r="IUU60" s="213"/>
      <c r="IUW60" s="213"/>
      <c r="IUY60" s="213"/>
      <c r="IVA60" s="213"/>
      <c r="IVC60" s="213"/>
      <c r="IVE60" s="213"/>
      <c r="IVG60" s="213"/>
      <c r="IVI60" s="213"/>
      <c r="IVK60" s="213"/>
      <c r="IVM60" s="213"/>
      <c r="IVO60" s="213"/>
      <c r="IVQ60" s="213"/>
      <c r="IVS60" s="213"/>
      <c r="IVU60" s="213"/>
      <c r="IVW60" s="213"/>
      <c r="IVY60" s="213"/>
      <c r="IWA60" s="213"/>
      <c r="IWC60" s="213"/>
      <c r="IWE60" s="213"/>
      <c r="IWG60" s="213"/>
      <c r="IWI60" s="213"/>
      <c r="IWK60" s="213"/>
      <c r="IWM60" s="213"/>
      <c r="IWO60" s="213"/>
      <c r="IWQ60" s="213"/>
      <c r="IWS60" s="213"/>
      <c r="IWU60" s="213"/>
      <c r="IWW60" s="213"/>
      <c r="IWY60" s="213"/>
      <c r="IXA60" s="213"/>
      <c r="IXC60" s="213"/>
      <c r="IXE60" s="213"/>
      <c r="IXG60" s="213"/>
      <c r="IXI60" s="213"/>
      <c r="IXK60" s="213"/>
      <c r="IXM60" s="213"/>
      <c r="IXO60" s="213"/>
      <c r="IXQ60" s="213"/>
      <c r="IXS60" s="213"/>
      <c r="IXU60" s="213"/>
      <c r="IXW60" s="213"/>
      <c r="IXY60" s="213"/>
      <c r="IYA60" s="213"/>
      <c r="IYC60" s="213"/>
      <c r="IYE60" s="213"/>
      <c r="IYG60" s="213"/>
      <c r="IYI60" s="213"/>
      <c r="IYK60" s="213"/>
      <c r="IYM60" s="213"/>
      <c r="IYO60" s="213"/>
      <c r="IYQ60" s="213"/>
      <c r="IYS60" s="213"/>
      <c r="IYU60" s="213"/>
      <c r="IYW60" s="213"/>
      <c r="IYY60" s="213"/>
      <c r="IZA60" s="213"/>
      <c r="IZC60" s="213"/>
      <c r="IZE60" s="213"/>
      <c r="IZG60" s="213"/>
      <c r="IZI60" s="213"/>
      <c r="IZK60" s="213"/>
      <c r="IZM60" s="213"/>
      <c r="IZO60" s="213"/>
      <c r="IZQ60" s="213"/>
      <c r="IZS60" s="213"/>
      <c r="IZU60" s="213"/>
      <c r="IZW60" s="213"/>
      <c r="IZY60" s="213"/>
      <c r="JAA60" s="213"/>
      <c r="JAC60" s="213"/>
      <c r="JAE60" s="213"/>
      <c r="JAG60" s="213"/>
      <c r="JAI60" s="213"/>
      <c r="JAK60" s="213"/>
      <c r="JAM60" s="213"/>
      <c r="JAO60" s="213"/>
      <c r="JAQ60" s="213"/>
      <c r="JAS60" s="213"/>
      <c r="JAU60" s="213"/>
      <c r="JAW60" s="213"/>
      <c r="JAY60" s="213"/>
      <c r="JBA60" s="213"/>
      <c r="JBC60" s="213"/>
      <c r="JBE60" s="213"/>
      <c r="JBG60" s="213"/>
      <c r="JBI60" s="213"/>
      <c r="JBK60" s="213"/>
      <c r="JBM60" s="213"/>
      <c r="JBO60" s="213"/>
      <c r="JBQ60" s="213"/>
      <c r="JBS60" s="213"/>
      <c r="JBU60" s="213"/>
      <c r="JBW60" s="213"/>
      <c r="JBY60" s="213"/>
      <c r="JCA60" s="213"/>
      <c r="JCC60" s="213"/>
      <c r="JCE60" s="213"/>
      <c r="JCG60" s="213"/>
      <c r="JCI60" s="213"/>
      <c r="JCK60" s="213"/>
      <c r="JCM60" s="213"/>
      <c r="JCO60" s="213"/>
      <c r="JCQ60" s="213"/>
      <c r="JCS60" s="213"/>
      <c r="JCU60" s="213"/>
      <c r="JCW60" s="213"/>
      <c r="JCY60" s="213"/>
      <c r="JDA60" s="213"/>
      <c r="JDC60" s="213"/>
      <c r="JDE60" s="213"/>
      <c r="JDG60" s="213"/>
      <c r="JDI60" s="213"/>
      <c r="JDK60" s="213"/>
      <c r="JDM60" s="213"/>
      <c r="JDO60" s="213"/>
      <c r="JDQ60" s="213"/>
      <c r="JDS60" s="213"/>
      <c r="JDU60" s="213"/>
      <c r="JDW60" s="213"/>
      <c r="JDY60" s="213"/>
      <c r="JEA60" s="213"/>
      <c r="JEC60" s="213"/>
      <c r="JEE60" s="213"/>
      <c r="JEG60" s="213"/>
      <c r="JEI60" s="213"/>
      <c r="JEK60" s="213"/>
      <c r="JEM60" s="213"/>
      <c r="JEO60" s="213"/>
      <c r="JEQ60" s="213"/>
      <c r="JES60" s="213"/>
      <c r="JEU60" s="213"/>
      <c r="JEW60" s="213"/>
      <c r="JEY60" s="213"/>
      <c r="JFA60" s="213"/>
      <c r="JFC60" s="213"/>
      <c r="JFE60" s="213"/>
      <c r="JFG60" s="213"/>
      <c r="JFI60" s="213"/>
      <c r="JFK60" s="213"/>
      <c r="JFM60" s="213"/>
      <c r="JFO60" s="213"/>
      <c r="JFQ60" s="213"/>
      <c r="JFS60" s="213"/>
      <c r="JFU60" s="213"/>
      <c r="JFW60" s="213"/>
      <c r="JFY60" s="213"/>
      <c r="JGA60" s="213"/>
      <c r="JGC60" s="213"/>
      <c r="JGE60" s="213"/>
      <c r="JGG60" s="213"/>
      <c r="JGI60" s="213"/>
      <c r="JGK60" s="213"/>
      <c r="JGM60" s="213"/>
      <c r="JGO60" s="213"/>
      <c r="JGQ60" s="213"/>
      <c r="JGS60" s="213"/>
      <c r="JGU60" s="213"/>
      <c r="JGW60" s="213"/>
      <c r="JGY60" s="213"/>
      <c r="JHA60" s="213"/>
      <c r="JHC60" s="213"/>
      <c r="JHE60" s="213"/>
      <c r="JHG60" s="213"/>
      <c r="JHI60" s="213"/>
      <c r="JHK60" s="213"/>
      <c r="JHM60" s="213"/>
      <c r="JHO60" s="213"/>
      <c r="JHQ60" s="213"/>
      <c r="JHS60" s="213"/>
      <c r="JHU60" s="213"/>
      <c r="JHW60" s="213"/>
      <c r="JHY60" s="213"/>
      <c r="JIA60" s="213"/>
      <c r="JIC60" s="213"/>
      <c r="JIE60" s="213"/>
      <c r="JIG60" s="213"/>
      <c r="JII60" s="213"/>
      <c r="JIK60" s="213"/>
      <c r="JIM60" s="213"/>
      <c r="JIO60" s="213"/>
      <c r="JIQ60" s="213"/>
      <c r="JIS60" s="213"/>
      <c r="JIU60" s="213"/>
      <c r="JIW60" s="213"/>
      <c r="JIY60" s="213"/>
      <c r="JJA60" s="213"/>
      <c r="JJC60" s="213"/>
      <c r="JJE60" s="213"/>
      <c r="JJG60" s="213"/>
      <c r="JJI60" s="213"/>
      <c r="JJK60" s="213"/>
      <c r="JJM60" s="213"/>
      <c r="JJO60" s="213"/>
      <c r="JJQ60" s="213"/>
      <c r="JJS60" s="213"/>
      <c r="JJU60" s="213"/>
      <c r="JJW60" s="213"/>
      <c r="JJY60" s="213"/>
      <c r="JKA60" s="213"/>
      <c r="JKC60" s="213"/>
      <c r="JKE60" s="213"/>
      <c r="JKG60" s="213"/>
      <c r="JKI60" s="213"/>
      <c r="JKK60" s="213"/>
      <c r="JKM60" s="213"/>
      <c r="JKO60" s="213"/>
      <c r="JKQ60" s="213"/>
      <c r="JKS60" s="213"/>
      <c r="JKU60" s="213"/>
      <c r="JKW60" s="213"/>
      <c r="JKY60" s="213"/>
      <c r="JLA60" s="213"/>
      <c r="JLC60" s="213"/>
      <c r="JLE60" s="213"/>
      <c r="JLG60" s="213"/>
      <c r="JLI60" s="213"/>
      <c r="JLK60" s="213"/>
      <c r="JLM60" s="213"/>
      <c r="JLO60" s="213"/>
      <c r="JLQ60" s="213"/>
      <c r="JLS60" s="213"/>
      <c r="JLU60" s="213"/>
      <c r="JLW60" s="213"/>
      <c r="JLY60" s="213"/>
      <c r="JMA60" s="213"/>
      <c r="JMC60" s="213"/>
      <c r="JME60" s="213"/>
      <c r="JMG60" s="213"/>
      <c r="JMI60" s="213"/>
      <c r="JMK60" s="213"/>
      <c r="JMM60" s="213"/>
      <c r="JMO60" s="213"/>
      <c r="JMQ60" s="213"/>
      <c r="JMS60" s="213"/>
      <c r="JMU60" s="213"/>
      <c r="JMW60" s="213"/>
      <c r="JMY60" s="213"/>
      <c r="JNA60" s="213"/>
      <c r="JNC60" s="213"/>
      <c r="JNE60" s="213"/>
      <c r="JNG60" s="213"/>
      <c r="JNI60" s="213"/>
      <c r="JNK60" s="213"/>
      <c r="JNM60" s="213"/>
      <c r="JNO60" s="213"/>
      <c r="JNQ60" s="213"/>
      <c r="JNS60" s="213"/>
      <c r="JNU60" s="213"/>
      <c r="JNW60" s="213"/>
      <c r="JNY60" s="213"/>
      <c r="JOA60" s="213"/>
      <c r="JOC60" s="213"/>
      <c r="JOE60" s="213"/>
      <c r="JOG60" s="213"/>
      <c r="JOI60" s="213"/>
      <c r="JOK60" s="213"/>
      <c r="JOM60" s="213"/>
      <c r="JOO60" s="213"/>
      <c r="JOQ60" s="213"/>
      <c r="JOS60" s="213"/>
      <c r="JOU60" s="213"/>
      <c r="JOW60" s="213"/>
      <c r="JOY60" s="213"/>
      <c r="JPA60" s="213"/>
      <c r="JPC60" s="213"/>
      <c r="JPE60" s="213"/>
      <c r="JPG60" s="213"/>
      <c r="JPI60" s="213"/>
      <c r="JPK60" s="213"/>
      <c r="JPM60" s="213"/>
      <c r="JPO60" s="213"/>
      <c r="JPQ60" s="213"/>
      <c r="JPS60" s="213"/>
      <c r="JPU60" s="213"/>
      <c r="JPW60" s="213"/>
      <c r="JPY60" s="213"/>
      <c r="JQA60" s="213"/>
      <c r="JQC60" s="213"/>
      <c r="JQE60" s="213"/>
      <c r="JQG60" s="213"/>
      <c r="JQI60" s="213"/>
      <c r="JQK60" s="213"/>
      <c r="JQM60" s="213"/>
      <c r="JQO60" s="213"/>
      <c r="JQQ60" s="213"/>
      <c r="JQS60" s="213"/>
      <c r="JQU60" s="213"/>
      <c r="JQW60" s="213"/>
      <c r="JQY60" s="213"/>
      <c r="JRA60" s="213"/>
      <c r="JRC60" s="213"/>
      <c r="JRE60" s="213"/>
      <c r="JRG60" s="213"/>
      <c r="JRI60" s="213"/>
      <c r="JRK60" s="213"/>
      <c r="JRM60" s="213"/>
      <c r="JRO60" s="213"/>
      <c r="JRQ60" s="213"/>
      <c r="JRS60" s="213"/>
      <c r="JRU60" s="213"/>
      <c r="JRW60" s="213"/>
      <c r="JRY60" s="213"/>
      <c r="JSA60" s="213"/>
      <c r="JSC60" s="213"/>
      <c r="JSE60" s="213"/>
      <c r="JSG60" s="213"/>
      <c r="JSI60" s="213"/>
      <c r="JSK60" s="213"/>
      <c r="JSM60" s="213"/>
      <c r="JSO60" s="213"/>
      <c r="JSQ60" s="213"/>
      <c r="JSS60" s="213"/>
      <c r="JSU60" s="213"/>
      <c r="JSW60" s="213"/>
      <c r="JSY60" s="213"/>
      <c r="JTA60" s="213"/>
      <c r="JTC60" s="213"/>
      <c r="JTE60" s="213"/>
      <c r="JTG60" s="213"/>
      <c r="JTI60" s="213"/>
      <c r="JTK60" s="213"/>
      <c r="JTM60" s="213"/>
      <c r="JTO60" s="213"/>
      <c r="JTQ60" s="213"/>
      <c r="JTS60" s="213"/>
      <c r="JTU60" s="213"/>
      <c r="JTW60" s="213"/>
      <c r="JTY60" s="213"/>
      <c r="JUA60" s="213"/>
      <c r="JUC60" s="213"/>
      <c r="JUE60" s="213"/>
      <c r="JUG60" s="213"/>
      <c r="JUI60" s="213"/>
      <c r="JUK60" s="213"/>
      <c r="JUM60" s="213"/>
      <c r="JUO60" s="213"/>
      <c r="JUQ60" s="213"/>
      <c r="JUS60" s="213"/>
      <c r="JUU60" s="213"/>
      <c r="JUW60" s="213"/>
      <c r="JUY60" s="213"/>
      <c r="JVA60" s="213"/>
      <c r="JVC60" s="213"/>
      <c r="JVE60" s="213"/>
      <c r="JVG60" s="213"/>
      <c r="JVI60" s="213"/>
      <c r="JVK60" s="213"/>
      <c r="JVM60" s="213"/>
      <c r="JVO60" s="213"/>
      <c r="JVQ60" s="213"/>
      <c r="JVS60" s="213"/>
      <c r="JVU60" s="213"/>
      <c r="JVW60" s="213"/>
      <c r="JVY60" s="213"/>
      <c r="JWA60" s="213"/>
      <c r="JWC60" s="213"/>
      <c r="JWE60" s="213"/>
      <c r="JWG60" s="213"/>
      <c r="JWI60" s="213"/>
      <c r="JWK60" s="213"/>
      <c r="JWM60" s="213"/>
      <c r="JWO60" s="213"/>
      <c r="JWQ60" s="213"/>
      <c r="JWS60" s="213"/>
      <c r="JWU60" s="213"/>
      <c r="JWW60" s="213"/>
      <c r="JWY60" s="213"/>
      <c r="JXA60" s="213"/>
      <c r="JXC60" s="213"/>
      <c r="JXE60" s="213"/>
      <c r="JXG60" s="213"/>
      <c r="JXI60" s="213"/>
      <c r="JXK60" s="213"/>
      <c r="JXM60" s="213"/>
      <c r="JXO60" s="213"/>
      <c r="JXQ60" s="213"/>
      <c r="JXS60" s="213"/>
      <c r="JXU60" s="213"/>
      <c r="JXW60" s="213"/>
      <c r="JXY60" s="213"/>
      <c r="JYA60" s="213"/>
      <c r="JYC60" s="213"/>
      <c r="JYE60" s="213"/>
      <c r="JYG60" s="213"/>
      <c r="JYI60" s="213"/>
      <c r="JYK60" s="213"/>
      <c r="JYM60" s="213"/>
      <c r="JYO60" s="213"/>
      <c r="JYQ60" s="213"/>
      <c r="JYS60" s="213"/>
      <c r="JYU60" s="213"/>
      <c r="JYW60" s="213"/>
      <c r="JYY60" s="213"/>
      <c r="JZA60" s="213"/>
      <c r="JZC60" s="213"/>
      <c r="JZE60" s="213"/>
      <c r="JZG60" s="213"/>
      <c r="JZI60" s="213"/>
      <c r="JZK60" s="213"/>
      <c r="JZM60" s="213"/>
      <c r="JZO60" s="213"/>
      <c r="JZQ60" s="213"/>
      <c r="JZS60" s="213"/>
      <c r="JZU60" s="213"/>
      <c r="JZW60" s="213"/>
      <c r="JZY60" s="213"/>
      <c r="KAA60" s="213"/>
      <c r="KAC60" s="213"/>
      <c r="KAE60" s="213"/>
      <c r="KAG60" s="213"/>
      <c r="KAI60" s="213"/>
      <c r="KAK60" s="213"/>
      <c r="KAM60" s="213"/>
      <c r="KAO60" s="213"/>
      <c r="KAQ60" s="213"/>
      <c r="KAS60" s="213"/>
      <c r="KAU60" s="213"/>
      <c r="KAW60" s="213"/>
      <c r="KAY60" s="213"/>
      <c r="KBA60" s="213"/>
      <c r="KBC60" s="213"/>
      <c r="KBE60" s="213"/>
      <c r="KBG60" s="213"/>
      <c r="KBI60" s="213"/>
      <c r="KBK60" s="213"/>
      <c r="KBM60" s="213"/>
      <c r="KBO60" s="213"/>
      <c r="KBQ60" s="213"/>
      <c r="KBS60" s="213"/>
      <c r="KBU60" s="213"/>
      <c r="KBW60" s="213"/>
      <c r="KBY60" s="213"/>
      <c r="KCA60" s="213"/>
      <c r="KCC60" s="213"/>
      <c r="KCE60" s="213"/>
      <c r="KCG60" s="213"/>
      <c r="KCI60" s="213"/>
      <c r="KCK60" s="213"/>
      <c r="KCM60" s="213"/>
      <c r="KCO60" s="213"/>
      <c r="KCQ60" s="213"/>
      <c r="KCS60" s="213"/>
      <c r="KCU60" s="213"/>
      <c r="KCW60" s="213"/>
      <c r="KCY60" s="213"/>
      <c r="KDA60" s="213"/>
      <c r="KDC60" s="213"/>
      <c r="KDE60" s="213"/>
      <c r="KDG60" s="213"/>
      <c r="KDI60" s="213"/>
      <c r="KDK60" s="213"/>
      <c r="KDM60" s="213"/>
      <c r="KDO60" s="213"/>
      <c r="KDQ60" s="213"/>
      <c r="KDS60" s="213"/>
      <c r="KDU60" s="213"/>
      <c r="KDW60" s="213"/>
      <c r="KDY60" s="213"/>
      <c r="KEA60" s="213"/>
      <c r="KEC60" s="213"/>
      <c r="KEE60" s="213"/>
      <c r="KEG60" s="213"/>
      <c r="KEI60" s="213"/>
      <c r="KEK60" s="213"/>
      <c r="KEM60" s="213"/>
      <c r="KEO60" s="213"/>
      <c r="KEQ60" s="213"/>
      <c r="KES60" s="213"/>
      <c r="KEU60" s="213"/>
      <c r="KEW60" s="213"/>
      <c r="KEY60" s="213"/>
      <c r="KFA60" s="213"/>
      <c r="KFC60" s="213"/>
      <c r="KFE60" s="213"/>
      <c r="KFG60" s="213"/>
      <c r="KFI60" s="213"/>
      <c r="KFK60" s="213"/>
      <c r="KFM60" s="213"/>
      <c r="KFO60" s="213"/>
      <c r="KFQ60" s="213"/>
      <c r="KFS60" s="213"/>
      <c r="KFU60" s="213"/>
      <c r="KFW60" s="213"/>
      <c r="KFY60" s="213"/>
      <c r="KGA60" s="213"/>
      <c r="KGC60" s="213"/>
      <c r="KGE60" s="213"/>
      <c r="KGG60" s="213"/>
      <c r="KGI60" s="213"/>
      <c r="KGK60" s="213"/>
      <c r="KGM60" s="213"/>
      <c r="KGO60" s="213"/>
      <c r="KGQ60" s="213"/>
      <c r="KGS60" s="213"/>
      <c r="KGU60" s="213"/>
      <c r="KGW60" s="213"/>
      <c r="KGY60" s="213"/>
      <c r="KHA60" s="213"/>
      <c r="KHC60" s="213"/>
      <c r="KHE60" s="213"/>
      <c r="KHG60" s="213"/>
      <c r="KHI60" s="213"/>
      <c r="KHK60" s="213"/>
      <c r="KHM60" s="213"/>
      <c r="KHO60" s="213"/>
      <c r="KHQ60" s="213"/>
      <c r="KHS60" s="213"/>
      <c r="KHU60" s="213"/>
      <c r="KHW60" s="213"/>
      <c r="KHY60" s="213"/>
      <c r="KIA60" s="213"/>
      <c r="KIC60" s="213"/>
      <c r="KIE60" s="213"/>
      <c r="KIG60" s="213"/>
      <c r="KII60" s="213"/>
      <c r="KIK60" s="213"/>
      <c r="KIM60" s="213"/>
      <c r="KIO60" s="213"/>
      <c r="KIQ60" s="213"/>
      <c r="KIS60" s="213"/>
      <c r="KIU60" s="213"/>
      <c r="KIW60" s="213"/>
      <c r="KIY60" s="213"/>
      <c r="KJA60" s="213"/>
      <c r="KJC60" s="213"/>
      <c r="KJE60" s="213"/>
      <c r="KJG60" s="213"/>
      <c r="KJI60" s="213"/>
      <c r="KJK60" s="213"/>
      <c r="KJM60" s="213"/>
      <c r="KJO60" s="213"/>
      <c r="KJQ60" s="213"/>
      <c r="KJS60" s="213"/>
      <c r="KJU60" s="213"/>
      <c r="KJW60" s="213"/>
      <c r="KJY60" s="213"/>
      <c r="KKA60" s="213"/>
      <c r="KKC60" s="213"/>
      <c r="KKE60" s="213"/>
      <c r="KKG60" s="213"/>
      <c r="KKI60" s="213"/>
      <c r="KKK60" s="213"/>
      <c r="KKM60" s="213"/>
      <c r="KKO60" s="213"/>
      <c r="KKQ60" s="213"/>
      <c r="KKS60" s="213"/>
      <c r="KKU60" s="213"/>
      <c r="KKW60" s="213"/>
      <c r="KKY60" s="213"/>
      <c r="KLA60" s="213"/>
      <c r="KLC60" s="213"/>
      <c r="KLE60" s="213"/>
      <c r="KLG60" s="213"/>
      <c r="KLI60" s="213"/>
      <c r="KLK60" s="213"/>
      <c r="KLM60" s="213"/>
      <c r="KLO60" s="213"/>
      <c r="KLQ60" s="213"/>
      <c r="KLS60" s="213"/>
      <c r="KLU60" s="213"/>
      <c r="KLW60" s="213"/>
      <c r="KLY60" s="213"/>
      <c r="KMA60" s="213"/>
      <c r="KMC60" s="213"/>
      <c r="KME60" s="213"/>
      <c r="KMG60" s="213"/>
      <c r="KMI60" s="213"/>
      <c r="KMK60" s="213"/>
      <c r="KMM60" s="213"/>
      <c r="KMO60" s="213"/>
      <c r="KMQ60" s="213"/>
      <c r="KMS60" s="213"/>
      <c r="KMU60" s="213"/>
      <c r="KMW60" s="213"/>
      <c r="KMY60" s="213"/>
      <c r="KNA60" s="213"/>
      <c r="KNC60" s="213"/>
      <c r="KNE60" s="213"/>
      <c r="KNG60" s="213"/>
      <c r="KNI60" s="213"/>
      <c r="KNK60" s="213"/>
      <c r="KNM60" s="213"/>
      <c r="KNO60" s="213"/>
      <c r="KNQ60" s="213"/>
      <c r="KNS60" s="213"/>
      <c r="KNU60" s="213"/>
      <c r="KNW60" s="213"/>
      <c r="KNY60" s="213"/>
      <c r="KOA60" s="213"/>
      <c r="KOC60" s="213"/>
      <c r="KOE60" s="213"/>
      <c r="KOG60" s="213"/>
      <c r="KOI60" s="213"/>
      <c r="KOK60" s="213"/>
      <c r="KOM60" s="213"/>
      <c r="KOO60" s="213"/>
      <c r="KOQ60" s="213"/>
      <c r="KOS60" s="213"/>
      <c r="KOU60" s="213"/>
      <c r="KOW60" s="213"/>
      <c r="KOY60" s="213"/>
      <c r="KPA60" s="213"/>
      <c r="KPC60" s="213"/>
      <c r="KPE60" s="213"/>
      <c r="KPG60" s="213"/>
      <c r="KPI60" s="213"/>
      <c r="KPK60" s="213"/>
      <c r="KPM60" s="213"/>
      <c r="KPO60" s="213"/>
      <c r="KPQ60" s="213"/>
      <c r="KPS60" s="213"/>
      <c r="KPU60" s="213"/>
      <c r="KPW60" s="213"/>
      <c r="KPY60" s="213"/>
      <c r="KQA60" s="213"/>
      <c r="KQC60" s="213"/>
      <c r="KQE60" s="213"/>
      <c r="KQG60" s="213"/>
      <c r="KQI60" s="213"/>
      <c r="KQK60" s="213"/>
      <c r="KQM60" s="213"/>
      <c r="KQO60" s="213"/>
      <c r="KQQ60" s="213"/>
      <c r="KQS60" s="213"/>
      <c r="KQU60" s="213"/>
      <c r="KQW60" s="213"/>
      <c r="KQY60" s="213"/>
      <c r="KRA60" s="213"/>
      <c r="KRC60" s="213"/>
      <c r="KRE60" s="213"/>
      <c r="KRG60" s="213"/>
      <c r="KRI60" s="213"/>
      <c r="KRK60" s="213"/>
      <c r="KRM60" s="213"/>
      <c r="KRO60" s="213"/>
      <c r="KRQ60" s="213"/>
      <c r="KRS60" s="213"/>
      <c r="KRU60" s="213"/>
      <c r="KRW60" s="213"/>
      <c r="KRY60" s="213"/>
      <c r="KSA60" s="213"/>
      <c r="KSC60" s="213"/>
      <c r="KSE60" s="213"/>
      <c r="KSG60" s="213"/>
      <c r="KSI60" s="213"/>
      <c r="KSK60" s="213"/>
      <c r="KSM60" s="213"/>
      <c r="KSO60" s="213"/>
      <c r="KSQ60" s="213"/>
      <c r="KSS60" s="213"/>
      <c r="KSU60" s="213"/>
      <c r="KSW60" s="213"/>
      <c r="KSY60" s="213"/>
      <c r="KTA60" s="213"/>
      <c r="KTC60" s="213"/>
      <c r="KTE60" s="213"/>
      <c r="KTG60" s="213"/>
      <c r="KTI60" s="213"/>
      <c r="KTK60" s="213"/>
      <c r="KTM60" s="213"/>
      <c r="KTO60" s="213"/>
      <c r="KTQ60" s="213"/>
      <c r="KTS60" s="213"/>
      <c r="KTU60" s="213"/>
      <c r="KTW60" s="213"/>
      <c r="KTY60" s="213"/>
      <c r="KUA60" s="213"/>
      <c r="KUC60" s="213"/>
      <c r="KUE60" s="213"/>
      <c r="KUG60" s="213"/>
      <c r="KUI60" s="213"/>
      <c r="KUK60" s="213"/>
      <c r="KUM60" s="213"/>
      <c r="KUO60" s="213"/>
      <c r="KUQ60" s="213"/>
      <c r="KUS60" s="213"/>
      <c r="KUU60" s="213"/>
      <c r="KUW60" s="213"/>
      <c r="KUY60" s="213"/>
      <c r="KVA60" s="213"/>
      <c r="KVC60" s="213"/>
      <c r="KVE60" s="213"/>
      <c r="KVG60" s="213"/>
      <c r="KVI60" s="213"/>
      <c r="KVK60" s="213"/>
      <c r="KVM60" s="213"/>
      <c r="KVO60" s="213"/>
      <c r="KVQ60" s="213"/>
      <c r="KVS60" s="213"/>
      <c r="KVU60" s="213"/>
      <c r="KVW60" s="213"/>
      <c r="KVY60" s="213"/>
      <c r="KWA60" s="213"/>
      <c r="KWC60" s="213"/>
      <c r="KWE60" s="213"/>
      <c r="KWG60" s="213"/>
      <c r="KWI60" s="213"/>
      <c r="KWK60" s="213"/>
      <c r="KWM60" s="213"/>
      <c r="KWO60" s="213"/>
      <c r="KWQ60" s="213"/>
      <c r="KWS60" s="213"/>
      <c r="KWU60" s="213"/>
      <c r="KWW60" s="213"/>
      <c r="KWY60" s="213"/>
      <c r="KXA60" s="213"/>
      <c r="KXC60" s="213"/>
      <c r="KXE60" s="213"/>
      <c r="KXG60" s="213"/>
      <c r="KXI60" s="213"/>
      <c r="KXK60" s="213"/>
      <c r="KXM60" s="213"/>
      <c r="KXO60" s="213"/>
      <c r="KXQ60" s="213"/>
      <c r="KXS60" s="213"/>
      <c r="KXU60" s="213"/>
      <c r="KXW60" s="213"/>
      <c r="KXY60" s="213"/>
      <c r="KYA60" s="213"/>
      <c r="KYC60" s="213"/>
      <c r="KYE60" s="213"/>
      <c r="KYG60" s="213"/>
      <c r="KYI60" s="213"/>
      <c r="KYK60" s="213"/>
      <c r="KYM60" s="213"/>
      <c r="KYO60" s="213"/>
      <c r="KYQ60" s="213"/>
      <c r="KYS60" s="213"/>
      <c r="KYU60" s="213"/>
      <c r="KYW60" s="213"/>
      <c r="KYY60" s="213"/>
      <c r="KZA60" s="213"/>
      <c r="KZC60" s="213"/>
      <c r="KZE60" s="213"/>
      <c r="KZG60" s="213"/>
      <c r="KZI60" s="213"/>
      <c r="KZK60" s="213"/>
      <c r="KZM60" s="213"/>
      <c r="KZO60" s="213"/>
      <c r="KZQ60" s="213"/>
      <c r="KZS60" s="213"/>
      <c r="KZU60" s="213"/>
      <c r="KZW60" s="213"/>
      <c r="KZY60" s="213"/>
      <c r="LAA60" s="213"/>
      <c r="LAC60" s="213"/>
      <c r="LAE60" s="213"/>
      <c r="LAG60" s="213"/>
      <c r="LAI60" s="213"/>
      <c r="LAK60" s="213"/>
      <c r="LAM60" s="213"/>
      <c r="LAO60" s="213"/>
      <c r="LAQ60" s="213"/>
      <c r="LAS60" s="213"/>
      <c r="LAU60" s="213"/>
      <c r="LAW60" s="213"/>
      <c r="LAY60" s="213"/>
      <c r="LBA60" s="213"/>
      <c r="LBC60" s="213"/>
      <c r="LBE60" s="213"/>
      <c r="LBG60" s="213"/>
      <c r="LBI60" s="213"/>
      <c r="LBK60" s="213"/>
      <c r="LBM60" s="213"/>
      <c r="LBO60" s="213"/>
      <c r="LBQ60" s="213"/>
      <c r="LBS60" s="213"/>
      <c r="LBU60" s="213"/>
      <c r="LBW60" s="213"/>
      <c r="LBY60" s="213"/>
      <c r="LCA60" s="213"/>
      <c r="LCC60" s="213"/>
      <c r="LCE60" s="213"/>
      <c r="LCG60" s="213"/>
      <c r="LCI60" s="213"/>
      <c r="LCK60" s="213"/>
      <c r="LCM60" s="213"/>
      <c r="LCO60" s="213"/>
      <c r="LCQ60" s="213"/>
      <c r="LCS60" s="213"/>
      <c r="LCU60" s="213"/>
      <c r="LCW60" s="213"/>
      <c r="LCY60" s="213"/>
      <c r="LDA60" s="213"/>
      <c r="LDC60" s="213"/>
      <c r="LDE60" s="213"/>
      <c r="LDG60" s="213"/>
      <c r="LDI60" s="213"/>
      <c r="LDK60" s="213"/>
      <c r="LDM60" s="213"/>
      <c r="LDO60" s="213"/>
      <c r="LDQ60" s="213"/>
      <c r="LDS60" s="213"/>
      <c r="LDU60" s="213"/>
      <c r="LDW60" s="213"/>
      <c r="LDY60" s="213"/>
      <c r="LEA60" s="213"/>
      <c r="LEC60" s="213"/>
      <c r="LEE60" s="213"/>
      <c r="LEG60" s="213"/>
      <c r="LEI60" s="213"/>
      <c r="LEK60" s="213"/>
      <c r="LEM60" s="213"/>
      <c r="LEO60" s="213"/>
      <c r="LEQ60" s="213"/>
      <c r="LES60" s="213"/>
      <c r="LEU60" s="213"/>
      <c r="LEW60" s="213"/>
      <c r="LEY60" s="213"/>
      <c r="LFA60" s="213"/>
      <c r="LFC60" s="213"/>
      <c r="LFE60" s="213"/>
      <c r="LFG60" s="213"/>
      <c r="LFI60" s="213"/>
      <c r="LFK60" s="213"/>
      <c r="LFM60" s="213"/>
      <c r="LFO60" s="213"/>
      <c r="LFQ60" s="213"/>
      <c r="LFS60" s="213"/>
      <c r="LFU60" s="213"/>
      <c r="LFW60" s="213"/>
      <c r="LFY60" s="213"/>
      <c r="LGA60" s="213"/>
      <c r="LGC60" s="213"/>
      <c r="LGE60" s="213"/>
      <c r="LGG60" s="213"/>
      <c r="LGI60" s="213"/>
      <c r="LGK60" s="213"/>
      <c r="LGM60" s="213"/>
      <c r="LGO60" s="213"/>
      <c r="LGQ60" s="213"/>
      <c r="LGS60" s="213"/>
      <c r="LGU60" s="213"/>
      <c r="LGW60" s="213"/>
      <c r="LGY60" s="213"/>
      <c r="LHA60" s="213"/>
      <c r="LHC60" s="213"/>
      <c r="LHE60" s="213"/>
      <c r="LHG60" s="213"/>
      <c r="LHI60" s="213"/>
      <c r="LHK60" s="213"/>
      <c r="LHM60" s="213"/>
      <c r="LHO60" s="213"/>
      <c r="LHQ60" s="213"/>
      <c r="LHS60" s="213"/>
      <c r="LHU60" s="213"/>
      <c r="LHW60" s="213"/>
      <c r="LHY60" s="213"/>
      <c r="LIA60" s="213"/>
      <c r="LIC60" s="213"/>
      <c r="LIE60" s="213"/>
      <c r="LIG60" s="213"/>
      <c r="LII60" s="213"/>
      <c r="LIK60" s="213"/>
      <c r="LIM60" s="213"/>
      <c r="LIO60" s="213"/>
      <c r="LIQ60" s="213"/>
      <c r="LIS60" s="213"/>
      <c r="LIU60" s="213"/>
      <c r="LIW60" s="213"/>
      <c r="LIY60" s="213"/>
      <c r="LJA60" s="213"/>
      <c r="LJC60" s="213"/>
      <c r="LJE60" s="213"/>
      <c r="LJG60" s="213"/>
      <c r="LJI60" s="213"/>
      <c r="LJK60" s="213"/>
      <c r="LJM60" s="213"/>
      <c r="LJO60" s="213"/>
      <c r="LJQ60" s="213"/>
      <c r="LJS60" s="213"/>
      <c r="LJU60" s="213"/>
      <c r="LJW60" s="213"/>
      <c r="LJY60" s="213"/>
      <c r="LKA60" s="213"/>
      <c r="LKC60" s="213"/>
      <c r="LKE60" s="213"/>
      <c r="LKG60" s="213"/>
      <c r="LKI60" s="213"/>
      <c r="LKK60" s="213"/>
      <c r="LKM60" s="213"/>
      <c r="LKO60" s="213"/>
      <c r="LKQ60" s="213"/>
      <c r="LKS60" s="213"/>
      <c r="LKU60" s="213"/>
      <c r="LKW60" s="213"/>
      <c r="LKY60" s="213"/>
      <c r="LLA60" s="213"/>
      <c r="LLC60" s="213"/>
      <c r="LLE60" s="213"/>
      <c r="LLG60" s="213"/>
      <c r="LLI60" s="213"/>
      <c r="LLK60" s="213"/>
      <c r="LLM60" s="213"/>
      <c r="LLO60" s="213"/>
      <c r="LLQ60" s="213"/>
      <c r="LLS60" s="213"/>
      <c r="LLU60" s="213"/>
      <c r="LLW60" s="213"/>
      <c r="LLY60" s="213"/>
      <c r="LMA60" s="213"/>
      <c r="LMC60" s="213"/>
      <c r="LME60" s="213"/>
      <c r="LMG60" s="213"/>
      <c r="LMI60" s="213"/>
      <c r="LMK60" s="213"/>
      <c r="LMM60" s="213"/>
      <c r="LMO60" s="213"/>
      <c r="LMQ60" s="213"/>
      <c r="LMS60" s="213"/>
      <c r="LMU60" s="213"/>
      <c r="LMW60" s="213"/>
      <c r="LMY60" s="213"/>
      <c r="LNA60" s="213"/>
      <c r="LNC60" s="213"/>
      <c r="LNE60" s="213"/>
      <c r="LNG60" s="213"/>
      <c r="LNI60" s="213"/>
      <c r="LNK60" s="213"/>
      <c r="LNM60" s="213"/>
      <c r="LNO60" s="213"/>
      <c r="LNQ60" s="213"/>
      <c r="LNS60" s="213"/>
      <c r="LNU60" s="213"/>
      <c r="LNW60" s="213"/>
      <c r="LNY60" s="213"/>
      <c r="LOA60" s="213"/>
      <c r="LOC60" s="213"/>
      <c r="LOE60" s="213"/>
      <c r="LOG60" s="213"/>
      <c r="LOI60" s="213"/>
      <c r="LOK60" s="213"/>
      <c r="LOM60" s="213"/>
      <c r="LOO60" s="213"/>
      <c r="LOQ60" s="213"/>
      <c r="LOS60" s="213"/>
      <c r="LOU60" s="213"/>
      <c r="LOW60" s="213"/>
      <c r="LOY60" s="213"/>
      <c r="LPA60" s="213"/>
      <c r="LPC60" s="213"/>
      <c r="LPE60" s="213"/>
      <c r="LPG60" s="213"/>
      <c r="LPI60" s="213"/>
      <c r="LPK60" s="213"/>
      <c r="LPM60" s="213"/>
      <c r="LPO60" s="213"/>
      <c r="LPQ60" s="213"/>
      <c r="LPS60" s="213"/>
      <c r="LPU60" s="213"/>
      <c r="LPW60" s="213"/>
      <c r="LPY60" s="213"/>
      <c r="LQA60" s="213"/>
      <c r="LQC60" s="213"/>
      <c r="LQE60" s="213"/>
      <c r="LQG60" s="213"/>
      <c r="LQI60" s="213"/>
      <c r="LQK60" s="213"/>
      <c r="LQM60" s="213"/>
      <c r="LQO60" s="213"/>
      <c r="LQQ60" s="213"/>
      <c r="LQS60" s="213"/>
      <c r="LQU60" s="213"/>
      <c r="LQW60" s="213"/>
      <c r="LQY60" s="213"/>
      <c r="LRA60" s="213"/>
      <c r="LRC60" s="213"/>
      <c r="LRE60" s="213"/>
      <c r="LRG60" s="213"/>
      <c r="LRI60" s="213"/>
      <c r="LRK60" s="213"/>
      <c r="LRM60" s="213"/>
      <c r="LRO60" s="213"/>
      <c r="LRQ60" s="213"/>
      <c r="LRS60" s="213"/>
      <c r="LRU60" s="213"/>
      <c r="LRW60" s="213"/>
      <c r="LRY60" s="213"/>
      <c r="LSA60" s="213"/>
      <c r="LSC60" s="213"/>
      <c r="LSE60" s="213"/>
      <c r="LSG60" s="213"/>
      <c r="LSI60" s="213"/>
      <c r="LSK60" s="213"/>
      <c r="LSM60" s="213"/>
      <c r="LSO60" s="213"/>
      <c r="LSQ60" s="213"/>
      <c r="LSS60" s="213"/>
      <c r="LSU60" s="213"/>
      <c r="LSW60" s="213"/>
      <c r="LSY60" s="213"/>
      <c r="LTA60" s="213"/>
      <c r="LTC60" s="213"/>
      <c r="LTE60" s="213"/>
      <c r="LTG60" s="213"/>
      <c r="LTI60" s="213"/>
      <c r="LTK60" s="213"/>
      <c r="LTM60" s="213"/>
      <c r="LTO60" s="213"/>
      <c r="LTQ60" s="213"/>
      <c r="LTS60" s="213"/>
      <c r="LTU60" s="213"/>
      <c r="LTW60" s="213"/>
      <c r="LTY60" s="213"/>
      <c r="LUA60" s="213"/>
      <c r="LUC60" s="213"/>
      <c r="LUE60" s="213"/>
      <c r="LUG60" s="213"/>
      <c r="LUI60" s="213"/>
      <c r="LUK60" s="213"/>
      <c r="LUM60" s="213"/>
      <c r="LUO60" s="213"/>
      <c r="LUQ60" s="213"/>
      <c r="LUS60" s="213"/>
      <c r="LUU60" s="213"/>
      <c r="LUW60" s="213"/>
      <c r="LUY60" s="213"/>
      <c r="LVA60" s="213"/>
      <c r="LVC60" s="213"/>
      <c r="LVE60" s="213"/>
      <c r="LVG60" s="213"/>
      <c r="LVI60" s="213"/>
      <c r="LVK60" s="213"/>
      <c r="LVM60" s="213"/>
      <c r="LVO60" s="213"/>
      <c r="LVQ60" s="213"/>
      <c r="LVS60" s="213"/>
      <c r="LVU60" s="213"/>
      <c r="LVW60" s="213"/>
      <c r="LVY60" s="213"/>
      <c r="LWA60" s="213"/>
      <c r="LWC60" s="213"/>
      <c r="LWE60" s="213"/>
      <c r="LWG60" s="213"/>
      <c r="LWI60" s="213"/>
      <c r="LWK60" s="213"/>
      <c r="LWM60" s="213"/>
      <c r="LWO60" s="213"/>
      <c r="LWQ60" s="213"/>
      <c r="LWS60" s="213"/>
      <c r="LWU60" s="213"/>
      <c r="LWW60" s="213"/>
      <c r="LWY60" s="213"/>
      <c r="LXA60" s="213"/>
      <c r="LXC60" s="213"/>
      <c r="LXE60" s="213"/>
      <c r="LXG60" s="213"/>
      <c r="LXI60" s="213"/>
      <c r="LXK60" s="213"/>
      <c r="LXM60" s="213"/>
      <c r="LXO60" s="213"/>
      <c r="LXQ60" s="213"/>
      <c r="LXS60" s="213"/>
      <c r="LXU60" s="213"/>
      <c r="LXW60" s="213"/>
      <c r="LXY60" s="213"/>
      <c r="LYA60" s="213"/>
      <c r="LYC60" s="213"/>
      <c r="LYE60" s="213"/>
      <c r="LYG60" s="213"/>
      <c r="LYI60" s="213"/>
      <c r="LYK60" s="213"/>
      <c r="LYM60" s="213"/>
      <c r="LYO60" s="213"/>
      <c r="LYQ60" s="213"/>
      <c r="LYS60" s="213"/>
      <c r="LYU60" s="213"/>
      <c r="LYW60" s="213"/>
      <c r="LYY60" s="213"/>
      <c r="LZA60" s="213"/>
      <c r="LZC60" s="213"/>
      <c r="LZE60" s="213"/>
      <c r="LZG60" s="213"/>
      <c r="LZI60" s="213"/>
      <c r="LZK60" s="213"/>
      <c r="LZM60" s="213"/>
      <c r="LZO60" s="213"/>
      <c r="LZQ60" s="213"/>
      <c r="LZS60" s="213"/>
      <c r="LZU60" s="213"/>
      <c r="LZW60" s="213"/>
      <c r="LZY60" s="213"/>
      <c r="MAA60" s="213"/>
      <c r="MAC60" s="213"/>
      <c r="MAE60" s="213"/>
      <c r="MAG60" s="213"/>
      <c r="MAI60" s="213"/>
      <c r="MAK60" s="213"/>
      <c r="MAM60" s="213"/>
      <c r="MAO60" s="213"/>
      <c r="MAQ60" s="213"/>
      <c r="MAS60" s="213"/>
      <c r="MAU60" s="213"/>
      <c r="MAW60" s="213"/>
      <c r="MAY60" s="213"/>
      <c r="MBA60" s="213"/>
      <c r="MBC60" s="213"/>
      <c r="MBE60" s="213"/>
      <c r="MBG60" s="213"/>
      <c r="MBI60" s="213"/>
      <c r="MBK60" s="213"/>
      <c r="MBM60" s="213"/>
      <c r="MBO60" s="213"/>
      <c r="MBQ60" s="213"/>
      <c r="MBS60" s="213"/>
      <c r="MBU60" s="213"/>
      <c r="MBW60" s="213"/>
      <c r="MBY60" s="213"/>
      <c r="MCA60" s="213"/>
      <c r="MCC60" s="213"/>
      <c r="MCE60" s="213"/>
      <c r="MCG60" s="213"/>
      <c r="MCI60" s="213"/>
      <c r="MCK60" s="213"/>
      <c r="MCM60" s="213"/>
      <c r="MCO60" s="213"/>
      <c r="MCQ60" s="213"/>
      <c r="MCS60" s="213"/>
      <c r="MCU60" s="213"/>
      <c r="MCW60" s="213"/>
      <c r="MCY60" s="213"/>
      <c r="MDA60" s="213"/>
      <c r="MDC60" s="213"/>
      <c r="MDE60" s="213"/>
      <c r="MDG60" s="213"/>
      <c r="MDI60" s="213"/>
      <c r="MDK60" s="213"/>
      <c r="MDM60" s="213"/>
      <c r="MDO60" s="213"/>
      <c r="MDQ60" s="213"/>
      <c r="MDS60" s="213"/>
      <c r="MDU60" s="213"/>
      <c r="MDW60" s="213"/>
      <c r="MDY60" s="213"/>
      <c r="MEA60" s="213"/>
      <c r="MEC60" s="213"/>
      <c r="MEE60" s="213"/>
      <c r="MEG60" s="213"/>
      <c r="MEI60" s="213"/>
      <c r="MEK60" s="213"/>
      <c r="MEM60" s="213"/>
      <c r="MEO60" s="213"/>
      <c r="MEQ60" s="213"/>
      <c r="MES60" s="213"/>
      <c r="MEU60" s="213"/>
      <c r="MEW60" s="213"/>
      <c r="MEY60" s="213"/>
      <c r="MFA60" s="213"/>
      <c r="MFC60" s="213"/>
      <c r="MFE60" s="213"/>
      <c r="MFG60" s="213"/>
      <c r="MFI60" s="213"/>
      <c r="MFK60" s="213"/>
      <c r="MFM60" s="213"/>
      <c r="MFO60" s="213"/>
      <c r="MFQ60" s="213"/>
      <c r="MFS60" s="213"/>
      <c r="MFU60" s="213"/>
      <c r="MFW60" s="213"/>
      <c r="MFY60" s="213"/>
      <c r="MGA60" s="213"/>
      <c r="MGC60" s="213"/>
      <c r="MGE60" s="213"/>
      <c r="MGG60" s="213"/>
      <c r="MGI60" s="213"/>
      <c r="MGK60" s="213"/>
      <c r="MGM60" s="213"/>
      <c r="MGO60" s="213"/>
      <c r="MGQ60" s="213"/>
      <c r="MGS60" s="213"/>
      <c r="MGU60" s="213"/>
      <c r="MGW60" s="213"/>
      <c r="MGY60" s="213"/>
      <c r="MHA60" s="213"/>
      <c r="MHC60" s="213"/>
      <c r="MHE60" s="213"/>
      <c r="MHG60" s="213"/>
      <c r="MHI60" s="213"/>
      <c r="MHK60" s="213"/>
      <c r="MHM60" s="213"/>
      <c r="MHO60" s="213"/>
      <c r="MHQ60" s="213"/>
      <c r="MHS60" s="213"/>
      <c r="MHU60" s="213"/>
      <c r="MHW60" s="213"/>
      <c r="MHY60" s="213"/>
      <c r="MIA60" s="213"/>
      <c r="MIC60" s="213"/>
      <c r="MIE60" s="213"/>
      <c r="MIG60" s="213"/>
      <c r="MII60" s="213"/>
      <c r="MIK60" s="213"/>
      <c r="MIM60" s="213"/>
      <c r="MIO60" s="213"/>
      <c r="MIQ60" s="213"/>
      <c r="MIS60" s="213"/>
      <c r="MIU60" s="213"/>
      <c r="MIW60" s="213"/>
      <c r="MIY60" s="213"/>
      <c r="MJA60" s="213"/>
      <c r="MJC60" s="213"/>
      <c r="MJE60" s="213"/>
      <c r="MJG60" s="213"/>
      <c r="MJI60" s="213"/>
      <c r="MJK60" s="213"/>
      <c r="MJM60" s="213"/>
      <c r="MJO60" s="213"/>
      <c r="MJQ60" s="213"/>
      <c r="MJS60" s="213"/>
      <c r="MJU60" s="213"/>
      <c r="MJW60" s="213"/>
      <c r="MJY60" s="213"/>
      <c r="MKA60" s="213"/>
      <c r="MKC60" s="213"/>
      <c r="MKE60" s="213"/>
      <c r="MKG60" s="213"/>
      <c r="MKI60" s="213"/>
      <c r="MKK60" s="213"/>
      <c r="MKM60" s="213"/>
      <c r="MKO60" s="213"/>
      <c r="MKQ60" s="213"/>
      <c r="MKS60" s="213"/>
      <c r="MKU60" s="213"/>
      <c r="MKW60" s="213"/>
      <c r="MKY60" s="213"/>
      <c r="MLA60" s="213"/>
      <c r="MLC60" s="213"/>
      <c r="MLE60" s="213"/>
      <c r="MLG60" s="213"/>
      <c r="MLI60" s="213"/>
      <c r="MLK60" s="213"/>
      <c r="MLM60" s="213"/>
      <c r="MLO60" s="213"/>
      <c r="MLQ60" s="213"/>
      <c r="MLS60" s="213"/>
      <c r="MLU60" s="213"/>
      <c r="MLW60" s="213"/>
      <c r="MLY60" s="213"/>
      <c r="MMA60" s="213"/>
      <c r="MMC60" s="213"/>
      <c r="MME60" s="213"/>
      <c r="MMG60" s="213"/>
      <c r="MMI60" s="213"/>
      <c r="MMK60" s="213"/>
      <c r="MMM60" s="213"/>
      <c r="MMO60" s="213"/>
      <c r="MMQ60" s="213"/>
      <c r="MMS60" s="213"/>
      <c r="MMU60" s="213"/>
      <c r="MMW60" s="213"/>
      <c r="MMY60" s="213"/>
      <c r="MNA60" s="213"/>
      <c r="MNC60" s="213"/>
      <c r="MNE60" s="213"/>
      <c r="MNG60" s="213"/>
      <c r="MNI60" s="213"/>
      <c r="MNK60" s="213"/>
      <c r="MNM60" s="213"/>
      <c r="MNO60" s="213"/>
      <c r="MNQ60" s="213"/>
      <c r="MNS60" s="213"/>
      <c r="MNU60" s="213"/>
      <c r="MNW60" s="213"/>
      <c r="MNY60" s="213"/>
      <c r="MOA60" s="213"/>
      <c r="MOC60" s="213"/>
      <c r="MOE60" s="213"/>
      <c r="MOG60" s="213"/>
      <c r="MOI60" s="213"/>
      <c r="MOK60" s="213"/>
      <c r="MOM60" s="213"/>
      <c r="MOO60" s="213"/>
      <c r="MOQ60" s="213"/>
      <c r="MOS60" s="213"/>
      <c r="MOU60" s="213"/>
      <c r="MOW60" s="213"/>
      <c r="MOY60" s="213"/>
      <c r="MPA60" s="213"/>
      <c r="MPC60" s="213"/>
      <c r="MPE60" s="213"/>
      <c r="MPG60" s="213"/>
      <c r="MPI60" s="213"/>
      <c r="MPK60" s="213"/>
      <c r="MPM60" s="213"/>
      <c r="MPO60" s="213"/>
      <c r="MPQ60" s="213"/>
      <c r="MPS60" s="213"/>
      <c r="MPU60" s="213"/>
      <c r="MPW60" s="213"/>
      <c r="MPY60" s="213"/>
      <c r="MQA60" s="213"/>
      <c r="MQC60" s="213"/>
      <c r="MQE60" s="213"/>
      <c r="MQG60" s="213"/>
      <c r="MQI60" s="213"/>
      <c r="MQK60" s="213"/>
      <c r="MQM60" s="213"/>
      <c r="MQO60" s="213"/>
      <c r="MQQ60" s="213"/>
      <c r="MQS60" s="213"/>
      <c r="MQU60" s="213"/>
      <c r="MQW60" s="213"/>
      <c r="MQY60" s="213"/>
      <c r="MRA60" s="213"/>
      <c r="MRC60" s="213"/>
      <c r="MRE60" s="213"/>
      <c r="MRG60" s="213"/>
      <c r="MRI60" s="213"/>
      <c r="MRK60" s="213"/>
      <c r="MRM60" s="213"/>
      <c r="MRO60" s="213"/>
      <c r="MRQ60" s="213"/>
      <c r="MRS60" s="213"/>
      <c r="MRU60" s="213"/>
      <c r="MRW60" s="213"/>
      <c r="MRY60" s="213"/>
      <c r="MSA60" s="213"/>
      <c r="MSC60" s="213"/>
      <c r="MSE60" s="213"/>
      <c r="MSG60" s="213"/>
      <c r="MSI60" s="213"/>
      <c r="MSK60" s="213"/>
      <c r="MSM60" s="213"/>
      <c r="MSO60" s="213"/>
      <c r="MSQ60" s="213"/>
      <c r="MSS60" s="213"/>
      <c r="MSU60" s="213"/>
      <c r="MSW60" s="213"/>
      <c r="MSY60" s="213"/>
      <c r="MTA60" s="213"/>
      <c r="MTC60" s="213"/>
      <c r="MTE60" s="213"/>
      <c r="MTG60" s="213"/>
      <c r="MTI60" s="213"/>
      <c r="MTK60" s="213"/>
      <c r="MTM60" s="213"/>
      <c r="MTO60" s="213"/>
      <c r="MTQ60" s="213"/>
      <c r="MTS60" s="213"/>
      <c r="MTU60" s="213"/>
      <c r="MTW60" s="213"/>
      <c r="MTY60" s="213"/>
      <c r="MUA60" s="213"/>
      <c r="MUC60" s="213"/>
      <c r="MUE60" s="213"/>
      <c r="MUG60" s="213"/>
      <c r="MUI60" s="213"/>
      <c r="MUK60" s="213"/>
      <c r="MUM60" s="213"/>
      <c r="MUO60" s="213"/>
      <c r="MUQ60" s="213"/>
      <c r="MUS60" s="213"/>
      <c r="MUU60" s="213"/>
      <c r="MUW60" s="213"/>
      <c r="MUY60" s="213"/>
      <c r="MVA60" s="213"/>
      <c r="MVC60" s="213"/>
      <c r="MVE60" s="213"/>
      <c r="MVG60" s="213"/>
      <c r="MVI60" s="213"/>
      <c r="MVK60" s="213"/>
      <c r="MVM60" s="213"/>
      <c r="MVO60" s="213"/>
      <c r="MVQ60" s="213"/>
      <c r="MVS60" s="213"/>
      <c r="MVU60" s="213"/>
      <c r="MVW60" s="213"/>
      <c r="MVY60" s="213"/>
      <c r="MWA60" s="213"/>
      <c r="MWC60" s="213"/>
      <c r="MWE60" s="213"/>
      <c r="MWG60" s="213"/>
      <c r="MWI60" s="213"/>
      <c r="MWK60" s="213"/>
      <c r="MWM60" s="213"/>
      <c r="MWO60" s="213"/>
      <c r="MWQ60" s="213"/>
      <c r="MWS60" s="213"/>
      <c r="MWU60" s="213"/>
      <c r="MWW60" s="213"/>
      <c r="MWY60" s="213"/>
      <c r="MXA60" s="213"/>
      <c r="MXC60" s="213"/>
      <c r="MXE60" s="213"/>
      <c r="MXG60" s="213"/>
      <c r="MXI60" s="213"/>
      <c r="MXK60" s="213"/>
      <c r="MXM60" s="213"/>
      <c r="MXO60" s="213"/>
      <c r="MXQ60" s="213"/>
      <c r="MXS60" s="213"/>
      <c r="MXU60" s="213"/>
      <c r="MXW60" s="213"/>
      <c r="MXY60" s="213"/>
      <c r="MYA60" s="213"/>
      <c r="MYC60" s="213"/>
      <c r="MYE60" s="213"/>
      <c r="MYG60" s="213"/>
      <c r="MYI60" s="213"/>
      <c r="MYK60" s="213"/>
      <c r="MYM60" s="213"/>
      <c r="MYO60" s="213"/>
      <c r="MYQ60" s="213"/>
      <c r="MYS60" s="213"/>
      <c r="MYU60" s="213"/>
      <c r="MYW60" s="213"/>
      <c r="MYY60" s="213"/>
      <c r="MZA60" s="213"/>
      <c r="MZC60" s="213"/>
      <c r="MZE60" s="213"/>
      <c r="MZG60" s="213"/>
      <c r="MZI60" s="213"/>
      <c r="MZK60" s="213"/>
      <c r="MZM60" s="213"/>
      <c r="MZO60" s="213"/>
      <c r="MZQ60" s="213"/>
      <c r="MZS60" s="213"/>
      <c r="MZU60" s="213"/>
      <c r="MZW60" s="213"/>
      <c r="MZY60" s="213"/>
      <c r="NAA60" s="213"/>
      <c r="NAC60" s="213"/>
      <c r="NAE60" s="213"/>
      <c r="NAG60" s="213"/>
      <c r="NAI60" s="213"/>
      <c r="NAK60" s="213"/>
      <c r="NAM60" s="213"/>
      <c r="NAO60" s="213"/>
      <c r="NAQ60" s="213"/>
      <c r="NAS60" s="213"/>
      <c r="NAU60" s="213"/>
      <c r="NAW60" s="213"/>
      <c r="NAY60" s="213"/>
      <c r="NBA60" s="213"/>
      <c r="NBC60" s="213"/>
      <c r="NBE60" s="213"/>
      <c r="NBG60" s="213"/>
      <c r="NBI60" s="213"/>
      <c r="NBK60" s="213"/>
      <c r="NBM60" s="213"/>
      <c r="NBO60" s="213"/>
      <c r="NBQ60" s="213"/>
      <c r="NBS60" s="213"/>
      <c r="NBU60" s="213"/>
      <c r="NBW60" s="213"/>
      <c r="NBY60" s="213"/>
      <c r="NCA60" s="213"/>
      <c r="NCC60" s="213"/>
      <c r="NCE60" s="213"/>
      <c r="NCG60" s="213"/>
      <c r="NCI60" s="213"/>
      <c r="NCK60" s="213"/>
      <c r="NCM60" s="213"/>
      <c r="NCO60" s="213"/>
      <c r="NCQ60" s="213"/>
      <c r="NCS60" s="213"/>
      <c r="NCU60" s="213"/>
      <c r="NCW60" s="213"/>
      <c r="NCY60" s="213"/>
      <c r="NDA60" s="213"/>
      <c r="NDC60" s="213"/>
      <c r="NDE60" s="213"/>
      <c r="NDG60" s="213"/>
      <c r="NDI60" s="213"/>
      <c r="NDK60" s="213"/>
      <c r="NDM60" s="213"/>
      <c r="NDO60" s="213"/>
      <c r="NDQ60" s="213"/>
      <c r="NDS60" s="213"/>
      <c r="NDU60" s="213"/>
      <c r="NDW60" s="213"/>
      <c r="NDY60" s="213"/>
      <c r="NEA60" s="213"/>
      <c r="NEC60" s="213"/>
      <c r="NEE60" s="213"/>
      <c r="NEG60" s="213"/>
      <c r="NEI60" s="213"/>
      <c r="NEK60" s="213"/>
      <c r="NEM60" s="213"/>
      <c r="NEO60" s="213"/>
      <c r="NEQ60" s="213"/>
      <c r="NES60" s="213"/>
      <c r="NEU60" s="213"/>
      <c r="NEW60" s="213"/>
      <c r="NEY60" s="213"/>
      <c r="NFA60" s="213"/>
      <c r="NFC60" s="213"/>
      <c r="NFE60" s="213"/>
      <c r="NFG60" s="213"/>
      <c r="NFI60" s="213"/>
      <c r="NFK60" s="213"/>
      <c r="NFM60" s="213"/>
      <c r="NFO60" s="213"/>
      <c r="NFQ60" s="213"/>
      <c r="NFS60" s="213"/>
      <c r="NFU60" s="213"/>
      <c r="NFW60" s="213"/>
      <c r="NFY60" s="213"/>
      <c r="NGA60" s="213"/>
      <c r="NGC60" s="213"/>
      <c r="NGE60" s="213"/>
      <c r="NGG60" s="213"/>
      <c r="NGI60" s="213"/>
      <c r="NGK60" s="213"/>
      <c r="NGM60" s="213"/>
      <c r="NGO60" s="213"/>
      <c r="NGQ60" s="213"/>
      <c r="NGS60" s="213"/>
      <c r="NGU60" s="213"/>
      <c r="NGW60" s="213"/>
      <c r="NGY60" s="213"/>
      <c r="NHA60" s="213"/>
      <c r="NHC60" s="213"/>
      <c r="NHE60" s="213"/>
      <c r="NHG60" s="213"/>
      <c r="NHI60" s="213"/>
      <c r="NHK60" s="213"/>
      <c r="NHM60" s="213"/>
      <c r="NHO60" s="213"/>
      <c r="NHQ60" s="213"/>
      <c r="NHS60" s="213"/>
      <c r="NHU60" s="213"/>
      <c r="NHW60" s="213"/>
      <c r="NHY60" s="213"/>
      <c r="NIA60" s="213"/>
      <c r="NIC60" s="213"/>
      <c r="NIE60" s="213"/>
      <c r="NIG60" s="213"/>
      <c r="NII60" s="213"/>
      <c r="NIK60" s="213"/>
      <c r="NIM60" s="213"/>
      <c r="NIO60" s="213"/>
      <c r="NIQ60" s="213"/>
      <c r="NIS60" s="213"/>
      <c r="NIU60" s="213"/>
      <c r="NIW60" s="213"/>
      <c r="NIY60" s="213"/>
      <c r="NJA60" s="213"/>
      <c r="NJC60" s="213"/>
      <c r="NJE60" s="213"/>
      <c r="NJG60" s="213"/>
      <c r="NJI60" s="213"/>
      <c r="NJK60" s="213"/>
      <c r="NJM60" s="213"/>
      <c r="NJO60" s="213"/>
      <c r="NJQ60" s="213"/>
      <c r="NJS60" s="213"/>
      <c r="NJU60" s="213"/>
      <c r="NJW60" s="213"/>
      <c r="NJY60" s="213"/>
      <c r="NKA60" s="213"/>
      <c r="NKC60" s="213"/>
      <c r="NKE60" s="213"/>
      <c r="NKG60" s="213"/>
      <c r="NKI60" s="213"/>
      <c r="NKK60" s="213"/>
      <c r="NKM60" s="213"/>
      <c r="NKO60" s="213"/>
      <c r="NKQ60" s="213"/>
      <c r="NKS60" s="213"/>
      <c r="NKU60" s="213"/>
      <c r="NKW60" s="213"/>
      <c r="NKY60" s="213"/>
      <c r="NLA60" s="213"/>
      <c r="NLC60" s="213"/>
      <c r="NLE60" s="213"/>
      <c r="NLG60" s="213"/>
      <c r="NLI60" s="213"/>
      <c r="NLK60" s="213"/>
      <c r="NLM60" s="213"/>
      <c r="NLO60" s="213"/>
      <c r="NLQ60" s="213"/>
      <c r="NLS60" s="213"/>
      <c r="NLU60" s="213"/>
      <c r="NLW60" s="213"/>
      <c r="NLY60" s="213"/>
      <c r="NMA60" s="213"/>
      <c r="NMC60" s="213"/>
      <c r="NME60" s="213"/>
      <c r="NMG60" s="213"/>
      <c r="NMI60" s="213"/>
      <c r="NMK60" s="213"/>
      <c r="NMM60" s="213"/>
      <c r="NMO60" s="213"/>
      <c r="NMQ60" s="213"/>
      <c r="NMS60" s="213"/>
      <c r="NMU60" s="213"/>
      <c r="NMW60" s="213"/>
      <c r="NMY60" s="213"/>
      <c r="NNA60" s="213"/>
      <c r="NNC60" s="213"/>
      <c r="NNE60" s="213"/>
      <c r="NNG60" s="213"/>
      <c r="NNI60" s="213"/>
      <c r="NNK60" s="213"/>
      <c r="NNM60" s="213"/>
      <c r="NNO60" s="213"/>
      <c r="NNQ60" s="213"/>
      <c r="NNS60" s="213"/>
      <c r="NNU60" s="213"/>
      <c r="NNW60" s="213"/>
      <c r="NNY60" s="213"/>
      <c r="NOA60" s="213"/>
      <c r="NOC60" s="213"/>
      <c r="NOE60" s="213"/>
      <c r="NOG60" s="213"/>
      <c r="NOI60" s="213"/>
      <c r="NOK60" s="213"/>
      <c r="NOM60" s="213"/>
      <c r="NOO60" s="213"/>
      <c r="NOQ60" s="213"/>
      <c r="NOS60" s="213"/>
      <c r="NOU60" s="213"/>
      <c r="NOW60" s="213"/>
      <c r="NOY60" s="213"/>
      <c r="NPA60" s="213"/>
      <c r="NPC60" s="213"/>
      <c r="NPE60" s="213"/>
      <c r="NPG60" s="213"/>
      <c r="NPI60" s="213"/>
      <c r="NPK60" s="213"/>
      <c r="NPM60" s="213"/>
      <c r="NPO60" s="213"/>
      <c r="NPQ60" s="213"/>
      <c r="NPS60" s="213"/>
      <c r="NPU60" s="213"/>
      <c r="NPW60" s="213"/>
      <c r="NPY60" s="213"/>
      <c r="NQA60" s="213"/>
      <c r="NQC60" s="213"/>
      <c r="NQE60" s="213"/>
      <c r="NQG60" s="213"/>
      <c r="NQI60" s="213"/>
      <c r="NQK60" s="213"/>
      <c r="NQM60" s="213"/>
      <c r="NQO60" s="213"/>
      <c r="NQQ60" s="213"/>
      <c r="NQS60" s="213"/>
      <c r="NQU60" s="213"/>
      <c r="NQW60" s="213"/>
      <c r="NQY60" s="213"/>
      <c r="NRA60" s="213"/>
      <c r="NRC60" s="213"/>
      <c r="NRE60" s="213"/>
      <c r="NRG60" s="213"/>
      <c r="NRI60" s="213"/>
      <c r="NRK60" s="213"/>
      <c r="NRM60" s="213"/>
      <c r="NRO60" s="213"/>
      <c r="NRQ60" s="213"/>
      <c r="NRS60" s="213"/>
      <c r="NRU60" s="213"/>
      <c r="NRW60" s="213"/>
      <c r="NRY60" s="213"/>
      <c r="NSA60" s="213"/>
      <c r="NSC60" s="213"/>
      <c r="NSE60" s="213"/>
      <c r="NSG60" s="213"/>
      <c r="NSI60" s="213"/>
      <c r="NSK60" s="213"/>
      <c r="NSM60" s="213"/>
      <c r="NSO60" s="213"/>
      <c r="NSQ60" s="213"/>
      <c r="NSS60" s="213"/>
      <c r="NSU60" s="213"/>
      <c r="NSW60" s="213"/>
      <c r="NSY60" s="213"/>
      <c r="NTA60" s="213"/>
      <c r="NTC60" s="213"/>
      <c r="NTE60" s="213"/>
      <c r="NTG60" s="213"/>
      <c r="NTI60" s="213"/>
      <c r="NTK60" s="213"/>
      <c r="NTM60" s="213"/>
      <c r="NTO60" s="213"/>
      <c r="NTQ60" s="213"/>
      <c r="NTS60" s="213"/>
      <c r="NTU60" s="213"/>
      <c r="NTW60" s="213"/>
      <c r="NTY60" s="213"/>
      <c r="NUA60" s="213"/>
      <c r="NUC60" s="213"/>
      <c r="NUE60" s="213"/>
      <c r="NUG60" s="213"/>
      <c r="NUI60" s="213"/>
      <c r="NUK60" s="213"/>
      <c r="NUM60" s="213"/>
      <c r="NUO60" s="213"/>
      <c r="NUQ60" s="213"/>
      <c r="NUS60" s="213"/>
      <c r="NUU60" s="213"/>
      <c r="NUW60" s="213"/>
      <c r="NUY60" s="213"/>
      <c r="NVA60" s="213"/>
      <c r="NVC60" s="213"/>
      <c r="NVE60" s="213"/>
      <c r="NVG60" s="213"/>
      <c r="NVI60" s="213"/>
      <c r="NVK60" s="213"/>
      <c r="NVM60" s="213"/>
      <c r="NVO60" s="213"/>
      <c r="NVQ60" s="213"/>
      <c r="NVS60" s="213"/>
      <c r="NVU60" s="213"/>
      <c r="NVW60" s="213"/>
      <c r="NVY60" s="213"/>
      <c r="NWA60" s="213"/>
      <c r="NWC60" s="213"/>
      <c r="NWE60" s="213"/>
      <c r="NWG60" s="213"/>
      <c r="NWI60" s="213"/>
      <c r="NWK60" s="213"/>
      <c r="NWM60" s="213"/>
      <c r="NWO60" s="213"/>
      <c r="NWQ60" s="213"/>
      <c r="NWS60" s="213"/>
      <c r="NWU60" s="213"/>
      <c r="NWW60" s="213"/>
      <c r="NWY60" s="213"/>
      <c r="NXA60" s="213"/>
      <c r="NXC60" s="213"/>
      <c r="NXE60" s="213"/>
      <c r="NXG60" s="213"/>
      <c r="NXI60" s="213"/>
      <c r="NXK60" s="213"/>
      <c r="NXM60" s="213"/>
      <c r="NXO60" s="213"/>
      <c r="NXQ60" s="213"/>
      <c r="NXS60" s="213"/>
      <c r="NXU60" s="213"/>
      <c r="NXW60" s="213"/>
      <c r="NXY60" s="213"/>
      <c r="NYA60" s="213"/>
      <c r="NYC60" s="213"/>
      <c r="NYE60" s="213"/>
      <c r="NYG60" s="213"/>
      <c r="NYI60" s="213"/>
      <c r="NYK60" s="213"/>
      <c r="NYM60" s="213"/>
      <c r="NYO60" s="213"/>
      <c r="NYQ60" s="213"/>
      <c r="NYS60" s="213"/>
      <c r="NYU60" s="213"/>
      <c r="NYW60" s="213"/>
      <c r="NYY60" s="213"/>
      <c r="NZA60" s="213"/>
      <c r="NZC60" s="213"/>
      <c r="NZE60" s="213"/>
      <c r="NZG60" s="213"/>
      <c r="NZI60" s="213"/>
      <c r="NZK60" s="213"/>
      <c r="NZM60" s="213"/>
      <c r="NZO60" s="213"/>
      <c r="NZQ60" s="213"/>
      <c r="NZS60" s="213"/>
      <c r="NZU60" s="213"/>
      <c r="NZW60" s="213"/>
      <c r="NZY60" s="213"/>
      <c r="OAA60" s="213"/>
      <c r="OAC60" s="213"/>
      <c r="OAE60" s="213"/>
      <c r="OAG60" s="213"/>
      <c r="OAI60" s="213"/>
      <c r="OAK60" s="213"/>
      <c r="OAM60" s="213"/>
      <c r="OAO60" s="213"/>
      <c r="OAQ60" s="213"/>
      <c r="OAS60" s="213"/>
      <c r="OAU60" s="213"/>
      <c r="OAW60" s="213"/>
      <c r="OAY60" s="213"/>
      <c r="OBA60" s="213"/>
      <c r="OBC60" s="213"/>
      <c r="OBE60" s="213"/>
      <c r="OBG60" s="213"/>
      <c r="OBI60" s="213"/>
      <c r="OBK60" s="213"/>
      <c r="OBM60" s="213"/>
      <c r="OBO60" s="213"/>
      <c r="OBQ60" s="213"/>
      <c r="OBS60" s="213"/>
      <c r="OBU60" s="213"/>
      <c r="OBW60" s="213"/>
      <c r="OBY60" s="213"/>
      <c r="OCA60" s="213"/>
      <c r="OCC60" s="213"/>
      <c r="OCE60" s="213"/>
      <c r="OCG60" s="213"/>
      <c r="OCI60" s="213"/>
      <c r="OCK60" s="213"/>
      <c r="OCM60" s="213"/>
      <c r="OCO60" s="213"/>
      <c r="OCQ60" s="213"/>
      <c r="OCS60" s="213"/>
      <c r="OCU60" s="213"/>
      <c r="OCW60" s="213"/>
      <c r="OCY60" s="213"/>
      <c r="ODA60" s="213"/>
      <c r="ODC60" s="213"/>
      <c r="ODE60" s="213"/>
      <c r="ODG60" s="213"/>
      <c r="ODI60" s="213"/>
      <c r="ODK60" s="213"/>
      <c r="ODM60" s="213"/>
      <c r="ODO60" s="213"/>
      <c r="ODQ60" s="213"/>
      <c r="ODS60" s="213"/>
      <c r="ODU60" s="213"/>
      <c r="ODW60" s="213"/>
      <c r="ODY60" s="213"/>
      <c r="OEA60" s="213"/>
      <c r="OEC60" s="213"/>
      <c r="OEE60" s="213"/>
      <c r="OEG60" s="213"/>
      <c r="OEI60" s="213"/>
      <c r="OEK60" s="213"/>
      <c r="OEM60" s="213"/>
      <c r="OEO60" s="213"/>
      <c r="OEQ60" s="213"/>
      <c r="OES60" s="213"/>
      <c r="OEU60" s="213"/>
      <c r="OEW60" s="213"/>
      <c r="OEY60" s="213"/>
      <c r="OFA60" s="213"/>
      <c r="OFC60" s="213"/>
      <c r="OFE60" s="213"/>
      <c r="OFG60" s="213"/>
      <c r="OFI60" s="213"/>
      <c r="OFK60" s="213"/>
      <c r="OFM60" s="213"/>
      <c r="OFO60" s="213"/>
      <c r="OFQ60" s="213"/>
      <c r="OFS60" s="213"/>
      <c r="OFU60" s="213"/>
      <c r="OFW60" s="213"/>
      <c r="OFY60" s="213"/>
      <c r="OGA60" s="213"/>
      <c r="OGC60" s="213"/>
      <c r="OGE60" s="213"/>
      <c r="OGG60" s="213"/>
      <c r="OGI60" s="213"/>
      <c r="OGK60" s="213"/>
      <c r="OGM60" s="213"/>
      <c r="OGO60" s="213"/>
      <c r="OGQ60" s="213"/>
      <c r="OGS60" s="213"/>
      <c r="OGU60" s="213"/>
      <c r="OGW60" s="213"/>
      <c r="OGY60" s="213"/>
      <c r="OHA60" s="213"/>
      <c r="OHC60" s="213"/>
      <c r="OHE60" s="213"/>
      <c r="OHG60" s="213"/>
      <c r="OHI60" s="213"/>
      <c r="OHK60" s="213"/>
      <c r="OHM60" s="213"/>
      <c r="OHO60" s="213"/>
      <c r="OHQ60" s="213"/>
      <c r="OHS60" s="213"/>
      <c r="OHU60" s="213"/>
      <c r="OHW60" s="213"/>
      <c r="OHY60" s="213"/>
      <c r="OIA60" s="213"/>
      <c r="OIC60" s="213"/>
      <c r="OIE60" s="213"/>
      <c r="OIG60" s="213"/>
      <c r="OII60" s="213"/>
      <c r="OIK60" s="213"/>
      <c r="OIM60" s="213"/>
      <c r="OIO60" s="213"/>
      <c r="OIQ60" s="213"/>
      <c r="OIS60" s="213"/>
      <c r="OIU60" s="213"/>
      <c r="OIW60" s="213"/>
      <c r="OIY60" s="213"/>
      <c r="OJA60" s="213"/>
      <c r="OJC60" s="213"/>
      <c r="OJE60" s="213"/>
      <c r="OJG60" s="213"/>
      <c r="OJI60" s="213"/>
      <c r="OJK60" s="213"/>
      <c r="OJM60" s="213"/>
      <c r="OJO60" s="213"/>
      <c r="OJQ60" s="213"/>
      <c r="OJS60" s="213"/>
      <c r="OJU60" s="213"/>
      <c r="OJW60" s="213"/>
      <c r="OJY60" s="213"/>
      <c r="OKA60" s="213"/>
      <c r="OKC60" s="213"/>
      <c r="OKE60" s="213"/>
      <c r="OKG60" s="213"/>
      <c r="OKI60" s="213"/>
      <c r="OKK60" s="213"/>
      <c r="OKM60" s="213"/>
      <c r="OKO60" s="213"/>
      <c r="OKQ60" s="213"/>
      <c r="OKS60" s="213"/>
      <c r="OKU60" s="213"/>
      <c r="OKW60" s="213"/>
      <c r="OKY60" s="213"/>
      <c r="OLA60" s="213"/>
      <c r="OLC60" s="213"/>
      <c r="OLE60" s="213"/>
      <c r="OLG60" s="213"/>
      <c r="OLI60" s="213"/>
      <c r="OLK60" s="213"/>
      <c r="OLM60" s="213"/>
      <c r="OLO60" s="213"/>
      <c r="OLQ60" s="213"/>
      <c r="OLS60" s="213"/>
      <c r="OLU60" s="213"/>
      <c r="OLW60" s="213"/>
      <c r="OLY60" s="213"/>
      <c r="OMA60" s="213"/>
      <c r="OMC60" s="213"/>
      <c r="OME60" s="213"/>
      <c r="OMG60" s="213"/>
      <c r="OMI60" s="213"/>
      <c r="OMK60" s="213"/>
      <c r="OMM60" s="213"/>
      <c r="OMO60" s="213"/>
      <c r="OMQ60" s="213"/>
      <c r="OMS60" s="213"/>
      <c r="OMU60" s="213"/>
      <c r="OMW60" s="213"/>
      <c r="OMY60" s="213"/>
      <c r="ONA60" s="213"/>
      <c r="ONC60" s="213"/>
      <c r="ONE60" s="213"/>
      <c r="ONG60" s="213"/>
      <c r="ONI60" s="213"/>
      <c r="ONK60" s="213"/>
      <c r="ONM60" s="213"/>
      <c r="ONO60" s="213"/>
      <c r="ONQ60" s="213"/>
      <c r="ONS60" s="213"/>
      <c r="ONU60" s="213"/>
      <c r="ONW60" s="213"/>
      <c r="ONY60" s="213"/>
      <c r="OOA60" s="213"/>
      <c r="OOC60" s="213"/>
      <c r="OOE60" s="213"/>
      <c r="OOG60" s="213"/>
      <c r="OOI60" s="213"/>
      <c r="OOK60" s="213"/>
      <c r="OOM60" s="213"/>
      <c r="OOO60" s="213"/>
      <c r="OOQ60" s="213"/>
      <c r="OOS60" s="213"/>
      <c r="OOU60" s="213"/>
      <c r="OOW60" s="213"/>
      <c r="OOY60" s="213"/>
      <c r="OPA60" s="213"/>
      <c r="OPC60" s="213"/>
      <c r="OPE60" s="213"/>
      <c r="OPG60" s="213"/>
      <c r="OPI60" s="213"/>
      <c r="OPK60" s="213"/>
      <c r="OPM60" s="213"/>
      <c r="OPO60" s="213"/>
      <c r="OPQ60" s="213"/>
      <c r="OPS60" s="213"/>
      <c r="OPU60" s="213"/>
      <c r="OPW60" s="213"/>
      <c r="OPY60" s="213"/>
      <c r="OQA60" s="213"/>
      <c r="OQC60" s="213"/>
      <c r="OQE60" s="213"/>
      <c r="OQG60" s="213"/>
      <c r="OQI60" s="213"/>
      <c r="OQK60" s="213"/>
      <c r="OQM60" s="213"/>
      <c r="OQO60" s="213"/>
      <c r="OQQ60" s="213"/>
      <c r="OQS60" s="213"/>
      <c r="OQU60" s="213"/>
      <c r="OQW60" s="213"/>
      <c r="OQY60" s="213"/>
      <c r="ORA60" s="213"/>
      <c r="ORC60" s="213"/>
      <c r="ORE60" s="213"/>
      <c r="ORG60" s="213"/>
      <c r="ORI60" s="213"/>
      <c r="ORK60" s="213"/>
      <c r="ORM60" s="213"/>
      <c r="ORO60" s="213"/>
      <c r="ORQ60" s="213"/>
      <c r="ORS60" s="213"/>
      <c r="ORU60" s="213"/>
      <c r="ORW60" s="213"/>
      <c r="ORY60" s="213"/>
      <c r="OSA60" s="213"/>
      <c r="OSC60" s="213"/>
      <c r="OSE60" s="213"/>
      <c r="OSG60" s="213"/>
      <c r="OSI60" s="213"/>
      <c r="OSK60" s="213"/>
      <c r="OSM60" s="213"/>
      <c r="OSO60" s="213"/>
      <c r="OSQ60" s="213"/>
      <c r="OSS60" s="213"/>
      <c r="OSU60" s="213"/>
      <c r="OSW60" s="213"/>
      <c r="OSY60" s="213"/>
      <c r="OTA60" s="213"/>
      <c r="OTC60" s="213"/>
      <c r="OTE60" s="213"/>
      <c r="OTG60" s="213"/>
      <c r="OTI60" s="213"/>
      <c r="OTK60" s="213"/>
      <c r="OTM60" s="213"/>
      <c r="OTO60" s="213"/>
      <c r="OTQ60" s="213"/>
      <c r="OTS60" s="213"/>
      <c r="OTU60" s="213"/>
      <c r="OTW60" s="213"/>
      <c r="OTY60" s="213"/>
      <c r="OUA60" s="213"/>
      <c r="OUC60" s="213"/>
      <c r="OUE60" s="213"/>
      <c r="OUG60" s="213"/>
      <c r="OUI60" s="213"/>
      <c r="OUK60" s="213"/>
      <c r="OUM60" s="213"/>
      <c r="OUO60" s="213"/>
      <c r="OUQ60" s="213"/>
      <c r="OUS60" s="213"/>
      <c r="OUU60" s="213"/>
      <c r="OUW60" s="213"/>
      <c r="OUY60" s="213"/>
      <c r="OVA60" s="213"/>
      <c r="OVC60" s="213"/>
      <c r="OVE60" s="213"/>
      <c r="OVG60" s="213"/>
      <c r="OVI60" s="213"/>
      <c r="OVK60" s="213"/>
      <c r="OVM60" s="213"/>
      <c r="OVO60" s="213"/>
      <c r="OVQ60" s="213"/>
      <c r="OVS60" s="213"/>
      <c r="OVU60" s="213"/>
      <c r="OVW60" s="213"/>
      <c r="OVY60" s="213"/>
      <c r="OWA60" s="213"/>
      <c r="OWC60" s="213"/>
      <c r="OWE60" s="213"/>
      <c r="OWG60" s="213"/>
      <c r="OWI60" s="213"/>
      <c r="OWK60" s="213"/>
      <c r="OWM60" s="213"/>
      <c r="OWO60" s="213"/>
      <c r="OWQ60" s="213"/>
      <c r="OWS60" s="213"/>
      <c r="OWU60" s="213"/>
      <c r="OWW60" s="213"/>
      <c r="OWY60" s="213"/>
      <c r="OXA60" s="213"/>
      <c r="OXC60" s="213"/>
      <c r="OXE60" s="213"/>
      <c r="OXG60" s="213"/>
      <c r="OXI60" s="213"/>
      <c r="OXK60" s="213"/>
      <c r="OXM60" s="213"/>
      <c r="OXO60" s="213"/>
      <c r="OXQ60" s="213"/>
      <c r="OXS60" s="213"/>
      <c r="OXU60" s="213"/>
      <c r="OXW60" s="213"/>
      <c r="OXY60" s="213"/>
      <c r="OYA60" s="213"/>
      <c r="OYC60" s="213"/>
      <c r="OYE60" s="213"/>
      <c r="OYG60" s="213"/>
      <c r="OYI60" s="213"/>
      <c r="OYK60" s="213"/>
      <c r="OYM60" s="213"/>
      <c r="OYO60" s="213"/>
      <c r="OYQ60" s="213"/>
      <c r="OYS60" s="213"/>
      <c r="OYU60" s="213"/>
      <c r="OYW60" s="213"/>
      <c r="OYY60" s="213"/>
      <c r="OZA60" s="213"/>
      <c r="OZC60" s="213"/>
      <c r="OZE60" s="213"/>
      <c r="OZG60" s="213"/>
      <c r="OZI60" s="213"/>
      <c r="OZK60" s="213"/>
      <c r="OZM60" s="213"/>
      <c r="OZO60" s="213"/>
      <c r="OZQ60" s="213"/>
      <c r="OZS60" s="213"/>
      <c r="OZU60" s="213"/>
      <c r="OZW60" s="213"/>
      <c r="OZY60" s="213"/>
      <c r="PAA60" s="213"/>
      <c r="PAC60" s="213"/>
      <c r="PAE60" s="213"/>
      <c r="PAG60" s="213"/>
      <c r="PAI60" s="213"/>
      <c r="PAK60" s="213"/>
      <c r="PAM60" s="213"/>
      <c r="PAO60" s="213"/>
      <c r="PAQ60" s="213"/>
      <c r="PAS60" s="213"/>
      <c r="PAU60" s="213"/>
      <c r="PAW60" s="213"/>
      <c r="PAY60" s="213"/>
      <c r="PBA60" s="213"/>
      <c r="PBC60" s="213"/>
      <c r="PBE60" s="213"/>
      <c r="PBG60" s="213"/>
      <c r="PBI60" s="213"/>
      <c r="PBK60" s="213"/>
      <c r="PBM60" s="213"/>
      <c r="PBO60" s="213"/>
      <c r="PBQ60" s="213"/>
      <c r="PBS60" s="213"/>
      <c r="PBU60" s="213"/>
      <c r="PBW60" s="213"/>
      <c r="PBY60" s="213"/>
      <c r="PCA60" s="213"/>
      <c r="PCC60" s="213"/>
      <c r="PCE60" s="213"/>
      <c r="PCG60" s="213"/>
      <c r="PCI60" s="213"/>
      <c r="PCK60" s="213"/>
      <c r="PCM60" s="213"/>
      <c r="PCO60" s="213"/>
      <c r="PCQ60" s="213"/>
      <c r="PCS60" s="213"/>
      <c r="PCU60" s="213"/>
      <c r="PCW60" s="213"/>
      <c r="PCY60" s="213"/>
      <c r="PDA60" s="213"/>
      <c r="PDC60" s="213"/>
      <c r="PDE60" s="213"/>
      <c r="PDG60" s="213"/>
      <c r="PDI60" s="213"/>
      <c r="PDK60" s="213"/>
      <c r="PDM60" s="213"/>
      <c r="PDO60" s="213"/>
      <c r="PDQ60" s="213"/>
      <c r="PDS60" s="213"/>
      <c r="PDU60" s="213"/>
      <c r="PDW60" s="213"/>
      <c r="PDY60" s="213"/>
      <c r="PEA60" s="213"/>
      <c r="PEC60" s="213"/>
      <c r="PEE60" s="213"/>
      <c r="PEG60" s="213"/>
      <c r="PEI60" s="213"/>
      <c r="PEK60" s="213"/>
      <c r="PEM60" s="213"/>
      <c r="PEO60" s="213"/>
      <c r="PEQ60" s="213"/>
      <c r="PES60" s="213"/>
      <c r="PEU60" s="213"/>
      <c r="PEW60" s="213"/>
      <c r="PEY60" s="213"/>
      <c r="PFA60" s="213"/>
      <c r="PFC60" s="213"/>
      <c r="PFE60" s="213"/>
      <c r="PFG60" s="213"/>
      <c r="PFI60" s="213"/>
      <c r="PFK60" s="213"/>
      <c r="PFM60" s="213"/>
      <c r="PFO60" s="213"/>
      <c r="PFQ60" s="213"/>
      <c r="PFS60" s="213"/>
      <c r="PFU60" s="213"/>
      <c r="PFW60" s="213"/>
      <c r="PFY60" s="213"/>
      <c r="PGA60" s="213"/>
      <c r="PGC60" s="213"/>
      <c r="PGE60" s="213"/>
      <c r="PGG60" s="213"/>
      <c r="PGI60" s="213"/>
      <c r="PGK60" s="213"/>
      <c r="PGM60" s="213"/>
      <c r="PGO60" s="213"/>
      <c r="PGQ60" s="213"/>
      <c r="PGS60" s="213"/>
      <c r="PGU60" s="213"/>
      <c r="PGW60" s="213"/>
      <c r="PGY60" s="213"/>
      <c r="PHA60" s="213"/>
      <c r="PHC60" s="213"/>
      <c r="PHE60" s="213"/>
      <c r="PHG60" s="213"/>
      <c r="PHI60" s="213"/>
      <c r="PHK60" s="213"/>
      <c r="PHM60" s="213"/>
      <c r="PHO60" s="213"/>
      <c r="PHQ60" s="213"/>
      <c r="PHS60" s="213"/>
      <c r="PHU60" s="213"/>
      <c r="PHW60" s="213"/>
      <c r="PHY60" s="213"/>
      <c r="PIA60" s="213"/>
      <c r="PIC60" s="213"/>
      <c r="PIE60" s="213"/>
      <c r="PIG60" s="213"/>
      <c r="PII60" s="213"/>
      <c r="PIK60" s="213"/>
      <c r="PIM60" s="213"/>
      <c r="PIO60" s="213"/>
      <c r="PIQ60" s="213"/>
      <c r="PIS60" s="213"/>
      <c r="PIU60" s="213"/>
      <c r="PIW60" s="213"/>
      <c r="PIY60" s="213"/>
      <c r="PJA60" s="213"/>
      <c r="PJC60" s="213"/>
      <c r="PJE60" s="213"/>
      <c r="PJG60" s="213"/>
      <c r="PJI60" s="213"/>
      <c r="PJK60" s="213"/>
      <c r="PJM60" s="213"/>
      <c r="PJO60" s="213"/>
      <c r="PJQ60" s="213"/>
      <c r="PJS60" s="213"/>
      <c r="PJU60" s="213"/>
      <c r="PJW60" s="213"/>
      <c r="PJY60" s="213"/>
      <c r="PKA60" s="213"/>
      <c r="PKC60" s="213"/>
      <c r="PKE60" s="213"/>
      <c r="PKG60" s="213"/>
      <c r="PKI60" s="213"/>
      <c r="PKK60" s="213"/>
      <c r="PKM60" s="213"/>
      <c r="PKO60" s="213"/>
      <c r="PKQ60" s="213"/>
      <c r="PKS60" s="213"/>
      <c r="PKU60" s="213"/>
      <c r="PKW60" s="213"/>
      <c r="PKY60" s="213"/>
      <c r="PLA60" s="213"/>
      <c r="PLC60" s="213"/>
      <c r="PLE60" s="213"/>
      <c r="PLG60" s="213"/>
      <c r="PLI60" s="213"/>
      <c r="PLK60" s="213"/>
      <c r="PLM60" s="213"/>
      <c r="PLO60" s="213"/>
      <c r="PLQ60" s="213"/>
      <c r="PLS60" s="213"/>
      <c r="PLU60" s="213"/>
      <c r="PLW60" s="213"/>
      <c r="PLY60" s="213"/>
      <c r="PMA60" s="213"/>
      <c r="PMC60" s="213"/>
      <c r="PME60" s="213"/>
      <c r="PMG60" s="213"/>
      <c r="PMI60" s="213"/>
      <c r="PMK60" s="213"/>
      <c r="PMM60" s="213"/>
      <c r="PMO60" s="213"/>
      <c r="PMQ60" s="213"/>
      <c r="PMS60" s="213"/>
      <c r="PMU60" s="213"/>
      <c r="PMW60" s="213"/>
      <c r="PMY60" s="213"/>
      <c r="PNA60" s="213"/>
      <c r="PNC60" s="213"/>
      <c r="PNE60" s="213"/>
      <c r="PNG60" s="213"/>
      <c r="PNI60" s="213"/>
      <c r="PNK60" s="213"/>
      <c r="PNM60" s="213"/>
      <c r="PNO60" s="213"/>
      <c r="PNQ60" s="213"/>
      <c r="PNS60" s="213"/>
      <c r="PNU60" s="213"/>
      <c r="PNW60" s="213"/>
      <c r="PNY60" s="213"/>
      <c r="POA60" s="213"/>
      <c r="POC60" s="213"/>
      <c r="POE60" s="213"/>
      <c r="POG60" s="213"/>
      <c r="POI60" s="213"/>
      <c r="POK60" s="213"/>
      <c r="POM60" s="213"/>
      <c r="POO60" s="213"/>
      <c r="POQ60" s="213"/>
      <c r="POS60" s="213"/>
      <c r="POU60" s="213"/>
      <c r="POW60" s="213"/>
      <c r="POY60" s="213"/>
      <c r="PPA60" s="213"/>
      <c r="PPC60" s="213"/>
      <c r="PPE60" s="213"/>
      <c r="PPG60" s="213"/>
      <c r="PPI60" s="213"/>
      <c r="PPK60" s="213"/>
      <c r="PPM60" s="213"/>
      <c r="PPO60" s="213"/>
      <c r="PPQ60" s="213"/>
      <c r="PPS60" s="213"/>
      <c r="PPU60" s="213"/>
      <c r="PPW60" s="213"/>
      <c r="PPY60" s="213"/>
      <c r="PQA60" s="213"/>
      <c r="PQC60" s="213"/>
      <c r="PQE60" s="213"/>
      <c r="PQG60" s="213"/>
      <c r="PQI60" s="213"/>
      <c r="PQK60" s="213"/>
      <c r="PQM60" s="213"/>
      <c r="PQO60" s="213"/>
      <c r="PQQ60" s="213"/>
      <c r="PQS60" s="213"/>
      <c r="PQU60" s="213"/>
      <c r="PQW60" s="213"/>
      <c r="PQY60" s="213"/>
      <c r="PRA60" s="213"/>
      <c r="PRC60" s="213"/>
      <c r="PRE60" s="213"/>
      <c r="PRG60" s="213"/>
      <c r="PRI60" s="213"/>
      <c r="PRK60" s="213"/>
      <c r="PRM60" s="213"/>
      <c r="PRO60" s="213"/>
      <c r="PRQ60" s="213"/>
      <c r="PRS60" s="213"/>
      <c r="PRU60" s="213"/>
      <c r="PRW60" s="213"/>
      <c r="PRY60" s="213"/>
      <c r="PSA60" s="213"/>
      <c r="PSC60" s="213"/>
      <c r="PSE60" s="213"/>
      <c r="PSG60" s="213"/>
      <c r="PSI60" s="213"/>
      <c r="PSK60" s="213"/>
      <c r="PSM60" s="213"/>
      <c r="PSO60" s="213"/>
      <c r="PSQ60" s="213"/>
      <c r="PSS60" s="213"/>
      <c r="PSU60" s="213"/>
      <c r="PSW60" s="213"/>
      <c r="PSY60" s="213"/>
      <c r="PTA60" s="213"/>
      <c r="PTC60" s="213"/>
      <c r="PTE60" s="213"/>
      <c r="PTG60" s="213"/>
      <c r="PTI60" s="213"/>
      <c r="PTK60" s="213"/>
      <c r="PTM60" s="213"/>
      <c r="PTO60" s="213"/>
      <c r="PTQ60" s="213"/>
      <c r="PTS60" s="213"/>
      <c r="PTU60" s="213"/>
      <c r="PTW60" s="213"/>
      <c r="PTY60" s="213"/>
      <c r="PUA60" s="213"/>
      <c r="PUC60" s="213"/>
      <c r="PUE60" s="213"/>
      <c r="PUG60" s="213"/>
      <c r="PUI60" s="213"/>
      <c r="PUK60" s="213"/>
      <c r="PUM60" s="213"/>
      <c r="PUO60" s="213"/>
      <c r="PUQ60" s="213"/>
      <c r="PUS60" s="213"/>
      <c r="PUU60" s="213"/>
      <c r="PUW60" s="213"/>
      <c r="PUY60" s="213"/>
      <c r="PVA60" s="213"/>
      <c r="PVC60" s="213"/>
      <c r="PVE60" s="213"/>
      <c r="PVG60" s="213"/>
      <c r="PVI60" s="213"/>
      <c r="PVK60" s="213"/>
      <c r="PVM60" s="213"/>
      <c r="PVO60" s="213"/>
      <c r="PVQ60" s="213"/>
      <c r="PVS60" s="213"/>
      <c r="PVU60" s="213"/>
      <c r="PVW60" s="213"/>
      <c r="PVY60" s="213"/>
      <c r="PWA60" s="213"/>
      <c r="PWC60" s="213"/>
      <c r="PWE60" s="213"/>
      <c r="PWG60" s="213"/>
      <c r="PWI60" s="213"/>
      <c r="PWK60" s="213"/>
      <c r="PWM60" s="213"/>
      <c r="PWO60" s="213"/>
      <c r="PWQ60" s="213"/>
      <c r="PWS60" s="213"/>
      <c r="PWU60" s="213"/>
      <c r="PWW60" s="213"/>
      <c r="PWY60" s="213"/>
      <c r="PXA60" s="213"/>
      <c r="PXC60" s="213"/>
      <c r="PXE60" s="213"/>
      <c r="PXG60" s="213"/>
      <c r="PXI60" s="213"/>
      <c r="PXK60" s="213"/>
      <c r="PXM60" s="213"/>
      <c r="PXO60" s="213"/>
      <c r="PXQ60" s="213"/>
      <c r="PXS60" s="213"/>
      <c r="PXU60" s="213"/>
      <c r="PXW60" s="213"/>
      <c r="PXY60" s="213"/>
      <c r="PYA60" s="213"/>
      <c r="PYC60" s="213"/>
      <c r="PYE60" s="213"/>
      <c r="PYG60" s="213"/>
      <c r="PYI60" s="213"/>
      <c r="PYK60" s="213"/>
      <c r="PYM60" s="213"/>
      <c r="PYO60" s="213"/>
      <c r="PYQ60" s="213"/>
      <c r="PYS60" s="213"/>
      <c r="PYU60" s="213"/>
      <c r="PYW60" s="213"/>
      <c r="PYY60" s="213"/>
      <c r="PZA60" s="213"/>
      <c r="PZC60" s="213"/>
      <c r="PZE60" s="213"/>
      <c r="PZG60" s="213"/>
      <c r="PZI60" s="213"/>
      <c r="PZK60" s="213"/>
      <c r="PZM60" s="213"/>
      <c r="PZO60" s="213"/>
      <c r="PZQ60" s="213"/>
      <c r="PZS60" s="213"/>
      <c r="PZU60" s="213"/>
      <c r="PZW60" s="213"/>
      <c r="PZY60" s="213"/>
      <c r="QAA60" s="213"/>
      <c r="QAC60" s="213"/>
      <c r="QAE60" s="213"/>
      <c r="QAG60" s="213"/>
      <c r="QAI60" s="213"/>
      <c r="QAK60" s="213"/>
      <c r="QAM60" s="213"/>
      <c r="QAO60" s="213"/>
      <c r="QAQ60" s="213"/>
      <c r="QAS60" s="213"/>
      <c r="QAU60" s="213"/>
      <c r="QAW60" s="213"/>
      <c r="QAY60" s="213"/>
      <c r="QBA60" s="213"/>
      <c r="QBC60" s="213"/>
      <c r="QBE60" s="213"/>
      <c r="QBG60" s="213"/>
      <c r="QBI60" s="213"/>
      <c r="QBK60" s="213"/>
      <c r="QBM60" s="213"/>
      <c r="QBO60" s="213"/>
      <c r="QBQ60" s="213"/>
      <c r="QBS60" s="213"/>
      <c r="QBU60" s="213"/>
      <c r="QBW60" s="213"/>
      <c r="QBY60" s="213"/>
      <c r="QCA60" s="213"/>
      <c r="QCC60" s="213"/>
      <c r="QCE60" s="213"/>
      <c r="QCG60" s="213"/>
      <c r="QCI60" s="213"/>
      <c r="QCK60" s="213"/>
      <c r="QCM60" s="213"/>
      <c r="QCO60" s="213"/>
      <c r="QCQ60" s="213"/>
      <c r="QCS60" s="213"/>
      <c r="QCU60" s="213"/>
      <c r="QCW60" s="213"/>
      <c r="QCY60" s="213"/>
      <c r="QDA60" s="213"/>
      <c r="QDC60" s="213"/>
      <c r="QDE60" s="213"/>
      <c r="QDG60" s="213"/>
      <c r="QDI60" s="213"/>
      <c r="QDK60" s="213"/>
      <c r="QDM60" s="213"/>
      <c r="QDO60" s="213"/>
      <c r="QDQ60" s="213"/>
      <c r="QDS60" s="213"/>
      <c r="QDU60" s="213"/>
      <c r="QDW60" s="213"/>
      <c r="QDY60" s="213"/>
      <c r="QEA60" s="213"/>
      <c r="QEC60" s="213"/>
      <c r="QEE60" s="213"/>
      <c r="QEG60" s="213"/>
      <c r="QEI60" s="213"/>
      <c r="QEK60" s="213"/>
      <c r="QEM60" s="213"/>
      <c r="QEO60" s="213"/>
      <c r="QEQ60" s="213"/>
      <c r="QES60" s="213"/>
      <c r="QEU60" s="213"/>
      <c r="QEW60" s="213"/>
      <c r="QEY60" s="213"/>
      <c r="QFA60" s="213"/>
      <c r="QFC60" s="213"/>
      <c r="QFE60" s="213"/>
      <c r="QFG60" s="213"/>
      <c r="QFI60" s="213"/>
      <c r="QFK60" s="213"/>
      <c r="QFM60" s="213"/>
      <c r="QFO60" s="213"/>
      <c r="QFQ60" s="213"/>
      <c r="QFS60" s="213"/>
      <c r="QFU60" s="213"/>
      <c r="QFW60" s="213"/>
      <c r="QFY60" s="213"/>
      <c r="QGA60" s="213"/>
      <c r="QGC60" s="213"/>
      <c r="QGE60" s="213"/>
      <c r="QGG60" s="213"/>
      <c r="QGI60" s="213"/>
      <c r="QGK60" s="213"/>
      <c r="QGM60" s="213"/>
      <c r="QGO60" s="213"/>
      <c r="QGQ60" s="213"/>
      <c r="QGS60" s="213"/>
      <c r="QGU60" s="213"/>
      <c r="QGW60" s="213"/>
      <c r="QGY60" s="213"/>
      <c r="QHA60" s="213"/>
      <c r="QHC60" s="213"/>
      <c r="QHE60" s="213"/>
      <c r="QHG60" s="213"/>
      <c r="QHI60" s="213"/>
      <c r="QHK60" s="213"/>
      <c r="QHM60" s="213"/>
      <c r="QHO60" s="213"/>
      <c r="QHQ60" s="213"/>
      <c r="QHS60" s="213"/>
      <c r="QHU60" s="213"/>
      <c r="QHW60" s="213"/>
      <c r="QHY60" s="213"/>
      <c r="QIA60" s="213"/>
      <c r="QIC60" s="213"/>
      <c r="QIE60" s="213"/>
      <c r="QIG60" s="213"/>
      <c r="QII60" s="213"/>
      <c r="QIK60" s="213"/>
      <c r="QIM60" s="213"/>
      <c r="QIO60" s="213"/>
      <c r="QIQ60" s="213"/>
      <c r="QIS60" s="213"/>
      <c r="QIU60" s="213"/>
      <c r="QIW60" s="213"/>
      <c r="QIY60" s="213"/>
      <c r="QJA60" s="213"/>
      <c r="QJC60" s="213"/>
      <c r="QJE60" s="213"/>
      <c r="QJG60" s="213"/>
      <c r="QJI60" s="213"/>
      <c r="QJK60" s="213"/>
      <c r="QJM60" s="213"/>
      <c r="QJO60" s="213"/>
      <c r="QJQ60" s="213"/>
      <c r="QJS60" s="213"/>
      <c r="QJU60" s="213"/>
      <c r="QJW60" s="213"/>
      <c r="QJY60" s="213"/>
      <c r="QKA60" s="213"/>
      <c r="QKC60" s="213"/>
      <c r="QKE60" s="213"/>
      <c r="QKG60" s="213"/>
      <c r="QKI60" s="213"/>
      <c r="QKK60" s="213"/>
      <c r="QKM60" s="213"/>
      <c r="QKO60" s="213"/>
      <c r="QKQ60" s="213"/>
      <c r="QKS60" s="213"/>
      <c r="QKU60" s="213"/>
      <c r="QKW60" s="213"/>
      <c r="QKY60" s="213"/>
      <c r="QLA60" s="213"/>
      <c r="QLC60" s="213"/>
      <c r="QLE60" s="213"/>
      <c r="QLG60" s="213"/>
      <c r="QLI60" s="213"/>
      <c r="QLK60" s="213"/>
      <c r="QLM60" s="213"/>
      <c r="QLO60" s="213"/>
      <c r="QLQ60" s="213"/>
      <c r="QLS60" s="213"/>
      <c r="QLU60" s="213"/>
      <c r="QLW60" s="213"/>
      <c r="QLY60" s="213"/>
      <c r="QMA60" s="213"/>
      <c r="QMC60" s="213"/>
      <c r="QME60" s="213"/>
      <c r="QMG60" s="213"/>
      <c r="QMI60" s="213"/>
      <c r="QMK60" s="213"/>
      <c r="QMM60" s="213"/>
      <c r="QMO60" s="213"/>
      <c r="QMQ60" s="213"/>
      <c r="QMS60" s="213"/>
      <c r="QMU60" s="213"/>
      <c r="QMW60" s="213"/>
      <c r="QMY60" s="213"/>
      <c r="QNA60" s="213"/>
      <c r="QNC60" s="213"/>
      <c r="QNE60" s="213"/>
      <c r="QNG60" s="213"/>
      <c r="QNI60" s="213"/>
      <c r="QNK60" s="213"/>
      <c r="QNM60" s="213"/>
      <c r="QNO60" s="213"/>
      <c r="QNQ60" s="213"/>
      <c r="QNS60" s="213"/>
      <c r="QNU60" s="213"/>
      <c r="QNW60" s="213"/>
      <c r="QNY60" s="213"/>
      <c r="QOA60" s="213"/>
      <c r="QOC60" s="213"/>
      <c r="QOE60" s="213"/>
      <c r="QOG60" s="213"/>
      <c r="QOI60" s="213"/>
      <c r="QOK60" s="213"/>
      <c r="QOM60" s="213"/>
      <c r="QOO60" s="213"/>
      <c r="QOQ60" s="213"/>
      <c r="QOS60" s="213"/>
      <c r="QOU60" s="213"/>
      <c r="QOW60" s="213"/>
      <c r="QOY60" s="213"/>
      <c r="QPA60" s="213"/>
      <c r="QPC60" s="213"/>
      <c r="QPE60" s="213"/>
      <c r="QPG60" s="213"/>
      <c r="QPI60" s="213"/>
      <c r="QPK60" s="213"/>
      <c r="QPM60" s="213"/>
      <c r="QPO60" s="213"/>
      <c r="QPQ60" s="213"/>
      <c r="QPS60" s="213"/>
      <c r="QPU60" s="213"/>
      <c r="QPW60" s="213"/>
      <c r="QPY60" s="213"/>
      <c r="QQA60" s="213"/>
      <c r="QQC60" s="213"/>
      <c r="QQE60" s="213"/>
      <c r="QQG60" s="213"/>
      <c r="QQI60" s="213"/>
      <c r="QQK60" s="213"/>
      <c r="QQM60" s="213"/>
      <c r="QQO60" s="213"/>
      <c r="QQQ60" s="213"/>
      <c r="QQS60" s="213"/>
      <c r="QQU60" s="213"/>
      <c r="QQW60" s="213"/>
      <c r="QQY60" s="213"/>
      <c r="QRA60" s="213"/>
      <c r="QRC60" s="213"/>
      <c r="QRE60" s="213"/>
      <c r="QRG60" s="213"/>
      <c r="QRI60" s="213"/>
      <c r="QRK60" s="213"/>
      <c r="QRM60" s="213"/>
      <c r="QRO60" s="213"/>
      <c r="QRQ60" s="213"/>
      <c r="QRS60" s="213"/>
      <c r="QRU60" s="213"/>
      <c r="QRW60" s="213"/>
      <c r="QRY60" s="213"/>
      <c r="QSA60" s="213"/>
      <c r="QSC60" s="213"/>
      <c r="QSE60" s="213"/>
      <c r="QSG60" s="213"/>
      <c r="QSI60" s="213"/>
      <c r="QSK60" s="213"/>
      <c r="QSM60" s="213"/>
      <c r="QSO60" s="213"/>
      <c r="QSQ60" s="213"/>
      <c r="QSS60" s="213"/>
      <c r="QSU60" s="213"/>
      <c r="QSW60" s="213"/>
      <c r="QSY60" s="213"/>
      <c r="QTA60" s="213"/>
      <c r="QTC60" s="213"/>
      <c r="QTE60" s="213"/>
      <c r="QTG60" s="213"/>
      <c r="QTI60" s="213"/>
      <c r="QTK60" s="213"/>
      <c r="QTM60" s="213"/>
      <c r="QTO60" s="213"/>
      <c r="QTQ60" s="213"/>
      <c r="QTS60" s="213"/>
      <c r="QTU60" s="213"/>
      <c r="QTW60" s="213"/>
      <c r="QTY60" s="213"/>
      <c r="QUA60" s="213"/>
      <c r="QUC60" s="213"/>
      <c r="QUE60" s="213"/>
      <c r="QUG60" s="213"/>
      <c r="QUI60" s="213"/>
      <c r="QUK60" s="213"/>
      <c r="QUM60" s="213"/>
      <c r="QUO60" s="213"/>
      <c r="QUQ60" s="213"/>
      <c r="QUS60" s="213"/>
      <c r="QUU60" s="213"/>
      <c r="QUW60" s="213"/>
      <c r="QUY60" s="213"/>
      <c r="QVA60" s="213"/>
      <c r="QVC60" s="213"/>
      <c r="QVE60" s="213"/>
      <c r="QVG60" s="213"/>
      <c r="QVI60" s="213"/>
      <c r="QVK60" s="213"/>
      <c r="QVM60" s="213"/>
      <c r="QVO60" s="213"/>
      <c r="QVQ60" s="213"/>
      <c r="QVS60" s="213"/>
      <c r="QVU60" s="213"/>
      <c r="QVW60" s="213"/>
      <c r="QVY60" s="213"/>
      <c r="QWA60" s="213"/>
      <c r="QWC60" s="213"/>
      <c r="QWE60" s="213"/>
      <c r="QWG60" s="213"/>
      <c r="QWI60" s="213"/>
      <c r="QWK60" s="213"/>
      <c r="QWM60" s="213"/>
      <c r="QWO60" s="213"/>
      <c r="QWQ60" s="213"/>
      <c r="QWS60" s="213"/>
      <c r="QWU60" s="213"/>
      <c r="QWW60" s="213"/>
      <c r="QWY60" s="213"/>
      <c r="QXA60" s="213"/>
      <c r="QXC60" s="213"/>
      <c r="QXE60" s="213"/>
      <c r="QXG60" s="213"/>
      <c r="QXI60" s="213"/>
      <c r="QXK60" s="213"/>
      <c r="QXM60" s="213"/>
      <c r="QXO60" s="213"/>
      <c r="QXQ60" s="213"/>
      <c r="QXS60" s="213"/>
      <c r="QXU60" s="213"/>
      <c r="QXW60" s="213"/>
      <c r="QXY60" s="213"/>
      <c r="QYA60" s="213"/>
      <c r="QYC60" s="213"/>
      <c r="QYE60" s="213"/>
      <c r="QYG60" s="213"/>
      <c r="QYI60" s="213"/>
      <c r="QYK60" s="213"/>
      <c r="QYM60" s="213"/>
      <c r="QYO60" s="213"/>
      <c r="QYQ60" s="213"/>
      <c r="QYS60" s="213"/>
      <c r="QYU60" s="213"/>
      <c r="QYW60" s="213"/>
      <c r="QYY60" s="213"/>
      <c r="QZA60" s="213"/>
      <c r="QZC60" s="213"/>
      <c r="QZE60" s="213"/>
      <c r="QZG60" s="213"/>
      <c r="QZI60" s="213"/>
      <c r="QZK60" s="213"/>
      <c r="QZM60" s="213"/>
      <c r="QZO60" s="213"/>
      <c r="QZQ60" s="213"/>
      <c r="QZS60" s="213"/>
      <c r="QZU60" s="213"/>
      <c r="QZW60" s="213"/>
      <c r="QZY60" s="213"/>
      <c r="RAA60" s="213"/>
      <c r="RAC60" s="213"/>
      <c r="RAE60" s="213"/>
      <c r="RAG60" s="213"/>
      <c r="RAI60" s="213"/>
      <c r="RAK60" s="213"/>
      <c r="RAM60" s="213"/>
      <c r="RAO60" s="213"/>
      <c r="RAQ60" s="213"/>
      <c r="RAS60" s="213"/>
      <c r="RAU60" s="213"/>
      <c r="RAW60" s="213"/>
      <c r="RAY60" s="213"/>
      <c r="RBA60" s="213"/>
      <c r="RBC60" s="213"/>
      <c r="RBE60" s="213"/>
      <c r="RBG60" s="213"/>
      <c r="RBI60" s="213"/>
      <c r="RBK60" s="213"/>
      <c r="RBM60" s="213"/>
      <c r="RBO60" s="213"/>
      <c r="RBQ60" s="213"/>
      <c r="RBS60" s="213"/>
      <c r="RBU60" s="213"/>
      <c r="RBW60" s="213"/>
      <c r="RBY60" s="213"/>
      <c r="RCA60" s="213"/>
      <c r="RCC60" s="213"/>
      <c r="RCE60" s="213"/>
      <c r="RCG60" s="213"/>
      <c r="RCI60" s="213"/>
      <c r="RCK60" s="213"/>
      <c r="RCM60" s="213"/>
      <c r="RCO60" s="213"/>
      <c r="RCQ60" s="213"/>
      <c r="RCS60" s="213"/>
      <c r="RCU60" s="213"/>
      <c r="RCW60" s="213"/>
      <c r="RCY60" s="213"/>
      <c r="RDA60" s="213"/>
      <c r="RDC60" s="213"/>
      <c r="RDE60" s="213"/>
      <c r="RDG60" s="213"/>
      <c r="RDI60" s="213"/>
      <c r="RDK60" s="213"/>
      <c r="RDM60" s="213"/>
      <c r="RDO60" s="213"/>
      <c r="RDQ60" s="213"/>
      <c r="RDS60" s="213"/>
      <c r="RDU60" s="213"/>
      <c r="RDW60" s="213"/>
      <c r="RDY60" s="213"/>
      <c r="REA60" s="213"/>
      <c r="REC60" s="213"/>
      <c r="REE60" s="213"/>
      <c r="REG60" s="213"/>
      <c r="REI60" s="213"/>
      <c r="REK60" s="213"/>
      <c r="REM60" s="213"/>
      <c r="REO60" s="213"/>
      <c r="REQ60" s="213"/>
      <c r="RES60" s="213"/>
      <c r="REU60" s="213"/>
      <c r="REW60" s="213"/>
      <c r="REY60" s="213"/>
      <c r="RFA60" s="213"/>
      <c r="RFC60" s="213"/>
      <c r="RFE60" s="213"/>
      <c r="RFG60" s="213"/>
      <c r="RFI60" s="213"/>
      <c r="RFK60" s="213"/>
      <c r="RFM60" s="213"/>
      <c r="RFO60" s="213"/>
      <c r="RFQ60" s="213"/>
      <c r="RFS60" s="213"/>
      <c r="RFU60" s="213"/>
      <c r="RFW60" s="213"/>
      <c r="RFY60" s="213"/>
      <c r="RGA60" s="213"/>
      <c r="RGC60" s="213"/>
      <c r="RGE60" s="213"/>
      <c r="RGG60" s="213"/>
      <c r="RGI60" s="213"/>
      <c r="RGK60" s="213"/>
      <c r="RGM60" s="213"/>
      <c r="RGO60" s="213"/>
      <c r="RGQ60" s="213"/>
      <c r="RGS60" s="213"/>
      <c r="RGU60" s="213"/>
      <c r="RGW60" s="213"/>
      <c r="RGY60" s="213"/>
      <c r="RHA60" s="213"/>
      <c r="RHC60" s="213"/>
      <c r="RHE60" s="213"/>
      <c r="RHG60" s="213"/>
      <c r="RHI60" s="213"/>
      <c r="RHK60" s="213"/>
      <c r="RHM60" s="213"/>
      <c r="RHO60" s="213"/>
      <c r="RHQ60" s="213"/>
      <c r="RHS60" s="213"/>
      <c r="RHU60" s="213"/>
      <c r="RHW60" s="213"/>
      <c r="RHY60" s="213"/>
      <c r="RIA60" s="213"/>
      <c r="RIC60" s="213"/>
      <c r="RIE60" s="213"/>
      <c r="RIG60" s="213"/>
      <c r="RII60" s="213"/>
      <c r="RIK60" s="213"/>
      <c r="RIM60" s="213"/>
      <c r="RIO60" s="213"/>
      <c r="RIQ60" s="213"/>
      <c r="RIS60" s="213"/>
      <c r="RIU60" s="213"/>
      <c r="RIW60" s="213"/>
      <c r="RIY60" s="213"/>
      <c r="RJA60" s="213"/>
      <c r="RJC60" s="213"/>
      <c r="RJE60" s="213"/>
      <c r="RJG60" s="213"/>
      <c r="RJI60" s="213"/>
      <c r="RJK60" s="213"/>
      <c r="RJM60" s="213"/>
      <c r="RJO60" s="213"/>
      <c r="RJQ60" s="213"/>
      <c r="RJS60" s="213"/>
      <c r="RJU60" s="213"/>
      <c r="RJW60" s="213"/>
      <c r="RJY60" s="213"/>
      <c r="RKA60" s="213"/>
      <c r="RKC60" s="213"/>
      <c r="RKE60" s="213"/>
      <c r="RKG60" s="213"/>
      <c r="RKI60" s="213"/>
      <c r="RKK60" s="213"/>
      <c r="RKM60" s="213"/>
      <c r="RKO60" s="213"/>
      <c r="RKQ60" s="213"/>
      <c r="RKS60" s="213"/>
      <c r="RKU60" s="213"/>
      <c r="RKW60" s="213"/>
      <c r="RKY60" s="213"/>
      <c r="RLA60" s="213"/>
      <c r="RLC60" s="213"/>
      <c r="RLE60" s="213"/>
      <c r="RLG60" s="213"/>
      <c r="RLI60" s="213"/>
      <c r="RLK60" s="213"/>
      <c r="RLM60" s="213"/>
      <c r="RLO60" s="213"/>
      <c r="RLQ60" s="213"/>
      <c r="RLS60" s="213"/>
      <c r="RLU60" s="213"/>
      <c r="RLW60" s="213"/>
      <c r="RLY60" s="213"/>
      <c r="RMA60" s="213"/>
      <c r="RMC60" s="213"/>
      <c r="RME60" s="213"/>
      <c r="RMG60" s="213"/>
      <c r="RMI60" s="213"/>
      <c r="RMK60" s="213"/>
      <c r="RMM60" s="213"/>
      <c r="RMO60" s="213"/>
      <c r="RMQ60" s="213"/>
      <c r="RMS60" s="213"/>
      <c r="RMU60" s="213"/>
      <c r="RMW60" s="213"/>
      <c r="RMY60" s="213"/>
      <c r="RNA60" s="213"/>
      <c r="RNC60" s="213"/>
      <c r="RNE60" s="213"/>
      <c r="RNG60" s="213"/>
      <c r="RNI60" s="213"/>
      <c r="RNK60" s="213"/>
      <c r="RNM60" s="213"/>
      <c r="RNO60" s="213"/>
      <c r="RNQ60" s="213"/>
      <c r="RNS60" s="213"/>
      <c r="RNU60" s="213"/>
      <c r="RNW60" s="213"/>
      <c r="RNY60" s="213"/>
      <c r="ROA60" s="213"/>
      <c r="ROC60" s="213"/>
      <c r="ROE60" s="213"/>
      <c r="ROG60" s="213"/>
      <c r="ROI60" s="213"/>
      <c r="ROK60" s="213"/>
      <c r="ROM60" s="213"/>
      <c r="ROO60" s="213"/>
      <c r="ROQ60" s="213"/>
      <c r="ROS60" s="213"/>
      <c r="ROU60" s="213"/>
      <c r="ROW60" s="213"/>
      <c r="ROY60" s="213"/>
      <c r="RPA60" s="213"/>
      <c r="RPC60" s="213"/>
      <c r="RPE60" s="213"/>
      <c r="RPG60" s="213"/>
      <c r="RPI60" s="213"/>
      <c r="RPK60" s="213"/>
      <c r="RPM60" s="213"/>
      <c r="RPO60" s="213"/>
      <c r="RPQ60" s="213"/>
      <c r="RPS60" s="213"/>
      <c r="RPU60" s="213"/>
      <c r="RPW60" s="213"/>
      <c r="RPY60" s="213"/>
      <c r="RQA60" s="213"/>
      <c r="RQC60" s="213"/>
      <c r="RQE60" s="213"/>
      <c r="RQG60" s="213"/>
      <c r="RQI60" s="213"/>
      <c r="RQK60" s="213"/>
      <c r="RQM60" s="213"/>
      <c r="RQO60" s="213"/>
      <c r="RQQ60" s="213"/>
      <c r="RQS60" s="213"/>
      <c r="RQU60" s="213"/>
      <c r="RQW60" s="213"/>
      <c r="RQY60" s="213"/>
      <c r="RRA60" s="213"/>
      <c r="RRC60" s="213"/>
      <c r="RRE60" s="213"/>
      <c r="RRG60" s="213"/>
      <c r="RRI60" s="213"/>
      <c r="RRK60" s="213"/>
      <c r="RRM60" s="213"/>
      <c r="RRO60" s="213"/>
      <c r="RRQ60" s="213"/>
      <c r="RRS60" s="213"/>
      <c r="RRU60" s="213"/>
      <c r="RRW60" s="213"/>
      <c r="RRY60" s="213"/>
      <c r="RSA60" s="213"/>
      <c r="RSC60" s="213"/>
      <c r="RSE60" s="213"/>
      <c r="RSG60" s="213"/>
      <c r="RSI60" s="213"/>
      <c r="RSK60" s="213"/>
      <c r="RSM60" s="213"/>
      <c r="RSO60" s="213"/>
      <c r="RSQ60" s="213"/>
      <c r="RSS60" s="213"/>
      <c r="RSU60" s="213"/>
      <c r="RSW60" s="213"/>
      <c r="RSY60" s="213"/>
      <c r="RTA60" s="213"/>
      <c r="RTC60" s="213"/>
      <c r="RTE60" s="213"/>
      <c r="RTG60" s="213"/>
      <c r="RTI60" s="213"/>
      <c r="RTK60" s="213"/>
      <c r="RTM60" s="213"/>
      <c r="RTO60" s="213"/>
      <c r="RTQ60" s="213"/>
      <c r="RTS60" s="213"/>
      <c r="RTU60" s="213"/>
      <c r="RTW60" s="213"/>
      <c r="RTY60" s="213"/>
      <c r="RUA60" s="213"/>
      <c r="RUC60" s="213"/>
      <c r="RUE60" s="213"/>
      <c r="RUG60" s="213"/>
      <c r="RUI60" s="213"/>
      <c r="RUK60" s="213"/>
      <c r="RUM60" s="213"/>
      <c r="RUO60" s="213"/>
      <c r="RUQ60" s="213"/>
      <c r="RUS60" s="213"/>
      <c r="RUU60" s="213"/>
      <c r="RUW60" s="213"/>
      <c r="RUY60" s="213"/>
      <c r="RVA60" s="213"/>
      <c r="RVC60" s="213"/>
      <c r="RVE60" s="213"/>
      <c r="RVG60" s="213"/>
      <c r="RVI60" s="213"/>
      <c r="RVK60" s="213"/>
      <c r="RVM60" s="213"/>
      <c r="RVO60" s="213"/>
      <c r="RVQ60" s="213"/>
      <c r="RVS60" s="213"/>
      <c r="RVU60" s="213"/>
      <c r="RVW60" s="213"/>
      <c r="RVY60" s="213"/>
      <c r="RWA60" s="213"/>
      <c r="RWC60" s="213"/>
      <c r="RWE60" s="213"/>
      <c r="RWG60" s="213"/>
      <c r="RWI60" s="213"/>
      <c r="RWK60" s="213"/>
      <c r="RWM60" s="213"/>
      <c r="RWO60" s="213"/>
      <c r="RWQ60" s="213"/>
      <c r="RWS60" s="213"/>
      <c r="RWU60" s="213"/>
      <c r="RWW60" s="213"/>
      <c r="RWY60" s="213"/>
      <c r="RXA60" s="213"/>
      <c r="RXC60" s="213"/>
      <c r="RXE60" s="213"/>
      <c r="RXG60" s="213"/>
      <c r="RXI60" s="213"/>
      <c r="RXK60" s="213"/>
      <c r="RXM60" s="213"/>
      <c r="RXO60" s="213"/>
      <c r="RXQ60" s="213"/>
      <c r="RXS60" s="213"/>
      <c r="RXU60" s="213"/>
      <c r="RXW60" s="213"/>
      <c r="RXY60" s="213"/>
      <c r="RYA60" s="213"/>
      <c r="RYC60" s="213"/>
      <c r="RYE60" s="213"/>
      <c r="RYG60" s="213"/>
      <c r="RYI60" s="213"/>
      <c r="RYK60" s="213"/>
      <c r="RYM60" s="213"/>
      <c r="RYO60" s="213"/>
      <c r="RYQ60" s="213"/>
      <c r="RYS60" s="213"/>
      <c r="RYU60" s="213"/>
      <c r="RYW60" s="213"/>
      <c r="RYY60" s="213"/>
      <c r="RZA60" s="213"/>
      <c r="RZC60" s="213"/>
      <c r="RZE60" s="213"/>
      <c r="RZG60" s="213"/>
      <c r="RZI60" s="213"/>
      <c r="RZK60" s="213"/>
      <c r="RZM60" s="213"/>
      <c r="RZO60" s="213"/>
      <c r="RZQ60" s="213"/>
      <c r="RZS60" s="213"/>
      <c r="RZU60" s="213"/>
      <c r="RZW60" s="213"/>
      <c r="RZY60" s="213"/>
      <c r="SAA60" s="213"/>
      <c r="SAC60" s="213"/>
      <c r="SAE60" s="213"/>
      <c r="SAG60" s="213"/>
      <c r="SAI60" s="213"/>
      <c r="SAK60" s="213"/>
      <c r="SAM60" s="213"/>
      <c r="SAO60" s="213"/>
      <c r="SAQ60" s="213"/>
      <c r="SAS60" s="213"/>
      <c r="SAU60" s="213"/>
      <c r="SAW60" s="213"/>
      <c r="SAY60" s="213"/>
      <c r="SBA60" s="213"/>
      <c r="SBC60" s="213"/>
      <c r="SBE60" s="213"/>
      <c r="SBG60" s="213"/>
      <c r="SBI60" s="213"/>
      <c r="SBK60" s="213"/>
      <c r="SBM60" s="213"/>
      <c r="SBO60" s="213"/>
      <c r="SBQ60" s="213"/>
      <c r="SBS60" s="213"/>
      <c r="SBU60" s="213"/>
      <c r="SBW60" s="213"/>
      <c r="SBY60" s="213"/>
      <c r="SCA60" s="213"/>
      <c r="SCC60" s="213"/>
      <c r="SCE60" s="213"/>
      <c r="SCG60" s="213"/>
      <c r="SCI60" s="213"/>
      <c r="SCK60" s="213"/>
      <c r="SCM60" s="213"/>
      <c r="SCO60" s="213"/>
      <c r="SCQ60" s="213"/>
      <c r="SCS60" s="213"/>
      <c r="SCU60" s="213"/>
      <c r="SCW60" s="213"/>
      <c r="SCY60" s="213"/>
      <c r="SDA60" s="213"/>
      <c r="SDC60" s="213"/>
      <c r="SDE60" s="213"/>
      <c r="SDG60" s="213"/>
      <c r="SDI60" s="213"/>
      <c r="SDK60" s="213"/>
      <c r="SDM60" s="213"/>
      <c r="SDO60" s="213"/>
      <c r="SDQ60" s="213"/>
      <c r="SDS60" s="213"/>
      <c r="SDU60" s="213"/>
      <c r="SDW60" s="213"/>
      <c r="SDY60" s="213"/>
      <c r="SEA60" s="213"/>
      <c r="SEC60" s="213"/>
      <c r="SEE60" s="213"/>
      <c r="SEG60" s="213"/>
      <c r="SEI60" s="213"/>
      <c r="SEK60" s="213"/>
      <c r="SEM60" s="213"/>
      <c r="SEO60" s="213"/>
      <c r="SEQ60" s="213"/>
      <c r="SES60" s="213"/>
      <c r="SEU60" s="213"/>
      <c r="SEW60" s="213"/>
      <c r="SEY60" s="213"/>
      <c r="SFA60" s="213"/>
      <c r="SFC60" s="213"/>
      <c r="SFE60" s="213"/>
      <c r="SFG60" s="213"/>
      <c r="SFI60" s="213"/>
      <c r="SFK60" s="213"/>
      <c r="SFM60" s="213"/>
      <c r="SFO60" s="213"/>
      <c r="SFQ60" s="213"/>
      <c r="SFS60" s="213"/>
      <c r="SFU60" s="213"/>
      <c r="SFW60" s="213"/>
      <c r="SFY60" s="213"/>
      <c r="SGA60" s="213"/>
      <c r="SGC60" s="213"/>
      <c r="SGE60" s="213"/>
      <c r="SGG60" s="213"/>
      <c r="SGI60" s="213"/>
      <c r="SGK60" s="213"/>
      <c r="SGM60" s="213"/>
      <c r="SGO60" s="213"/>
      <c r="SGQ60" s="213"/>
      <c r="SGS60" s="213"/>
      <c r="SGU60" s="213"/>
      <c r="SGW60" s="213"/>
      <c r="SGY60" s="213"/>
      <c r="SHA60" s="213"/>
      <c r="SHC60" s="213"/>
      <c r="SHE60" s="213"/>
      <c r="SHG60" s="213"/>
      <c r="SHI60" s="213"/>
      <c r="SHK60" s="213"/>
      <c r="SHM60" s="213"/>
      <c r="SHO60" s="213"/>
      <c r="SHQ60" s="213"/>
      <c r="SHS60" s="213"/>
      <c r="SHU60" s="213"/>
      <c r="SHW60" s="213"/>
      <c r="SHY60" s="213"/>
      <c r="SIA60" s="213"/>
      <c r="SIC60" s="213"/>
      <c r="SIE60" s="213"/>
      <c r="SIG60" s="213"/>
      <c r="SII60" s="213"/>
      <c r="SIK60" s="213"/>
      <c r="SIM60" s="213"/>
      <c r="SIO60" s="213"/>
      <c r="SIQ60" s="213"/>
      <c r="SIS60" s="213"/>
      <c r="SIU60" s="213"/>
      <c r="SIW60" s="213"/>
      <c r="SIY60" s="213"/>
      <c r="SJA60" s="213"/>
      <c r="SJC60" s="213"/>
      <c r="SJE60" s="213"/>
      <c r="SJG60" s="213"/>
      <c r="SJI60" s="213"/>
      <c r="SJK60" s="213"/>
      <c r="SJM60" s="213"/>
      <c r="SJO60" s="213"/>
      <c r="SJQ60" s="213"/>
      <c r="SJS60" s="213"/>
      <c r="SJU60" s="213"/>
      <c r="SJW60" s="213"/>
      <c r="SJY60" s="213"/>
      <c r="SKA60" s="213"/>
      <c r="SKC60" s="213"/>
      <c r="SKE60" s="213"/>
      <c r="SKG60" s="213"/>
      <c r="SKI60" s="213"/>
      <c r="SKK60" s="213"/>
      <c r="SKM60" s="213"/>
      <c r="SKO60" s="213"/>
      <c r="SKQ60" s="213"/>
      <c r="SKS60" s="213"/>
      <c r="SKU60" s="213"/>
      <c r="SKW60" s="213"/>
      <c r="SKY60" s="213"/>
      <c r="SLA60" s="213"/>
      <c r="SLC60" s="213"/>
      <c r="SLE60" s="213"/>
      <c r="SLG60" s="213"/>
      <c r="SLI60" s="213"/>
      <c r="SLK60" s="213"/>
      <c r="SLM60" s="213"/>
      <c r="SLO60" s="213"/>
      <c r="SLQ60" s="213"/>
      <c r="SLS60" s="213"/>
      <c r="SLU60" s="213"/>
      <c r="SLW60" s="213"/>
      <c r="SLY60" s="213"/>
      <c r="SMA60" s="213"/>
      <c r="SMC60" s="213"/>
      <c r="SME60" s="213"/>
      <c r="SMG60" s="213"/>
      <c r="SMI60" s="213"/>
      <c r="SMK60" s="213"/>
      <c r="SMM60" s="213"/>
      <c r="SMO60" s="213"/>
      <c r="SMQ60" s="213"/>
      <c r="SMS60" s="213"/>
      <c r="SMU60" s="213"/>
      <c r="SMW60" s="213"/>
      <c r="SMY60" s="213"/>
      <c r="SNA60" s="213"/>
      <c r="SNC60" s="213"/>
      <c r="SNE60" s="213"/>
      <c r="SNG60" s="213"/>
      <c r="SNI60" s="213"/>
      <c r="SNK60" s="213"/>
      <c r="SNM60" s="213"/>
      <c r="SNO60" s="213"/>
      <c r="SNQ60" s="213"/>
      <c r="SNS60" s="213"/>
      <c r="SNU60" s="213"/>
      <c r="SNW60" s="213"/>
      <c r="SNY60" s="213"/>
      <c r="SOA60" s="213"/>
      <c r="SOC60" s="213"/>
      <c r="SOE60" s="213"/>
      <c r="SOG60" s="213"/>
      <c r="SOI60" s="213"/>
      <c r="SOK60" s="213"/>
      <c r="SOM60" s="213"/>
      <c r="SOO60" s="213"/>
      <c r="SOQ60" s="213"/>
      <c r="SOS60" s="213"/>
      <c r="SOU60" s="213"/>
      <c r="SOW60" s="213"/>
      <c r="SOY60" s="213"/>
      <c r="SPA60" s="213"/>
      <c r="SPC60" s="213"/>
      <c r="SPE60" s="213"/>
      <c r="SPG60" s="213"/>
      <c r="SPI60" s="213"/>
      <c r="SPK60" s="213"/>
      <c r="SPM60" s="213"/>
      <c r="SPO60" s="213"/>
      <c r="SPQ60" s="213"/>
      <c r="SPS60" s="213"/>
      <c r="SPU60" s="213"/>
      <c r="SPW60" s="213"/>
      <c r="SPY60" s="213"/>
      <c r="SQA60" s="213"/>
      <c r="SQC60" s="213"/>
      <c r="SQE60" s="213"/>
      <c r="SQG60" s="213"/>
      <c r="SQI60" s="213"/>
      <c r="SQK60" s="213"/>
      <c r="SQM60" s="213"/>
      <c r="SQO60" s="213"/>
      <c r="SQQ60" s="213"/>
      <c r="SQS60" s="213"/>
      <c r="SQU60" s="213"/>
      <c r="SQW60" s="213"/>
      <c r="SQY60" s="213"/>
      <c r="SRA60" s="213"/>
      <c r="SRC60" s="213"/>
      <c r="SRE60" s="213"/>
      <c r="SRG60" s="213"/>
      <c r="SRI60" s="213"/>
      <c r="SRK60" s="213"/>
      <c r="SRM60" s="213"/>
      <c r="SRO60" s="213"/>
      <c r="SRQ60" s="213"/>
      <c r="SRS60" s="213"/>
      <c r="SRU60" s="213"/>
      <c r="SRW60" s="213"/>
      <c r="SRY60" s="213"/>
      <c r="SSA60" s="213"/>
      <c r="SSC60" s="213"/>
      <c r="SSE60" s="213"/>
      <c r="SSG60" s="213"/>
      <c r="SSI60" s="213"/>
      <c r="SSK60" s="213"/>
      <c r="SSM60" s="213"/>
      <c r="SSO60" s="213"/>
      <c r="SSQ60" s="213"/>
      <c r="SSS60" s="213"/>
      <c r="SSU60" s="213"/>
      <c r="SSW60" s="213"/>
      <c r="SSY60" s="213"/>
      <c r="STA60" s="213"/>
      <c r="STC60" s="213"/>
      <c r="STE60" s="213"/>
      <c r="STG60" s="213"/>
      <c r="STI60" s="213"/>
      <c r="STK60" s="213"/>
      <c r="STM60" s="213"/>
      <c r="STO60" s="213"/>
      <c r="STQ60" s="213"/>
      <c r="STS60" s="213"/>
      <c r="STU60" s="213"/>
      <c r="STW60" s="213"/>
      <c r="STY60" s="213"/>
      <c r="SUA60" s="213"/>
      <c r="SUC60" s="213"/>
      <c r="SUE60" s="213"/>
      <c r="SUG60" s="213"/>
      <c r="SUI60" s="213"/>
      <c r="SUK60" s="213"/>
      <c r="SUM60" s="213"/>
      <c r="SUO60" s="213"/>
      <c r="SUQ60" s="213"/>
      <c r="SUS60" s="213"/>
      <c r="SUU60" s="213"/>
      <c r="SUW60" s="213"/>
      <c r="SUY60" s="213"/>
      <c r="SVA60" s="213"/>
      <c r="SVC60" s="213"/>
      <c r="SVE60" s="213"/>
      <c r="SVG60" s="213"/>
      <c r="SVI60" s="213"/>
      <c r="SVK60" s="213"/>
      <c r="SVM60" s="213"/>
      <c r="SVO60" s="213"/>
      <c r="SVQ60" s="213"/>
      <c r="SVS60" s="213"/>
      <c r="SVU60" s="213"/>
      <c r="SVW60" s="213"/>
      <c r="SVY60" s="213"/>
      <c r="SWA60" s="213"/>
      <c r="SWC60" s="213"/>
      <c r="SWE60" s="213"/>
      <c r="SWG60" s="213"/>
      <c r="SWI60" s="213"/>
      <c r="SWK60" s="213"/>
      <c r="SWM60" s="213"/>
      <c r="SWO60" s="213"/>
      <c r="SWQ60" s="213"/>
      <c r="SWS60" s="213"/>
      <c r="SWU60" s="213"/>
      <c r="SWW60" s="213"/>
      <c r="SWY60" s="213"/>
      <c r="SXA60" s="213"/>
      <c r="SXC60" s="213"/>
      <c r="SXE60" s="213"/>
      <c r="SXG60" s="213"/>
      <c r="SXI60" s="213"/>
      <c r="SXK60" s="213"/>
      <c r="SXM60" s="213"/>
      <c r="SXO60" s="213"/>
      <c r="SXQ60" s="213"/>
      <c r="SXS60" s="213"/>
      <c r="SXU60" s="213"/>
      <c r="SXW60" s="213"/>
      <c r="SXY60" s="213"/>
      <c r="SYA60" s="213"/>
      <c r="SYC60" s="213"/>
      <c r="SYE60" s="213"/>
      <c r="SYG60" s="213"/>
      <c r="SYI60" s="213"/>
      <c r="SYK60" s="213"/>
      <c r="SYM60" s="213"/>
      <c r="SYO60" s="213"/>
      <c r="SYQ60" s="213"/>
      <c r="SYS60" s="213"/>
      <c r="SYU60" s="213"/>
      <c r="SYW60" s="213"/>
      <c r="SYY60" s="213"/>
      <c r="SZA60" s="213"/>
      <c r="SZC60" s="213"/>
      <c r="SZE60" s="213"/>
      <c r="SZG60" s="213"/>
      <c r="SZI60" s="213"/>
      <c r="SZK60" s="213"/>
      <c r="SZM60" s="213"/>
      <c r="SZO60" s="213"/>
      <c r="SZQ60" s="213"/>
      <c r="SZS60" s="213"/>
      <c r="SZU60" s="213"/>
      <c r="SZW60" s="213"/>
      <c r="SZY60" s="213"/>
      <c r="TAA60" s="213"/>
      <c r="TAC60" s="213"/>
      <c r="TAE60" s="213"/>
      <c r="TAG60" s="213"/>
      <c r="TAI60" s="213"/>
      <c r="TAK60" s="213"/>
      <c r="TAM60" s="213"/>
      <c r="TAO60" s="213"/>
      <c r="TAQ60" s="213"/>
      <c r="TAS60" s="213"/>
      <c r="TAU60" s="213"/>
      <c r="TAW60" s="213"/>
      <c r="TAY60" s="213"/>
      <c r="TBA60" s="213"/>
      <c r="TBC60" s="213"/>
      <c r="TBE60" s="213"/>
      <c r="TBG60" s="213"/>
      <c r="TBI60" s="213"/>
      <c r="TBK60" s="213"/>
      <c r="TBM60" s="213"/>
      <c r="TBO60" s="213"/>
      <c r="TBQ60" s="213"/>
      <c r="TBS60" s="213"/>
      <c r="TBU60" s="213"/>
      <c r="TBW60" s="213"/>
      <c r="TBY60" s="213"/>
      <c r="TCA60" s="213"/>
      <c r="TCC60" s="213"/>
      <c r="TCE60" s="213"/>
      <c r="TCG60" s="213"/>
      <c r="TCI60" s="213"/>
      <c r="TCK60" s="213"/>
      <c r="TCM60" s="213"/>
      <c r="TCO60" s="213"/>
      <c r="TCQ60" s="213"/>
      <c r="TCS60" s="213"/>
      <c r="TCU60" s="213"/>
      <c r="TCW60" s="213"/>
      <c r="TCY60" s="213"/>
      <c r="TDA60" s="213"/>
      <c r="TDC60" s="213"/>
      <c r="TDE60" s="213"/>
      <c r="TDG60" s="213"/>
      <c r="TDI60" s="213"/>
      <c r="TDK60" s="213"/>
      <c r="TDM60" s="213"/>
      <c r="TDO60" s="213"/>
      <c r="TDQ60" s="213"/>
      <c r="TDS60" s="213"/>
      <c r="TDU60" s="213"/>
      <c r="TDW60" s="213"/>
      <c r="TDY60" s="213"/>
      <c r="TEA60" s="213"/>
      <c r="TEC60" s="213"/>
      <c r="TEE60" s="213"/>
      <c r="TEG60" s="213"/>
      <c r="TEI60" s="213"/>
      <c r="TEK60" s="213"/>
      <c r="TEM60" s="213"/>
      <c r="TEO60" s="213"/>
      <c r="TEQ60" s="213"/>
      <c r="TES60" s="213"/>
      <c r="TEU60" s="213"/>
      <c r="TEW60" s="213"/>
      <c r="TEY60" s="213"/>
      <c r="TFA60" s="213"/>
      <c r="TFC60" s="213"/>
      <c r="TFE60" s="213"/>
      <c r="TFG60" s="213"/>
      <c r="TFI60" s="213"/>
      <c r="TFK60" s="213"/>
      <c r="TFM60" s="213"/>
      <c r="TFO60" s="213"/>
      <c r="TFQ60" s="213"/>
      <c r="TFS60" s="213"/>
      <c r="TFU60" s="213"/>
      <c r="TFW60" s="213"/>
      <c r="TFY60" s="213"/>
      <c r="TGA60" s="213"/>
      <c r="TGC60" s="213"/>
      <c r="TGE60" s="213"/>
      <c r="TGG60" s="213"/>
      <c r="TGI60" s="213"/>
      <c r="TGK60" s="213"/>
      <c r="TGM60" s="213"/>
      <c r="TGO60" s="213"/>
      <c r="TGQ60" s="213"/>
      <c r="TGS60" s="213"/>
      <c r="TGU60" s="213"/>
      <c r="TGW60" s="213"/>
      <c r="TGY60" s="213"/>
      <c r="THA60" s="213"/>
      <c r="THC60" s="213"/>
      <c r="THE60" s="213"/>
      <c r="THG60" s="213"/>
      <c r="THI60" s="213"/>
      <c r="THK60" s="213"/>
      <c r="THM60" s="213"/>
      <c r="THO60" s="213"/>
      <c r="THQ60" s="213"/>
      <c r="THS60" s="213"/>
      <c r="THU60" s="213"/>
      <c r="THW60" s="213"/>
      <c r="THY60" s="213"/>
      <c r="TIA60" s="213"/>
      <c r="TIC60" s="213"/>
      <c r="TIE60" s="213"/>
      <c r="TIG60" s="213"/>
      <c r="TII60" s="213"/>
      <c r="TIK60" s="213"/>
      <c r="TIM60" s="213"/>
      <c r="TIO60" s="213"/>
      <c r="TIQ60" s="213"/>
      <c r="TIS60" s="213"/>
      <c r="TIU60" s="213"/>
      <c r="TIW60" s="213"/>
      <c r="TIY60" s="213"/>
      <c r="TJA60" s="213"/>
      <c r="TJC60" s="213"/>
      <c r="TJE60" s="213"/>
      <c r="TJG60" s="213"/>
      <c r="TJI60" s="213"/>
      <c r="TJK60" s="213"/>
      <c r="TJM60" s="213"/>
      <c r="TJO60" s="213"/>
      <c r="TJQ60" s="213"/>
      <c r="TJS60" s="213"/>
      <c r="TJU60" s="213"/>
      <c r="TJW60" s="213"/>
      <c r="TJY60" s="213"/>
      <c r="TKA60" s="213"/>
      <c r="TKC60" s="213"/>
      <c r="TKE60" s="213"/>
      <c r="TKG60" s="213"/>
      <c r="TKI60" s="213"/>
      <c r="TKK60" s="213"/>
      <c r="TKM60" s="213"/>
      <c r="TKO60" s="213"/>
      <c r="TKQ60" s="213"/>
      <c r="TKS60" s="213"/>
      <c r="TKU60" s="213"/>
      <c r="TKW60" s="213"/>
      <c r="TKY60" s="213"/>
      <c r="TLA60" s="213"/>
      <c r="TLC60" s="213"/>
      <c r="TLE60" s="213"/>
      <c r="TLG60" s="213"/>
      <c r="TLI60" s="213"/>
      <c r="TLK60" s="213"/>
      <c r="TLM60" s="213"/>
      <c r="TLO60" s="213"/>
      <c r="TLQ60" s="213"/>
      <c r="TLS60" s="213"/>
      <c r="TLU60" s="213"/>
      <c r="TLW60" s="213"/>
      <c r="TLY60" s="213"/>
      <c r="TMA60" s="213"/>
      <c r="TMC60" s="213"/>
      <c r="TME60" s="213"/>
      <c r="TMG60" s="213"/>
      <c r="TMI60" s="213"/>
      <c r="TMK60" s="213"/>
      <c r="TMM60" s="213"/>
      <c r="TMO60" s="213"/>
      <c r="TMQ60" s="213"/>
      <c r="TMS60" s="213"/>
      <c r="TMU60" s="213"/>
      <c r="TMW60" s="213"/>
      <c r="TMY60" s="213"/>
      <c r="TNA60" s="213"/>
      <c r="TNC60" s="213"/>
      <c r="TNE60" s="213"/>
      <c r="TNG60" s="213"/>
      <c r="TNI60" s="213"/>
      <c r="TNK60" s="213"/>
      <c r="TNM60" s="213"/>
      <c r="TNO60" s="213"/>
      <c r="TNQ60" s="213"/>
      <c r="TNS60" s="213"/>
      <c r="TNU60" s="213"/>
      <c r="TNW60" s="213"/>
      <c r="TNY60" s="213"/>
      <c r="TOA60" s="213"/>
      <c r="TOC60" s="213"/>
      <c r="TOE60" s="213"/>
      <c r="TOG60" s="213"/>
      <c r="TOI60" s="213"/>
      <c r="TOK60" s="213"/>
      <c r="TOM60" s="213"/>
      <c r="TOO60" s="213"/>
      <c r="TOQ60" s="213"/>
      <c r="TOS60" s="213"/>
      <c r="TOU60" s="213"/>
      <c r="TOW60" s="213"/>
      <c r="TOY60" s="213"/>
      <c r="TPA60" s="213"/>
      <c r="TPC60" s="213"/>
      <c r="TPE60" s="213"/>
      <c r="TPG60" s="213"/>
      <c r="TPI60" s="213"/>
      <c r="TPK60" s="213"/>
      <c r="TPM60" s="213"/>
      <c r="TPO60" s="213"/>
      <c r="TPQ60" s="213"/>
      <c r="TPS60" s="213"/>
      <c r="TPU60" s="213"/>
      <c r="TPW60" s="213"/>
      <c r="TPY60" s="213"/>
      <c r="TQA60" s="213"/>
      <c r="TQC60" s="213"/>
      <c r="TQE60" s="213"/>
      <c r="TQG60" s="213"/>
      <c r="TQI60" s="213"/>
      <c r="TQK60" s="213"/>
      <c r="TQM60" s="213"/>
      <c r="TQO60" s="213"/>
      <c r="TQQ60" s="213"/>
      <c r="TQS60" s="213"/>
      <c r="TQU60" s="213"/>
      <c r="TQW60" s="213"/>
      <c r="TQY60" s="213"/>
      <c r="TRA60" s="213"/>
      <c r="TRC60" s="213"/>
      <c r="TRE60" s="213"/>
      <c r="TRG60" s="213"/>
      <c r="TRI60" s="213"/>
      <c r="TRK60" s="213"/>
      <c r="TRM60" s="213"/>
      <c r="TRO60" s="213"/>
      <c r="TRQ60" s="213"/>
      <c r="TRS60" s="213"/>
      <c r="TRU60" s="213"/>
      <c r="TRW60" s="213"/>
      <c r="TRY60" s="213"/>
      <c r="TSA60" s="213"/>
      <c r="TSC60" s="213"/>
      <c r="TSE60" s="213"/>
      <c r="TSG60" s="213"/>
      <c r="TSI60" s="213"/>
      <c r="TSK60" s="213"/>
      <c r="TSM60" s="213"/>
      <c r="TSO60" s="213"/>
      <c r="TSQ60" s="213"/>
      <c r="TSS60" s="213"/>
      <c r="TSU60" s="213"/>
      <c r="TSW60" s="213"/>
      <c r="TSY60" s="213"/>
      <c r="TTA60" s="213"/>
      <c r="TTC60" s="213"/>
      <c r="TTE60" s="213"/>
      <c r="TTG60" s="213"/>
      <c r="TTI60" s="213"/>
      <c r="TTK60" s="213"/>
      <c r="TTM60" s="213"/>
      <c r="TTO60" s="213"/>
      <c r="TTQ60" s="213"/>
      <c r="TTS60" s="213"/>
      <c r="TTU60" s="213"/>
      <c r="TTW60" s="213"/>
      <c r="TTY60" s="213"/>
      <c r="TUA60" s="213"/>
      <c r="TUC60" s="213"/>
      <c r="TUE60" s="213"/>
      <c r="TUG60" s="213"/>
      <c r="TUI60" s="213"/>
      <c r="TUK60" s="213"/>
      <c r="TUM60" s="213"/>
      <c r="TUO60" s="213"/>
      <c r="TUQ60" s="213"/>
      <c r="TUS60" s="213"/>
      <c r="TUU60" s="213"/>
      <c r="TUW60" s="213"/>
      <c r="TUY60" s="213"/>
      <c r="TVA60" s="213"/>
      <c r="TVC60" s="213"/>
      <c r="TVE60" s="213"/>
      <c r="TVG60" s="213"/>
      <c r="TVI60" s="213"/>
      <c r="TVK60" s="213"/>
      <c r="TVM60" s="213"/>
      <c r="TVO60" s="213"/>
      <c r="TVQ60" s="213"/>
      <c r="TVS60" s="213"/>
      <c r="TVU60" s="213"/>
      <c r="TVW60" s="213"/>
      <c r="TVY60" s="213"/>
      <c r="TWA60" s="213"/>
      <c r="TWC60" s="213"/>
      <c r="TWE60" s="213"/>
      <c r="TWG60" s="213"/>
      <c r="TWI60" s="213"/>
      <c r="TWK60" s="213"/>
      <c r="TWM60" s="213"/>
      <c r="TWO60" s="213"/>
      <c r="TWQ60" s="213"/>
      <c r="TWS60" s="213"/>
      <c r="TWU60" s="213"/>
      <c r="TWW60" s="213"/>
      <c r="TWY60" s="213"/>
      <c r="TXA60" s="213"/>
      <c r="TXC60" s="213"/>
      <c r="TXE60" s="213"/>
      <c r="TXG60" s="213"/>
      <c r="TXI60" s="213"/>
      <c r="TXK60" s="213"/>
      <c r="TXM60" s="213"/>
      <c r="TXO60" s="213"/>
      <c r="TXQ60" s="213"/>
      <c r="TXS60" s="213"/>
      <c r="TXU60" s="213"/>
      <c r="TXW60" s="213"/>
      <c r="TXY60" s="213"/>
      <c r="TYA60" s="213"/>
      <c r="TYC60" s="213"/>
      <c r="TYE60" s="213"/>
      <c r="TYG60" s="213"/>
      <c r="TYI60" s="213"/>
      <c r="TYK60" s="213"/>
      <c r="TYM60" s="213"/>
      <c r="TYO60" s="213"/>
      <c r="TYQ60" s="213"/>
      <c r="TYS60" s="213"/>
      <c r="TYU60" s="213"/>
      <c r="TYW60" s="213"/>
      <c r="TYY60" s="213"/>
      <c r="TZA60" s="213"/>
      <c r="TZC60" s="213"/>
      <c r="TZE60" s="213"/>
      <c r="TZG60" s="213"/>
      <c r="TZI60" s="213"/>
      <c r="TZK60" s="213"/>
      <c r="TZM60" s="213"/>
      <c r="TZO60" s="213"/>
      <c r="TZQ60" s="213"/>
      <c r="TZS60" s="213"/>
      <c r="TZU60" s="213"/>
      <c r="TZW60" s="213"/>
      <c r="TZY60" s="213"/>
      <c r="UAA60" s="213"/>
      <c r="UAC60" s="213"/>
      <c r="UAE60" s="213"/>
      <c r="UAG60" s="213"/>
      <c r="UAI60" s="213"/>
      <c r="UAK60" s="213"/>
      <c r="UAM60" s="213"/>
      <c r="UAO60" s="213"/>
      <c r="UAQ60" s="213"/>
      <c r="UAS60" s="213"/>
      <c r="UAU60" s="213"/>
      <c r="UAW60" s="213"/>
      <c r="UAY60" s="213"/>
      <c r="UBA60" s="213"/>
      <c r="UBC60" s="213"/>
      <c r="UBE60" s="213"/>
      <c r="UBG60" s="213"/>
      <c r="UBI60" s="213"/>
      <c r="UBK60" s="213"/>
      <c r="UBM60" s="213"/>
      <c r="UBO60" s="213"/>
      <c r="UBQ60" s="213"/>
      <c r="UBS60" s="213"/>
      <c r="UBU60" s="213"/>
      <c r="UBW60" s="213"/>
      <c r="UBY60" s="213"/>
      <c r="UCA60" s="213"/>
      <c r="UCC60" s="213"/>
      <c r="UCE60" s="213"/>
      <c r="UCG60" s="213"/>
      <c r="UCI60" s="213"/>
      <c r="UCK60" s="213"/>
      <c r="UCM60" s="213"/>
      <c r="UCO60" s="213"/>
      <c r="UCQ60" s="213"/>
      <c r="UCS60" s="213"/>
      <c r="UCU60" s="213"/>
      <c r="UCW60" s="213"/>
      <c r="UCY60" s="213"/>
      <c r="UDA60" s="213"/>
      <c r="UDC60" s="213"/>
      <c r="UDE60" s="213"/>
      <c r="UDG60" s="213"/>
      <c r="UDI60" s="213"/>
      <c r="UDK60" s="213"/>
      <c r="UDM60" s="213"/>
      <c r="UDO60" s="213"/>
      <c r="UDQ60" s="213"/>
      <c r="UDS60" s="213"/>
      <c r="UDU60" s="213"/>
      <c r="UDW60" s="213"/>
      <c r="UDY60" s="213"/>
      <c r="UEA60" s="213"/>
      <c r="UEC60" s="213"/>
      <c r="UEE60" s="213"/>
      <c r="UEG60" s="213"/>
      <c r="UEI60" s="213"/>
      <c r="UEK60" s="213"/>
      <c r="UEM60" s="213"/>
      <c r="UEO60" s="213"/>
      <c r="UEQ60" s="213"/>
      <c r="UES60" s="213"/>
      <c r="UEU60" s="213"/>
      <c r="UEW60" s="213"/>
      <c r="UEY60" s="213"/>
      <c r="UFA60" s="213"/>
      <c r="UFC60" s="213"/>
      <c r="UFE60" s="213"/>
      <c r="UFG60" s="213"/>
      <c r="UFI60" s="213"/>
      <c r="UFK60" s="213"/>
      <c r="UFM60" s="213"/>
      <c r="UFO60" s="213"/>
      <c r="UFQ60" s="213"/>
      <c r="UFS60" s="213"/>
      <c r="UFU60" s="213"/>
      <c r="UFW60" s="213"/>
      <c r="UFY60" s="213"/>
      <c r="UGA60" s="213"/>
      <c r="UGC60" s="213"/>
      <c r="UGE60" s="213"/>
      <c r="UGG60" s="213"/>
      <c r="UGI60" s="213"/>
      <c r="UGK60" s="213"/>
      <c r="UGM60" s="213"/>
      <c r="UGO60" s="213"/>
      <c r="UGQ60" s="213"/>
      <c r="UGS60" s="213"/>
      <c r="UGU60" s="213"/>
      <c r="UGW60" s="213"/>
      <c r="UGY60" s="213"/>
      <c r="UHA60" s="213"/>
      <c r="UHC60" s="213"/>
      <c r="UHE60" s="213"/>
      <c r="UHG60" s="213"/>
      <c r="UHI60" s="213"/>
      <c r="UHK60" s="213"/>
      <c r="UHM60" s="213"/>
      <c r="UHO60" s="213"/>
      <c r="UHQ60" s="213"/>
      <c r="UHS60" s="213"/>
      <c r="UHU60" s="213"/>
      <c r="UHW60" s="213"/>
      <c r="UHY60" s="213"/>
      <c r="UIA60" s="213"/>
      <c r="UIC60" s="213"/>
      <c r="UIE60" s="213"/>
      <c r="UIG60" s="213"/>
      <c r="UII60" s="213"/>
      <c r="UIK60" s="213"/>
      <c r="UIM60" s="213"/>
      <c r="UIO60" s="213"/>
      <c r="UIQ60" s="213"/>
      <c r="UIS60" s="213"/>
      <c r="UIU60" s="213"/>
      <c r="UIW60" s="213"/>
      <c r="UIY60" s="213"/>
      <c r="UJA60" s="213"/>
      <c r="UJC60" s="213"/>
      <c r="UJE60" s="213"/>
      <c r="UJG60" s="213"/>
      <c r="UJI60" s="213"/>
      <c r="UJK60" s="213"/>
      <c r="UJM60" s="213"/>
      <c r="UJO60" s="213"/>
      <c r="UJQ60" s="213"/>
      <c r="UJS60" s="213"/>
      <c r="UJU60" s="213"/>
      <c r="UJW60" s="213"/>
      <c r="UJY60" s="213"/>
      <c r="UKA60" s="213"/>
      <c r="UKC60" s="213"/>
      <c r="UKE60" s="213"/>
      <c r="UKG60" s="213"/>
      <c r="UKI60" s="213"/>
      <c r="UKK60" s="213"/>
      <c r="UKM60" s="213"/>
      <c r="UKO60" s="213"/>
      <c r="UKQ60" s="213"/>
      <c r="UKS60" s="213"/>
      <c r="UKU60" s="213"/>
      <c r="UKW60" s="213"/>
      <c r="UKY60" s="213"/>
      <c r="ULA60" s="213"/>
      <c r="ULC60" s="213"/>
      <c r="ULE60" s="213"/>
      <c r="ULG60" s="213"/>
      <c r="ULI60" s="213"/>
      <c r="ULK60" s="213"/>
      <c r="ULM60" s="213"/>
      <c r="ULO60" s="213"/>
      <c r="ULQ60" s="213"/>
      <c r="ULS60" s="213"/>
      <c r="ULU60" s="213"/>
      <c r="ULW60" s="213"/>
      <c r="ULY60" s="213"/>
      <c r="UMA60" s="213"/>
      <c r="UMC60" s="213"/>
      <c r="UME60" s="213"/>
      <c r="UMG60" s="213"/>
      <c r="UMI60" s="213"/>
      <c r="UMK60" s="213"/>
      <c r="UMM60" s="213"/>
      <c r="UMO60" s="213"/>
      <c r="UMQ60" s="213"/>
      <c r="UMS60" s="213"/>
      <c r="UMU60" s="213"/>
      <c r="UMW60" s="213"/>
      <c r="UMY60" s="213"/>
      <c r="UNA60" s="213"/>
      <c r="UNC60" s="213"/>
      <c r="UNE60" s="213"/>
      <c r="UNG60" s="213"/>
      <c r="UNI60" s="213"/>
      <c r="UNK60" s="213"/>
      <c r="UNM60" s="213"/>
      <c r="UNO60" s="213"/>
      <c r="UNQ60" s="213"/>
      <c r="UNS60" s="213"/>
      <c r="UNU60" s="213"/>
      <c r="UNW60" s="213"/>
      <c r="UNY60" s="213"/>
      <c r="UOA60" s="213"/>
      <c r="UOC60" s="213"/>
      <c r="UOE60" s="213"/>
      <c r="UOG60" s="213"/>
      <c r="UOI60" s="213"/>
      <c r="UOK60" s="213"/>
      <c r="UOM60" s="213"/>
      <c r="UOO60" s="213"/>
      <c r="UOQ60" s="213"/>
      <c r="UOS60" s="213"/>
      <c r="UOU60" s="213"/>
      <c r="UOW60" s="213"/>
      <c r="UOY60" s="213"/>
      <c r="UPA60" s="213"/>
      <c r="UPC60" s="213"/>
      <c r="UPE60" s="213"/>
      <c r="UPG60" s="213"/>
      <c r="UPI60" s="213"/>
      <c r="UPK60" s="213"/>
      <c r="UPM60" s="213"/>
      <c r="UPO60" s="213"/>
      <c r="UPQ60" s="213"/>
      <c r="UPS60" s="213"/>
      <c r="UPU60" s="213"/>
      <c r="UPW60" s="213"/>
      <c r="UPY60" s="213"/>
      <c r="UQA60" s="213"/>
      <c r="UQC60" s="213"/>
      <c r="UQE60" s="213"/>
      <c r="UQG60" s="213"/>
      <c r="UQI60" s="213"/>
      <c r="UQK60" s="213"/>
      <c r="UQM60" s="213"/>
      <c r="UQO60" s="213"/>
      <c r="UQQ60" s="213"/>
      <c r="UQS60" s="213"/>
      <c r="UQU60" s="213"/>
      <c r="UQW60" s="213"/>
      <c r="UQY60" s="213"/>
      <c r="URA60" s="213"/>
      <c r="URC60" s="213"/>
      <c r="URE60" s="213"/>
      <c r="URG60" s="213"/>
      <c r="URI60" s="213"/>
      <c r="URK60" s="213"/>
      <c r="URM60" s="213"/>
      <c r="URO60" s="213"/>
      <c r="URQ60" s="213"/>
      <c r="URS60" s="213"/>
      <c r="URU60" s="213"/>
      <c r="URW60" s="213"/>
      <c r="URY60" s="213"/>
      <c r="USA60" s="213"/>
      <c r="USC60" s="213"/>
      <c r="USE60" s="213"/>
      <c r="USG60" s="213"/>
      <c r="USI60" s="213"/>
      <c r="USK60" s="213"/>
      <c r="USM60" s="213"/>
      <c r="USO60" s="213"/>
      <c r="USQ60" s="213"/>
      <c r="USS60" s="213"/>
      <c r="USU60" s="213"/>
      <c r="USW60" s="213"/>
      <c r="USY60" s="213"/>
      <c r="UTA60" s="213"/>
      <c r="UTC60" s="213"/>
      <c r="UTE60" s="213"/>
      <c r="UTG60" s="213"/>
      <c r="UTI60" s="213"/>
      <c r="UTK60" s="213"/>
      <c r="UTM60" s="213"/>
      <c r="UTO60" s="213"/>
      <c r="UTQ60" s="213"/>
      <c r="UTS60" s="213"/>
      <c r="UTU60" s="213"/>
      <c r="UTW60" s="213"/>
      <c r="UTY60" s="213"/>
      <c r="UUA60" s="213"/>
      <c r="UUC60" s="213"/>
      <c r="UUE60" s="213"/>
      <c r="UUG60" s="213"/>
      <c r="UUI60" s="213"/>
      <c r="UUK60" s="213"/>
      <c r="UUM60" s="213"/>
      <c r="UUO60" s="213"/>
      <c r="UUQ60" s="213"/>
      <c r="UUS60" s="213"/>
      <c r="UUU60" s="213"/>
      <c r="UUW60" s="213"/>
      <c r="UUY60" s="213"/>
      <c r="UVA60" s="213"/>
      <c r="UVC60" s="213"/>
      <c r="UVE60" s="213"/>
      <c r="UVG60" s="213"/>
      <c r="UVI60" s="213"/>
      <c r="UVK60" s="213"/>
      <c r="UVM60" s="213"/>
      <c r="UVO60" s="213"/>
      <c r="UVQ60" s="213"/>
      <c r="UVS60" s="213"/>
      <c r="UVU60" s="213"/>
      <c r="UVW60" s="213"/>
      <c r="UVY60" s="213"/>
      <c r="UWA60" s="213"/>
      <c r="UWC60" s="213"/>
      <c r="UWE60" s="213"/>
      <c r="UWG60" s="213"/>
      <c r="UWI60" s="213"/>
      <c r="UWK60" s="213"/>
      <c r="UWM60" s="213"/>
      <c r="UWO60" s="213"/>
      <c r="UWQ60" s="213"/>
      <c r="UWS60" s="213"/>
      <c r="UWU60" s="213"/>
      <c r="UWW60" s="213"/>
      <c r="UWY60" s="213"/>
      <c r="UXA60" s="213"/>
      <c r="UXC60" s="213"/>
      <c r="UXE60" s="213"/>
      <c r="UXG60" s="213"/>
      <c r="UXI60" s="213"/>
      <c r="UXK60" s="213"/>
      <c r="UXM60" s="213"/>
      <c r="UXO60" s="213"/>
      <c r="UXQ60" s="213"/>
      <c r="UXS60" s="213"/>
      <c r="UXU60" s="213"/>
      <c r="UXW60" s="213"/>
      <c r="UXY60" s="213"/>
      <c r="UYA60" s="213"/>
      <c r="UYC60" s="213"/>
      <c r="UYE60" s="213"/>
      <c r="UYG60" s="213"/>
      <c r="UYI60" s="213"/>
      <c r="UYK60" s="213"/>
      <c r="UYM60" s="213"/>
      <c r="UYO60" s="213"/>
      <c r="UYQ60" s="213"/>
      <c r="UYS60" s="213"/>
      <c r="UYU60" s="213"/>
      <c r="UYW60" s="213"/>
      <c r="UYY60" s="213"/>
      <c r="UZA60" s="213"/>
      <c r="UZC60" s="213"/>
      <c r="UZE60" s="213"/>
      <c r="UZG60" s="213"/>
      <c r="UZI60" s="213"/>
      <c r="UZK60" s="213"/>
      <c r="UZM60" s="213"/>
      <c r="UZO60" s="213"/>
      <c r="UZQ60" s="213"/>
      <c r="UZS60" s="213"/>
      <c r="UZU60" s="213"/>
      <c r="UZW60" s="213"/>
      <c r="UZY60" s="213"/>
      <c r="VAA60" s="213"/>
      <c r="VAC60" s="213"/>
      <c r="VAE60" s="213"/>
      <c r="VAG60" s="213"/>
      <c r="VAI60" s="213"/>
      <c r="VAK60" s="213"/>
      <c r="VAM60" s="213"/>
      <c r="VAO60" s="213"/>
      <c r="VAQ60" s="213"/>
      <c r="VAS60" s="213"/>
      <c r="VAU60" s="213"/>
      <c r="VAW60" s="213"/>
      <c r="VAY60" s="213"/>
      <c r="VBA60" s="213"/>
      <c r="VBC60" s="213"/>
      <c r="VBE60" s="213"/>
      <c r="VBG60" s="213"/>
      <c r="VBI60" s="213"/>
      <c r="VBK60" s="213"/>
      <c r="VBM60" s="213"/>
      <c r="VBO60" s="213"/>
      <c r="VBQ60" s="213"/>
      <c r="VBS60" s="213"/>
      <c r="VBU60" s="213"/>
      <c r="VBW60" s="213"/>
      <c r="VBY60" s="213"/>
      <c r="VCA60" s="213"/>
      <c r="VCC60" s="213"/>
      <c r="VCE60" s="213"/>
      <c r="VCG60" s="213"/>
      <c r="VCI60" s="213"/>
      <c r="VCK60" s="213"/>
      <c r="VCM60" s="213"/>
      <c r="VCO60" s="213"/>
      <c r="VCQ60" s="213"/>
      <c r="VCS60" s="213"/>
      <c r="VCU60" s="213"/>
      <c r="VCW60" s="213"/>
      <c r="VCY60" s="213"/>
      <c r="VDA60" s="213"/>
      <c r="VDC60" s="213"/>
      <c r="VDE60" s="213"/>
      <c r="VDG60" s="213"/>
      <c r="VDI60" s="213"/>
      <c r="VDK60" s="213"/>
      <c r="VDM60" s="213"/>
      <c r="VDO60" s="213"/>
      <c r="VDQ60" s="213"/>
      <c r="VDS60" s="213"/>
      <c r="VDU60" s="213"/>
      <c r="VDW60" s="213"/>
      <c r="VDY60" s="213"/>
      <c r="VEA60" s="213"/>
      <c r="VEC60" s="213"/>
      <c r="VEE60" s="213"/>
      <c r="VEG60" s="213"/>
      <c r="VEI60" s="213"/>
      <c r="VEK60" s="213"/>
      <c r="VEM60" s="213"/>
      <c r="VEO60" s="213"/>
      <c r="VEQ60" s="213"/>
      <c r="VES60" s="213"/>
      <c r="VEU60" s="213"/>
      <c r="VEW60" s="213"/>
      <c r="VEY60" s="213"/>
      <c r="VFA60" s="213"/>
      <c r="VFC60" s="213"/>
      <c r="VFE60" s="213"/>
      <c r="VFG60" s="213"/>
      <c r="VFI60" s="213"/>
      <c r="VFK60" s="213"/>
      <c r="VFM60" s="213"/>
      <c r="VFO60" s="213"/>
      <c r="VFQ60" s="213"/>
      <c r="VFS60" s="213"/>
      <c r="VFU60" s="213"/>
      <c r="VFW60" s="213"/>
      <c r="VFY60" s="213"/>
      <c r="VGA60" s="213"/>
      <c r="VGC60" s="213"/>
      <c r="VGE60" s="213"/>
      <c r="VGG60" s="213"/>
      <c r="VGI60" s="213"/>
      <c r="VGK60" s="213"/>
      <c r="VGM60" s="213"/>
      <c r="VGO60" s="213"/>
      <c r="VGQ60" s="213"/>
      <c r="VGS60" s="213"/>
      <c r="VGU60" s="213"/>
      <c r="VGW60" s="213"/>
      <c r="VGY60" s="213"/>
      <c r="VHA60" s="213"/>
      <c r="VHC60" s="213"/>
      <c r="VHE60" s="213"/>
      <c r="VHG60" s="213"/>
      <c r="VHI60" s="213"/>
      <c r="VHK60" s="213"/>
      <c r="VHM60" s="213"/>
      <c r="VHO60" s="213"/>
      <c r="VHQ60" s="213"/>
      <c r="VHS60" s="213"/>
      <c r="VHU60" s="213"/>
      <c r="VHW60" s="213"/>
      <c r="VHY60" s="213"/>
      <c r="VIA60" s="213"/>
      <c r="VIC60" s="213"/>
      <c r="VIE60" s="213"/>
      <c r="VIG60" s="213"/>
      <c r="VII60" s="213"/>
      <c r="VIK60" s="213"/>
      <c r="VIM60" s="213"/>
      <c r="VIO60" s="213"/>
      <c r="VIQ60" s="213"/>
      <c r="VIS60" s="213"/>
      <c r="VIU60" s="213"/>
      <c r="VIW60" s="213"/>
      <c r="VIY60" s="213"/>
      <c r="VJA60" s="213"/>
      <c r="VJC60" s="213"/>
      <c r="VJE60" s="213"/>
      <c r="VJG60" s="213"/>
      <c r="VJI60" s="213"/>
      <c r="VJK60" s="213"/>
      <c r="VJM60" s="213"/>
      <c r="VJO60" s="213"/>
      <c r="VJQ60" s="213"/>
      <c r="VJS60" s="213"/>
      <c r="VJU60" s="213"/>
      <c r="VJW60" s="213"/>
      <c r="VJY60" s="213"/>
      <c r="VKA60" s="213"/>
      <c r="VKC60" s="213"/>
      <c r="VKE60" s="213"/>
      <c r="VKG60" s="213"/>
      <c r="VKI60" s="213"/>
      <c r="VKK60" s="213"/>
      <c r="VKM60" s="213"/>
      <c r="VKO60" s="213"/>
      <c r="VKQ60" s="213"/>
      <c r="VKS60" s="213"/>
      <c r="VKU60" s="213"/>
      <c r="VKW60" s="213"/>
      <c r="VKY60" s="213"/>
      <c r="VLA60" s="213"/>
      <c r="VLC60" s="213"/>
      <c r="VLE60" s="213"/>
      <c r="VLG60" s="213"/>
      <c r="VLI60" s="213"/>
      <c r="VLK60" s="213"/>
      <c r="VLM60" s="213"/>
      <c r="VLO60" s="213"/>
      <c r="VLQ60" s="213"/>
      <c r="VLS60" s="213"/>
      <c r="VLU60" s="213"/>
      <c r="VLW60" s="213"/>
      <c r="VLY60" s="213"/>
      <c r="VMA60" s="213"/>
      <c r="VMC60" s="213"/>
      <c r="VME60" s="213"/>
      <c r="VMG60" s="213"/>
      <c r="VMI60" s="213"/>
      <c r="VMK60" s="213"/>
      <c r="VMM60" s="213"/>
      <c r="VMO60" s="213"/>
      <c r="VMQ60" s="213"/>
      <c r="VMS60" s="213"/>
      <c r="VMU60" s="213"/>
      <c r="VMW60" s="213"/>
      <c r="VMY60" s="213"/>
      <c r="VNA60" s="213"/>
      <c r="VNC60" s="213"/>
      <c r="VNE60" s="213"/>
      <c r="VNG60" s="213"/>
      <c r="VNI60" s="213"/>
      <c r="VNK60" s="213"/>
      <c r="VNM60" s="213"/>
      <c r="VNO60" s="213"/>
      <c r="VNQ60" s="213"/>
      <c r="VNS60" s="213"/>
      <c r="VNU60" s="213"/>
      <c r="VNW60" s="213"/>
      <c r="VNY60" s="213"/>
      <c r="VOA60" s="213"/>
      <c r="VOC60" s="213"/>
      <c r="VOE60" s="213"/>
      <c r="VOG60" s="213"/>
      <c r="VOI60" s="213"/>
      <c r="VOK60" s="213"/>
      <c r="VOM60" s="213"/>
      <c r="VOO60" s="213"/>
      <c r="VOQ60" s="213"/>
      <c r="VOS60" s="213"/>
      <c r="VOU60" s="213"/>
      <c r="VOW60" s="213"/>
      <c r="VOY60" s="213"/>
      <c r="VPA60" s="213"/>
      <c r="VPC60" s="213"/>
      <c r="VPE60" s="213"/>
      <c r="VPG60" s="213"/>
      <c r="VPI60" s="213"/>
      <c r="VPK60" s="213"/>
      <c r="VPM60" s="213"/>
      <c r="VPO60" s="213"/>
      <c r="VPQ60" s="213"/>
      <c r="VPS60" s="213"/>
      <c r="VPU60" s="213"/>
      <c r="VPW60" s="213"/>
      <c r="VPY60" s="213"/>
      <c r="VQA60" s="213"/>
      <c r="VQC60" s="213"/>
      <c r="VQE60" s="213"/>
      <c r="VQG60" s="213"/>
      <c r="VQI60" s="213"/>
      <c r="VQK60" s="213"/>
      <c r="VQM60" s="213"/>
      <c r="VQO60" s="213"/>
      <c r="VQQ60" s="213"/>
      <c r="VQS60" s="213"/>
      <c r="VQU60" s="213"/>
      <c r="VQW60" s="213"/>
      <c r="VQY60" s="213"/>
      <c r="VRA60" s="213"/>
      <c r="VRC60" s="213"/>
      <c r="VRE60" s="213"/>
      <c r="VRG60" s="213"/>
      <c r="VRI60" s="213"/>
      <c r="VRK60" s="213"/>
      <c r="VRM60" s="213"/>
      <c r="VRO60" s="213"/>
      <c r="VRQ60" s="213"/>
      <c r="VRS60" s="213"/>
      <c r="VRU60" s="213"/>
      <c r="VRW60" s="213"/>
      <c r="VRY60" s="213"/>
      <c r="VSA60" s="213"/>
      <c r="VSC60" s="213"/>
      <c r="VSE60" s="213"/>
      <c r="VSG60" s="213"/>
      <c r="VSI60" s="213"/>
      <c r="VSK60" s="213"/>
      <c r="VSM60" s="213"/>
      <c r="VSO60" s="213"/>
      <c r="VSQ60" s="213"/>
      <c r="VSS60" s="213"/>
      <c r="VSU60" s="213"/>
      <c r="VSW60" s="213"/>
      <c r="VSY60" s="213"/>
      <c r="VTA60" s="213"/>
      <c r="VTC60" s="213"/>
      <c r="VTE60" s="213"/>
      <c r="VTG60" s="213"/>
      <c r="VTI60" s="213"/>
      <c r="VTK60" s="213"/>
      <c r="VTM60" s="213"/>
      <c r="VTO60" s="213"/>
      <c r="VTQ60" s="213"/>
      <c r="VTS60" s="213"/>
      <c r="VTU60" s="213"/>
      <c r="VTW60" s="213"/>
      <c r="VTY60" s="213"/>
      <c r="VUA60" s="213"/>
      <c r="VUC60" s="213"/>
      <c r="VUE60" s="213"/>
      <c r="VUG60" s="213"/>
      <c r="VUI60" s="213"/>
      <c r="VUK60" s="213"/>
      <c r="VUM60" s="213"/>
      <c r="VUO60" s="213"/>
      <c r="VUQ60" s="213"/>
      <c r="VUS60" s="213"/>
      <c r="VUU60" s="213"/>
      <c r="VUW60" s="213"/>
      <c r="VUY60" s="213"/>
      <c r="VVA60" s="213"/>
      <c r="VVC60" s="213"/>
      <c r="VVE60" s="213"/>
      <c r="VVG60" s="213"/>
      <c r="VVI60" s="213"/>
      <c r="VVK60" s="213"/>
      <c r="VVM60" s="213"/>
      <c r="VVO60" s="213"/>
      <c r="VVQ60" s="213"/>
      <c r="VVS60" s="213"/>
      <c r="VVU60" s="213"/>
      <c r="VVW60" s="213"/>
      <c r="VVY60" s="213"/>
      <c r="VWA60" s="213"/>
      <c r="VWC60" s="213"/>
      <c r="VWE60" s="213"/>
      <c r="VWG60" s="213"/>
      <c r="VWI60" s="213"/>
      <c r="VWK60" s="213"/>
      <c r="VWM60" s="213"/>
      <c r="VWO60" s="213"/>
      <c r="VWQ60" s="213"/>
      <c r="VWS60" s="213"/>
      <c r="VWU60" s="213"/>
      <c r="VWW60" s="213"/>
      <c r="VWY60" s="213"/>
      <c r="VXA60" s="213"/>
      <c r="VXC60" s="213"/>
      <c r="VXE60" s="213"/>
      <c r="VXG60" s="213"/>
      <c r="VXI60" s="213"/>
      <c r="VXK60" s="213"/>
      <c r="VXM60" s="213"/>
      <c r="VXO60" s="213"/>
      <c r="VXQ60" s="213"/>
      <c r="VXS60" s="213"/>
      <c r="VXU60" s="213"/>
      <c r="VXW60" s="213"/>
      <c r="VXY60" s="213"/>
      <c r="VYA60" s="213"/>
      <c r="VYC60" s="213"/>
      <c r="VYE60" s="213"/>
      <c r="VYG60" s="213"/>
      <c r="VYI60" s="213"/>
      <c r="VYK60" s="213"/>
      <c r="VYM60" s="213"/>
      <c r="VYO60" s="213"/>
      <c r="VYQ60" s="213"/>
      <c r="VYS60" s="213"/>
      <c r="VYU60" s="213"/>
      <c r="VYW60" s="213"/>
      <c r="VYY60" s="213"/>
      <c r="VZA60" s="213"/>
      <c r="VZC60" s="213"/>
      <c r="VZE60" s="213"/>
      <c r="VZG60" s="213"/>
      <c r="VZI60" s="213"/>
      <c r="VZK60" s="213"/>
      <c r="VZM60" s="213"/>
      <c r="VZO60" s="213"/>
      <c r="VZQ60" s="213"/>
      <c r="VZS60" s="213"/>
      <c r="VZU60" s="213"/>
      <c r="VZW60" s="213"/>
      <c r="VZY60" s="213"/>
      <c r="WAA60" s="213"/>
      <c r="WAC60" s="213"/>
      <c r="WAE60" s="213"/>
      <c r="WAG60" s="213"/>
      <c r="WAI60" s="213"/>
      <c r="WAK60" s="213"/>
      <c r="WAM60" s="213"/>
      <c r="WAO60" s="213"/>
      <c r="WAQ60" s="213"/>
      <c r="WAS60" s="213"/>
      <c r="WAU60" s="213"/>
      <c r="WAW60" s="213"/>
      <c r="WAY60" s="213"/>
      <c r="WBA60" s="213"/>
      <c r="WBC60" s="213"/>
      <c r="WBE60" s="213"/>
      <c r="WBG60" s="213"/>
      <c r="WBI60" s="213"/>
      <c r="WBK60" s="213"/>
      <c r="WBM60" s="213"/>
      <c r="WBO60" s="213"/>
      <c r="WBQ60" s="213"/>
      <c r="WBS60" s="213"/>
      <c r="WBU60" s="213"/>
      <c r="WBW60" s="213"/>
      <c r="WBY60" s="213"/>
      <c r="WCA60" s="213"/>
      <c r="WCC60" s="213"/>
      <c r="WCE60" s="213"/>
      <c r="WCG60" s="213"/>
      <c r="WCI60" s="213"/>
      <c r="WCK60" s="213"/>
      <c r="WCM60" s="213"/>
      <c r="WCO60" s="213"/>
      <c r="WCQ60" s="213"/>
      <c r="WCS60" s="213"/>
      <c r="WCU60" s="213"/>
      <c r="WCW60" s="213"/>
      <c r="WCY60" s="213"/>
      <c r="WDA60" s="213"/>
      <c r="WDC60" s="213"/>
      <c r="WDE60" s="213"/>
      <c r="WDG60" s="213"/>
      <c r="WDI60" s="213"/>
      <c r="WDK60" s="213"/>
      <c r="WDM60" s="213"/>
      <c r="WDO60" s="213"/>
      <c r="WDQ60" s="213"/>
      <c r="WDS60" s="213"/>
      <c r="WDU60" s="213"/>
      <c r="WDW60" s="213"/>
      <c r="WDY60" s="213"/>
      <c r="WEA60" s="213"/>
      <c r="WEC60" s="213"/>
      <c r="WEE60" s="213"/>
      <c r="WEG60" s="213"/>
      <c r="WEI60" s="213"/>
      <c r="WEK60" s="213"/>
      <c r="WEM60" s="213"/>
      <c r="WEO60" s="213"/>
      <c r="WEQ60" s="213"/>
      <c r="WES60" s="213"/>
      <c r="WEU60" s="213"/>
      <c r="WEW60" s="213"/>
      <c r="WEY60" s="213"/>
      <c r="WFA60" s="213"/>
      <c r="WFC60" s="213"/>
      <c r="WFE60" s="213"/>
      <c r="WFG60" s="213"/>
      <c r="WFI60" s="213"/>
      <c r="WFK60" s="213"/>
      <c r="WFM60" s="213"/>
      <c r="WFO60" s="213"/>
      <c r="WFQ60" s="213"/>
      <c r="WFS60" s="213"/>
      <c r="WFU60" s="213"/>
      <c r="WFW60" s="213"/>
      <c r="WFY60" s="213"/>
      <c r="WGA60" s="213"/>
      <c r="WGC60" s="213"/>
      <c r="WGE60" s="213"/>
      <c r="WGG60" s="213"/>
      <c r="WGI60" s="213"/>
      <c r="WGK60" s="213"/>
      <c r="WGM60" s="213"/>
      <c r="WGO60" s="213"/>
      <c r="WGQ60" s="213"/>
      <c r="WGS60" s="213"/>
      <c r="WGU60" s="213"/>
      <c r="WGW60" s="213"/>
      <c r="WGY60" s="213"/>
      <c r="WHA60" s="213"/>
      <c r="WHC60" s="213"/>
      <c r="WHE60" s="213"/>
      <c r="WHG60" s="213"/>
      <c r="WHI60" s="213"/>
      <c r="WHK60" s="213"/>
      <c r="WHM60" s="213"/>
      <c r="WHO60" s="213"/>
      <c r="WHQ60" s="213"/>
      <c r="WHS60" s="213"/>
      <c r="WHU60" s="213"/>
      <c r="WHW60" s="213"/>
      <c r="WHY60" s="213"/>
      <c r="WIA60" s="213"/>
      <c r="WIC60" s="213"/>
      <c r="WIE60" s="213"/>
      <c r="WIG60" s="213"/>
      <c r="WII60" s="213"/>
      <c r="WIK60" s="213"/>
      <c r="WIM60" s="213"/>
      <c r="WIO60" s="213"/>
      <c r="WIQ60" s="213"/>
      <c r="WIS60" s="213"/>
      <c r="WIU60" s="213"/>
      <c r="WIW60" s="213"/>
      <c r="WIY60" s="213"/>
      <c r="WJA60" s="213"/>
      <c r="WJC60" s="213"/>
      <c r="WJE60" s="213"/>
      <c r="WJG60" s="213"/>
      <c r="WJI60" s="213"/>
      <c r="WJK60" s="213"/>
      <c r="WJM60" s="213"/>
      <c r="WJO60" s="213"/>
      <c r="WJQ60" s="213"/>
      <c r="WJS60" s="213"/>
      <c r="WJU60" s="213"/>
      <c r="WJW60" s="213"/>
      <c r="WJY60" s="213"/>
      <c r="WKA60" s="213"/>
      <c r="WKC60" s="213"/>
      <c r="WKE60" s="213"/>
      <c r="WKG60" s="213"/>
      <c r="WKI60" s="213"/>
      <c r="WKK60" s="213"/>
      <c r="WKM60" s="213"/>
      <c r="WKO60" s="213"/>
      <c r="WKQ60" s="213"/>
      <c r="WKS60" s="213"/>
      <c r="WKU60" s="213"/>
      <c r="WKW60" s="213"/>
      <c r="WKY60" s="213"/>
      <c r="WLA60" s="213"/>
      <c r="WLC60" s="213"/>
      <c r="WLE60" s="213"/>
      <c r="WLG60" s="213"/>
      <c r="WLI60" s="213"/>
      <c r="WLK60" s="213"/>
      <c r="WLM60" s="213"/>
      <c r="WLO60" s="213"/>
      <c r="WLQ60" s="213"/>
      <c r="WLS60" s="213"/>
      <c r="WLU60" s="213"/>
      <c r="WLW60" s="213"/>
      <c r="WLY60" s="213"/>
      <c r="WMA60" s="213"/>
      <c r="WMC60" s="213"/>
      <c r="WME60" s="213"/>
      <c r="WMG60" s="213"/>
      <c r="WMI60" s="213"/>
      <c r="WMK60" s="213"/>
      <c r="WMM60" s="213"/>
      <c r="WMO60" s="213"/>
      <c r="WMQ60" s="213"/>
      <c r="WMS60" s="213"/>
      <c r="WMU60" s="213"/>
      <c r="WMW60" s="213"/>
      <c r="WMY60" s="213"/>
      <c r="WNA60" s="213"/>
      <c r="WNC60" s="213"/>
      <c r="WNE60" s="213"/>
      <c r="WNG60" s="213"/>
      <c r="WNI60" s="213"/>
      <c r="WNK60" s="213"/>
      <c r="WNM60" s="213"/>
      <c r="WNO60" s="213"/>
      <c r="WNQ60" s="213"/>
      <c r="WNS60" s="213"/>
      <c r="WNU60" s="213"/>
      <c r="WNW60" s="213"/>
      <c r="WNY60" s="213"/>
      <c r="WOA60" s="213"/>
      <c r="WOC60" s="213"/>
      <c r="WOE60" s="213"/>
      <c r="WOG60" s="213"/>
      <c r="WOI60" s="213"/>
      <c r="WOK60" s="213"/>
      <c r="WOM60" s="213"/>
      <c r="WOO60" s="213"/>
      <c r="WOQ60" s="213"/>
      <c r="WOS60" s="213"/>
      <c r="WOU60" s="213"/>
      <c r="WOW60" s="213"/>
      <c r="WOY60" s="213"/>
      <c r="WPA60" s="213"/>
      <c r="WPC60" s="213"/>
      <c r="WPE60" s="213"/>
      <c r="WPG60" s="213"/>
      <c r="WPI60" s="213"/>
      <c r="WPK60" s="213"/>
      <c r="WPM60" s="213"/>
      <c r="WPO60" s="213"/>
      <c r="WPQ60" s="213"/>
      <c r="WPS60" s="213"/>
      <c r="WPU60" s="213"/>
      <c r="WPW60" s="213"/>
      <c r="WPY60" s="213"/>
      <c r="WQA60" s="213"/>
      <c r="WQC60" s="213"/>
      <c r="WQE60" s="213"/>
      <c r="WQG60" s="213"/>
      <c r="WQI60" s="213"/>
      <c r="WQK60" s="213"/>
      <c r="WQM60" s="213"/>
      <c r="WQO60" s="213"/>
      <c r="WQQ60" s="213"/>
      <c r="WQS60" s="213"/>
      <c r="WQU60" s="213"/>
      <c r="WQW60" s="213"/>
      <c r="WQY60" s="213"/>
      <c r="WRA60" s="213"/>
      <c r="WRC60" s="213"/>
      <c r="WRE60" s="213"/>
      <c r="WRG60" s="213"/>
      <c r="WRI60" s="213"/>
      <c r="WRK60" s="213"/>
      <c r="WRM60" s="213"/>
      <c r="WRO60" s="213"/>
      <c r="WRQ60" s="213"/>
      <c r="WRS60" s="213"/>
      <c r="WRU60" s="213"/>
      <c r="WRW60" s="213"/>
      <c r="WRY60" s="213"/>
      <c r="WSA60" s="213"/>
      <c r="WSC60" s="213"/>
      <c r="WSE60" s="213"/>
      <c r="WSG60" s="213"/>
      <c r="WSI60" s="213"/>
      <c r="WSK60" s="213"/>
      <c r="WSM60" s="213"/>
      <c r="WSO60" s="213"/>
      <c r="WSQ60" s="213"/>
      <c r="WSS60" s="213"/>
      <c r="WSU60" s="213"/>
      <c r="WSW60" s="213"/>
      <c r="WSY60" s="213"/>
      <c r="WTA60" s="213"/>
      <c r="WTC60" s="213"/>
      <c r="WTE60" s="213"/>
      <c r="WTG60" s="213"/>
      <c r="WTI60" s="213"/>
      <c r="WTK60" s="213"/>
      <c r="WTM60" s="213"/>
      <c r="WTO60" s="213"/>
      <c r="WTQ60" s="213"/>
      <c r="WTS60" s="213"/>
      <c r="WTU60" s="213"/>
      <c r="WTW60" s="213"/>
      <c r="WTY60" s="213"/>
      <c r="WUA60" s="213"/>
      <c r="WUC60" s="213"/>
      <c r="WUE60" s="213"/>
      <c r="WUG60" s="213"/>
      <c r="WUI60" s="213"/>
      <c r="WUK60" s="213"/>
      <c r="WUM60" s="213"/>
      <c r="WUO60" s="213"/>
      <c r="WUQ60" s="213"/>
      <c r="WUS60" s="213"/>
      <c r="WUU60" s="213"/>
      <c r="WUW60" s="213"/>
      <c r="WUY60" s="213"/>
      <c r="WVA60" s="213"/>
      <c r="WVC60" s="213"/>
      <c r="WVE60" s="213"/>
      <c r="WVG60" s="213"/>
      <c r="WVI60" s="213"/>
      <c r="WVK60" s="213"/>
      <c r="WVM60" s="213"/>
      <c r="WVO60" s="213"/>
      <c r="WVQ60" s="213"/>
      <c r="WVS60" s="213"/>
      <c r="WVU60" s="213"/>
      <c r="WVW60" s="213"/>
      <c r="WVY60" s="213"/>
      <c r="WWA60" s="213"/>
      <c r="WWC60" s="213"/>
      <c r="WWE60" s="213"/>
      <c r="WWG60" s="213"/>
      <c r="WWI60" s="213"/>
      <c r="WWK60" s="213"/>
      <c r="WWM60" s="213"/>
      <c r="WWO60" s="213"/>
      <c r="WWQ60" s="213"/>
      <c r="WWS60" s="213"/>
      <c r="WWU60" s="213"/>
      <c r="WWW60" s="213"/>
      <c r="WWY60" s="213"/>
      <c r="WXA60" s="213"/>
      <c r="WXC60" s="213"/>
      <c r="WXE60" s="213"/>
      <c r="WXG60" s="213"/>
      <c r="WXI60" s="213"/>
      <c r="WXK60" s="213"/>
      <c r="WXM60" s="213"/>
      <c r="WXO60" s="213"/>
      <c r="WXQ60" s="213"/>
      <c r="WXS60" s="213"/>
      <c r="WXU60" s="213"/>
      <c r="WXW60" s="213"/>
      <c r="WXY60" s="213"/>
      <c r="WYA60" s="213"/>
      <c r="WYC60" s="213"/>
      <c r="WYE60" s="213"/>
      <c r="WYG60" s="213"/>
      <c r="WYI60" s="213"/>
      <c r="WYK60" s="213"/>
      <c r="WYM60" s="213"/>
      <c r="WYO60" s="213"/>
      <c r="WYQ60" s="213"/>
      <c r="WYS60" s="213"/>
      <c r="WYU60" s="213"/>
      <c r="WYW60" s="213"/>
      <c r="WYY60" s="213"/>
      <c r="WZA60" s="213"/>
      <c r="WZC60" s="213"/>
      <c r="WZE60" s="213"/>
      <c r="WZG60" s="213"/>
      <c r="WZI60" s="213"/>
      <c r="WZK60" s="213"/>
      <c r="WZM60" s="213"/>
      <c r="WZO60" s="213"/>
      <c r="WZQ60" s="213"/>
      <c r="WZS60" s="213"/>
      <c r="WZU60" s="213"/>
      <c r="WZW60" s="213"/>
      <c r="WZY60" s="213"/>
      <c r="XAA60" s="213"/>
      <c r="XAC60" s="213"/>
      <c r="XAE60" s="213"/>
      <c r="XAG60" s="213"/>
      <c r="XAI60" s="213"/>
      <c r="XAK60" s="213"/>
      <c r="XAM60" s="213"/>
      <c r="XAO60" s="213"/>
      <c r="XAQ60" s="213"/>
      <c r="XAS60" s="213"/>
      <c r="XAU60" s="213"/>
      <c r="XAW60" s="213"/>
      <c r="XAY60" s="213"/>
      <c r="XBA60" s="213"/>
      <c r="XBC60" s="213"/>
      <c r="XBE60" s="213"/>
      <c r="XBG60" s="213"/>
      <c r="XBI60" s="213"/>
      <c r="XBK60" s="213"/>
      <c r="XBM60" s="213"/>
      <c r="XBO60" s="213"/>
      <c r="XBQ60" s="213"/>
      <c r="XBS60" s="213"/>
      <c r="XBU60" s="213"/>
      <c r="XBW60" s="213"/>
      <c r="XBY60" s="213"/>
      <c r="XCA60" s="213"/>
      <c r="XCC60" s="213"/>
      <c r="XCE60" s="213"/>
      <c r="XCG60" s="213"/>
      <c r="XCI60" s="213"/>
      <c r="XCK60" s="213"/>
      <c r="XCM60" s="213"/>
      <c r="XCO60" s="213"/>
      <c r="XCQ60" s="213"/>
      <c r="XCS60" s="213"/>
      <c r="XCU60" s="213"/>
      <c r="XCW60" s="213"/>
      <c r="XCY60" s="213"/>
      <c r="XDA60" s="213"/>
      <c r="XDC60" s="213"/>
      <c r="XDE60" s="213"/>
      <c r="XDG60" s="213"/>
      <c r="XDI60" s="213"/>
      <c r="XDK60" s="213"/>
      <c r="XDM60" s="213"/>
      <c r="XDO60" s="213"/>
      <c r="XDQ60" s="213"/>
      <c r="XDS60" s="213"/>
      <c r="XDU60" s="213"/>
      <c r="XDW60" s="213"/>
      <c r="XDY60" s="213"/>
      <c r="XEA60" s="213"/>
      <c r="XEC60" s="213"/>
      <c r="XEE60" s="213"/>
      <c r="XEG60" s="213"/>
      <c r="XEI60" s="213"/>
      <c r="XEK60" s="213"/>
      <c r="XEM60" s="213"/>
      <c r="XEO60" s="213"/>
      <c r="XEQ60" s="213"/>
      <c r="XES60" s="213"/>
      <c r="XEU60" s="213"/>
      <c r="XEW60" s="213"/>
      <c r="XEY60" s="213"/>
      <c r="XFA60" s="213"/>
      <c r="XFC60" s="213"/>
    </row>
    <row r="61" spans="1:1023 1025:2047 2049:3071 3073:4095 4097:5119 5121:6143 6145:7167 7169:8191 8193:9215 9217:10239 10241:11263 11265:12287 12289:13311 13313:14335 14337:15359 15361:16383" x14ac:dyDescent="0.35">
      <c r="A61" s="213"/>
      <c r="B61" s="21" t="s">
        <v>7022</v>
      </c>
      <c r="C61" s="21" t="s">
        <v>8548</v>
      </c>
      <c r="D61" s="133" t="s">
        <v>48</v>
      </c>
      <c r="E61" s="21"/>
      <c r="F61" s="21"/>
      <c r="G61" s="139">
        <v>40119239</v>
      </c>
      <c r="H61" s="133" t="s">
        <v>9821</v>
      </c>
      <c r="I61" s="133">
        <v>32</v>
      </c>
      <c r="J61" s="181" t="s">
        <v>8340</v>
      </c>
      <c r="K61" s="133"/>
      <c r="L61" s="133">
        <v>1340</v>
      </c>
      <c r="M61" s="133">
        <v>4</v>
      </c>
      <c r="N61" s="133">
        <v>28.799999999999997</v>
      </c>
      <c r="O61" s="133"/>
      <c r="P61" s="148"/>
      <c r="Q61" s="213"/>
      <c r="S61" s="213"/>
      <c r="U61" s="213"/>
      <c r="W61" s="213"/>
      <c r="Y61" s="213"/>
      <c r="AA61" s="213"/>
      <c r="AC61" s="213"/>
      <c r="AE61" s="213"/>
      <c r="AG61" s="213"/>
      <c r="AI61" s="213"/>
      <c r="AK61" s="213"/>
      <c r="AM61" s="213"/>
      <c r="AO61" s="213"/>
      <c r="AQ61" s="213"/>
      <c r="AS61" s="213"/>
      <c r="AU61" s="213"/>
      <c r="AW61" s="213"/>
      <c r="AY61" s="213"/>
      <c r="BA61" s="213"/>
      <c r="BC61" s="213"/>
      <c r="BE61" s="213"/>
      <c r="BG61" s="213"/>
      <c r="BI61" s="213"/>
      <c r="BK61" s="213"/>
      <c r="BM61" s="213"/>
      <c r="BO61" s="213"/>
      <c r="BQ61" s="213"/>
      <c r="BS61" s="213"/>
      <c r="BU61" s="213"/>
      <c r="BW61" s="213"/>
      <c r="BY61" s="213"/>
      <c r="CA61" s="213"/>
      <c r="CC61" s="213"/>
      <c r="CE61" s="213"/>
      <c r="CG61" s="213"/>
      <c r="CI61" s="213"/>
      <c r="CK61" s="213"/>
      <c r="CM61" s="213"/>
      <c r="CO61" s="213"/>
      <c r="CQ61" s="213"/>
      <c r="CS61" s="213"/>
      <c r="CU61" s="213"/>
      <c r="CW61" s="213"/>
      <c r="CY61" s="213"/>
      <c r="DA61" s="213"/>
      <c r="DC61" s="213"/>
      <c r="DE61" s="213"/>
      <c r="DG61" s="213"/>
      <c r="DI61" s="213"/>
      <c r="DK61" s="213"/>
      <c r="DM61" s="213"/>
      <c r="DO61" s="213"/>
      <c r="DQ61" s="213"/>
      <c r="DS61" s="213"/>
      <c r="DU61" s="213"/>
      <c r="DW61" s="213"/>
      <c r="DY61" s="213"/>
      <c r="EA61" s="213"/>
      <c r="EC61" s="213"/>
      <c r="EE61" s="213"/>
      <c r="EG61" s="213"/>
      <c r="EI61" s="213"/>
      <c r="EK61" s="213"/>
      <c r="EM61" s="213"/>
      <c r="EO61" s="213"/>
      <c r="EQ61" s="213"/>
      <c r="ES61" s="213"/>
      <c r="EU61" s="213"/>
      <c r="EW61" s="213"/>
      <c r="EY61" s="213"/>
      <c r="FA61" s="213"/>
      <c r="FC61" s="213"/>
      <c r="FE61" s="213"/>
      <c r="FG61" s="213"/>
      <c r="FI61" s="213"/>
      <c r="FK61" s="213"/>
      <c r="FM61" s="213"/>
      <c r="FO61" s="213"/>
      <c r="FQ61" s="213"/>
      <c r="FS61" s="213"/>
      <c r="FU61" s="213"/>
      <c r="FW61" s="213"/>
      <c r="FY61" s="213"/>
      <c r="GA61" s="213"/>
      <c r="GC61" s="213"/>
      <c r="GE61" s="213"/>
      <c r="GG61" s="213"/>
      <c r="GI61" s="213"/>
      <c r="GK61" s="213"/>
      <c r="GM61" s="213"/>
      <c r="GO61" s="213"/>
      <c r="GQ61" s="213"/>
      <c r="GS61" s="213"/>
      <c r="GU61" s="213"/>
      <c r="GW61" s="213"/>
      <c r="GY61" s="213"/>
      <c r="HA61" s="213"/>
      <c r="HC61" s="213"/>
      <c r="HE61" s="213"/>
      <c r="HG61" s="213"/>
      <c r="HI61" s="213"/>
      <c r="HK61" s="213"/>
      <c r="HM61" s="213"/>
      <c r="HO61" s="213"/>
      <c r="HQ61" s="213"/>
      <c r="HS61" s="213"/>
      <c r="HU61" s="213"/>
      <c r="HW61" s="213"/>
      <c r="HY61" s="213"/>
      <c r="IA61" s="213"/>
      <c r="IC61" s="213"/>
      <c r="IE61" s="213"/>
      <c r="IG61" s="213"/>
      <c r="II61" s="213"/>
      <c r="IK61" s="213"/>
      <c r="IM61" s="213"/>
      <c r="IO61" s="213"/>
      <c r="IQ61" s="213"/>
      <c r="IS61" s="213"/>
      <c r="IU61" s="213"/>
      <c r="IW61" s="213"/>
      <c r="IY61" s="213"/>
      <c r="JA61" s="213"/>
      <c r="JC61" s="213"/>
      <c r="JE61" s="213"/>
      <c r="JG61" s="213"/>
      <c r="JI61" s="213"/>
      <c r="JK61" s="213"/>
      <c r="JM61" s="213"/>
      <c r="JO61" s="213"/>
      <c r="JQ61" s="213"/>
      <c r="JS61" s="213"/>
      <c r="JU61" s="213"/>
      <c r="JW61" s="213"/>
      <c r="JY61" s="213"/>
      <c r="KA61" s="213"/>
      <c r="KC61" s="213"/>
      <c r="KE61" s="213"/>
      <c r="KG61" s="213"/>
      <c r="KI61" s="213"/>
      <c r="KK61" s="213"/>
      <c r="KM61" s="213"/>
      <c r="KO61" s="213"/>
      <c r="KQ61" s="213"/>
      <c r="KS61" s="213"/>
      <c r="KU61" s="213"/>
      <c r="KW61" s="213"/>
      <c r="KY61" s="213"/>
      <c r="LA61" s="213"/>
      <c r="LC61" s="213"/>
      <c r="LE61" s="213"/>
      <c r="LG61" s="213"/>
      <c r="LI61" s="213"/>
      <c r="LK61" s="213"/>
      <c r="LM61" s="213"/>
      <c r="LO61" s="213"/>
      <c r="LQ61" s="213"/>
      <c r="LS61" s="213"/>
      <c r="LU61" s="213"/>
      <c r="LW61" s="213"/>
      <c r="LY61" s="213"/>
      <c r="MA61" s="213"/>
      <c r="MC61" s="213"/>
      <c r="ME61" s="213"/>
      <c r="MG61" s="213"/>
      <c r="MI61" s="213"/>
      <c r="MK61" s="213"/>
      <c r="MM61" s="213"/>
      <c r="MO61" s="213"/>
      <c r="MQ61" s="213"/>
      <c r="MS61" s="213"/>
      <c r="MU61" s="213"/>
      <c r="MW61" s="213"/>
      <c r="MY61" s="213"/>
      <c r="NA61" s="213"/>
      <c r="NC61" s="213"/>
      <c r="NE61" s="213"/>
      <c r="NG61" s="213"/>
      <c r="NI61" s="213"/>
      <c r="NK61" s="213"/>
      <c r="NM61" s="213"/>
      <c r="NO61" s="213"/>
      <c r="NQ61" s="213"/>
      <c r="NS61" s="213"/>
      <c r="NU61" s="213"/>
      <c r="NW61" s="213"/>
      <c r="NY61" s="213"/>
      <c r="OA61" s="213"/>
      <c r="OC61" s="213"/>
      <c r="OE61" s="213"/>
      <c r="OG61" s="213"/>
      <c r="OI61" s="213"/>
      <c r="OK61" s="213"/>
      <c r="OM61" s="213"/>
      <c r="OO61" s="213"/>
      <c r="OQ61" s="213"/>
      <c r="OS61" s="213"/>
      <c r="OU61" s="213"/>
      <c r="OW61" s="213"/>
      <c r="OY61" s="213"/>
      <c r="PA61" s="213"/>
      <c r="PC61" s="213"/>
      <c r="PE61" s="213"/>
      <c r="PG61" s="213"/>
      <c r="PI61" s="213"/>
      <c r="PK61" s="213"/>
      <c r="PM61" s="213"/>
      <c r="PO61" s="213"/>
      <c r="PQ61" s="213"/>
      <c r="PS61" s="213"/>
      <c r="PU61" s="213"/>
      <c r="PW61" s="213"/>
      <c r="PY61" s="213"/>
      <c r="QA61" s="213"/>
      <c r="QC61" s="213"/>
      <c r="QE61" s="213"/>
      <c r="QG61" s="213"/>
      <c r="QI61" s="213"/>
      <c r="QK61" s="213"/>
      <c r="QM61" s="213"/>
      <c r="QO61" s="213"/>
      <c r="QQ61" s="213"/>
      <c r="QS61" s="213"/>
      <c r="QU61" s="213"/>
      <c r="QW61" s="213"/>
      <c r="QY61" s="213"/>
      <c r="RA61" s="213"/>
      <c r="RC61" s="213"/>
      <c r="RE61" s="213"/>
      <c r="RG61" s="213"/>
      <c r="RI61" s="213"/>
      <c r="RK61" s="213"/>
      <c r="RM61" s="213"/>
      <c r="RO61" s="213"/>
      <c r="RQ61" s="213"/>
      <c r="RS61" s="213"/>
      <c r="RU61" s="213"/>
      <c r="RW61" s="213"/>
      <c r="RY61" s="213"/>
      <c r="SA61" s="213"/>
      <c r="SC61" s="213"/>
      <c r="SE61" s="213"/>
      <c r="SG61" s="213"/>
      <c r="SI61" s="213"/>
      <c r="SK61" s="213"/>
      <c r="SM61" s="213"/>
      <c r="SO61" s="213"/>
      <c r="SQ61" s="213"/>
      <c r="SS61" s="213"/>
      <c r="SU61" s="213"/>
      <c r="SW61" s="213"/>
      <c r="SY61" s="213"/>
      <c r="TA61" s="213"/>
      <c r="TC61" s="213"/>
      <c r="TE61" s="213"/>
      <c r="TG61" s="213"/>
      <c r="TI61" s="213"/>
      <c r="TK61" s="213"/>
      <c r="TM61" s="213"/>
      <c r="TO61" s="213"/>
      <c r="TQ61" s="213"/>
      <c r="TS61" s="213"/>
      <c r="TU61" s="213"/>
      <c r="TW61" s="213"/>
      <c r="TY61" s="213"/>
      <c r="UA61" s="213"/>
      <c r="UC61" s="213"/>
      <c r="UE61" s="213"/>
      <c r="UG61" s="213"/>
      <c r="UI61" s="213"/>
      <c r="UK61" s="213"/>
      <c r="UM61" s="213"/>
      <c r="UO61" s="213"/>
      <c r="UQ61" s="213"/>
      <c r="US61" s="213"/>
      <c r="UU61" s="213"/>
      <c r="UW61" s="213"/>
      <c r="UY61" s="213"/>
      <c r="VA61" s="213"/>
      <c r="VC61" s="213"/>
      <c r="VE61" s="213"/>
      <c r="VG61" s="213"/>
      <c r="VI61" s="213"/>
      <c r="VK61" s="213"/>
      <c r="VM61" s="213"/>
      <c r="VO61" s="213"/>
      <c r="VQ61" s="213"/>
      <c r="VS61" s="213"/>
      <c r="VU61" s="213"/>
      <c r="VW61" s="213"/>
      <c r="VY61" s="213"/>
      <c r="WA61" s="213"/>
      <c r="WC61" s="213"/>
      <c r="WE61" s="213"/>
      <c r="WG61" s="213"/>
      <c r="WI61" s="213"/>
      <c r="WK61" s="213"/>
      <c r="WM61" s="213"/>
      <c r="WO61" s="213"/>
      <c r="WQ61" s="213"/>
      <c r="WS61" s="213"/>
      <c r="WU61" s="213"/>
      <c r="WW61" s="213"/>
      <c r="WY61" s="213"/>
      <c r="XA61" s="213"/>
      <c r="XC61" s="213"/>
      <c r="XE61" s="213"/>
      <c r="XG61" s="213"/>
      <c r="XI61" s="213"/>
      <c r="XK61" s="213"/>
      <c r="XM61" s="213"/>
      <c r="XO61" s="213"/>
      <c r="XQ61" s="213"/>
      <c r="XS61" s="213"/>
      <c r="XU61" s="213"/>
      <c r="XW61" s="213"/>
      <c r="XY61" s="213"/>
      <c r="YA61" s="213"/>
      <c r="YC61" s="213"/>
      <c r="YE61" s="213"/>
      <c r="YG61" s="213"/>
      <c r="YI61" s="213"/>
      <c r="YK61" s="213"/>
      <c r="YM61" s="213"/>
      <c r="YO61" s="213"/>
      <c r="YQ61" s="213"/>
      <c r="YS61" s="213"/>
      <c r="YU61" s="213"/>
      <c r="YW61" s="213"/>
      <c r="YY61" s="213"/>
      <c r="ZA61" s="213"/>
      <c r="ZC61" s="213"/>
      <c r="ZE61" s="213"/>
      <c r="ZG61" s="213"/>
      <c r="ZI61" s="213"/>
      <c r="ZK61" s="213"/>
      <c r="ZM61" s="213"/>
      <c r="ZO61" s="213"/>
      <c r="ZQ61" s="213"/>
      <c r="ZS61" s="213"/>
      <c r="ZU61" s="213"/>
      <c r="ZW61" s="213"/>
      <c r="ZY61" s="213"/>
      <c r="AAA61" s="213"/>
      <c r="AAC61" s="213"/>
      <c r="AAE61" s="213"/>
      <c r="AAG61" s="213"/>
      <c r="AAI61" s="213"/>
      <c r="AAK61" s="213"/>
      <c r="AAM61" s="213"/>
      <c r="AAO61" s="213"/>
      <c r="AAQ61" s="213"/>
      <c r="AAS61" s="213"/>
      <c r="AAU61" s="213"/>
      <c r="AAW61" s="213"/>
      <c r="AAY61" s="213"/>
      <c r="ABA61" s="213"/>
      <c r="ABC61" s="213"/>
      <c r="ABE61" s="213"/>
      <c r="ABG61" s="213"/>
      <c r="ABI61" s="213"/>
      <c r="ABK61" s="213"/>
      <c r="ABM61" s="213"/>
      <c r="ABO61" s="213"/>
      <c r="ABQ61" s="213"/>
      <c r="ABS61" s="213"/>
      <c r="ABU61" s="213"/>
      <c r="ABW61" s="213"/>
      <c r="ABY61" s="213"/>
      <c r="ACA61" s="213"/>
      <c r="ACC61" s="213"/>
      <c r="ACE61" s="213"/>
      <c r="ACG61" s="213"/>
      <c r="ACI61" s="213"/>
      <c r="ACK61" s="213"/>
      <c r="ACM61" s="213"/>
      <c r="ACO61" s="213"/>
      <c r="ACQ61" s="213"/>
      <c r="ACS61" s="213"/>
      <c r="ACU61" s="213"/>
      <c r="ACW61" s="213"/>
      <c r="ACY61" s="213"/>
      <c r="ADA61" s="213"/>
      <c r="ADC61" s="213"/>
      <c r="ADE61" s="213"/>
      <c r="ADG61" s="213"/>
      <c r="ADI61" s="213"/>
      <c r="ADK61" s="213"/>
      <c r="ADM61" s="213"/>
      <c r="ADO61" s="213"/>
      <c r="ADQ61" s="213"/>
      <c r="ADS61" s="213"/>
      <c r="ADU61" s="213"/>
      <c r="ADW61" s="213"/>
      <c r="ADY61" s="213"/>
      <c r="AEA61" s="213"/>
      <c r="AEC61" s="213"/>
      <c r="AEE61" s="213"/>
      <c r="AEG61" s="213"/>
      <c r="AEI61" s="213"/>
      <c r="AEK61" s="213"/>
      <c r="AEM61" s="213"/>
      <c r="AEO61" s="213"/>
      <c r="AEQ61" s="213"/>
      <c r="AES61" s="213"/>
      <c r="AEU61" s="213"/>
      <c r="AEW61" s="213"/>
      <c r="AEY61" s="213"/>
      <c r="AFA61" s="213"/>
      <c r="AFC61" s="213"/>
      <c r="AFE61" s="213"/>
      <c r="AFG61" s="213"/>
      <c r="AFI61" s="213"/>
      <c r="AFK61" s="213"/>
      <c r="AFM61" s="213"/>
      <c r="AFO61" s="213"/>
      <c r="AFQ61" s="213"/>
      <c r="AFS61" s="213"/>
      <c r="AFU61" s="213"/>
      <c r="AFW61" s="213"/>
      <c r="AFY61" s="213"/>
      <c r="AGA61" s="213"/>
      <c r="AGC61" s="213"/>
      <c r="AGE61" s="213"/>
      <c r="AGG61" s="213"/>
      <c r="AGI61" s="213"/>
      <c r="AGK61" s="213"/>
      <c r="AGM61" s="213"/>
      <c r="AGO61" s="213"/>
      <c r="AGQ61" s="213"/>
      <c r="AGS61" s="213"/>
      <c r="AGU61" s="213"/>
      <c r="AGW61" s="213"/>
      <c r="AGY61" s="213"/>
      <c r="AHA61" s="213"/>
      <c r="AHC61" s="213"/>
      <c r="AHE61" s="213"/>
      <c r="AHG61" s="213"/>
      <c r="AHI61" s="213"/>
      <c r="AHK61" s="213"/>
      <c r="AHM61" s="213"/>
      <c r="AHO61" s="213"/>
      <c r="AHQ61" s="213"/>
      <c r="AHS61" s="213"/>
      <c r="AHU61" s="213"/>
      <c r="AHW61" s="213"/>
      <c r="AHY61" s="213"/>
      <c r="AIA61" s="213"/>
      <c r="AIC61" s="213"/>
      <c r="AIE61" s="213"/>
      <c r="AIG61" s="213"/>
      <c r="AII61" s="213"/>
      <c r="AIK61" s="213"/>
      <c r="AIM61" s="213"/>
      <c r="AIO61" s="213"/>
      <c r="AIQ61" s="213"/>
      <c r="AIS61" s="213"/>
      <c r="AIU61" s="213"/>
      <c r="AIW61" s="213"/>
      <c r="AIY61" s="213"/>
      <c r="AJA61" s="213"/>
      <c r="AJC61" s="213"/>
      <c r="AJE61" s="213"/>
      <c r="AJG61" s="213"/>
      <c r="AJI61" s="213"/>
      <c r="AJK61" s="213"/>
      <c r="AJM61" s="213"/>
      <c r="AJO61" s="213"/>
      <c r="AJQ61" s="213"/>
      <c r="AJS61" s="213"/>
      <c r="AJU61" s="213"/>
      <c r="AJW61" s="213"/>
      <c r="AJY61" s="213"/>
      <c r="AKA61" s="213"/>
      <c r="AKC61" s="213"/>
      <c r="AKE61" s="213"/>
      <c r="AKG61" s="213"/>
      <c r="AKI61" s="213"/>
      <c r="AKK61" s="213"/>
      <c r="AKM61" s="213"/>
      <c r="AKO61" s="213"/>
      <c r="AKQ61" s="213"/>
      <c r="AKS61" s="213"/>
      <c r="AKU61" s="213"/>
      <c r="AKW61" s="213"/>
      <c r="AKY61" s="213"/>
      <c r="ALA61" s="213"/>
      <c r="ALC61" s="213"/>
      <c r="ALE61" s="213"/>
      <c r="ALG61" s="213"/>
      <c r="ALI61" s="213"/>
      <c r="ALK61" s="213"/>
      <c r="ALM61" s="213"/>
      <c r="ALO61" s="213"/>
      <c r="ALQ61" s="213"/>
      <c r="ALS61" s="213"/>
      <c r="ALU61" s="213"/>
      <c r="ALW61" s="213"/>
      <c r="ALY61" s="213"/>
      <c r="AMA61" s="213"/>
      <c r="AMC61" s="213"/>
      <c r="AME61" s="213"/>
      <c r="AMG61" s="213"/>
      <c r="AMI61" s="213"/>
      <c r="AMK61" s="213"/>
      <c r="AMM61" s="213"/>
      <c r="AMO61" s="213"/>
      <c r="AMQ61" s="213"/>
      <c r="AMS61" s="213"/>
      <c r="AMU61" s="213"/>
      <c r="AMW61" s="213"/>
      <c r="AMY61" s="213"/>
      <c r="ANA61" s="213"/>
      <c r="ANC61" s="213"/>
      <c r="ANE61" s="213"/>
      <c r="ANG61" s="213"/>
      <c r="ANI61" s="213"/>
      <c r="ANK61" s="213"/>
      <c r="ANM61" s="213"/>
      <c r="ANO61" s="213"/>
      <c r="ANQ61" s="213"/>
      <c r="ANS61" s="213"/>
      <c r="ANU61" s="213"/>
      <c r="ANW61" s="213"/>
      <c r="ANY61" s="213"/>
      <c r="AOA61" s="213"/>
      <c r="AOC61" s="213"/>
      <c r="AOE61" s="213"/>
      <c r="AOG61" s="213"/>
      <c r="AOI61" s="213"/>
      <c r="AOK61" s="213"/>
      <c r="AOM61" s="213"/>
      <c r="AOO61" s="213"/>
      <c r="AOQ61" s="213"/>
      <c r="AOS61" s="213"/>
      <c r="AOU61" s="213"/>
      <c r="AOW61" s="213"/>
      <c r="AOY61" s="213"/>
      <c r="APA61" s="213"/>
      <c r="APC61" s="213"/>
      <c r="APE61" s="213"/>
      <c r="APG61" s="213"/>
      <c r="API61" s="213"/>
      <c r="APK61" s="213"/>
      <c r="APM61" s="213"/>
      <c r="APO61" s="213"/>
      <c r="APQ61" s="213"/>
      <c r="APS61" s="213"/>
      <c r="APU61" s="213"/>
      <c r="APW61" s="213"/>
      <c r="APY61" s="213"/>
      <c r="AQA61" s="213"/>
      <c r="AQC61" s="213"/>
      <c r="AQE61" s="213"/>
      <c r="AQG61" s="213"/>
      <c r="AQI61" s="213"/>
      <c r="AQK61" s="213"/>
      <c r="AQM61" s="213"/>
      <c r="AQO61" s="213"/>
      <c r="AQQ61" s="213"/>
      <c r="AQS61" s="213"/>
      <c r="AQU61" s="213"/>
      <c r="AQW61" s="213"/>
      <c r="AQY61" s="213"/>
      <c r="ARA61" s="213"/>
      <c r="ARC61" s="213"/>
      <c r="ARE61" s="213"/>
      <c r="ARG61" s="213"/>
      <c r="ARI61" s="213"/>
      <c r="ARK61" s="213"/>
      <c r="ARM61" s="213"/>
      <c r="ARO61" s="213"/>
      <c r="ARQ61" s="213"/>
      <c r="ARS61" s="213"/>
      <c r="ARU61" s="213"/>
      <c r="ARW61" s="213"/>
      <c r="ARY61" s="213"/>
      <c r="ASA61" s="213"/>
      <c r="ASC61" s="213"/>
      <c r="ASE61" s="213"/>
      <c r="ASG61" s="213"/>
      <c r="ASI61" s="213"/>
      <c r="ASK61" s="213"/>
      <c r="ASM61" s="213"/>
      <c r="ASO61" s="213"/>
      <c r="ASQ61" s="213"/>
      <c r="ASS61" s="213"/>
      <c r="ASU61" s="213"/>
      <c r="ASW61" s="213"/>
      <c r="ASY61" s="213"/>
      <c r="ATA61" s="213"/>
      <c r="ATC61" s="213"/>
      <c r="ATE61" s="213"/>
      <c r="ATG61" s="213"/>
      <c r="ATI61" s="213"/>
      <c r="ATK61" s="213"/>
      <c r="ATM61" s="213"/>
      <c r="ATO61" s="213"/>
      <c r="ATQ61" s="213"/>
      <c r="ATS61" s="213"/>
      <c r="ATU61" s="213"/>
      <c r="ATW61" s="213"/>
      <c r="ATY61" s="213"/>
      <c r="AUA61" s="213"/>
      <c r="AUC61" s="213"/>
      <c r="AUE61" s="213"/>
      <c r="AUG61" s="213"/>
      <c r="AUI61" s="213"/>
      <c r="AUK61" s="213"/>
      <c r="AUM61" s="213"/>
      <c r="AUO61" s="213"/>
      <c r="AUQ61" s="213"/>
      <c r="AUS61" s="213"/>
      <c r="AUU61" s="213"/>
      <c r="AUW61" s="213"/>
      <c r="AUY61" s="213"/>
      <c r="AVA61" s="213"/>
      <c r="AVC61" s="213"/>
      <c r="AVE61" s="213"/>
      <c r="AVG61" s="213"/>
      <c r="AVI61" s="213"/>
      <c r="AVK61" s="213"/>
      <c r="AVM61" s="213"/>
      <c r="AVO61" s="213"/>
      <c r="AVQ61" s="213"/>
      <c r="AVS61" s="213"/>
      <c r="AVU61" s="213"/>
      <c r="AVW61" s="213"/>
      <c r="AVY61" s="213"/>
      <c r="AWA61" s="213"/>
      <c r="AWC61" s="213"/>
      <c r="AWE61" s="213"/>
      <c r="AWG61" s="213"/>
      <c r="AWI61" s="213"/>
      <c r="AWK61" s="213"/>
      <c r="AWM61" s="213"/>
      <c r="AWO61" s="213"/>
      <c r="AWQ61" s="213"/>
      <c r="AWS61" s="213"/>
      <c r="AWU61" s="213"/>
      <c r="AWW61" s="213"/>
      <c r="AWY61" s="213"/>
      <c r="AXA61" s="213"/>
      <c r="AXC61" s="213"/>
      <c r="AXE61" s="213"/>
      <c r="AXG61" s="213"/>
      <c r="AXI61" s="213"/>
      <c r="AXK61" s="213"/>
      <c r="AXM61" s="213"/>
      <c r="AXO61" s="213"/>
      <c r="AXQ61" s="213"/>
      <c r="AXS61" s="213"/>
      <c r="AXU61" s="213"/>
      <c r="AXW61" s="213"/>
      <c r="AXY61" s="213"/>
      <c r="AYA61" s="213"/>
      <c r="AYC61" s="213"/>
      <c r="AYE61" s="213"/>
      <c r="AYG61" s="213"/>
      <c r="AYI61" s="213"/>
      <c r="AYK61" s="213"/>
      <c r="AYM61" s="213"/>
      <c r="AYO61" s="213"/>
      <c r="AYQ61" s="213"/>
      <c r="AYS61" s="213"/>
      <c r="AYU61" s="213"/>
      <c r="AYW61" s="213"/>
      <c r="AYY61" s="213"/>
      <c r="AZA61" s="213"/>
      <c r="AZC61" s="213"/>
      <c r="AZE61" s="213"/>
      <c r="AZG61" s="213"/>
      <c r="AZI61" s="213"/>
      <c r="AZK61" s="213"/>
      <c r="AZM61" s="213"/>
      <c r="AZO61" s="213"/>
      <c r="AZQ61" s="213"/>
      <c r="AZS61" s="213"/>
      <c r="AZU61" s="213"/>
      <c r="AZW61" s="213"/>
      <c r="AZY61" s="213"/>
      <c r="BAA61" s="213"/>
      <c r="BAC61" s="213"/>
      <c r="BAE61" s="213"/>
      <c r="BAG61" s="213"/>
      <c r="BAI61" s="213"/>
      <c r="BAK61" s="213"/>
      <c r="BAM61" s="213"/>
      <c r="BAO61" s="213"/>
      <c r="BAQ61" s="213"/>
      <c r="BAS61" s="213"/>
      <c r="BAU61" s="213"/>
      <c r="BAW61" s="213"/>
      <c r="BAY61" s="213"/>
      <c r="BBA61" s="213"/>
      <c r="BBC61" s="213"/>
      <c r="BBE61" s="213"/>
      <c r="BBG61" s="213"/>
      <c r="BBI61" s="213"/>
      <c r="BBK61" s="213"/>
      <c r="BBM61" s="213"/>
      <c r="BBO61" s="213"/>
      <c r="BBQ61" s="213"/>
      <c r="BBS61" s="213"/>
      <c r="BBU61" s="213"/>
      <c r="BBW61" s="213"/>
      <c r="BBY61" s="213"/>
      <c r="BCA61" s="213"/>
      <c r="BCC61" s="213"/>
      <c r="BCE61" s="213"/>
      <c r="BCG61" s="213"/>
      <c r="BCI61" s="213"/>
      <c r="BCK61" s="213"/>
      <c r="BCM61" s="213"/>
      <c r="BCO61" s="213"/>
      <c r="BCQ61" s="213"/>
      <c r="BCS61" s="213"/>
      <c r="BCU61" s="213"/>
      <c r="BCW61" s="213"/>
      <c r="BCY61" s="213"/>
      <c r="BDA61" s="213"/>
      <c r="BDC61" s="213"/>
      <c r="BDE61" s="213"/>
      <c r="BDG61" s="213"/>
      <c r="BDI61" s="213"/>
      <c r="BDK61" s="213"/>
      <c r="BDM61" s="213"/>
      <c r="BDO61" s="213"/>
      <c r="BDQ61" s="213"/>
      <c r="BDS61" s="213"/>
      <c r="BDU61" s="213"/>
      <c r="BDW61" s="213"/>
      <c r="BDY61" s="213"/>
      <c r="BEA61" s="213"/>
      <c r="BEC61" s="213"/>
      <c r="BEE61" s="213"/>
      <c r="BEG61" s="213"/>
      <c r="BEI61" s="213"/>
      <c r="BEK61" s="213"/>
      <c r="BEM61" s="213"/>
      <c r="BEO61" s="213"/>
      <c r="BEQ61" s="213"/>
      <c r="BES61" s="213"/>
      <c r="BEU61" s="213"/>
      <c r="BEW61" s="213"/>
      <c r="BEY61" s="213"/>
      <c r="BFA61" s="213"/>
      <c r="BFC61" s="213"/>
      <c r="BFE61" s="213"/>
      <c r="BFG61" s="213"/>
      <c r="BFI61" s="213"/>
      <c r="BFK61" s="213"/>
      <c r="BFM61" s="213"/>
      <c r="BFO61" s="213"/>
      <c r="BFQ61" s="213"/>
      <c r="BFS61" s="213"/>
      <c r="BFU61" s="213"/>
      <c r="BFW61" s="213"/>
      <c r="BFY61" s="213"/>
      <c r="BGA61" s="213"/>
      <c r="BGC61" s="213"/>
      <c r="BGE61" s="213"/>
      <c r="BGG61" s="213"/>
      <c r="BGI61" s="213"/>
      <c r="BGK61" s="213"/>
      <c r="BGM61" s="213"/>
      <c r="BGO61" s="213"/>
      <c r="BGQ61" s="213"/>
      <c r="BGS61" s="213"/>
      <c r="BGU61" s="213"/>
      <c r="BGW61" s="213"/>
      <c r="BGY61" s="213"/>
      <c r="BHA61" s="213"/>
      <c r="BHC61" s="213"/>
      <c r="BHE61" s="213"/>
      <c r="BHG61" s="213"/>
      <c r="BHI61" s="213"/>
      <c r="BHK61" s="213"/>
      <c r="BHM61" s="213"/>
      <c r="BHO61" s="213"/>
      <c r="BHQ61" s="213"/>
      <c r="BHS61" s="213"/>
      <c r="BHU61" s="213"/>
      <c r="BHW61" s="213"/>
      <c r="BHY61" s="213"/>
      <c r="BIA61" s="213"/>
      <c r="BIC61" s="213"/>
      <c r="BIE61" s="213"/>
      <c r="BIG61" s="213"/>
      <c r="BII61" s="213"/>
      <c r="BIK61" s="213"/>
      <c r="BIM61" s="213"/>
      <c r="BIO61" s="213"/>
      <c r="BIQ61" s="213"/>
      <c r="BIS61" s="213"/>
      <c r="BIU61" s="213"/>
      <c r="BIW61" s="213"/>
      <c r="BIY61" s="213"/>
      <c r="BJA61" s="213"/>
      <c r="BJC61" s="213"/>
      <c r="BJE61" s="213"/>
      <c r="BJG61" s="213"/>
      <c r="BJI61" s="213"/>
      <c r="BJK61" s="213"/>
      <c r="BJM61" s="213"/>
      <c r="BJO61" s="213"/>
      <c r="BJQ61" s="213"/>
      <c r="BJS61" s="213"/>
      <c r="BJU61" s="213"/>
      <c r="BJW61" s="213"/>
      <c r="BJY61" s="213"/>
      <c r="BKA61" s="213"/>
      <c r="BKC61" s="213"/>
      <c r="BKE61" s="213"/>
      <c r="BKG61" s="213"/>
      <c r="BKI61" s="213"/>
      <c r="BKK61" s="213"/>
      <c r="BKM61" s="213"/>
      <c r="BKO61" s="213"/>
      <c r="BKQ61" s="213"/>
      <c r="BKS61" s="213"/>
      <c r="BKU61" s="213"/>
      <c r="BKW61" s="213"/>
      <c r="BKY61" s="213"/>
      <c r="BLA61" s="213"/>
      <c r="BLC61" s="213"/>
      <c r="BLE61" s="213"/>
      <c r="BLG61" s="213"/>
      <c r="BLI61" s="213"/>
      <c r="BLK61" s="213"/>
      <c r="BLM61" s="213"/>
      <c r="BLO61" s="213"/>
      <c r="BLQ61" s="213"/>
      <c r="BLS61" s="213"/>
      <c r="BLU61" s="213"/>
      <c r="BLW61" s="213"/>
      <c r="BLY61" s="213"/>
      <c r="BMA61" s="213"/>
      <c r="BMC61" s="213"/>
      <c r="BME61" s="213"/>
      <c r="BMG61" s="213"/>
      <c r="BMI61" s="213"/>
      <c r="BMK61" s="213"/>
      <c r="BMM61" s="213"/>
      <c r="BMO61" s="213"/>
      <c r="BMQ61" s="213"/>
      <c r="BMS61" s="213"/>
      <c r="BMU61" s="213"/>
      <c r="BMW61" s="213"/>
      <c r="BMY61" s="213"/>
      <c r="BNA61" s="213"/>
      <c r="BNC61" s="213"/>
      <c r="BNE61" s="213"/>
      <c r="BNG61" s="213"/>
      <c r="BNI61" s="213"/>
      <c r="BNK61" s="213"/>
      <c r="BNM61" s="213"/>
      <c r="BNO61" s="213"/>
      <c r="BNQ61" s="213"/>
      <c r="BNS61" s="213"/>
      <c r="BNU61" s="213"/>
      <c r="BNW61" s="213"/>
      <c r="BNY61" s="213"/>
      <c r="BOA61" s="213"/>
      <c r="BOC61" s="213"/>
      <c r="BOE61" s="213"/>
      <c r="BOG61" s="213"/>
      <c r="BOI61" s="213"/>
      <c r="BOK61" s="213"/>
      <c r="BOM61" s="213"/>
      <c r="BOO61" s="213"/>
      <c r="BOQ61" s="213"/>
      <c r="BOS61" s="213"/>
      <c r="BOU61" s="213"/>
      <c r="BOW61" s="213"/>
      <c r="BOY61" s="213"/>
      <c r="BPA61" s="213"/>
      <c r="BPC61" s="213"/>
      <c r="BPE61" s="213"/>
      <c r="BPG61" s="213"/>
      <c r="BPI61" s="213"/>
      <c r="BPK61" s="213"/>
      <c r="BPM61" s="213"/>
      <c r="BPO61" s="213"/>
      <c r="BPQ61" s="213"/>
      <c r="BPS61" s="213"/>
      <c r="BPU61" s="213"/>
      <c r="BPW61" s="213"/>
      <c r="BPY61" s="213"/>
      <c r="BQA61" s="213"/>
      <c r="BQC61" s="213"/>
      <c r="BQE61" s="213"/>
      <c r="BQG61" s="213"/>
      <c r="BQI61" s="213"/>
      <c r="BQK61" s="213"/>
      <c r="BQM61" s="213"/>
      <c r="BQO61" s="213"/>
      <c r="BQQ61" s="213"/>
      <c r="BQS61" s="213"/>
      <c r="BQU61" s="213"/>
      <c r="BQW61" s="213"/>
      <c r="BQY61" s="213"/>
      <c r="BRA61" s="213"/>
      <c r="BRC61" s="213"/>
      <c r="BRE61" s="213"/>
      <c r="BRG61" s="213"/>
      <c r="BRI61" s="213"/>
      <c r="BRK61" s="213"/>
      <c r="BRM61" s="213"/>
      <c r="BRO61" s="213"/>
      <c r="BRQ61" s="213"/>
      <c r="BRS61" s="213"/>
      <c r="BRU61" s="213"/>
      <c r="BRW61" s="213"/>
      <c r="BRY61" s="213"/>
      <c r="BSA61" s="213"/>
      <c r="BSC61" s="213"/>
      <c r="BSE61" s="213"/>
      <c r="BSG61" s="213"/>
      <c r="BSI61" s="213"/>
      <c r="BSK61" s="213"/>
      <c r="BSM61" s="213"/>
      <c r="BSO61" s="213"/>
      <c r="BSQ61" s="213"/>
      <c r="BSS61" s="213"/>
      <c r="BSU61" s="213"/>
      <c r="BSW61" s="213"/>
      <c r="BSY61" s="213"/>
      <c r="BTA61" s="213"/>
      <c r="BTC61" s="213"/>
      <c r="BTE61" s="213"/>
      <c r="BTG61" s="213"/>
      <c r="BTI61" s="213"/>
      <c r="BTK61" s="213"/>
      <c r="BTM61" s="213"/>
      <c r="BTO61" s="213"/>
      <c r="BTQ61" s="213"/>
      <c r="BTS61" s="213"/>
      <c r="BTU61" s="213"/>
      <c r="BTW61" s="213"/>
      <c r="BTY61" s="213"/>
      <c r="BUA61" s="213"/>
      <c r="BUC61" s="213"/>
      <c r="BUE61" s="213"/>
      <c r="BUG61" s="213"/>
      <c r="BUI61" s="213"/>
      <c r="BUK61" s="213"/>
      <c r="BUM61" s="213"/>
      <c r="BUO61" s="213"/>
      <c r="BUQ61" s="213"/>
      <c r="BUS61" s="213"/>
      <c r="BUU61" s="213"/>
      <c r="BUW61" s="213"/>
      <c r="BUY61" s="213"/>
      <c r="BVA61" s="213"/>
      <c r="BVC61" s="213"/>
      <c r="BVE61" s="213"/>
      <c r="BVG61" s="213"/>
      <c r="BVI61" s="213"/>
      <c r="BVK61" s="213"/>
      <c r="BVM61" s="213"/>
      <c r="BVO61" s="213"/>
      <c r="BVQ61" s="213"/>
      <c r="BVS61" s="213"/>
      <c r="BVU61" s="213"/>
      <c r="BVW61" s="213"/>
      <c r="BVY61" s="213"/>
      <c r="BWA61" s="213"/>
      <c r="BWC61" s="213"/>
      <c r="BWE61" s="213"/>
      <c r="BWG61" s="213"/>
      <c r="BWI61" s="213"/>
      <c r="BWK61" s="213"/>
      <c r="BWM61" s="213"/>
      <c r="BWO61" s="213"/>
      <c r="BWQ61" s="213"/>
      <c r="BWS61" s="213"/>
      <c r="BWU61" s="213"/>
      <c r="BWW61" s="213"/>
      <c r="BWY61" s="213"/>
      <c r="BXA61" s="213"/>
      <c r="BXC61" s="213"/>
      <c r="BXE61" s="213"/>
      <c r="BXG61" s="213"/>
      <c r="BXI61" s="213"/>
      <c r="BXK61" s="213"/>
      <c r="BXM61" s="213"/>
      <c r="BXO61" s="213"/>
      <c r="BXQ61" s="213"/>
      <c r="BXS61" s="213"/>
      <c r="BXU61" s="213"/>
      <c r="BXW61" s="213"/>
      <c r="BXY61" s="213"/>
      <c r="BYA61" s="213"/>
      <c r="BYC61" s="213"/>
      <c r="BYE61" s="213"/>
      <c r="BYG61" s="213"/>
      <c r="BYI61" s="213"/>
      <c r="BYK61" s="213"/>
      <c r="BYM61" s="213"/>
      <c r="BYO61" s="213"/>
      <c r="BYQ61" s="213"/>
      <c r="BYS61" s="213"/>
      <c r="BYU61" s="213"/>
      <c r="BYW61" s="213"/>
      <c r="BYY61" s="213"/>
      <c r="BZA61" s="213"/>
      <c r="BZC61" s="213"/>
      <c r="BZE61" s="213"/>
      <c r="BZG61" s="213"/>
      <c r="BZI61" s="213"/>
      <c r="BZK61" s="213"/>
      <c r="BZM61" s="213"/>
      <c r="BZO61" s="213"/>
      <c r="BZQ61" s="213"/>
      <c r="BZS61" s="213"/>
      <c r="BZU61" s="213"/>
      <c r="BZW61" s="213"/>
      <c r="BZY61" s="213"/>
      <c r="CAA61" s="213"/>
      <c r="CAC61" s="213"/>
      <c r="CAE61" s="213"/>
      <c r="CAG61" s="213"/>
      <c r="CAI61" s="213"/>
      <c r="CAK61" s="213"/>
      <c r="CAM61" s="213"/>
      <c r="CAO61" s="213"/>
      <c r="CAQ61" s="213"/>
      <c r="CAS61" s="213"/>
      <c r="CAU61" s="213"/>
      <c r="CAW61" s="213"/>
      <c r="CAY61" s="213"/>
      <c r="CBA61" s="213"/>
      <c r="CBC61" s="213"/>
      <c r="CBE61" s="213"/>
      <c r="CBG61" s="213"/>
      <c r="CBI61" s="213"/>
      <c r="CBK61" s="213"/>
      <c r="CBM61" s="213"/>
      <c r="CBO61" s="213"/>
      <c r="CBQ61" s="213"/>
      <c r="CBS61" s="213"/>
      <c r="CBU61" s="213"/>
      <c r="CBW61" s="213"/>
      <c r="CBY61" s="213"/>
      <c r="CCA61" s="213"/>
      <c r="CCC61" s="213"/>
      <c r="CCE61" s="213"/>
      <c r="CCG61" s="213"/>
      <c r="CCI61" s="213"/>
      <c r="CCK61" s="213"/>
      <c r="CCM61" s="213"/>
      <c r="CCO61" s="213"/>
      <c r="CCQ61" s="213"/>
      <c r="CCS61" s="213"/>
      <c r="CCU61" s="213"/>
      <c r="CCW61" s="213"/>
      <c r="CCY61" s="213"/>
      <c r="CDA61" s="213"/>
      <c r="CDC61" s="213"/>
      <c r="CDE61" s="213"/>
      <c r="CDG61" s="213"/>
      <c r="CDI61" s="213"/>
      <c r="CDK61" s="213"/>
      <c r="CDM61" s="213"/>
      <c r="CDO61" s="213"/>
      <c r="CDQ61" s="213"/>
      <c r="CDS61" s="213"/>
      <c r="CDU61" s="213"/>
      <c r="CDW61" s="213"/>
      <c r="CDY61" s="213"/>
      <c r="CEA61" s="213"/>
      <c r="CEC61" s="213"/>
      <c r="CEE61" s="213"/>
      <c r="CEG61" s="213"/>
      <c r="CEI61" s="213"/>
      <c r="CEK61" s="213"/>
      <c r="CEM61" s="213"/>
      <c r="CEO61" s="213"/>
      <c r="CEQ61" s="213"/>
      <c r="CES61" s="213"/>
      <c r="CEU61" s="213"/>
      <c r="CEW61" s="213"/>
      <c r="CEY61" s="213"/>
      <c r="CFA61" s="213"/>
      <c r="CFC61" s="213"/>
      <c r="CFE61" s="213"/>
      <c r="CFG61" s="213"/>
      <c r="CFI61" s="213"/>
      <c r="CFK61" s="213"/>
      <c r="CFM61" s="213"/>
      <c r="CFO61" s="213"/>
      <c r="CFQ61" s="213"/>
      <c r="CFS61" s="213"/>
      <c r="CFU61" s="213"/>
      <c r="CFW61" s="213"/>
      <c r="CFY61" s="213"/>
      <c r="CGA61" s="213"/>
      <c r="CGC61" s="213"/>
      <c r="CGE61" s="213"/>
      <c r="CGG61" s="213"/>
      <c r="CGI61" s="213"/>
      <c r="CGK61" s="213"/>
      <c r="CGM61" s="213"/>
      <c r="CGO61" s="213"/>
      <c r="CGQ61" s="213"/>
      <c r="CGS61" s="213"/>
      <c r="CGU61" s="213"/>
      <c r="CGW61" s="213"/>
      <c r="CGY61" s="213"/>
      <c r="CHA61" s="213"/>
      <c r="CHC61" s="213"/>
      <c r="CHE61" s="213"/>
      <c r="CHG61" s="213"/>
      <c r="CHI61" s="213"/>
      <c r="CHK61" s="213"/>
      <c r="CHM61" s="213"/>
      <c r="CHO61" s="213"/>
      <c r="CHQ61" s="213"/>
      <c r="CHS61" s="213"/>
      <c r="CHU61" s="213"/>
      <c r="CHW61" s="213"/>
      <c r="CHY61" s="213"/>
      <c r="CIA61" s="213"/>
      <c r="CIC61" s="213"/>
      <c r="CIE61" s="213"/>
      <c r="CIG61" s="213"/>
      <c r="CII61" s="213"/>
      <c r="CIK61" s="213"/>
      <c r="CIM61" s="213"/>
      <c r="CIO61" s="213"/>
      <c r="CIQ61" s="213"/>
      <c r="CIS61" s="213"/>
      <c r="CIU61" s="213"/>
      <c r="CIW61" s="213"/>
      <c r="CIY61" s="213"/>
      <c r="CJA61" s="213"/>
      <c r="CJC61" s="213"/>
      <c r="CJE61" s="213"/>
      <c r="CJG61" s="213"/>
      <c r="CJI61" s="213"/>
      <c r="CJK61" s="213"/>
      <c r="CJM61" s="213"/>
      <c r="CJO61" s="213"/>
      <c r="CJQ61" s="213"/>
      <c r="CJS61" s="213"/>
      <c r="CJU61" s="213"/>
      <c r="CJW61" s="213"/>
      <c r="CJY61" s="213"/>
      <c r="CKA61" s="213"/>
      <c r="CKC61" s="213"/>
      <c r="CKE61" s="213"/>
      <c r="CKG61" s="213"/>
      <c r="CKI61" s="213"/>
      <c r="CKK61" s="213"/>
      <c r="CKM61" s="213"/>
      <c r="CKO61" s="213"/>
      <c r="CKQ61" s="213"/>
      <c r="CKS61" s="213"/>
      <c r="CKU61" s="213"/>
      <c r="CKW61" s="213"/>
      <c r="CKY61" s="213"/>
      <c r="CLA61" s="213"/>
      <c r="CLC61" s="213"/>
      <c r="CLE61" s="213"/>
      <c r="CLG61" s="213"/>
      <c r="CLI61" s="213"/>
      <c r="CLK61" s="213"/>
      <c r="CLM61" s="213"/>
      <c r="CLO61" s="213"/>
      <c r="CLQ61" s="213"/>
      <c r="CLS61" s="213"/>
      <c r="CLU61" s="213"/>
      <c r="CLW61" s="213"/>
      <c r="CLY61" s="213"/>
      <c r="CMA61" s="213"/>
      <c r="CMC61" s="213"/>
      <c r="CME61" s="213"/>
      <c r="CMG61" s="213"/>
      <c r="CMI61" s="213"/>
      <c r="CMK61" s="213"/>
      <c r="CMM61" s="213"/>
      <c r="CMO61" s="213"/>
      <c r="CMQ61" s="213"/>
      <c r="CMS61" s="213"/>
      <c r="CMU61" s="213"/>
      <c r="CMW61" s="213"/>
      <c r="CMY61" s="213"/>
      <c r="CNA61" s="213"/>
      <c r="CNC61" s="213"/>
      <c r="CNE61" s="213"/>
      <c r="CNG61" s="213"/>
      <c r="CNI61" s="213"/>
      <c r="CNK61" s="213"/>
      <c r="CNM61" s="213"/>
      <c r="CNO61" s="213"/>
      <c r="CNQ61" s="213"/>
      <c r="CNS61" s="213"/>
      <c r="CNU61" s="213"/>
      <c r="CNW61" s="213"/>
      <c r="CNY61" s="213"/>
      <c r="COA61" s="213"/>
      <c r="COC61" s="213"/>
      <c r="COE61" s="213"/>
      <c r="COG61" s="213"/>
      <c r="COI61" s="213"/>
      <c r="COK61" s="213"/>
      <c r="COM61" s="213"/>
      <c r="COO61" s="213"/>
      <c r="COQ61" s="213"/>
      <c r="COS61" s="213"/>
      <c r="COU61" s="213"/>
      <c r="COW61" s="213"/>
      <c r="COY61" s="213"/>
      <c r="CPA61" s="213"/>
      <c r="CPC61" s="213"/>
      <c r="CPE61" s="213"/>
      <c r="CPG61" s="213"/>
      <c r="CPI61" s="213"/>
      <c r="CPK61" s="213"/>
      <c r="CPM61" s="213"/>
      <c r="CPO61" s="213"/>
      <c r="CPQ61" s="213"/>
      <c r="CPS61" s="213"/>
      <c r="CPU61" s="213"/>
      <c r="CPW61" s="213"/>
      <c r="CPY61" s="213"/>
      <c r="CQA61" s="213"/>
      <c r="CQC61" s="213"/>
      <c r="CQE61" s="213"/>
      <c r="CQG61" s="213"/>
      <c r="CQI61" s="213"/>
      <c r="CQK61" s="213"/>
      <c r="CQM61" s="213"/>
      <c r="CQO61" s="213"/>
      <c r="CQQ61" s="213"/>
      <c r="CQS61" s="213"/>
      <c r="CQU61" s="213"/>
      <c r="CQW61" s="213"/>
      <c r="CQY61" s="213"/>
      <c r="CRA61" s="213"/>
      <c r="CRC61" s="213"/>
      <c r="CRE61" s="213"/>
      <c r="CRG61" s="213"/>
      <c r="CRI61" s="213"/>
      <c r="CRK61" s="213"/>
      <c r="CRM61" s="213"/>
      <c r="CRO61" s="213"/>
      <c r="CRQ61" s="213"/>
      <c r="CRS61" s="213"/>
      <c r="CRU61" s="213"/>
      <c r="CRW61" s="213"/>
      <c r="CRY61" s="213"/>
      <c r="CSA61" s="213"/>
      <c r="CSC61" s="213"/>
      <c r="CSE61" s="213"/>
      <c r="CSG61" s="213"/>
      <c r="CSI61" s="213"/>
      <c r="CSK61" s="213"/>
      <c r="CSM61" s="213"/>
      <c r="CSO61" s="213"/>
      <c r="CSQ61" s="213"/>
      <c r="CSS61" s="213"/>
      <c r="CSU61" s="213"/>
      <c r="CSW61" s="213"/>
      <c r="CSY61" s="213"/>
      <c r="CTA61" s="213"/>
      <c r="CTC61" s="213"/>
      <c r="CTE61" s="213"/>
      <c r="CTG61" s="213"/>
      <c r="CTI61" s="213"/>
      <c r="CTK61" s="213"/>
      <c r="CTM61" s="213"/>
      <c r="CTO61" s="213"/>
      <c r="CTQ61" s="213"/>
      <c r="CTS61" s="213"/>
      <c r="CTU61" s="213"/>
      <c r="CTW61" s="213"/>
      <c r="CTY61" s="213"/>
      <c r="CUA61" s="213"/>
      <c r="CUC61" s="213"/>
      <c r="CUE61" s="213"/>
      <c r="CUG61" s="213"/>
      <c r="CUI61" s="213"/>
      <c r="CUK61" s="213"/>
      <c r="CUM61" s="213"/>
      <c r="CUO61" s="213"/>
      <c r="CUQ61" s="213"/>
      <c r="CUS61" s="213"/>
      <c r="CUU61" s="213"/>
      <c r="CUW61" s="213"/>
      <c r="CUY61" s="213"/>
      <c r="CVA61" s="213"/>
      <c r="CVC61" s="213"/>
      <c r="CVE61" s="213"/>
      <c r="CVG61" s="213"/>
      <c r="CVI61" s="213"/>
      <c r="CVK61" s="213"/>
      <c r="CVM61" s="213"/>
      <c r="CVO61" s="213"/>
      <c r="CVQ61" s="213"/>
      <c r="CVS61" s="213"/>
      <c r="CVU61" s="213"/>
      <c r="CVW61" s="213"/>
      <c r="CVY61" s="213"/>
      <c r="CWA61" s="213"/>
      <c r="CWC61" s="213"/>
      <c r="CWE61" s="213"/>
      <c r="CWG61" s="213"/>
      <c r="CWI61" s="213"/>
      <c r="CWK61" s="213"/>
      <c r="CWM61" s="213"/>
      <c r="CWO61" s="213"/>
      <c r="CWQ61" s="213"/>
      <c r="CWS61" s="213"/>
      <c r="CWU61" s="213"/>
      <c r="CWW61" s="213"/>
      <c r="CWY61" s="213"/>
      <c r="CXA61" s="213"/>
      <c r="CXC61" s="213"/>
      <c r="CXE61" s="213"/>
      <c r="CXG61" s="213"/>
      <c r="CXI61" s="213"/>
      <c r="CXK61" s="213"/>
      <c r="CXM61" s="213"/>
      <c r="CXO61" s="213"/>
      <c r="CXQ61" s="213"/>
      <c r="CXS61" s="213"/>
      <c r="CXU61" s="213"/>
      <c r="CXW61" s="213"/>
      <c r="CXY61" s="213"/>
      <c r="CYA61" s="213"/>
      <c r="CYC61" s="213"/>
      <c r="CYE61" s="213"/>
      <c r="CYG61" s="213"/>
      <c r="CYI61" s="213"/>
      <c r="CYK61" s="213"/>
      <c r="CYM61" s="213"/>
      <c r="CYO61" s="213"/>
      <c r="CYQ61" s="213"/>
      <c r="CYS61" s="213"/>
      <c r="CYU61" s="213"/>
      <c r="CYW61" s="213"/>
      <c r="CYY61" s="213"/>
      <c r="CZA61" s="213"/>
      <c r="CZC61" s="213"/>
      <c r="CZE61" s="213"/>
      <c r="CZG61" s="213"/>
      <c r="CZI61" s="213"/>
      <c r="CZK61" s="213"/>
      <c r="CZM61" s="213"/>
      <c r="CZO61" s="213"/>
      <c r="CZQ61" s="213"/>
      <c r="CZS61" s="213"/>
      <c r="CZU61" s="213"/>
      <c r="CZW61" s="213"/>
      <c r="CZY61" s="213"/>
      <c r="DAA61" s="213"/>
      <c r="DAC61" s="213"/>
      <c r="DAE61" s="213"/>
      <c r="DAG61" s="213"/>
      <c r="DAI61" s="213"/>
      <c r="DAK61" s="213"/>
      <c r="DAM61" s="213"/>
      <c r="DAO61" s="213"/>
      <c r="DAQ61" s="213"/>
      <c r="DAS61" s="213"/>
      <c r="DAU61" s="213"/>
      <c r="DAW61" s="213"/>
      <c r="DAY61" s="213"/>
      <c r="DBA61" s="213"/>
      <c r="DBC61" s="213"/>
      <c r="DBE61" s="213"/>
      <c r="DBG61" s="213"/>
      <c r="DBI61" s="213"/>
      <c r="DBK61" s="213"/>
      <c r="DBM61" s="213"/>
      <c r="DBO61" s="213"/>
      <c r="DBQ61" s="213"/>
      <c r="DBS61" s="213"/>
      <c r="DBU61" s="213"/>
      <c r="DBW61" s="213"/>
      <c r="DBY61" s="213"/>
      <c r="DCA61" s="213"/>
      <c r="DCC61" s="213"/>
      <c r="DCE61" s="213"/>
      <c r="DCG61" s="213"/>
      <c r="DCI61" s="213"/>
      <c r="DCK61" s="213"/>
      <c r="DCM61" s="213"/>
      <c r="DCO61" s="213"/>
      <c r="DCQ61" s="213"/>
      <c r="DCS61" s="213"/>
      <c r="DCU61" s="213"/>
      <c r="DCW61" s="213"/>
      <c r="DCY61" s="213"/>
      <c r="DDA61" s="213"/>
      <c r="DDC61" s="213"/>
      <c r="DDE61" s="213"/>
      <c r="DDG61" s="213"/>
      <c r="DDI61" s="213"/>
      <c r="DDK61" s="213"/>
      <c r="DDM61" s="213"/>
      <c r="DDO61" s="213"/>
      <c r="DDQ61" s="213"/>
      <c r="DDS61" s="213"/>
      <c r="DDU61" s="213"/>
      <c r="DDW61" s="213"/>
      <c r="DDY61" s="213"/>
      <c r="DEA61" s="213"/>
      <c r="DEC61" s="213"/>
      <c r="DEE61" s="213"/>
      <c r="DEG61" s="213"/>
      <c r="DEI61" s="213"/>
      <c r="DEK61" s="213"/>
      <c r="DEM61" s="213"/>
      <c r="DEO61" s="213"/>
      <c r="DEQ61" s="213"/>
      <c r="DES61" s="213"/>
      <c r="DEU61" s="213"/>
      <c r="DEW61" s="213"/>
      <c r="DEY61" s="213"/>
      <c r="DFA61" s="213"/>
      <c r="DFC61" s="213"/>
      <c r="DFE61" s="213"/>
      <c r="DFG61" s="213"/>
      <c r="DFI61" s="213"/>
      <c r="DFK61" s="213"/>
      <c r="DFM61" s="213"/>
      <c r="DFO61" s="213"/>
      <c r="DFQ61" s="213"/>
      <c r="DFS61" s="213"/>
      <c r="DFU61" s="213"/>
      <c r="DFW61" s="213"/>
      <c r="DFY61" s="213"/>
      <c r="DGA61" s="213"/>
      <c r="DGC61" s="213"/>
      <c r="DGE61" s="213"/>
      <c r="DGG61" s="213"/>
      <c r="DGI61" s="213"/>
      <c r="DGK61" s="213"/>
      <c r="DGM61" s="213"/>
      <c r="DGO61" s="213"/>
      <c r="DGQ61" s="213"/>
      <c r="DGS61" s="213"/>
      <c r="DGU61" s="213"/>
      <c r="DGW61" s="213"/>
      <c r="DGY61" s="213"/>
      <c r="DHA61" s="213"/>
      <c r="DHC61" s="213"/>
      <c r="DHE61" s="213"/>
      <c r="DHG61" s="213"/>
      <c r="DHI61" s="213"/>
      <c r="DHK61" s="213"/>
      <c r="DHM61" s="213"/>
      <c r="DHO61" s="213"/>
      <c r="DHQ61" s="213"/>
      <c r="DHS61" s="213"/>
      <c r="DHU61" s="213"/>
      <c r="DHW61" s="213"/>
      <c r="DHY61" s="213"/>
      <c r="DIA61" s="213"/>
      <c r="DIC61" s="213"/>
      <c r="DIE61" s="213"/>
      <c r="DIG61" s="213"/>
      <c r="DII61" s="213"/>
      <c r="DIK61" s="213"/>
      <c r="DIM61" s="213"/>
      <c r="DIO61" s="213"/>
      <c r="DIQ61" s="213"/>
      <c r="DIS61" s="213"/>
      <c r="DIU61" s="213"/>
      <c r="DIW61" s="213"/>
      <c r="DIY61" s="213"/>
      <c r="DJA61" s="213"/>
      <c r="DJC61" s="213"/>
      <c r="DJE61" s="213"/>
      <c r="DJG61" s="213"/>
      <c r="DJI61" s="213"/>
      <c r="DJK61" s="213"/>
      <c r="DJM61" s="213"/>
      <c r="DJO61" s="213"/>
      <c r="DJQ61" s="213"/>
      <c r="DJS61" s="213"/>
      <c r="DJU61" s="213"/>
      <c r="DJW61" s="213"/>
      <c r="DJY61" s="213"/>
      <c r="DKA61" s="213"/>
      <c r="DKC61" s="213"/>
      <c r="DKE61" s="213"/>
      <c r="DKG61" s="213"/>
      <c r="DKI61" s="213"/>
      <c r="DKK61" s="213"/>
      <c r="DKM61" s="213"/>
      <c r="DKO61" s="213"/>
      <c r="DKQ61" s="213"/>
      <c r="DKS61" s="213"/>
      <c r="DKU61" s="213"/>
      <c r="DKW61" s="213"/>
      <c r="DKY61" s="213"/>
      <c r="DLA61" s="213"/>
      <c r="DLC61" s="213"/>
      <c r="DLE61" s="213"/>
      <c r="DLG61" s="213"/>
      <c r="DLI61" s="213"/>
      <c r="DLK61" s="213"/>
      <c r="DLM61" s="213"/>
      <c r="DLO61" s="213"/>
      <c r="DLQ61" s="213"/>
      <c r="DLS61" s="213"/>
      <c r="DLU61" s="213"/>
      <c r="DLW61" s="213"/>
      <c r="DLY61" s="213"/>
      <c r="DMA61" s="213"/>
      <c r="DMC61" s="213"/>
      <c r="DME61" s="213"/>
      <c r="DMG61" s="213"/>
      <c r="DMI61" s="213"/>
      <c r="DMK61" s="213"/>
      <c r="DMM61" s="213"/>
      <c r="DMO61" s="213"/>
      <c r="DMQ61" s="213"/>
      <c r="DMS61" s="213"/>
      <c r="DMU61" s="213"/>
      <c r="DMW61" s="213"/>
      <c r="DMY61" s="213"/>
      <c r="DNA61" s="213"/>
      <c r="DNC61" s="213"/>
      <c r="DNE61" s="213"/>
      <c r="DNG61" s="213"/>
      <c r="DNI61" s="213"/>
      <c r="DNK61" s="213"/>
      <c r="DNM61" s="213"/>
      <c r="DNO61" s="213"/>
      <c r="DNQ61" s="213"/>
      <c r="DNS61" s="213"/>
      <c r="DNU61" s="213"/>
      <c r="DNW61" s="213"/>
      <c r="DNY61" s="213"/>
      <c r="DOA61" s="213"/>
      <c r="DOC61" s="213"/>
      <c r="DOE61" s="213"/>
      <c r="DOG61" s="213"/>
      <c r="DOI61" s="213"/>
      <c r="DOK61" s="213"/>
      <c r="DOM61" s="213"/>
      <c r="DOO61" s="213"/>
      <c r="DOQ61" s="213"/>
      <c r="DOS61" s="213"/>
      <c r="DOU61" s="213"/>
      <c r="DOW61" s="213"/>
      <c r="DOY61" s="213"/>
      <c r="DPA61" s="213"/>
      <c r="DPC61" s="213"/>
      <c r="DPE61" s="213"/>
      <c r="DPG61" s="213"/>
      <c r="DPI61" s="213"/>
      <c r="DPK61" s="213"/>
      <c r="DPM61" s="213"/>
      <c r="DPO61" s="213"/>
      <c r="DPQ61" s="213"/>
      <c r="DPS61" s="213"/>
      <c r="DPU61" s="213"/>
      <c r="DPW61" s="213"/>
      <c r="DPY61" s="213"/>
      <c r="DQA61" s="213"/>
      <c r="DQC61" s="213"/>
      <c r="DQE61" s="213"/>
      <c r="DQG61" s="213"/>
      <c r="DQI61" s="213"/>
      <c r="DQK61" s="213"/>
      <c r="DQM61" s="213"/>
      <c r="DQO61" s="213"/>
      <c r="DQQ61" s="213"/>
      <c r="DQS61" s="213"/>
      <c r="DQU61" s="213"/>
      <c r="DQW61" s="213"/>
      <c r="DQY61" s="213"/>
      <c r="DRA61" s="213"/>
      <c r="DRC61" s="213"/>
      <c r="DRE61" s="213"/>
      <c r="DRG61" s="213"/>
      <c r="DRI61" s="213"/>
      <c r="DRK61" s="213"/>
      <c r="DRM61" s="213"/>
      <c r="DRO61" s="213"/>
      <c r="DRQ61" s="213"/>
      <c r="DRS61" s="213"/>
      <c r="DRU61" s="213"/>
      <c r="DRW61" s="213"/>
      <c r="DRY61" s="213"/>
      <c r="DSA61" s="213"/>
      <c r="DSC61" s="213"/>
      <c r="DSE61" s="213"/>
      <c r="DSG61" s="213"/>
      <c r="DSI61" s="213"/>
      <c r="DSK61" s="213"/>
      <c r="DSM61" s="213"/>
      <c r="DSO61" s="213"/>
      <c r="DSQ61" s="213"/>
      <c r="DSS61" s="213"/>
      <c r="DSU61" s="213"/>
      <c r="DSW61" s="213"/>
      <c r="DSY61" s="213"/>
      <c r="DTA61" s="213"/>
      <c r="DTC61" s="213"/>
      <c r="DTE61" s="213"/>
      <c r="DTG61" s="213"/>
      <c r="DTI61" s="213"/>
      <c r="DTK61" s="213"/>
      <c r="DTM61" s="213"/>
      <c r="DTO61" s="213"/>
      <c r="DTQ61" s="213"/>
      <c r="DTS61" s="213"/>
      <c r="DTU61" s="213"/>
      <c r="DTW61" s="213"/>
      <c r="DTY61" s="213"/>
      <c r="DUA61" s="213"/>
      <c r="DUC61" s="213"/>
      <c r="DUE61" s="213"/>
      <c r="DUG61" s="213"/>
      <c r="DUI61" s="213"/>
      <c r="DUK61" s="213"/>
      <c r="DUM61" s="213"/>
      <c r="DUO61" s="213"/>
      <c r="DUQ61" s="213"/>
      <c r="DUS61" s="213"/>
      <c r="DUU61" s="213"/>
      <c r="DUW61" s="213"/>
      <c r="DUY61" s="213"/>
      <c r="DVA61" s="213"/>
      <c r="DVC61" s="213"/>
      <c r="DVE61" s="213"/>
      <c r="DVG61" s="213"/>
      <c r="DVI61" s="213"/>
      <c r="DVK61" s="213"/>
      <c r="DVM61" s="213"/>
      <c r="DVO61" s="213"/>
      <c r="DVQ61" s="213"/>
      <c r="DVS61" s="213"/>
      <c r="DVU61" s="213"/>
      <c r="DVW61" s="213"/>
      <c r="DVY61" s="213"/>
      <c r="DWA61" s="213"/>
      <c r="DWC61" s="213"/>
      <c r="DWE61" s="213"/>
      <c r="DWG61" s="213"/>
      <c r="DWI61" s="213"/>
      <c r="DWK61" s="213"/>
      <c r="DWM61" s="213"/>
      <c r="DWO61" s="213"/>
      <c r="DWQ61" s="213"/>
      <c r="DWS61" s="213"/>
      <c r="DWU61" s="213"/>
      <c r="DWW61" s="213"/>
      <c r="DWY61" s="213"/>
      <c r="DXA61" s="213"/>
      <c r="DXC61" s="213"/>
      <c r="DXE61" s="213"/>
      <c r="DXG61" s="213"/>
      <c r="DXI61" s="213"/>
      <c r="DXK61" s="213"/>
      <c r="DXM61" s="213"/>
      <c r="DXO61" s="213"/>
      <c r="DXQ61" s="213"/>
      <c r="DXS61" s="213"/>
      <c r="DXU61" s="213"/>
      <c r="DXW61" s="213"/>
      <c r="DXY61" s="213"/>
      <c r="DYA61" s="213"/>
      <c r="DYC61" s="213"/>
      <c r="DYE61" s="213"/>
      <c r="DYG61" s="213"/>
      <c r="DYI61" s="213"/>
      <c r="DYK61" s="213"/>
      <c r="DYM61" s="213"/>
      <c r="DYO61" s="213"/>
      <c r="DYQ61" s="213"/>
      <c r="DYS61" s="213"/>
      <c r="DYU61" s="213"/>
      <c r="DYW61" s="213"/>
      <c r="DYY61" s="213"/>
      <c r="DZA61" s="213"/>
      <c r="DZC61" s="213"/>
      <c r="DZE61" s="213"/>
      <c r="DZG61" s="213"/>
      <c r="DZI61" s="213"/>
      <c r="DZK61" s="213"/>
      <c r="DZM61" s="213"/>
      <c r="DZO61" s="213"/>
      <c r="DZQ61" s="213"/>
      <c r="DZS61" s="213"/>
      <c r="DZU61" s="213"/>
      <c r="DZW61" s="213"/>
      <c r="DZY61" s="213"/>
      <c r="EAA61" s="213"/>
      <c r="EAC61" s="213"/>
      <c r="EAE61" s="213"/>
      <c r="EAG61" s="213"/>
      <c r="EAI61" s="213"/>
      <c r="EAK61" s="213"/>
      <c r="EAM61" s="213"/>
      <c r="EAO61" s="213"/>
      <c r="EAQ61" s="213"/>
      <c r="EAS61" s="213"/>
      <c r="EAU61" s="213"/>
      <c r="EAW61" s="213"/>
      <c r="EAY61" s="213"/>
      <c r="EBA61" s="213"/>
      <c r="EBC61" s="213"/>
      <c r="EBE61" s="213"/>
      <c r="EBG61" s="213"/>
      <c r="EBI61" s="213"/>
      <c r="EBK61" s="213"/>
      <c r="EBM61" s="213"/>
      <c r="EBO61" s="213"/>
      <c r="EBQ61" s="213"/>
      <c r="EBS61" s="213"/>
      <c r="EBU61" s="213"/>
      <c r="EBW61" s="213"/>
      <c r="EBY61" s="213"/>
      <c r="ECA61" s="213"/>
      <c r="ECC61" s="213"/>
      <c r="ECE61" s="213"/>
      <c r="ECG61" s="213"/>
      <c r="ECI61" s="213"/>
      <c r="ECK61" s="213"/>
      <c r="ECM61" s="213"/>
      <c r="ECO61" s="213"/>
      <c r="ECQ61" s="213"/>
      <c r="ECS61" s="213"/>
      <c r="ECU61" s="213"/>
      <c r="ECW61" s="213"/>
      <c r="ECY61" s="213"/>
      <c r="EDA61" s="213"/>
      <c r="EDC61" s="213"/>
      <c r="EDE61" s="213"/>
      <c r="EDG61" s="213"/>
      <c r="EDI61" s="213"/>
      <c r="EDK61" s="213"/>
      <c r="EDM61" s="213"/>
      <c r="EDO61" s="213"/>
      <c r="EDQ61" s="213"/>
      <c r="EDS61" s="213"/>
      <c r="EDU61" s="213"/>
      <c r="EDW61" s="213"/>
      <c r="EDY61" s="213"/>
      <c r="EEA61" s="213"/>
      <c r="EEC61" s="213"/>
      <c r="EEE61" s="213"/>
      <c r="EEG61" s="213"/>
      <c r="EEI61" s="213"/>
      <c r="EEK61" s="213"/>
      <c r="EEM61" s="213"/>
      <c r="EEO61" s="213"/>
      <c r="EEQ61" s="213"/>
      <c r="EES61" s="213"/>
      <c r="EEU61" s="213"/>
      <c r="EEW61" s="213"/>
      <c r="EEY61" s="213"/>
      <c r="EFA61" s="213"/>
      <c r="EFC61" s="213"/>
      <c r="EFE61" s="213"/>
      <c r="EFG61" s="213"/>
      <c r="EFI61" s="213"/>
      <c r="EFK61" s="213"/>
      <c r="EFM61" s="213"/>
      <c r="EFO61" s="213"/>
      <c r="EFQ61" s="213"/>
      <c r="EFS61" s="213"/>
      <c r="EFU61" s="213"/>
      <c r="EFW61" s="213"/>
      <c r="EFY61" s="213"/>
      <c r="EGA61" s="213"/>
      <c r="EGC61" s="213"/>
      <c r="EGE61" s="213"/>
      <c r="EGG61" s="213"/>
      <c r="EGI61" s="213"/>
      <c r="EGK61" s="213"/>
      <c r="EGM61" s="213"/>
      <c r="EGO61" s="213"/>
      <c r="EGQ61" s="213"/>
      <c r="EGS61" s="213"/>
      <c r="EGU61" s="213"/>
      <c r="EGW61" s="213"/>
      <c r="EGY61" s="213"/>
      <c r="EHA61" s="213"/>
      <c r="EHC61" s="213"/>
      <c r="EHE61" s="213"/>
      <c r="EHG61" s="213"/>
      <c r="EHI61" s="213"/>
      <c r="EHK61" s="213"/>
      <c r="EHM61" s="213"/>
      <c r="EHO61" s="213"/>
      <c r="EHQ61" s="213"/>
      <c r="EHS61" s="213"/>
      <c r="EHU61" s="213"/>
      <c r="EHW61" s="213"/>
      <c r="EHY61" s="213"/>
      <c r="EIA61" s="213"/>
      <c r="EIC61" s="213"/>
      <c r="EIE61" s="213"/>
      <c r="EIG61" s="213"/>
      <c r="EII61" s="213"/>
      <c r="EIK61" s="213"/>
      <c r="EIM61" s="213"/>
      <c r="EIO61" s="213"/>
      <c r="EIQ61" s="213"/>
      <c r="EIS61" s="213"/>
      <c r="EIU61" s="213"/>
      <c r="EIW61" s="213"/>
      <c r="EIY61" s="213"/>
      <c r="EJA61" s="213"/>
      <c r="EJC61" s="213"/>
      <c r="EJE61" s="213"/>
      <c r="EJG61" s="213"/>
      <c r="EJI61" s="213"/>
      <c r="EJK61" s="213"/>
      <c r="EJM61" s="213"/>
      <c r="EJO61" s="213"/>
      <c r="EJQ61" s="213"/>
      <c r="EJS61" s="213"/>
      <c r="EJU61" s="213"/>
      <c r="EJW61" s="213"/>
      <c r="EJY61" s="213"/>
      <c r="EKA61" s="213"/>
      <c r="EKC61" s="213"/>
      <c r="EKE61" s="213"/>
      <c r="EKG61" s="213"/>
      <c r="EKI61" s="213"/>
      <c r="EKK61" s="213"/>
      <c r="EKM61" s="213"/>
      <c r="EKO61" s="213"/>
      <c r="EKQ61" s="213"/>
      <c r="EKS61" s="213"/>
      <c r="EKU61" s="213"/>
      <c r="EKW61" s="213"/>
      <c r="EKY61" s="213"/>
      <c r="ELA61" s="213"/>
      <c r="ELC61" s="213"/>
      <c r="ELE61" s="213"/>
      <c r="ELG61" s="213"/>
      <c r="ELI61" s="213"/>
      <c r="ELK61" s="213"/>
      <c r="ELM61" s="213"/>
      <c r="ELO61" s="213"/>
      <c r="ELQ61" s="213"/>
      <c r="ELS61" s="213"/>
      <c r="ELU61" s="213"/>
      <c r="ELW61" s="213"/>
      <c r="ELY61" s="213"/>
      <c r="EMA61" s="213"/>
      <c r="EMC61" s="213"/>
      <c r="EME61" s="213"/>
      <c r="EMG61" s="213"/>
      <c r="EMI61" s="213"/>
      <c r="EMK61" s="213"/>
      <c r="EMM61" s="213"/>
      <c r="EMO61" s="213"/>
      <c r="EMQ61" s="213"/>
      <c r="EMS61" s="213"/>
      <c r="EMU61" s="213"/>
      <c r="EMW61" s="213"/>
      <c r="EMY61" s="213"/>
      <c r="ENA61" s="213"/>
      <c r="ENC61" s="213"/>
      <c r="ENE61" s="213"/>
      <c r="ENG61" s="213"/>
      <c r="ENI61" s="213"/>
      <c r="ENK61" s="213"/>
      <c r="ENM61" s="213"/>
      <c r="ENO61" s="213"/>
      <c r="ENQ61" s="213"/>
      <c r="ENS61" s="213"/>
      <c r="ENU61" s="213"/>
      <c r="ENW61" s="213"/>
      <c r="ENY61" s="213"/>
      <c r="EOA61" s="213"/>
      <c r="EOC61" s="213"/>
      <c r="EOE61" s="213"/>
      <c r="EOG61" s="213"/>
      <c r="EOI61" s="213"/>
      <c r="EOK61" s="213"/>
      <c r="EOM61" s="213"/>
      <c r="EOO61" s="213"/>
      <c r="EOQ61" s="213"/>
      <c r="EOS61" s="213"/>
      <c r="EOU61" s="213"/>
      <c r="EOW61" s="213"/>
      <c r="EOY61" s="213"/>
      <c r="EPA61" s="213"/>
      <c r="EPC61" s="213"/>
      <c r="EPE61" s="213"/>
      <c r="EPG61" s="213"/>
      <c r="EPI61" s="213"/>
      <c r="EPK61" s="213"/>
      <c r="EPM61" s="213"/>
      <c r="EPO61" s="213"/>
      <c r="EPQ61" s="213"/>
      <c r="EPS61" s="213"/>
      <c r="EPU61" s="213"/>
      <c r="EPW61" s="213"/>
      <c r="EPY61" s="213"/>
      <c r="EQA61" s="213"/>
      <c r="EQC61" s="213"/>
      <c r="EQE61" s="213"/>
      <c r="EQG61" s="213"/>
      <c r="EQI61" s="213"/>
      <c r="EQK61" s="213"/>
      <c r="EQM61" s="213"/>
      <c r="EQO61" s="213"/>
      <c r="EQQ61" s="213"/>
      <c r="EQS61" s="213"/>
      <c r="EQU61" s="213"/>
      <c r="EQW61" s="213"/>
      <c r="EQY61" s="213"/>
      <c r="ERA61" s="213"/>
      <c r="ERC61" s="213"/>
      <c r="ERE61" s="213"/>
      <c r="ERG61" s="213"/>
      <c r="ERI61" s="213"/>
      <c r="ERK61" s="213"/>
      <c r="ERM61" s="213"/>
      <c r="ERO61" s="213"/>
      <c r="ERQ61" s="213"/>
      <c r="ERS61" s="213"/>
      <c r="ERU61" s="213"/>
      <c r="ERW61" s="213"/>
      <c r="ERY61" s="213"/>
      <c r="ESA61" s="213"/>
      <c r="ESC61" s="213"/>
      <c r="ESE61" s="213"/>
      <c r="ESG61" s="213"/>
      <c r="ESI61" s="213"/>
      <c r="ESK61" s="213"/>
      <c r="ESM61" s="213"/>
      <c r="ESO61" s="213"/>
      <c r="ESQ61" s="213"/>
      <c r="ESS61" s="213"/>
      <c r="ESU61" s="213"/>
      <c r="ESW61" s="213"/>
      <c r="ESY61" s="213"/>
      <c r="ETA61" s="213"/>
      <c r="ETC61" s="213"/>
      <c r="ETE61" s="213"/>
      <c r="ETG61" s="213"/>
      <c r="ETI61" s="213"/>
      <c r="ETK61" s="213"/>
      <c r="ETM61" s="213"/>
      <c r="ETO61" s="213"/>
      <c r="ETQ61" s="213"/>
      <c r="ETS61" s="213"/>
      <c r="ETU61" s="213"/>
      <c r="ETW61" s="213"/>
      <c r="ETY61" s="213"/>
      <c r="EUA61" s="213"/>
      <c r="EUC61" s="213"/>
      <c r="EUE61" s="213"/>
      <c r="EUG61" s="213"/>
      <c r="EUI61" s="213"/>
      <c r="EUK61" s="213"/>
      <c r="EUM61" s="213"/>
      <c r="EUO61" s="213"/>
      <c r="EUQ61" s="213"/>
      <c r="EUS61" s="213"/>
      <c r="EUU61" s="213"/>
      <c r="EUW61" s="213"/>
      <c r="EUY61" s="213"/>
      <c r="EVA61" s="213"/>
      <c r="EVC61" s="213"/>
      <c r="EVE61" s="213"/>
      <c r="EVG61" s="213"/>
      <c r="EVI61" s="213"/>
      <c r="EVK61" s="213"/>
      <c r="EVM61" s="213"/>
      <c r="EVO61" s="213"/>
      <c r="EVQ61" s="213"/>
      <c r="EVS61" s="213"/>
      <c r="EVU61" s="213"/>
      <c r="EVW61" s="213"/>
      <c r="EVY61" s="213"/>
      <c r="EWA61" s="213"/>
      <c r="EWC61" s="213"/>
      <c r="EWE61" s="213"/>
      <c r="EWG61" s="213"/>
      <c r="EWI61" s="213"/>
      <c r="EWK61" s="213"/>
      <c r="EWM61" s="213"/>
      <c r="EWO61" s="213"/>
      <c r="EWQ61" s="213"/>
      <c r="EWS61" s="213"/>
      <c r="EWU61" s="213"/>
      <c r="EWW61" s="213"/>
      <c r="EWY61" s="213"/>
      <c r="EXA61" s="213"/>
      <c r="EXC61" s="213"/>
      <c r="EXE61" s="213"/>
      <c r="EXG61" s="213"/>
      <c r="EXI61" s="213"/>
      <c r="EXK61" s="213"/>
      <c r="EXM61" s="213"/>
      <c r="EXO61" s="213"/>
      <c r="EXQ61" s="213"/>
      <c r="EXS61" s="213"/>
      <c r="EXU61" s="213"/>
      <c r="EXW61" s="213"/>
      <c r="EXY61" s="213"/>
      <c r="EYA61" s="213"/>
      <c r="EYC61" s="213"/>
      <c r="EYE61" s="213"/>
      <c r="EYG61" s="213"/>
      <c r="EYI61" s="213"/>
      <c r="EYK61" s="213"/>
      <c r="EYM61" s="213"/>
      <c r="EYO61" s="213"/>
      <c r="EYQ61" s="213"/>
      <c r="EYS61" s="213"/>
      <c r="EYU61" s="213"/>
      <c r="EYW61" s="213"/>
      <c r="EYY61" s="213"/>
      <c r="EZA61" s="213"/>
      <c r="EZC61" s="213"/>
      <c r="EZE61" s="213"/>
      <c r="EZG61" s="213"/>
      <c r="EZI61" s="213"/>
      <c r="EZK61" s="213"/>
      <c r="EZM61" s="213"/>
      <c r="EZO61" s="213"/>
      <c r="EZQ61" s="213"/>
      <c r="EZS61" s="213"/>
      <c r="EZU61" s="213"/>
      <c r="EZW61" s="213"/>
      <c r="EZY61" s="213"/>
      <c r="FAA61" s="213"/>
      <c r="FAC61" s="213"/>
      <c r="FAE61" s="213"/>
      <c r="FAG61" s="213"/>
      <c r="FAI61" s="213"/>
      <c r="FAK61" s="213"/>
      <c r="FAM61" s="213"/>
      <c r="FAO61" s="213"/>
      <c r="FAQ61" s="213"/>
      <c r="FAS61" s="213"/>
      <c r="FAU61" s="213"/>
      <c r="FAW61" s="213"/>
      <c r="FAY61" s="213"/>
      <c r="FBA61" s="213"/>
      <c r="FBC61" s="213"/>
      <c r="FBE61" s="213"/>
      <c r="FBG61" s="213"/>
      <c r="FBI61" s="213"/>
      <c r="FBK61" s="213"/>
      <c r="FBM61" s="213"/>
      <c r="FBO61" s="213"/>
      <c r="FBQ61" s="213"/>
      <c r="FBS61" s="213"/>
      <c r="FBU61" s="213"/>
      <c r="FBW61" s="213"/>
      <c r="FBY61" s="213"/>
      <c r="FCA61" s="213"/>
      <c r="FCC61" s="213"/>
      <c r="FCE61" s="213"/>
      <c r="FCG61" s="213"/>
      <c r="FCI61" s="213"/>
      <c r="FCK61" s="213"/>
      <c r="FCM61" s="213"/>
      <c r="FCO61" s="213"/>
      <c r="FCQ61" s="213"/>
      <c r="FCS61" s="213"/>
      <c r="FCU61" s="213"/>
      <c r="FCW61" s="213"/>
      <c r="FCY61" s="213"/>
      <c r="FDA61" s="213"/>
      <c r="FDC61" s="213"/>
      <c r="FDE61" s="213"/>
      <c r="FDG61" s="213"/>
      <c r="FDI61" s="213"/>
      <c r="FDK61" s="213"/>
      <c r="FDM61" s="213"/>
      <c r="FDO61" s="213"/>
      <c r="FDQ61" s="213"/>
      <c r="FDS61" s="213"/>
      <c r="FDU61" s="213"/>
      <c r="FDW61" s="213"/>
      <c r="FDY61" s="213"/>
      <c r="FEA61" s="213"/>
      <c r="FEC61" s="213"/>
      <c r="FEE61" s="213"/>
      <c r="FEG61" s="213"/>
      <c r="FEI61" s="213"/>
      <c r="FEK61" s="213"/>
      <c r="FEM61" s="213"/>
      <c r="FEO61" s="213"/>
      <c r="FEQ61" s="213"/>
      <c r="FES61" s="213"/>
      <c r="FEU61" s="213"/>
      <c r="FEW61" s="213"/>
      <c r="FEY61" s="213"/>
      <c r="FFA61" s="213"/>
      <c r="FFC61" s="213"/>
      <c r="FFE61" s="213"/>
      <c r="FFG61" s="213"/>
      <c r="FFI61" s="213"/>
      <c r="FFK61" s="213"/>
      <c r="FFM61" s="213"/>
      <c r="FFO61" s="213"/>
      <c r="FFQ61" s="213"/>
      <c r="FFS61" s="213"/>
      <c r="FFU61" s="213"/>
      <c r="FFW61" s="213"/>
      <c r="FFY61" s="213"/>
      <c r="FGA61" s="213"/>
      <c r="FGC61" s="213"/>
      <c r="FGE61" s="213"/>
      <c r="FGG61" s="213"/>
      <c r="FGI61" s="213"/>
      <c r="FGK61" s="213"/>
      <c r="FGM61" s="213"/>
      <c r="FGO61" s="213"/>
      <c r="FGQ61" s="213"/>
      <c r="FGS61" s="213"/>
      <c r="FGU61" s="213"/>
      <c r="FGW61" s="213"/>
      <c r="FGY61" s="213"/>
      <c r="FHA61" s="213"/>
      <c r="FHC61" s="213"/>
      <c r="FHE61" s="213"/>
      <c r="FHG61" s="213"/>
      <c r="FHI61" s="213"/>
      <c r="FHK61" s="213"/>
      <c r="FHM61" s="213"/>
      <c r="FHO61" s="213"/>
      <c r="FHQ61" s="213"/>
      <c r="FHS61" s="213"/>
      <c r="FHU61" s="213"/>
      <c r="FHW61" s="213"/>
      <c r="FHY61" s="213"/>
      <c r="FIA61" s="213"/>
      <c r="FIC61" s="213"/>
      <c r="FIE61" s="213"/>
      <c r="FIG61" s="213"/>
      <c r="FII61" s="213"/>
      <c r="FIK61" s="213"/>
      <c r="FIM61" s="213"/>
      <c r="FIO61" s="213"/>
      <c r="FIQ61" s="213"/>
      <c r="FIS61" s="213"/>
      <c r="FIU61" s="213"/>
      <c r="FIW61" s="213"/>
      <c r="FIY61" s="213"/>
      <c r="FJA61" s="213"/>
      <c r="FJC61" s="213"/>
      <c r="FJE61" s="213"/>
      <c r="FJG61" s="213"/>
      <c r="FJI61" s="213"/>
      <c r="FJK61" s="213"/>
      <c r="FJM61" s="213"/>
      <c r="FJO61" s="213"/>
      <c r="FJQ61" s="213"/>
      <c r="FJS61" s="213"/>
      <c r="FJU61" s="213"/>
      <c r="FJW61" s="213"/>
      <c r="FJY61" s="213"/>
      <c r="FKA61" s="213"/>
      <c r="FKC61" s="213"/>
      <c r="FKE61" s="213"/>
      <c r="FKG61" s="213"/>
      <c r="FKI61" s="213"/>
      <c r="FKK61" s="213"/>
      <c r="FKM61" s="213"/>
      <c r="FKO61" s="213"/>
      <c r="FKQ61" s="213"/>
      <c r="FKS61" s="213"/>
      <c r="FKU61" s="213"/>
      <c r="FKW61" s="213"/>
      <c r="FKY61" s="213"/>
      <c r="FLA61" s="213"/>
      <c r="FLC61" s="213"/>
      <c r="FLE61" s="213"/>
      <c r="FLG61" s="213"/>
      <c r="FLI61" s="213"/>
      <c r="FLK61" s="213"/>
      <c r="FLM61" s="213"/>
      <c r="FLO61" s="213"/>
      <c r="FLQ61" s="213"/>
      <c r="FLS61" s="213"/>
      <c r="FLU61" s="213"/>
      <c r="FLW61" s="213"/>
      <c r="FLY61" s="213"/>
      <c r="FMA61" s="213"/>
      <c r="FMC61" s="213"/>
      <c r="FME61" s="213"/>
      <c r="FMG61" s="213"/>
      <c r="FMI61" s="213"/>
      <c r="FMK61" s="213"/>
      <c r="FMM61" s="213"/>
      <c r="FMO61" s="213"/>
      <c r="FMQ61" s="213"/>
      <c r="FMS61" s="213"/>
      <c r="FMU61" s="213"/>
      <c r="FMW61" s="213"/>
      <c r="FMY61" s="213"/>
      <c r="FNA61" s="213"/>
      <c r="FNC61" s="213"/>
      <c r="FNE61" s="213"/>
      <c r="FNG61" s="213"/>
      <c r="FNI61" s="213"/>
      <c r="FNK61" s="213"/>
      <c r="FNM61" s="213"/>
      <c r="FNO61" s="213"/>
      <c r="FNQ61" s="213"/>
      <c r="FNS61" s="213"/>
      <c r="FNU61" s="213"/>
      <c r="FNW61" s="213"/>
      <c r="FNY61" s="213"/>
      <c r="FOA61" s="213"/>
      <c r="FOC61" s="213"/>
      <c r="FOE61" s="213"/>
      <c r="FOG61" s="213"/>
      <c r="FOI61" s="213"/>
      <c r="FOK61" s="213"/>
      <c r="FOM61" s="213"/>
      <c r="FOO61" s="213"/>
      <c r="FOQ61" s="213"/>
      <c r="FOS61" s="213"/>
      <c r="FOU61" s="213"/>
      <c r="FOW61" s="213"/>
      <c r="FOY61" s="213"/>
      <c r="FPA61" s="213"/>
      <c r="FPC61" s="213"/>
      <c r="FPE61" s="213"/>
      <c r="FPG61" s="213"/>
      <c r="FPI61" s="213"/>
      <c r="FPK61" s="213"/>
      <c r="FPM61" s="213"/>
      <c r="FPO61" s="213"/>
      <c r="FPQ61" s="213"/>
      <c r="FPS61" s="213"/>
      <c r="FPU61" s="213"/>
      <c r="FPW61" s="213"/>
      <c r="FPY61" s="213"/>
      <c r="FQA61" s="213"/>
      <c r="FQC61" s="213"/>
      <c r="FQE61" s="213"/>
      <c r="FQG61" s="213"/>
      <c r="FQI61" s="213"/>
      <c r="FQK61" s="213"/>
      <c r="FQM61" s="213"/>
      <c r="FQO61" s="213"/>
      <c r="FQQ61" s="213"/>
      <c r="FQS61" s="213"/>
      <c r="FQU61" s="213"/>
      <c r="FQW61" s="213"/>
      <c r="FQY61" s="213"/>
      <c r="FRA61" s="213"/>
      <c r="FRC61" s="213"/>
      <c r="FRE61" s="213"/>
      <c r="FRG61" s="213"/>
      <c r="FRI61" s="213"/>
      <c r="FRK61" s="213"/>
      <c r="FRM61" s="213"/>
      <c r="FRO61" s="213"/>
      <c r="FRQ61" s="213"/>
      <c r="FRS61" s="213"/>
      <c r="FRU61" s="213"/>
      <c r="FRW61" s="213"/>
      <c r="FRY61" s="213"/>
      <c r="FSA61" s="213"/>
      <c r="FSC61" s="213"/>
      <c r="FSE61" s="213"/>
      <c r="FSG61" s="213"/>
      <c r="FSI61" s="213"/>
      <c r="FSK61" s="213"/>
      <c r="FSM61" s="213"/>
      <c r="FSO61" s="213"/>
      <c r="FSQ61" s="213"/>
      <c r="FSS61" s="213"/>
      <c r="FSU61" s="213"/>
      <c r="FSW61" s="213"/>
      <c r="FSY61" s="213"/>
      <c r="FTA61" s="213"/>
      <c r="FTC61" s="213"/>
      <c r="FTE61" s="213"/>
      <c r="FTG61" s="213"/>
      <c r="FTI61" s="213"/>
      <c r="FTK61" s="213"/>
      <c r="FTM61" s="213"/>
      <c r="FTO61" s="213"/>
      <c r="FTQ61" s="213"/>
      <c r="FTS61" s="213"/>
      <c r="FTU61" s="213"/>
      <c r="FTW61" s="213"/>
      <c r="FTY61" s="213"/>
      <c r="FUA61" s="213"/>
      <c r="FUC61" s="213"/>
      <c r="FUE61" s="213"/>
      <c r="FUG61" s="213"/>
      <c r="FUI61" s="213"/>
      <c r="FUK61" s="213"/>
      <c r="FUM61" s="213"/>
      <c r="FUO61" s="213"/>
      <c r="FUQ61" s="213"/>
      <c r="FUS61" s="213"/>
      <c r="FUU61" s="213"/>
      <c r="FUW61" s="213"/>
      <c r="FUY61" s="213"/>
      <c r="FVA61" s="213"/>
      <c r="FVC61" s="213"/>
      <c r="FVE61" s="213"/>
      <c r="FVG61" s="213"/>
      <c r="FVI61" s="213"/>
      <c r="FVK61" s="213"/>
      <c r="FVM61" s="213"/>
      <c r="FVO61" s="213"/>
      <c r="FVQ61" s="213"/>
      <c r="FVS61" s="213"/>
      <c r="FVU61" s="213"/>
      <c r="FVW61" s="213"/>
      <c r="FVY61" s="213"/>
      <c r="FWA61" s="213"/>
      <c r="FWC61" s="213"/>
      <c r="FWE61" s="213"/>
      <c r="FWG61" s="213"/>
      <c r="FWI61" s="213"/>
      <c r="FWK61" s="213"/>
      <c r="FWM61" s="213"/>
      <c r="FWO61" s="213"/>
      <c r="FWQ61" s="213"/>
      <c r="FWS61" s="213"/>
      <c r="FWU61" s="213"/>
      <c r="FWW61" s="213"/>
      <c r="FWY61" s="213"/>
      <c r="FXA61" s="213"/>
      <c r="FXC61" s="213"/>
      <c r="FXE61" s="213"/>
      <c r="FXG61" s="213"/>
      <c r="FXI61" s="213"/>
      <c r="FXK61" s="213"/>
      <c r="FXM61" s="213"/>
      <c r="FXO61" s="213"/>
      <c r="FXQ61" s="213"/>
      <c r="FXS61" s="213"/>
      <c r="FXU61" s="213"/>
      <c r="FXW61" s="213"/>
      <c r="FXY61" s="213"/>
      <c r="FYA61" s="213"/>
      <c r="FYC61" s="213"/>
      <c r="FYE61" s="213"/>
      <c r="FYG61" s="213"/>
      <c r="FYI61" s="213"/>
      <c r="FYK61" s="213"/>
      <c r="FYM61" s="213"/>
      <c r="FYO61" s="213"/>
      <c r="FYQ61" s="213"/>
      <c r="FYS61" s="213"/>
      <c r="FYU61" s="213"/>
      <c r="FYW61" s="213"/>
      <c r="FYY61" s="213"/>
      <c r="FZA61" s="213"/>
      <c r="FZC61" s="213"/>
      <c r="FZE61" s="213"/>
      <c r="FZG61" s="213"/>
      <c r="FZI61" s="213"/>
      <c r="FZK61" s="213"/>
      <c r="FZM61" s="213"/>
      <c r="FZO61" s="213"/>
      <c r="FZQ61" s="213"/>
      <c r="FZS61" s="213"/>
      <c r="FZU61" s="213"/>
      <c r="FZW61" s="213"/>
      <c r="FZY61" s="213"/>
      <c r="GAA61" s="213"/>
      <c r="GAC61" s="213"/>
      <c r="GAE61" s="213"/>
      <c r="GAG61" s="213"/>
      <c r="GAI61" s="213"/>
      <c r="GAK61" s="213"/>
      <c r="GAM61" s="213"/>
      <c r="GAO61" s="213"/>
      <c r="GAQ61" s="213"/>
      <c r="GAS61" s="213"/>
      <c r="GAU61" s="213"/>
      <c r="GAW61" s="213"/>
      <c r="GAY61" s="213"/>
      <c r="GBA61" s="213"/>
      <c r="GBC61" s="213"/>
      <c r="GBE61" s="213"/>
      <c r="GBG61" s="213"/>
      <c r="GBI61" s="213"/>
      <c r="GBK61" s="213"/>
      <c r="GBM61" s="213"/>
      <c r="GBO61" s="213"/>
      <c r="GBQ61" s="213"/>
      <c r="GBS61" s="213"/>
      <c r="GBU61" s="213"/>
      <c r="GBW61" s="213"/>
      <c r="GBY61" s="213"/>
      <c r="GCA61" s="213"/>
      <c r="GCC61" s="213"/>
      <c r="GCE61" s="213"/>
      <c r="GCG61" s="213"/>
      <c r="GCI61" s="213"/>
      <c r="GCK61" s="213"/>
      <c r="GCM61" s="213"/>
      <c r="GCO61" s="213"/>
      <c r="GCQ61" s="213"/>
      <c r="GCS61" s="213"/>
      <c r="GCU61" s="213"/>
      <c r="GCW61" s="213"/>
      <c r="GCY61" s="213"/>
      <c r="GDA61" s="213"/>
      <c r="GDC61" s="213"/>
      <c r="GDE61" s="213"/>
      <c r="GDG61" s="213"/>
      <c r="GDI61" s="213"/>
      <c r="GDK61" s="213"/>
      <c r="GDM61" s="213"/>
      <c r="GDO61" s="213"/>
      <c r="GDQ61" s="213"/>
      <c r="GDS61" s="213"/>
      <c r="GDU61" s="213"/>
      <c r="GDW61" s="213"/>
      <c r="GDY61" s="213"/>
      <c r="GEA61" s="213"/>
      <c r="GEC61" s="213"/>
      <c r="GEE61" s="213"/>
      <c r="GEG61" s="213"/>
      <c r="GEI61" s="213"/>
      <c r="GEK61" s="213"/>
      <c r="GEM61" s="213"/>
      <c r="GEO61" s="213"/>
      <c r="GEQ61" s="213"/>
      <c r="GES61" s="213"/>
      <c r="GEU61" s="213"/>
      <c r="GEW61" s="213"/>
      <c r="GEY61" s="213"/>
      <c r="GFA61" s="213"/>
      <c r="GFC61" s="213"/>
      <c r="GFE61" s="213"/>
      <c r="GFG61" s="213"/>
      <c r="GFI61" s="213"/>
      <c r="GFK61" s="213"/>
      <c r="GFM61" s="213"/>
      <c r="GFO61" s="213"/>
      <c r="GFQ61" s="213"/>
      <c r="GFS61" s="213"/>
      <c r="GFU61" s="213"/>
      <c r="GFW61" s="213"/>
      <c r="GFY61" s="213"/>
      <c r="GGA61" s="213"/>
      <c r="GGC61" s="213"/>
      <c r="GGE61" s="213"/>
      <c r="GGG61" s="213"/>
      <c r="GGI61" s="213"/>
      <c r="GGK61" s="213"/>
      <c r="GGM61" s="213"/>
      <c r="GGO61" s="213"/>
      <c r="GGQ61" s="213"/>
      <c r="GGS61" s="213"/>
      <c r="GGU61" s="213"/>
      <c r="GGW61" s="213"/>
      <c r="GGY61" s="213"/>
      <c r="GHA61" s="213"/>
      <c r="GHC61" s="213"/>
      <c r="GHE61" s="213"/>
      <c r="GHG61" s="213"/>
      <c r="GHI61" s="213"/>
      <c r="GHK61" s="213"/>
      <c r="GHM61" s="213"/>
      <c r="GHO61" s="213"/>
      <c r="GHQ61" s="213"/>
      <c r="GHS61" s="213"/>
      <c r="GHU61" s="213"/>
      <c r="GHW61" s="213"/>
      <c r="GHY61" s="213"/>
      <c r="GIA61" s="213"/>
      <c r="GIC61" s="213"/>
      <c r="GIE61" s="213"/>
      <c r="GIG61" s="213"/>
      <c r="GII61" s="213"/>
      <c r="GIK61" s="213"/>
      <c r="GIM61" s="213"/>
      <c r="GIO61" s="213"/>
      <c r="GIQ61" s="213"/>
      <c r="GIS61" s="213"/>
      <c r="GIU61" s="213"/>
      <c r="GIW61" s="213"/>
      <c r="GIY61" s="213"/>
      <c r="GJA61" s="213"/>
      <c r="GJC61" s="213"/>
      <c r="GJE61" s="213"/>
      <c r="GJG61" s="213"/>
      <c r="GJI61" s="213"/>
      <c r="GJK61" s="213"/>
      <c r="GJM61" s="213"/>
      <c r="GJO61" s="213"/>
      <c r="GJQ61" s="213"/>
      <c r="GJS61" s="213"/>
      <c r="GJU61" s="213"/>
      <c r="GJW61" s="213"/>
      <c r="GJY61" s="213"/>
      <c r="GKA61" s="213"/>
      <c r="GKC61" s="213"/>
      <c r="GKE61" s="213"/>
      <c r="GKG61" s="213"/>
      <c r="GKI61" s="213"/>
      <c r="GKK61" s="213"/>
      <c r="GKM61" s="213"/>
      <c r="GKO61" s="213"/>
      <c r="GKQ61" s="213"/>
      <c r="GKS61" s="213"/>
      <c r="GKU61" s="213"/>
      <c r="GKW61" s="213"/>
      <c r="GKY61" s="213"/>
      <c r="GLA61" s="213"/>
      <c r="GLC61" s="213"/>
      <c r="GLE61" s="213"/>
      <c r="GLG61" s="213"/>
      <c r="GLI61" s="213"/>
      <c r="GLK61" s="213"/>
      <c r="GLM61" s="213"/>
      <c r="GLO61" s="213"/>
      <c r="GLQ61" s="213"/>
      <c r="GLS61" s="213"/>
      <c r="GLU61" s="213"/>
      <c r="GLW61" s="213"/>
      <c r="GLY61" s="213"/>
      <c r="GMA61" s="213"/>
      <c r="GMC61" s="213"/>
      <c r="GME61" s="213"/>
      <c r="GMG61" s="213"/>
      <c r="GMI61" s="213"/>
      <c r="GMK61" s="213"/>
      <c r="GMM61" s="213"/>
      <c r="GMO61" s="213"/>
      <c r="GMQ61" s="213"/>
      <c r="GMS61" s="213"/>
      <c r="GMU61" s="213"/>
      <c r="GMW61" s="213"/>
      <c r="GMY61" s="213"/>
      <c r="GNA61" s="213"/>
      <c r="GNC61" s="213"/>
      <c r="GNE61" s="213"/>
      <c r="GNG61" s="213"/>
      <c r="GNI61" s="213"/>
      <c r="GNK61" s="213"/>
      <c r="GNM61" s="213"/>
      <c r="GNO61" s="213"/>
      <c r="GNQ61" s="213"/>
      <c r="GNS61" s="213"/>
      <c r="GNU61" s="213"/>
      <c r="GNW61" s="213"/>
      <c r="GNY61" s="213"/>
      <c r="GOA61" s="213"/>
      <c r="GOC61" s="213"/>
      <c r="GOE61" s="213"/>
      <c r="GOG61" s="213"/>
      <c r="GOI61" s="213"/>
      <c r="GOK61" s="213"/>
      <c r="GOM61" s="213"/>
      <c r="GOO61" s="213"/>
      <c r="GOQ61" s="213"/>
      <c r="GOS61" s="213"/>
      <c r="GOU61" s="213"/>
      <c r="GOW61" s="213"/>
      <c r="GOY61" s="213"/>
      <c r="GPA61" s="213"/>
      <c r="GPC61" s="213"/>
      <c r="GPE61" s="213"/>
      <c r="GPG61" s="213"/>
      <c r="GPI61" s="213"/>
      <c r="GPK61" s="213"/>
      <c r="GPM61" s="213"/>
      <c r="GPO61" s="213"/>
      <c r="GPQ61" s="213"/>
      <c r="GPS61" s="213"/>
      <c r="GPU61" s="213"/>
      <c r="GPW61" s="213"/>
      <c r="GPY61" s="213"/>
      <c r="GQA61" s="213"/>
      <c r="GQC61" s="213"/>
      <c r="GQE61" s="213"/>
      <c r="GQG61" s="213"/>
      <c r="GQI61" s="213"/>
      <c r="GQK61" s="213"/>
      <c r="GQM61" s="213"/>
      <c r="GQO61" s="213"/>
      <c r="GQQ61" s="213"/>
      <c r="GQS61" s="213"/>
      <c r="GQU61" s="213"/>
      <c r="GQW61" s="213"/>
      <c r="GQY61" s="213"/>
      <c r="GRA61" s="213"/>
      <c r="GRC61" s="213"/>
      <c r="GRE61" s="213"/>
      <c r="GRG61" s="213"/>
      <c r="GRI61" s="213"/>
      <c r="GRK61" s="213"/>
      <c r="GRM61" s="213"/>
      <c r="GRO61" s="213"/>
      <c r="GRQ61" s="213"/>
      <c r="GRS61" s="213"/>
      <c r="GRU61" s="213"/>
      <c r="GRW61" s="213"/>
      <c r="GRY61" s="213"/>
      <c r="GSA61" s="213"/>
      <c r="GSC61" s="213"/>
      <c r="GSE61" s="213"/>
      <c r="GSG61" s="213"/>
      <c r="GSI61" s="213"/>
      <c r="GSK61" s="213"/>
      <c r="GSM61" s="213"/>
      <c r="GSO61" s="213"/>
      <c r="GSQ61" s="213"/>
      <c r="GSS61" s="213"/>
      <c r="GSU61" s="213"/>
      <c r="GSW61" s="213"/>
      <c r="GSY61" s="213"/>
      <c r="GTA61" s="213"/>
      <c r="GTC61" s="213"/>
      <c r="GTE61" s="213"/>
      <c r="GTG61" s="213"/>
      <c r="GTI61" s="213"/>
      <c r="GTK61" s="213"/>
      <c r="GTM61" s="213"/>
      <c r="GTO61" s="213"/>
      <c r="GTQ61" s="213"/>
      <c r="GTS61" s="213"/>
      <c r="GTU61" s="213"/>
      <c r="GTW61" s="213"/>
      <c r="GTY61" s="213"/>
      <c r="GUA61" s="213"/>
      <c r="GUC61" s="213"/>
      <c r="GUE61" s="213"/>
      <c r="GUG61" s="213"/>
      <c r="GUI61" s="213"/>
      <c r="GUK61" s="213"/>
      <c r="GUM61" s="213"/>
      <c r="GUO61" s="213"/>
      <c r="GUQ61" s="213"/>
      <c r="GUS61" s="213"/>
      <c r="GUU61" s="213"/>
      <c r="GUW61" s="213"/>
      <c r="GUY61" s="213"/>
      <c r="GVA61" s="213"/>
      <c r="GVC61" s="213"/>
      <c r="GVE61" s="213"/>
      <c r="GVG61" s="213"/>
      <c r="GVI61" s="213"/>
      <c r="GVK61" s="213"/>
      <c r="GVM61" s="213"/>
      <c r="GVO61" s="213"/>
      <c r="GVQ61" s="213"/>
      <c r="GVS61" s="213"/>
      <c r="GVU61" s="213"/>
      <c r="GVW61" s="213"/>
      <c r="GVY61" s="213"/>
      <c r="GWA61" s="213"/>
      <c r="GWC61" s="213"/>
      <c r="GWE61" s="213"/>
      <c r="GWG61" s="213"/>
      <c r="GWI61" s="213"/>
      <c r="GWK61" s="213"/>
      <c r="GWM61" s="213"/>
      <c r="GWO61" s="213"/>
      <c r="GWQ61" s="213"/>
      <c r="GWS61" s="213"/>
      <c r="GWU61" s="213"/>
      <c r="GWW61" s="213"/>
      <c r="GWY61" s="213"/>
      <c r="GXA61" s="213"/>
      <c r="GXC61" s="213"/>
      <c r="GXE61" s="213"/>
      <c r="GXG61" s="213"/>
      <c r="GXI61" s="213"/>
      <c r="GXK61" s="213"/>
      <c r="GXM61" s="213"/>
      <c r="GXO61" s="213"/>
      <c r="GXQ61" s="213"/>
      <c r="GXS61" s="213"/>
      <c r="GXU61" s="213"/>
      <c r="GXW61" s="213"/>
      <c r="GXY61" s="213"/>
      <c r="GYA61" s="213"/>
      <c r="GYC61" s="213"/>
      <c r="GYE61" s="213"/>
      <c r="GYG61" s="213"/>
      <c r="GYI61" s="213"/>
      <c r="GYK61" s="213"/>
      <c r="GYM61" s="213"/>
      <c r="GYO61" s="213"/>
      <c r="GYQ61" s="213"/>
      <c r="GYS61" s="213"/>
      <c r="GYU61" s="213"/>
      <c r="GYW61" s="213"/>
      <c r="GYY61" s="213"/>
      <c r="GZA61" s="213"/>
      <c r="GZC61" s="213"/>
      <c r="GZE61" s="213"/>
      <c r="GZG61" s="213"/>
      <c r="GZI61" s="213"/>
      <c r="GZK61" s="213"/>
      <c r="GZM61" s="213"/>
      <c r="GZO61" s="213"/>
      <c r="GZQ61" s="213"/>
      <c r="GZS61" s="213"/>
      <c r="GZU61" s="213"/>
      <c r="GZW61" s="213"/>
      <c r="GZY61" s="213"/>
      <c r="HAA61" s="213"/>
      <c r="HAC61" s="213"/>
      <c r="HAE61" s="213"/>
      <c r="HAG61" s="213"/>
      <c r="HAI61" s="213"/>
      <c r="HAK61" s="213"/>
      <c r="HAM61" s="213"/>
      <c r="HAO61" s="213"/>
      <c r="HAQ61" s="213"/>
      <c r="HAS61" s="213"/>
      <c r="HAU61" s="213"/>
      <c r="HAW61" s="213"/>
      <c r="HAY61" s="213"/>
      <c r="HBA61" s="213"/>
      <c r="HBC61" s="213"/>
      <c r="HBE61" s="213"/>
      <c r="HBG61" s="213"/>
      <c r="HBI61" s="213"/>
      <c r="HBK61" s="213"/>
      <c r="HBM61" s="213"/>
      <c r="HBO61" s="213"/>
      <c r="HBQ61" s="213"/>
      <c r="HBS61" s="213"/>
      <c r="HBU61" s="213"/>
      <c r="HBW61" s="213"/>
      <c r="HBY61" s="213"/>
      <c r="HCA61" s="213"/>
      <c r="HCC61" s="213"/>
      <c r="HCE61" s="213"/>
      <c r="HCG61" s="213"/>
      <c r="HCI61" s="213"/>
      <c r="HCK61" s="213"/>
      <c r="HCM61" s="213"/>
      <c r="HCO61" s="213"/>
      <c r="HCQ61" s="213"/>
      <c r="HCS61" s="213"/>
      <c r="HCU61" s="213"/>
      <c r="HCW61" s="213"/>
      <c r="HCY61" s="213"/>
      <c r="HDA61" s="213"/>
      <c r="HDC61" s="213"/>
      <c r="HDE61" s="213"/>
      <c r="HDG61" s="213"/>
      <c r="HDI61" s="213"/>
      <c r="HDK61" s="213"/>
      <c r="HDM61" s="213"/>
      <c r="HDO61" s="213"/>
      <c r="HDQ61" s="213"/>
      <c r="HDS61" s="213"/>
      <c r="HDU61" s="213"/>
      <c r="HDW61" s="213"/>
      <c r="HDY61" s="213"/>
      <c r="HEA61" s="213"/>
      <c r="HEC61" s="213"/>
      <c r="HEE61" s="213"/>
      <c r="HEG61" s="213"/>
      <c r="HEI61" s="213"/>
      <c r="HEK61" s="213"/>
      <c r="HEM61" s="213"/>
      <c r="HEO61" s="213"/>
      <c r="HEQ61" s="213"/>
      <c r="HES61" s="213"/>
      <c r="HEU61" s="213"/>
      <c r="HEW61" s="213"/>
      <c r="HEY61" s="213"/>
      <c r="HFA61" s="213"/>
      <c r="HFC61" s="213"/>
      <c r="HFE61" s="213"/>
      <c r="HFG61" s="213"/>
      <c r="HFI61" s="213"/>
      <c r="HFK61" s="213"/>
      <c r="HFM61" s="213"/>
      <c r="HFO61" s="213"/>
      <c r="HFQ61" s="213"/>
      <c r="HFS61" s="213"/>
      <c r="HFU61" s="213"/>
      <c r="HFW61" s="213"/>
      <c r="HFY61" s="213"/>
      <c r="HGA61" s="213"/>
      <c r="HGC61" s="213"/>
      <c r="HGE61" s="213"/>
      <c r="HGG61" s="213"/>
      <c r="HGI61" s="213"/>
      <c r="HGK61" s="213"/>
      <c r="HGM61" s="213"/>
      <c r="HGO61" s="213"/>
      <c r="HGQ61" s="213"/>
      <c r="HGS61" s="213"/>
      <c r="HGU61" s="213"/>
      <c r="HGW61" s="213"/>
      <c r="HGY61" s="213"/>
      <c r="HHA61" s="213"/>
      <c r="HHC61" s="213"/>
      <c r="HHE61" s="213"/>
      <c r="HHG61" s="213"/>
      <c r="HHI61" s="213"/>
      <c r="HHK61" s="213"/>
      <c r="HHM61" s="213"/>
      <c r="HHO61" s="213"/>
      <c r="HHQ61" s="213"/>
      <c r="HHS61" s="213"/>
      <c r="HHU61" s="213"/>
      <c r="HHW61" s="213"/>
      <c r="HHY61" s="213"/>
      <c r="HIA61" s="213"/>
      <c r="HIC61" s="213"/>
      <c r="HIE61" s="213"/>
      <c r="HIG61" s="213"/>
      <c r="HII61" s="213"/>
      <c r="HIK61" s="213"/>
      <c r="HIM61" s="213"/>
      <c r="HIO61" s="213"/>
      <c r="HIQ61" s="213"/>
      <c r="HIS61" s="213"/>
      <c r="HIU61" s="213"/>
      <c r="HIW61" s="213"/>
      <c r="HIY61" s="213"/>
      <c r="HJA61" s="213"/>
      <c r="HJC61" s="213"/>
      <c r="HJE61" s="213"/>
      <c r="HJG61" s="213"/>
      <c r="HJI61" s="213"/>
      <c r="HJK61" s="213"/>
      <c r="HJM61" s="213"/>
      <c r="HJO61" s="213"/>
      <c r="HJQ61" s="213"/>
      <c r="HJS61" s="213"/>
      <c r="HJU61" s="213"/>
      <c r="HJW61" s="213"/>
      <c r="HJY61" s="213"/>
      <c r="HKA61" s="213"/>
      <c r="HKC61" s="213"/>
      <c r="HKE61" s="213"/>
      <c r="HKG61" s="213"/>
      <c r="HKI61" s="213"/>
      <c r="HKK61" s="213"/>
      <c r="HKM61" s="213"/>
      <c r="HKO61" s="213"/>
      <c r="HKQ61" s="213"/>
      <c r="HKS61" s="213"/>
      <c r="HKU61" s="213"/>
      <c r="HKW61" s="213"/>
      <c r="HKY61" s="213"/>
      <c r="HLA61" s="213"/>
      <c r="HLC61" s="213"/>
      <c r="HLE61" s="213"/>
      <c r="HLG61" s="213"/>
      <c r="HLI61" s="213"/>
      <c r="HLK61" s="213"/>
      <c r="HLM61" s="213"/>
      <c r="HLO61" s="213"/>
      <c r="HLQ61" s="213"/>
      <c r="HLS61" s="213"/>
      <c r="HLU61" s="213"/>
      <c r="HLW61" s="213"/>
      <c r="HLY61" s="213"/>
      <c r="HMA61" s="213"/>
      <c r="HMC61" s="213"/>
      <c r="HME61" s="213"/>
      <c r="HMG61" s="213"/>
      <c r="HMI61" s="213"/>
      <c r="HMK61" s="213"/>
      <c r="HMM61" s="213"/>
      <c r="HMO61" s="213"/>
      <c r="HMQ61" s="213"/>
      <c r="HMS61" s="213"/>
      <c r="HMU61" s="213"/>
      <c r="HMW61" s="213"/>
      <c r="HMY61" s="213"/>
      <c r="HNA61" s="213"/>
      <c r="HNC61" s="213"/>
      <c r="HNE61" s="213"/>
      <c r="HNG61" s="213"/>
      <c r="HNI61" s="213"/>
      <c r="HNK61" s="213"/>
      <c r="HNM61" s="213"/>
      <c r="HNO61" s="213"/>
      <c r="HNQ61" s="213"/>
      <c r="HNS61" s="213"/>
      <c r="HNU61" s="213"/>
      <c r="HNW61" s="213"/>
      <c r="HNY61" s="213"/>
      <c r="HOA61" s="213"/>
      <c r="HOC61" s="213"/>
      <c r="HOE61" s="213"/>
      <c r="HOG61" s="213"/>
      <c r="HOI61" s="213"/>
      <c r="HOK61" s="213"/>
      <c r="HOM61" s="213"/>
      <c r="HOO61" s="213"/>
      <c r="HOQ61" s="213"/>
      <c r="HOS61" s="213"/>
      <c r="HOU61" s="213"/>
      <c r="HOW61" s="213"/>
      <c r="HOY61" s="213"/>
      <c r="HPA61" s="213"/>
      <c r="HPC61" s="213"/>
      <c r="HPE61" s="213"/>
      <c r="HPG61" s="213"/>
      <c r="HPI61" s="213"/>
      <c r="HPK61" s="213"/>
      <c r="HPM61" s="213"/>
      <c r="HPO61" s="213"/>
      <c r="HPQ61" s="213"/>
      <c r="HPS61" s="213"/>
      <c r="HPU61" s="213"/>
      <c r="HPW61" s="213"/>
      <c r="HPY61" s="213"/>
      <c r="HQA61" s="213"/>
      <c r="HQC61" s="213"/>
      <c r="HQE61" s="213"/>
      <c r="HQG61" s="213"/>
      <c r="HQI61" s="213"/>
      <c r="HQK61" s="213"/>
      <c r="HQM61" s="213"/>
      <c r="HQO61" s="213"/>
      <c r="HQQ61" s="213"/>
      <c r="HQS61" s="213"/>
      <c r="HQU61" s="213"/>
      <c r="HQW61" s="213"/>
      <c r="HQY61" s="213"/>
      <c r="HRA61" s="213"/>
      <c r="HRC61" s="213"/>
      <c r="HRE61" s="213"/>
      <c r="HRG61" s="213"/>
      <c r="HRI61" s="213"/>
      <c r="HRK61" s="213"/>
      <c r="HRM61" s="213"/>
      <c r="HRO61" s="213"/>
      <c r="HRQ61" s="213"/>
      <c r="HRS61" s="213"/>
      <c r="HRU61" s="213"/>
      <c r="HRW61" s="213"/>
      <c r="HRY61" s="213"/>
      <c r="HSA61" s="213"/>
      <c r="HSC61" s="213"/>
      <c r="HSE61" s="213"/>
      <c r="HSG61" s="213"/>
      <c r="HSI61" s="213"/>
      <c r="HSK61" s="213"/>
      <c r="HSM61" s="213"/>
      <c r="HSO61" s="213"/>
      <c r="HSQ61" s="213"/>
      <c r="HSS61" s="213"/>
      <c r="HSU61" s="213"/>
      <c r="HSW61" s="213"/>
      <c r="HSY61" s="213"/>
      <c r="HTA61" s="213"/>
      <c r="HTC61" s="213"/>
      <c r="HTE61" s="213"/>
      <c r="HTG61" s="213"/>
      <c r="HTI61" s="213"/>
      <c r="HTK61" s="213"/>
      <c r="HTM61" s="213"/>
      <c r="HTO61" s="213"/>
      <c r="HTQ61" s="213"/>
      <c r="HTS61" s="213"/>
      <c r="HTU61" s="213"/>
      <c r="HTW61" s="213"/>
      <c r="HTY61" s="213"/>
      <c r="HUA61" s="213"/>
      <c r="HUC61" s="213"/>
      <c r="HUE61" s="213"/>
      <c r="HUG61" s="213"/>
      <c r="HUI61" s="213"/>
      <c r="HUK61" s="213"/>
      <c r="HUM61" s="213"/>
      <c r="HUO61" s="213"/>
      <c r="HUQ61" s="213"/>
      <c r="HUS61" s="213"/>
      <c r="HUU61" s="213"/>
      <c r="HUW61" s="213"/>
      <c r="HUY61" s="213"/>
      <c r="HVA61" s="213"/>
      <c r="HVC61" s="213"/>
      <c r="HVE61" s="213"/>
      <c r="HVG61" s="213"/>
      <c r="HVI61" s="213"/>
      <c r="HVK61" s="213"/>
      <c r="HVM61" s="213"/>
      <c r="HVO61" s="213"/>
      <c r="HVQ61" s="213"/>
      <c r="HVS61" s="213"/>
      <c r="HVU61" s="213"/>
      <c r="HVW61" s="213"/>
      <c r="HVY61" s="213"/>
      <c r="HWA61" s="213"/>
      <c r="HWC61" s="213"/>
      <c r="HWE61" s="213"/>
      <c r="HWG61" s="213"/>
      <c r="HWI61" s="213"/>
      <c r="HWK61" s="213"/>
      <c r="HWM61" s="213"/>
      <c r="HWO61" s="213"/>
      <c r="HWQ61" s="213"/>
      <c r="HWS61" s="213"/>
      <c r="HWU61" s="213"/>
      <c r="HWW61" s="213"/>
      <c r="HWY61" s="213"/>
      <c r="HXA61" s="213"/>
      <c r="HXC61" s="213"/>
      <c r="HXE61" s="213"/>
      <c r="HXG61" s="213"/>
      <c r="HXI61" s="213"/>
      <c r="HXK61" s="213"/>
      <c r="HXM61" s="213"/>
      <c r="HXO61" s="213"/>
      <c r="HXQ61" s="213"/>
      <c r="HXS61" s="213"/>
      <c r="HXU61" s="213"/>
      <c r="HXW61" s="213"/>
      <c r="HXY61" s="213"/>
      <c r="HYA61" s="213"/>
      <c r="HYC61" s="213"/>
      <c r="HYE61" s="213"/>
      <c r="HYG61" s="213"/>
      <c r="HYI61" s="213"/>
      <c r="HYK61" s="213"/>
      <c r="HYM61" s="213"/>
      <c r="HYO61" s="213"/>
      <c r="HYQ61" s="213"/>
      <c r="HYS61" s="213"/>
      <c r="HYU61" s="213"/>
      <c r="HYW61" s="213"/>
      <c r="HYY61" s="213"/>
      <c r="HZA61" s="213"/>
      <c r="HZC61" s="213"/>
      <c r="HZE61" s="213"/>
      <c r="HZG61" s="213"/>
      <c r="HZI61" s="213"/>
      <c r="HZK61" s="213"/>
      <c r="HZM61" s="213"/>
      <c r="HZO61" s="213"/>
      <c r="HZQ61" s="213"/>
      <c r="HZS61" s="213"/>
      <c r="HZU61" s="213"/>
      <c r="HZW61" s="213"/>
      <c r="HZY61" s="213"/>
      <c r="IAA61" s="213"/>
      <c r="IAC61" s="213"/>
      <c r="IAE61" s="213"/>
      <c r="IAG61" s="213"/>
      <c r="IAI61" s="213"/>
      <c r="IAK61" s="213"/>
      <c r="IAM61" s="213"/>
      <c r="IAO61" s="213"/>
      <c r="IAQ61" s="213"/>
      <c r="IAS61" s="213"/>
      <c r="IAU61" s="213"/>
      <c r="IAW61" s="213"/>
      <c r="IAY61" s="213"/>
      <c r="IBA61" s="213"/>
      <c r="IBC61" s="213"/>
      <c r="IBE61" s="213"/>
      <c r="IBG61" s="213"/>
      <c r="IBI61" s="213"/>
      <c r="IBK61" s="213"/>
      <c r="IBM61" s="213"/>
      <c r="IBO61" s="213"/>
      <c r="IBQ61" s="213"/>
      <c r="IBS61" s="213"/>
      <c r="IBU61" s="213"/>
      <c r="IBW61" s="213"/>
      <c r="IBY61" s="213"/>
      <c r="ICA61" s="213"/>
      <c r="ICC61" s="213"/>
      <c r="ICE61" s="213"/>
      <c r="ICG61" s="213"/>
      <c r="ICI61" s="213"/>
      <c r="ICK61" s="213"/>
      <c r="ICM61" s="213"/>
      <c r="ICO61" s="213"/>
      <c r="ICQ61" s="213"/>
      <c r="ICS61" s="213"/>
      <c r="ICU61" s="213"/>
      <c r="ICW61" s="213"/>
      <c r="ICY61" s="213"/>
      <c r="IDA61" s="213"/>
      <c r="IDC61" s="213"/>
      <c r="IDE61" s="213"/>
      <c r="IDG61" s="213"/>
      <c r="IDI61" s="213"/>
      <c r="IDK61" s="213"/>
      <c r="IDM61" s="213"/>
      <c r="IDO61" s="213"/>
      <c r="IDQ61" s="213"/>
      <c r="IDS61" s="213"/>
      <c r="IDU61" s="213"/>
      <c r="IDW61" s="213"/>
      <c r="IDY61" s="213"/>
      <c r="IEA61" s="213"/>
      <c r="IEC61" s="213"/>
      <c r="IEE61" s="213"/>
      <c r="IEG61" s="213"/>
      <c r="IEI61" s="213"/>
      <c r="IEK61" s="213"/>
      <c r="IEM61" s="213"/>
      <c r="IEO61" s="213"/>
      <c r="IEQ61" s="213"/>
      <c r="IES61" s="213"/>
      <c r="IEU61" s="213"/>
      <c r="IEW61" s="213"/>
      <c r="IEY61" s="213"/>
      <c r="IFA61" s="213"/>
      <c r="IFC61" s="213"/>
      <c r="IFE61" s="213"/>
      <c r="IFG61" s="213"/>
      <c r="IFI61" s="213"/>
      <c r="IFK61" s="213"/>
      <c r="IFM61" s="213"/>
      <c r="IFO61" s="213"/>
      <c r="IFQ61" s="213"/>
      <c r="IFS61" s="213"/>
      <c r="IFU61" s="213"/>
      <c r="IFW61" s="213"/>
      <c r="IFY61" s="213"/>
      <c r="IGA61" s="213"/>
      <c r="IGC61" s="213"/>
      <c r="IGE61" s="213"/>
      <c r="IGG61" s="213"/>
      <c r="IGI61" s="213"/>
      <c r="IGK61" s="213"/>
      <c r="IGM61" s="213"/>
      <c r="IGO61" s="213"/>
      <c r="IGQ61" s="213"/>
      <c r="IGS61" s="213"/>
      <c r="IGU61" s="213"/>
      <c r="IGW61" s="213"/>
      <c r="IGY61" s="213"/>
      <c r="IHA61" s="213"/>
      <c r="IHC61" s="213"/>
      <c r="IHE61" s="213"/>
      <c r="IHG61" s="213"/>
      <c r="IHI61" s="213"/>
      <c r="IHK61" s="213"/>
      <c r="IHM61" s="213"/>
      <c r="IHO61" s="213"/>
      <c r="IHQ61" s="213"/>
      <c r="IHS61" s="213"/>
      <c r="IHU61" s="213"/>
      <c r="IHW61" s="213"/>
      <c r="IHY61" s="213"/>
      <c r="IIA61" s="213"/>
      <c r="IIC61" s="213"/>
      <c r="IIE61" s="213"/>
      <c r="IIG61" s="213"/>
      <c r="III61" s="213"/>
      <c r="IIK61" s="213"/>
      <c r="IIM61" s="213"/>
      <c r="IIO61" s="213"/>
      <c r="IIQ61" s="213"/>
      <c r="IIS61" s="213"/>
      <c r="IIU61" s="213"/>
      <c r="IIW61" s="213"/>
      <c r="IIY61" s="213"/>
      <c r="IJA61" s="213"/>
      <c r="IJC61" s="213"/>
      <c r="IJE61" s="213"/>
      <c r="IJG61" s="213"/>
      <c r="IJI61" s="213"/>
      <c r="IJK61" s="213"/>
      <c r="IJM61" s="213"/>
      <c r="IJO61" s="213"/>
      <c r="IJQ61" s="213"/>
      <c r="IJS61" s="213"/>
      <c r="IJU61" s="213"/>
      <c r="IJW61" s="213"/>
      <c r="IJY61" s="213"/>
      <c r="IKA61" s="213"/>
      <c r="IKC61" s="213"/>
      <c r="IKE61" s="213"/>
      <c r="IKG61" s="213"/>
      <c r="IKI61" s="213"/>
      <c r="IKK61" s="213"/>
      <c r="IKM61" s="213"/>
      <c r="IKO61" s="213"/>
      <c r="IKQ61" s="213"/>
      <c r="IKS61" s="213"/>
      <c r="IKU61" s="213"/>
      <c r="IKW61" s="213"/>
      <c r="IKY61" s="213"/>
      <c r="ILA61" s="213"/>
      <c r="ILC61" s="213"/>
      <c r="ILE61" s="213"/>
      <c r="ILG61" s="213"/>
      <c r="ILI61" s="213"/>
      <c r="ILK61" s="213"/>
      <c r="ILM61" s="213"/>
      <c r="ILO61" s="213"/>
      <c r="ILQ61" s="213"/>
      <c r="ILS61" s="213"/>
      <c r="ILU61" s="213"/>
      <c r="ILW61" s="213"/>
      <c r="ILY61" s="213"/>
      <c r="IMA61" s="213"/>
      <c r="IMC61" s="213"/>
      <c r="IME61" s="213"/>
      <c r="IMG61" s="213"/>
      <c r="IMI61" s="213"/>
      <c r="IMK61" s="213"/>
      <c r="IMM61" s="213"/>
      <c r="IMO61" s="213"/>
      <c r="IMQ61" s="213"/>
      <c r="IMS61" s="213"/>
      <c r="IMU61" s="213"/>
      <c r="IMW61" s="213"/>
      <c r="IMY61" s="213"/>
      <c r="INA61" s="213"/>
      <c r="INC61" s="213"/>
      <c r="INE61" s="213"/>
      <c r="ING61" s="213"/>
      <c r="INI61" s="213"/>
      <c r="INK61" s="213"/>
      <c r="INM61" s="213"/>
      <c r="INO61" s="213"/>
      <c r="INQ61" s="213"/>
      <c r="INS61" s="213"/>
      <c r="INU61" s="213"/>
      <c r="INW61" s="213"/>
      <c r="INY61" s="213"/>
      <c r="IOA61" s="213"/>
      <c r="IOC61" s="213"/>
      <c r="IOE61" s="213"/>
      <c r="IOG61" s="213"/>
      <c r="IOI61" s="213"/>
      <c r="IOK61" s="213"/>
      <c r="IOM61" s="213"/>
      <c r="IOO61" s="213"/>
      <c r="IOQ61" s="213"/>
      <c r="IOS61" s="213"/>
      <c r="IOU61" s="213"/>
      <c r="IOW61" s="213"/>
      <c r="IOY61" s="213"/>
      <c r="IPA61" s="213"/>
      <c r="IPC61" s="213"/>
      <c r="IPE61" s="213"/>
      <c r="IPG61" s="213"/>
      <c r="IPI61" s="213"/>
      <c r="IPK61" s="213"/>
      <c r="IPM61" s="213"/>
      <c r="IPO61" s="213"/>
      <c r="IPQ61" s="213"/>
      <c r="IPS61" s="213"/>
      <c r="IPU61" s="213"/>
      <c r="IPW61" s="213"/>
      <c r="IPY61" s="213"/>
      <c r="IQA61" s="213"/>
      <c r="IQC61" s="213"/>
      <c r="IQE61" s="213"/>
      <c r="IQG61" s="213"/>
      <c r="IQI61" s="213"/>
      <c r="IQK61" s="213"/>
      <c r="IQM61" s="213"/>
      <c r="IQO61" s="213"/>
      <c r="IQQ61" s="213"/>
      <c r="IQS61" s="213"/>
      <c r="IQU61" s="213"/>
      <c r="IQW61" s="213"/>
      <c r="IQY61" s="213"/>
      <c r="IRA61" s="213"/>
      <c r="IRC61" s="213"/>
      <c r="IRE61" s="213"/>
      <c r="IRG61" s="213"/>
      <c r="IRI61" s="213"/>
      <c r="IRK61" s="213"/>
      <c r="IRM61" s="213"/>
      <c r="IRO61" s="213"/>
      <c r="IRQ61" s="213"/>
      <c r="IRS61" s="213"/>
      <c r="IRU61" s="213"/>
      <c r="IRW61" s="213"/>
      <c r="IRY61" s="213"/>
      <c r="ISA61" s="213"/>
      <c r="ISC61" s="213"/>
      <c r="ISE61" s="213"/>
      <c r="ISG61" s="213"/>
      <c r="ISI61" s="213"/>
      <c r="ISK61" s="213"/>
      <c r="ISM61" s="213"/>
      <c r="ISO61" s="213"/>
      <c r="ISQ61" s="213"/>
      <c r="ISS61" s="213"/>
      <c r="ISU61" s="213"/>
      <c r="ISW61" s="213"/>
      <c r="ISY61" s="213"/>
      <c r="ITA61" s="213"/>
      <c r="ITC61" s="213"/>
      <c r="ITE61" s="213"/>
      <c r="ITG61" s="213"/>
      <c r="ITI61" s="213"/>
      <c r="ITK61" s="213"/>
      <c r="ITM61" s="213"/>
      <c r="ITO61" s="213"/>
      <c r="ITQ61" s="213"/>
      <c r="ITS61" s="213"/>
      <c r="ITU61" s="213"/>
      <c r="ITW61" s="213"/>
      <c r="ITY61" s="213"/>
      <c r="IUA61" s="213"/>
      <c r="IUC61" s="213"/>
      <c r="IUE61" s="213"/>
      <c r="IUG61" s="213"/>
      <c r="IUI61" s="213"/>
      <c r="IUK61" s="213"/>
      <c r="IUM61" s="213"/>
      <c r="IUO61" s="213"/>
      <c r="IUQ61" s="213"/>
      <c r="IUS61" s="213"/>
      <c r="IUU61" s="213"/>
      <c r="IUW61" s="213"/>
      <c r="IUY61" s="213"/>
      <c r="IVA61" s="213"/>
      <c r="IVC61" s="213"/>
      <c r="IVE61" s="213"/>
      <c r="IVG61" s="213"/>
      <c r="IVI61" s="213"/>
      <c r="IVK61" s="213"/>
      <c r="IVM61" s="213"/>
      <c r="IVO61" s="213"/>
      <c r="IVQ61" s="213"/>
      <c r="IVS61" s="213"/>
      <c r="IVU61" s="213"/>
      <c r="IVW61" s="213"/>
      <c r="IVY61" s="213"/>
      <c r="IWA61" s="213"/>
      <c r="IWC61" s="213"/>
      <c r="IWE61" s="213"/>
      <c r="IWG61" s="213"/>
      <c r="IWI61" s="213"/>
      <c r="IWK61" s="213"/>
      <c r="IWM61" s="213"/>
      <c r="IWO61" s="213"/>
      <c r="IWQ61" s="213"/>
      <c r="IWS61" s="213"/>
      <c r="IWU61" s="213"/>
      <c r="IWW61" s="213"/>
      <c r="IWY61" s="213"/>
      <c r="IXA61" s="213"/>
      <c r="IXC61" s="213"/>
      <c r="IXE61" s="213"/>
      <c r="IXG61" s="213"/>
      <c r="IXI61" s="213"/>
      <c r="IXK61" s="213"/>
      <c r="IXM61" s="213"/>
      <c r="IXO61" s="213"/>
      <c r="IXQ61" s="213"/>
      <c r="IXS61" s="213"/>
      <c r="IXU61" s="213"/>
      <c r="IXW61" s="213"/>
      <c r="IXY61" s="213"/>
      <c r="IYA61" s="213"/>
      <c r="IYC61" s="213"/>
      <c r="IYE61" s="213"/>
      <c r="IYG61" s="213"/>
      <c r="IYI61" s="213"/>
      <c r="IYK61" s="213"/>
      <c r="IYM61" s="213"/>
      <c r="IYO61" s="213"/>
      <c r="IYQ61" s="213"/>
      <c r="IYS61" s="213"/>
      <c r="IYU61" s="213"/>
      <c r="IYW61" s="213"/>
      <c r="IYY61" s="213"/>
      <c r="IZA61" s="213"/>
      <c r="IZC61" s="213"/>
      <c r="IZE61" s="213"/>
      <c r="IZG61" s="213"/>
      <c r="IZI61" s="213"/>
      <c r="IZK61" s="213"/>
      <c r="IZM61" s="213"/>
      <c r="IZO61" s="213"/>
      <c r="IZQ61" s="213"/>
      <c r="IZS61" s="213"/>
      <c r="IZU61" s="213"/>
      <c r="IZW61" s="213"/>
      <c r="IZY61" s="213"/>
      <c r="JAA61" s="213"/>
      <c r="JAC61" s="213"/>
      <c r="JAE61" s="213"/>
      <c r="JAG61" s="213"/>
      <c r="JAI61" s="213"/>
      <c r="JAK61" s="213"/>
      <c r="JAM61" s="213"/>
      <c r="JAO61" s="213"/>
      <c r="JAQ61" s="213"/>
      <c r="JAS61" s="213"/>
      <c r="JAU61" s="213"/>
      <c r="JAW61" s="213"/>
      <c r="JAY61" s="213"/>
      <c r="JBA61" s="213"/>
      <c r="JBC61" s="213"/>
      <c r="JBE61" s="213"/>
      <c r="JBG61" s="213"/>
      <c r="JBI61" s="213"/>
      <c r="JBK61" s="213"/>
      <c r="JBM61" s="213"/>
      <c r="JBO61" s="213"/>
      <c r="JBQ61" s="213"/>
      <c r="JBS61" s="213"/>
      <c r="JBU61" s="213"/>
      <c r="JBW61" s="213"/>
      <c r="JBY61" s="213"/>
      <c r="JCA61" s="213"/>
      <c r="JCC61" s="213"/>
      <c r="JCE61" s="213"/>
      <c r="JCG61" s="213"/>
      <c r="JCI61" s="213"/>
      <c r="JCK61" s="213"/>
      <c r="JCM61" s="213"/>
      <c r="JCO61" s="213"/>
      <c r="JCQ61" s="213"/>
      <c r="JCS61" s="213"/>
      <c r="JCU61" s="213"/>
      <c r="JCW61" s="213"/>
      <c r="JCY61" s="213"/>
      <c r="JDA61" s="213"/>
      <c r="JDC61" s="213"/>
      <c r="JDE61" s="213"/>
      <c r="JDG61" s="213"/>
      <c r="JDI61" s="213"/>
      <c r="JDK61" s="213"/>
      <c r="JDM61" s="213"/>
      <c r="JDO61" s="213"/>
      <c r="JDQ61" s="213"/>
      <c r="JDS61" s="213"/>
      <c r="JDU61" s="213"/>
      <c r="JDW61" s="213"/>
      <c r="JDY61" s="213"/>
      <c r="JEA61" s="213"/>
      <c r="JEC61" s="213"/>
      <c r="JEE61" s="213"/>
      <c r="JEG61" s="213"/>
      <c r="JEI61" s="213"/>
      <c r="JEK61" s="213"/>
      <c r="JEM61" s="213"/>
      <c r="JEO61" s="213"/>
      <c r="JEQ61" s="213"/>
      <c r="JES61" s="213"/>
      <c r="JEU61" s="213"/>
      <c r="JEW61" s="213"/>
      <c r="JEY61" s="213"/>
      <c r="JFA61" s="213"/>
      <c r="JFC61" s="213"/>
      <c r="JFE61" s="213"/>
      <c r="JFG61" s="213"/>
      <c r="JFI61" s="213"/>
      <c r="JFK61" s="213"/>
      <c r="JFM61" s="213"/>
      <c r="JFO61" s="213"/>
      <c r="JFQ61" s="213"/>
      <c r="JFS61" s="213"/>
      <c r="JFU61" s="213"/>
      <c r="JFW61" s="213"/>
      <c r="JFY61" s="213"/>
      <c r="JGA61" s="213"/>
      <c r="JGC61" s="213"/>
      <c r="JGE61" s="213"/>
      <c r="JGG61" s="213"/>
      <c r="JGI61" s="213"/>
      <c r="JGK61" s="213"/>
      <c r="JGM61" s="213"/>
      <c r="JGO61" s="213"/>
      <c r="JGQ61" s="213"/>
      <c r="JGS61" s="213"/>
      <c r="JGU61" s="213"/>
      <c r="JGW61" s="213"/>
      <c r="JGY61" s="213"/>
      <c r="JHA61" s="213"/>
      <c r="JHC61" s="213"/>
      <c r="JHE61" s="213"/>
      <c r="JHG61" s="213"/>
      <c r="JHI61" s="213"/>
      <c r="JHK61" s="213"/>
      <c r="JHM61" s="213"/>
      <c r="JHO61" s="213"/>
      <c r="JHQ61" s="213"/>
      <c r="JHS61" s="213"/>
      <c r="JHU61" s="213"/>
      <c r="JHW61" s="213"/>
      <c r="JHY61" s="213"/>
      <c r="JIA61" s="213"/>
      <c r="JIC61" s="213"/>
      <c r="JIE61" s="213"/>
      <c r="JIG61" s="213"/>
      <c r="JII61" s="213"/>
      <c r="JIK61" s="213"/>
      <c r="JIM61" s="213"/>
      <c r="JIO61" s="213"/>
      <c r="JIQ61" s="213"/>
      <c r="JIS61" s="213"/>
      <c r="JIU61" s="213"/>
      <c r="JIW61" s="213"/>
      <c r="JIY61" s="213"/>
      <c r="JJA61" s="213"/>
      <c r="JJC61" s="213"/>
      <c r="JJE61" s="213"/>
      <c r="JJG61" s="213"/>
      <c r="JJI61" s="213"/>
      <c r="JJK61" s="213"/>
      <c r="JJM61" s="213"/>
      <c r="JJO61" s="213"/>
      <c r="JJQ61" s="213"/>
      <c r="JJS61" s="213"/>
      <c r="JJU61" s="213"/>
      <c r="JJW61" s="213"/>
      <c r="JJY61" s="213"/>
      <c r="JKA61" s="213"/>
      <c r="JKC61" s="213"/>
      <c r="JKE61" s="213"/>
      <c r="JKG61" s="213"/>
      <c r="JKI61" s="213"/>
      <c r="JKK61" s="213"/>
      <c r="JKM61" s="213"/>
      <c r="JKO61" s="213"/>
      <c r="JKQ61" s="213"/>
      <c r="JKS61" s="213"/>
      <c r="JKU61" s="213"/>
      <c r="JKW61" s="213"/>
      <c r="JKY61" s="213"/>
      <c r="JLA61" s="213"/>
      <c r="JLC61" s="213"/>
      <c r="JLE61" s="213"/>
      <c r="JLG61" s="213"/>
      <c r="JLI61" s="213"/>
      <c r="JLK61" s="213"/>
      <c r="JLM61" s="213"/>
      <c r="JLO61" s="213"/>
      <c r="JLQ61" s="213"/>
      <c r="JLS61" s="213"/>
      <c r="JLU61" s="213"/>
      <c r="JLW61" s="213"/>
      <c r="JLY61" s="213"/>
      <c r="JMA61" s="213"/>
      <c r="JMC61" s="213"/>
      <c r="JME61" s="213"/>
      <c r="JMG61" s="213"/>
      <c r="JMI61" s="213"/>
      <c r="JMK61" s="213"/>
      <c r="JMM61" s="213"/>
      <c r="JMO61" s="213"/>
      <c r="JMQ61" s="213"/>
      <c r="JMS61" s="213"/>
      <c r="JMU61" s="213"/>
      <c r="JMW61" s="213"/>
      <c r="JMY61" s="213"/>
      <c r="JNA61" s="213"/>
      <c r="JNC61" s="213"/>
      <c r="JNE61" s="213"/>
      <c r="JNG61" s="213"/>
      <c r="JNI61" s="213"/>
      <c r="JNK61" s="213"/>
      <c r="JNM61" s="213"/>
      <c r="JNO61" s="213"/>
      <c r="JNQ61" s="213"/>
      <c r="JNS61" s="213"/>
      <c r="JNU61" s="213"/>
      <c r="JNW61" s="213"/>
      <c r="JNY61" s="213"/>
      <c r="JOA61" s="213"/>
      <c r="JOC61" s="213"/>
      <c r="JOE61" s="213"/>
      <c r="JOG61" s="213"/>
      <c r="JOI61" s="213"/>
      <c r="JOK61" s="213"/>
      <c r="JOM61" s="213"/>
      <c r="JOO61" s="213"/>
      <c r="JOQ61" s="213"/>
      <c r="JOS61" s="213"/>
      <c r="JOU61" s="213"/>
      <c r="JOW61" s="213"/>
      <c r="JOY61" s="213"/>
      <c r="JPA61" s="213"/>
      <c r="JPC61" s="213"/>
      <c r="JPE61" s="213"/>
      <c r="JPG61" s="213"/>
      <c r="JPI61" s="213"/>
      <c r="JPK61" s="213"/>
      <c r="JPM61" s="213"/>
      <c r="JPO61" s="213"/>
      <c r="JPQ61" s="213"/>
      <c r="JPS61" s="213"/>
      <c r="JPU61" s="213"/>
      <c r="JPW61" s="213"/>
      <c r="JPY61" s="213"/>
      <c r="JQA61" s="213"/>
      <c r="JQC61" s="213"/>
      <c r="JQE61" s="213"/>
      <c r="JQG61" s="213"/>
      <c r="JQI61" s="213"/>
      <c r="JQK61" s="213"/>
      <c r="JQM61" s="213"/>
      <c r="JQO61" s="213"/>
      <c r="JQQ61" s="213"/>
      <c r="JQS61" s="213"/>
      <c r="JQU61" s="213"/>
      <c r="JQW61" s="213"/>
      <c r="JQY61" s="213"/>
      <c r="JRA61" s="213"/>
      <c r="JRC61" s="213"/>
      <c r="JRE61" s="213"/>
      <c r="JRG61" s="213"/>
      <c r="JRI61" s="213"/>
      <c r="JRK61" s="213"/>
      <c r="JRM61" s="213"/>
      <c r="JRO61" s="213"/>
      <c r="JRQ61" s="213"/>
      <c r="JRS61" s="213"/>
      <c r="JRU61" s="213"/>
      <c r="JRW61" s="213"/>
      <c r="JRY61" s="213"/>
      <c r="JSA61" s="213"/>
      <c r="JSC61" s="213"/>
      <c r="JSE61" s="213"/>
      <c r="JSG61" s="213"/>
      <c r="JSI61" s="213"/>
      <c r="JSK61" s="213"/>
      <c r="JSM61" s="213"/>
      <c r="JSO61" s="213"/>
      <c r="JSQ61" s="213"/>
      <c r="JSS61" s="213"/>
      <c r="JSU61" s="213"/>
      <c r="JSW61" s="213"/>
      <c r="JSY61" s="213"/>
      <c r="JTA61" s="213"/>
      <c r="JTC61" s="213"/>
      <c r="JTE61" s="213"/>
      <c r="JTG61" s="213"/>
      <c r="JTI61" s="213"/>
      <c r="JTK61" s="213"/>
      <c r="JTM61" s="213"/>
      <c r="JTO61" s="213"/>
      <c r="JTQ61" s="213"/>
      <c r="JTS61" s="213"/>
      <c r="JTU61" s="213"/>
      <c r="JTW61" s="213"/>
      <c r="JTY61" s="213"/>
      <c r="JUA61" s="213"/>
      <c r="JUC61" s="213"/>
      <c r="JUE61" s="213"/>
      <c r="JUG61" s="213"/>
      <c r="JUI61" s="213"/>
      <c r="JUK61" s="213"/>
      <c r="JUM61" s="213"/>
      <c r="JUO61" s="213"/>
      <c r="JUQ61" s="213"/>
      <c r="JUS61" s="213"/>
      <c r="JUU61" s="213"/>
      <c r="JUW61" s="213"/>
      <c r="JUY61" s="213"/>
      <c r="JVA61" s="213"/>
      <c r="JVC61" s="213"/>
      <c r="JVE61" s="213"/>
      <c r="JVG61" s="213"/>
      <c r="JVI61" s="213"/>
      <c r="JVK61" s="213"/>
      <c r="JVM61" s="213"/>
      <c r="JVO61" s="213"/>
      <c r="JVQ61" s="213"/>
      <c r="JVS61" s="213"/>
      <c r="JVU61" s="213"/>
      <c r="JVW61" s="213"/>
      <c r="JVY61" s="213"/>
      <c r="JWA61" s="213"/>
      <c r="JWC61" s="213"/>
      <c r="JWE61" s="213"/>
      <c r="JWG61" s="213"/>
      <c r="JWI61" s="213"/>
      <c r="JWK61" s="213"/>
      <c r="JWM61" s="213"/>
      <c r="JWO61" s="213"/>
      <c r="JWQ61" s="213"/>
      <c r="JWS61" s="213"/>
      <c r="JWU61" s="213"/>
      <c r="JWW61" s="213"/>
      <c r="JWY61" s="213"/>
      <c r="JXA61" s="213"/>
      <c r="JXC61" s="213"/>
      <c r="JXE61" s="213"/>
      <c r="JXG61" s="213"/>
      <c r="JXI61" s="213"/>
      <c r="JXK61" s="213"/>
      <c r="JXM61" s="213"/>
      <c r="JXO61" s="213"/>
      <c r="JXQ61" s="213"/>
      <c r="JXS61" s="213"/>
      <c r="JXU61" s="213"/>
      <c r="JXW61" s="213"/>
      <c r="JXY61" s="213"/>
      <c r="JYA61" s="213"/>
      <c r="JYC61" s="213"/>
      <c r="JYE61" s="213"/>
      <c r="JYG61" s="213"/>
      <c r="JYI61" s="213"/>
      <c r="JYK61" s="213"/>
      <c r="JYM61" s="213"/>
      <c r="JYO61" s="213"/>
      <c r="JYQ61" s="213"/>
      <c r="JYS61" s="213"/>
      <c r="JYU61" s="213"/>
      <c r="JYW61" s="213"/>
      <c r="JYY61" s="213"/>
      <c r="JZA61" s="213"/>
      <c r="JZC61" s="213"/>
      <c r="JZE61" s="213"/>
      <c r="JZG61" s="213"/>
      <c r="JZI61" s="213"/>
      <c r="JZK61" s="213"/>
      <c r="JZM61" s="213"/>
      <c r="JZO61" s="213"/>
      <c r="JZQ61" s="213"/>
      <c r="JZS61" s="213"/>
      <c r="JZU61" s="213"/>
      <c r="JZW61" s="213"/>
      <c r="JZY61" s="213"/>
      <c r="KAA61" s="213"/>
      <c r="KAC61" s="213"/>
      <c r="KAE61" s="213"/>
      <c r="KAG61" s="213"/>
      <c r="KAI61" s="213"/>
      <c r="KAK61" s="213"/>
      <c r="KAM61" s="213"/>
      <c r="KAO61" s="213"/>
      <c r="KAQ61" s="213"/>
      <c r="KAS61" s="213"/>
      <c r="KAU61" s="213"/>
      <c r="KAW61" s="213"/>
      <c r="KAY61" s="213"/>
      <c r="KBA61" s="213"/>
      <c r="KBC61" s="213"/>
      <c r="KBE61" s="213"/>
      <c r="KBG61" s="213"/>
      <c r="KBI61" s="213"/>
      <c r="KBK61" s="213"/>
      <c r="KBM61" s="213"/>
      <c r="KBO61" s="213"/>
      <c r="KBQ61" s="213"/>
      <c r="KBS61" s="213"/>
      <c r="KBU61" s="213"/>
      <c r="KBW61" s="213"/>
      <c r="KBY61" s="213"/>
      <c r="KCA61" s="213"/>
      <c r="KCC61" s="213"/>
      <c r="KCE61" s="213"/>
      <c r="KCG61" s="213"/>
      <c r="KCI61" s="213"/>
      <c r="KCK61" s="213"/>
      <c r="KCM61" s="213"/>
      <c r="KCO61" s="213"/>
      <c r="KCQ61" s="213"/>
      <c r="KCS61" s="213"/>
      <c r="KCU61" s="213"/>
      <c r="KCW61" s="213"/>
      <c r="KCY61" s="213"/>
      <c r="KDA61" s="213"/>
      <c r="KDC61" s="213"/>
      <c r="KDE61" s="213"/>
      <c r="KDG61" s="213"/>
      <c r="KDI61" s="213"/>
      <c r="KDK61" s="213"/>
      <c r="KDM61" s="213"/>
      <c r="KDO61" s="213"/>
      <c r="KDQ61" s="213"/>
      <c r="KDS61" s="213"/>
      <c r="KDU61" s="213"/>
      <c r="KDW61" s="213"/>
      <c r="KDY61" s="213"/>
      <c r="KEA61" s="213"/>
      <c r="KEC61" s="213"/>
      <c r="KEE61" s="213"/>
      <c r="KEG61" s="213"/>
      <c r="KEI61" s="213"/>
      <c r="KEK61" s="213"/>
      <c r="KEM61" s="213"/>
      <c r="KEO61" s="213"/>
      <c r="KEQ61" s="213"/>
      <c r="KES61" s="213"/>
      <c r="KEU61" s="213"/>
      <c r="KEW61" s="213"/>
      <c r="KEY61" s="213"/>
      <c r="KFA61" s="213"/>
      <c r="KFC61" s="213"/>
      <c r="KFE61" s="213"/>
      <c r="KFG61" s="213"/>
      <c r="KFI61" s="213"/>
      <c r="KFK61" s="213"/>
      <c r="KFM61" s="213"/>
      <c r="KFO61" s="213"/>
      <c r="KFQ61" s="213"/>
      <c r="KFS61" s="213"/>
      <c r="KFU61" s="213"/>
      <c r="KFW61" s="213"/>
      <c r="KFY61" s="213"/>
      <c r="KGA61" s="213"/>
      <c r="KGC61" s="213"/>
      <c r="KGE61" s="213"/>
      <c r="KGG61" s="213"/>
      <c r="KGI61" s="213"/>
      <c r="KGK61" s="213"/>
      <c r="KGM61" s="213"/>
      <c r="KGO61" s="213"/>
      <c r="KGQ61" s="213"/>
      <c r="KGS61" s="213"/>
      <c r="KGU61" s="213"/>
      <c r="KGW61" s="213"/>
      <c r="KGY61" s="213"/>
      <c r="KHA61" s="213"/>
      <c r="KHC61" s="213"/>
      <c r="KHE61" s="213"/>
      <c r="KHG61" s="213"/>
      <c r="KHI61" s="213"/>
      <c r="KHK61" s="213"/>
      <c r="KHM61" s="213"/>
      <c r="KHO61" s="213"/>
      <c r="KHQ61" s="213"/>
      <c r="KHS61" s="213"/>
      <c r="KHU61" s="213"/>
      <c r="KHW61" s="213"/>
      <c r="KHY61" s="213"/>
      <c r="KIA61" s="213"/>
      <c r="KIC61" s="213"/>
      <c r="KIE61" s="213"/>
      <c r="KIG61" s="213"/>
      <c r="KII61" s="213"/>
      <c r="KIK61" s="213"/>
      <c r="KIM61" s="213"/>
      <c r="KIO61" s="213"/>
      <c r="KIQ61" s="213"/>
      <c r="KIS61" s="213"/>
      <c r="KIU61" s="213"/>
      <c r="KIW61" s="213"/>
      <c r="KIY61" s="213"/>
      <c r="KJA61" s="213"/>
      <c r="KJC61" s="213"/>
      <c r="KJE61" s="213"/>
      <c r="KJG61" s="213"/>
      <c r="KJI61" s="213"/>
      <c r="KJK61" s="213"/>
      <c r="KJM61" s="213"/>
      <c r="KJO61" s="213"/>
      <c r="KJQ61" s="213"/>
      <c r="KJS61" s="213"/>
      <c r="KJU61" s="213"/>
      <c r="KJW61" s="213"/>
      <c r="KJY61" s="213"/>
      <c r="KKA61" s="213"/>
      <c r="KKC61" s="213"/>
      <c r="KKE61" s="213"/>
      <c r="KKG61" s="213"/>
      <c r="KKI61" s="213"/>
      <c r="KKK61" s="213"/>
      <c r="KKM61" s="213"/>
      <c r="KKO61" s="213"/>
      <c r="KKQ61" s="213"/>
      <c r="KKS61" s="213"/>
      <c r="KKU61" s="213"/>
      <c r="KKW61" s="213"/>
      <c r="KKY61" s="213"/>
      <c r="KLA61" s="213"/>
      <c r="KLC61" s="213"/>
      <c r="KLE61" s="213"/>
      <c r="KLG61" s="213"/>
      <c r="KLI61" s="213"/>
      <c r="KLK61" s="213"/>
      <c r="KLM61" s="213"/>
      <c r="KLO61" s="213"/>
      <c r="KLQ61" s="213"/>
      <c r="KLS61" s="213"/>
      <c r="KLU61" s="213"/>
      <c r="KLW61" s="213"/>
      <c r="KLY61" s="213"/>
      <c r="KMA61" s="213"/>
      <c r="KMC61" s="213"/>
      <c r="KME61" s="213"/>
      <c r="KMG61" s="213"/>
      <c r="KMI61" s="213"/>
      <c r="KMK61" s="213"/>
      <c r="KMM61" s="213"/>
      <c r="KMO61" s="213"/>
      <c r="KMQ61" s="213"/>
      <c r="KMS61" s="213"/>
      <c r="KMU61" s="213"/>
      <c r="KMW61" s="213"/>
      <c r="KMY61" s="213"/>
      <c r="KNA61" s="213"/>
      <c r="KNC61" s="213"/>
      <c r="KNE61" s="213"/>
      <c r="KNG61" s="213"/>
      <c r="KNI61" s="213"/>
      <c r="KNK61" s="213"/>
      <c r="KNM61" s="213"/>
      <c r="KNO61" s="213"/>
      <c r="KNQ61" s="213"/>
      <c r="KNS61" s="213"/>
      <c r="KNU61" s="213"/>
      <c r="KNW61" s="213"/>
      <c r="KNY61" s="213"/>
      <c r="KOA61" s="213"/>
      <c r="KOC61" s="213"/>
      <c r="KOE61" s="213"/>
      <c r="KOG61" s="213"/>
      <c r="KOI61" s="213"/>
      <c r="KOK61" s="213"/>
      <c r="KOM61" s="213"/>
      <c r="KOO61" s="213"/>
      <c r="KOQ61" s="213"/>
      <c r="KOS61" s="213"/>
      <c r="KOU61" s="213"/>
      <c r="KOW61" s="213"/>
      <c r="KOY61" s="213"/>
      <c r="KPA61" s="213"/>
      <c r="KPC61" s="213"/>
      <c r="KPE61" s="213"/>
      <c r="KPG61" s="213"/>
      <c r="KPI61" s="213"/>
      <c r="KPK61" s="213"/>
      <c r="KPM61" s="213"/>
      <c r="KPO61" s="213"/>
      <c r="KPQ61" s="213"/>
      <c r="KPS61" s="213"/>
      <c r="KPU61" s="213"/>
      <c r="KPW61" s="213"/>
      <c r="KPY61" s="213"/>
      <c r="KQA61" s="213"/>
      <c r="KQC61" s="213"/>
      <c r="KQE61" s="213"/>
      <c r="KQG61" s="213"/>
      <c r="KQI61" s="213"/>
      <c r="KQK61" s="213"/>
      <c r="KQM61" s="213"/>
      <c r="KQO61" s="213"/>
      <c r="KQQ61" s="213"/>
      <c r="KQS61" s="213"/>
      <c r="KQU61" s="213"/>
      <c r="KQW61" s="213"/>
      <c r="KQY61" s="213"/>
      <c r="KRA61" s="213"/>
      <c r="KRC61" s="213"/>
      <c r="KRE61" s="213"/>
      <c r="KRG61" s="213"/>
      <c r="KRI61" s="213"/>
      <c r="KRK61" s="213"/>
      <c r="KRM61" s="213"/>
      <c r="KRO61" s="213"/>
      <c r="KRQ61" s="213"/>
      <c r="KRS61" s="213"/>
      <c r="KRU61" s="213"/>
      <c r="KRW61" s="213"/>
      <c r="KRY61" s="213"/>
      <c r="KSA61" s="213"/>
      <c r="KSC61" s="213"/>
      <c r="KSE61" s="213"/>
      <c r="KSG61" s="213"/>
      <c r="KSI61" s="213"/>
      <c r="KSK61" s="213"/>
      <c r="KSM61" s="213"/>
      <c r="KSO61" s="213"/>
      <c r="KSQ61" s="213"/>
      <c r="KSS61" s="213"/>
      <c r="KSU61" s="213"/>
      <c r="KSW61" s="213"/>
      <c r="KSY61" s="213"/>
      <c r="KTA61" s="213"/>
      <c r="KTC61" s="213"/>
      <c r="KTE61" s="213"/>
      <c r="KTG61" s="213"/>
      <c r="KTI61" s="213"/>
      <c r="KTK61" s="213"/>
      <c r="KTM61" s="213"/>
      <c r="KTO61" s="213"/>
      <c r="KTQ61" s="213"/>
      <c r="KTS61" s="213"/>
      <c r="KTU61" s="213"/>
      <c r="KTW61" s="213"/>
      <c r="KTY61" s="213"/>
      <c r="KUA61" s="213"/>
      <c r="KUC61" s="213"/>
      <c r="KUE61" s="213"/>
      <c r="KUG61" s="213"/>
      <c r="KUI61" s="213"/>
      <c r="KUK61" s="213"/>
      <c r="KUM61" s="213"/>
      <c r="KUO61" s="213"/>
      <c r="KUQ61" s="213"/>
      <c r="KUS61" s="213"/>
      <c r="KUU61" s="213"/>
      <c r="KUW61" s="213"/>
      <c r="KUY61" s="213"/>
      <c r="KVA61" s="213"/>
      <c r="KVC61" s="213"/>
      <c r="KVE61" s="213"/>
      <c r="KVG61" s="213"/>
      <c r="KVI61" s="213"/>
      <c r="KVK61" s="213"/>
      <c r="KVM61" s="213"/>
      <c r="KVO61" s="213"/>
      <c r="KVQ61" s="213"/>
      <c r="KVS61" s="213"/>
      <c r="KVU61" s="213"/>
      <c r="KVW61" s="213"/>
      <c r="KVY61" s="213"/>
      <c r="KWA61" s="213"/>
      <c r="KWC61" s="213"/>
      <c r="KWE61" s="213"/>
      <c r="KWG61" s="213"/>
      <c r="KWI61" s="213"/>
      <c r="KWK61" s="213"/>
      <c r="KWM61" s="213"/>
      <c r="KWO61" s="213"/>
      <c r="KWQ61" s="213"/>
      <c r="KWS61" s="213"/>
      <c r="KWU61" s="213"/>
      <c r="KWW61" s="213"/>
      <c r="KWY61" s="213"/>
      <c r="KXA61" s="213"/>
      <c r="KXC61" s="213"/>
      <c r="KXE61" s="213"/>
      <c r="KXG61" s="213"/>
      <c r="KXI61" s="213"/>
      <c r="KXK61" s="213"/>
      <c r="KXM61" s="213"/>
      <c r="KXO61" s="213"/>
      <c r="KXQ61" s="213"/>
      <c r="KXS61" s="213"/>
      <c r="KXU61" s="213"/>
      <c r="KXW61" s="213"/>
      <c r="KXY61" s="213"/>
      <c r="KYA61" s="213"/>
      <c r="KYC61" s="213"/>
      <c r="KYE61" s="213"/>
      <c r="KYG61" s="213"/>
      <c r="KYI61" s="213"/>
      <c r="KYK61" s="213"/>
      <c r="KYM61" s="213"/>
      <c r="KYO61" s="213"/>
      <c r="KYQ61" s="213"/>
      <c r="KYS61" s="213"/>
      <c r="KYU61" s="213"/>
      <c r="KYW61" s="213"/>
      <c r="KYY61" s="213"/>
      <c r="KZA61" s="213"/>
      <c r="KZC61" s="213"/>
      <c r="KZE61" s="213"/>
      <c r="KZG61" s="213"/>
      <c r="KZI61" s="213"/>
      <c r="KZK61" s="213"/>
      <c r="KZM61" s="213"/>
      <c r="KZO61" s="213"/>
      <c r="KZQ61" s="213"/>
      <c r="KZS61" s="213"/>
      <c r="KZU61" s="213"/>
      <c r="KZW61" s="213"/>
      <c r="KZY61" s="213"/>
      <c r="LAA61" s="213"/>
      <c r="LAC61" s="213"/>
      <c r="LAE61" s="213"/>
      <c r="LAG61" s="213"/>
      <c r="LAI61" s="213"/>
      <c r="LAK61" s="213"/>
      <c r="LAM61" s="213"/>
      <c r="LAO61" s="213"/>
      <c r="LAQ61" s="213"/>
      <c r="LAS61" s="213"/>
      <c r="LAU61" s="213"/>
      <c r="LAW61" s="213"/>
      <c r="LAY61" s="213"/>
      <c r="LBA61" s="213"/>
      <c r="LBC61" s="213"/>
      <c r="LBE61" s="213"/>
      <c r="LBG61" s="213"/>
      <c r="LBI61" s="213"/>
      <c r="LBK61" s="213"/>
      <c r="LBM61" s="213"/>
      <c r="LBO61" s="213"/>
      <c r="LBQ61" s="213"/>
      <c r="LBS61" s="213"/>
      <c r="LBU61" s="213"/>
      <c r="LBW61" s="213"/>
      <c r="LBY61" s="213"/>
      <c r="LCA61" s="213"/>
      <c r="LCC61" s="213"/>
      <c r="LCE61" s="213"/>
      <c r="LCG61" s="213"/>
      <c r="LCI61" s="213"/>
      <c r="LCK61" s="213"/>
      <c r="LCM61" s="213"/>
      <c r="LCO61" s="213"/>
      <c r="LCQ61" s="213"/>
      <c r="LCS61" s="213"/>
      <c r="LCU61" s="213"/>
      <c r="LCW61" s="213"/>
      <c r="LCY61" s="213"/>
      <c r="LDA61" s="213"/>
      <c r="LDC61" s="213"/>
      <c r="LDE61" s="213"/>
      <c r="LDG61" s="213"/>
      <c r="LDI61" s="213"/>
      <c r="LDK61" s="213"/>
      <c r="LDM61" s="213"/>
      <c r="LDO61" s="213"/>
      <c r="LDQ61" s="213"/>
      <c r="LDS61" s="213"/>
      <c r="LDU61" s="213"/>
      <c r="LDW61" s="213"/>
      <c r="LDY61" s="213"/>
      <c r="LEA61" s="213"/>
      <c r="LEC61" s="213"/>
      <c r="LEE61" s="213"/>
      <c r="LEG61" s="213"/>
      <c r="LEI61" s="213"/>
      <c r="LEK61" s="213"/>
      <c r="LEM61" s="213"/>
      <c r="LEO61" s="213"/>
      <c r="LEQ61" s="213"/>
      <c r="LES61" s="213"/>
      <c r="LEU61" s="213"/>
      <c r="LEW61" s="213"/>
      <c r="LEY61" s="213"/>
      <c r="LFA61" s="213"/>
      <c r="LFC61" s="213"/>
      <c r="LFE61" s="213"/>
      <c r="LFG61" s="213"/>
      <c r="LFI61" s="213"/>
      <c r="LFK61" s="213"/>
      <c r="LFM61" s="213"/>
      <c r="LFO61" s="213"/>
      <c r="LFQ61" s="213"/>
      <c r="LFS61" s="213"/>
      <c r="LFU61" s="213"/>
      <c r="LFW61" s="213"/>
      <c r="LFY61" s="213"/>
      <c r="LGA61" s="213"/>
      <c r="LGC61" s="213"/>
      <c r="LGE61" s="213"/>
      <c r="LGG61" s="213"/>
      <c r="LGI61" s="213"/>
      <c r="LGK61" s="213"/>
      <c r="LGM61" s="213"/>
      <c r="LGO61" s="213"/>
      <c r="LGQ61" s="213"/>
      <c r="LGS61" s="213"/>
      <c r="LGU61" s="213"/>
      <c r="LGW61" s="213"/>
      <c r="LGY61" s="213"/>
      <c r="LHA61" s="213"/>
      <c r="LHC61" s="213"/>
      <c r="LHE61" s="213"/>
      <c r="LHG61" s="213"/>
      <c r="LHI61" s="213"/>
      <c r="LHK61" s="213"/>
      <c r="LHM61" s="213"/>
      <c r="LHO61" s="213"/>
      <c r="LHQ61" s="213"/>
      <c r="LHS61" s="213"/>
      <c r="LHU61" s="213"/>
      <c r="LHW61" s="213"/>
      <c r="LHY61" s="213"/>
      <c r="LIA61" s="213"/>
      <c r="LIC61" s="213"/>
      <c r="LIE61" s="213"/>
      <c r="LIG61" s="213"/>
      <c r="LII61" s="213"/>
      <c r="LIK61" s="213"/>
      <c r="LIM61" s="213"/>
      <c r="LIO61" s="213"/>
      <c r="LIQ61" s="213"/>
      <c r="LIS61" s="213"/>
      <c r="LIU61" s="213"/>
      <c r="LIW61" s="213"/>
      <c r="LIY61" s="213"/>
      <c r="LJA61" s="213"/>
      <c r="LJC61" s="213"/>
      <c r="LJE61" s="213"/>
      <c r="LJG61" s="213"/>
      <c r="LJI61" s="213"/>
      <c r="LJK61" s="213"/>
      <c r="LJM61" s="213"/>
      <c r="LJO61" s="213"/>
      <c r="LJQ61" s="213"/>
      <c r="LJS61" s="213"/>
      <c r="LJU61" s="213"/>
      <c r="LJW61" s="213"/>
      <c r="LJY61" s="213"/>
      <c r="LKA61" s="213"/>
      <c r="LKC61" s="213"/>
      <c r="LKE61" s="213"/>
      <c r="LKG61" s="213"/>
      <c r="LKI61" s="213"/>
      <c r="LKK61" s="213"/>
      <c r="LKM61" s="213"/>
      <c r="LKO61" s="213"/>
      <c r="LKQ61" s="213"/>
      <c r="LKS61" s="213"/>
      <c r="LKU61" s="213"/>
      <c r="LKW61" s="213"/>
      <c r="LKY61" s="213"/>
      <c r="LLA61" s="213"/>
      <c r="LLC61" s="213"/>
      <c r="LLE61" s="213"/>
      <c r="LLG61" s="213"/>
      <c r="LLI61" s="213"/>
      <c r="LLK61" s="213"/>
      <c r="LLM61" s="213"/>
      <c r="LLO61" s="213"/>
      <c r="LLQ61" s="213"/>
      <c r="LLS61" s="213"/>
      <c r="LLU61" s="213"/>
      <c r="LLW61" s="213"/>
      <c r="LLY61" s="213"/>
      <c r="LMA61" s="213"/>
      <c r="LMC61" s="213"/>
      <c r="LME61" s="213"/>
      <c r="LMG61" s="213"/>
      <c r="LMI61" s="213"/>
      <c r="LMK61" s="213"/>
      <c r="LMM61" s="213"/>
      <c r="LMO61" s="213"/>
      <c r="LMQ61" s="213"/>
      <c r="LMS61" s="213"/>
      <c r="LMU61" s="213"/>
      <c r="LMW61" s="213"/>
      <c r="LMY61" s="213"/>
      <c r="LNA61" s="213"/>
      <c r="LNC61" s="213"/>
      <c r="LNE61" s="213"/>
      <c r="LNG61" s="213"/>
      <c r="LNI61" s="213"/>
      <c r="LNK61" s="213"/>
      <c r="LNM61" s="213"/>
      <c r="LNO61" s="213"/>
      <c r="LNQ61" s="213"/>
      <c r="LNS61" s="213"/>
      <c r="LNU61" s="213"/>
      <c r="LNW61" s="213"/>
      <c r="LNY61" s="213"/>
      <c r="LOA61" s="213"/>
      <c r="LOC61" s="213"/>
      <c r="LOE61" s="213"/>
      <c r="LOG61" s="213"/>
      <c r="LOI61" s="213"/>
      <c r="LOK61" s="213"/>
      <c r="LOM61" s="213"/>
      <c r="LOO61" s="213"/>
      <c r="LOQ61" s="213"/>
      <c r="LOS61" s="213"/>
      <c r="LOU61" s="213"/>
      <c r="LOW61" s="213"/>
      <c r="LOY61" s="213"/>
      <c r="LPA61" s="213"/>
      <c r="LPC61" s="213"/>
      <c r="LPE61" s="213"/>
      <c r="LPG61" s="213"/>
      <c r="LPI61" s="213"/>
      <c r="LPK61" s="213"/>
      <c r="LPM61" s="213"/>
      <c r="LPO61" s="213"/>
      <c r="LPQ61" s="213"/>
      <c r="LPS61" s="213"/>
      <c r="LPU61" s="213"/>
      <c r="LPW61" s="213"/>
      <c r="LPY61" s="213"/>
      <c r="LQA61" s="213"/>
      <c r="LQC61" s="213"/>
      <c r="LQE61" s="213"/>
      <c r="LQG61" s="213"/>
      <c r="LQI61" s="213"/>
      <c r="LQK61" s="213"/>
      <c r="LQM61" s="213"/>
      <c r="LQO61" s="213"/>
      <c r="LQQ61" s="213"/>
      <c r="LQS61" s="213"/>
      <c r="LQU61" s="213"/>
      <c r="LQW61" s="213"/>
      <c r="LQY61" s="213"/>
      <c r="LRA61" s="213"/>
      <c r="LRC61" s="213"/>
      <c r="LRE61" s="213"/>
      <c r="LRG61" s="213"/>
      <c r="LRI61" s="213"/>
      <c r="LRK61" s="213"/>
      <c r="LRM61" s="213"/>
      <c r="LRO61" s="213"/>
      <c r="LRQ61" s="213"/>
      <c r="LRS61" s="213"/>
      <c r="LRU61" s="213"/>
      <c r="LRW61" s="213"/>
      <c r="LRY61" s="213"/>
      <c r="LSA61" s="213"/>
      <c r="LSC61" s="213"/>
      <c r="LSE61" s="213"/>
      <c r="LSG61" s="213"/>
      <c r="LSI61" s="213"/>
      <c r="LSK61" s="213"/>
      <c r="LSM61" s="213"/>
      <c r="LSO61" s="213"/>
      <c r="LSQ61" s="213"/>
      <c r="LSS61" s="213"/>
      <c r="LSU61" s="213"/>
      <c r="LSW61" s="213"/>
      <c r="LSY61" s="213"/>
      <c r="LTA61" s="213"/>
      <c r="LTC61" s="213"/>
      <c r="LTE61" s="213"/>
      <c r="LTG61" s="213"/>
      <c r="LTI61" s="213"/>
      <c r="LTK61" s="213"/>
      <c r="LTM61" s="213"/>
      <c r="LTO61" s="213"/>
      <c r="LTQ61" s="213"/>
      <c r="LTS61" s="213"/>
      <c r="LTU61" s="213"/>
      <c r="LTW61" s="213"/>
      <c r="LTY61" s="213"/>
      <c r="LUA61" s="213"/>
      <c r="LUC61" s="213"/>
      <c r="LUE61" s="213"/>
      <c r="LUG61" s="213"/>
      <c r="LUI61" s="213"/>
      <c r="LUK61" s="213"/>
      <c r="LUM61" s="213"/>
      <c r="LUO61" s="213"/>
      <c r="LUQ61" s="213"/>
      <c r="LUS61" s="213"/>
      <c r="LUU61" s="213"/>
      <c r="LUW61" s="213"/>
      <c r="LUY61" s="213"/>
      <c r="LVA61" s="213"/>
      <c r="LVC61" s="213"/>
      <c r="LVE61" s="213"/>
      <c r="LVG61" s="213"/>
      <c r="LVI61" s="213"/>
      <c r="LVK61" s="213"/>
      <c r="LVM61" s="213"/>
      <c r="LVO61" s="213"/>
      <c r="LVQ61" s="213"/>
      <c r="LVS61" s="213"/>
      <c r="LVU61" s="213"/>
      <c r="LVW61" s="213"/>
      <c r="LVY61" s="213"/>
      <c r="LWA61" s="213"/>
      <c r="LWC61" s="213"/>
      <c r="LWE61" s="213"/>
      <c r="LWG61" s="213"/>
      <c r="LWI61" s="213"/>
      <c r="LWK61" s="213"/>
      <c r="LWM61" s="213"/>
      <c r="LWO61" s="213"/>
      <c r="LWQ61" s="213"/>
      <c r="LWS61" s="213"/>
      <c r="LWU61" s="213"/>
      <c r="LWW61" s="213"/>
      <c r="LWY61" s="213"/>
      <c r="LXA61" s="213"/>
      <c r="LXC61" s="213"/>
      <c r="LXE61" s="213"/>
      <c r="LXG61" s="213"/>
      <c r="LXI61" s="213"/>
      <c r="LXK61" s="213"/>
      <c r="LXM61" s="213"/>
      <c r="LXO61" s="213"/>
      <c r="LXQ61" s="213"/>
      <c r="LXS61" s="213"/>
      <c r="LXU61" s="213"/>
      <c r="LXW61" s="213"/>
      <c r="LXY61" s="213"/>
      <c r="LYA61" s="213"/>
      <c r="LYC61" s="213"/>
      <c r="LYE61" s="213"/>
      <c r="LYG61" s="213"/>
      <c r="LYI61" s="213"/>
      <c r="LYK61" s="213"/>
      <c r="LYM61" s="213"/>
      <c r="LYO61" s="213"/>
      <c r="LYQ61" s="213"/>
      <c r="LYS61" s="213"/>
      <c r="LYU61" s="213"/>
      <c r="LYW61" s="213"/>
      <c r="LYY61" s="213"/>
      <c r="LZA61" s="213"/>
      <c r="LZC61" s="213"/>
      <c r="LZE61" s="213"/>
      <c r="LZG61" s="213"/>
      <c r="LZI61" s="213"/>
      <c r="LZK61" s="213"/>
      <c r="LZM61" s="213"/>
      <c r="LZO61" s="213"/>
      <c r="LZQ61" s="213"/>
      <c r="LZS61" s="213"/>
      <c r="LZU61" s="213"/>
      <c r="LZW61" s="213"/>
      <c r="LZY61" s="213"/>
      <c r="MAA61" s="213"/>
      <c r="MAC61" s="213"/>
      <c r="MAE61" s="213"/>
      <c r="MAG61" s="213"/>
      <c r="MAI61" s="213"/>
      <c r="MAK61" s="213"/>
      <c r="MAM61" s="213"/>
      <c r="MAO61" s="213"/>
      <c r="MAQ61" s="213"/>
      <c r="MAS61" s="213"/>
      <c r="MAU61" s="213"/>
      <c r="MAW61" s="213"/>
      <c r="MAY61" s="213"/>
      <c r="MBA61" s="213"/>
      <c r="MBC61" s="213"/>
      <c r="MBE61" s="213"/>
      <c r="MBG61" s="213"/>
      <c r="MBI61" s="213"/>
      <c r="MBK61" s="213"/>
      <c r="MBM61" s="213"/>
      <c r="MBO61" s="213"/>
      <c r="MBQ61" s="213"/>
      <c r="MBS61" s="213"/>
      <c r="MBU61" s="213"/>
      <c r="MBW61" s="213"/>
      <c r="MBY61" s="213"/>
      <c r="MCA61" s="213"/>
      <c r="MCC61" s="213"/>
      <c r="MCE61" s="213"/>
      <c r="MCG61" s="213"/>
      <c r="MCI61" s="213"/>
      <c r="MCK61" s="213"/>
      <c r="MCM61" s="213"/>
      <c r="MCO61" s="213"/>
      <c r="MCQ61" s="213"/>
      <c r="MCS61" s="213"/>
      <c r="MCU61" s="213"/>
      <c r="MCW61" s="213"/>
      <c r="MCY61" s="213"/>
      <c r="MDA61" s="213"/>
      <c r="MDC61" s="213"/>
      <c r="MDE61" s="213"/>
      <c r="MDG61" s="213"/>
      <c r="MDI61" s="213"/>
      <c r="MDK61" s="213"/>
      <c r="MDM61" s="213"/>
      <c r="MDO61" s="213"/>
      <c r="MDQ61" s="213"/>
      <c r="MDS61" s="213"/>
      <c r="MDU61" s="213"/>
      <c r="MDW61" s="213"/>
      <c r="MDY61" s="213"/>
      <c r="MEA61" s="213"/>
      <c r="MEC61" s="213"/>
      <c r="MEE61" s="213"/>
      <c r="MEG61" s="213"/>
      <c r="MEI61" s="213"/>
      <c r="MEK61" s="213"/>
      <c r="MEM61" s="213"/>
      <c r="MEO61" s="213"/>
      <c r="MEQ61" s="213"/>
      <c r="MES61" s="213"/>
      <c r="MEU61" s="213"/>
      <c r="MEW61" s="213"/>
      <c r="MEY61" s="213"/>
      <c r="MFA61" s="213"/>
      <c r="MFC61" s="213"/>
      <c r="MFE61" s="213"/>
      <c r="MFG61" s="213"/>
      <c r="MFI61" s="213"/>
      <c r="MFK61" s="213"/>
      <c r="MFM61" s="213"/>
      <c r="MFO61" s="213"/>
      <c r="MFQ61" s="213"/>
      <c r="MFS61" s="213"/>
      <c r="MFU61" s="213"/>
      <c r="MFW61" s="213"/>
      <c r="MFY61" s="213"/>
      <c r="MGA61" s="213"/>
      <c r="MGC61" s="213"/>
      <c r="MGE61" s="213"/>
      <c r="MGG61" s="213"/>
      <c r="MGI61" s="213"/>
      <c r="MGK61" s="213"/>
      <c r="MGM61" s="213"/>
      <c r="MGO61" s="213"/>
      <c r="MGQ61" s="213"/>
      <c r="MGS61" s="213"/>
      <c r="MGU61" s="213"/>
      <c r="MGW61" s="213"/>
      <c r="MGY61" s="213"/>
      <c r="MHA61" s="213"/>
      <c r="MHC61" s="213"/>
      <c r="MHE61" s="213"/>
      <c r="MHG61" s="213"/>
      <c r="MHI61" s="213"/>
      <c r="MHK61" s="213"/>
      <c r="MHM61" s="213"/>
      <c r="MHO61" s="213"/>
      <c r="MHQ61" s="213"/>
      <c r="MHS61" s="213"/>
      <c r="MHU61" s="213"/>
      <c r="MHW61" s="213"/>
      <c r="MHY61" s="213"/>
      <c r="MIA61" s="213"/>
      <c r="MIC61" s="213"/>
      <c r="MIE61" s="213"/>
      <c r="MIG61" s="213"/>
      <c r="MII61" s="213"/>
      <c r="MIK61" s="213"/>
      <c r="MIM61" s="213"/>
      <c r="MIO61" s="213"/>
      <c r="MIQ61" s="213"/>
      <c r="MIS61" s="213"/>
      <c r="MIU61" s="213"/>
      <c r="MIW61" s="213"/>
      <c r="MIY61" s="213"/>
      <c r="MJA61" s="213"/>
      <c r="MJC61" s="213"/>
      <c r="MJE61" s="213"/>
      <c r="MJG61" s="213"/>
      <c r="MJI61" s="213"/>
      <c r="MJK61" s="213"/>
      <c r="MJM61" s="213"/>
      <c r="MJO61" s="213"/>
      <c r="MJQ61" s="213"/>
      <c r="MJS61" s="213"/>
      <c r="MJU61" s="213"/>
      <c r="MJW61" s="213"/>
      <c r="MJY61" s="213"/>
      <c r="MKA61" s="213"/>
      <c r="MKC61" s="213"/>
      <c r="MKE61" s="213"/>
      <c r="MKG61" s="213"/>
      <c r="MKI61" s="213"/>
      <c r="MKK61" s="213"/>
      <c r="MKM61" s="213"/>
      <c r="MKO61" s="213"/>
      <c r="MKQ61" s="213"/>
      <c r="MKS61" s="213"/>
      <c r="MKU61" s="213"/>
      <c r="MKW61" s="213"/>
      <c r="MKY61" s="213"/>
      <c r="MLA61" s="213"/>
      <c r="MLC61" s="213"/>
      <c r="MLE61" s="213"/>
      <c r="MLG61" s="213"/>
      <c r="MLI61" s="213"/>
      <c r="MLK61" s="213"/>
      <c r="MLM61" s="213"/>
      <c r="MLO61" s="213"/>
      <c r="MLQ61" s="213"/>
      <c r="MLS61" s="213"/>
      <c r="MLU61" s="213"/>
      <c r="MLW61" s="213"/>
      <c r="MLY61" s="213"/>
      <c r="MMA61" s="213"/>
      <c r="MMC61" s="213"/>
      <c r="MME61" s="213"/>
      <c r="MMG61" s="213"/>
      <c r="MMI61" s="213"/>
      <c r="MMK61" s="213"/>
      <c r="MMM61" s="213"/>
      <c r="MMO61" s="213"/>
      <c r="MMQ61" s="213"/>
      <c r="MMS61" s="213"/>
      <c r="MMU61" s="213"/>
      <c r="MMW61" s="213"/>
      <c r="MMY61" s="213"/>
      <c r="MNA61" s="213"/>
      <c r="MNC61" s="213"/>
      <c r="MNE61" s="213"/>
      <c r="MNG61" s="213"/>
      <c r="MNI61" s="213"/>
      <c r="MNK61" s="213"/>
      <c r="MNM61" s="213"/>
      <c r="MNO61" s="213"/>
      <c r="MNQ61" s="213"/>
      <c r="MNS61" s="213"/>
      <c r="MNU61" s="213"/>
      <c r="MNW61" s="213"/>
      <c r="MNY61" s="213"/>
      <c r="MOA61" s="213"/>
      <c r="MOC61" s="213"/>
      <c r="MOE61" s="213"/>
      <c r="MOG61" s="213"/>
      <c r="MOI61" s="213"/>
      <c r="MOK61" s="213"/>
      <c r="MOM61" s="213"/>
      <c r="MOO61" s="213"/>
      <c r="MOQ61" s="213"/>
      <c r="MOS61" s="213"/>
      <c r="MOU61" s="213"/>
      <c r="MOW61" s="213"/>
      <c r="MOY61" s="213"/>
      <c r="MPA61" s="213"/>
      <c r="MPC61" s="213"/>
      <c r="MPE61" s="213"/>
      <c r="MPG61" s="213"/>
      <c r="MPI61" s="213"/>
      <c r="MPK61" s="213"/>
      <c r="MPM61" s="213"/>
      <c r="MPO61" s="213"/>
      <c r="MPQ61" s="213"/>
      <c r="MPS61" s="213"/>
      <c r="MPU61" s="213"/>
      <c r="MPW61" s="213"/>
      <c r="MPY61" s="213"/>
      <c r="MQA61" s="213"/>
      <c r="MQC61" s="213"/>
      <c r="MQE61" s="213"/>
      <c r="MQG61" s="213"/>
      <c r="MQI61" s="213"/>
      <c r="MQK61" s="213"/>
      <c r="MQM61" s="213"/>
      <c r="MQO61" s="213"/>
      <c r="MQQ61" s="213"/>
      <c r="MQS61" s="213"/>
      <c r="MQU61" s="213"/>
      <c r="MQW61" s="213"/>
      <c r="MQY61" s="213"/>
      <c r="MRA61" s="213"/>
      <c r="MRC61" s="213"/>
      <c r="MRE61" s="213"/>
      <c r="MRG61" s="213"/>
      <c r="MRI61" s="213"/>
      <c r="MRK61" s="213"/>
      <c r="MRM61" s="213"/>
      <c r="MRO61" s="213"/>
      <c r="MRQ61" s="213"/>
      <c r="MRS61" s="213"/>
      <c r="MRU61" s="213"/>
      <c r="MRW61" s="213"/>
      <c r="MRY61" s="213"/>
      <c r="MSA61" s="213"/>
      <c r="MSC61" s="213"/>
      <c r="MSE61" s="213"/>
      <c r="MSG61" s="213"/>
      <c r="MSI61" s="213"/>
      <c r="MSK61" s="213"/>
      <c r="MSM61" s="213"/>
      <c r="MSO61" s="213"/>
      <c r="MSQ61" s="213"/>
      <c r="MSS61" s="213"/>
      <c r="MSU61" s="213"/>
      <c r="MSW61" s="213"/>
      <c r="MSY61" s="213"/>
      <c r="MTA61" s="213"/>
      <c r="MTC61" s="213"/>
      <c r="MTE61" s="213"/>
      <c r="MTG61" s="213"/>
      <c r="MTI61" s="213"/>
      <c r="MTK61" s="213"/>
      <c r="MTM61" s="213"/>
      <c r="MTO61" s="213"/>
      <c r="MTQ61" s="213"/>
      <c r="MTS61" s="213"/>
      <c r="MTU61" s="213"/>
      <c r="MTW61" s="213"/>
      <c r="MTY61" s="213"/>
      <c r="MUA61" s="213"/>
      <c r="MUC61" s="213"/>
      <c r="MUE61" s="213"/>
      <c r="MUG61" s="213"/>
      <c r="MUI61" s="213"/>
      <c r="MUK61" s="213"/>
      <c r="MUM61" s="213"/>
      <c r="MUO61" s="213"/>
      <c r="MUQ61" s="213"/>
      <c r="MUS61" s="213"/>
      <c r="MUU61" s="213"/>
      <c r="MUW61" s="213"/>
      <c r="MUY61" s="213"/>
      <c r="MVA61" s="213"/>
      <c r="MVC61" s="213"/>
      <c r="MVE61" s="213"/>
      <c r="MVG61" s="213"/>
      <c r="MVI61" s="213"/>
      <c r="MVK61" s="213"/>
      <c r="MVM61" s="213"/>
      <c r="MVO61" s="213"/>
      <c r="MVQ61" s="213"/>
      <c r="MVS61" s="213"/>
      <c r="MVU61" s="213"/>
      <c r="MVW61" s="213"/>
      <c r="MVY61" s="213"/>
      <c r="MWA61" s="213"/>
      <c r="MWC61" s="213"/>
      <c r="MWE61" s="213"/>
      <c r="MWG61" s="213"/>
      <c r="MWI61" s="213"/>
      <c r="MWK61" s="213"/>
      <c r="MWM61" s="213"/>
      <c r="MWO61" s="213"/>
      <c r="MWQ61" s="213"/>
      <c r="MWS61" s="213"/>
      <c r="MWU61" s="213"/>
      <c r="MWW61" s="213"/>
      <c r="MWY61" s="213"/>
      <c r="MXA61" s="213"/>
      <c r="MXC61" s="213"/>
      <c r="MXE61" s="213"/>
      <c r="MXG61" s="213"/>
      <c r="MXI61" s="213"/>
      <c r="MXK61" s="213"/>
      <c r="MXM61" s="213"/>
      <c r="MXO61" s="213"/>
      <c r="MXQ61" s="213"/>
      <c r="MXS61" s="213"/>
      <c r="MXU61" s="213"/>
      <c r="MXW61" s="213"/>
      <c r="MXY61" s="213"/>
      <c r="MYA61" s="213"/>
      <c r="MYC61" s="213"/>
      <c r="MYE61" s="213"/>
      <c r="MYG61" s="213"/>
      <c r="MYI61" s="213"/>
      <c r="MYK61" s="213"/>
      <c r="MYM61" s="213"/>
      <c r="MYO61" s="213"/>
      <c r="MYQ61" s="213"/>
      <c r="MYS61" s="213"/>
      <c r="MYU61" s="213"/>
      <c r="MYW61" s="213"/>
      <c r="MYY61" s="213"/>
      <c r="MZA61" s="213"/>
      <c r="MZC61" s="213"/>
      <c r="MZE61" s="213"/>
      <c r="MZG61" s="213"/>
      <c r="MZI61" s="213"/>
      <c r="MZK61" s="213"/>
      <c r="MZM61" s="213"/>
      <c r="MZO61" s="213"/>
      <c r="MZQ61" s="213"/>
      <c r="MZS61" s="213"/>
      <c r="MZU61" s="213"/>
      <c r="MZW61" s="213"/>
      <c r="MZY61" s="213"/>
      <c r="NAA61" s="213"/>
      <c r="NAC61" s="213"/>
      <c r="NAE61" s="213"/>
      <c r="NAG61" s="213"/>
      <c r="NAI61" s="213"/>
      <c r="NAK61" s="213"/>
      <c r="NAM61" s="213"/>
      <c r="NAO61" s="213"/>
      <c r="NAQ61" s="213"/>
      <c r="NAS61" s="213"/>
      <c r="NAU61" s="213"/>
      <c r="NAW61" s="213"/>
      <c r="NAY61" s="213"/>
      <c r="NBA61" s="213"/>
      <c r="NBC61" s="213"/>
      <c r="NBE61" s="213"/>
      <c r="NBG61" s="213"/>
      <c r="NBI61" s="213"/>
      <c r="NBK61" s="213"/>
      <c r="NBM61" s="213"/>
      <c r="NBO61" s="213"/>
      <c r="NBQ61" s="213"/>
      <c r="NBS61" s="213"/>
      <c r="NBU61" s="213"/>
      <c r="NBW61" s="213"/>
      <c r="NBY61" s="213"/>
      <c r="NCA61" s="213"/>
      <c r="NCC61" s="213"/>
      <c r="NCE61" s="213"/>
      <c r="NCG61" s="213"/>
      <c r="NCI61" s="213"/>
      <c r="NCK61" s="213"/>
      <c r="NCM61" s="213"/>
      <c r="NCO61" s="213"/>
      <c r="NCQ61" s="213"/>
      <c r="NCS61" s="213"/>
      <c r="NCU61" s="213"/>
      <c r="NCW61" s="213"/>
      <c r="NCY61" s="213"/>
      <c r="NDA61" s="213"/>
      <c r="NDC61" s="213"/>
      <c r="NDE61" s="213"/>
      <c r="NDG61" s="213"/>
      <c r="NDI61" s="213"/>
      <c r="NDK61" s="213"/>
      <c r="NDM61" s="213"/>
      <c r="NDO61" s="213"/>
      <c r="NDQ61" s="213"/>
      <c r="NDS61" s="213"/>
      <c r="NDU61" s="213"/>
      <c r="NDW61" s="213"/>
      <c r="NDY61" s="213"/>
      <c r="NEA61" s="213"/>
      <c r="NEC61" s="213"/>
      <c r="NEE61" s="213"/>
      <c r="NEG61" s="213"/>
      <c r="NEI61" s="213"/>
      <c r="NEK61" s="213"/>
      <c r="NEM61" s="213"/>
      <c r="NEO61" s="213"/>
      <c r="NEQ61" s="213"/>
      <c r="NES61" s="213"/>
      <c r="NEU61" s="213"/>
      <c r="NEW61" s="213"/>
      <c r="NEY61" s="213"/>
      <c r="NFA61" s="213"/>
      <c r="NFC61" s="213"/>
      <c r="NFE61" s="213"/>
      <c r="NFG61" s="213"/>
      <c r="NFI61" s="213"/>
      <c r="NFK61" s="213"/>
      <c r="NFM61" s="213"/>
      <c r="NFO61" s="213"/>
      <c r="NFQ61" s="213"/>
      <c r="NFS61" s="213"/>
      <c r="NFU61" s="213"/>
      <c r="NFW61" s="213"/>
      <c r="NFY61" s="213"/>
      <c r="NGA61" s="213"/>
      <c r="NGC61" s="213"/>
      <c r="NGE61" s="213"/>
      <c r="NGG61" s="213"/>
      <c r="NGI61" s="213"/>
      <c r="NGK61" s="213"/>
      <c r="NGM61" s="213"/>
      <c r="NGO61" s="213"/>
      <c r="NGQ61" s="213"/>
      <c r="NGS61" s="213"/>
      <c r="NGU61" s="213"/>
      <c r="NGW61" s="213"/>
      <c r="NGY61" s="213"/>
      <c r="NHA61" s="213"/>
      <c r="NHC61" s="213"/>
      <c r="NHE61" s="213"/>
      <c r="NHG61" s="213"/>
      <c r="NHI61" s="213"/>
      <c r="NHK61" s="213"/>
      <c r="NHM61" s="213"/>
      <c r="NHO61" s="213"/>
      <c r="NHQ61" s="213"/>
      <c r="NHS61" s="213"/>
      <c r="NHU61" s="213"/>
      <c r="NHW61" s="213"/>
      <c r="NHY61" s="213"/>
      <c r="NIA61" s="213"/>
      <c r="NIC61" s="213"/>
      <c r="NIE61" s="213"/>
      <c r="NIG61" s="213"/>
      <c r="NII61" s="213"/>
      <c r="NIK61" s="213"/>
      <c r="NIM61" s="213"/>
      <c r="NIO61" s="213"/>
      <c r="NIQ61" s="213"/>
      <c r="NIS61" s="213"/>
      <c r="NIU61" s="213"/>
      <c r="NIW61" s="213"/>
      <c r="NIY61" s="213"/>
      <c r="NJA61" s="213"/>
      <c r="NJC61" s="213"/>
      <c r="NJE61" s="213"/>
      <c r="NJG61" s="213"/>
      <c r="NJI61" s="213"/>
      <c r="NJK61" s="213"/>
      <c r="NJM61" s="213"/>
      <c r="NJO61" s="213"/>
      <c r="NJQ61" s="213"/>
      <c r="NJS61" s="213"/>
      <c r="NJU61" s="213"/>
      <c r="NJW61" s="213"/>
      <c r="NJY61" s="213"/>
      <c r="NKA61" s="213"/>
      <c r="NKC61" s="213"/>
      <c r="NKE61" s="213"/>
      <c r="NKG61" s="213"/>
      <c r="NKI61" s="213"/>
      <c r="NKK61" s="213"/>
      <c r="NKM61" s="213"/>
      <c r="NKO61" s="213"/>
      <c r="NKQ61" s="213"/>
      <c r="NKS61" s="213"/>
      <c r="NKU61" s="213"/>
      <c r="NKW61" s="213"/>
      <c r="NKY61" s="213"/>
      <c r="NLA61" s="213"/>
      <c r="NLC61" s="213"/>
      <c r="NLE61" s="213"/>
      <c r="NLG61" s="213"/>
      <c r="NLI61" s="213"/>
      <c r="NLK61" s="213"/>
      <c r="NLM61" s="213"/>
      <c r="NLO61" s="213"/>
      <c r="NLQ61" s="213"/>
      <c r="NLS61" s="213"/>
      <c r="NLU61" s="213"/>
      <c r="NLW61" s="213"/>
      <c r="NLY61" s="213"/>
      <c r="NMA61" s="213"/>
      <c r="NMC61" s="213"/>
      <c r="NME61" s="213"/>
      <c r="NMG61" s="213"/>
      <c r="NMI61" s="213"/>
      <c r="NMK61" s="213"/>
      <c r="NMM61" s="213"/>
      <c r="NMO61" s="213"/>
      <c r="NMQ61" s="213"/>
      <c r="NMS61" s="213"/>
      <c r="NMU61" s="213"/>
      <c r="NMW61" s="213"/>
      <c r="NMY61" s="213"/>
      <c r="NNA61" s="213"/>
      <c r="NNC61" s="213"/>
      <c r="NNE61" s="213"/>
      <c r="NNG61" s="213"/>
      <c r="NNI61" s="213"/>
      <c r="NNK61" s="213"/>
      <c r="NNM61" s="213"/>
      <c r="NNO61" s="213"/>
      <c r="NNQ61" s="213"/>
      <c r="NNS61" s="213"/>
      <c r="NNU61" s="213"/>
      <c r="NNW61" s="213"/>
      <c r="NNY61" s="213"/>
      <c r="NOA61" s="213"/>
      <c r="NOC61" s="213"/>
      <c r="NOE61" s="213"/>
      <c r="NOG61" s="213"/>
      <c r="NOI61" s="213"/>
      <c r="NOK61" s="213"/>
      <c r="NOM61" s="213"/>
      <c r="NOO61" s="213"/>
      <c r="NOQ61" s="213"/>
      <c r="NOS61" s="213"/>
      <c r="NOU61" s="213"/>
      <c r="NOW61" s="213"/>
      <c r="NOY61" s="213"/>
      <c r="NPA61" s="213"/>
      <c r="NPC61" s="213"/>
      <c r="NPE61" s="213"/>
      <c r="NPG61" s="213"/>
      <c r="NPI61" s="213"/>
      <c r="NPK61" s="213"/>
      <c r="NPM61" s="213"/>
      <c r="NPO61" s="213"/>
      <c r="NPQ61" s="213"/>
      <c r="NPS61" s="213"/>
      <c r="NPU61" s="213"/>
      <c r="NPW61" s="213"/>
      <c r="NPY61" s="213"/>
      <c r="NQA61" s="213"/>
      <c r="NQC61" s="213"/>
      <c r="NQE61" s="213"/>
      <c r="NQG61" s="213"/>
      <c r="NQI61" s="213"/>
      <c r="NQK61" s="213"/>
      <c r="NQM61" s="213"/>
      <c r="NQO61" s="213"/>
      <c r="NQQ61" s="213"/>
      <c r="NQS61" s="213"/>
      <c r="NQU61" s="213"/>
      <c r="NQW61" s="213"/>
      <c r="NQY61" s="213"/>
      <c r="NRA61" s="213"/>
      <c r="NRC61" s="213"/>
      <c r="NRE61" s="213"/>
      <c r="NRG61" s="213"/>
      <c r="NRI61" s="213"/>
      <c r="NRK61" s="213"/>
      <c r="NRM61" s="213"/>
      <c r="NRO61" s="213"/>
      <c r="NRQ61" s="213"/>
      <c r="NRS61" s="213"/>
      <c r="NRU61" s="213"/>
      <c r="NRW61" s="213"/>
      <c r="NRY61" s="213"/>
      <c r="NSA61" s="213"/>
      <c r="NSC61" s="213"/>
      <c r="NSE61" s="213"/>
      <c r="NSG61" s="213"/>
      <c r="NSI61" s="213"/>
      <c r="NSK61" s="213"/>
      <c r="NSM61" s="213"/>
      <c r="NSO61" s="213"/>
      <c r="NSQ61" s="213"/>
      <c r="NSS61" s="213"/>
      <c r="NSU61" s="213"/>
      <c r="NSW61" s="213"/>
      <c r="NSY61" s="213"/>
      <c r="NTA61" s="213"/>
      <c r="NTC61" s="213"/>
      <c r="NTE61" s="213"/>
      <c r="NTG61" s="213"/>
      <c r="NTI61" s="213"/>
      <c r="NTK61" s="213"/>
      <c r="NTM61" s="213"/>
      <c r="NTO61" s="213"/>
      <c r="NTQ61" s="213"/>
      <c r="NTS61" s="213"/>
      <c r="NTU61" s="213"/>
      <c r="NTW61" s="213"/>
      <c r="NTY61" s="213"/>
      <c r="NUA61" s="213"/>
      <c r="NUC61" s="213"/>
      <c r="NUE61" s="213"/>
      <c r="NUG61" s="213"/>
      <c r="NUI61" s="213"/>
      <c r="NUK61" s="213"/>
      <c r="NUM61" s="213"/>
      <c r="NUO61" s="213"/>
      <c r="NUQ61" s="213"/>
      <c r="NUS61" s="213"/>
      <c r="NUU61" s="213"/>
      <c r="NUW61" s="213"/>
      <c r="NUY61" s="213"/>
      <c r="NVA61" s="213"/>
      <c r="NVC61" s="213"/>
      <c r="NVE61" s="213"/>
      <c r="NVG61" s="213"/>
      <c r="NVI61" s="213"/>
      <c r="NVK61" s="213"/>
      <c r="NVM61" s="213"/>
      <c r="NVO61" s="213"/>
      <c r="NVQ61" s="213"/>
      <c r="NVS61" s="213"/>
      <c r="NVU61" s="213"/>
      <c r="NVW61" s="213"/>
      <c r="NVY61" s="213"/>
      <c r="NWA61" s="213"/>
      <c r="NWC61" s="213"/>
      <c r="NWE61" s="213"/>
      <c r="NWG61" s="213"/>
      <c r="NWI61" s="213"/>
      <c r="NWK61" s="213"/>
      <c r="NWM61" s="213"/>
      <c r="NWO61" s="213"/>
      <c r="NWQ61" s="213"/>
      <c r="NWS61" s="213"/>
      <c r="NWU61" s="213"/>
      <c r="NWW61" s="213"/>
      <c r="NWY61" s="213"/>
      <c r="NXA61" s="213"/>
      <c r="NXC61" s="213"/>
      <c r="NXE61" s="213"/>
      <c r="NXG61" s="213"/>
      <c r="NXI61" s="213"/>
      <c r="NXK61" s="213"/>
      <c r="NXM61" s="213"/>
      <c r="NXO61" s="213"/>
      <c r="NXQ61" s="213"/>
      <c r="NXS61" s="213"/>
      <c r="NXU61" s="213"/>
      <c r="NXW61" s="213"/>
      <c r="NXY61" s="213"/>
      <c r="NYA61" s="213"/>
      <c r="NYC61" s="213"/>
      <c r="NYE61" s="213"/>
      <c r="NYG61" s="213"/>
      <c r="NYI61" s="213"/>
      <c r="NYK61" s="213"/>
      <c r="NYM61" s="213"/>
      <c r="NYO61" s="213"/>
      <c r="NYQ61" s="213"/>
      <c r="NYS61" s="213"/>
      <c r="NYU61" s="213"/>
      <c r="NYW61" s="213"/>
      <c r="NYY61" s="213"/>
      <c r="NZA61" s="213"/>
      <c r="NZC61" s="213"/>
      <c r="NZE61" s="213"/>
      <c r="NZG61" s="213"/>
      <c r="NZI61" s="213"/>
      <c r="NZK61" s="213"/>
      <c r="NZM61" s="213"/>
      <c r="NZO61" s="213"/>
      <c r="NZQ61" s="213"/>
      <c r="NZS61" s="213"/>
      <c r="NZU61" s="213"/>
      <c r="NZW61" s="213"/>
      <c r="NZY61" s="213"/>
      <c r="OAA61" s="213"/>
      <c r="OAC61" s="213"/>
      <c r="OAE61" s="213"/>
      <c r="OAG61" s="213"/>
      <c r="OAI61" s="213"/>
      <c r="OAK61" s="213"/>
      <c r="OAM61" s="213"/>
      <c r="OAO61" s="213"/>
      <c r="OAQ61" s="213"/>
      <c r="OAS61" s="213"/>
      <c r="OAU61" s="213"/>
      <c r="OAW61" s="213"/>
      <c r="OAY61" s="213"/>
      <c r="OBA61" s="213"/>
      <c r="OBC61" s="213"/>
      <c r="OBE61" s="213"/>
      <c r="OBG61" s="213"/>
      <c r="OBI61" s="213"/>
      <c r="OBK61" s="213"/>
      <c r="OBM61" s="213"/>
      <c r="OBO61" s="213"/>
      <c r="OBQ61" s="213"/>
      <c r="OBS61" s="213"/>
      <c r="OBU61" s="213"/>
      <c r="OBW61" s="213"/>
      <c r="OBY61" s="213"/>
      <c r="OCA61" s="213"/>
      <c r="OCC61" s="213"/>
      <c r="OCE61" s="213"/>
      <c r="OCG61" s="213"/>
      <c r="OCI61" s="213"/>
      <c r="OCK61" s="213"/>
      <c r="OCM61" s="213"/>
      <c r="OCO61" s="213"/>
      <c r="OCQ61" s="213"/>
      <c r="OCS61" s="213"/>
      <c r="OCU61" s="213"/>
      <c r="OCW61" s="213"/>
      <c r="OCY61" s="213"/>
      <c r="ODA61" s="213"/>
      <c r="ODC61" s="213"/>
      <c r="ODE61" s="213"/>
      <c r="ODG61" s="213"/>
      <c r="ODI61" s="213"/>
      <c r="ODK61" s="213"/>
      <c r="ODM61" s="213"/>
      <c r="ODO61" s="213"/>
      <c r="ODQ61" s="213"/>
      <c r="ODS61" s="213"/>
      <c r="ODU61" s="213"/>
      <c r="ODW61" s="213"/>
      <c r="ODY61" s="213"/>
      <c r="OEA61" s="213"/>
      <c r="OEC61" s="213"/>
      <c r="OEE61" s="213"/>
      <c r="OEG61" s="213"/>
      <c r="OEI61" s="213"/>
      <c r="OEK61" s="213"/>
      <c r="OEM61" s="213"/>
      <c r="OEO61" s="213"/>
      <c r="OEQ61" s="213"/>
      <c r="OES61" s="213"/>
      <c r="OEU61" s="213"/>
      <c r="OEW61" s="213"/>
      <c r="OEY61" s="213"/>
      <c r="OFA61" s="213"/>
      <c r="OFC61" s="213"/>
      <c r="OFE61" s="213"/>
      <c r="OFG61" s="213"/>
      <c r="OFI61" s="213"/>
      <c r="OFK61" s="213"/>
      <c r="OFM61" s="213"/>
      <c r="OFO61" s="213"/>
      <c r="OFQ61" s="213"/>
      <c r="OFS61" s="213"/>
      <c r="OFU61" s="213"/>
      <c r="OFW61" s="213"/>
      <c r="OFY61" s="213"/>
      <c r="OGA61" s="213"/>
      <c r="OGC61" s="213"/>
      <c r="OGE61" s="213"/>
      <c r="OGG61" s="213"/>
      <c r="OGI61" s="213"/>
      <c r="OGK61" s="213"/>
      <c r="OGM61" s="213"/>
      <c r="OGO61" s="213"/>
      <c r="OGQ61" s="213"/>
      <c r="OGS61" s="213"/>
      <c r="OGU61" s="213"/>
      <c r="OGW61" s="213"/>
      <c r="OGY61" s="213"/>
      <c r="OHA61" s="213"/>
      <c r="OHC61" s="213"/>
      <c r="OHE61" s="213"/>
      <c r="OHG61" s="213"/>
      <c r="OHI61" s="213"/>
      <c r="OHK61" s="213"/>
      <c r="OHM61" s="213"/>
      <c r="OHO61" s="213"/>
      <c r="OHQ61" s="213"/>
      <c r="OHS61" s="213"/>
      <c r="OHU61" s="213"/>
      <c r="OHW61" s="213"/>
      <c r="OHY61" s="213"/>
      <c r="OIA61" s="213"/>
      <c r="OIC61" s="213"/>
      <c r="OIE61" s="213"/>
      <c r="OIG61" s="213"/>
      <c r="OII61" s="213"/>
      <c r="OIK61" s="213"/>
      <c r="OIM61" s="213"/>
      <c r="OIO61" s="213"/>
      <c r="OIQ61" s="213"/>
      <c r="OIS61" s="213"/>
      <c r="OIU61" s="213"/>
      <c r="OIW61" s="213"/>
      <c r="OIY61" s="213"/>
      <c r="OJA61" s="213"/>
      <c r="OJC61" s="213"/>
      <c r="OJE61" s="213"/>
      <c r="OJG61" s="213"/>
      <c r="OJI61" s="213"/>
      <c r="OJK61" s="213"/>
      <c r="OJM61" s="213"/>
      <c r="OJO61" s="213"/>
      <c r="OJQ61" s="213"/>
      <c r="OJS61" s="213"/>
      <c r="OJU61" s="213"/>
      <c r="OJW61" s="213"/>
      <c r="OJY61" s="213"/>
      <c r="OKA61" s="213"/>
      <c r="OKC61" s="213"/>
      <c r="OKE61" s="213"/>
      <c r="OKG61" s="213"/>
      <c r="OKI61" s="213"/>
      <c r="OKK61" s="213"/>
      <c r="OKM61" s="213"/>
      <c r="OKO61" s="213"/>
      <c r="OKQ61" s="213"/>
      <c r="OKS61" s="213"/>
      <c r="OKU61" s="213"/>
      <c r="OKW61" s="213"/>
      <c r="OKY61" s="213"/>
      <c r="OLA61" s="213"/>
      <c r="OLC61" s="213"/>
      <c r="OLE61" s="213"/>
      <c r="OLG61" s="213"/>
      <c r="OLI61" s="213"/>
      <c r="OLK61" s="213"/>
      <c r="OLM61" s="213"/>
      <c r="OLO61" s="213"/>
      <c r="OLQ61" s="213"/>
      <c r="OLS61" s="213"/>
      <c r="OLU61" s="213"/>
      <c r="OLW61" s="213"/>
      <c r="OLY61" s="213"/>
      <c r="OMA61" s="213"/>
      <c r="OMC61" s="213"/>
      <c r="OME61" s="213"/>
      <c r="OMG61" s="213"/>
      <c r="OMI61" s="213"/>
      <c r="OMK61" s="213"/>
      <c r="OMM61" s="213"/>
      <c r="OMO61" s="213"/>
      <c r="OMQ61" s="213"/>
      <c r="OMS61" s="213"/>
      <c r="OMU61" s="213"/>
      <c r="OMW61" s="213"/>
      <c r="OMY61" s="213"/>
      <c r="ONA61" s="213"/>
      <c r="ONC61" s="213"/>
      <c r="ONE61" s="213"/>
      <c r="ONG61" s="213"/>
      <c r="ONI61" s="213"/>
      <c r="ONK61" s="213"/>
      <c r="ONM61" s="213"/>
      <c r="ONO61" s="213"/>
      <c r="ONQ61" s="213"/>
      <c r="ONS61" s="213"/>
      <c r="ONU61" s="213"/>
      <c r="ONW61" s="213"/>
      <c r="ONY61" s="213"/>
      <c r="OOA61" s="213"/>
      <c r="OOC61" s="213"/>
      <c r="OOE61" s="213"/>
      <c r="OOG61" s="213"/>
      <c r="OOI61" s="213"/>
      <c r="OOK61" s="213"/>
      <c r="OOM61" s="213"/>
      <c r="OOO61" s="213"/>
      <c r="OOQ61" s="213"/>
      <c r="OOS61" s="213"/>
      <c r="OOU61" s="213"/>
      <c r="OOW61" s="213"/>
      <c r="OOY61" s="213"/>
      <c r="OPA61" s="213"/>
      <c r="OPC61" s="213"/>
      <c r="OPE61" s="213"/>
      <c r="OPG61" s="213"/>
      <c r="OPI61" s="213"/>
      <c r="OPK61" s="213"/>
      <c r="OPM61" s="213"/>
      <c r="OPO61" s="213"/>
      <c r="OPQ61" s="213"/>
      <c r="OPS61" s="213"/>
      <c r="OPU61" s="213"/>
      <c r="OPW61" s="213"/>
      <c r="OPY61" s="213"/>
      <c r="OQA61" s="213"/>
      <c r="OQC61" s="213"/>
      <c r="OQE61" s="213"/>
      <c r="OQG61" s="213"/>
      <c r="OQI61" s="213"/>
      <c r="OQK61" s="213"/>
      <c r="OQM61" s="213"/>
      <c r="OQO61" s="213"/>
      <c r="OQQ61" s="213"/>
      <c r="OQS61" s="213"/>
      <c r="OQU61" s="213"/>
      <c r="OQW61" s="213"/>
      <c r="OQY61" s="213"/>
      <c r="ORA61" s="213"/>
      <c r="ORC61" s="213"/>
      <c r="ORE61" s="213"/>
      <c r="ORG61" s="213"/>
      <c r="ORI61" s="213"/>
      <c r="ORK61" s="213"/>
      <c r="ORM61" s="213"/>
      <c r="ORO61" s="213"/>
      <c r="ORQ61" s="213"/>
      <c r="ORS61" s="213"/>
      <c r="ORU61" s="213"/>
      <c r="ORW61" s="213"/>
      <c r="ORY61" s="213"/>
      <c r="OSA61" s="213"/>
      <c r="OSC61" s="213"/>
      <c r="OSE61" s="213"/>
      <c r="OSG61" s="213"/>
      <c r="OSI61" s="213"/>
      <c r="OSK61" s="213"/>
      <c r="OSM61" s="213"/>
      <c r="OSO61" s="213"/>
      <c r="OSQ61" s="213"/>
      <c r="OSS61" s="213"/>
      <c r="OSU61" s="213"/>
      <c r="OSW61" s="213"/>
      <c r="OSY61" s="213"/>
      <c r="OTA61" s="213"/>
      <c r="OTC61" s="213"/>
      <c r="OTE61" s="213"/>
      <c r="OTG61" s="213"/>
      <c r="OTI61" s="213"/>
      <c r="OTK61" s="213"/>
      <c r="OTM61" s="213"/>
      <c r="OTO61" s="213"/>
      <c r="OTQ61" s="213"/>
      <c r="OTS61" s="213"/>
      <c r="OTU61" s="213"/>
      <c r="OTW61" s="213"/>
      <c r="OTY61" s="213"/>
      <c r="OUA61" s="213"/>
      <c r="OUC61" s="213"/>
      <c r="OUE61" s="213"/>
      <c r="OUG61" s="213"/>
      <c r="OUI61" s="213"/>
      <c r="OUK61" s="213"/>
      <c r="OUM61" s="213"/>
      <c r="OUO61" s="213"/>
      <c r="OUQ61" s="213"/>
      <c r="OUS61" s="213"/>
      <c r="OUU61" s="213"/>
      <c r="OUW61" s="213"/>
      <c r="OUY61" s="213"/>
      <c r="OVA61" s="213"/>
      <c r="OVC61" s="213"/>
      <c r="OVE61" s="213"/>
      <c r="OVG61" s="213"/>
      <c r="OVI61" s="213"/>
      <c r="OVK61" s="213"/>
      <c r="OVM61" s="213"/>
      <c r="OVO61" s="213"/>
      <c r="OVQ61" s="213"/>
      <c r="OVS61" s="213"/>
      <c r="OVU61" s="213"/>
      <c r="OVW61" s="213"/>
      <c r="OVY61" s="213"/>
      <c r="OWA61" s="213"/>
      <c r="OWC61" s="213"/>
      <c r="OWE61" s="213"/>
      <c r="OWG61" s="213"/>
      <c r="OWI61" s="213"/>
      <c r="OWK61" s="213"/>
      <c r="OWM61" s="213"/>
      <c r="OWO61" s="213"/>
      <c r="OWQ61" s="213"/>
      <c r="OWS61" s="213"/>
      <c r="OWU61" s="213"/>
      <c r="OWW61" s="213"/>
      <c r="OWY61" s="213"/>
      <c r="OXA61" s="213"/>
      <c r="OXC61" s="213"/>
      <c r="OXE61" s="213"/>
      <c r="OXG61" s="213"/>
      <c r="OXI61" s="213"/>
      <c r="OXK61" s="213"/>
      <c r="OXM61" s="213"/>
      <c r="OXO61" s="213"/>
      <c r="OXQ61" s="213"/>
      <c r="OXS61" s="213"/>
      <c r="OXU61" s="213"/>
      <c r="OXW61" s="213"/>
      <c r="OXY61" s="213"/>
      <c r="OYA61" s="213"/>
      <c r="OYC61" s="213"/>
      <c r="OYE61" s="213"/>
      <c r="OYG61" s="213"/>
      <c r="OYI61" s="213"/>
      <c r="OYK61" s="213"/>
      <c r="OYM61" s="213"/>
      <c r="OYO61" s="213"/>
      <c r="OYQ61" s="213"/>
      <c r="OYS61" s="213"/>
      <c r="OYU61" s="213"/>
      <c r="OYW61" s="213"/>
      <c r="OYY61" s="213"/>
      <c r="OZA61" s="213"/>
      <c r="OZC61" s="213"/>
      <c r="OZE61" s="213"/>
      <c r="OZG61" s="213"/>
      <c r="OZI61" s="213"/>
      <c r="OZK61" s="213"/>
      <c r="OZM61" s="213"/>
      <c r="OZO61" s="213"/>
      <c r="OZQ61" s="213"/>
      <c r="OZS61" s="213"/>
      <c r="OZU61" s="213"/>
      <c r="OZW61" s="213"/>
      <c r="OZY61" s="213"/>
      <c r="PAA61" s="213"/>
      <c r="PAC61" s="213"/>
      <c r="PAE61" s="213"/>
      <c r="PAG61" s="213"/>
      <c r="PAI61" s="213"/>
      <c r="PAK61" s="213"/>
      <c r="PAM61" s="213"/>
      <c r="PAO61" s="213"/>
      <c r="PAQ61" s="213"/>
      <c r="PAS61" s="213"/>
      <c r="PAU61" s="213"/>
      <c r="PAW61" s="213"/>
      <c r="PAY61" s="213"/>
      <c r="PBA61" s="213"/>
      <c r="PBC61" s="213"/>
      <c r="PBE61" s="213"/>
      <c r="PBG61" s="213"/>
      <c r="PBI61" s="213"/>
      <c r="PBK61" s="213"/>
      <c r="PBM61" s="213"/>
      <c r="PBO61" s="213"/>
      <c r="PBQ61" s="213"/>
      <c r="PBS61" s="213"/>
      <c r="PBU61" s="213"/>
      <c r="PBW61" s="213"/>
      <c r="PBY61" s="213"/>
      <c r="PCA61" s="213"/>
      <c r="PCC61" s="213"/>
      <c r="PCE61" s="213"/>
      <c r="PCG61" s="213"/>
      <c r="PCI61" s="213"/>
      <c r="PCK61" s="213"/>
      <c r="PCM61" s="213"/>
      <c r="PCO61" s="213"/>
      <c r="PCQ61" s="213"/>
      <c r="PCS61" s="213"/>
      <c r="PCU61" s="213"/>
      <c r="PCW61" s="213"/>
      <c r="PCY61" s="213"/>
      <c r="PDA61" s="213"/>
      <c r="PDC61" s="213"/>
      <c r="PDE61" s="213"/>
      <c r="PDG61" s="213"/>
      <c r="PDI61" s="213"/>
      <c r="PDK61" s="213"/>
      <c r="PDM61" s="213"/>
      <c r="PDO61" s="213"/>
      <c r="PDQ61" s="213"/>
      <c r="PDS61" s="213"/>
      <c r="PDU61" s="213"/>
      <c r="PDW61" s="213"/>
      <c r="PDY61" s="213"/>
      <c r="PEA61" s="213"/>
      <c r="PEC61" s="213"/>
      <c r="PEE61" s="213"/>
      <c r="PEG61" s="213"/>
      <c r="PEI61" s="213"/>
      <c r="PEK61" s="213"/>
      <c r="PEM61" s="213"/>
      <c r="PEO61" s="213"/>
      <c r="PEQ61" s="213"/>
      <c r="PES61" s="213"/>
      <c r="PEU61" s="213"/>
      <c r="PEW61" s="213"/>
      <c r="PEY61" s="213"/>
      <c r="PFA61" s="213"/>
      <c r="PFC61" s="213"/>
      <c r="PFE61" s="213"/>
      <c r="PFG61" s="213"/>
      <c r="PFI61" s="213"/>
      <c r="PFK61" s="213"/>
      <c r="PFM61" s="213"/>
      <c r="PFO61" s="213"/>
      <c r="PFQ61" s="213"/>
      <c r="PFS61" s="213"/>
      <c r="PFU61" s="213"/>
      <c r="PFW61" s="213"/>
      <c r="PFY61" s="213"/>
      <c r="PGA61" s="213"/>
      <c r="PGC61" s="213"/>
      <c r="PGE61" s="213"/>
      <c r="PGG61" s="213"/>
      <c r="PGI61" s="213"/>
      <c r="PGK61" s="213"/>
      <c r="PGM61" s="213"/>
      <c r="PGO61" s="213"/>
      <c r="PGQ61" s="213"/>
      <c r="PGS61" s="213"/>
      <c r="PGU61" s="213"/>
      <c r="PGW61" s="213"/>
      <c r="PGY61" s="213"/>
      <c r="PHA61" s="213"/>
      <c r="PHC61" s="213"/>
      <c r="PHE61" s="213"/>
      <c r="PHG61" s="213"/>
      <c r="PHI61" s="213"/>
      <c r="PHK61" s="213"/>
      <c r="PHM61" s="213"/>
      <c r="PHO61" s="213"/>
      <c r="PHQ61" s="213"/>
      <c r="PHS61" s="213"/>
      <c r="PHU61" s="213"/>
      <c r="PHW61" s="213"/>
      <c r="PHY61" s="213"/>
      <c r="PIA61" s="213"/>
      <c r="PIC61" s="213"/>
      <c r="PIE61" s="213"/>
      <c r="PIG61" s="213"/>
      <c r="PII61" s="213"/>
      <c r="PIK61" s="213"/>
      <c r="PIM61" s="213"/>
      <c r="PIO61" s="213"/>
      <c r="PIQ61" s="213"/>
      <c r="PIS61" s="213"/>
      <c r="PIU61" s="213"/>
      <c r="PIW61" s="213"/>
      <c r="PIY61" s="213"/>
      <c r="PJA61" s="213"/>
      <c r="PJC61" s="213"/>
      <c r="PJE61" s="213"/>
      <c r="PJG61" s="213"/>
      <c r="PJI61" s="213"/>
      <c r="PJK61" s="213"/>
      <c r="PJM61" s="213"/>
      <c r="PJO61" s="213"/>
      <c r="PJQ61" s="213"/>
      <c r="PJS61" s="213"/>
      <c r="PJU61" s="213"/>
      <c r="PJW61" s="213"/>
      <c r="PJY61" s="213"/>
      <c r="PKA61" s="213"/>
      <c r="PKC61" s="213"/>
      <c r="PKE61" s="213"/>
      <c r="PKG61" s="213"/>
      <c r="PKI61" s="213"/>
      <c r="PKK61" s="213"/>
      <c r="PKM61" s="213"/>
      <c r="PKO61" s="213"/>
      <c r="PKQ61" s="213"/>
      <c r="PKS61" s="213"/>
      <c r="PKU61" s="213"/>
      <c r="PKW61" s="213"/>
      <c r="PKY61" s="213"/>
      <c r="PLA61" s="213"/>
      <c r="PLC61" s="213"/>
      <c r="PLE61" s="213"/>
      <c r="PLG61" s="213"/>
      <c r="PLI61" s="213"/>
      <c r="PLK61" s="213"/>
      <c r="PLM61" s="213"/>
      <c r="PLO61" s="213"/>
      <c r="PLQ61" s="213"/>
      <c r="PLS61" s="213"/>
      <c r="PLU61" s="213"/>
      <c r="PLW61" s="213"/>
      <c r="PLY61" s="213"/>
      <c r="PMA61" s="213"/>
      <c r="PMC61" s="213"/>
      <c r="PME61" s="213"/>
      <c r="PMG61" s="213"/>
      <c r="PMI61" s="213"/>
      <c r="PMK61" s="213"/>
      <c r="PMM61" s="213"/>
      <c r="PMO61" s="213"/>
      <c r="PMQ61" s="213"/>
      <c r="PMS61" s="213"/>
      <c r="PMU61" s="213"/>
      <c r="PMW61" s="213"/>
      <c r="PMY61" s="213"/>
      <c r="PNA61" s="213"/>
      <c r="PNC61" s="213"/>
      <c r="PNE61" s="213"/>
      <c r="PNG61" s="213"/>
      <c r="PNI61" s="213"/>
      <c r="PNK61" s="213"/>
      <c r="PNM61" s="213"/>
      <c r="PNO61" s="213"/>
      <c r="PNQ61" s="213"/>
      <c r="PNS61" s="213"/>
      <c r="PNU61" s="213"/>
      <c r="PNW61" s="213"/>
      <c r="PNY61" s="213"/>
      <c r="POA61" s="213"/>
      <c r="POC61" s="213"/>
      <c r="POE61" s="213"/>
      <c r="POG61" s="213"/>
      <c r="POI61" s="213"/>
      <c r="POK61" s="213"/>
      <c r="POM61" s="213"/>
      <c r="POO61" s="213"/>
      <c r="POQ61" s="213"/>
      <c r="POS61" s="213"/>
      <c r="POU61" s="213"/>
      <c r="POW61" s="213"/>
      <c r="POY61" s="213"/>
      <c r="PPA61" s="213"/>
      <c r="PPC61" s="213"/>
      <c r="PPE61" s="213"/>
      <c r="PPG61" s="213"/>
      <c r="PPI61" s="213"/>
      <c r="PPK61" s="213"/>
      <c r="PPM61" s="213"/>
      <c r="PPO61" s="213"/>
      <c r="PPQ61" s="213"/>
      <c r="PPS61" s="213"/>
      <c r="PPU61" s="213"/>
      <c r="PPW61" s="213"/>
      <c r="PPY61" s="213"/>
      <c r="PQA61" s="213"/>
      <c r="PQC61" s="213"/>
      <c r="PQE61" s="213"/>
      <c r="PQG61" s="213"/>
      <c r="PQI61" s="213"/>
      <c r="PQK61" s="213"/>
      <c r="PQM61" s="213"/>
      <c r="PQO61" s="213"/>
      <c r="PQQ61" s="213"/>
      <c r="PQS61" s="213"/>
      <c r="PQU61" s="213"/>
      <c r="PQW61" s="213"/>
      <c r="PQY61" s="213"/>
      <c r="PRA61" s="213"/>
      <c r="PRC61" s="213"/>
      <c r="PRE61" s="213"/>
      <c r="PRG61" s="213"/>
      <c r="PRI61" s="213"/>
      <c r="PRK61" s="213"/>
      <c r="PRM61" s="213"/>
      <c r="PRO61" s="213"/>
      <c r="PRQ61" s="213"/>
      <c r="PRS61" s="213"/>
      <c r="PRU61" s="213"/>
      <c r="PRW61" s="213"/>
      <c r="PRY61" s="213"/>
      <c r="PSA61" s="213"/>
      <c r="PSC61" s="213"/>
      <c r="PSE61" s="213"/>
      <c r="PSG61" s="213"/>
      <c r="PSI61" s="213"/>
      <c r="PSK61" s="213"/>
      <c r="PSM61" s="213"/>
      <c r="PSO61" s="213"/>
      <c r="PSQ61" s="213"/>
      <c r="PSS61" s="213"/>
      <c r="PSU61" s="213"/>
      <c r="PSW61" s="213"/>
      <c r="PSY61" s="213"/>
      <c r="PTA61" s="213"/>
      <c r="PTC61" s="213"/>
      <c r="PTE61" s="213"/>
      <c r="PTG61" s="213"/>
      <c r="PTI61" s="213"/>
      <c r="PTK61" s="213"/>
      <c r="PTM61" s="213"/>
      <c r="PTO61" s="213"/>
      <c r="PTQ61" s="213"/>
      <c r="PTS61" s="213"/>
      <c r="PTU61" s="213"/>
      <c r="PTW61" s="213"/>
      <c r="PTY61" s="213"/>
      <c r="PUA61" s="213"/>
      <c r="PUC61" s="213"/>
      <c r="PUE61" s="213"/>
      <c r="PUG61" s="213"/>
      <c r="PUI61" s="213"/>
      <c r="PUK61" s="213"/>
      <c r="PUM61" s="213"/>
      <c r="PUO61" s="213"/>
      <c r="PUQ61" s="213"/>
      <c r="PUS61" s="213"/>
      <c r="PUU61" s="213"/>
      <c r="PUW61" s="213"/>
      <c r="PUY61" s="213"/>
      <c r="PVA61" s="213"/>
      <c r="PVC61" s="213"/>
      <c r="PVE61" s="213"/>
      <c r="PVG61" s="213"/>
      <c r="PVI61" s="213"/>
      <c r="PVK61" s="213"/>
      <c r="PVM61" s="213"/>
      <c r="PVO61" s="213"/>
      <c r="PVQ61" s="213"/>
      <c r="PVS61" s="213"/>
      <c r="PVU61" s="213"/>
      <c r="PVW61" s="213"/>
      <c r="PVY61" s="213"/>
      <c r="PWA61" s="213"/>
      <c r="PWC61" s="213"/>
      <c r="PWE61" s="213"/>
      <c r="PWG61" s="213"/>
      <c r="PWI61" s="213"/>
      <c r="PWK61" s="213"/>
      <c r="PWM61" s="213"/>
      <c r="PWO61" s="213"/>
      <c r="PWQ61" s="213"/>
      <c r="PWS61" s="213"/>
      <c r="PWU61" s="213"/>
      <c r="PWW61" s="213"/>
      <c r="PWY61" s="213"/>
      <c r="PXA61" s="213"/>
      <c r="PXC61" s="213"/>
      <c r="PXE61" s="213"/>
      <c r="PXG61" s="213"/>
      <c r="PXI61" s="213"/>
      <c r="PXK61" s="213"/>
      <c r="PXM61" s="213"/>
      <c r="PXO61" s="213"/>
      <c r="PXQ61" s="213"/>
      <c r="PXS61" s="213"/>
      <c r="PXU61" s="213"/>
      <c r="PXW61" s="213"/>
      <c r="PXY61" s="213"/>
      <c r="PYA61" s="213"/>
      <c r="PYC61" s="213"/>
      <c r="PYE61" s="213"/>
      <c r="PYG61" s="213"/>
      <c r="PYI61" s="213"/>
      <c r="PYK61" s="213"/>
      <c r="PYM61" s="213"/>
      <c r="PYO61" s="213"/>
      <c r="PYQ61" s="213"/>
      <c r="PYS61" s="213"/>
      <c r="PYU61" s="213"/>
      <c r="PYW61" s="213"/>
      <c r="PYY61" s="213"/>
      <c r="PZA61" s="213"/>
      <c r="PZC61" s="213"/>
      <c r="PZE61" s="213"/>
      <c r="PZG61" s="213"/>
      <c r="PZI61" s="213"/>
      <c r="PZK61" s="213"/>
      <c r="PZM61" s="213"/>
      <c r="PZO61" s="213"/>
      <c r="PZQ61" s="213"/>
      <c r="PZS61" s="213"/>
      <c r="PZU61" s="213"/>
      <c r="PZW61" s="213"/>
      <c r="PZY61" s="213"/>
      <c r="QAA61" s="213"/>
      <c r="QAC61" s="213"/>
      <c r="QAE61" s="213"/>
      <c r="QAG61" s="213"/>
      <c r="QAI61" s="213"/>
      <c r="QAK61" s="213"/>
      <c r="QAM61" s="213"/>
      <c r="QAO61" s="213"/>
      <c r="QAQ61" s="213"/>
      <c r="QAS61" s="213"/>
      <c r="QAU61" s="213"/>
      <c r="QAW61" s="213"/>
      <c r="QAY61" s="213"/>
      <c r="QBA61" s="213"/>
      <c r="QBC61" s="213"/>
      <c r="QBE61" s="213"/>
      <c r="QBG61" s="213"/>
      <c r="QBI61" s="213"/>
      <c r="QBK61" s="213"/>
      <c r="QBM61" s="213"/>
      <c r="QBO61" s="213"/>
      <c r="QBQ61" s="213"/>
      <c r="QBS61" s="213"/>
      <c r="QBU61" s="213"/>
      <c r="QBW61" s="213"/>
      <c r="QBY61" s="213"/>
      <c r="QCA61" s="213"/>
      <c r="QCC61" s="213"/>
      <c r="QCE61" s="213"/>
      <c r="QCG61" s="213"/>
      <c r="QCI61" s="213"/>
      <c r="QCK61" s="213"/>
      <c r="QCM61" s="213"/>
      <c r="QCO61" s="213"/>
      <c r="QCQ61" s="213"/>
      <c r="QCS61" s="213"/>
      <c r="QCU61" s="213"/>
      <c r="QCW61" s="213"/>
      <c r="QCY61" s="213"/>
      <c r="QDA61" s="213"/>
      <c r="QDC61" s="213"/>
      <c r="QDE61" s="213"/>
      <c r="QDG61" s="213"/>
      <c r="QDI61" s="213"/>
      <c r="QDK61" s="213"/>
      <c r="QDM61" s="213"/>
      <c r="QDO61" s="213"/>
      <c r="QDQ61" s="213"/>
      <c r="QDS61" s="213"/>
      <c r="QDU61" s="213"/>
      <c r="QDW61" s="213"/>
      <c r="QDY61" s="213"/>
      <c r="QEA61" s="213"/>
      <c r="QEC61" s="213"/>
      <c r="QEE61" s="213"/>
      <c r="QEG61" s="213"/>
      <c r="QEI61" s="213"/>
      <c r="QEK61" s="213"/>
      <c r="QEM61" s="213"/>
      <c r="QEO61" s="213"/>
      <c r="QEQ61" s="213"/>
      <c r="QES61" s="213"/>
      <c r="QEU61" s="213"/>
      <c r="QEW61" s="213"/>
      <c r="QEY61" s="213"/>
      <c r="QFA61" s="213"/>
      <c r="QFC61" s="213"/>
      <c r="QFE61" s="213"/>
      <c r="QFG61" s="213"/>
      <c r="QFI61" s="213"/>
      <c r="QFK61" s="213"/>
      <c r="QFM61" s="213"/>
      <c r="QFO61" s="213"/>
      <c r="QFQ61" s="213"/>
      <c r="QFS61" s="213"/>
      <c r="QFU61" s="213"/>
      <c r="QFW61" s="213"/>
      <c r="QFY61" s="213"/>
      <c r="QGA61" s="213"/>
      <c r="QGC61" s="213"/>
      <c r="QGE61" s="213"/>
      <c r="QGG61" s="213"/>
      <c r="QGI61" s="213"/>
      <c r="QGK61" s="213"/>
      <c r="QGM61" s="213"/>
      <c r="QGO61" s="213"/>
      <c r="QGQ61" s="213"/>
      <c r="QGS61" s="213"/>
      <c r="QGU61" s="213"/>
      <c r="QGW61" s="213"/>
      <c r="QGY61" s="213"/>
      <c r="QHA61" s="213"/>
      <c r="QHC61" s="213"/>
      <c r="QHE61" s="213"/>
      <c r="QHG61" s="213"/>
      <c r="QHI61" s="213"/>
      <c r="QHK61" s="213"/>
      <c r="QHM61" s="213"/>
      <c r="QHO61" s="213"/>
      <c r="QHQ61" s="213"/>
      <c r="QHS61" s="213"/>
      <c r="QHU61" s="213"/>
      <c r="QHW61" s="213"/>
      <c r="QHY61" s="213"/>
      <c r="QIA61" s="213"/>
      <c r="QIC61" s="213"/>
      <c r="QIE61" s="213"/>
      <c r="QIG61" s="213"/>
      <c r="QII61" s="213"/>
      <c r="QIK61" s="213"/>
      <c r="QIM61" s="213"/>
      <c r="QIO61" s="213"/>
      <c r="QIQ61" s="213"/>
      <c r="QIS61" s="213"/>
      <c r="QIU61" s="213"/>
      <c r="QIW61" s="213"/>
      <c r="QIY61" s="213"/>
      <c r="QJA61" s="213"/>
      <c r="QJC61" s="213"/>
      <c r="QJE61" s="213"/>
      <c r="QJG61" s="213"/>
      <c r="QJI61" s="213"/>
      <c r="QJK61" s="213"/>
      <c r="QJM61" s="213"/>
      <c r="QJO61" s="213"/>
      <c r="QJQ61" s="213"/>
      <c r="QJS61" s="213"/>
      <c r="QJU61" s="213"/>
      <c r="QJW61" s="213"/>
      <c r="QJY61" s="213"/>
      <c r="QKA61" s="213"/>
      <c r="QKC61" s="213"/>
      <c r="QKE61" s="213"/>
      <c r="QKG61" s="213"/>
      <c r="QKI61" s="213"/>
      <c r="QKK61" s="213"/>
      <c r="QKM61" s="213"/>
      <c r="QKO61" s="213"/>
      <c r="QKQ61" s="213"/>
      <c r="QKS61" s="213"/>
      <c r="QKU61" s="213"/>
      <c r="QKW61" s="213"/>
      <c r="QKY61" s="213"/>
      <c r="QLA61" s="213"/>
      <c r="QLC61" s="213"/>
      <c r="QLE61" s="213"/>
      <c r="QLG61" s="213"/>
      <c r="QLI61" s="213"/>
      <c r="QLK61" s="213"/>
      <c r="QLM61" s="213"/>
      <c r="QLO61" s="213"/>
      <c r="QLQ61" s="213"/>
      <c r="QLS61" s="213"/>
      <c r="QLU61" s="213"/>
      <c r="QLW61" s="213"/>
      <c r="QLY61" s="213"/>
      <c r="QMA61" s="213"/>
      <c r="QMC61" s="213"/>
      <c r="QME61" s="213"/>
      <c r="QMG61" s="213"/>
      <c r="QMI61" s="213"/>
      <c r="QMK61" s="213"/>
      <c r="QMM61" s="213"/>
      <c r="QMO61" s="213"/>
      <c r="QMQ61" s="213"/>
      <c r="QMS61" s="213"/>
      <c r="QMU61" s="213"/>
      <c r="QMW61" s="213"/>
      <c r="QMY61" s="213"/>
      <c r="QNA61" s="213"/>
      <c r="QNC61" s="213"/>
      <c r="QNE61" s="213"/>
      <c r="QNG61" s="213"/>
      <c r="QNI61" s="213"/>
      <c r="QNK61" s="213"/>
      <c r="QNM61" s="213"/>
      <c r="QNO61" s="213"/>
      <c r="QNQ61" s="213"/>
      <c r="QNS61" s="213"/>
      <c r="QNU61" s="213"/>
      <c r="QNW61" s="213"/>
      <c r="QNY61" s="213"/>
      <c r="QOA61" s="213"/>
      <c r="QOC61" s="213"/>
      <c r="QOE61" s="213"/>
      <c r="QOG61" s="213"/>
      <c r="QOI61" s="213"/>
      <c r="QOK61" s="213"/>
      <c r="QOM61" s="213"/>
      <c r="QOO61" s="213"/>
      <c r="QOQ61" s="213"/>
      <c r="QOS61" s="213"/>
      <c r="QOU61" s="213"/>
      <c r="QOW61" s="213"/>
      <c r="QOY61" s="213"/>
      <c r="QPA61" s="213"/>
      <c r="QPC61" s="213"/>
      <c r="QPE61" s="213"/>
      <c r="QPG61" s="213"/>
      <c r="QPI61" s="213"/>
      <c r="QPK61" s="213"/>
      <c r="QPM61" s="213"/>
      <c r="QPO61" s="213"/>
      <c r="QPQ61" s="213"/>
      <c r="QPS61" s="213"/>
      <c r="QPU61" s="213"/>
      <c r="QPW61" s="213"/>
      <c r="QPY61" s="213"/>
      <c r="QQA61" s="213"/>
      <c r="QQC61" s="213"/>
      <c r="QQE61" s="213"/>
      <c r="QQG61" s="213"/>
      <c r="QQI61" s="213"/>
      <c r="QQK61" s="213"/>
      <c r="QQM61" s="213"/>
      <c r="QQO61" s="213"/>
      <c r="QQQ61" s="213"/>
      <c r="QQS61" s="213"/>
      <c r="QQU61" s="213"/>
      <c r="QQW61" s="213"/>
      <c r="QQY61" s="213"/>
      <c r="QRA61" s="213"/>
      <c r="QRC61" s="213"/>
      <c r="QRE61" s="213"/>
      <c r="QRG61" s="213"/>
      <c r="QRI61" s="213"/>
      <c r="QRK61" s="213"/>
      <c r="QRM61" s="213"/>
      <c r="QRO61" s="213"/>
      <c r="QRQ61" s="213"/>
      <c r="QRS61" s="213"/>
      <c r="QRU61" s="213"/>
      <c r="QRW61" s="213"/>
      <c r="QRY61" s="213"/>
      <c r="QSA61" s="213"/>
      <c r="QSC61" s="213"/>
      <c r="QSE61" s="213"/>
      <c r="QSG61" s="213"/>
      <c r="QSI61" s="213"/>
      <c r="QSK61" s="213"/>
      <c r="QSM61" s="213"/>
      <c r="QSO61" s="213"/>
      <c r="QSQ61" s="213"/>
      <c r="QSS61" s="213"/>
      <c r="QSU61" s="213"/>
      <c r="QSW61" s="213"/>
      <c r="QSY61" s="213"/>
      <c r="QTA61" s="213"/>
      <c r="QTC61" s="213"/>
      <c r="QTE61" s="213"/>
      <c r="QTG61" s="213"/>
      <c r="QTI61" s="213"/>
      <c r="QTK61" s="213"/>
      <c r="QTM61" s="213"/>
      <c r="QTO61" s="213"/>
      <c r="QTQ61" s="213"/>
      <c r="QTS61" s="213"/>
      <c r="QTU61" s="213"/>
      <c r="QTW61" s="213"/>
      <c r="QTY61" s="213"/>
      <c r="QUA61" s="213"/>
      <c r="QUC61" s="213"/>
      <c r="QUE61" s="213"/>
      <c r="QUG61" s="213"/>
      <c r="QUI61" s="213"/>
      <c r="QUK61" s="213"/>
      <c r="QUM61" s="213"/>
      <c r="QUO61" s="213"/>
      <c r="QUQ61" s="213"/>
      <c r="QUS61" s="213"/>
      <c r="QUU61" s="213"/>
      <c r="QUW61" s="213"/>
      <c r="QUY61" s="213"/>
      <c r="QVA61" s="213"/>
      <c r="QVC61" s="213"/>
      <c r="QVE61" s="213"/>
      <c r="QVG61" s="213"/>
      <c r="QVI61" s="213"/>
      <c r="QVK61" s="213"/>
      <c r="QVM61" s="213"/>
      <c r="QVO61" s="213"/>
      <c r="QVQ61" s="213"/>
      <c r="QVS61" s="213"/>
      <c r="QVU61" s="213"/>
      <c r="QVW61" s="213"/>
      <c r="QVY61" s="213"/>
      <c r="QWA61" s="213"/>
      <c r="QWC61" s="213"/>
      <c r="QWE61" s="213"/>
      <c r="QWG61" s="213"/>
      <c r="QWI61" s="213"/>
      <c r="QWK61" s="213"/>
      <c r="QWM61" s="213"/>
      <c r="QWO61" s="213"/>
      <c r="QWQ61" s="213"/>
      <c r="QWS61" s="213"/>
      <c r="QWU61" s="213"/>
      <c r="QWW61" s="213"/>
      <c r="QWY61" s="213"/>
      <c r="QXA61" s="213"/>
      <c r="QXC61" s="213"/>
      <c r="QXE61" s="213"/>
      <c r="QXG61" s="213"/>
      <c r="QXI61" s="213"/>
      <c r="QXK61" s="213"/>
      <c r="QXM61" s="213"/>
      <c r="QXO61" s="213"/>
      <c r="QXQ61" s="213"/>
      <c r="QXS61" s="213"/>
      <c r="QXU61" s="213"/>
      <c r="QXW61" s="213"/>
      <c r="QXY61" s="213"/>
      <c r="QYA61" s="213"/>
      <c r="QYC61" s="213"/>
      <c r="QYE61" s="213"/>
      <c r="QYG61" s="213"/>
      <c r="QYI61" s="213"/>
      <c r="QYK61" s="213"/>
      <c r="QYM61" s="213"/>
      <c r="QYO61" s="213"/>
      <c r="QYQ61" s="213"/>
      <c r="QYS61" s="213"/>
      <c r="QYU61" s="213"/>
      <c r="QYW61" s="213"/>
      <c r="QYY61" s="213"/>
      <c r="QZA61" s="213"/>
      <c r="QZC61" s="213"/>
      <c r="QZE61" s="213"/>
      <c r="QZG61" s="213"/>
      <c r="QZI61" s="213"/>
      <c r="QZK61" s="213"/>
      <c r="QZM61" s="213"/>
      <c r="QZO61" s="213"/>
      <c r="QZQ61" s="213"/>
      <c r="QZS61" s="213"/>
      <c r="QZU61" s="213"/>
      <c r="QZW61" s="213"/>
      <c r="QZY61" s="213"/>
      <c r="RAA61" s="213"/>
      <c r="RAC61" s="213"/>
      <c r="RAE61" s="213"/>
      <c r="RAG61" s="213"/>
      <c r="RAI61" s="213"/>
      <c r="RAK61" s="213"/>
      <c r="RAM61" s="213"/>
      <c r="RAO61" s="213"/>
      <c r="RAQ61" s="213"/>
      <c r="RAS61" s="213"/>
      <c r="RAU61" s="213"/>
      <c r="RAW61" s="213"/>
      <c r="RAY61" s="213"/>
      <c r="RBA61" s="213"/>
      <c r="RBC61" s="213"/>
      <c r="RBE61" s="213"/>
      <c r="RBG61" s="213"/>
      <c r="RBI61" s="213"/>
      <c r="RBK61" s="213"/>
      <c r="RBM61" s="213"/>
      <c r="RBO61" s="213"/>
      <c r="RBQ61" s="213"/>
      <c r="RBS61" s="213"/>
      <c r="RBU61" s="213"/>
      <c r="RBW61" s="213"/>
      <c r="RBY61" s="213"/>
      <c r="RCA61" s="213"/>
      <c r="RCC61" s="213"/>
      <c r="RCE61" s="213"/>
      <c r="RCG61" s="213"/>
      <c r="RCI61" s="213"/>
      <c r="RCK61" s="213"/>
      <c r="RCM61" s="213"/>
      <c r="RCO61" s="213"/>
      <c r="RCQ61" s="213"/>
      <c r="RCS61" s="213"/>
      <c r="RCU61" s="213"/>
      <c r="RCW61" s="213"/>
      <c r="RCY61" s="213"/>
      <c r="RDA61" s="213"/>
      <c r="RDC61" s="213"/>
      <c r="RDE61" s="213"/>
      <c r="RDG61" s="213"/>
      <c r="RDI61" s="213"/>
      <c r="RDK61" s="213"/>
      <c r="RDM61" s="213"/>
      <c r="RDO61" s="213"/>
      <c r="RDQ61" s="213"/>
      <c r="RDS61" s="213"/>
      <c r="RDU61" s="213"/>
      <c r="RDW61" s="213"/>
      <c r="RDY61" s="213"/>
      <c r="REA61" s="213"/>
      <c r="REC61" s="213"/>
      <c r="REE61" s="213"/>
      <c r="REG61" s="213"/>
      <c r="REI61" s="213"/>
      <c r="REK61" s="213"/>
      <c r="REM61" s="213"/>
      <c r="REO61" s="213"/>
      <c r="REQ61" s="213"/>
      <c r="RES61" s="213"/>
      <c r="REU61" s="213"/>
      <c r="REW61" s="213"/>
      <c r="REY61" s="213"/>
      <c r="RFA61" s="213"/>
      <c r="RFC61" s="213"/>
      <c r="RFE61" s="213"/>
      <c r="RFG61" s="213"/>
      <c r="RFI61" s="213"/>
      <c r="RFK61" s="213"/>
      <c r="RFM61" s="213"/>
      <c r="RFO61" s="213"/>
      <c r="RFQ61" s="213"/>
      <c r="RFS61" s="213"/>
      <c r="RFU61" s="213"/>
      <c r="RFW61" s="213"/>
      <c r="RFY61" s="213"/>
      <c r="RGA61" s="213"/>
      <c r="RGC61" s="213"/>
      <c r="RGE61" s="213"/>
      <c r="RGG61" s="213"/>
      <c r="RGI61" s="213"/>
      <c r="RGK61" s="213"/>
      <c r="RGM61" s="213"/>
      <c r="RGO61" s="213"/>
      <c r="RGQ61" s="213"/>
      <c r="RGS61" s="213"/>
      <c r="RGU61" s="213"/>
      <c r="RGW61" s="213"/>
      <c r="RGY61" s="213"/>
      <c r="RHA61" s="213"/>
      <c r="RHC61" s="213"/>
      <c r="RHE61" s="213"/>
      <c r="RHG61" s="213"/>
      <c r="RHI61" s="213"/>
      <c r="RHK61" s="213"/>
      <c r="RHM61" s="213"/>
      <c r="RHO61" s="213"/>
      <c r="RHQ61" s="213"/>
      <c r="RHS61" s="213"/>
      <c r="RHU61" s="213"/>
      <c r="RHW61" s="213"/>
      <c r="RHY61" s="213"/>
      <c r="RIA61" s="213"/>
      <c r="RIC61" s="213"/>
      <c r="RIE61" s="213"/>
      <c r="RIG61" s="213"/>
      <c r="RII61" s="213"/>
      <c r="RIK61" s="213"/>
      <c r="RIM61" s="213"/>
      <c r="RIO61" s="213"/>
      <c r="RIQ61" s="213"/>
      <c r="RIS61" s="213"/>
      <c r="RIU61" s="213"/>
      <c r="RIW61" s="213"/>
      <c r="RIY61" s="213"/>
      <c r="RJA61" s="213"/>
      <c r="RJC61" s="213"/>
      <c r="RJE61" s="213"/>
      <c r="RJG61" s="213"/>
      <c r="RJI61" s="213"/>
      <c r="RJK61" s="213"/>
      <c r="RJM61" s="213"/>
      <c r="RJO61" s="213"/>
      <c r="RJQ61" s="213"/>
      <c r="RJS61" s="213"/>
      <c r="RJU61" s="213"/>
      <c r="RJW61" s="213"/>
      <c r="RJY61" s="213"/>
      <c r="RKA61" s="213"/>
      <c r="RKC61" s="213"/>
      <c r="RKE61" s="213"/>
      <c r="RKG61" s="213"/>
      <c r="RKI61" s="213"/>
      <c r="RKK61" s="213"/>
      <c r="RKM61" s="213"/>
      <c r="RKO61" s="213"/>
      <c r="RKQ61" s="213"/>
      <c r="RKS61" s="213"/>
      <c r="RKU61" s="213"/>
      <c r="RKW61" s="213"/>
      <c r="RKY61" s="213"/>
      <c r="RLA61" s="213"/>
      <c r="RLC61" s="213"/>
      <c r="RLE61" s="213"/>
      <c r="RLG61" s="213"/>
      <c r="RLI61" s="213"/>
      <c r="RLK61" s="213"/>
      <c r="RLM61" s="213"/>
      <c r="RLO61" s="213"/>
      <c r="RLQ61" s="213"/>
      <c r="RLS61" s="213"/>
      <c r="RLU61" s="213"/>
      <c r="RLW61" s="213"/>
      <c r="RLY61" s="213"/>
      <c r="RMA61" s="213"/>
      <c r="RMC61" s="213"/>
      <c r="RME61" s="213"/>
      <c r="RMG61" s="213"/>
      <c r="RMI61" s="213"/>
      <c r="RMK61" s="213"/>
      <c r="RMM61" s="213"/>
      <c r="RMO61" s="213"/>
      <c r="RMQ61" s="213"/>
      <c r="RMS61" s="213"/>
      <c r="RMU61" s="213"/>
      <c r="RMW61" s="213"/>
      <c r="RMY61" s="213"/>
      <c r="RNA61" s="213"/>
      <c r="RNC61" s="213"/>
      <c r="RNE61" s="213"/>
      <c r="RNG61" s="213"/>
      <c r="RNI61" s="213"/>
      <c r="RNK61" s="213"/>
      <c r="RNM61" s="213"/>
      <c r="RNO61" s="213"/>
      <c r="RNQ61" s="213"/>
      <c r="RNS61" s="213"/>
      <c r="RNU61" s="213"/>
      <c r="RNW61" s="213"/>
      <c r="RNY61" s="213"/>
      <c r="ROA61" s="213"/>
      <c r="ROC61" s="213"/>
      <c r="ROE61" s="213"/>
      <c r="ROG61" s="213"/>
      <c r="ROI61" s="213"/>
      <c r="ROK61" s="213"/>
      <c r="ROM61" s="213"/>
      <c r="ROO61" s="213"/>
      <c r="ROQ61" s="213"/>
      <c r="ROS61" s="213"/>
      <c r="ROU61" s="213"/>
      <c r="ROW61" s="213"/>
      <c r="ROY61" s="213"/>
      <c r="RPA61" s="213"/>
      <c r="RPC61" s="213"/>
      <c r="RPE61" s="213"/>
      <c r="RPG61" s="213"/>
      <c r="RPI61" s="213"/>
      <c r="RPK61" s="213"/>
      <c r="RPM61" s="213"/>
      <c r="RPO61" s="213"/>
      <c r="RPQ61" s="213"/>
      <c r="RPS61" s="213"/>
      <c r="RPU61" s="213"/>
      <c r="RPW61" s="213"/>
      <c r="RPY61" s="213"/>
      <c r="RQA61" s="213"/>
      <c r="RQC61" s="213"/>
      <c r="RQE61" s="213"/>
      <c r="RQG61" s="213"/>
      <c r="RQI61" s="213"/>
      <c r="RQK61" s="213"/>
      <c r="RQM61" s="213"/>
      <c r="RQO61" s="213"/>
      <c r="RQQ61" s="213"/>
      <c r="RQS61" s="213"/>
      <c r="RQU61" s="213"/>
      <c r="RQW61" s="213"/>
      <c r="RQY61" s="213"/>
      <c r="RRA61" s="213"/>
      <c r="RRC61" s="213"/>
      <c r="RRE61" s="213"/>
      <c r="RRG61" s="213"/>
      <c r="RRI61" s="213"/>
      <c r="RRK61" s="213"/>
      <c r="RRM61" s="213"/>
      <c r="RRO61" s="213"/>
      <c r="RRQ61" s="213"/>
      <c r="RRS61" s="213"/>
      <c r="RRU61" s="213"/>
      <c r="RRW61" s="213"/>
      <c r="RRY61" s="213"/>
      <c r="RSA61" s="213"/>
      <c r="RSC61" s="213"/>
      <c r="RSE61" s="213"/>
      <c r="RSG61" s="213"/>
      <c r="RSI61" s="213"/>
      <c r="RSK61" s="213"/>
      <c r="RSM61" s="213"/>
      <c r="RSO61" s="213"/>
      <c r="RSQ61" s="213"/>
      <c r="RSS61" s="213"/>
      <c r="RSU61" s="213"/>
      <c r="RSW61" s="213"/>
      <c r="RSY61" s="213"/>
      <c r="RTA61" s="213"/>
      <c r="RTC61" s="213"/>
      <c r="RTE61" s="213"/>
      <c r="RTG61" s="213"/>
      <c r="RTI61" s="213"/>
      <c r="RTK61" s="213"/>
      <c r="RTM61" s="213"/>
      <c r="RTO61" s="213"/>
      <c r="RTQ61" s="213"/>
      <c r="RTS61" s="213"/>
      <c r="RTU61" s="213"/>
      <c r="RTW61" s="213"/>
      <c r="RTY61" s="213"/>
      <c r="RUA61" s="213"/>
      <c r="RUC61" s="213"/>
      <c r="RUE61" s="213"/>
      <c r="RUG61" s="213"/>
      <c r="RUI61" s="213"/>
      <c r="RUK61" s="213"/>
      <c r="RUM61" s="213"/>
      <c r="RUO61" s="213"/>
      <c r="RUQ61" s="213"/>
      <c r="RUS61" s="213"/>
      <c r="RUU61" s="213"/>
      <c r="RUW61" s="213"/>
      <c r="RUY61" s="213"/>
      <c r="RVA61" s="213"/>
      <c r="RVC61" s="213"/>
      <c r="RVE61" s="213"/>
      <c r="RVG61" s="213"/>
      <c r="RVI61" s="213"/>
      <c r="RVK61" s="213"/>
      <c r="RVM61" s="213"/>
      <c r="RVO61" s="213"/>
      <c r="RVQ61" s="213"/>
      <c r="RVS61" s="213"/>
      <c r="RVU61" s="213"/>
      <c r="RVW61" s="213"/>
      <c r="RVY61" s="213"/>
      <c r="RWA61" s="213"/>
      <c r="RWC61" s="213"/>
      <c r="RWE61" s="213"/>
      <c r="RWG61" s="213"/>
      <c r="RWI61" s="213"/>
      <c r="RWK61" s="213"/>
      <c r="RWM61" s="213"/>
      <c r="RWO61" s="213"/>
      <c r="RWQ61" s="213"/>
      <c r="RWS61" s="213"/>
      <c r="RWU61" s="213"/>
      <c r="RWW61" s="213"/>
      <c r="RWY61" s="213"/>
      <c r="RXA61" s="213"/>
      <c r="RXC61" s="213"/>
      <c r="RXE61" s="213"/>
      <c r="RXG61" s="213"/>
      <c r="RXI61" s="213"/>
      <c r="RXK61" s="213"/>
      <c r="RXM61" s="213"/>
      <c r="RXO61" s="213"/>
      <c r="RXQ61" s="213"/>
      <c r="RXS61" s="213"/>
      <c r="RXU61" s="213"/>
      <c r="RXW61" s="213"/>
      <c r="RXY61" s="213"/>
      <c r="RYA61" s="213"/>
      <c r="RYC61" s="213"/>
      <c r="RYE61" s="213"/>
      <c r="RYG61" s="213"/>
      <c r="RYI61" s="213"/>
      <c r="RYK61" s="213"/>
      <c r="RYM61" s="213"/>
      <c r="RYO61" s="213"/>
      <c r="RYQ61" s="213"/>
      <c r="RYS61" s="213"/>
      <c r="RYU61" s="213"/>
      <c r="RYW61" s="213"/>
      <c r="RYY61" s="213"/>
      <c r="RZA61" s="213"/>
      <c r="RZC61" s="213"/>
      <c r="RZE61" s="213"/>
      <c r="RZG61" s="213"/>
      <c r="RZI61" s="213"/>
      <c r="RZK61" s="213"/>
      <c r="RZM61" s="213"/>
      <c r="RZO61" s="213"/>
      <c r="RZQ61" s="213"/>
      <c r="RZS61" s="213"/>
      <c r="RZU61" s="213"/>
      <c r="RZW61" s="213"/>
      <c r="RZY61" s="213"/>
      <c r="SAA61" s="213"/>
      <c r="SAC61" s="213"/>
      <c r="SAE61" s="213"/>
      <c r="SAG61" s="213"/>
      <c r="SAI61" s="213"/>
      <c r="SAK61" s="213"/>
      <c r="SAM61" s="213"/>
      <c r="SAO61" s="213"/>
      <c r="SAQ61" s="213"/>
      <c r="SAS61" s="213"/>
      <c r="SAU61" s="213"/>
      <c r="SAW61" s="213"/>
      <c r="SAY61" s="213"/>
      <c r="SBA61" s="213"/>
      <c r="SBC61" s="213"/>
      <c r="SBE61" s="213"/>
      <c r="SBG61" s="213"/>
      <c r="SBI61" s="213"/>
      <c r="SBK61" s="213"/>
      <c r="SBM61" s="213"/>
      <c r="SBO61" s="213"/>
      <c r="SBQ61" s="213"/>
      <c r="SBS61" s="213"/>
      <c r="SBU61" s="213"/>
      <c r="SBW61" s="213"/>
      <c r="SBY61" s="213"/>
      <c r="SCA61" s="213"/>
      <c r="SCC61" s="213"/>
      <c r="SCE61" s="213"/>
      <c r="SCG61" s="213"/>
      <c r="SCI61" s="213"/>
      <c r="SCK61" s="213"/>
      <c r="SCM61" s="213"/>
      <c r="SCO61" s="213"/>
      <c r="SCQ61" s="213"/>
      <c r="SCS61" s="213"/>
      <c r="SCU61" s="213"/>
      <c r="SCW61" s="213"/>
      <c r="SCY61" s="213"/>
      <c r="SDA61" s="213"/>
      <c r="SDC61" s="213"/>
      <c r="SDE61" s="213"/>
      <c r="SDG61" s="213"/>
      <c r="SDI61" s="213"/>
      <c r="SDK61" s="213"/>
      <c r="SDM61" s="213"/>
      <c r="SDO61" s="213"/>
      <c r="SDQ61" s="213"/>
      <c r="SDS61" s="213"/>
      <c r="SDU61" s="213"/>
      <c r="SDW61" s="213"/>
      <c r="SDY61" s="213"/>
      <c r="SEA61" s="213"/>
      <c r="SEC61" s="213"/>
      <c r="SEE61" s="213"/>
      <c r="SEG61" s="213"/>
      <c r="SEI61" s="213"/>
      <c r="SEK61" s="213"/>
      <c r="SEM61" s="213"/>
      <c r="SEO61" s="213"/>
      <c r="SEQ61" s="213"/>
      <c r="SES61" s="213"/>
      <c r="SEU61" s="213"/>
      <c r="SEW61" s="213"/>
      <c r="SEY61" s="213"/>
      <c r="SFA61" s="213"/>
      <c r="SFC61" s="213"/>
      <c r="SFE61" s="213"/>
      <c r="SFG61" s="213"/>
      <c r="SFI61" s="213"/>
      <c r="SFK61" s="213"/>
      <c r="SFM61" s="213"/>
      <c r="SFO61" s="213"/>
      <c r="SFQ61" s="213"/>
      <c r="SFS61" s="213"/>
      <c r="SFU61" s="213"/>
      <c r="SFW61" s="213"/>
      <c r="SFY61" s="213"/>
      <c r="SGA61" s="213"/>
      <c r="SGC61" s="213"/>
      <c r="SGE61" s="213"/>
      <c r="SGG61" s="213"/>
      <c r="SGI61" s="213"/>
      <c r="SGK61" s="213"/>
      <c r="SGM61" s="213"/>
      <c r="SGO61" s="213"/>
      <c r="SGQ61" s="213"/>
      <c r="SGS61" s="213"/>
      <c r="SGU61" s="213"/>
      <c r="SGW61" s="213"/>
      <c r="SGY61" s="213"/>
      <c r="SHA61" s="213"/>
      <c r="SHC61" s="213"/>
      <c r="SHE61" s="213"/>
      <c r="SHG61" s="213"/>
      <c r="SHI61" s="213"/>
      <c r="SHK61" s="213"/>
      <c r="SHM61" s="213"/>
      <c r="SHO61" s="213"/>
      <c r="SHQ61" s="213"/>
      <c r="SHS61" s="213"/>
      <c r="SHU61" s="213"/>
      <c r="SHW61" s="213"/>
      <c r="SHY61" s="213"/>
      <c r="SIA61" s="213"/>
      <c r="SIC61" s="213"/>
      <c r="SIE61" s="213"/>
      <c r="SIG61" s="213"/>
      <c r="SII61" s="213"/>
      <c r="SIK61" s="213"/>
      <c r="SIM61" s="213"/>
      <c r="SIO61" s="213"/>
      <c r="SIQ61" s="213"/>
      <c r="SIS61" s="213"/>
      <c r="SIU61" s="213"/>
      <c r="SIW61" s="213"/>
      <c r="SIY61" s="213"/>
      <c r="SJA61" s="213"/>
      <c r="SJC61" s="213"/>
      <c r="SJE61" s="213"/>
      <c r="SJG61" s="213"/>
      <c r="SJI61" s="213"/>
      <c r="SJK61" s="213"/>
      <c r="SJM61" s="213"/>
      <c r="SJO61" s="213"/>
      <c r="SJQ61" s="213"/>
      <c r="SJS61" s="213"/>
      <c r="SJU61" s="213"/>
      <c r="SJW61" s="213"/>
      <c r="SJY61" s="213"/>
      <c r="SKA61" s="213"/>
      <c r="SKC61" s="213"/>
      <c r="SKE61" s="213"/>
      <c r="SKG61" s="213"/>
      <c r="SKI61" s="213"/>
      <c r="SKK61" s="213"/>
      <c r="SKM61" s="213"/>
      <c r="SKO61" s="213"/>
      <c r="SKQ61" s="213"/>
      <c r="SKS61" s="213"/>
      <c r="SKU61" s="213"/>
      <c r="SKW61" s="213"/>
      <c r="SKY61" s="213"/>
      <c r="SLA61" s="213"/>
      <c r="SLC61" s="213"/>
      <c r="SLE61" s="213"/>
      <c r="SLG61" s="213"/>
      <c r="SLI61" s="213"/>
      <c r="SLK61" s="213"/>
      <c r="SLM61" s="213"/>
      <c r="SLO61" s="213"/>
      <c r="SLQ61" s="213"/>
      <c r="SLS61" s="213"/>
      <c r="SLU61" s="213"/>
      <c r="SLW61" s="213"/>
      <c r="SLY61" s="213"/>
      <c r="SMA61" s="213"/>
      <c r="SMC61" s="213"/>
      <c r="SME61" s="213"/>
      <c r="SMG61" s="213"/>
      <c r="SMI61" s="213"/>
      <c r="SMK61" s="213"/>
      <c r="SMM61" s="213"/>
      <c r="SMO61" s="213"/>
      <c r="SMQ61" s="213"/>
      <c r="SMS61" s="213"/>
      <c r="SMU61" s="213"/>
      <c r="SMW61" s="213"/>
      <c r="SMY61" s="213"/>
      <c r="SNA61" s="213"/>
      <c r="SNC61" s="213"/>
      <c r="SNE61" s="213"/>
      <c r="SNG61" s="213"/>
      <c r="SNI61" s="213"/>
      <c r="SNK61" s="213"/>
      <c r="SNM61" s="213"/>
      <c r="SNO61" s="213"/>
      <c r="SNQ61" s="213"/>
      <c r="SNS61" s="213"/>
      <c r="SNU61" s="213"/>
      <c r="SNW61" s="213"/>
      <c r="SNY61" s="213"/>
      <c r="SOA61" s="213"/>
      <c r="SOC61" s="213"/>
      <c r="SOE61" s="213"/>
      <c r="SOG61" s="213"/>
      <c r="SOI61" s="213"/>
      <c r="SOK61" s="213"/>
      <c r="SOM61" s="213"/>
      <c r="SOO61" s="213"/>
      <c r="SOQ61" s="213"/>
      <c r="SOS61" s="213"/>
      <c r="SOU61" s="213"/>
      <c r="SOW61" s="213"/>
      <c r="SOY61" s="213"/>
      <c r="SPA61" s="213"/>
      <c r="SPC61" s="213"/>
      <c r="SPE61" s="213"/>
      <c r="SPG61" s="213"/>
      <c r="SPI61" s="213"/>
      <c r="SPK61" s="213"/>
      <c r="SPM61" s="213"/>
      <c r="SPO61" s="213"/>
      <c r="SPQ61" s="213"/>
      <c r="SPS61" s="213"/>
      <c r="SPU61" s="213"/>
      <c r="SPW61" s="213"/>
      <c r="SPY61" s="213"/>
      <c r="SQA61" s="213"/>
      <c r="SQC61" s="213"/>
      <c r="SQE61" s="213"/>
      <c r="SQG61" s="213"/>
      <c r="SQI61" s="213"/>
      <c r="SQK61" s="213"/>
      <c r="SQM61" s="213"/>
      <c r="SQO61" s="213"/>
      <c r="SQQ61" s="213"/>
      <c r="SQS61" s="213"/>
      <c r="SQU61" s="213"/>
      <c r="SQW61" s="213"/>
      <c r="SQY61" s="213"/>
      <c r="SRA61" s="213"/>
      <c r="SRC61" s="213"/>
      <c r="SRE61" s="213"/>
      <c r="SRG61" s="213"/>
      <c r="SRI61" s="213"/>
      <c r="SRK61" s="213"/>
      <c r="SRM61" s="213"/>
      <c r="SRO61" s="213"/>
      <c r="SRQ61" s="213"/>
      <c r="SRS61" s="213"/>
      <c r="SRU61" s="213"/>
      <c r="SRW61" s="213"/>
      <c r="SRY61" s="213"/>
      <c r="SSA61" s="213"/>
      <c r="SSC61" s="213"/>
      <c r="SSE61" s="213"/>
      <c r="SSG61" s="213"/>
      <c r="SSI61" s="213"/>
      <c r="SSK61" s="213"/>
      <c r="SSM61" s="213"/>
      <c r="SSO61" s="213"/>
      <c r="SSQ61" s="213"/>
      <c r="SSS61" s="213"/>
      <c r="SSU61" s="213"/>
      <c r="SSW61" s="213"/>
      <c r="SSY61" s="213"/>
      <c r="STA61" s="213"/>
      <c r="STC61" s="213"/>
      <c r="STE61" s="213"/>
      <c r="STG61" s="213"/>
      <c r="STI61" s="213"/>
      <c r="STK61" s="213"/>
      <c r="STM61" s="213"/>
      <c r="STO61" s="213"/>
      <c r="STQ61" s="213"/>
      <c r="STS61" s="213"/>
      <c r="STU61" s="213"/>
      <c r="STW61" s="213"/>
      <c r="STY61" s="213"/>
      <c r="SUA61" s="213"/>
      <c r="SUC61" s="213"/>
      <c r="SUE61" s="213"/>
      <c r="SUG61" s="213"/>
      <c r="SUI61" s="213"/>
      <c r="SUK61" s="213"/>
      <c r="SUM61" s="213"/>
      <c r="SUO61" s="213"/>
      <c r="SUQ61" s="213"/>
      <c r="SUS61" s="213"/>
      <c r="SUU61" s="213"/>
      <c r="SUW61" s="213"/>
      <c r="SUY61" s="213"/>
      <c r="SVA61" s="213"/>
      <c r="SVC61" s="213"/>
      <c r="SVE61" s="213"/>
      <c r="SVG61" s="213"/>
      <c r="SVI61" s="213"/>
      <c r="SVK61" s="213"/>
      <c r="SVM61" s="213"/>
      <c r="SVO61" s="213"/>
      <c r="SVQ61" s="213"/>
      <c r="SVS61" s="213"/>
      <c r="SVU61" s="213"/>
      <c r="SVW61" s="213"/>
      <c r="SVY61" s="213"/>
      <c r="SWA61" s="213"/>
      <c r="SWC61" s="213"/>
      <c r="SWE61" s="213"/>
      <c r="SWG61" s="213"/>
      <c r="SWI61" s="213"/>
      <c r="SWK61" s="213"/>
      <c r="SWM61" s="213"/>
      <c r="SWO61" s="213"/>
      <c r="SWQ61" s="213"/>
      <c r="SWS61" s="213"/>
      <c r="SWU61" s="213"/>
      <c r="SWW61" s="213"/>
      <c r="SWY61" s="213"/>
      <c r="SXA61" s="213"/>
      <c r="SXC61" s="213"/>
      <c r="SXE61" s="213"/>
      <c r="SXG61" s="213"/>
      <c r="SXI61" s="213"/>
      <c r="SXK61" s="213"/>
      <c r="SXM61" s="213"/>
      <c r="SXO61" s="213"/>
      <c r="SXQ61" s="213"/>
      <c r="SXS61" s="213"/>
      <c r="SXU61" s="213"/>
      <c r="SXW61" s="213"/>
      <c r="SXY61" s="213"/>
      <c r="SYA61" s="213"/>
      <c r="SYC61" s="213"/>
      <c r="SYE61" s="213"/>
      <c r="SYG61" s="213"/>
      <c r="SYI61" s="213"/>
      <c r="SYK61" s="213"/>
      <c r="SYM61" s="213"/>
      <c r="SYO61" s="213"/>
      <c r="SYQ61" s="213"/>
      <c r="SYS61" s="213"/>
      <c r="SYU61" s="213"/>
      <c r="SYW61" s="213"/>
      <c r="SYY61" s="213"/>
      <c r="SZA61" s="213"/>
      <c r="SZC61" s="213"/>
      <c r="SZE61" s="213"/>
      <c r="SZG61" s="213"/>
      <c r="SZI61" s="213"/>
      <c r="SZK61" s="213"/>
      <c r="SZM61" s="213"/>
      <c r="SZO61" s="213"/>
      <c r="SZQ61" s="213"/>
      <c r="SZS61" s="213"/>
      <c r="SZU61" s="213"/>
      <c r="SZW61" s="213"/>
      <c r="SZY61" s="213"/>
      <c r="TAA61" s="213"/>
      <c r="TAC61" s="213"/>
      <c r="TAE61" s="213"/>
      <c r="TAG61" s="213"/>
      <c r="TAI61" s="213"/>
      <c r="TAK61" s="213"/>
      <c r="TAM61" s="213"/>
      <c r="TAO61" s="213"/>
      <c r="TAQ61" s="213"/>
      <c r="TAS61" s="213"/>
      <c r="TAU61" s="213"/>
      <c r="TAW61" s="213"/>
      <c r="TAY61" s="213"/>
      <c r="TBA61" s="213"/>
      <c r="TBC61" s="213"/>
      <c r="TBE61" s="213"/>
      <c r="TBG61" s="213"/>
      <c r="TBI61" s="213"/>
      <c r="TBK61" s="213"/>
      <c r="TBM61" s="213"/>
      <c r="TBO61" s="213"/>
      <c r="TBQ61" s="213"/>
      <c r="TBS61" s="213"/>
      <c r="TBU61" s="213"/>
      <c r="TBW61" s="213"/>
      <c r="TBY61" s="213"/>
      <c r="TCA61" s="213"/>
      <c r="TCC61" s="213"/>
      <c r="TCE61" s="213"/>
      <c r="TCG61" s="213"/>
      <c r="TCI61" s="213"/>
      <c r="TCK61" s="213"/>
      <c r="TCM61" s="213"/>
      <c r="TCO61" s="213"/>
      <c r="TCQ61" s="213"/>
      <c r="TCS61" s="213"/>
      <c r="TCU61" s="213"/>
      <c r="TCW61" s="213"/>
      <c r="TCY61" s="213"/>
      <c r="TDA61" s="213"/>
      <c r="TDC61" s="213"/>
      <c r="TDE61" s="213"/>
      <c r="TDG61" s="213"/>
      <c r="TDI61" s="213"/>
      <c r="TDK61" s="213"/>
      <c r="TDM61" s="213"/>
      <c r="TDO61" s="213"/>
      <c r="TDQ61" s="213"/>
      <c r="TDS61" s="213"/>
      <c r="TDU61" s="213"/>
      <c r="TDW61" s="213"/>
      <c r="TDY61" s="213"/>
      <c r="TEA61" s="213"/>
      <c r="TEC61" s="213"/>
      <c r="TEE61" s="213"/>
      <c r="TEG61" s="213"/>
      <c r="TEI61" s="213"/>
      <c r="TEK61" s="213"/>
      <c r="TEM61" s="213"/>
      <c r="TEO61" s="213"/>
      <c r="TEQ61" s="213"/>
      <c r="TES61" s="213"/>
      <c r="TEU61" s="213"/>
      <c r="TEW61" s="213"/>
      <c r="TEY61" s="213"/>
      <c r="TFA61" s="213"/>
      <c r="TFC61" s="213"/>
      <c r="TFE61" s="213"/>
      <c r="TFG61" s="213"/>
      <c r="TFI61" s="213"/>
      <c r="TFK61" s="213"/>
      <c r="TFM61" s="213"/>
      <c r="TFO61" s="213"/>
      <c r="TFQ61" s="213"/>
      <c r="TFS61" s="213"/>
      <c r="TFU61" s="213"/>
      <c r="TFW61" s="213"/>
      <c r="TFY61" s="213"/>
      <c r="TGA61" s="213"/>
      <c r="TGC61" s="213"/>
      <c r="TGE61" s="213"/>
      <c r="TGG61" s="213"/>
      <c r="TGI61" s="213"/>
      <c r="TGK61" s="213"/>
      <c r="TGM61" s="213"/>
      <c r="TGO61" s="213"/>
      <c r="TGQ61" s="213"/>
      <c r="TGS61" s="213"/>
      <c r="TGU61" s="213"/>
      <c r="TGW61" s="213"/>
      <c r="TGY61" s="213"/>
      <c r="THA61" s="213"/>
      <c r="THC61" s="213"/>
      <c r="THE61" s="213"/>
      <c r="THG61" s="213"/>
      <c r="THI61" s="213"/>
      <c r="THK61" s="213"/>
      <c r="THM61" s="213"/>
      <c r="THO61" s="213"/>
      <c r="THQ61" s="213"/>
      <c r="THS61" s="213"/>
      <c r="THU61" s="213"/>
      <c r="THW61" s="213"/>
      <c r="THY61" s="213"/>
      <c r="TIA61" s="213"/>
      <c r="TIC61" s="213"/>
      <c r="TIE61" s="213"/>
      <c r="TIG61" s="213"/>
      <c r="TII61" s="213"/>
      <c r="TIK61" s="213"/>
      <c r="TIM61" s="213"/>
      <c r="TIO61" s="213"/>
      <c r="TIQ61" s="213"/>
      <c r="TIS61" s="213"/>
      <c r="TIU61" s="213"/>
      <c r="TIW61" s="213"/>
      <c r="TIY61" s="213"/>
      <c r="TJA61" s="213"/>
      <c r="TJC61" s="213"/>
      <c r="TJE61" s="213"/>
      <c r="TJG61" s="213"/>
      <c r="TJI61" s="213"/>
      <c r="TJK61" s="213"/>
      <c r="TJM61" s="213"/>
      <c r="TJO61" s="213"/>
      <c r="TJQ61" s="213"/>
      <c r="TJS61" s="213"/>
      <c r="TJU61" s="213"/>
      <c r="TJW61" s="213"/>
      <c r="TJY61" s="213"/>
      <c r="TKA61" s="213"/>
      <c r="TKC61" s="213"/>
      <c r="TKE61" s="213"/>
      <c r="TKG61" s="213"/>
      <c r="TKI61" s="213"/>
      <c r="TKK61" s="213"/>
      <c r="TKM61" s="213"/>
      <c r="TKO61" s="213"/>
      <c r="TKQ61" s="213"/>
      <c r="TKS61" s="213"/>
      <c r="TKU61" s="213"/>
      <c r="TKW61" s="213"/>
      <c r="TKY61" s="213"/>
      <c r="TLA61" s="213"/>
      <c r="TLC61" s="213"/>
      <c r="TLE61" s="213"/>
      <c r="TLG61" s="213"/>
      <c r="TLI61" s="213"/>
      <c r="TLK61" s="213"/>
      <c r="TLM61" s="213"/>
      <c r="TLO61" s="213"/>
      <c r="TLQ61" s="213"/>
      <c r="TLS61" s="213"/>
      <c r="TLU61" s="213"/>
      <c r="TLW61" s="213"/>
      <c r="TLY61" s="213"/>
      <c r="TMA61" s="213"/>
      <c r="TMC61" s="213"/>
      <c r="TME61" s="213"/>
      <c r="TMG61" s="213"/>
      <c r="TMI61" s="213"/>
      <c r="TMK61" s="213"/>
      <c r="TMM61" s="213"/>
      <c r="TMO61" s="213"/>
      <c r="TMQ61" s="213"/>
      <c r="TMS61" s="213"/>
      <c r="TMU61" s="213"/>
      <c r="TMW61" s="213"/>
      <c r="TMY61" s="213"/>
      <c r="TNA61" s="213"/>
      <c r="TNC61" s="213"/>
      <c r="TNE61" s="213"/>
      <c r="TNG61" s="213"/>
      <c r="TNI61" s="213"/>
      <c r="TNK61" s="213"/>
      <c r="TNM61" s="213"/>
      <c r="TNO61" s="213"/>
      <c r="TNQ61" s="213"/>
      <c r="TNS61" s="213"/>
      <c r="TNU61" s="213"/>
      <c r="TNW61" s="213"/>
      <c r="TNY61" s="213"/>
      <c r="TOA61" s="213"/>
      <c r="TOC61" s="213"/>
      <c r="TOE61" s="213"/>
      <c r="TOG61" s="213"/>
      <c r="TOI61" s="213"/>
      <c r="TOK61" s="213"/>
      <c r="TOM61" s="213"/>
      <c r="TOO61" s="213"/>
      <c r="TOQ61" s="213"/>
      <c r="TOS61" s="213"/>
      <c r="TOU61" s="213"/>
      <c r="TOW61" s="213"/>
      <c r="TOY61" s="213"/>
      <c r="TPA61" s="213"/>
      <c r="TPC61" s="213"/>
      <c r="TPE61" s="213"/>
      <c r="TPG61" s="213"/>
      <c r="TPI61" s="213"/>
      <c r="TPK61" s="213"/>
      <c r="TPM61" s="213"/>
      <c r="TPO61" s="213"/>
      <c r="TPQ61" s="213"/>
      <c r="TPS61" s="213"/>
      <c r="TPU61" s="213"/>
      <c r="TPW61" s="213"/>
      <c r="TPY61" s="213"/>
      <c r="TQA61" s="213"/>
      <c r="TQC61" s="213"/>
      <c r="TQE61" s="213"/>
      <c r="TQG61" s="213"/>
      <c r="TQI61" s="213"/>
      <c r="TQK61" s="213"/>
      <c r="TQM61" s="213"/>
      <c r="TQO61" s="213"/>
      <c r="TQQ61" s="213"/>
      <c r="TQS61" s="213"/>
      <c r="TQU61" s="213"/>
      <c r="TQW61" s="213"/>
      <c r="TQY61" s="213"/>
      <c r="TRA61" s="213"/>
      <c r="TRC61" s="213"/>
      <c r="TRE61" s="213"/>
      <c r="TRG61" s="213"/>
      <c r="TRI61" s="213"/>
      <c r="TRK61" s="213"/>
      <c r="TRM61" s="213"/>
      <c r="TRO61" s="213"/>
      <c r="TRQ61" s="213"/>
      <c r="TRS61" s="213"/>
      <c r="TRU61" s="213"/>
      <c r="TRW61" s="213"/>
      <c r="TRY61" s="213"/>
      <c r="TSA61" s="213"/>
      <c r="TSC61" s="213"/>
      <c r="TSE61" s="213"/>
      <c r="TSG61" s="213"/>
      <c r="TSI61" s="213"/>
      <c r="TSK61" s="213"/>
      <c r="TSM61" s="213"/>
      <c r="TSO61" s="213"/>
      <c r="TSQ61" s="213"/>
      <c r="TSS61" s="213"/>
      <c r="TSU61" s="213"/>
      <c r="TSW61" s="213"/>
      <c r="TSY61" s="213"/>
      <c r="TTA61" s="213"/>
      <c r="TTC61" s="213"/>
      <c r="TTE61" s="213"/>
      <c r="TTG61" s="213"/>
      <c r="TTI61" s="213"/>
      <c r="TTK61" s="213"/>
      <c r="TTM61" s="213"/>
      <c r="TTO61" s="213"/>
      <c r="TTQ61" s="213"/>
      <c r="TTS61" s="213"/>
      <c r="TTU61" s="213"/>
      <c r="TTW61" s="213"/>
      <c r="TTY61" s="213"/>
      <c r="TUA61" s="213"/>
      <c r="TUC61" s="213"/>
      <c r="TUE61" s="213"/>
      <c r="TUG61" s="213"/>
      <c r="TUI61" s="213"/>
      <c r="TUK61" s="213"/>
      <c r="TUM61" s="213"/>
      <c r="TUO61" s="213"/>
      <c r="TUQ61" s="213"/>
      <c r="TUS61" s="213"/>
      <c r="TUU61" s="213"/>
      <c r="TUW61" s="213"/>
      <c r="TUY61" s="213"/>
      <c r="TVA61" s="213"/>
      <c r="TVC61" s="213"/>
      <c r="TVE61" s="213"/>
      <c r="TVG61" s="213"/>
      <c r="TVI61" s="213"/>
      <c r="TVK61" s="213"/>
      <c r="TVM61" s="213"/>
      <c r="TVO61" s="213"/>
      <c r="TVQ61" s="213"/>
      <c r="TVS61" s="213"/>
      <c r="TVU61" s="213"/>
      <c r="TVW61" s="213"/>
      <c r="TVY61" s="213"/>
      <c r="TWA61" s="213"/>
      <c r="TWC61" s="213"/>
      <c r="TWE61" s="213"/>
      <c r="TWG61" s="213"/>
      <c r="TWI61" s="213"/>
      <c r="TWK61" s="213"/>
      <c r="TWM61" s="213"/>
      <c r="TWO61" s="213"/>
      <c r="TWQ61" s="213"/>
      <c r="TWS61" s="213"/>
      <c r="TWU61" s="213"/>
      <c r="TWW61" s="213"/>
      <c r="TWY61" s="213"/>
      <c r="TXA61" s="213"/>
      <c r="TXC61" s="213"/>
      <c r="TXE61" s="213"/>
      <c r="TXG61" s="213"/>
      <c r="TXI61" s="213"/>
      <c r="TXK61" s="213"/>
      <c r="TXM61" s="213"/>
      <c r="TXO61" s="213"/>
      <c r="TXQ61" s="213"/>
      <c r="TXS61" s="213"/>
      <c r="TXU61" s="213"/>
      <c r="TXW61" s="213"/>
      <c r="TXY61" s="213"/>
      <c r="TYA61" s="213"/>
      <c r="TYC61" s="213"/>
      <c r="TYE61" s="213"/>
      <c r="TYG61" s="213"/>
      <c r="TYI61" s="213"/>
      <c r="TYK61" s="213"/>
      <c r="TYM61" s="213"/>
      <c r="TYO61" s="213"/>
      <c r="TYQ61" s="213"/>
      <c r="TYS61" s="213"/>
      <c r="TYU61" s="213"/>
      <c r="TYW61" s="213"/>
      <c r="TYY61" s="213"/>
      <c r="TZA61" s="213"/>
      <c r="TZC61" s="213"/>
      <c r="TZE61" s="213"/>
      <c r="TZG61" s="213"/>
      <c r="TZI61" s="213"/>
      <c r="TZK61" s="213"/>
      <c r="TZM61" s="213"/>
      <c r="TZO61" s="213"/>
      <c r="TZQ61" s="213"/>
      <c r="TZS61" s="213"/>
      <c r="TZU61" s="213"/>
      <c r="TZW61" s="213"/>
      <c r="TZY61" s="213"/>
      <c r="UAA61" s="213"/>
      <c r="UAC61" s="213"/>
      <c r="UAE61" s="213"/>
      <c r="UAG61" s="213"/>
      <c r="UAI61" s="213"/>
      <c r="UAK61" s="213"/>
      <c r="UAM61" s="213"/>
      <c r="UAO61" s="213"/>
      <c r="UAQ61" s="213"/>
      <c r="UAS61" s="213"/>
      <c r="UAU61" s="213"/>
      <c r="UAW61" s="213"/>
      <c r="UAY61" s="213"/>
      <c r="UBA61" s="213"/>
      <c r="UBC61" s="213"/>
      <c r="UBE61" s="213"/>
      <c r="UBG61" s="213"/>
      <c r="UBI61" s="213"/>
      <c r="UBK61" s="213"/>
      <c r="UBM61" s="213"/>
      <c r="UBO61" s="213"/>
      <c r="UBQ61" s="213"/>
      <c r="UBS61" s="213"/>
      <c r="UBU61" s="213"/>
      <c r="UBW61" s="213"/>
      <c r="UBY61" s="213"/>
      <c r="UCA61" s="213"/>
      <c r="UCC61" s="213"/>
      <c r="UCE61" s="213"/>
      <c r="UCG61" s="213"/>
      <c r="UCI61" s="213"/>
      <c r="UCK61" s="213"/>
      <c r="UCM61" s="213"/>
      <c r="UCO61" s="213"/>
      <c r="UCQ61" s="213"/>
      <c r="UCS61" s="213"/>
      <c r="UCU61" s="213"/>
      <c r="UCW61" s="213"/>
      <c r="UCY61" s="213"/>
      <c r="UDA61" s="213"/>
      <c r="UDC61" s="213"/>
      <c r="UDE61" s="213"/>
      <c r="UDG61" s="213"/>
      <c r="UDI61" s="213"/>
      <c r="UDK61" s="213"/>
      <c r="UDM61" s="213"/>
      <c r="UDO61" s="213"/>
      <c r="UDQ61" s="213"/>
      <c r="UDS61" s="213"/>
      <c r="UDU61" s="213"/>
      <c r="UDW61" s="213"/>
      <c r="UDY61" s="213"/>
      <c r="UEA61" s="213"/>
      <c r="UEC61" s="213"/>
      <c r="UEE61" s="213"/>
      <c r="UEG61" s="213"/>
      <c r="UEI61" s="213"/>
      <c r="UEK61" s="213"/>
      <c r="UEM61" s="213"/>
      <c r="UEO61" s="213"/>
      <c r="UEQ61" s="213"/>
      <c r="UES61" s="213"/>
      <c r="UEU61" s="213"/>
      <c r="UEW61" s="213"/>
      <c r="UEY61" s="213"/>
      <c r="UFA61" s="213"/>
      <c r="UFC61" s="213"/>
      <c r="UFE61" s="213"/>
      <c r="UFG61" s="213"/>
      <c r="UFI61" s="213"/>
      <c r="UFK61" s="213"/>
      <c r="UFM61" s="213"/>
      <c r="UFO61" s="213"/>
      <c r="UFQ61" s="213"/>
      <c r="UFS61" s="213"/>
      <c r="UFU61" s="213"/>
      <c r="UFW61" s="213"/>
      <c r="UFY61" s="213"/>
      <c r="UGA61" s="213"/>
      <c r="UGC61" s="213"/>
      <c r="UGE61" s="213"/>
      <c r="UGG61" s="213"/>
      <c r="UGI61" s="213"/>
      <c r="UGK61" s="213"/>
      <c r="UGM61" s="213"/>
      <c r="UGO61" s="213"/>
      <c r="UGQ61" s="213"/>
      <c r="UGS61" s="213"/>
      <c r="UGU61" s="213"/>
      <c r="UGW61" s="213"/>
      <c r="UGY61" s="213"/>
      <c r="UHA61" s="213"/>
      <c r="UHC61" s="213"/>
      <c r="UHE61" s="213"/>
      <c r="UHG61" s="213"/>
      <c r="UHI61" s="213"/>
      <c r="UHK61" s="213"/>
      <c r="UHM61" s="213"/>
      <c r="UHO61" s="213"/>
      <c r="UHQ61" s="213"/>
      <c r="UHS61" s="213"/>
      <c r="UHU61" s="213"/>
      <c r="UHW61" s="213"/>
      <c r="UHY61" s="213"/>
      <c r="UIA61" s="213"/>
      <c r="UIC61" s="213"/>
      <c r="UIE61" s="213"/>
      <c r="UIG61" s="213"/>
      <c r="UII61" s="213"/>
      <c r="UIK61" s="213"/>
      <c r="UIM61" s="213"/>
      <c r="UIO61" s="213"/>
      <c r="UIQ61" s="213"/>
      <c r="UIS61" s="213"/>
      <c r="UIU61" s="213"/>
      <c r="UIW61" s="213"/>
      <c r="UIY61" s="213"/>
      <c r="UJA61" s="213"/>
      <c r="UJC61" s="213"/>
      <c r="UJE61" s="213"/>
      <c r="UJG61" s="213"/>
      <c r="UJI61" s="213"/>
      <c r="UJK61" s="213"/>
      <c r="UJM61" s="213"/>
      <c r="UJO61" s="213"/>
      <c r="UJQ61" s="213"/>
      <c r="UJS61" s="213"/>
      <c r="UJU61" s="213"/>
      <c r="UJW61" s="213"/>
      <c r="UJY61" s="213"/>
      <c r="UKA61" s="213"/>
      <c r="UKC61" s="213"/>
      <c r="UKE61" s="213"/>
      <c r="UKG61" s="213"/>
      <c r="UKI61" s="213"/>
      <c r="UKK61" s="213"/>
      <c r="UKM61" s="213"/>
      <c r="UKO61" s="213"/>
      <c r="UKQ61" s="213"/>
      <c r="UKS61" s="213"/>
      <c r="UKU61" s="213"/>
      <c r="UKW61" s="213"/>
      <c r="UKY61" s="213"/>
      <c r="ULA61" s="213"/>
      <c r="ULC61" s="213"/>
      <c r="ULE61" s="213"/>
      <c r="ULG61" s="213"/>
      <c r="ULI61" s="213"/>
      <c r="ULK61" s="213"/>
      <c r="ULM61" s="213"/>
      <c r="ULO61" s="213"/>
      <c r="ULQ61" s="213"/>
      <c r="ULS61" s="213"/>
      <c r="ULU61" s="213"/>
      <c r="ULW61" s="213"/>
      <c r="ULY61" s="213"/>
      <c r="UMA61" s="213"/>
      <c r="UMC61" s="213"/>
      <c r="UME61" s="213"/>
      <c r="UMG61" s="213"/>
      <c r="UMI61" s="213"/>
      <c r="UMK61" s="213"/>
      <c r="UMM61" s="213"/>
      <c r="UMO61" s="213"/>
      <c r="UMQ61" s="213"/>
      <c r="UMS61" s="213"/>
      <c r="UMU61" s="213"/>
      <c r="UMW61" s="213"/>
      <c r="UMY61" s="213"/>
      <c r="UNA61" s="213"/>
      <c r="UNC61" s="213"/>
      <c r="UNE61" s="213"/>
      <c r="UNG61" s="213"/>
      <c r="UNI61" s="213"/>
      <c r="UNK61" s="213"/>
      <c r="UNM61" s="213"/>
      <c r="UNO61" s="213"/>
      <c r="UNQ61" s="213"/>
      <c r="UNS61" s="213"/>
      <c r="UNU61" s="213"/>
      <c r="UNW61" s="213"/>
      <c r="UNY61" s="213"/>
      <c r="UOA61" s="213"/>
      <c r="UOC61" s="213"/>
      <c r="UOE61" s="213"/>
      <c r="UOG61" s="213"/>
      <c r="UOI61" s="213"/>
      <c r="UOK61" s="213"/>
      <c r="UOM61" s="213"/>
      <c r="UOO61" s="213"/>
      <c r="UOQ61" s="213"/>
      <c r="UOS61" s="213"/>
      <c r="UOU61" s="213"/>
      <c r="UOW61" s="213"/>
      <c r="UOY61" s="213"/>
      <c r="UPA61" s="213"/>
      <c r="UPC61" s="213"/>
      <c r="UPE61" s="213"/>
      <c r="UPG61" s="213"/>
      <c r="UPI61" s="213"/>
      <c r="UPK61" s="213"/>
      <c r="UPM61" s="213"/>
      <c r="UPO61" s="213"/>
      <c r="UPQ61" s="213"/>
      <c r="UPS61" s="213"/>
      <c r="UPU61" s="213"/>
      <c r="UPW61" s="213"/>
      <c r="UPY61" s="213"/>
      <c r="UQA61" s="213"/>
      <c r="UQC61" s="213"/>
      <c r="UQE61" s="213"/>
      <c r="UQG61" s="213"/>
      <c r="UQI61" s="213"/>
      <c r="UQK61" s="213"/>
      <c r="UQM61" s="213"/>
      <c r="UQO61" s="213"/>
      <c r="UQQ61" s="213"/>
      <c r="UQS61" s="213"/>
      <c r="UQU61" s="213"/>
      <c r="UQW61" s="213"/>
      <c r="UQY61" s="213"/>
      <c r="URA61" s="213"/>
      <c r="URC61" s="213"/>
      <c r="URE61" s="213"/>
      <c r="URG61" s="213"/>
      <c r="URI61" s="213"/>
      <c r="URK61" s="213"/>
      <c r="URM61" s="213"/>
      <c r="URO61" s="213"/>
      <c r="URQ61" s="213"/>
      <c r="URS61" s="213"/>
      <c r="URU61" s="213"/>
      <c r="URW61" s="213"/>
      <c r="URY61" s="213"/>
      <c r="USA61" s="213"/>
      <c r="USC61" s="213"/>
      <c r="USE61" s="213"/>
      <c r="USG61" s="213"/>
      <c r="USI61" s="213"/>
      <c r="USK61" s="213"/>
      <c r="USM61" s="213"/>
      <c r="USO61" s="213"/>
      <c r="USQ61" s="213"/>
      <c r="USS61" s="213"/>
      <c r="USU61" s="213"/>
      <c r="USW61" s="213"/>
      <c r="USY61" s="213"/>
      <c r="UTA61" s="213"/>
      <c r="UTC61" s="213"/>
      <c r="UTE61" s="213"/>
      <c r="UTG61" s="213"/>
      <c r="UTI61" s="213"/>
      <c r="UTK61" s="213"/>
      <c r="UTM61" s="213"/>
      <c r="UTO61" s="213"/>
      <c r="UTQ61" s="213"/>
      <c r="UTS61" s="213"/>
      <c r="UTU61" s="213"/>
      <c r="UTW61" s="213"/>
      <c r="UTY61" s="213"/>
      <c r="UUA61" s="213"/>
      <c r="UUC61" s="213"/>
      <c r="UUE61" s="213"/>
      <c r="UUG61" s="213"/>
      <c r="UUI61" s="213"/>
      <c r="UUK61" s="213"/>
      <c r="UUM61" s="213"/>
      <c r="UUO61" s="213"/>
      <c r="UUQ61" s="213"/>
      <c r="UUS61" s="213"/>
      <c r="UUU61" s="213"/>
      <c r="UUW61" s="213"/>
      <c r="UUY61" s="213"/>
      <c r="UVA61" s="213"/>
      <c r="UVC61" s="213"/>
      <c r="UVE61" s="213"/>
      <c r="UVG61" s="213"/>
      <c r="UVI61" s="213"/>
      <c r="UVK61" s="213"/>
      <c r="UVM61" s="213"/>
      <c r="UVO61" s="213"/>
      <c r="UVQ61" s="213"/>
      <c r="UVS61" s="213"/>
      <c r="UVU61" s="213"/>
      <c r="UVW61" s="213"/>
      <c r="UVY61" s="213"/>
      <c r="UWA61" s="213"/>
      <c r="UWC61" s="213"/>
      <c r="UWE61" s="213"/>
      <c r="UWG61" s="213"/>
      <c r="UWI61" s="213"/>
      <c r="UWK61" s="213"/>
      <c r="UWM61" s="213"/>
      <c r="UWO61" s="213"/>
      <c r="UWQ61" s="213"/>
      <c r="UWS61" s="213"/>
      <c r="UWU61" s="213"/>
      <c r="UWW61" s="213"/>
      <c r="UWY61" s="213"/>
      <c r="UXA61" s="213"/>
      <c r="UXC61" s="213"/>
      <c r="UXE61" s="213"/>
      <c r="UXG61" s="213"/>
      <c r="UXI61" s="213"/>
      <c r="UXK61" s="213"/>
      <c r="UXM61" s="213"/>
      <c r="UXO61" s="213"/>
      <c r="UXQ61" s="213"/>
      <c r="UXS61" s="213"/>
      <c r="UXU61" s="213"/>
      <c r="UXW61" s="213"/>
      <c r="UXY61" s="213"/>
      <c r="UYA61" s="213"/>
      <c r="UYC61" s="213"/>
      <c r="UYE61" s="213"/>
      <c r="UYG61" s="213"/>
      <c r="UYI61" s="213"/>
      <c r="UYK61" s="213"/>
      <c r="UYM61" s="213"/>
      <c r="UYO61" s="213"/>
      <c r="UYQ61" s="213"/>
      <c r="UYS61" s="213"/>
      <c r="UYU61" s="213"/>
      <c r="UYW61" s="213"/>
      <c r="UYY61" s="213"/>
      <c r="UZA61" s="213"/>
      <c r="UZC61" s="213"/>
      <c r="UZE61" s="213"/>
      <c r="UZG61" s="213"/>
      <c r="UZI61" s="213"/>
      <c r="UZK61" s="213"/>
      <c r="UZM61" s="213"/>
      <c r="UZO61" s="213"/>
      <c r="UZQ61" s="213"/>
      <c r="UZS61" s="213"/>
      <c r="UZU61" s="213"/>
      <c r="UZW61" s="213"/>
      <c r="UZY61" s="213"/>
      <c r="VAA61" s="213"/>
      <c r="VAC61" s="213"/>
      <c r="VAE61" s="213"/>
      <c r="VAG61" s="213"/>
      <c r="VAI61" s="213"/>
      <c r="VAK61" s="213"/>
      <c r="VAM61" s="213"/>
      <c r="VAO61" s="213"/>
      <c r="VAQ61" s="213"/>
      <c r="VAS61" s="213"/>
      <c r="VAU61" s="213"/>
      <c r="VAW61" s="213"/>
      <c r="VAY61" s="213"/>
      <c r="VBA61" s="213"/>
      <c r="VBC61" s="213"/>
      <c r="VBE61" s="213"/>
      <c r="VBG61" s="213"/>
      <c r="VBI61" s="213"/>
      <c r="VBK61" s="213"/>
      <c r="VBM61" s="213"/>
      <c r="VBO61" s="213"/>
      <c r="VBQ61" s="213"/>
      <c r="VBS61" s="213"/>
      <c r="VBU61" s="213"/>
      <c r="VBW61" s="213"/>
      <c r="VBY61" s="213"/>
      <c r="VCA61" s="213"/>
      <c r="VCC61" s="213"/>
      <c r="VCE61" s="213"/>
      <c r="VCG61" s="213"/>
      <c r="VCI61" s="213"/>
      <c r="VCK61" s="213"/>
      <c r="VCM61" s="213"/>
      <c r="VCO61" s="213"/>
      <c r="VCQ61" s="213"/>
      <c r="VCS61" s="213"/>
      <c r="VCU61" s="213"/>
      <c r="VCW61" s="213"/>
      <c r="VCY61" s="213"/>
      <c r="VDA61" s="213"/>
      <c r="VDC61" s="213"/>
      <c r="VDE61" s="213"/>
      <c r="VDG61" s="213"/>
      <c r="VDI61" s="213"/>
      <c r="VDK61" s="213"/>
      <c r="VDM61" s="213"/>
      <c r="VDO61" s="213"/>
      <c r="VDQ61" s="213"/>
      <c r="VDS61" s="213"/>
      <c r="VDU61" s="213"/>
      <c r="VDW61" s="213"/>
      <c r="VDY61" s="213"/>
      <c r="VEA61" s="213"/>
      <c r="VEC61" s="213"/>
      <c r="VEE61" s="213"/>
      <c r="VEG61" s="213"/>
      <c r="VEI61" s="213"/>
      <c r="VEK61" s="213"/>
      <c r="VEM61" s="213"/>
      <c r="VEO61" s="213"/>
      <c r="VEQ61" s="213"/>
      <c r="VES61" s="213"/>
      <c r="VEU61" s="213"/>
      <c r="VEW61" s="213"/>
      <c r="VEY61" s="213"/>
      <c r="VFA61" s="213"/>
      <c r="VFC61" s="213"/>
      <c r="VFE61" s="213"/>
      <c r="VFG61" s="213"/>
      <c r="VFI61" s="213"/>
      <c r="VFK61" s="213"/>
      <c r="VFM61" s="213"/>
      <c r="VFO61" s="213"/>
      <c r="VFQ61" s="213"/>
      <c r="VFS61" s="213"/>
      <c r="VFU61" s="213"/>
      <c r="VFW61" s="213"/>
      <c r="VFY61" s="213"/>
      <c r="VGA61" s="213"/>
      <c r="VGC61" s="213"/>
      <c r="VGE61" s="213"/>
      <c r="VGG61" s="213"/>
      <c r="VGI61" s="213"/>
      <c r="VGK61" s="213"/>
      <c r="VGM61" s="213"/>
      <c r="VGO61" s="213"/>
      <c r="VGQ61" s="213"/>
      <c r="VGS61" s="213"/>
      <c r="VGU61" s="213"/>
      <c r="VGW61" s="213"/>
      <c r="VGY61" s="213"/>
      <c r="VHA61" s="213"/>
      <c r="VHC61" s="213"/>
      <c r="VHE61" s="213"/>
      <c r="VHG61" s="213"/>
      <c r="VHI61" s="213"/>
      <c r="VHK61" s="213"/>
      <c r="VHM61" s="213"/>
      <c r="VHO61" s="213"/>
      <c r="VHQ61" s="213"/>
      <c r="VHS61" s="213"/>
      <c r="VHU61" s="213"/>
      <c r="VHW61" s="213"/>
      <c r="VHY61" s="213"/>
      <c r="VIA61" s="213"/>
      <c r="VIC61" s="213"/>
      <c r="VIE61" s="213"/>
      <c r="VIG61" s="213"/>
      <c r="VII61" s="213"/>
      <c r="VIK61" s="213"/>
      <c r="VIM61" s="213"/>
      <c r="VIO61" s="213"/>
      <c r="VIQ61" s="213"/>
      <c r="VIS61" s="213"/>
      <c r="VIU61" s="213"/>
      <c r="VIW61" s="213"/>
      <c r="VIY61" s="213"/>
      <c r="VJA61" s="213"/>
      <c r="VJC61" s="213"/>
      <c r="VJE61" s="213"/>
      <c r="VJG61" s="213"/>
      <c r="VJI61" s="213"/>
      <c r="VJK61" s="213"/>
      <c r="VJM61" s="213"/>
      <c r="VJO61" s="213"/>
      <c r="VJQ61" s="213"/>
      <c r="VJS61" s="213"/>
      <c r="VJU61" s="213"/>
      <c r="VJW61" s="213"/>
      <c r="VJY61" s="213"/>
      <c r="VKA61" s="213"/>
      <c r="VKC61" s="213"/>
      <c r="VKE61" s="213"/>
      <c r="VKG61" s="213"/>
      <c r="VKI61" s="213"/>
      <c r="VKK61" s="213"/>
      <c r="VKM61" s="213"/>
      <c r="VKO61" s="213"/>
      <c r="VKQ61" s="213"/>
      <c r="VKS61" s="213"/>
      <c r="VKU61" s="213"/>
      <c r="VKW61" s="213"/>
      <c r="VKY61" s="213"/>
      <c r="VLA61" s="213"/>
      <c r="VLC61" s="213"/>
      <c r="VLE61" s="213"/>
      <c r="VLG61" s="213"/>
      <c r="VLI61" s="213"/>
      <c r="VLK61" s="213"/>
      <c r="VLM61" s="213"/>
      <c r="VLO61" s="213"/>
      <c r="VLQ61" s="213"/>
      <c r="VLS61" s="213"/>
      <c r="VLU61" s="213"/>
      <c r="VLW61" s="213"/>
      <c r="VLY61" s="213"/>
      <c r="VMA61" s="213"/>
      <c r="VMC61" s="213"/>
      <c r="VME61" s="213"/>
      <c r="VMG61" s="213"/>
      <c r="VMI61" s="213"/>
      <c r="VMK61" s="213"/>
      <c r="VMM61" s="213"/>
      <c r="VMO61" s="213"/>
      <c r="VMQ61" s="213"/>
      <c r="VMS61" s="213"/>
      <c r="VMU61" s="213"/>
      <c r="VMW61" s="213"/>
      <c r="VMY61" s="213"/>
      <c r="VNA61" s="213"/>
      <c r="VNC61" s="213"/>
      <c r="VNE61" s="213"/>
      <c r="VNG61" s="213"/>
      <c r="VNI61" s="213"/>
      <c r="VNK61" s="213"/>
      <c r="VNM61" s="213"/>
      <c r="VNO61" s="213"/>
      <c r="VNQ61" s="213"/>
      <c r="VNS61" s="213"/>
      <c r="VNU61" s="213"/>
      <c r="VNW61" s="213"/>
      <c r="VNY61" s="213"/>
      <c r="VOA61" s="213"/>
      <c r="VOC61" s="213"/>
      <c r="VOE61" s="213"/>
      <c r="VOG61" s="213"/>
      <c r="VOI61" s="213"/>
      <c r="VOK61" s="213"/>
      <c r="VOM61" s="213"/>
      <c r="VOO61" s="213"/>
      <c r="VOQ61" s="213"/>
      <c r="VOS61" s="213"/>
      <c r="VOU61" s="213"/>
      <c r="VOW61" s="213"/>
      <c r="VOY61" s="213"/>
      <c r="VPA61" s="213"/>
      <c r="VPC61" s="213"/>
      <c r="VPE61" s="213"/>
      <c r="VPG61" s="213"/>
      <c r="VPI61" s="213"/>
      <c r="VPK61" s="213"/>
      <c r="VPM61" s="213"/>
      <c r="VPO61" s="213"/>
      <c r="VPQ61" s="213"/>
      <c r="VPS61" s="213"/>
      <c r="VPU61" s="213"/>
      <c r="VPW61" s="213"/>
      <c r="VPY61" s="213"/>
      <c r="VQA61" s="213"/>
      <c r="VQC61" s="213"/>
      <c r="VQE61" s="213"/>
      <c r="VQG61" s="213"/>
      <c r="VQI61" s="213"/>
      <c r="VQK61" s="213"/>
      <c r="VQM61" s="213"/>
      <c r="VQO61" s="213"/>
      <c r="VQQ61" s="213"/>
      <c r="VQS61" s="213"/>
      <c r="VQU61" s="213"/>
      <c r="VQW61" s="213"/>
      <c r="VQY61" s="213"/>
      <c r="VRA61" s="213"/>
      <c r="VRC61" s="213"/>
      <c r="VRE61" s="213"/>
      <c r="VRG61" s="213"/>
      <c r="VRI61" s="213"/>
      <c r="VRK61" s="213"/>
      <c r="VRM61" s="213"/>
      <c r="VRO61" s="213"/>
      <c r="VRQ61" s="213"/>
      <c r="VRS61" s="213"/>
      <c r="VRU61" s="213"/>
      <c r="VRW61" s="213"/>
      <c r="VRY61" s="213"/>
      <c r="VSA61" s="213"/>
      <c r="VSC61" s="213"/>
      <c r="VSE61" s="213"/>
      <c r="VSG61" s="213"/>
      <c r="VSI61" s="213"/>
      <c r="VSK61" s="213"/>
      <c r="VSM61" s="213"/>
      <c r="VSO61" s="213"/>
      <c r="VSQ61" s="213"/>
      <c r="VSS61" s="213"/>
      <c r="VSU61" s="213"/>
      <c r="VSW61" s="213"/>
      <c r="VSY61" s="213"/>
      <c r="VTA61" s="213"/>
      <c r="VTC61" s="213"/>
      <c r="VTE61" s="213"/>
      <c r="VTG61" s="213"/>
      <c r="VTI61" s="213"/>
      <c r="VTK61" s="213"/>
      <c r="VTM61" s="213"/>
      <c r="VTO61" s="213"/>
      <c r="VTQ61" s="213"/>
      <c r="VTS61" s="213"/>
      <c r="VTU61" s="213"/>
      <c r="VTW61" s="213"/>
      <c r="VTY61" s="213"/>
      <c r="VUA61" s="213"/>
      <c r="VUC61" s="213"/>
      <c r="VUE61" s="213"/>
      <c r="VUG61" s="213"/>
      <c r="VUI61" s="213"/>
      <c r="VUK61" s="213"/>
      <c r="VUM61" s="213"/>
      <c r="VUO61" s="213"/>
      <c r="VUQ61" s="213"/>
      <c r="VUS61" s="213"/>
      <c r="VUU61" s="213"/>
      <c r="VUW61" s="213"/>
      <c r="VUY61" s="213"/>
      <c r="VVA61" s="213"/>
      <c r="VVC61" s="213"/>
      <c r="VVE61" s="213"/>
      <c r="VVG61" s="213"/>
      <c r="VVI61" s="213"/>
      <c r="VVK61" s="213"/>
      <c r="VVM61" s="213"/>
      <c r="VVO61" s="213"/>
      <c r="VVQ61" s="213"/>
      <c r="VVS61" s="213"/>
      <c r="VVU61" s="213"/>
      <c r="VVW61" s="213"/>
      <c r="VVY61" s="213"/>
      <c r="VWA61" s="213"/>
      <c r="VWC61" s="213"/>
      <c r="VWE61" s="213"/>
      <c r="VWG61" s="213"/>
      <c r="VWI61" s="213"/>
      <c r="VWK61" s="213"/>
      <c r="VWM61" s="213"/>
      <c r="VWO61" s="213"/>
      <c r="VWQ61" s="213"/>
      <c r="VWS61" s="213"/>
      <c r="VWU61" s="213"/>
      <c r="VWW61" s="213"/>
      <c r="VWY61" s="213"/>
      <c r="VXA61" s="213"/>
      <c r="VXC61" s="213"/>
      <c r="VXE61" s="213"/>
      <c r="VXG61" s="213"/>
      <c r="VXI61" s="213"/>
      <c r="VXK61" s="213"/>
      <c r="VXM61" s="213"/>
      <c r="VXO61" s="213"/>
      <c r="VXQ61" s="213"/>
      <c r="VXS61" s="213"/>
      <c r="VXU61" s="213"/>
      <c r="VXW61" s="213"/>
      <c r="VXY61" s="213"/>
      <c r="VYA61" s="213"/>
      <c r="VYC61" s="213"/>
      <c r="VYE61" s="213"/>
      <c r="VYG61" s="213"/>
      <c r="VYI61" s="213"/>
      <c r="VYK61" s="213"/>
      <c r="VYM61" s="213"/>
      <c r="VYO61" s="213"/>
      <c r="VYQ61" s="213"/>
      <c r="VYS61" s="213"/>
      <c r="VYU61" s="213"/>
      <c r="VYW61" s="213"/>
      <c r="VYY61" s="213"/>
      <c r="VZA61" s="213"/>
      <c r="VZC61" s="213"/>
      <c r="VZE61" s="213"/>
      <c r="VZG61" s="213"/>
      <c r="VZI61" s="213"/>
      <c r="VZK61" s="213"/>
      <c r="VZM61" s="213"/>
      <c r="VZO61" s="213"/>
      <c r="VZQ61" s="213"/>
      <c r="VZS61" s="213"/>
      <c r="VZU61" s="213"/>
      <c r="VZW61" s="213"/>
      <c r="VZY61" s="213"/>
      <c r="WAA61" s="213"/>
      <c r="WAC61" s="213"/>
      <c r="WAE61" s="213"/>
      <c r="WAG61" s="213"/>
      <c r="WAI61" s="213"/>
      <c r="WAK61" s="213"/>
      <c r="WAM61" s="213"/>
      <c r="WAO61" s="213"/>
      <c r="WAQ61" s="213"/>
      <c r="WAS61" s="213"/>
      <c r="WAU61" s="213"/>
      <c r="WAW61" s="213"/>
      <c r="WAY61" s="213"/>
      <c r="WBA61" s="213"/>
      <c r="WBC61" s="213"/>
      <c r="WBE61" s="213"/>
      <c r="WBG61" s="213"/>
      <c r="WBI61" s="213"/>
      <c r="WBK61" s="213"/>
      <c r="WBM61" s="213"/>
      <c r="WBO61" s="213"/>
      <c r="WBQ61" s="213"/>
      <c r="WBS61" s="213"/>
      <c r="WBU61" s="213"/>
      <c r="WBW61" s="213"/>
      <c r="WBY61" s="213"/>
      <c r="WCA61" s="213"/>
      <c r="WCC61" s="213"/>
      <c r="WCE61" s="213"/>
      <c r="WCG61" s="213"/>
      <c r="WCI61" s="213"/>
      <c r="WCK61" s="213"/>
      <c r="WCM61" s="213"/>
      <c r="WCO61" s="213"/>
      <c r="WCQ61" s="213"/>
      <c r="WCS61" s="213"/>
      <c r="WCU61" s="213"/>
      <c r="WCW61" s="213"/>
      <c r="WCY61" s="213"/>
      <c r="WDA61" s="213"/>
      <c r="WDC61" s="213"/>
      <c r="WDE61" s="213"/>
      <c r="WDG61" s="213"/>
      <c r="WDI61" s="213"/>
      <c r="WDK61" s="213"/>
      <c r="WDM61" s="213"/>
      <c r="WDO61" s="213"/>
      <c r="WDQ61" s="213"/>
      <c r="WDS61" s="213"/>
      <c r="WDU61" s="213"/>
      <c r="WDW61" s="213"/>
      <c r="WDY61" s="213"/>
      <c r="WEA61" s="213"/>
      <c r="WEC61" s="213"/>
      <c r="WEE61" s="213"/>
      <c r="WEG61" s="213"/>
      <c r="WEI61" s="213"/>
      <c r="WEK61" s="213"/>
      <c r="WEM61" s="213"/>
      <c r="WEO61" s="213"/>
      <c r="WEQ61" s="213"/>
      <c r="WES61" s="213"/>
      <c r="WEU61" s="213"/>
      <c r="WEW61" s="213"/>
      <c r="WEY61" s="213"/>
      <c r="WFA61" s="213"/>
      <c r="WFC61" s="213"/>
      <c r="WFE61" s="213"/>
      <c r="WFG61" s="213"/>
      <c r="WFI61" s="213"/>
      <c r="WFK61" s="213"/>
      <c r="WFM61" s="213"/>
      <c r="WFO61" s="213"/>
      <c r="WFQ61" s="213"/>
      <c r="WFS61" s="213"/>
      <c r="WFU61" s="213"/>
      <c r="WFW61" s="213"/>
      <c r="WFY61" s="213"/>
      <c r="WGA61" s="213"/>
      <c r="WGC61" s="213"/>
      <c r="WGE61" s="213"/>
      <c r="WGG61" s="213"/>
      <c r="WGI61" s="213"/>
      <c r="WGK61" s="213"/>
      <c r="WGM61" s="213"/>
      <c r="WGO61" s="213"/>
      <c r="WGQ61" s="213"/>
      <c r="WGS61" s="213"/>
      <c r="WGU61" s="213"/>
      <c r="WGW61" s="213"/>
      <c r="WGY61" s="213"/>
      <c r="WHA61" s="213"/>
      <c r="WHC61" s="213"/>
      <c r="WHE61" s="213"/>
      <c r="WHG61" s="213"/>
      <c r="WHI61" s="213"/>
      <c r="WHK61" s="213"/>
      <c r="WHM61" s="213"/>
      <c r="WHO61" s="213"/>
      <c r="WHQ61" s="213"/>
      <c r="WHS61" s="213"/>
      <c r="WHU61" s="213"/>
      <c r="WHW61" s="213"/>
      <c r="WHY61" s="213"/>
      <c r="WIA61" s="213"/>
      <c r="WIC61" s="213"/>
      <c r="WIE61" s="213"/>
      <c r="WIG61" s="213"/>
      <c r="WII61" s="213"/>
      <c r="WIK61" s="213"/>
      <c r="WIM61" s="213"/>
      <c r="WIO61" s="213"/>
      <c r="WIQ61" s="213"/>
      <c r="WIS61" s="213"/>
      <c r="WIU61" s="213"/>
      <c r="WIW61" s="213"/>
      <c r="WIY61" s="213"/>
      <c r="WJA61" s="213"/>
      <c r="WJC61" s="213"/>
      <c r="WJE61" s="213"/>
      <c r="WJG61" s="213"/>
      <c r="WJI61" s="213"/>
      <c r="WJK61" s="213"/>
      <c r="WJM61" s="213"/>
      <c r="WJO61" s="213"/>
      <c r="WJQ61" s="213"/>
      <c r="WJS61" s="213"/>
      <c r="WJU61" s="213"/>
      <c r="WJW61" s="213"/>
      <c r="WJY61" s="213"/>
      <c r="WKA61" s="213"/>
      <c r="WKC61" s="213"/>
      <c r="WKE61" s="213"/>
      <c r="WKG61" s="213"/>
      <c r="WKI61" s="213"/>
      <c r="WKK61" s="213"/>
      <c r="WKM61" s="213"/>
      <c r="WKO61" s="213"/>
      <c r="WKQ61" s="213"/>
      <c r="WKS61" s="213"/>
      <c r="WKU61" s="213"/>
      <c r="WKW61" s="213"/>
      <c r="WKY61" s="213"/>
      <c r="WLA61" s="213"/>
      <c r="WLC61" s="213"/>
      <c r="WLE61" s="213"/>
      <c r="WLG61" s="213"/>
      <c r="WLI61" s="213"/>
      <c r="WLK61" s="213"/>
      <c r="WLM61" s="213"/>
      <c r="WLO61" s="213"/>
      <c r="WLQ61" s="213"/>
      <c r="WLS61" s="213"/>
      <c r="WLU61" s="213"/>
      <c r="WLW61" s="213"/>
      <c r="WLY61" s="213"/>
      <c r="WMA61" s="213"/>
      <c r="WMC61" s="213"/>
      <c r="WME61" s="213"/>
      <c r="WMG61" s="213"/>
      <c r="WMI61" s="213"/>
      <c r="WMK61" s="213"/>
      <c r="WMM61" s="213"/>
      <c r="WMO61" s="213"/>
      <c r="WMQ61" s="213"/>
      <c r="WMS61" s="213"/>
      <c r="WMU61" s="213"/>
      <c r="WMW61" s="213"/>
      <c r="WMY61" s="213"/>
      <c r="WNA61" s="213"/>
      <c r="WNC61" s="213"/>
      <c r="WNE61" s="213"/>
      <c r="WNG61" s="213"/>
      <c r="WNI61" s="213"/>
      <c r="WNK61" s="213"/>
      <c r="WNM61" s="213"/>
      <c r="WNO61" s="213"/>
      <c r="WNQ61" s="213"/>
      <c r="WNS61" s="213"/>
      <c r="WNU61" s="213"/>
      <c r="WNW61" s="213"/>
      <c r="WNY61" s="213"/>
      <c r="WOA61" s="213"/>
      <c r="WOC61" s="213"/>
      <c r="WOE61" s="213"/>
      <c r="WOG61" s="213"/>
      <c r="WOI61" s="213"/>
      <c r="WOK61" s="213"/>
      <c r="WOM61" s="213"/>
      <c r="WOO61" s="213"/>
      <c r="WOQ61" s="213"/>
      <c r="WOS61" s="213"/>
      <c r="WOU61" s="213"/>
      <c r="WOW61" s="213"/>
      <c r="WOY61" s="213"/>
      <c r="WPA61" s="213"/>
      <c r="WPC61" s="213"/>
      <c r="WPE61" s="213"/>
      <c r="WPG61" s="213"/>
      <c r="WPI61" s="213"/>
      <c r="WPK61" s="213"/>
      <c r="WPM61" s="213"/>
      <c r="WPO61" s="213"/>
      <c r="WPQ61" s="213"/>
      <c r="WPS61" s="213"/>
      <c r="WPU61" s="213"/>
      <c r="WPW61" s="213"/>
      <c r="WPY61" s="213"/>
      <c r="WQA61" s="213"/>
      <c r="WQC61" s="213"/>
      <c r="WQE61" s="213"/>
      <c r="WQG61" s="213"/>
      <c r="WQI61" s="213"/>
      <c r="WQK61" s="213"/>
      <c r="WQM61" s="213"/>
      <c r="WQO61" s="213"/>
      <c r="WQQ61" s="213"/>
      <c r="WQS61" s="213"/>
      <c r="WQU61" s="213"/>
      <c r="WQW61" s="213"/>
      <c r="WQY61" s="213"/>
      <c r="WRA61" s="213"/>
      <c r="WRC61" s="213"/>
      <c r="WRE61" s="213"/>
      <c r="WRG61" s="213"/>
      <c r="WRI61" s="213"/>
      <c r="WRK61" s="213"/>
      <c r="WRM61" s="213"/>
      <c r="WRO61" s="213"/>
      <c r="WRQ61" s="213"/>
      <c r="WRS61" s="213"/>
      <c r="WRU61" s="213"/>
      <c r="WRW61" s="213"/>
      <c r="WRY61" s="213"/>
      <c r="WSA61" s="213"/>
      <c r="WSC61" s="213"/>
      <c r="WSE61" s="213"/>
      <c r="WSG61" s="213"/>
      <c r="WSI61" s="213"/>
      <c r="WSK61" s="213"/>
      <c r="WSM61" s="213"/>
      <c r="WSO61" s="213"/>
      <c r="WSQ61" s="213"/>
      <c r="WSS61" s="213"/>
      <c r="WSU61" s="213"/>
      <c r="WSW61" s="213"/>
      <c r="WSY61" s="213"/>
      <c r="WTA61" s="213"/>
      <c r="WTC61" s="213"/>
      <c r="WTE61" s="213"/>
      <c r="WTG61" s="213"/>
      <c r="WTI61" s="213"/>
      <c r="WTK61" s="213"/>
      <c r="WTM61" s="213"/>
      <c r="WTO61" s="213"/>
      <c r="WTQ61" s="213"/>
      <c r="WTS61" s="213"/>
      <c r="WTU61" s="213"/>
      <c r="WTW61" s="213"/>
      <c r="WTY61" s="213"/>
      <c r="WUA61" s="213"/>
      <c r="WUC61" s="213"/>
      <c r="WUE61" s="213"/>
      <c r="WUG61" s="213"/>
      <c r="WUI61" s="213"/>
      <c r="WUK61" s="213"/>
      <c r="WUM61" s="213"/>
      <c r="WUO61" s="213"/>
      <c r="WUQ61" s="213"/>
      <c r="WUS61" s="213"/>
      <c r="WUU61" s="213"/>
      <c r="WUW61" s="213"/>
      <c r="WUY61" s="213"/>
      <c r="WVA61" s="213"/>
      <c r="WVC61" s="213"/>
      <c r="WVE61" s="213"/>
      <c r="WVG61" s="213"/>
      <c r="WVI61" s="213"/>
      <c r="WVK61" s="213"/>
      <c r="WVM61" s="213"/>
      <c r="WVO61" s="213"/>
      <c r="WVQ61" s="213"/>
      <c r="WVS61" s="213"/>
      <c r="WVU61" s="213"/>
      <c r="WVW61" s="213"/>
      <c r="WVY61" s="213"/>
      <c r="WWA61" s="213"/>
      <c r="WWC61" s="213"/>
      <c r="WWE61" s="213"/>
      <c r="WWG61" s="213"/>
      <c r="WWI61" s="213"/>
      <c r="WWK61" s="213"/>
      <c r="WWM61" s="213"/>
      <c r="WWO61" s="213"/>
      <c r="WWQ61" s="213"/>
      <c r="WWS61" s="213"/>
      <c r="WWU61" s="213"/>
      <c r="WWW61" s="213"/>
      <c r="WWY61" s="213"/>
      <c r="WXA61" s="213"/>
      <c r="WXC61" s="213"/>
      <c r="WXE61" s="213"/>
      <c r="WXG61" s="213"/>
      <c r="WXI61" s="213"/>
      <c r="WXK61" s="213"/>
      <c r="WXM61" s="213"/>
      <c r="WXO61" s="213"/>
      <c r="WXQ61" s="213"/>
      <c r="WXS61" s="213"/>
      <c r="WXU61" s="213"/>
      <c r="WXW61" s="213"/>
      <c r="WXY61" s="213"/>
      <c r="WYA61" s="213"/>
      <c r="WYC61" s="213"/>
      <c r="WYE61" s="213"/>
      <c r="WYG61" s="213"/>
      <c r="WYI61" s="213"/>
      <c r="WYK61" s="213"/>
      <c r="WYM61" s="213"/>
      <c r="WYO61" s="213"/>
      <c r="WYQ61" s="213"/>
      <c r="WYS61" s="213"/>
      <c r="WYU61" s="213"/>
      <c r="WYW61" s="213"/>
      <c r="WYY61" s="213"/>
      <c r="WZA61" s="213"/>
      <c r="WZC61" s="213"/>
      <c r="WZE61" s="213"/>
      <c r="WZG61" s="213"/>
      <c r="WZI61" s="213"/>
      <c r="WZK61" s="213"/>
      <c r="WZM61" s="213"/>
      <c r="WZO61" s="213"/>
      <c r="WZQ61" s="213"/>
      <c r="WZS61" s="213"/>
      <c r="WZU61" s="213"/>
      <c r="WZW61" s="213"/>
      <c r="WZY61" s="213"/>
      <c r="XAA61" s="213"/>
      <c r="XAC61" s="213"/>
      <c r="XAE61" s="213"/>
      <c r="XAG61" s="213"/>
      <c r="XAI61" s="213"/>
      <c r="XAK61" s="213"/>
      <c r="XAM61" s="213"/>
      <c r="XAO61" s="213"/>
      <c r="XAQ61" s="213"/>
      <c r="XAS61" s="213"/>
      <c r="XAU61" s="213"/>
      <c r="XAW61" s="213"/>
      <c r="XAY61" s="213"/>
      <c r="XBA61" s="213"/>
      <c r="XBC61" s="213"/>
      <c r="XBE61" s="213"/>
      <c r="XBG61" s="213"/>
      <c r="XBI61" s="213"/>
      <c r="XBK61" s="213"/>
      <c r="XBM61" s="213"/>
      <c r="XBO61" s="213"/>
      <c r="XBQ61" s="213"/>
      <c r="XBS61" s="213"/>
      <c r="XBU61" s="213"/>
      <c r="XBW61" s="213"/>
      <c r="XBY61" s="213"/>
      <c r="XCA61" s="213"/>
      <c r="XCC61" s="213"/>
      <c r="XCE61" s="213"/>
      <c r="XCG61" s="213"/>
      <c r="XCI61" s="213"/>
      <c r="XCK61" s="213"/>
      <c r="XCM61" s="213"/>
      <c r="XCO61" s="213"/>
      <c r="XCQ61" s="213"/>
      <c r="XCS61" s="213"/>
      <c r="XCU61" s="213"/>
      <c r="XCW61" s="213"/>
      <c r="XCY61" s="213"/>
      <c r="XDA61" s="213"/>
      <c r="XDC61" s="213"/>
      <c r="XDE61" s="213"/>
      <c r="XDG61" s="213"/>
      <c r="XDI61" s="213"/>
      <c r="XDK61" s="213"/>
      <c r="XDM61" s="213"/>
      <c r="XDO61" s="213"/>
      <c r="XDQ61" s="213"/>
      <c r="XDS61" s="213"/>
      <c r="XDU61" s="213"/>
      <c r="XDW61" s="213"/>
      <c r="XDY61" s="213"/>
      <c r="XEA61" s="213"/>
      <c r="XEC61" s="213"/>
      <c r="XEE61" s="213"/>
      <c r="XEG61" s="213"/>
      <c r="XEI61" s="213"/>
      <c r="XEK61" s="213"/>
      <c r="XEM61" s="213"/>
      <c r="XEO61" s="213"/>
      <c r="XEQ61" s="213"/>
      <c r="XES61" s="213"/>
      <c r="XEU61" s="213"/>
      <c r="XEW61" s="213"/>
      <c r="XEY61" s="213"/>
      <c r="XFA61" s="213"/>
      <c r="XFC61" s="213"/>
    </row>
    <row r="62" spans="1:1023 1025:2047 2049:3071 3073:4095 4097:5119 5121:6143 6145:7167 7169:8191 8193:9215 9217:10239 10241:11263 11265:12287 12289:13311 13313:14335 14337:15359 15361:16383" x14ac:dyDescent="0.35">
      <c r="A62" s="213"/>
      <c r="B62" s="21" t="s">
        <v>7022</v>
      </c>
      <c r="C62" s="21" t="s">
        <v>8548</v>
      </c>
      <c r="D62" s="133" t="s">
        <v>48</v>
      </c>
      <c r="E62" s="21"/>
      <c r="F62" s="21"/>
      <c r="G62" s="139">
        <v>40119240</v>
      </c>
      <c r="H62" s="133" t="s">
        <v>9825</v>
      </c>
      <c r="I62" s="133">
        <v>33</v>
      </c>
      <c r="J62" s="181" t="s">
        <v>8340</v>
      </c>
      <c r="K62" s="133"/>
      <c r="L62" s="133">
        <v>1202</v>
      </c>
      <c r="M62" s="133">
        <v>4</v>
      </c>
      <c r="N62" s="133">
        <v>25.200000000000003</v>
      </c>
      <c r="O62" s="133"/>
      <c r="P62" s="148"/>
      <c r="Q62" s="213"/>
      <c r="S62" s="213"/>
      <c r="U62" s="213"/>
      <c r="W62" s="213"/>
      <c r="Y62" s="213"/>
      <c r="AA62" s="213"/>
      <c r="AC62" s="213"/>
      <c r="AE62" s="213"/>
      <c r="AG62" s="213"/>
      <c r="AI62" s="213"/>
      <c r="AK62" s="213"/>
      <c r="AM62" s="213"/>
      <c r="AO62" s="213"/>
      <c r="AQ62" s="213"/>
      <c r="AS62" s="213"/>
      <c r="AU62" s="213"/>
      <c r="AW62" s="213"/>
      <c r="AY62" s="213"/>
      <c r="BA62" s="213"/>
      <c r="BC62" s="213"/>
      <c r="BE62" s="213"/>
      <c r="BG62" s="213"/>
      <c r="BI62" s="213"/>
      <c r="BK62" s="213"/>
      <c r="BM62" s="213"/>
      <c r="BO62" s="213"/>
      <c r="BQ62" s="213"/>
      <c r="BS62" s="213"/>
      <c r="BU62" s="213"/>
      <c r="BW62" s="213"/>
      <c r="BY62" s="213"/>
      <c r="CA62" s="213"/>
      <c r="CC62" s="213"/>
      <c r="CE62" s="213"/>
      <c r="CG62" s="213"/>
      <c r="CI62" s="213"/>
      <c r="CK62" s="213"/>
      <c r="CM62" s="213"/>
      <c r="CO62" s="213"/>
      <c r="CQ62" s="213"/>
      <c r="CS62" s="213"/>
      <c r="CU62" s="213"/>
      <c r="CW62" s="213"/>
      <c r="CY62" s="213"/>
      <c r="DA62" s="213"/>
      <c r="DC62" s="213"/>
      <c r="DE62" s="213"/>
      <c r="DG62" s="213"/>
      <c r="DI62" s="213"/>
      <c r="DK62" s="213"/>
      <c r="DM62" s="213"/>
      <c r="DO62" s="213"/>
      <c r="DQ62" s="213"/>
      <c r="DS62" s="213"/>
      <c r="DU62" s="213"/>
      <c r="DW62" s="213"/>
      <c r="DY62" s="213"/>
      <c r="EA62" s="213"/>
      <c r="EC62" s="213"/>
      <c r="EE62" s="213"/>
      <c r="EG62" s="213"/>
      <c r="EI62" s="213"/>
      <c r="EK62" s="213"/>
      <c r="EM62" s="213"/>
      <c r="EO62" s="213"/>
      <c r="EQ62" s="213"/>
      <c r="ES62" s="213"/>
      <c r="EU62" s="213"/>
      <c r="EW62" s="213"/>
      <c r="EY62" s="213"/>
      <c r="FA62" s="213"/>
      <c r="FC62" s="213"/>
      <c r="FE62" s="213"/>
      <c r="FG62" s="213"/>
      <c r="FI62" s="213"/>
      <c r="FK62" s="213"/>
      <c r="FM62" s="213"/>
      <c r="FO62" s="213"/>
      <c r="FQ62" s="213"/>
      <c r="FS62" s="213"/>
      <c r="FU62" s="213"/>
      <c r="FW62" s="213"/>
      <c r="FY62" s="213"/>
      <c r="GA62" s="213"/>
      <c r="GC62" s="213"/>
      <c r="GE62" s="213"/>
      <c r="GG62" s="213"/>
      <c r="GI62" s="213"/>
      <c r="GK62" s="213"/>
      <c r="GM62" s="213"/>
      <c r="GO62" s="213"/>
      <c r="GQ62" s="213"/>
      <c r="GS62" s="213"/>
      <c r="GU62" s="213"/>
      <c r="GW62" s="213"/>
      <c r="GY62" s="213"/>
      <c r="HA62" s="213"/>
      <c r="HC62" s="213"/>
      <c r="HE62" s="213"/>
      <c r="HG62" s="213"/>
      <c r="HI62" s="213"/>
      <c r="HK62" s="213"/>
      <c r="HM62" s="213"/>
      <c r="HO62" s="213"/>
      <c r="HQ62" s="213"/>
      <c r="HS62" s="213"/>
      <c r="HU62" s="213"/>
      <c r="HW62" s="213"/>
      <c r="HY62" s="213"/>
      <c r="IA62" s="213"/>
      <c r="IC62" s="213"/>
      <c r="IE62" s="213"/>
      <c r="IG62" s="213"/>
      <c r="II62" s="213"/>
      <c r="IK62" s="213"/>
      <c r="IM62" s="213"/>
      <c r="IO62" s="213"/>
      <c r="IQ62" s="213"/>
      <c r="IS62" s="213"/>
      <c r="IU62" s="213"/>
      <c r="IW62" s="213"/>
      <c r="IY62" s="213"/>
      <c r="JA62" s="213"/>
      <c r="JC62" s="213"/>
      <c r="JE62" s="213"/>
      <c r="JG62" s="213"/>
      <c r="JI62" s="213"/>
      <c r="JK62" s="213"/>
      <c r="JM62" s="213"/>
      <c r="JO62" s="213"/>
      <c r="JQ62" s="213"/>
      <c r="JS62" s="213"/>
      <c r="JU62" s="213"/>
      <c r="JW62" s="213"/>
      <c r="JY62" s="213"/>
      <c r="KA62" s="213"/>
      <c r="KC62" s="213"/>
      <c r="KE62" s="213"/>
      <c r="KG62" s="213"/>
      <c r="KI62" s="213"/>
      <c r="KK62" s="213"/>
      <c r="KM62" s="213"/>
      <c r="KO62" s="213"/>
      <c r="KQ62" s="213"/>
      <c r="KS62" s="213"/>
      <c r="KU62" s="213"/>
      <c r="KW62" s="213"/>
      <c r="KY62" s="213"/>
      <c r="LA62" s="213"/>
      <c r="LC62" s="213"/>
      <c r="LE62" s="213"/>
      <c r="LG62" s="213"/>
      <c r="LI62" s="213"/>
      <c r="LK62" s="213"/>
      <c r="LM62" s="213"/>
      <c r="LO62" s="213"/>
      <c r="LQ62" s="213"/>
      <c r="LS62" s="213"/>
      <c r="LU62" s="213"/>
      <c r="LW62" s="213"/>
      <c r="LY62" s="213"/>
      <c r="MA62" s="213"/>
      <c r="MC62" s="213"/>
      <c r="ME62" s="213"/>
      <c r="MG62" s="213"/>
      <c r="MI62" s="213"/>
      <c r="MK62" s="213"/>
      <c r="MM62" s="213"/>
      <c r="MO62" s="213"/>
      <c r="MQ62" s="213"/>
      <c r="MS62" s="213"/>
      <c r="MU62" s="213"/>
      <c r="MW62" s="213"/>
      <c r="MY62" s="213"/>
      <c r="NA62" s="213"/>
      <c r="NC62" s="213"/>
      <c r="NE62" s="213"/>
      <c r="NG62" s="213"/>
      <c r="NI62" s="213"/>
      <c r="NK62" s="213"/>
      <c r="NM62" s="213"/>
      <c r="NO62" s="213"/>
      <c r="NQ62" s="213"/>
      <c r="NS62" s="213"/>
      <c r="NU62" s="213"/>
      <c r="NW62" s="213"/>
      <c r="NY62" s="213"/>
      <c r="OA62" s="213"/>
      <c r="OC62" s="213"/>
      <c r="OE62" s="213"/>
      <c r="OG62" s="213"/>
      <c r="OI62" s="213"/>
      <c r="OK62" s="213"/>
      <c r="OM62" s="213"/>
      <c r="OO62" s="213"/>
      <c r="OQ62" s="213"/>
      <c r="OS62" s="213"/>
      <c r="OU62" s="213"/>
      <c r="OW62" s="213"/>
      <c r="OY62" s="213"/>
      <c r="PA62" s="213"/>
      <c r="PC62" s="213"/>
      <c r="PE62" s="213"/>
      <c r="PG62" s="213"/>
      <c r="PI62" s="213"/>
      <c r="PK62" s="213"/>
      <c r="PM62" s="213"/>
      <c r="PO62" s="213"/>
      <c r="PQ62" s="213"/>
      <c r="PS62" s="213"/>
      <c r="PU62" s="213"/>
      <c r="PW62" s="213"/>
      <c r="PY62" s="213"/>
      <c r="QA62" s="213"/>
      <c r="QC62" s="213"/>
      <c r="QE62" s="213"/>
      <c r="QG62" s="213"/>
      <c r="QI62" s="213"/>
      <c r="QK62" s="213"/>
      <c r="QM62" s="213"/>
      <c r="QO62" s="213"/>
      <c r="QQ62" s="213"/>
      <c r="QS62" s="213"/>
      <c r="QU62" s="213"/>
      <c r="QW62" s="213"/>
      <c r="QY62" s="213"/>
      <c r="RA62" s="213"/>
      <c r="RC62" s="213"/>
      <c r="RE62" s="213"/>
      <c r="RG62" s="213"/>
      <c r="RI62" s="213"/>
      <c r="RK62" s="213"/>
      <c r="RM62" s="213"/>
      <c r="RO62" s="213"/>
      <c r="RQ62" s="213"/>
      <c r="RS62" s="213"/>
      <c r="RU62" s="213"/>
      <c r="RW62" s="213"/>
      <c r="RY62" s="213"/>
      <c r="SA62" s="213"/>
      <c r="SC62" s="213"/>
      <c r="SE62" s="213"/>
      <c r="SG62" s="213"/>
      <c r="SI62" s="213"/>
      <c r="SK62" s="213"/>
      <c r="SM62" s="213"/>
      <c r="SO62" s="213"/>
      <c r="SQ62" s="213"/>
      <c r="SS62" s="213"/>
      <c r="SU62" s="213"/>
      <c r="SW62" s="213"/>
      <c r="SY62" s="213"/>
      <c r="TA62" s="213"/>
      <c r="TC62" s="213"/>
      <c r="TE62" s="213"/>
      <c r="TG62" s="213"/>
      <c r="TI62" s="213"/>
      <c r="TK62" s="213"/>
      <c r="TM62" s="213"/>
      <c r="TO62" s="213"/>
      <c r="TQ62" s="213"/>
      <c r="TS62" s="213"/>
      <c r="TU62" s="213"/>
      <c r="TW62" s="213"/>
      <c r="TY62" s="213"/>
      <c r="UA62" s="213"/>
      <c r="UC62" s="213"/>
      <c r="UE62" s="213"/>
      <c r="UG62" s="213"/>
      <c r="UI62" s="213"/>
      <c r="UK62" s="213"/>
      <c r="UM62" s="213"/>
      <c r="UO62" s="213"/>
      <c r="UQ62" s="213"/>
      <c r="US62" s="213"/>
      <c r="UU62" s="213"/>
      <c r="UW62" s="213"/>
      <c r="UY62" s="213"/>
      <c r="VA62" s="213"/>
      <c r="VC62" s="213"/>
      <c r="VE62" s="213"/>
      <c r="VG62" s="213"/>
      <c r="VI62" s="213"/>
      <c r="VK62" s="213"/>
      <c r="VM62" s="213"/>
      <c r="VO62" s="213"/>
      <c r="VQ62" s="213"/>
      <c r="VS62" s="213"/>
      <c r="VU62" s="213"/>
      <c r="VW62" s="213"/>
      <c r="VY62" s="213"/>
      <c r="WA62" s="213"/>
      <c r="WC62" s="213"/>
      <c r="WE62" s="213"/>
      <c r="WG62" s="213"/>
      <c r="WI62" s="213"/>
      <c r="WK62" s="213"/>
      <c r="WM62" s="213"/>
      <c r="WO62" s="213"/>
      <c r="WQ62" s="213"/>
      <c r="WS62" s="213"/>
      <c r="WU62" s="213"/>
      <c r="WW62" s="213"/>
      <c r="WY62" s="213"/>
      <c r="XA62" s="213"/>
      <c r="XC62" s="213"/>
      <c r="XE62" s="213"/>
      <c r="XG62" s="213"/>
      <c r="XI62" s="213"/>
      <c r="XK62" s="213"/>
      <c r="XM62" s="213"/>
      <c r="XO62" s="213"/>
      <c r="XQ62" s="213"/>
      <c r="XS62" s="213"/>
      <c r="XU62" s="213"/>
      <c r="XW62" s="213"/>
      <c r="XY62" s="213"/>
      <c r="YA62" s="213"/>
      <c r="YC62" s="213"/>
      <c r="YE62" s="213"/>
      <c r="YG62" s="213"/>
      <c r="YI62" s="213"/>
      <c r="YK62" s="213"/>
      <c r="YM62" s="213"/>
      <c r="YO62" s="213"/>
      <c r="YQ62" s="213"/>
      <c r="YS62" s="213"/>
      <c r="YU62" s="213"/>
      <c r="YW62" s="213"/>
      <c r="YY62" s="213"/>
      <c r="ZA62" s="213"/>
      <c r="ZC62" s="213"/>
      <c r="ZE62" s="213"/>
      <c r="ZG62" s="213"/>
      <c r="ZI62" s="213"/>
      <c r="ZK62" s="213"/>
      <c r="ZM62" s="213"/>
      <c r="ZO62" s="213"/>
      <c r="ZQ62" s="213"/>
      <c r="ZS62" s="213"/>
      <c r="ZU62" s="213"/>
      <c r="ZW62" s="213"/>
      <c r="ZY62" s="213"/>
      <c r="AAA62" s="213"/>
      <c r="AAC62" s="213"/>
      <c r="AAE62" s="213"/>
      <c r="AAG62" s="213"/>
      <c r="AAI62" s="213"/>
      <c r="AAK62" s="213"/>
      <c r="AAM62" s="213"/>
      <c r="AAO62" s="213"/>
      <c r="AAQ62" s="213"/>
      <c r="AAS62" s="213"/>
      <c r="AAU62" s="213"/>
      <c r="AAW62" s="213"/>
      <c r="AAY62" s="213"/>
      <c r="ABA62" s="213"/>
      <c r="ABC62" s="213"/>
      <c r="ABE62" s="213"/>
      <c r="ABG62" s="213"/>
      <c r="ABI62" s="213"/>
      <c r="ABK62" s="213"/>
      <c r="ABM62" s="213"/>
      <c r="ABO62" s="213"/>
      <c r="ABQ62" s="213"/>
      <c r="ABS62" s="213"/>
      <c r="ABU62" s="213"/>
      <c r="ABW62" s="213"/>
      <c r="ABY62" s="213"/>
      <c r="ACA62" s="213"/>
      <c r="ACC62" s="213"/>
      <c r="ACE62" s="213"/>
      <c r="ACG62" s="213"/>
      <c r="ACI62" s="213"/>
      <c r="ACK62" s="213"/>
      <c r="ACM62" s="213"/>
      <c r="ACO62" s="213"/>
      <c r="ACQ62" s="213"/>
      <c r="ACS62" s="213"/>
      <c r="ACU62" s="213"/>
      <c r="ACW62" s="213"/>
      <c r="ACY62" s="213"/>
      <c r="ADA62" s="213"/>
      <c r="ADC62" s="213"/>
      <c r="ADE62" s="213"/>
      <c r="ADG62" s="213"/>
      <c r="ADI62" s="213"/>
      <c r="ADK62" s="213"/>
      <c r="ADM62" s="213"/>
      <c r="ADO62" s="213"/>
      <c r="ADQ62" s="213"/>
      <c r="ADS62" s="213"/>
      <c r="ADU62" s="213"/>
      <c r="ADW62" s="213"/>
      <c r="ADY62" s="213"/>
      <c r="AEA62" s="213"/>
      <c r="AEC62" s="213"/>
      <c r="AEE62" s="213"/>
      <c r="AEG62" s="213"/>
      <c r="AEI62" s="213"/>
      <c r="AEK62" s="213"/>
      <c r="AEM62" s="213"/>
      <c r="AEO62" s="213"/>
      <c r="AEQ62" s="213"/>
      <c r="AES62" s="213"/>
      <c r="AEU62" s="213"/>
      <c r="AEW62" s="213"/>
      <c r="AEY62" s="213"/>
      <c r="AFA62" s="213"/>
      <c r="AFC62" s="213"/>
      <c r="AFE62" s="213"/>
      <c r="AFG62" s="213"/>
      <c r="AFI62" s="213"/>
      <c r="AFK62" s="213"/>
      <c r="AFM62" s="213"/>
      <c r="AFO62" s="213"/>
      <c r="AFQ62" s="213"/>
      <c r="AFS62" s="213"/>
      <c r="AFU62" s="213"/>
      <c r="AFW62" s="213"/>
      <c r="AFY62" s="213"/>
      <c r="AGA62" s="213"/>
      <c r="AGC62" s="213"/>
      <c r="AGE62" s="213"/>
      <c r="AGG62" s="213"/>
      <c r="AGI62" s="213"/>
      <c r="AGK62" s="213"/>
      <c r="AGM62" s="213"/>
      <c r="AGO62" s="213"/>
      <c r="AGQ62" s="213"/>
      <c r="AGS62" s="213"/>
      <c r="AGU62" s="213"/>
      <c r="AGW62" s="213"/>
      <c r="AGY62" s="213"/>
      <c r="AHA62" s="213"/>
      <c r="AHC62" s="213"/>
      <c r="AHE62" s="213"/>
      <c r="AHG62" s="213"/>
      <c r="AHI62" s="213"/>
      <c r="AHK62" s="213"/>
      <c r="AHM62" s="213"/>
      <c r="AHO62" s="213"/>
      <c r="AHQ62" s="213"/>
      <c r="AHS62" s="213"/>
      <c r="AHU62" s="213"/>
      <c r="AHW62" s="213"/>
      <c r="AHY62" s="213"/>
      <c r="AIA62" s="213"/>
      <c r="AIC62" s="213"/>
      <c r="AIE62" s="213"/>
      <c r="AIG62" s="213"/>
      <c r="AII62" s="213"/>
      <c r="AIK62" s="213"/>
      <c r="AIM62" s="213"/>
      <c r="AIO62" s="213"/>
      <c r="AIQ62" s="213"/>
      <c r="AIS62" s="213"/>
      <c r="AIU62" s="213"/>
      <c r="AIW62" s="213"/>
      <c r="AIY62" s="213"/>
      <c r="AJA62" s="213"/>
      <c r="AJC62" s="213"/>
      <c r="AJE62" s="213"/>
      <c r="AJG62" s="213"/>
      <c r="AJI62" s="213"/>
      <c r="AJK62" s="213"/>
      <c r="AJM62" s="213"/>
      <c r="AJO62" s="213"/>
      <c r="AJQ62" s="213"/>
      <c r="AJS62" s="213"/>
      <c r="AJU62" s="213"/>
      <c r="AJW62" s="213"/>
      <c r="AJY62" s="213"/>
      <c r="AKA62" s="213"/>
      <c r="AKC62" s="213"/>
      <c r="AKE62" s="213"/>
      <c r="AKG62" s="213"/>
      <c r="AKI62" s="213"/>
      <c r="AKK62" s="213"/>
      <c r="AKM62" s="213"/>
      <c r="AKO62" s="213"/>
      <c r="AKQ62" s="213"/>
      <c r="AKS62" s="213"/>
      <c r="AKU62" s="213"/>
      <c r="AKW62" s="213"/>
      <c r="AKY62" s="213"/>
      <c r="ALA62" s="213"/>
      <c r="ALC62" s="213"/>
      <c r="ALE62" s="213"/>
      <c r="ALG62" s="213"/>
      <c r="ALI62" s="213"/>
      <c r="ALK62" s="213"/>
      <c r="ALM62" s="213"/>
      <c r="ALO62" s="213"/>
      <c r="ALQ62" s="213"/>
      <c r="ALS62" s="213"/>
      <c r="ALU62" s="213"/>
      <c r="ALW62" s="213"/>
      <c r="ALY62" s="213"/>
      <c r="AMA62" s="213"/>
      <c r="AMC62" s="213"/>
      <c r="AME62" s="213"/>
      <c r="AMG62" s="213"/>
      <c r="AMI62" s="213"/>
      <c r="AMK62" s="213"/>
      <c r="AMM62" s="213"/>
      <c r="AMO62" s="213"/>
      <c r="AMQ62" s="213"/>
      <c r="AMS62" s="213"/>
      <c r="AMU62" s="213"/>
      <c r="AMW62" s="213"/>
      <c r="AMY62" s="213"/>
      <c r="ANA62" s="213"/>
      <c r="ANC62" s="213"/>
      <c r="ANE62" s="213"/>
      <c r="ANG62" s="213"/>
      <c r="ANI62" s="213"/>
      <c r="ANK62" s="213"/>
      <c r="ANM62" s="213"/>
      <c r="ANO62" s="213"/>
      <c r="ANQ62" s="213"/>
      <c r="ANS62" s="213"/>
      <c r="ANU62" s="213"/>
      <c r="ANW62" s="213"/>
      <c r="ANY62" s="213"/>
      <c r="AOA62" s="213"/>
      <c r="AOC62" s="213"/>
      <c r="AOE62" s="213"/>
      <c r="AOG62" s="213"/>
      <c r="AOI62" s="213"/>
      <c r="AOK62" s="213"/>
      <c r="AOM62" s="213"/>
      <c r="AOO62" s="213"/>
      <c r="AOQ62" s="213"/>
      <c r="AOS62" s="213"/>
      <c r="AOU62" s="213"/>
      <c r="AOW62" s="213"/>
      <c r="AOY62" s="213"/>
      <c r="APA62" s="213"/>
      <c r="APC62" s="213"/>
      <c r="APE62" s="213"/>
      <c r="APG62" s="213"/>
      <c r="API62" s="213"/>
      <c r="APK62" s="213"/>
      <c r="APM62" s="213"/>
      <c r="APO62" s="213"/>
      <c r="APQ62" s="213"/>
      <c r="APS62" s="213"/>
      <c r="APU62" s="213"/>
      <c r="APW62" s="213"/>
      <c r="APY62" s="213"/>
      <c r="AQA62" s="213"/>
      <c r="AQC62" s="213"/>
      <c r="AQE62" s="213"/>
      <c r="AQG62" s="213"/>
      <c r="AQI62" s="213"/>
      <c r="AQK62" s="213"/>
      <c r="AQM62" s="213"/>
      <c r="AQO62" s="213"/>
      <c r="AQQ62" s="213"/>
      <c r="AQS62" s="213"/>
      <c r="AQU62" s="213"/>
      <c r="AQW62" s="213"/>
      <c r="AQY62" s="213"/>
      <c r="ARA62" s="213"/>
      <c r="ARC62" s="213"/>
      <c r="ARE62" s="213"/>
      <c r="ARG62" s="213"/>
      <c r="ARI62" s="213"/>
      <c r="ARK62" s="213"/>
      <c r="ARM62" s="213"/>
      <c r="ARO62" s="213"/>
      <c r="ARQ62" s="213"/>
      <c r="ARS62" s="213"/>
      <c r="ARU62" s="213"/>
      <c r="ARW62" s="213"/>
      <c r="ARY62" s="213"/>
      <c r="ASA62" s="213"/>
      <c r="ASC62" s="213"/>
      <c r="ASE62" s="213"/>
      <c r="ASG62" s="213"/>
      <c r="ASI62" s="213"/>
      <c r="ASK62" s="213"/>
      <c r="ASM62" s="213"/>
      <c r="ASO62" s="213"/>
      <c r="ASQ62" s="213"/>
      <c r="ASS62" s="213"/>
      <c r="ASU62" s="213"/>
      <c r="ASW62" s="213"/>
      <c r="ASY62" s="213"/>
      <c r="ATA62" s="213"/>
      <c r="ATC62" s="213"/>
      <c r="ATE62" s="213"/>
      <c r="ATG62" s="213"/>
      <c r="ATI62" s="213"/>
      <c r="ATK62" s="213"/>
      <c r="ATM62" s="213"/>
      <c r="ATO62" s="213"/>
      <c r="ATQ62" s="213"/>
      <c r="ATS62" s="213"/>
      <c r="ATU62" s="213"/>
      <c r="ATW62" s="213"/>
      <c r="ATY62" s="213"/>
      <c r="AUA62" s="213"/>
      <c r="AUC62" s="213"/>
      <c r="AUE62" s="213"/>
      <c r="AUG62" s="213"/>
      <c r="AUI62" s="213"/>
      <c r="AUK62" s="213"/>
      <c r="AUM62" s="213"/>
      <c r="AUO62" s="213"/>
      <c r="AUQ62" s="213"/>
      <c r="AUS62" s="213"/>
      <c r="AUU62" s="213"/>
      <c r="AUW62" s="213"/>
      <c r="AUY62" s="213"/>
      <c r="AVA62" s="213"/>
      <c r="AVC62" s="213"/>
      <c r="AVE62" s="213"/>
      <c r="AVG62" s="213"/>
      <c r="AVI62" s="213"/>
      <c r="AVK62" s="213"/>
      <c r="AVM62" s="213"/>
      <c r="AVO62" s="213"/>
      <c r="AVQ62" s="213"/>
      <c r="AVS62" s="213"/>
      <c r="AVU62" s="213"/>
      <c r="AVW62" s="213"/>
      <c r="AVY62" s="213"/>
      <c r="AWA62" s="213"/>
      <c r="AWC62" s="213"/>
      <c r="AWE62" s="213"/>
      <c r="AWG62" s="213"/>
      <c r="AWI62" s="213"/>
      <c r="AWK62" s="213"/>
      <c r="AWM62" s="213"/>
      <c r="AWO62" s="213"/>
      <c r="AWQ62" s="213"/>
      <c r="AWS62" s="213"/>
      <c r="AWU62" s="213"/>
      <c r="AWW62" s="213"/>
      <c r="AWY62" s="213"/>
      <c r="AXA62" s="213"/>
      <c r="AXC62" s="213"/>
      <c r="AXE62" s="213"/>
      <c r="AXG62" s="213"/>
      <c r="AXI62" s="213"/>
      <c r="AXK62" s="213"/>
      <c r="AXM62" s="213"/>
      <c r="AXO62" s="213"/>
      <c r="AXQ62" s="213"/>
      <c r="AXS62" s="213"/>
      <c r="AXU62" s="213"/>
      <c r="AXW62" s="213"/>
      <c r="AXY62" s="213"/>
      <c r="AYA62" s="213"/>
      <c r="AYC62" s="213"/>
      <c r="AYE62" s="213"/>
      <c r="AYG62" s="213"/>
      <c r="AYI62" s="213"/>
      <c r="AYK62" s="213"/>
      <c r="AYM62" s="213"/>
      <c r="AYO62" s="213"/>
      <c r="AYQ62" s="213"/>
      <c r="AYS62" s="213"/>
      <c r="AYU62" s="213"/>
      <c r="AYW62" s="213"/>
      <c r="AYY62" s="213"/>
      <c r="AZA62" s="213"/>
      <c r="AZC62" s="213"/>
      <c r="AZE62" s="213"/>
      <c r="AZG62" s="213"/>
      <c r="AZI62" s="213"/>
      <c r="AZK62" s="213"/>
      <c r="AZM62" s="213"/>
      <c r="AZO62" s="213"/>
      <c r="AZQ62" s="213"/>
      <c r="AZS62" s="213"/>
      <c r="AZU62" s="213"/>
      <c r="AZW62" s="213"/>
      <c r="AZY62" s="213"/>
      <c r="BAA62" s="213"/>
      <c r="BAC62" s="213"/>
      <c r="BAE62" s="213"/>
      <c r="BAG62" s="213"/>
      <c r="BAI62" s="213"/>
      <c r="BAK62" s="213"/>
      <c r="BAM62" s="213"/>
      <c r="BAO62" s="213"/>
      <c r="BAQ62" s="213"/>
      <c r="BAS62" s="213"/>
      <c r="BAU62" s="213"/>
      <c r="BAW62" s="213"/>
      <c r="BAY62" s="213"/>
      <c r="BBA62" s="213"/>
      <c r="BBC62" s="213"/>
      <c r="BBE62" s="213"/>
      <c r="BBG62" s="213"/>
      <c r="BBI62" s="213"/>
      <c r="BBK62" s="213"/>
      <c r="BBM62" s="213"/>
      <c r="BBO62" s="213"/>
      <c r="BBQ62" s="213"/>
      <c r="BBS62" s="213"/>
      <c r="BBU62" s="213"/>
      <c r="BBW62" s="213"/>
      <c r="BBY62" s="213"/>
      <c r="BCA62" s="213"/>
      <c r="BCC62" s="213"/>
      <c r="BCE62" s="213"/>
      <c r="BCG62" s="213"/>
      <c r="BCI62" s="213"/>
      <c r="BCK62" s="213"/>
      <c r="BCM62" s="213"/>
      <c r="BCO62" s="213"/>
      <c r="BCQ62" s="213"/>
      <c r="BCS62" s="213"/>
      <c r="BCU62" s="213"/>
      <c r="BCW62" s="213"/>
      <c r="BCY62" s="213"/>
      <c r="BDA62" s="213"/>
      <c r="BDC62" s="213"/>
      <c r="BDE62" s="213"/>
      <c r="BDG62" s="213"/>
      <c r="BDI62" s="213"/>
      <c r="BDK62" s="213"/>
      <c r="BDM62" s="213"/>
      <c r="BDO62" s="213"/>
      <c r="BDQ62" s="213"/>
      <c r="BDS62" s="213"/>
      <c r="BDU62" s="213"/>
      <c r="BDW62" s="213"/>
      <c r="BDY62" s="213"/>
      <c r="BEA62" s="213"/>
      <c r="BEC62" s="213"/>
      <c r="BEE62" s="213"/>
      <c r="BEG62" s="213"/>
      <c r="BEI62" s="213"/>
      <c r="BEK62" s="213"/>
      <c r="BEM62" s="213"/>
      <c r="BEO62" s="213"/>
      <c r="BEQ62" s="213"/>
      <c r="BES62" s="213"/>
      <c r="BEU62" s="213"/>
      <c r="BEW62" s="213"/>
      <c r="BEY62" s="213"/>
      <c r="BFA62" s="213"/>
      <c r="BFC62" s="213"/>
      <c r="BFE62" s="213"/>
      <c r="BFG62" s="213"/>
      <c r="BFI62" s="213"/>
      <c r="BFK62" s="213"/>
      <c r="BFM62" s="213"/>
      <c r="BFO62" s="213"/>
      <c r="BFQ62" s="213"/>
      <c r="BFS62" s="213"/>
      <c r="BFU62" s="213"/>
      <c r="BFW62" s="213"/>
      <c r="BFY62" s="213"/>
      <c r="BGA62" s="213"/>
      <c r="BGC62" s="213"/>
      <c r="BGE62" s="213"/>
      <c r="BGG62" s="213"/>
      <c r="BGI62" s="213"/>
      <c r="BGK62" s="213"/>
      <c r="BGM62" s="213"/>
      <c r="BGO62" s="213"/>
      <c r="BGQ62" s="213"/>
      <c r="BGS62" s="213"/>
      <c r="BGU62" s="213"/>
      <c r="BGW62" s="213"/>
      <c r="BGY62" s="213"/>
      <c r="BHA62" s="213"/>
      <c r="BHC62" s="213"/>
      <c r="BHE62" s="213"/>
      <c r="BHG62" s="213"/>
      <c r="BHI62" s="213"/>
      <c r="BHK62" s="213"/>
      <c r="BHM62" s="213"/>
      <c r="BHO62" s="213"/>
      <c r="BHQ62" s="213"/>
      <c r="BHS62" s="213"/>
      <c r="BHU62" s="213"/>
      <c r="BHW62" s="213"/>
      <c r="BHY62" s="213"/>
      <c r="BIA62" s="213"/>
      <c r="BIC62" s="213"/>
      <c r="BIE62" s="213"/>
      <c r="BIG62" s="213"/>
      <c r="BII62" s="213"/>
      <c r="BIK62" s="213"/>
      <c r="BIM62" s="213"/>
      <c r="BIO62" s="213"/>
      <c r="BIQ62" s="213"/>
      <c r="BIS62" s="213"/>
      <c r="BIU62" s="213"/>
      <c r="BIW62" s="213"/>
      <c r="BIY62" s="213"/>
      <c r="BJA62" s="213"/>
      <c r="BJC62" s="213"/>
      <c r="BJE62" s="213"/>
      <c r="BJG62" s="213"/>
      <c r="BJI62" s="213"/>
      <c r="BJK62" s="213"/>
      <c r="BJM62" s="213"/>
      <c r="BJO62" s="213"/>
      <c r="BJQ62" s="213"/>
      <c r="BJS62" s="213"/>
      <c r="BJU62" s="213"/>
      <c r="BJW62" s="213"/>
      <c r="BJY62" s="213"/>
      <c r="BKA62" s="213"/>
      <c r="BKC62" s="213"/>
      <c r="BKE62" s="213"/>
      <c r="BKG62" s="213"/>
      <c r="BKI62" s="213"/>
      <c r="BKK62" s="213"/>
      <c r="BKM62" s="213"/>
      <c r="BKO62" s="213"/>
      <c r="BKQ62" s="213"/>
      <c r="BKS62" s="213"/>
      <c r="BKU62" s="213"/>
      <c r="BKW62" s="213"/>
      <c r="BKY62" s="213"/>
      <c r="BLA62" s="213"/>
      <c r="BLC62" s="213"/>
      <c r="BLE62" s="213"/>
      <c r="BLG62" s="213"/>
      <c r="BLI62" s="213"/>
      <c r="BLK62" s="213"/>
      <c r="BLM62" s="213"/>
      <c r="BLO62" s="213"/>
      <c r="BLQ62" s="213"/>
      <c r="BLS62" s="213"/>
      <c r="BLU62" s="213"/>
      <c r="BLW62" s="213"/>
      <c r="BLY62" s="213"/>
      <c r="BMA62" s="213"/>
      <c r="BMC62" s="213"/>
      <c r="BME62" s="213"/>
      <c r="BMG62" s="213"/>
      <c r="BMI62" s="213"/>
      <c r="BMK62" s="213"/>
      <c r="BMM62" s="213"/>
      <c r="BMO62" s="213"/>
      <c r="BMQ62" s="213"/>
      <c r="BMS62" s="213"/>
      <c r="BMU62" s="213"/>
      <c r="BMW62" s="213"/>
      <c r="BMY62" s="213"/>
      <c r="BNA62" s="213"/>
      <c r="BNC62" s="213"/>
      <c r="BNE62" s="213"/>
      <c r="BNG62" s="213"/>
      <c r="BNI62" s="213"/>
      <c r="BNK62" s="213"/>
      <c r="BNM62" s="213"/>
      <c r="BNO62" s="213"/>
      <c r="BNQ62" s="213"/>
      <c r="BNS62" s="213"/>
      <c r="BNU62" s="213"/>
      <c r="BNW62" s="213"/>
      <c r="BNY62" s="213"/>
      <c r="BOA62" s="213"/>
      <c r="BOC62" s="213"/>
      <c r="BOE62" s="213"/>
      <c r="BOG62" s="213"/>
      <c r="BOI62" s="213"/>
      <c r="BOK62" s="213"/>
      <c r="BOM62" s="213"/>
      <c r="BOO62" s="213"/>
      <c r="BOQ62" s="213"/>
      <c r="BOS62" s="213"/>
      <c r="BOU62" s="213"/>
      <c r="BOW62" s="213"/>
      <c r="BOY62" s="213"/>
      <c r="BPA62" s="213"/>
      <c r="BPC62" s="213"/>
      <c r="BPE62" s="213"/>
      <c r="BPG62" s="213"/>
      <c r="BPI62" s="213"/>
      <c r="BPK62" s="213"/>
      <c r="BPM62" s="213"/>
      <c r="BPO62" s="213"/>
      <c r="BPQ62" s="213"/>
      <c r="BPS62" s="213"/>
      <c r="BPU62" s="213"/>
      <c r="BPW62" s="213"/>
      <c r="BPY62" s="213"/>
      <c r="BQA62" s="213"/>
      <c r="BQC62" s="213"/>
      <c r="BQE62" s="213"/>
      <c r="BQG62" s="213"/>
      <c r="BQI62" s="213"/>
      <c r="BQK62" s="213"/>
      <c r="BQM62" s="213"/>
      <c r="BQO62" s="213"/>
      <c r="BQQ62" s="213"/>
      <c r="BQS62" s="213"/>
      <c r="BQU62" s="213"/>
      <c r="BQW62" s="213"/>
      <c r="BQY62" s="213"/>
      <c r="BRA62" s="213"/>
      <c r="BRC62" s="213"/>
      <c r="BRE62" s="213"/>
      <c r="BRG62" s="213"/>
      <c r="BRI62" s="213"/>
      <c r="BRK62" s="213"/>
      <c r="BRM62" s="213"/>
      <c r="BRO62" s="213"/>
      <c r="BRQ62" s="213"/>
      <c r="BRS62" s="213"/>
      <c r="BRU62" s="213"/>
      <c r="BRW62" s="213"/>
      <c r="BRY62" s="213"/>
      <c r="BSA62" s="213"/>
      <c r="BSC62" s="213"/>
      <c r="BSE62" s="213"/>
      <c r="BSG62" s="213"/>
      <c r="BSI62" s="213"/>
      <c r="BSK62" s="213"/>
      <c r="BSM62" s="213"/>
      <c r="BSO62" s="213"/>
      <c r="BSQ62" s="213"/>
      <c r="BSS62" s="213"/>
      <c r="BSU62" s="213"/>
      <c r="BSW62" s="213"/>
      <c r="BSY62" s="213"/>
      <c r="BTA62" s="213"/>
      <c r="BTC62" s="213"/>
      <c r="BTE62" s="213"/>
      <c r="BTG62" s="213"/>
      <c r="BTI62" s="213"/>
      <c r="BTK62" s="213"/>
      <c r="BTM62" s="213"/>
      <c r="BTO62" s="213"/>
      <c r="BTQ62" s="213"/>
      <c r="BTS62" s="213"/>
      <c r="BTU62" s="213"/>
      <c r="BTW62" s="213"/>
      <c r="BTY62" s="213"/>
      <c r="BUA62" s="213"/>
      <c r="BUC62" s="213"/>
      <c r="BUE62" s="213"/>
      <c r="BUG62" s="213"/>
      <c r="BUI62" s="213"/>
      <c r="BUK62" s="213"/>
      <c r="BUM62" s="213"/>
      <c r="BUO62" s="213"/>
      <c r="BUQ62" s="213"/>
      <c r="BUS62" s="213"/>
      <c r="BUU62" s="213"/>
      <c r="BUW62" s="213"/>
      <c r="BUY62" s="213"/>
      <c r="BVA62" s="213"/>
      <c r="BVC62" s="213"/>
      <c r="BVE62" s="213"/>
      <c r="BVG62" s="213"/>
      <c r="BVI62" s="213"/>
      <c r="BVK62" s="213"/>
      <c r="BVM62" s="213"/>
      <c r="BVO62" s="213"/>
      <c r="BVQ62" s="213"/>
      <c r="BVS62" s="213"/>
      <c r="BVU62" s="213"/>
      <c r="BVW62" s="213"/>
      <c r="BVY62" s="213"/>
      <c r="BWA62" s="213"/>
      <c r="BWC62" s="213"/>
      <c r="BWE62" s="213"/>
      <c r="BWG62" s="213"/>
      <c r="BWI62" s="213"/>
      <c r="BWK62" s="213"/>
      <c r="BWM62" s="213"/>
      <c r="BWO62" s="213"/>
      <c r="BWQ62" s="213"/>
      <c r="BWS62" s="213"/>
      <c r="BWU62" s="213"/>
      <c r="BWW62" s="213"/>
      <c r="BWY62" s="213"/>
      <c r="BXA62" s="213"/>
      <c r="BXC62" s="213"/>
      <c r="BXE62" s="213"/>
      <c r="BXG62" s="213"/>
      <c r="BXI62" s="213"/>
      <c r="BXK62" s="213"/>
      <c r="BXM62" s="213"/>
      <c r="BXO62" s="213"/>
      <c r="BXQ62" s="213"/>
      <c r="BXS62" s="213"/>
      <c r="BXU62" s="213"/>
      <c r="BXW62" s="213"/>
      <c r="BXY62" s="213"/>
      <c r="BYA62" s="213"/>
      <c r="BYC62" s="213"/>
      <c r="BYE62" s="213"/>
      <c r="BYG62" s="213"/>
      <c r="BYI62" s="213"/>
      <c r="BYK62" s="213"/>
      <c r="BYM62" s="213"/>
      <c r="BYO62" s="213"/>
      <c r="BYQ62" s="213"/>
      <c r="BYS62" s="213"/>
      <c r="BYU62" s="213"/>
      <c r="BYW62" s="213"/>
      <c r="BYY62" s="213"/>
      <c r="BZA62" s="213"/>
      <c r="BZC62" s="213"/>
      <c r="BZE62" s="213"/>
      <c r="BZG62" s="213"/>
      <c r="BZI62" s="213"/>
      <c r="BZK62" s="213"/>
      <c r="BZM62" s="213"/>
      <c r="BZO62" s="213"/>
      <c r="BZQ62" s="213"/>
      <c r="BZS62" s="213"/>
      <c r="BZU62" s="213"/>
      <c r="BZW62" s="213"/>
      <c r="BZY62" s="213"/>
      <c r="CAA62" s="213"/>
      <c r="CAC62" s="213"/>
      <c r="CAE62" s="213"/>
      <c r="CAG62" s="213"/>
      <c r="CAI62" s="213"/>
      <c r="CAK62" s="213"/>
      <c r="CAM62" s="213"/>
      <c r="CAO62" s="213"/>
      <c r="CAQ62" s="213"/>
      <c r="CAS62" s="213"/>
      <c r="CAU62" s="213"/>
      <c r="CAW62" s="213"/>
      <c r="CAY62" s="213"/>
      <c r="CBA62" s="213"/>
      <c r="CBC62" s="213"/>
      <c r="CBE62" s="213"/>
      <c r="CBG62" s="213"/>
      <c r="CBI62" s="213"/>
      <c r="CBK62" s="213"/>
      <c r="CBM62" s="213"/>
      <c r="CBO62" s="213"/>
      <c r="CBQ62" s="213"/>
      <c r="CBS62" s="213"/>
      <c r="CBU62" s="213"/>
      <c r="CBW62" s="213"/>
      <c r="CBY62" s="213"/>
      <c r="CCA62" s="213"/>
      <c r="CCC62" s="213"/>
      <c r="CCE62" s="213"/>
      <c r="CCG62" s="213"/>
      <c r="CCI62" s="213"/>
      <c r="CCK62" s="213"/>
      <c r="CCM62" s="213"/>
      <c r="CCO62" s="213"/>
      <c r="CCQ62" s="213"/>
      <c r="CCS62" s="213"/>
      <c r="CCU62" s="213"/>
      <c r="CCW62" s="213"/>
      <c r="CCY62" s="213"/>
      <c r="CDA62" s="213"/>
      <c r="CDC62" s="213"/>
      <c r="CDE62" s="213"/>
      <c r="CDG62" s="213"/>
      <c r="CDI62" s="213"/>
      <c r="CDK62" s="213"/>
      <c r="CDM62" s="213"/>
      <c r="CDO62" s="213"/>
      <c r="CDQ62" s="213"/>
      <c r="CDS62" s="213"/>
      <c r="CDU62" s="213"/>
      <c r="CDW62" s="213"/>
      <c r="CDY62" s="213"/>
      <c r="CEA62" s="213"/>
      <c r="CEC62" s="213"/>
      <c r="CEE62" s="213"/>
      <c r="CEG62" s="213"/>
      <c r="CEI62" s="213"/>
      <c r="CEK62" s="213"/>
      <c r="CEM62" s="213"/>
      <c r="CEO62" s="213"/>
      <c r="CEQ62" s="213"/>
      <c r="CES62" s="213"/>
      <c r="CEU62" s="213"/>
      <c r="CEW62" s="213"/>
      <c r="CEY62" s="213"/>
      <c r="CFA62" s="213"/>
      <c r="CFC62" s="213"/>
      <c r="CFE62" s="213"/>
      <c r="CFG62" s="213"/>
      <c r="CFI62" s="213"/>
      <c r="CFK62" s="213"/>
      <c r="CFM62" s="213"/>
      <c r="CFO62" s="213"/>
      <c r="CFQ62" s="213"/>
      <c r="CFS62" s="213"/>
      <c r="CFU62" s="213"/>
      <c r="CFW62" s="213"/>
      <c r="CFY62" s="213"/>
      <c r="CGA62" s="213"/>
      <c r="CGC62" s="213"/>
      <c r="CGE62" s="213"/>
      <c r="CGG62" s="213"/>
      <c r="CGI62" s="213"/>
      <c r="CGK62" s="213"/>
      <c r="CGM62" s="213"/>
      <c r="CGO62" s="213"/>
      <c r="CGQ62" s="213"/>
      <c r="CGS62" s="213"/>
      <c r="CGU62" s="213"/>
      <c r="CGW62" s="213"/>
      <c r="CGY62" s="213"/>
      <c r="CHA62" s="213"/>
      <c r="CHC62" s="213"/>
      <c r="CHE62" s="213"/>
      <c r="CHG62" s="213"/>
      <c r="CHI62" s="213"/>
      <c r="CHK62" s="213"/>
      <c r="CHM62" s="213"/>
      <c r="CHO62" s="213"/>
      <c r="CHQ62" s="213"/>
      <c r="CHS62" s="213"/>
      <c r="CHU62" s="213"/>
      <c r="CHW62" s="213"/>
      <c r="CHY62" s="213"/>
      <c r="CIA62" s="213"/>
      <c r="CIC62" s="213"/>
      <c r="CIE62" s="213"/>
      <c r="CIG62" s="213"/>
      <c r="CII62" s="213"/>
      <c r="CIK62" s="213"/>
      <c r="CIM62" s="213"/>
      <c r="CIO62" s="213"/>
      <c r="CIQ62" s="213"/>
      <c r="CIS62" s="213"/>
      <c r="CIU62" s="213"/>
      <c r="CIW62" s="213"/>
      <c r="CIY62" s="213"/>
      <c r="CJA62" s="213"/>
      <c r="CJC62" s="213"/>
      <c r="CJE62" s="213"/>
      <c r="CJG62" s="213"/>
      <c r="CJI62" s="213"/>
      <c r="CJK62" s="213"/>
      <c r="CJM62" s="213"/>
      <c r="CJO62" s="213"/>
      <c r="CJQ62" s="213"/>
      <c r="CJS62" s="213"/>
      <c r="CJU62" s="213"/>
      <c r="CJW62" s="213"/>
      <c r="CJY62" s="213"/>
      <c r="CKA62" s="213"/>
      <c r="CKC62" s="213"/>
      <c r="CKE62" s="213"/>
      <c r="CKG62" s="213"/>
      <c r="CKI62" s="213"/>
      <c r="CKK62" s="213"/>
      <c r="CKM62" s="213"/>
      <c r="CKO62" s="213"/>
      <c r="CKQ62" s="213"/>
      <c r="CKS62" s="213"/>
      <c r="CKU62" s="213"/>
      <c r="CKW62" s="213"/>
      <c r="CKY62" s="213"/>
      <c r="CLA62" s="213"/>
      <c r="CLC62" s="213"/>
      <c r="CLE62" s="213"/>
      <c r="CLG62" s="213"/>
      <c r="CLI62" s="213"/>
      <c r="CLK62" s="213"/>
      <c r="CLM62" s="213"/>
      <c r="CLO62" s="213"/>
      <c r="CLQ62" s="213"/>
      <c r="CLS62" s="213"/>
      <c r="CLU62" s="213"/>
      <c r="CLW62" s="213"/>
      <c r="CLY62" s="213"/>
      <c r="CMA62" s="213"/>
      <c r="CMC62" s="213"/>
      <c r="CME62" s="213"/>
      <c r="CMG62" s="213"/>
      <c r="CMI62" s="213"/>
      <c r="CMK62" s="213"/>
      <c r="CMM62" s="213"/>
      <c r="CMO62" s="213"/>
      <c r="CMQ62" s="213"/>
      <c r="CMS62" s="213"/>
      <c r="CMU62" s="213"/>
      <c r="CMW62" s="213"/>
      <c r="CMY62" s="213"/>
      <c r="CNA62" s="213"/>
      <c r="CNC62" s="213"/>
      <c r="CNE62" s="213"/>
      <c r="CNG62" s="213"/>
      <c r="CNI62" s="213"/>
      <c r="CNK62" s="213"/>
      <c r="CNM62" s="213"/>
      <c r="CNO62" s="213"/>
      <c r="CNQ62" s="213"/>
      <c r="CNS62" s="213"/>
      <c r="CNU62" s="213"/>
      <c r="CNW62" s="213"/>
      <c r="CNY62" s="213"/>
      <c r="COA62" s="213"/>
      <c r="COC62" s="213"/>
      <c r="COE62" s="213"/>
      <c r="COG62" s="213"/>
      <c r="COI62" s="213"/>
      <c r="COK62" s="213"/>
      <c r="COM62" s="213"/>
      <c r="COO62" s="213"/>
      <c r="COQ62" s="213"/>
      <c r="COS62" s="213"/>
      <c r="COU62" s="213"/>
      <c r="COW62" s="213"/>
      <c r="COY62" s="213"/>
      <c r="CPA62" s="213"/>
      <c r="CPC62" s="213"/>
      <c r="CPE62" s="213"/>
      <c r="CPG62" s="213"/>
      <c r="CPI62" s="213"/>
      <c r="CPK62" s="213"/>
      <c r="CPM62" s="213"/>
      <c r="CPO62" s="213"/>
      <c r="CPQ62" s="213"/>
      <c r="CPS62" s="213"/>
      <c r="CPU62" s="213"/>
      <c r="CPW62" s="213"/>
      <c r="CPY62" s="213"/>
      <c r="CQA62" s="213"/>
      <c r="CQC62" s="213"/>
      <c r="CQE62" s="213"/>
      <c r="CQG62" s="213"/>
      <c r="CQI62" s="213"/>
      <c r="CQK62" s="213"/>
      <c r="CQM62" s="213"/>
      <c r="CQO62" s="213"/>
      <c r="CQQ62" s="213"/>
      <c r="CQS62" s="213"/>
      <c r="CQU62" s="213"/>
      <c r="CQW62" s="213"/>
      <c r="CQY62" s="213"/>
      <c r="CRA62" s="213"/>
      <c r="CRC62" s="213"/>
      <c r="CRE62" s="213"/>
      <c r="CRG62" s="213"/>
      <c r="CRI62" s="213"/>
      <c r="CRK62" s="213"/>
      <c r="CRM62" s="213"/>
      <c r="CRO62" s="213"/>
      <c r="CRQ62" s="213"/>
      <c r="CRS62" s="213"/>
      <c r="CRU62" s="213"/>
      <c r="CRW62" s="213"/>
      <c r="CRY62" s="213"/>
      <c r="CSA62" s="213"/>
      <c r="CSC62" s="213"/>
      <c r="CSE62" s="213"/>
      <c r="CSG62" s="213"/>
      <c r="CSI62" s="213"/>
      <c r="CSK62" s="213"/>
      <c r="CSM62" s="213"/>
      <c r="CSO62" s="213"/>
      <c r="CSQ62" s="213"/>
      <c r="CSS62" s="213"/>
      <c r="CSU62" s="213"/>
      <c r="CSW62" s="213"/>
      <c r="CSY62" s="213"/>
      <c r="CTA62" s="213"/>
      <c r="CTC62" s="213"/>
      <c r="CTE62" s="213"/>
      <c r="CTG62" s="213"/>
      <c r="CTI62" s="213"/>
      <c r="CTK62" s="213"/>
      <c r="CTM62" s="213"/>
      <c r="CTO62" s="213"/>
      <c r="CTQ62" s="213"/>
      <c r="CTS62" s="213"/>
      <c r="CTU62" s="213"/>
      <c r="CTW62" s="213"/>
      <c r="CTY62" s="213"/>
      <c r="CUA62" s="213"/>
      <c r="CUC62" s="213"/>
      <c r="CUE62" s="213"/>
      <c r="CUG62" s="213"/>
      <c r="CUI62" s="213"/>
      <c r="CUK62" s="213"/>
      <c r="CUM62" s="213"/>
      <c r="CUO62" s="213"/>
      <c r="CUQ62" s="213"/>
      <c r="CUS62" s="213"/>
      <c r="CUU62" s="213"/>
      <c r="CUW62" s="213"/>
      <c r="CUY62" s="213"/>
      <c r="CVA62" s="213"/>
      <c r="CVC62" s="213"/>
      <c r="CVE62" s="213"/>
      <c r="CVG62" s="213"/>
      <c r="CVI62" s="213"/>
      <c r="CVK62" s="213"/>
      <c r="CVM62" s="213"/>
      <c r="CVO62" s="213"/>
      <c r="CVQ62" s="213"/>
      <c r="CVS62" s="213"/>
      <c r="CVU62" s="213"/>
      <c r="CVW62" s="213"/>
      <c r="CVY62" s="213"/>
      <c r="CWA62" s="213"/>
      <c r="CWC62" s="213"/>
      <c r="CWE62" s="213"/>
      <c r="CWG62" s="213"/>
      <c r="CWI62" s="213"/>
      <c r="CWK62" s="213"/>
      <c r="CWM62" s="213"/>
      <c r="CWO62" s="213"/>
      <c r="CWQ62" s="213"/>
      <c r="CWS62" s="213"/>
      <c r="CWU62" s="213"/>
      <c r="CWW62" s="213"/>
      <c r="CWY62" s="213"/>
      <c r="CXA62" s="213"/>
      <c r="CXC62" s="213"/>
      <c r="CXE62" s="213"/>
      <c r="CXG62" s="213"/>
      <c r="CXI62" s="213"/>
      <c r="CXK62" s="213"/>
      <c r="CXM62" s="213"/>
      <c r="CXO62" s="213"/>
      <c r="CXQ62" s="213"/>
      <c r="CXS62" s="213"/>
      <c r="CXU62" s="213"/>
      <c r="CXW62" s="213"/>
      <c r="CXY62" s="213"/>
      <c r="CYA62" s="213"/>
      <c r="CYC62" s="213"/>
      <c r="CYE62" s="213"/>
      <c r="CYG62" s="213"/>
      <c r="CYI62" s="213"/>
      <c r="CYK62" s="213"/>
      <c r="CYM62" s="213"/>
      <c r="CYO62" s="213"/>
      <c r="CYQ62" s="213"/>
      <c r="CYS62" s="213"/>
      <c r="CYU62" s="213"/>
      <c r="CYW62" s="213"/>
      <c r="CYY62" s="213"/>
      <c r="CZA62" s="213"/>
      <c r="CZC62" s="213"/>
      <c r="CZE62" s="213"/>
      <c r="CZG62" s="213"/>
      <c r="CZI62" s="213"/>
      <c r="CZK62" s="213"/>
      <c r="CZM62" s="213"/>
      <c r="CZO62" s="213"/>
      <c r="CZQ62" s="213"/>
      <c r="CZS62" s="213"/>
      <c r="CZU62" s="213"/>
      <c r="CZW62" s="213"/>
      <c r="CZY62" s="213"/>
      <c r="DAA62" s="213"/>
      <c r="DAC62" s="213"/>
      <c r="DAE62" s="213"/>
      <c r="DAG62" s="213"/>
      <c r="DAI62" s="213"/>
      <c r="DAK62" s="213"/>
      <c r="DAM62" s="213"/>
      <c r="DAO62" s="213"/>
      <c r="DAQ62" s="213"/>
      <c r="DAS62" s="213"/>
      <c r="DAU62" s="213"/>
      <c r="DAW62" s="213"/>
      <c r="DAY62" s="213"/>
      <c r="DBA62" s="213"/>
      <c r="DBC62" s="213"/>
      <c r="DBE62" s="213"/>
      <c r="DBG62" s="213"/>
      <c r="DBI62" s="213"/>
      <c r="DBK62" s="213"/>
      <c r="DBM62" s="213"/>
      <c r="DBO62" s="213"/>
      <c r="DBQ62" s="213"/>
      <c r="DBS62" s="213"/>
      <c r="DBU62" s="213"/>
      <c r="DBW62" s="213"/>
      <c r="DBY62" s="213"/>
      <c r="DCA62" s="213"/>
      <c r="DCC62" s="213"/>
      <c r="DCE62" s="213"/>
      <c r="DCG62" s="213"/>
      <c r="DCI62" s="213"/>
      <c r="DCK62" s="213"/>
      <c r="DCM62" s="213"/>
      <c r="DCO62" s="213"/>
      <c r="DCQ62" s="213"/>
      <c r="DCS62" s="213"/>
      <c r="DCU62" s="213"/>
      <c r="DCW62" s="213"/>
      <c r="DCY62" s="213"/>
      <c r="DDA62" s="213"/>
      <c r="DDC62" s="213"/>
      <c r="DDE62" s="213"/>
      <c r="DDG62" s="213"/>
      <c r="DDI62" s="213"/>
      <c r="DDK62" s="213"/>
      <c r="DDM62" s="213"/>
      <c r="DDO62" s="213"/>
      <c r="DDQ62" s="213"/>
      <c r="DDS62" s="213"/>
      <c r="DDU62" s="213"/>
      <c r="DDW62" s="213"/>
      <c r="DDY62" s="213"/>
      <c r="DEA62" s="213"/>
      <c r="DEC62" s="213"/>
      <c r="DEE62" s="213"/>
      <c r="DEG62" s="213"/>
      <c r="DEI62" s="213"/>
      <c r="DEK62" s="213"/>
      <c r="DEM62" s="213"/>
      <c r="DEO62" s="213"/>
      <c r="DEQ62" s="213"/>
      <c r="DES62" s="213"/>
      <c r="DEU62" s="213"/>
      <c r="DEW62" s="213"/>
      <c r="DEY62" s="213"/>
      <c r="DFA62" s="213"/>
      <c r="DFC62" s="213"/>
      <c r="DFE62" s="213"/>
      <c r="DFG62" s="213"/>
      <c r="DFI62" s="213"/>
      <c r="DFK62" s="213"/>
      <c r="DFM62" s="213"/>
      <c r="DFO62" s="213"/>
      <c r="DFQ62" s="213"/>
      <c r="DFS62" s="213"/>
      <c r="DFU62" s="213"/>
      <c r="DFW62" s="213"/>
      <c r="DFY62" s="213"/>
      <c r="DGA62" s="213"/>
      <c r="DGC62" s="213"/>
      <c r="DGE62" s="213"/>
      <c r="DGG62" s="213"/>
      <c r="DGI62" s="213"/>
      <c r="DGK62" s="213"/>
      <c r="DGM62" s="213"/>
      <c r="DGO62" s="213"/>
      <c r="DGQ62" s="213"/>
      <c r="DGS62" s="213"/>
      <c r="DGU62" s="213"/>
      <c r="DGW62" s="213"/>
      <c r="DGY62" s="213"/>
      <c r="DHA62" s="213"/>
      <c r="DHC62" s="213"/>
      <c r="DHE62" s="213"/>
      <c r="DHG62" s="213"/>
      <c r="DHI62" s="213"/>
      <c r="DHK62" s="213"/>
      <c r="DHM62" s="213"/>
      <c r="DHO62" s="213"/>
      <c r="DHQ62" s="213"/>
      <c r="DHS62" s="213"/>
      <c r="DHU62" s="213"/>
      <c r="DHW62" s="213"/>
      <c r="DHY62" s="213"/>
      <c r="DIA62" s="213"/>
      <c r="DIC62" s="213"/>
      <c r="DIE62" s="213"/>
      <c r="DIG62" s="213"/>
      <c r="DII62" s="213"/>
      <c r="DIK62" s="213"/>
      <c r="DIM62" s="213"/>
      <c r="DIO62" s="213"/>
      <c r="DIQ62" s="213"/>
      <c r="DIS62" s="213"/>
      <c r="DIU62" s="213"/>
      <c r="DIW62" s="213"/>
      <c r="DIY62" s="213"/>
      <c r="DJA62" s="213"/>
      <c r="DJC62" s="213"/>
      <c r="DJE62" s="213"/>
      <c r="DJG62" s="213"/>
      <c r="DJI62" s="213"/>
      <c r="DJK62" s="213"/>
      <c r="DJM62" s="213"/>
      <c r="DJO62" s="213"/>
      <c r="DJQ62" s="213"/>
      <c r="DJS62" s="213"/>
      <c r="DJU62" s="213"/>
      <c r="DJW62" s="213"/>
      <c r="DJY62" s="213"/>
      <c r="DKA62" s="213"/>
      <c r="DKC62" s="213"/>
      <c r="DKE62" s="213"/>
      <c r="DKG62" s="213"/>
      <c r="DKI62" s="213"/>
      <c r="DKK62" s="213"/>
      <c r="DKM62" s="213"/>
      <c r="DKO62" s="213"/>
      <c r="DKQ62" s="213"/>
      <c r="DKS62" s="213"/>
      <c r="DKU62" s="213"/>
      <c r="DKW62" s="213"/>
      <c r="DKY62" s="213"/>
      <c r="DLA62" s="213"/>
      <c r="DLC62" s="213"/>
      <c r="DLE62" s="213"/>
      <c r="DLG62" s="213"/>
      <c r="DLI62" s="213"/>
      <c r="DLK62" s="213"/>
      <c r="DLM62" s="213"/>
      <c r="DLO62" s="213"/>
      <c r="DLQ62" s="213"/>
      <c r="DLS62" s="213"/>
      <c r="DLU62" s="213"/>
      <c r="DLW62" s="213"/>
      <c r="DLY62" s="213"/>
      <c r="DMA62" s="213"/>
      <c r="DMC62" s="213"/>
      <c r="DME62" s="213"/>
      <c r="DMG62" s="213"/>
      <c r="DMI62" s="213"/>
      <c r="DMK62" s="213"/>
      <c r="DMM62" s="213"/>
      <c r="DMO62" s="213"/>
      <c r="DMQ62" s="213"/>
      <c r="DMS62" s="213"/>
      <c r="DMU62" s="213"/>
      <c r="DMW62" s="213"/>
      <c r="DMY62" s="213"/>
      <c r="DNA62" s="213"/>
      <c r="DNC62" s="213"/>
      <c r="DNE62" s="213"/>
      <c r="DNG62" s="213"/>
      <c r="DNI62" s="213"/>
      <c r="DNK62" s="213"/>
      <c r="DNM62" s="213"/>
      <c r="DNO62" s="213"/>
      <c r="DNQ62" s="213"/>
      <c r="DNS62" s="213"/>
      <c r="DNU62" s="213"/>
      <c r="DNW62" s="213"/>
      <c r="DNY62" s="213"/>
      <c r="DOA62" s="213"/>
      <c r="DOC62" s="213"/>
      <c r="DOE62" s="213"/>
      <c r="DOG62" s="213"/>
      <c r="DOI62" s="213"/>
      <c r="DOK62" s="213"/>
      <c r="DOM62" s="213"/>
      <c r="DOO62" s="213"/>
      <c r="DOQ62" s="213"/>
      <c r="DOS62" s="213"/>
      <c r="DOU62" s="213"/>
      <c r="DOW62" s="213"/>
      <c r="DOY62" s="213"/>
      <c r="DPA62" s="213"/>
      <c r="DPC62" s="213"/>
      <c r="DPE62" s="213"/>
      <c r="DPG62" s="213"/>
      <c r="DPI62" s="213"/>
      <c r="DPK62" s="213"/>
      <c r="DPM62" s="213"/>
      <c r="DPO62" s="213"/>
      <c r="DPQ62" s="213"/>
      <c r="DPS62" s="213"/>
      <c r="DPU62" s="213"/>
      <c r="DPW62" s="213"/>
      <c r="DPY62" s="213"/>
      <c r="DQA62" s="213"/>
      <c r="DQC62" s="213"/>
      <c r="DQE62" s="213"/>
      <c r="DQG62" s="213"/>
      <c r="DQI62" s="213"/>
      <c r="DQK62" s="213"/>
      <c r="DQM62" s="213"/>
      <c r="DQO62" s="213"/>
      <c r="DQQ62" s="213"/>
      <c r="DQS62" s="213"/>
      <c r="DQU62" s="213"/>
      <c r="DQW62" s="213"/>
      <c r="DQY62" s="213"/>
      <c r="DRA62" s="213"/>
      <c r="DRC62" s="213"/>
      <c r="DRE62" s="213"/>
      <c r="DRG62" s="213"/>
      <c r="DRI62" s="213"/>
      <c r="DRK62" s="213"/>
      <c r="DRM62" s="213"/>
      <c r="DRO62" s="213"/>
      <c r="DRQ62" s="213"/>
      <c r="DRS62" s="213"/>
      <c r="DRU62" s="213"/>
      <c r="DRW62" s="213"/>
      <c r="DRY62" s="213"/>
      <c r="DSA62" s="213"/>
      <c r="DSC62" s="213"/>
      <c r="DSE62" s="213"/>
      <c r="DSG62" s="213"/>
      <c r="DSI62" s="213"/>
      <c r="DSK62" s="213"/>
      <c r="DSM62" s="213"/>
      <c r="DSO62" s="213"/>
      <c r="DSQ62" s="213"/>
      <c r="DSS62" s="213"/>
      <c r="DSU62" s="213"/>
      <c r="DSW62" s="213"/>
      <c r="DSY62" s="213"/>
      <c r="DTA62" s="213"/>
      <c r="DTC62" s="213"/>
      <c r="DTE62" s="213"/>
      <c r="DTG62" s="213"/>
      <c r="DTI62" s="213"/>
      <c r="DTK62" s="213"/>
      <c r="DTM62" s="213"/>
      <c r="DTO62" s="213"/>
      <c r="DTQ62" s="213"/>
      <c r="DTS62" s="213"/>
      <c r="DTU62" s="213"/>
      <c r="DTW62" s="213"/>
      <c r="DTY62" s="213"/>
      <c r="DUA62" s="213"/>
      <c r="DUC62" s="213"/>
      <c r="DUE62" s="213"/>
      <c r="DUG62" s="213"/>
      <c r="DUI62" s="213"/>
      <c r="DUK62" s="213"/>
      <c r="DUM62" s="213"/>
      <c r="DUO62" s="213"/>
      <c r="DUQ62" s="213"/>
      <c r="DUS62" s="213"/>
      <c r="DUU62" s="213"/>
      <c r="DUW62" s="213"/>
      <c r="DUY62" s="213"/>
      <c r="DVA62" s="213"/>
      <c r="DVC62" s="213"/>
      <c r="DVE62" s="213"/>
      <c r="DVG62" s="213"/>
      <c r="DVI62" s="213"/>
      <c r="DVK62" s="213"/>
      <c r="DVM62" s="213"/>
      <c r="DVO62" s="213"/>
      <c r="DVQ62" s="213"/>
      <c r="DVS62" s="213"/>
      <c r="DVU62" s="213"/>
      <c r="DVW62" s="213"/>
      <c r="DVY62" s="213"/>
      <c r="DWA62" s="213"/>
      <c r="DWC62" s="213"/>
      <c r="DWE62" s="213"/>
      <c r="DWG62" s="213"/>
      <c r="DWI62" s="213"/>
      <c r="DWK62" s="213"/>
      <c r="DWM62" s="213"/>
      <c r="DWO62" s="213"/>
      <c r="DWQ62" s="213"/>
      <c r="DWS62" s="213"/>
      <c r="DWU62" s="213"/>
      <c r="DWW62" s="213"/>
      <c r="DWY62" s="213"/>
      <c r="DXA62" s="213"/>
      <c r="DXC62" s="213"/>
      <c r="DXE62" s="213"/>
      <c r="DXG62" s="213"/>
      <c r="DXI62" s="213"/>
      <c r="DXK62" s="213"/>
      <c r="DXM62" s="213"/>
      <c r="DXO62" s="213"/>
      <c r="DXQ62" s="213"/>
      <c r="DXS62" s="213"/>
      <c r="DXU62" s="213"/>
      <c r="DXW62" s="213"/>
      <c r="DXY62" s="213"/>
      <c r="DYA62" s="213"/>
      <c r="DYC62" s="213"/>
      <c r="DYE62" s="213"/>
      <c r="DYG62" s="213"/>
      <c r="DYI62" s="213"/>
      <c r="DYK62" s="213"/>
      <c r="DYM62" s="213"/>
      <c r="DYO62" s="213"/>
      <c r="DYQ62" s="213"/>
      <c r="DYS62" s="213"/>
      <c r="DYU62" s="213"/>
      <c r="DYW62" s="213"/>
      <c r="DYY62" s="213"/>
      <c r="DZA62" s="213"/>
      <c r="DZC62" s="213"/>
      <c r="DZE62" s="213"/>
      <c r="DZG62" s="213"/>
      <c r="DZI62" s="213"/>
      <c r="DZK62" s="213"/>
      <c r="DZM62" s="213"/>
      <c r="DZO62" s="213"/>
      <c r="DZQ62" s="213"/>
      <c r="DZS62" s="213"/>
      <c r="DZU62" s="213"/>
      <c r="DZW62" s="213"/>
      <c r="DZY62" s="213"/>
      <c r="EAA62" s="213"/>
      <c r="EAC62" s="213"/>
      <c r="EAE62" s="213"/>
      <c r="EAG62" s="213"/>
      <c r="EAI62" s="213"/>
      <c r="EAK62" s="213"/>
      <c r="EAM62" s="213"/>
      <c r="EAO62" s="213"/>
      <c r="EAQ62" s="213"/>
      <c r="EAS62" s="213"/>
      <c r="EAU62" s="213"/>
      <c r="EAW62" s="213"/>
      <c r="EAY62" s="213"/>
      <c r="EBA62" s="213"/>
      <c r="EBC62" s="213"/>
      <c r="EBE62" s="213"/>
      <c r="EBG62" s="213"/>
      <c r="EBI62" s="213"/>
      <c r="EBK62" s="213"/>
      <c r="EBM62" s="213"/>
      <c r="EBO62" s="213"/>
      <c r="EBQ62" s="213"/>
      <c r="EBS62" s="213"/>
      <c r="EBU62" s="213"/>
      <c r="EBW62" s="213"/>
      <c r="EBY62" s="213"/>
      <c r="ECA62" s="213"/>
      <c r="ECC62" s="213"/>
      <c r="ECE62" s="213"/>
      <c r="ECG62" s="213"/>
      <c r="ECI62" s="213"/>
      <c r="ECK62" s="213"/>
      <c r="ECM62" s="213"/>
      <c r="ECO62" s="213"/>
      <c r="ECQ62" s="213"/>
      <c r="ECS62" s="213"/>
      <c r="ECU62" s="213"/>
      <c r="ECW62" s="213"/>
      <c r="ECY62" s="213"/>
      <c r="EDA62" s="213"/>
      <c r="EDC62" s="213"/>
      <c r="EDE62" s="213"/>
      <c r="EDG62" s="213"/>
      <c r="EDI62" s="213"/>
      <c r="EDK62" s="213"/>
      <c r="EDM62" s="213"/>
      <c r="EDO62" s="213"/>
      <c r="EDQ62" s="213"/>
      <c r="EDS62" s="213"/>
      <c r="EDU62" s="213"/>
      <c r="EDW62" s="213"/>
      <c r="EDY62" s="213"/>
      <c r="EEA62" s="213"/>
      <c r="EEC62" s="213"/>
      <c r="EEE62" s="213"/>
      <c r="EEG62" s="213"/>
      <c r="EEI62" s="213"/>
      <c r="EEK62" s="213"/>
      <c r="EEM62" s="213"/>
      <c r="EEO62" s="213"/>
      <c r="EEQ62" s="213"/>
      <c r="EES62" s="213"/>
      <c r="EEU62" s="213"/>
      <c r="EEW62" s="213"/>
      <c r="EEY62" s="213"/>
      <c r="EFA62" s="213"/>
      <c r="EFC62" s="213"/>
      <c r="EFE62" s="213"/>
      <c r="EFG62" s="213"/>
      <c r="EFI62" s="213"/>
      <c r="EFK62" s="213"/>
      <c r="EFM62" s="213"/>
      <c r="EFO62" s="213"/>
      <c r="EFQ62" s="213"/>
      <c r="EFS62" s="213"/>
      <c r="EFU62" s="213"/>
      <c r="EFW62" s="213"/>
      <c r="EFY62" s="213"/>
      <c r="EGA62" s="213"/>
      <c r="EGC62" s="213"/>
      <c r="EGE62" s="213"/>
      <c r="EGG62" s="213"/>
      <c r="EGI62" s="213"/>
      <c r="EGK62" s="213"/>
      <c r="EGM62" s="213"/>
      <c r="EGO62" s="213"/>
      <c r="EGQ62" s="213"/>
      <c r="EGS62" s="213"/>
      <c r="EGU62" s="213"/>
      <c r="EGW62" s="213"/>
      <c r="EGY62" s="213"/>
      <c r="EHA62" s="213"/>
      <c r="EHC62" s="213"/>
      <c r="EHE62" s="213"/>
      <c r="EHG62" s="213"/>
      <c r="EHI62" s="213"/>
      <c r="EHK62" s="213"/>
      <c r="EHM62" s="213"/>
      <c r="EHO62" s="213"/>
      <c r="EHQ62" s="213"/>
      <c r="EHS62" s="213"/>
      <c r="EHU62" s="213"/>
      <c r="EHW62" s="213"/>
      <c r="EHY62" s="213"/>
      <c r="EIA62" s="213"/>
      <c r="EIC62" s="213"/>
      <c r="EIE62" s="213"/>
      <c r="EIG62" s="213"/>
      <c r="EII62" s="213"/>
      <c r="EIK62" s="213"/>
      <c r="EIM62" s="213"/>
      <c r="EIO62" s="213"/>
      <c r="EIQ62" s="213"/>
      <c r="EIS62" s="213"/>
      <c r="EIU62" s="213"/>
      <c r="EIW62" s="213"/>
      <c r="EIY62" s="213"/>
      <c r="EJA62" s="213"/>
      <c r="EJC62" s="213"/>
      <c r="EJE62" s="213"/>
      <c r="EJG62" s="213"/>
      <c r="EJI62" s="213"/>
      <c r="EJK62" s="213"/>
      <c r="EJM62" s="213"/>
      <c r="EJO62" s="213"/>
      <c r="EJQ62" s="213"/>
      <c r="EJS62" s="213"/>
      <c r="EJU62" s="213"/>
      <c r="EJW62" s="213"/>
      <c r="EJY62" s="213"/>
      <c r="EKA62" s="213"/>
      <c r="EKC62" s="213"/>
      <c r="EKE62" s="213"/>
      <c r="EKG62" s="213"/>
      <c r="EKI62" s="213"/>
      <c r="EKK62" s="213"/>
      <c r="EKM62" s="213"/>
      <c r="EKO62" s="213"/>
      <c r="EKQ62" s="213"/>
      <c r="EKS62" s="213"/>
      <c r="EKU62" s="213"/>
      <c r="EKW62" s="213"/>
      <c r="EKY62" s="213"/>
      <c r="ELA62" s="213"/>
      <c r="ELC62" s="213"/>
      <c r="ELE62" s="213"/>
      <c r="ELG62" s="213"/>
      <c r="ELI62" s="213"/>
      <c r="ELK62" s="213"/>
      <c r="ELM62" s="213"/>
      <c r="ELO62" s="213"/>
      <c r="ELQ62" s="213"/>
      <c r="ELS62" s="213"/>
      <c r="ELU62" s="213"/>
      <c r="ELW62" s="213"/>
      <c r="ELY62" s="213"/>
      <c r="EMA62" s="213"/>
      <c r="EMC62" s="213"/>
      <c r="EME62" s="213"/>
      <c r="EMG62" s="213"/>
      <c r="EMI62" s="213"/>
      <c r="EMK62" s="213"/>
      <c r="EMM62" s="213"/>
      <c r="EMO62" s="213"/>
      <c r="EMQ62" s="213"/>
      <c r="EMS62" s="213"/>
      <c r="EMU62" s="213"/>
      <c r="EMW62" s="213"/>
      <c r="EMY62" s="213"/>
      <c r="ENA62" s="213"/>
      <c r="ENC62" s="213"/>
      <c r="ENE62" s="213"/>
      <c r="ENG62" s="213"/>
      <c r="ENI62" s="213"/>
      <c r="ENK62" s="213"/>
      <c r="ENM62" s="213"/>
      <c r="ENO62" s="213"/>
      <c r="ENQ62" s="213"/>
      <c r="ENS62" s="213"/>
      <c r="ENU62" s="213"/>
      <c r="ENW62" s="213"/>
      <c r="ENY62" s="213"/>
      <c r="EOA62" s="213"/>
      <c r="EOC62" s="213"/>
      <c r="EOE62" s="213"/>
      <c r="EOG62" s="213"/>
      <c r="EOI62" s="213"/>
      <c r="EOK62" s="213"/>
      <c r="EOM62" s="213"/>
      <c r="EOO62" s="213"/>
      <c r="EOQ62" s="213"/>
      <c r="EOS62" s="213"/>
      <c r="EOU62" s="213"/>
      <c r="EOW62" s="213"/>
      <c r="EOY62" s="213"/>
      <c r="EPA62" s="213"/>
      <c r="EPC62" s="213"/>
      <c r="EPE62" s="213"/>
      <c r="EPG62" s="213"/>
      <c r="EPI62" s="213"/>
      <c r="EPK62" s="213"/>
      <c r="EPM62" s="213"/>
      <c r="EPO62" s="213"/>
      <c r="EPQ62" s="213"/>
      <c r="EPS62" s="213"/>
      <c r="EPU62" s="213"/>
      <c r="EPW62" s="213"/>
      <c r="EPY62" s="213"/>
      <c r="EQA62" s="213"/>
      <c r="EQC62" s="213"/>
      <c r="EQE62" s="213"/>
      <c r="EQG62" s="213"/>
      <c r="EQI62" s="213"/>
      <c r="EQK62" s="213"/>
      <c r="EQM62" s="213"/>
      <c r="EQO62" s="213"/>
      <c r="EQQ62" s="213"/>
      <c r="EQS62" s="213"/>
      <c r="EQU62" s="213"/>
      <c r="EQW62" s="213"/>
      <c r="EQY62" s="213"/>
      <c r="ERA62" s="213"/>
      <c r="ERC62" s="213"/>
      <c r="ERE62" s="213"/>
      <c r="ERG62" s="213"/>
      <c r="ERI62" s="213"/>
      <c r="ERK62" s="213"/>
      <c r="ERM62" s="213"/>
      <c r="ERO62" s="213"/>
      <c r="ERQ62" s="213"/>
      <c r="ERS62" s="213"/>
      <c r="ERU62" s="213"/>
      <c r="ERW62" s="213"/>
      <c r="ERY62" s="213"/>
      <c r="ESA62" s="213"/>
      <c r="ESC62" s="213"/>
      <c r="ESE62" s="213"/>
      <c r="ESG62" s="213"/>
      <c r="ESI62" s="213"/>
      <c r="ESK62" s="213"/>
      <c r="ESM62" s="213"/>
      <c r="ESO62" s="213"/>
      <c r="ESQ62" s="213"/>
      <c r="ESS62" s="213"/>
      <c r="ESU62" s="213"/>
      <c r="ESW62" s="213"/>
      <c r="ESY62" s="213"/>
      <c r="ETA62" s="213"/>
      <c r="ETC62" s="213"/>
      <c r="ETE62" s="213"/>
      <c r="ETG62" s="213"/>
      <c r="ETI62" s="213"/>
      <c r="ETK62" s="213"/>
      <c r="ETM62" s="213"/>
      <c r="ETO62" s="213"/>
      <c r="ETQ62" s="213"/>
      <c r="ETS62" s="213"/>
      <c r="ETU62" s="213"/>
      <c r="ETW62" s="213"/>
      <c r="ETY62" s="213"/>
      <c r="EUA62" s="213"/>
      <c r="EUC62" s="213"/>
      <c r="EUE62" s="213"/>
      <c r="EUG62" s="213"/>
      <c r="EUI62" s="213"/>
      <c r="EUK62" s="213"/>
      <c r="EUM62" s="213"/>
      <c r="EUO62" s="213"/>
      <c r="EUQ62" s="213"/>
      <c r="EUS62" s="213"/>
      <c r="EUU62" s="213"/>
      <c r="EUW62" s="213"/>
      <c r="EUY62" s="213"/>
      <c r="EVA62" s="213"/>
      <c r="EVC62" s="213"/>
      <c r="EVE62" s="213"/>
      <c r="EVG62" s="213"/>
      <c r="EVI62" s="213"/>
      <c r="EVK62" s="213"/>
      <c r="EVM62" s="213"/>
      <c r="EVO62" s="213"/>
      <c r="EVQ62" s="213"/>
      <c r="EVS62" s="213"/>
      <c r="EVU62" s="213"/>
      <c r="EVW62" s="213"/>
      <c r="EVY62" s="213"/>
      <c r="EWA62" s="213"/>
      <c r="EWC62" s="213"/>
      <c r="EWE62" s="213"/>
      <c r="EWG62" s="213"/>
      <c r="EWI62" s="213"/>
      <c r="EWK62" s="213"/>
      <c r="EWM62" s="213"/>
      <c r="EWO62" s="213"/>
      <c r="EWQ62" s="213"/>
      <c r="EWS62" s="213"/>
      <c r="EWU62" s="213"/>
      <c r="EWW62" s="213"/>
      <c r="EWY62" s="213"/>
      <c r="EXA62" s="213"/>
      <c r="EXC62" s="213"/>
      <c r="EXE62" s="213"/>
      <c r="EXG62" s="213"/>
      <c r="EXI62" s="213"/>
      <c r="EXK62" s="213"/>
      <c r="EXM62" s="213"/>
      <c r="EXO62" s="213"/>
      <c r="EXQ62" s="213"/>
      <c r="EXS62" s="213"/>
      <c r="EXU62" s="213"/>
      <c r="EXW62" s="213"/>
      <c r="EXY62" s="213"/>
      <c r="EYA62" s="213"/>
      <c r="EYC62" s="213"/>
      <c r="EYE62" s="213"/>
      <c r="EYG62" s="213"/>
      <c r="EYI62" s="213"/>
      <c r="EYK62" s="213"/>
      <c r="EYM62" s="213"/>
      <c r="EYO62" s="213"/>
      <c r="EYQ62" s="213"/>
      <c r="EYS62" s="213"/>
      <c r="EYU62" s="213"/>
      <c r="EYW62" s="213"/>
      <c r="EYY62" s="213"/>
      <c r="EZA62" s="213"/>
      <c r="EZC62" s="213"/>
      <c r="EZE62" s="213"/>
      <c r="EZG62" s="213"/>
      <c r="EZI62" s="213"/>
      <c r="EZK62" s="213"/>
      <c r="EZM62" s="213"/>
      <c r="EZO62" s="213"/>
      <c r="EZQ62" s="213"/>
      <c r="EZS62" s="213"/>
      <c r="EZU62" s="213"/>
      <c r="EZW62" s="213"/>
      <c r="EZY62" s="213"/>
      <c r="FAA62" s="213"/>
      <c r="FAC62" s="213"/>
      <c r="FAE62" s="213"/>
      <c r="FAG62" s="213"/>
      <c r="FAI62" s="213"/>
      <c r="FAK62" s="213"/>
      <c r="FAM62" s="213"/>
      <c r="FAO62" s="213"/>
      <c r="FAQ62" s="213"/>
      <c r="FAS62" s="213"/>
      <c r="FAU62" s="213"/>
      <c r="FAW62" s="213"/>
      <c r="FAY62" s="213"/>
      <c r="FBA62" s="213"/>
      <c r="FBC62" s="213"/>
      <c r="FBE62" s="213"/>
      <c r="FBG62" s="213"/>
      <c r="FBI62" s="213"/>
      <c r="FBK62" s="213"/>
      <c r="FBM62" s="213"/>
      <c r="FBO62" s="213"/>
      <c r="FBQ62" s="213"/>
      <c r="FBS62" s="213"/>
      <c r="FBU62" s="213"/>
      <c r="FBW62" s="213"/>
      <c r="FBY62" s="213"/>
      <c r="FCA62" s="213"/>
      <c r="FCC62" s="213"/>
      <c r="FCE62" s="213"/>
      <c r="FCG62" s="213"/>
      <c r="FCI62" s="213"/>
      <c r="FCK62" s="213"/>
      <c r="FCM62" s="213"/>
      <c r="FCO62" s="213"/>
      <c r="FCQ62" s="213"/>
      <c r="FCS62" s="213"/>
      <c r="FCU62" s="213"/>
      <c r="FCW62" s="213"/>
      <c r="FCY62" s="213"/>
      <c r="FDA62" s="213"/>
      <c r="FDC62" s="213"/>
      <c r="FDE62" s="213"/>
      <c r="FDG62" s="213"/>
      <c r="FDI62" s="213"/>
      <c r="FDK62" s="213"/>
      <c r="FDM62" s="213"/>
      <c r="FDO62" s="213"/>
      <c r="FDQ62" s="213"/>
      <c r="FDS62" s="213"/>
      <c r="FDU62" s="213"/>
      <c r="FDW62" s="213"/>
      <c r="FDY62" s="213"/>
      <c r="FEA62" s="213"/>
      <c r="FEC62" s="213"/>
      <c r="FEE62" s="213"/>
      <c r="FEG62" s="213"/>
      <c r="FEI62" s="213"/>
      <c r="FEK62" s="213"/>
      <c r="FEM62" s="213"/>
      <c r="FEO62" s="213"/>
      <c r="FEQ62" s="213"/>
      <c r="FES62" s="213"/>
      <c r="FEU62" s="213"/>
      <c r="FEW62" s="213"/>
      <c r="FEY62" s="213"/>
      <c r="FFA62" s="213"/>
      <c r="FFC62" s="213"/>
      <c r="FFE62" s="213"/>
      <c r="FFG62" s="213"/>
      <c r="FFI62" s="213"/>
      <c r="FFK62" s="213"/>
      <c r="FFM62" s="213"/>
      <c r="FFO62" s="213"/>
      <c r="FFQ62" s="213"/>
      <c r="FFS62" s="213"/>
      <c r="FFU62" s="213"/>
      <c r="FFW62" s="213"/>
      <c r="FFY62" s="213"/>
      <c r="FGA62" s="213"/>
      <c r="FGC62" s="213"/>
      <c r="FGE62" s="213"/>
      <c r="FGG62" s="213"/>
      <c r="FGI62" s="213"/>
      <c r="FGK62" s="213"/>
      <c r="FGM62" s="213"/>
      <c r="FGO62" s="213"/>
      <c r="FGQ62" s="213"/>
      <c r="FGS62" s="213"/>
      <c r="FGU62" s="213"/>
      <c r="FGW62" s="213"/>
      <c r="FGY62" s="213"/>
      <c r="FHA62" s="213"/>
      <c r="FHC62" s="213"/>
      <c r="FHE62" s="213"/>
      <c r="FHG62" s="213"/>
      <c r="FHI62" s="213"/>
      <c r="FHK62" s="213"/>
      <c r="FHM62" s="213"/>
      <c r="FHO62" s="213"/>
      <c r="FHQ62" s="213"/>
      <c r="FHS62" s="213"/>
      <c r="FHU62" s="213"/>
      <c r="FHW62" s="213"/>
      <c r="FHY62" s="213"/>
      <c r="FIA62" s="213"/>
      <c r="FIC62" s="213"/>
      <c r="FIE62" s="213"/>
      <c r="FIG62" s="213"/>
      <c r="FII62" s="213"/>
      <c r="FIK62" s="213"/>
      <c r="FIM62" s="213"/>
      <c r="FIO62" s="213"/>
      <c r="FIQ62" s="213"/>
      <c r="FIS62" s="213"/>
      <c r="FIU62" s="213"/>
      <c r="FIW62" s="213"/>
      <c r="FIY62" s="213"/>
      <c r="FJA62" s="213"/>
      <c r="FJC62" s="213"/>
      <c r="FJE62" s="213"/>
      <c r="FJG62" s="213"/>
      <c r="FJI62" s="213"/>
      <c r="FJK62" s="213"/>
      <c r="FJM62" s="213"/>
      <c r="FJO62" s="213"/>
      <c r="FJQ62" s="213"/>
      <c r="FJS62" s="213"/>
      <c r="FJU62" s="213"/>
      <c r="FJW62" s="213"/>
      <c r="FJY62" s="213"/>
      <c r="FKA62" s="213"/>
      <c r="FKC62" s="213"/>
      <c r="FKE62" s="213"/>
      <c r="FKG62" s="213"/>
      <c r="FKI62" s="213"/>
      <c r="FKK62" s="213"/>
      <c r="FKM62" s="213"/>
      <c r="FKO62" s="213"/>
      <c r="FKQ62" s="213"/>
      <c r="FKS62" s="213"/>
      <c r="FKU62" s="213"/>
      <c r="FKW62" s="213"/>
      <c r="FKY62" s="213"/>
      <c r="FLA62" s="213"/>
      <c r="FLC62" s="213"/>
      <c r="FLE62" s="213"/>
      <c r="FLG62" s="213"/>
      <c r="FLI62" s="213"/>
      <c r="FLK62" s="213"/>
      <c r="FLM62" s="213"/>
      <c r="FLO62" s="213"/>
      <c r="FLQ62" s="213"/>
      <c r="FLS62" s="213"/>
      <c r="FLU62" s="213"/>
      <c r="FLW62" s="213"/>
      <c r="FLY62" s="213"/>
      <c r="FMA62" s="213"/>
      <c r="FMC62" s="213"/>
      <c r="FME62" s="213"/>
      <c r="FMG62" s="213"/>
      <c r="FMI62" s="213"/>
      <c r="FMK62" s="213"/>
      <c r="FMM62" s="213"/>
      <c r="FMO62" s="213"/>
      <c r="FMQ62" s="213"/>
      <c r="FMS62" s="213"/>
      <c r="FMU62" s="213"/>
      <c r="FMW62" s="213"/>
      <c r="FMY62" s="213"/>
      <c r="FNA62" s="213"/>
      <c r="FNC62" s="213"/>
      <c r="FNE62" s="213"/>
      <c r="FNG62" s="213"/>
      <c r="FNI62" s="213"/>
      <c r="FNK62" s="213"/>
      <c r="FNM62" s="213"/>
      <c r="FNO62" s="213"/>
      <c r="FNQ62" s="213"/>
      <c r="FNS62" s="213"/>
      <c r="FNU62" s="213"/>
      <c r="FNW62" s="213"/>
      <c r="FNY62" s="213"/>
      <c r="FOA62" s="213"/>
      <c r="FOC62" s="213"/>
      <c r="FOE62" s="213"/>
      <c r="FOG62" s="213"/>
      <c r="FOI62" s="213"/>
      <c r="FOK62" s="213"/>
      <c r="FOM62" s="213"/>
      <c r="FOO62" s="213"/>
      <c r="FOQ62" s="213"/>
      <c r="FOS62" s="213"/>
      <c r="FOU62" s="213"/>
      <c r="FOW62" s="213"/>
      <c r="FOY62" s="213"/>
      <c r="FPA62" s="213"/>
      <c r="FPC62" s="213"/>
      <c r="FPE62" s="213"/>
      <c r="FPG62" s="213"/>
      <c r="FPI62" s="213"/>
      <c r="FPK62" s="213"/>
      <c r="FPM62" s="213"/>
      <c r="FPO62" s="213"/>
      <c r="FPQ62" s="213"/>
      <c r="FPS62" s="213"/>
      <c r="FPU62" s="213"/>
      <c r="FPW62" s="213"/>
      <c r="FPY62" s="213"/>
      <c r="FQA62" s="213"/>
      <c r="FQC62" s="213"/>
      <c r="FQE62" s="213"/>
      <c r="FQG62" s="213"/>
      <c r="FQI62" s="213"/>
      <c r="FQK62" s="213"/>
      <c r="FQM62" s="213"/>
      <c r="FQO62" s="213"/>
      <c r="FQQ62" s="213"/>
      <c r="FQS62" s="213"/>
      <c r="FQU62" s="213"/>
      <c r="FQW62" s="213"/>
      <c r="FQY62" s="213"/>
      <c r="FRA62" s="213"/>
      <c r="FRC62" s="213"/>
      <c r="FRE62" s="213"/>
      <c r="FRG62" s="213"/>
      <c r="FRI62" s="213"/>
      <c r="FRK62" s="213"/>
      <c r="FRM62" s="213"/>
      <c r="FRO62" s="213"/>
      <c r="FRQ62" s="213"/>
      <c r="FRS62" s="213"/>
      <c r="FRU62" s="213"/>
      <c r="FRW62" s="213"/>
      <c r="FRY62" s="213"/>
      <c r="FSA62" s="213"/>
      <c r="FSC62" s="213"/>
      <c r="FSE62" s="213"/>
      <c r="FSG62" s="213"/>
      <c r="FSI62" s="213"/>
      <c r="FSK62" s="213"/>
      <c r="FSM62" s="213"/>
      <c r="FSO62" s="213"/>
      <c r="FSQ62" s="213"/>
      <c r="FSS62" s="213"/>
      <c r="FSU62" s="213"/>
      <c r="FSW62" s="213"/>
      <c r="FSY62" s="213"/>
      <c r="FTA62" s="213"/>
      <c r="FTC62" s="213"/>
      <c r="FTE62" s="213"/>
      <c r="FTG62" s="213"/>
      <c r="FTI62" s="213"/>
      <c r="FTK62" s="213"/>
      <c r="FTM62" s="213"/>
      <c r="FTO62" s="213"/>
      <c r="FTQ62" s="213"/>
      <c r="FTS62" s="213"/>
      <c r="FTU62" s="213"/>
      <c r="FTW62" s="213"/>
      <c r="FTY62" s="213"/>
      <c r="FUA62" s="213"/>
      <c r="FUC62" s="213"/>
      <c r="FUE62" s="213"/>
      <c r="FUG62" s="213"/>
      <c r="FUI62" s="213"/>
      <c r="FUK62" s="213"/>
      <c r="FUM62" s="213"/>
      <c r="FUO62" s="213"/>
      <c r="FUQ62" s="213"/>
      <c r="FUS62" s="213"/>
      <c r="FUU62" s="213"/>
      <c r="FUW62" s="213"/>
      <c r="FUY62" s="213"/>
      <c r="FVA62" s="213"/>
      <c r="FVC62" s="213"/>
      <c r="FVE62" s="213"/>
      <c r="FVG62" s="213"/>
      <c r="FVI62" s="213"/>
      <c r="FVK62" s="213"/>
      <c r="FVM62" s="213"/>
      <c r="FVO62" s="213"/>
      <c r="FVQ62" s="213"/>
      <c r="FVS62" s="213"/>
      <c r="FVU62" s="213"/>
      <c r="FVW62" s="213"/>
      <c r="FVY62" s="213"/>
      <c r="FWA62" s="213"/>
      <c r="FWC62" s="213"/>
      <c r="FWE62" s="213"/>
      <c r="FWG62" s="213"/>
      <c r="FWI62" s="213"/>
      <c r="FWK62" s="213"/>
      <c r="FWM62" s="213"/>
      <c r="FWO62" s="213"/>
      <c r="FWQ62" s="213"/>
      <c r="FWS62" s="213"/>
      <c r="FWU62" s="213"/>
      <c r="FWW62" s="213"/>
      <c r="FWY62" s="213"/>
      <c r="FXA62" s="213"/>
      <c r="FXC62" s="213"/>
      <c r="FXE62" s="213"/>
      <c r="FXG62" s="213"/>
      <c r="FXI62" s="213"/>
      <c r="FXK62" s="213"/>
      <c r="FXM62" s="213"/>
      <c r="FXO62" s="213"/>
      <c r="FXQ62" s="213"/>
      <c r="FXS62" s="213"/>
      <c r="FXU62" s="213"/>
      <c r="FXW62" s="213"/>
      <c r="FXY62" s="213"/>
      <c r="FYA62" s="213"/>
      <c r="FYC62" s="213"/>
      <c r="FYE62" s="213"/>
      <c r="FYG62" s="213"/>
      <c r="FYI62" s="213"/>
      <c r="FYK62" s="213"/>
      <c r="FYM62" s="213"/>
      <c r="FYO62" s="213"/>
      <c r="FYQ62" s="213"/>
      <c r="FYS62" s="213"/>
      <c r="FYU62" s="213"/>
      <c r="FYW62" s="213"/>
      <c r="FYY62" s="213"/>
      <c r="FZA62" s="213"/>
      <c r="FZC62" s="213"/>
      <c r="FZE62" s="213"/>
      <c r="FZG62" s="213"/>
      <c r="FZI62" s="213"/>
      <c r="FZK62" s="213"/>
      <c r="FZM62" s="213"/>
      <c r="FZO62" s="213"/>
      <c r="FZQ62" s="213"/>
      <c r="FZS62" s="213"/>
      <c r="FZU62" s="213"/>
      <c r="FZW62" s="213"/>
      <c r="FZY62" s="213"/>
      <c r="GAA62" s="213"/>
      <c r="GAC62" s="213"/>
      <c r="GAE62" s="213"/>
      <c r="GAG62" s="213"/>
      <c r="GAI62" s="213"/>
      <c r="GAK62" s="213"/>
      <c r="GAM62" s="213"/>
      <c r="GAO62" s="213"/>
      <c r="GAQ62" s="213"/>
      <c r="GAS62" s="213"/>
      <c r="GAU62" s="213"/>
      <c r="GAW62" s="213"/>
      <c r="GAY62" s="213"/>
      <c r="GBA62" s="213"/>
      <c r="GBC62" s="213"/>
      <c r="GBE62" s="213"/>
      <c r="GBG62" s="213"/>
      <c r="GBI62" s="213"/>
      <c r="GBK62" s="213"/>
      <c r="GBM62" s="213"/>
      <c r="GBO62" s="213"/>
      <c r="GBQ62" s="213"/>
      <c r="GBS62" s="213"/>
      <c r="GBU62" s="213"/>
      <c r="GBW62" s="213"/>
      <c r="GBY62" s="213"/>
      <c r="GCA62" s="213"/>
      <c r="GCC62" s="213"/>
      <c r="GCE62" s="213"/>
      <c r="GCG62" s="213"/>
      <c r="GCI62" s="213"/>
      <c r="GCK62" s="213"/>
      <c r="GCM62" s="213"/>
      <c r="GCO62" s="213"/>
      <c r="GCQ62" s="213"/>
      <c r="GCS62" s="213"/>
      <c r="GCU62" s="213"/>
      <c r="GCW62" s="213"/>
      <c r="GCY62" s="213"/>
      <c r="GDA62" s="213"/>
      <c r="GDC62" s="213"/>
      <c r="GDE62" s="213"/>
      <c r="GDG62" s="213"/>
      <c r="GDI62" s="213"/>
      <c r="GDK62" s="213"/>
      <c r="GDM62" s="213"/>
      <c r="GDO62" s="213"/>
      <c r="GDQ62" s="213"/>
      <c r="GDS62" s="213"/>
      <c r="GDU62" s="213"/>
      <c r="GDW62" s="213"/>
      <c r="GDY62" s="213"/>
      <c r="GEA62" s="213"/>
      <c r="GEC62" s="213"/>
      <c r="GEE62" s="213"/>
      <c r="GEG62" s="213"/>
      <c r="GEI62" s="213"/>
      <c r="GEK62" s="213"/>
      <c r="GEM62" s="213"/>
      <c r="GEO62" s="213"/>
      <c r="GEQ62" s="213"/>
      <c r="GES62" s="213"/>
      <c r="GEU62" s="213"/>
      <c r="GEW62" s="213"/>
      <c r="GEY62" s="213"/>
      <c r="GFA62" s="213"/>
      <c r="GFC62" s="213"/>
      <c r="GFE62" s="213"/>
      <c r="GFG62" s="213"/>
      <c r="GFI62" s="213"/>
      <c r="GFK62" s="213"/>
      <c r="GFM62" s="213"/>
      <c r="GFO62" s="213"/>
      <c r="GFQ62" s="213"/>
      <c r="GFS62" s="213"/>
      <c r="GFU62" s="213"/>
      <c r="GFW62" s="213"/>
      <c r="GFY62" s="213"/>
      <c r="GGA62" s="213"/>
      <c r="GGC62" s="213"/>
      <c r="GGE62" s="213"/>
      <c r="GGG62" s="213"/>
      <c r="GGI62" s="213"/>
      <c r="GGK62" s="213"/>
      <c r="GGM62" s="213"/>
      <c r="GGO62" s="213"/>
      <c r="GGQ62" s="213"/>
      <c r="GGS62" s="213"/>
      <c r="GGU62" s="213"/>
      <c r="GGW62" s="213"/>
      <c r="GGY62" s="213"/>
      <c r="GHA62" s="213"/>
      <c r="GHC62" s="213"/>
      <c r="GHE62" s="213"/>
      <c r="GHG62" s="213"/>
      <c r="GHI62" s="213"/>
      <c r="GHK62" s="213"/>
      <c r="GHM62" s="213"/>
      <c r="GHO62" s="213"/>
      <c r="GHQ62" s="213"/>
      <c r="GHS62" s="213"/>
      <c r="GHU62" s="213"/>
      <c r="GHW62" s="213"/>
      <c r="GHY62" s="213"/>
      <c r="GIA62" s="213"/>
      <c r="GIC62" s="213"/>
      <c r="GIE62" s="213"/>
      <c r="GIG62" s="213"/>
      <c r="GII62" s="213"/>
      <c r="GIK62" s="213"/>
      <c r="GIM62" s="213"/>
      <c r="GIO62" s="213"/>
      <c r="GIQ62" s="213"/>
      <c r="GIS62" s="213"/>
      <c r="GIU62" s="213"/>
      <c r="GIW62" s="213"/>
      <c r="GIY62" s="213"/>
      <c r="GJA62" s="213"/>
      <c r="GJC62" s="213"/>
      <c r="GJE62" s="213"/>
      <c r="GJG62" s="213"/>
      <c r="GJI62" s="213"/>
      <c r="GJK62" s="213"/>
      <c r="GJM62" s="213"/>
      <c r="GJO62" s="213"/>
      <c r="GJQ62" s="213"/>
      <c r="GJS62" s="213"/>
      <c r="GJU62" s="213"/>
      <c r="GJW62" s="213"/>
      <c r="GJY62" s="213"/>
      <c r="GKA62" s="213"/>
      <c r="GKC62" s="213"/>
      <c r="GKE62" s="213"/>
      <c r="GKG62" s="213"/>
      <c r="GKI62" s="213"/>
      <c r="GKK62" s="213"/>
      <c r="GKM62" s="213"/>
      <c r="GKO62" s="213"/>
      <c r="GKQ62" s="213"/>
      <c r="GKS62" s="213"/>
      <c r="GKU62" s="213"/>
      <c r="GKW62" s="213"/>
      <c r="GKY62" s="213"/>
      <c r="GLA62" s="213"/>
      <c r="GLC62" s="213"/>
      <c r="GLE62" s="213"/>
      <c r="GLG62" s="213"/>
      <c r="GLI62" s="213"/>
      <c r="GLK62" s="213"/>
      <c r="GLM62" s="213"/>
      <c r="GLO62" s="213"/>
      <c r="GLQ62" s="213"/>
      <c r="GLS62" s="213"/>
      <c r="GLU62" s="213"/>
      <c r="GLW62" s="213"/>
      <c r="GLY62" s="213"/>
      <c r="GMA62" s="213"/>
      <c r="GMC62" s="213"/>
      <c r="GME62" s="213"/>
      <c r="GMG62" s="213"/>
      <c r="GMI62" s="213"/>
      <c r="GMK62" s="213"/>
      <c r="GMM62" s="213"/>
      <c r="GMO62" s="213"/>
      <c r="GMQ62" s="213"/>
      <c r="GMS62" s="213"/>
      <c r="GMU62" s="213"/>
      <c r="GMW62" s="213"/>
      <c r="GMY62" s="213"/>
      <c r="GNA62" s="213"/>
      <c r="GNC62" s="213"/>
      <c r="GNE62" s="213"/>
      <c r="GNG62" s="213"/>
      <c r="GNI62" s="213"/>
      <c r="GNK62" s="213"/>
      <c r="GNM62" s="213"/>
      <c r="GNO62" s="213"/>
      <c r="GNQ62" s="213"/>
      <c r="GNS62" s="213"/>
      <c r="GNU62" s="213"/>
      <c r="GNW62" s="213"/>
      <c r="GNY62" s="213"/>
      <c r="GOA62" s="213"/>
      <c r="GOC62" s="213"/>
      <c r="GOE62" s="213"/>
      <c r="GOG62" s="213"/>
      <c r="GOI62" s="213"/>
      <c r="GOK62" s="213"/>
      <c r="GOM62" s="213"/>
      <c r="GOO62" s="213"/>
      <c r="GOQ62" s="213"/>
      <c r="GOS62" s="213"/>
      <c r="GOU62" s="213"/>
      <c r="GOW62" s="213"/>
      <c r="GOY62" s="213"/>
      <c r="GPA62" s="213"/>
      <c r="GPC62" s="213"/>
      <c r="GPE62" s="213"/>
      <c r="GPG62" s="213"/>
      <c r="GPI62" s="213"/>
      <c r="GPK62" s="213"/>
      <c r="GPM62" s="213"/>
      <c r="GPO62" s="213"/>
      <c r="GPQ62" s="213"/>
      <c r="GPS62" s="213"/>
      <c r="GPU62" s="213"/>
      <c r="GPW62" s="213"/>
      <c r="GPY62" s="213"/>
      <c r="GQA62" s="213"/>
      <c r="GQC62" s="213"/>
      <c r="GQE62" s="213"/>
      <c r="GQG62" s="213"/>
      <c r="GQI62" s="213"/>
      <c r="GQK62" s="213"/>
      <c r="GQM62" s="213"/>
      <c r="GQO62" s="213"/>
      <c r="GQQ62" s="213"/>
      <c r="GQS62" s="213"/>
      <c r="GQU62" s="213"/>
      <c r="GQW62" s="213"/>
      <c r="GQY62" s="213"/>
      <c r="GRA62" s="213"/>
      <c r="GRC62" s="213"/>
      <c r="GRE62" s="213"/>
      <c r="GRG62" s="213"/>
      <c r="GRI62" s="213"/>
      <c r="GRK62" s="213"/>
      <c r="GRM62" s="213"/>
      <c r="GRO62" s="213"/>
      <c r="GRQ62" s="213"/>
      <c r="GRS62" s="213"/>
      <c r="GRU62" s="213"/>
      <c r="GRW62" s="213"/>
      <c r="GRY62" s="213"/>
      <c r="GSA62" s="213"/>
      <c r="GSC62" s="213"/>
      <c r="GSE62" s="213"/>
      <c r="GSG62" s="213"/>
      <c r="GSI62" s="213"/>
      <c r="GSK62" s="213"/>
      <c r="GSM62" s="213"/>
      <c r="GSO62" s="213"/>
      <c r="GSQ62" s="213"/>
      <c r="GSS62" s="213"/>
      <c r="GSU62" s="213"/>
      <c r="GSW62" s="213"/>
      <c r="GSY62" s="213"/>
      <c r="GTA62" s="213"/>
      <c r="GTC62" s="213"/>
      <c r="GTE62" s="213"/>
      <c r="GTG62" s="213"/>
      <c r="GTI62" s="213"/>
      <c r="GTK62" s="213"/>
      <c r="GTM62" s="213"/>
      <c r="GTO62" s="213"/>
      <c r="GTQ62" s="213"/>
      <c r="GTS62" s="213"/>
      <c r="GTU62" s="213"/>
      <c r="GTW62" s="213"/>
      <c r="GTY62" s="213"/>
      <c r="GUA62" s="213"/>
      <c r="GUC62" s="213"/>
      <c r="GUE62" s="213"/>
      <c r="GUG62" s="213"/>
      <c r="GUI62" s="213"/>
      <c r="GUK62" s="213"/>
      <c r="GUM62" s="213"/>
      <c r="GUO62" s="213"/>
      <c r="GUQ62" s="213"/>
      <c r="GUS62" s="213"/>
      <c r="GUU62" s="213"/>
      <c r="GUW62" s="213"/>
      <c r="GUY62" s="213"/>
      <c r="GVA62" s="213"/>
      <c r="GVC62" s="213"/>
      <c r="GVE62" s="213"/>
      <c r="GVG62" s="213"/>
      <c r="GVI62" s="213"/>
      <c r="GVK62" s="213"/>
      <c r="GVM62" s="213"/>
      <c r="GVO62" s="213"/>
      <c r="GVQ62" s="213"/>
      <c r="GVS62" s="213"/>
      <c r="GVU62" s="213"/>
      <c r="GVW62" s="213"/>
      <c r="GVY62" s="213"/>
      <c r="GWA62" s="213"/>
      <c r="GWC62" s="213"/>
      <c r="GWE62" s="213"/>
      <c r="GWG62" s="213"/>
      <c r="GWI62" s="213"/>
      <c r="GWK62" s="213"/>
      <c r="GWM62" s="213"/>
      <c r="GWO62" s="213"/>
      <c r="GWQ62" s="213"/>
      <c r="GWS62" s="213"/>
      <c r="GWU62" s="213"/>
      <c r="GWW62" s="213"/>
      <c r="GWY62" s="213"/>
      <c r="GXA62" s="213"/>
      <c r="GXC62" s="213"/>
      <c r="GXE62" s="213"/>
      <c r="GXG62" s="213"/>
      <c r="GXI62" s="213"/>
      <c r="GXK62" s="213"/>
      <c r="GXM62" s="213"/>
      <c r="GXO62" s="213"/>
      <c r="GXQ62" s="213"/>
      <c r="GXS62" s="213"/>
      <c r="GXU62" s="213"/>
      <c r="GXW62" s="213"/>
      <c r="GXY62" s="213"/>
      <c r="GYA62" s="213"/>
      <c r="GYC62" s="213"/>
      <c r="GYE62" s="213"/>
      <c r="GYG62" s="213"/>
      <c r="GYI62" s="213"/>
      <c r="GYK62" s="213"/>
      <c r="GYM62" s="213"/>
      <c r="GYO62" s="213"/>
      <c r="GYQ62" s="213"/>
      <c r="GYS62" s="213"/>
      <c r="GYU62" s="213"/>
      <c r="GYW62" s="213"/>
      <c r="GYY62" s="213"/>
      <c r="GZA62" s="213"/>
      <c r="GZC62" s="213"/>
      <c r="GZE62" s="213"/>
      <c r="GZG62" s="213"/>
      <c r="GZI62" s="213"/>
      <c r="GZK62" s="213"/>
      <c r="GZM62" s="213"/>
      <c r="GZO62" s="213"/>
      <c r="GZQ62" s="213"/>
      <c r="GZS62" s="213"/>
      <c r="GZU62" s="213"/>
      <c r="GZW62" s="213"/>
      <c r="GZY62" s="213"/>
      <c r="HAA62" s="213"/>
      <c r="HAC62" s="213"/>
      <c r="HAE62" s="213"/>
      <c r="HAG62" s="213"/>
      <c r="HAI62" s="213"/>
      <c r="HAK62" s="213"/>
      <c r="HAM62" s="213"/>
      <c r="HAO62" s="213"/>
      <c r="HAQ62" s="213"/>
      <c r="HAS62" s="213"/>
      <c r="HAU62" s="213"/>
      <c r="HAW62" s="213"/>
      <c r="HAY62" s="213"/>
      <c r="HBA62" s="213"/>
      <c r="HBC62" s="213"/>
      <c r="HBE62" s="213"/>
      <c r="HBG62" s="213"/>
      <c r="HBI62" s="213"/>
      <c r="HBK62" s="213"/>
      <c r="HBM62" s="213"/>
      <c r="HBO62" s="213"/>
      <c r="HBQ62" s="213"/>
      <c r="HBS62" s="213"/>
      <c r="HBU62" s="213"/>
      <c r="HBW62" s="213"/>
      <c r="HBY62" s="213"/>
      <c r="HCA62" s="213"/>
      <c r="HCC62" s="213"/>
      <c r="HCE62" s="213"/>
      <c r="HCG62" s="213"/>
      <c r="HCI62" s="213"/>
      <c r="HCK62" s="213"/>
      <c r="HCM62" s="213"/>
      <c r="HCO62" s="213"/>
      <c r="HCQ62" s="213"/>
      <c r="HCS62" s="213"/>
      <c r="HCU62" s="213"/>
      <c r="HCW62" s="213"/>
      <c r="HCY62" s="213"/>
      <c r="HDA62" s="213"/>
      <c r="HDC62" s="213"/>
      <c r="HDE62" s="213"/>
      <c r="HDG62" s="213"/>
      <c r="HDI62" s="213"/>
      <c r="HDK62" s="213"/>
      <c r="HDM62" s="213"/>
      <c r="HDO62" s="213"/>
      <c r="HDQ62" s="213"/>
      <c r="HDS62" s="213"/>
      <c r="HDU62" s="213"/>
      <c r="HDW62" s="213"/>
      <c r="HDY62" s="213"/>
      <c r="HEA62" s="213"/>
      <c r="HEC62" s="213"/>
      <c r="HEE62" s="213"/>
      <c r="HEG62" s="213"/>
      <c r="HEI62" s="213"/>
      <c r="HEK62" s="213"/>
      <c r="HEM62" s="213"/>
      <c r="HEO62" s="213"/>
      <c r="HEQ62" s="213"/>
      <c r="HES62" s="213"/>
      <c r="HEU62" s="213"/>
      <c r="HEW62" s="213"/>
      <c r="HEY62" s="213"/>
      <c r="HFA62" s="213"/>
      <c r="HFC62" s="213"/>
      <c r="HFE62" s="213"/>
      <c r="HFG62" s="213"/>
      <c r="HFI62" s="213"/>
      <c r="HFK62" s="213"/>
      <c r="HFM62" s="213"/>
      <c r="HFO62" s="213"/>
      <c r="HFQ62" s="213"/>
      <c r="HFS62" s="213"/>
      <c r="HFU62" s="213"/>
      <c r="HFW62" s="213"/>
      <c r="HFY62" s="213"/>
      <c r="HGA62" s="213"/>
      <c r="HGC62" s="213"/>
      <c r="HGE62" s="213"/>
      <c r="HGG62" s="213"/>
      <c r="HGI62" s="213"/>
      <c r="HGK62" s="213"/>
      <c r="HGM62" s="213"/>
      <c r="HGO62" s="213"/>
      <c r="HGQ62" s="213"/>
      <c r="HGS62" s="213"/>
      <c r="HGU62" s="213"/>
      <c r="HGW62" s="213"/>
      <c r="HGY62" s="213"/>
      <c r="HHA62" s="213"/>
      <c r="HHC62" s="213"/>
      <c r="HHE62" s="213"/>
      <c r="HHG62" s="213"/>
      <c r="HHI62" s="213"/>
      <c r="HHK62" s="213"/>
      <c r="HHM62" s="213"/>
      <c r="HHO62" s="213"/>
      <c r="HHQ62" s="213"/>
      <c r="HHS62" s="213"/>
      <c r="HHU62" s="213"/>
      <c r="HHW62" s="213"/>
      <c r="HHY62" s="213"/>
      <c r="HIA62" s="213"/>
      <c r="HIC62" s="213"/>
      <c r="HIE62" s="213"/>
      <c r="HIG62" s="213"/>
      <c r="HII62" s="213"/>
      <c r="HIK62" s="213"/>
      <c r="HIM62" s="213"/>
      <c r="HIO62" s="213"/>
      <c r="HIQ62" s="213"/>
      <c r="HIS62" s="213"/>
      <c r="HIU62" s="213"/>
      <c r="HIW62" s="213"/>
      <c r="HIY62" s="213"/>
      <c r="HJA62" s="213"/>
      <c r="HJC62" s="213"/>
      <c r="HJE62" s="213"/>
      <c r="HJG62" s="213"/>
      <c r="HJI62" s="213"/>
      <c r="HJK62" s="213"/>
      <c r="HJM62" s="213"/>
      <c r="HJO62" s="213"/>
      <c r="HJQ62" s="213"/>
      <c r="HJS62" s="213"/>
      <c r="HJU62" s="213"/>
      <c r="HJW62" s="213"/>
      <c r="HJY62" s="213"/>
      <c r="HKA62" s="213"/>
      <c r="HKC62" s="213"/>
      <c r="HKE62" s="213"/>
      <c r="HKG62" s="213"/>
      <c r="HKI62" s="213"/>
      <c r="HKK62" s="213"/>
      <c r="HKM62" s="213"/>
      <c r="HKO62" s="213"/>
      <c r="HKQ62" s="213"/>
      <c r="HKS62" s="213"/>
      <c r="HKU62" s="213"/>
      <c r="HKW62" s="213"/>
      <c r="HKY62" s="213"/>
      <c r="HLA62" s="213"/>
      <c r="HLC62" s="213"/>
      <c r="HLE62" s="213"/>
      <c r="HLG62" s="213"/>
      <c r="HLI62" s="213"/>
      <c r="HLK62" s="213"/>
      <c r="HLM62" s="213"/>
      <c r="HLO62" s="213"/>
      <c r="HLQ62" s="213"/>
      <c r="HLS62" s="213"/>
      <c r="HLU62" s="213"/>
      <c r="HLW62" s="213"/>
      <c r="HLY62" s="213"/>
      <c r="HMA62" s="213"/>
      <c r="HMC62" s="213"/>
      <c r="HME62" s="213"/>
      <c r="HMG62" s="213"/>
      <c r="HMI62" s="213"/>
      <c r="HMK62" s="213"/>
      <c r="HMM62" s="213"/>
      <c r="HMO62" s="213"/>
      <c r="HMQ62" s="213"/>
      <c r="HMS62" s="213"/>
      <c r="HMU62" s="213"/>
      <c r="HMW62" s="213"/>
      <c r="HMY62" s="213"/>
      <c r="HNA62" s="213"/>
      <c r="HNC62" s="213"/>
      <c r="HNE62" s="213"/>
      <c r="HNG62" s="213"/>
      <c r="HNI62" s="213"/>
      <c r="HNK62" s="213"/>
      <c r="HNM62" s="213"/>
      <c r="HNO62" s="213"/>
      <c r="HNQ62" s="213"/>
      <c r="HNS62" s="213"/>
      <c r="HNU62" s="213"/>
      <c r="HNW62" s="213"/>
      <c r="HNY62" s="213"/>
      <c r="HOA62" s="213"/>
      <c r="HOC62" s="213"/>
      <c r="HOE62" s="213"/>
      <c r="HOG62" s="213"/>
      <c r="HOI62" s="213"/>
      <c r="HOK62" s="213"/>
      <c r="HOM62" s="213"/>
      <c r="HOO62" s="213"/>
      <c r="HOQ62" s="213"/>
      <c r="HOS62" s="213"/>
      <c r="HOU62" s="213"/>
      <c r="HOW62" s="213"/>
      <c r="HOY62" s="213"/>
      <c r="HPA62" s="213"/>
      <c r="HPC62" s="213"/>
      <c r="HPE62" s="213"/>
      <c r="HPG62" s="213"/>
      <c r="HPI62" s="213"/>
      <c r="HPK62" s="213"/>
      <c r="HPM62" s="213"/>
      <c r="HPO62" s="213"/>
      <c r="HPQ62" s="213"/>
      <c r="HPS62" s="213"/>
      <c r="HPU62" s="213"/>
      <c r="HPW62" s="213"/>
      <c r="HPY62" s="213"/>
      <c r="HQA62" s="213"/>
      <c r="HQC62" s="213"/>
      <c r="HQE62" s="213"/>
      <c r="HQG62" s="213"/>
      <c r="HQI62" s="213"/>
      <c r="HQK62" s="213"/>
      <c r="HQM62" s="213"/>
      <c r="HQO62" s="213"/>
      <c r="HQQ62" s="213"/>
      <c r="HQS62" s="213"/>
      <c r="HQU62" s="213"/>
      <c r="HQW62" s="213"/>
      <c r="HQY62" s="213"/>
      <c r="HRA62" s="213"/>
      <c r="HRC62" s="213"/>
      <c r="HRE62" s="213"/>
      <c r="HRG62" s="213"/>
      <c r="HRI62" s="213"/>
      <c r="HRK62" s="213"/>
      <c r="HRM62" s="213"/>
      <c r="HRO62" s="213"/>
      <c r="HRQ62" s="213"/>
      <c r="HRS62" s="213"/>
      <c r="HRU62" s="213"/>
      <c r="HRW62" s="213"/>
      <c r="HRY62" s="213"/>
      <c r="HSA62" s="213"/>
      <c r="HSC62" s="213"/>
      <c r="HSE62" s="213"/>
      <c r="HSG62" s="213"/>
      <c r="HSI62" s="213"/>
      <c r="HSK62" s="213"/>
      <c r="HSM62" s="213"/>
      <c r="HSO62" s="213"/>
      <c r="HSQ62" s="213"/>
      <c r="HSS62" s="213"/>
      <c r="HSU62" s="213"/>
      <c r="HSW62" s="213"/>
      <c r="HSY62" s="213"/>
      <c r="HTA62" s="213"/>
      <c r="HTC62" s="213"/>
      <c r="HTE62" s="213"/>
      <c r="HTG62" s="213"/>
      <c r="HTI62" s="213"/>
      <c r="HTK62" s="213"/>
      <c r="HTM62" s="213"/>
      <c r="HTO62" s="213"/>
      <c r="HTQ62" s="213"/>
      <c r="HTS62" s="213"/>
      <c r="HTU62" s="213"/>
      <c r="HTW62" s="213"/>
      <c r="HTY62" s="213"/>
      <c r="HUA62" s="213"/>
      <c r="HUC62" s="213"/>
      <c r="HUE62" s="213"/>
      <c r="HUG62" s="213"/>
      <c r="HUI62" s="213"/>
      <c r="HUK62" s="213"/>
      <c r="HUM62" s="213"/>
      <c r="HUO62" s="213"/>
      <c r="HUQ62" s="213"/>
      <c r="HUS62" s="213"/>
      <c r="HUU62" s="213"/>
      <c r="HUW62" s="213"/>
      <c r="HUY62" s="213"/>
      <c r="HVA62" s="213"/>
      <c r="HVC62" s="213"/>
      <c r="HVE62" s="213"/>
      <c r="HVG62" s="213"/>
      <c r="HVI62" s="213"/>
      <c r="HVK62" s="213"/>
      <c r="HVM62" s="213"/>
      <c r="HVO62" s="213"/>
      <c r="HVQ62" s="213"/>
      <c r="HVS62" s="213"/>
      <c r="HVU62" s="213"/>
      <c r="HVW62" s="213"/>
      <c r="HVY62" s="213"/>
      <c r="HWA62" s="213"/>
      <c r="HWC62" s="213"/>
      <c r="HWE62" s="213"/>
      <c r="HWG62" s="213"/>
      <c r="HWI62" s="213"/>
      <c r="HWK62" s="213"/>
      <c r="HWM62" s="213"/>
      <c r="HWO62" s="213"/>
      <c r="HWQ62" s="213"/>
      <c r="HWS62" s="213"/>
      <c r="HWU62" s="213"/>
      <c r="HWW62" s="213"/>
      <c r="HWY62" s="213"/>
      <c r="HXA62" s="213"/>
      <c r="HXC62" s="213"/>
      <c r="HXE62" s="213"/>
      <c r="HXG62" s="213"/>
      <c r="HXI62" s="213"/>
      <c r="HXK62" s="213"/>
      <c r="HXM62" s="213"/>
      <c r="HXO62" s="213"/>
      <c r="HXQ62" s="213"/>
      <c r="HXS62" s="213"/>
      <c r="HXU62" s="213"/>
      <c r="HXW62" s="213"/>
      <c r="HXY62" s="213"/>
      <c r="HYA62" s="213"/>
      <c r="HYC62" s="213"/>
      <c r="HYE62" s="213"/>
      <c r="HYG62" s="213"/>
      <c r="HYI62" s="213"/>
      <c r="HYK62" s="213"/>
      <c r="HYM62" s="213"/>
      <c r="HYO62" s="213"/>
      <c r="HYQ62" s="213"/>
      <c r="HYS62" s="213"/>
      <c r="HYU62" s="213"/>
      <c r="HYW62" s="213"/>
      <c r="HYY62" s="213"/>
      <c r="HZA62" s="213"/>
      <c r="HZC62" s="213"/>
      <c r="HZE62" s="213"/>
      <c r="HZG62" s="213"/>
      <c r="HZI62" s="213"/>
      <c r="HZK62" s="213"/>
      <c r="HZM62" s="213"/>
      <c r="HZO62" s="213"/>
      <c r="HZQ62" s="213"/>
      <c r="HZS62" s="213"/>
      <c r="HZU62" s="213"/>
      <c r="HZW62" s="213"/>
      <c r="HZY62" s="213"/>
      <c r="IAA62" s="213"/>
      <c r="IAC62" s="213"/>
      <c r="IAE62" s="213"/>
      <c r="IAG62" s="213"/>
      <c r="IAI62" s="213"/>
      <c r="IAK62" s="213"/>
      <c r="IAM62" s="213"/>
      <c r="IAO62" s="213"/>
      <c r="IAQ62" s="213"/>
      <c r="IAS62" s="213"/>
      <c r="IAU62" s="213"/>
      <c r="IAW62" s="213"/>
      <c r="IAY62" s="213"/>
      <c r="IBA62" s="213"/>
      <c r="IBC62" s="213"/>
      <c r="IBE62" s="213"/>
      <c r="IBG62" s="213"/>
      <c r="IBI62" s="213"/>
      <c r="IBK62" s="213"/>
      <c r="IBM62" s="213"/>
      <c r="IBO62" s="213"/>
      <c r="IBQ62" s="213"/>
      <c r="IBS62" s="213"/>
      <c r="IBU62" s="213"/>
      <c r="IBW62" s="213"/>
      <c r="IBY62" s="213"/>
      <c r="ICA62" s="213"/>
      <c r="ICC62" s="213"/>
      <c r="ICE62" s="213"/>
      <c r="ICG62" s="213"/>
      <c r="ICI62" s="213"/>
      <c r="ICK62" s="213"/>
      <c r="ICM62" s="213"/>
      <c r="ICO62" s="213"/>
      <c r="ICQ62" s="213"/>
      <c r="ICS62" s="213"/>
      <c r="ICU62" s="213"/>
      <c r="ICW62" s="213"/>
      <c r="ICY62" s="213"/>
      <c r="IDA62" s="213"/>
      <c r="IDC62" s="213"/>
      <c r="IDE62" s="213"/>
      <c r="IDG62" s="213"/>
      <c r="IDI62" s="213"/>
      <c r="IDK62" s="213"/>
      <c r="IDM62" s="213"/>
      <c r="IDO62" s="213"/>
      <c r="IDQ62" s="213"/>
      <c r="IDS62" s="213"/>
      <c r="IDU62" s="213"/>
      <c r="IDW62" s="213"/>
      <c r="IDY62" s="213"/>
      <c r="IEA62" s="213"/>
      <c r="IEC62" s="213"/>
      <c r="IEE62" s="213"/>
      <c r="IEG62" s="213"/>
      <c r="IEI62" s="213"/>
      <c r="IEK62" s="213"/>
      <c r="IEM62" s="213"/>
      <c r="IEO62" s="213"/>
      <c r="IEQ62" s="213"/>
      <c r="IES62" s="213"/>
      <c r="IEU62" s="213"/>
      <c r="IEW62" s="213"/>
      <c r="IEY62" s="213"/>
      <c r="IFA62" s="213"/>
      <c r="IFC62" s="213"/>
      <c r="IFE62" s="213"/>
      <c r="IFG62" s="213"/>
      <c r="IFI62" s="213"/>
      <c r="IFK62" s="213"/>
      <c r="IFM62" s="213"/>
      <c r="IFO62" s="213"/>
      <c r="IFQ62" s="213"/>
      <c r="IFS62" s="213"/>
      <c r="IFU62" s="213"/>
      <c r="IFW62" s="213"/>
      <c r="IFY62" s="213"/>
      <c r="IGA62" s="213"/>
      <c r="IGC62" s="213"/>
      <c r="IGE62" s="213"/>
      <c r="IGG62" s="213"/>
      <c r="IGI62" s="213"/>
      <c r="IGK62" s="213"/>
      <c r="IGM62" s="213"/>
      <c r="IGO62" s="213"/>
      <c r="IGQ62" s="213"/>
      <c r="IGS62" s="213"/>
      <c r="IGU62" s="213"/>
      <c r="IGW62" s="213"/>
      <c r="IGY62" s="213"/>
      <c r="IHA62" s="213"/>
      <c r="IHC62" s="213"/>
      <c r="IHE62" s="213"/>
      <c r="IHG62" s="213"/>
      <c r="IHI62" s="213"/>
      <c r="IHK62" s="213"/>
      <c r="IHM62" s="213"/>
      <c r="IHO62" s="213"/>
      <c r="IHQ62" s="213"/>
      <c r="IHS62" s="213"/>
      <c r="IHU62" s="213"/>
      <c r="IHW62" s="213"/>
      <c r="IHY62" s="213"/>
      <c r="IIA62" s="213"/>
      <c r="IIC62" s="213"/>
      <c r="IIE62" s="213"/>
      <c r="IIG62" s="213"/>
      <c r="III62" s="213"/>
      <c r="IIK62" s="213"/>
      <c r="IIM62" s="213"/>
      <c r="IIO62" s="213"/>
      <c r="IIQ62" s="213"/>
      <c r="IIS62" s="213"/>
      <c r="IIU62" s="213"/>
      <c r="IIW62" s="213"/>
      <c r="IIY62" s="213"/>
      <c r="IJA62" s="213"/>
      <c r="IJC62" s="213"/>
      <c r="IJE62" s="213"/>
      <c r="IJG62" s="213"/>
      <c r="IJI62" s="213"/>
      <c r="IJK62" s="213"/>
      <c r="IJM62" s="213"/>
      <c r="IJO62" s="213"/>
      <c r="IJQ62" s="213"/>
      <c r="IJS62" s="213"/>
      <c r="IJU62" s="213"/>
      <c r="IJW62" s="213"/>
      <c r="IJY62" s="213"/>
      <c r="IKA62" s="213"/>
      <c r="IKC62" s="213"/>
      <c r="IKE62" s="213"/>
      <c r="IKG62" s="213"/>
      <c r="IKI62" s="213"/>
      <c r="IKK62" s="213"/>
      <c r="IKM62" s="213"/>
      <c r="IKO62" s="213"/>
      <c r="IKQ62" s="213"/>
      <c r="IKS62" s="213"/>
      <c r="IKU62" s="213"/>
      <c r="IKW62" s="213"/>
      <c r="IKY62" s="213"/>
      <c r="ILA62" s="213"/>
      <c r="ILC62" s="213"/>
      <c r="ILE62" s="213"/>
      <c r="ILG62" s="213"/>
      <c r="ILI62" s="213"/>
      <c r="ILK62" s="213"/>
      <c r="ILM62" s="213"/>
      <c r="ILO62" s="213"/>
      <c r="ILQ62" s="213"/>
      <c r="ILS62" s="213"/>
      <c r="ILU62" s="213"/>
      <c r="ILW62" s="213"/>
      <c r="ILY62" s="213"/>
      <c r="IMA62" s="213"/>
      <c r="IMC62" s="213"/>
      <c r="IME62" s="213"/>
      <c r="IMG62" s="213"/>
      <c r="IMI62" s="213"/>
      <c r="IMK62" s="213"/>
      <c r="IMM62" s="213"/>
      <c r="IMO62" s="213"/>
      <c r="IMQ62" s="213"/>
      <c r="IMS62" s="213"/>
      <c r="IMU62" s="213"/>
      <c r="IMW62" s="213"/>
      <c r="IMY62" s="213"/>
      <c r="INA62" s="213"/>
      <c r="INC62" s="213"/>
      <c r="INE62" s="213"/>
      <c r="ING62" s="213"/>
      <c r="INI62" s="213"/>
      <c r="INK62" s="213"/>
      <c r="INM62" s="213"/>
      <c r="INO62" s="213"/>
      <c r="INQ62" s="213"/>
      <c r="INS62" s="213"/>
      <c r="INU62" s="213"/>
      <c r="INW62" s="213"/>
      <c r="INY62" s="213"/>
      <c r="IOA62" s="213"/>
      <c r="IOC62" s="213"/>
      <c r="IOE62" s="213"/>
      <c r="IOG62" s="213"/>
      <c r="IOI62" s="213"/>
      <c r="IOK62" s="213"/>
      <c r="IOM62" s="213"/>
      <c r="IOO62" s="213"/>
      <c r="IOQ62" s="213"/>
      <c r="IOS62" s="213"/>
      <c r="IOU62" s="213"/>
      <c r="IOW62" s="213"/>
      <c r="IOY62" s="213"/>
      <c r="IPA62" s="213"/>
      <c r="IPC62" s="213"/>
      <c r="IPE62" s="213"/>
      <c r="IPG62" s="213"/>
      <c r="IPI62" s="213"/>
      <c r="IPK62" s="213"/>
      <c r="IPM62" s="213"/>
      <c r="IPO62" s="213"/>
      <c r="IPQ62" s="213"/>
      <c r="IPS62" s="213"/>
      <c r="IPU62" s="213"/>
      <c r="IPW62" s="213"/>
      <c r="IPY62" s="213"/>
      <c r="IQA62" s="213"/>
      <c r="IQC62" s="213"/>
      <c r="IQE62" s="213"/>
      <c r="IQG62" s="213"/>
      <c r="IQI62" s="213"/>
      <c r="IQK62" s="213"/>
      <c r="IQM62" s="213"/>
      <c r="IQO62" s="213"/>
      <c r="IQQ62" s="213"/>
      <c r="IQS62" s="213"/>
      <c r="IQU62" s="213"/>
      <c r="IQW62" s="213"/>
      <c r="IQY62" s="213"/>
      <c r="IRA62" s="213"/>
      <c r="IRC62" s="213"/>
      <c r="IRE62" s="213"/>
      <c r="IRG62" s="213"/>
      <c r="IRI62" s="213"/>
      <c r="IRK62" s="213"/>
      <c r="IRM62" s="213"/>
      <c r="IRO62" s="213"/>
      <c r="IRQ62" s="213"/>
      <c r="IRS62" s="213"/>
      <c r="IRU62" s="213"/>
      <c r="IRW62" s="213"/>
      <c r="IRY62" s="213"/>
      <c r="ISA62" s="213"/>
      <c r="ISC62" s="213"/>
      <c r="ISE62" s="213"/>
      <c r="ISG62" s="213"/>
      <c r="ISI62" s="213"/>
      <c r="ISK62" s="213"/>
      <c r="ISM62" s="213"/>
      <c r="ISO62" s="213"/>
      <c r="ISQ62" s="213"/>
      <c r="ISS62" s="213"/>
      <c r="ISU62" s="213"/>
      <c r="ISW62" s="213"/>
      <c r="ISY62" s="213"/>
      <c r="ITA62" s="213"/>
      <c r="ITC62" s="213"/>
      <c r="ITE62" s="213"/>
      <c r="ITG62" s="213"/>
      <c r="ITI62" s="213"/>
      <c r="ITK62" s="213"/>
      <c r="ITM62" s="213"/>
      <c r="ITO62" s="213"/>
      <c r="ITQ62" s="213"/>
      <c r="ITS62" s="213"/>
      <c r="ITU62" s="213"/>
      <c r="ITW62" s="213"/>
      <c r="ITY62" s="213"/>
      <c r="IUA62" s="213"/>
      <c r="IUC62" s="213"/>
      <c r="IUE62" s="213"/>
      <c r="IUG62" s="213"/>
      <c r="IUI62" s="213"/>
      <c r="IUK62" s="213"/>
      <c r="IUM62" s="213"/>
      <c r="IUO62" s="213"/>
      <c r="IUQ62" s="213"/>
      <c r="IUS62" s="213"/>
      <c r="IUU62" s="213"/>
      <c r="IUW62" s="213"/>
      <c r="IUY62" s="213"/>
      <c r="IVA62" s="213"/>
      <c r="IVC62" s="213"/>
      <c r="IVE62" s="213"/>
      <c r="IVG62" s="213"/>
      <c r="IVI62" s="213"/>
      <c r="IVK62" s="213"/>
      <c r="IVM62" s="213"/>
      <c r="IVO62" s="213"/>
      <c r="IVQ62" s="213"/>
      <c r="IVS62" s="213"/>
      <c r="IVU62" s="213"/>
      <c r="IVW62" s="213"/>
      <c r="IVY62" s="213"/>
      <c r="IWA62" s="213"/>
      <c r="IWC62" s="213"/>
      <c r="IWE62" s="213"/>
      <c r="IWG62" s="213"/>
      <c r="IWI62" s="213"/>
      <c r="IWK62" s="213"/>
      <c r="IWM62" s="213"/>
      <c r="IWO62" s="213"/>
      <c r="IWQ62" s="213"/>
      <c r="IWS62" s="213"/>
      <c r="IWU62" s="213"/>
      <c r="IWW62" s="213"/>
      <c r="IWY62" s="213"/>
      <c r="IXA62" s="213"/>
      <c r="IXC62" s="213"/>
      <c r="IXE62" s="213"/>
      <c r="IXG62" s="213"/>
      <c r="IXI62" s="213"/>
      <c r="IXK62" s="213"/>
      <c r="IXM62" s="213"/>
      <c r="IXO62" s="213"/>
      <c r="IXQ62" s="213"/>
      <c r="IXS62" s="213"/>
      <c r="IXU62" s="213"/>
      <c r="IXW62" s="213"/>
      <c r="IXY62" s="213"/>
      <c r="IYA62" s="213"/>
      <c r="IYC62" s="213"/>
      <c r="IYE62" s="213"/>
      <c r="IYG62" s="213"/>
      <c r="IYI62" s="213"/>
      <c r="IYK62" s="213"/>
      <c r="IYM62" s="213"/>
      <c r="IYO62" s="213"/>
      <c r="IYQ62" s="213"/>
      <c r="IYS62" s="213"/>
      <c r="IYU62" s="213"/>
      <c r="IYW62" s="213"/>
      <c r="IYY62" s="213"/>
      <c r="IZA62" s="213"/>
      <c r="IZC62" s="213"/>
      <c r="IZE62" s="213"/>
      <c r="IZG62" s="213"/>
      <c r="IZI62" s="213"/>
      <c r="IZK62" s="213"/>
      <c r="IZM62" s="213"/>
      <c r="IZO62" s="213"/>
      <c r="IZQ62" s="213"/>
      <c r="IZS62" s="213"/>
      <c r="IZU62" s="213"/>
      <c r="IZW62" s="213"/>
      <c r="IZY62" s="213"/>
      <c r="JAA62" s="213"/>
      <c r="JAC62" s="213"/>
      <c r="JAE62" s="213"/>
      <c r="JAG62" s="213"/>
      <c r="JAI62" s="213"/>
      <c r="JAK62" s="213"/>
      <c r="JAM62" s="213"/>
      <c r="JAO62" s="213"/>
      <c r="JAQ62" s="213"/>
      <c r="JAS62" s="213"/>
      <c r="JAU62" s="213"/>
      <c r="JAW62" s="213"/>
      <c r="JAY62" s="213"/>
      <c r="JBA62" s="213"/>
      <c r="JBC62" s="213"/>
      <c r="JBE62" s="213"/>
      <c r="JBG62" s="213"/>
      <c r="JBI62" s="213"/>
      <c r="JBK62" s="213"/>
      <c r="JBM62" s="213"/>
      <c r="JBO62" s="213"/>
      <c r="JBQ62" s="213"/>
      <c r="JBS62" s="213"/>
      <c r="JBU62" s="213"/>
      <c r="JBW62" s="213"/>
      <c r="JBY62" s="213"/>
      <c r="JCA62" s="213"/>
      <c r="JCC62" s="213"/>
      <c r="JCE62" s="213"/>
      <c r="JCG62" s="213"/>
      <c r="JCI62" s="213"/>
      <c r="JCK62" s="213"/>
      <c r="JCM62" s="213"/>
      <c r="JCO62" s="213"/>
      <c r="JCQ62" s="213"/>
      <c r="JCS62" s="213"/>
      <c r="JCU62" s="213"/>
      <c r="JCW62" s="213"/>
      <c r="JCY62" s="213"/>
      <c r="JDA62" s="213"/>
      <c r="JDC62" s="213"/>
      <c r="JDE62" s="213"/>
      <c r="JDG62" s="213"/>
      <c r="JDI62" s="213"/>
      <c r="JDK62" s="213"/>
      <c r="JDM62" s="213"/>
      <c r="JDO62" s="213"/>
      <c r="JDQ62" s="213"/>
      <c r="JDS62" s="213"/>
      <c r="JDU62" s="213"/>
      <c r="JDW62" s="213"/>
      <c r="JDY62" s="213"/>
      <c r="JEA62" s="213"/>
      <c r="JEC62" s="213"/>
      <c r="JEE62" s="213"/>
      <c r="JEG62" s="213"/>
      <c r="JEI62" s="213"/>
      <c r="JEK62" s="213"/>
      <c r="JEM62" s="213"/>
      <c r="JEO62" s="213"/>
      <c r="JEQ62" s="213"/>
      <c r="JES62" s="213"/>
      <c r="JEU62" s="213"/>
      <c r="JEW62" s="213"/>
      <c r="JEY62" s="213"/>
      <c r="JFA62" s="213"/>
      <c r="JFC62" s="213"/>
      <c r="JFE62" s="213"/>
      <c r="JFG62" s="213"/>
      <c r="JFI62" s="213"/>
      <c r="JFK62" s="213"/>
      <c r="JFM62" s="213"/>
      <c r="JFO62" s="213"/>
      <c r="JFQ62" s="213"/>
      <c r="JFS62" s="213"/>
      <c r="JFU62" s="213"/>
      <c r="JFW62" s="213"/>
      <c r="JFY62" s="213"/>
      <c r="JGA62" s="213"/>
      <c r="JGC62" s="213"/>
      <c r="JGE62" s="213"/>
      <c r="JGG62" s="213"/>
      <c r="JGI62" s="213"/>
      <c r="JGK62" s="213"/>
      <c r="JGM62" s="213"/>
      <c r="JGO62" s="213"/>
      <c r="JGQ62" s="213"/>
      <c r="JGS62" s="213"/>
      <c r="JGU62" s="213"/>
      <c r="JGW62" s="213"/>
      <c r="JGY62" s="213"/>
      <c r="JHA62" s="213"/>
      <c r="JHC62" s="213"/>
      <c r="JHE62" s="213"/>
      <c r="JHG62" s="213"/>
      <c r="JHI62" s="213"/>
      <c r="JHK62" s="213"/>
      <c r="JHM62" s="213"/>
      <c r="JHO62" s="213"/>
      <c r="JHQ62" s="213"/>
      <c r="JHS62" s="213"/>
      <c r="JHU62" s="213"/>
      <c r="JHW62" s="213"/>
      <c r="JHY62" s="213"/>
      <c r="JIA62" s="213"/>
      <c r="JIC62" s="213"/>
      <c r="JIE62" s="213"/>
      <c r="JIG62" s="213"/>
      <c r="JII62" s="213"/>
      <c r="JIK62" s="213"/>
      <c r="JIM62" s="213"/>
      <c r="JIO62" s="213"/>
      <c r="JIQ62" s="213"/>
      <c r="JIS62" s="213"/>
      <c r="JIU62" s="213"/>
      <c r="JIW62" s="213"/>
      <c r="JIY62" s="213"/>
      <c r="JJA62" s="213"/>
      <c r="JJC62" s="213"/>
      <c r="JJE62" s="213"/>
      <c r="JJG62" s="213"/>
      <c r="JJI62" s="213"/>
      <c r="JJK62" s="213"/>
      <c r="JJM62" s="213"/>
      <c r="JJO62" s="213"/>
      <c r="JJQ62" s="213"/>
      <c r="JJS62" s="213"/>
      <c r="JJU62" s="213"/>
      <c r="JJW62" s="213"/>
      <c r="JJY62" s="213"/>
      <c r="JKA62" s="213"/>
      <c r="JKC62" s="213"/>
      <c r="JKE62" s="213"/>
      <c r="JKG62" s="213"/>
      <c r="JKI62" s="213"/>
      <c r="JKK62" s="213"/>
      <c r="JKM62" s="213"/>
      <c r="JKO62" s="213"/>
      <c r="JKQ62" s="213"/>
      <c r="JKS62" s="213"/>
      <c r="JKU62" s="213"/>
      <c r="JKW62" s="213"/>
      <c r="JKY62" s="213"/>
      <c r="JLA62" s="213"/>
      <c r="JLC62" s="213"/>
      <c r="JLE62" s="213"/>
      <c r="JLG62" s="213"/>
      <c r="JLI62" s="213"/>
      <c r="JLK62" s="213"/>
      <c r="JLM62" s="213"/>
      <c r="JLO62" s="213"/>
      <c r="JLQ62" s="213"/>
      <c r="JLS62" s="213"/>
      <c r="JLU62" s="213"/>
      <c r="JLW62" s="213"/>
      <c r="JLY62" s="213"/>
      <c r="JMA62" s="213"/>
      <c r="JMC62" s="213"/>
      <c r="JME62" s="213"/>
      <c r="JMG62" s="213"/>
      <c r="JMI62" s="213"/>
      <c r="JMK62" s="213"/>
      <c r="JMM62" s="213"/>
      <c r="JMO62" s="213"/>
      <c r="JMQ62" s="213"/>
      <c r="JMS62" s="213"/>
      <c r="JMU62" s="213"/>
      <c r="JMW62" s="213"/>
      <c r="JMY62" s="213"/>
      <c r="JNA62" s="213"/>
      <c r="JNC62" s="213"/>
      <c r="JNE62" s="213"/>
      <c r="JNG62" s="213"/>
      <c r="JNI62" s="213"/>
      <c r="JNK62" s="213"/>
      <c r="JNM62" s="213"/>
      <c r="JNO62" s="213"/>
      <c r="JNQ62" s="213"/>
      <c r="JNS62" s="213"/>
      <c r="JNU62" s="213"/>
      <c r="JNW62" s="213"/>
      <c r="JNY62" s="213"/>
      <c r="JOA62" s="213"/>
      <c r="JOC62" s="213"/>
      <c r="JOE62" s="213"/>
      <c r="JOG62" s="213"/>
      <c r="JOI62" s="213"/>
      <c r="JOK62" s="213"/>
      <c r="JOM62" s="213"/>
      <c r="JOO62" s="213"/>
      <c r="JOQ62" s="213"/>
      <c r="JOS62" s="213"/>
      <c r="JOU62" s="213"/>
      <c r="JOW62" s="213"/>
      <c r="JOY62" s="213"/>
      <c r="JPA62" s="213"/>
      <c r="JPC62" s="213"/>
      <c r="JPE62" s="213"/>
      <c r="JPG62" s="213"/>
      <c r="JPI62" s="213"/>
      <c r="JPK62" s="213"/>
      <c r="JPM62" s="213"/>
      <c r="JPO62" s="213"/>
      <c r="JPQ62" s="213"/>
      <c r="JPS62" s="213"/>
      <c r="JPU62" s="213"/>
      <c r="JPW62" s="213"/>
      <c r="JPY62" s="213"/>
      <c r="JQA62" s="213"/>
      <c r="JQC62" s="213"/>
      <c r="JQE62" s="213"/>
      <c r="JQG62" s="213"/>
      <c r="JQI62" s="213"/>
      <c r="JQK62" s="213"/>
      <c r="JQM62" s="213"/>
      <c r="JQO62" s="213"/>
      <c r="JQQ62" s="213"/>
      <c r="JQS62" s="213"/>
      <c r="JQU62" s="213"/>
      <c r="JQW62" s="213"/>
      <c r="JQY62" s="213"/>
      <c r="JRA62" s="213"/>
      <c r="JRC62" s="213"/>
      <c r="JRE62" s="213"/>
      <c r="JRG62" s="213"/>
      <c r="JRI62" s="213"/>
      <c r="JRK62" s="213"/>
      <c r="JRM62" s="213"/>
      <c r="JRO62" s="213"/>
      <c r="JRQ62" s="213"/>
      <c r="JRS62" s="213"/>
      <c r="JRU62" s="213"/>
      <c r="JRW62" s="213"/>
      <c r="JRY62" s="213"/>
      <c r="JSA62" s="213"/>
      <c r="JSC62" s="213"/>
      <c r="JSE62" s="213"/>
      <c r="JSG62" s="213"/>
      <c r="JSI62" s="213"/>
      <c r="JSK62" s="213"/>
      <c r="JSM62" s="213"/>
      <c r="JSO62" s="213"/>
      <c r="JSQ62" s="213"/>
      <c r="JSS62" s="213"/>
      <c r="JSU62" s="213"/>
      <c r="JSW62" s="213"/>
      <c r="JSY62" s="213"/>
      <c r="JTA62" s="213"/>
      <c r="JTC62" s="213"/>
      <c r="JTE62" s="213"/>
      <c r="JTG62" s="213"/>
      <c r="JTI62" s="213"/>
      <c r="JTK62" s="213"/>
      <c r="JTM62" s="213"/>
      <c r="JTO62" s="213"/>
      <c r="JTQ62" s="213"/>
      <c r="JTS62" s="213"/>
      <c r="JTU62" s="213"/>
      <c r="JTW62" s="213"/>
      <c r="JTY62" s="213"/>
      <c r="JUA62" s="213"/>
      <c r="JUC62" s="213"/>
      <c r="JUE62" s="213"/>
      <c r="JUG62" s="213"/>
      <c r="JUI62" s="213"/>
      <c r="JUK62" s="213"/>
      <c r="JUM62" s="213"/>
      <c r="JUO62" s="213"/>
      <c r="JUQ62" s="213"/>
      <c r="JUS62" s="213"/>
      <c r="JUU62" s="213"/>
      <c r="JUW62" s="213"/>
      <c r="JUY62" s="213"/>
      <c r="JVA62" s="213"/>
      <c r="JVC62" s="213"/>
      <c r="JVE62" s="213"/>
      <c r="JVG62" s="213"/>
      <c r="JVI62" s="213"/>
      <c r="JVK62" s="213"/>
      <c r="JVM62" s="213"/>
      <c r="JVO62" s="213"/>
      <c r="JVQ62" s="213"/>
      <c r="JVS62" s="213"/>
      <c r="JVU62" s="213"/>
      <c r="JVW62" s="213"/>
      <c r="JVY62" s="213"/>
      <c r="JWA62" s="213"/>
      <c r="JWC62" s="213"/>
      <c r="JWE62" s="213"/>
      <c r="JWG62" s="213"/>
      <c r="JWI62" s="213"/>
      <c r="JWK62" s="213"/>
      <c r="JWM62" s="213"/>
      <c r="JWO62" s="213"/>
      <c r="JWQ62" s="213"/>
      <c r="JWS62" s="213"/>
      <c r="JWU62" s="213"/>
      <c r="JWW62" s="213"/>
      <c r="JWY62" s="213"/>
      <c r="JXA62" s="213"/>
      <c r="JXC62" s="213"/>
      <c r="JXE62" s="213"/>
      <c r="JXG62" s="213"/>
      <c r="JXI62" s="213"/>
      <c r="JXK62" s="213"/>
      <c r="JXM62" s="213"/>
      <c r="JXO62" s="213"/>
      <c r="JXQ62" s="213"/>
      <c r="JXS62" s="213"/>
      <c r="JXU62" s="213"/>
      <c r="JXW62" s="213"/>
      <c r="JXY62" s="213"/>
      <c r="JYA62" s="213"/>
      <c r="JYC62" s="213"/>
      <c r="JYE62" s="213"/>
      <c r="JYG62" s="213"/>
      <c r="JYI62" s="213"/>
      <c r="JYK62" s="213"/>
      <c r="JYM62" s="213"/>
      <c r="JYO62" s="213"/>
      <c r="JYQ62" s="213"/>
      <c r="JYS62" s="213"/>
      <c r="JYU62" s="213"/>
      <c r="JYW62" s="213"/>
      <c r="JYY62" s="213"/>
      <c r="JZA62" s="213"/>
      <c r="JZC62" s="213"/>
      <c r="JZE62" s="213"/>
      <c r="JZG62" s="213"/>
      <c r="JZI62" s="213"/>
      <c r="JZK62" s="213"/>
      <c r="JZM62" s="213"/>
      <c r="JZO62" s="213"/>
      <c r="JZQ62" s="213"/>
      <c r="JZS62" s="213"/>
      <c r="JZU62" s="213"/>
      <c r="JZW62" s="213"/>
      <c r="JZY62" s="213"/>
      <c r="KAA62" s="213"/>
      <c r="KAC62" s="213"/>
      <c r="KAE62" s="213"/>
      <c r="KAG62" s="213"/>
      <c r="KAI62" s="213"/>
      <c r="KAK62" s="213"/>
      <c r="KAM62" s="213"/>
      <c r="KAO62" s="213"/>
      <c r="KAQ62" s="213"/>
      <c r="KAS62" s="213"/>
      <c r="KAU62" s="213"/>
      <c r="KAW62" s="213"/>
      <c r="KAY62" s="213"/>
      <c r="KBA62" s="213"/>
      <c r="KBC62" s="213"/>
      <c r="KBE62" s="213"/>
      <c r="KBG62" s="213"/>
      <c r="KBI62" s="213"/>
      <c r="KBK62" s="213"/>
      <c r="KBM62" s="213"/>
      <c r="KBO62" s="213"/>
      <c r="KBQ62" s="213"/>
      <c r="KBS62" s="213"/>
      <c r="KBU62" s="213"/>
      <c r="KBW62" s="213"/>
      <c r="KBY62" s="213"/>
      <c r="KCA62" s="213"/>
      <c r="KCC62" s="213"/>
      <c r="KCE62" s="213"/>
      <c r="KCG62" s="213"/>
      <c r="KCI62" s="213"/>
      <c r="KCK62" s="213"/>
      <c r="KCM62" s="213"/>
      <c r="KCO62" s="213"/>
      <c r="KCQ62" s="213"/>
      <c r="KCS62" s="213"/>
      <c r="KCU62" s="213"/>
      <c r="KCW62" s="213"/>
      <c r="KCY62" s="213"/>
      <c r="KDA62" s="213"/>
      <c r="KDC62" s="213"/>
      <c r="KDE62" s="213"/>
      <c r="KDG62" s="213"/>
      <c r="KDI62" s="213"/>
      <c r="KDK62" s="213"/>
      <c r="KDM62" s="213"/>
      <c r="KDO62" s="213"/>
      <c r="KDQ62" s="213"/>
      <c r="KDS62" s="213"/>
      <c r="KDU62" s="213"/>
      <c r="KDW62" s="213"/>
      <c r="KDY62" s="213"/>
      <c r="KEA62" s="213"/>
      <c r="KEC62" s="213"/>
      <c r="KEE62" s="213"/>
      <c r="KEG62" s="213"/>
      <c r="KEI62" s="213"/>
      <c r="KEK62" s="213"/>
      <c r="KEM62" s="213"/>
      <c r="KEO62" s="213"/>
      <c r="KEQ62" s="213"/>
      <c r="KES62" s="213"/>
      <c r="KEU62" s="213"/>
      <c r="KEW62" s="213"/>
      <c r="KEY62" s="213"/>
      <c r="KFA62" s="213"/>
      <c r="KFC62" s="213"/>
      <c r="KFE62" s="213"/>
      <c r="KFG62" s="213"/>
      <c r="KFI62" s="213"/>
      <c r="KFK62" s="213"/>
      <c r="KFM62" s="213"/>
      <c r="KFO62" s="213"/>
      <c r="KFQ62" s="213"/>
      <c r="KFS62" s="213"/>
      <c r="KFU62" s="213"/>
      <c r="KFW62" s="213"/>
      <c r="KFY62" s="213"/>
      <c r="KGA62" s="213"/>
      <c r="KGC62" s="213"/>
      <c r="KGE62" s="213"/>
      <c r="KGG62" s="213"/>
      <c r="KGI62" s="213"/>
      <c r="KGK62" s="213"/>
      <c r="KGM62" s="213"/>
      <c r="KGO62" s="213"/>
      <c r="KGQ62" s="213"/>
      <c r="KGS62" s="213"/>
      <c r="KGU62" s="213"/>
      <c r="KGW62" s="213"/>
      <c r="KGY62" s="213"/>
      <c r="KHA62" s="213"/>
      <c r="KHC62" s="213"/>
      <c r="KHE62" s="213"/>
      <c r="KHG62" s="213"/>
      <c r="KHI62" s="213"/>
      <c r="KHK62" s="213"/>
      <c r="KHM62" s="213"/>
      <c r="KHO62" s="213"/>
      <c r="KHQ62" s="213"/>
      <c r="KHS62" s="213"/>
      <c r="KHU62" s="213"/>
      <c r="KHW62" s="213"/>
      <c r="KHY62" s="213"/>
      <c r="KIA62" s="213"/>
      <c r="KIC62" s="213"/>
      <c r="KIE62" s="213"/>
      <c r="KIG62" s="213"/>
      <c r="KII62" s="213"/>
      <c r="KIK62" s="213"/>
      <c r="KIM62" s="213"/>
      <c r="KIO62" s="213"/>
      <c r="KIQ62" s="213"/>
      <c r="KIS62" s="213"/>
      <c r="KIU62" s="213"/>
      <c r="KIW62" s="213"/>
      <c r="KIY62" s="213"/>
      <c r="KJA62" s="213"/>
      <c r="KJC62" s="213"/>
      <c r="KJE62" s="213"/>
      <c r="KJG62" s="213"/>
      <c r="KJI62" s="213"/>
      <c r="KJK62" s="213"/>
      <c r="KJM62" s="213"/>
      <c r="KJO62" s="213"/>
      <c r="KJQ62" s="213"/>
      <c r="KJS62" s="213"/>
      <c r="KJU62" s="213"/>
      <c r="KJW62" s="213"/>
      <c r="KJY62" s="213"/>
      <c r="KKA62" s="213"/>
      <c r="KKC62" s="213"/>
      <c r="KKE62" s="213"/>
      <c r="KKG62" s="213"/>
      <c r="KKI62" s="213"/>
      <c r="KKK62" s="213"/>
      <c r="KKM62" s="213"/>
      <c r="KKO62" s="213"/>
      <c r="KKQ62" s="213"/>
      <c r="KKS62" s="213"/>
      <c r="KKU62" s="213"/>
      <c r="KKW62" s="213"/>
      <c r="KKY62" s="213"/>
      <c r="KLA62" s="213"/>
      <c r="KLC62" s="213"/>
      <c r="KLE62" s="213"/>
      <c r="KLG62" s="213"/>
      <c r="KLI62" s="213"/>
      <c r="KLK62" s="213"/>
      <c r="KLM62" s="213"/>
      <c r="KLO62" s="213"/>
      <c r="KLQ62" s="213"/>
      <c r="KLS62" s="213"/>
      <c r="KLU62" s="213"/>
      <c r="KLW62" s="213"/>
      <c r="KLY62" s="213"/>
      <c r="KMA62" s="213"/>
      <c r="KMC62" s="213"/>
      <c r="KME62" s="213"/>
      <c r="KMG62" s="213"/>
      <c r="KMI62" s="213"/>
      <c r="KMK62" s="213"/>
      <c r="KMM62" s="213"/>
      <c r="KMO62" s="213"/>
      <c r="KMQ62" s="213"/>
      <c r="KMS62" s="213"/>
      <c r="KMU62" s="213"/>
      <c r="KMW62" s="213"/>
      <c r="KMY62" s="213"/>
      <c r="KNA62" s="213"/>
      <c r="KNC62" s="213"/>
      <c r="KNE62" s="213"/>
      <c r="KNG62" s="213"/>
      <c r="KNI62" s="213"/>
      <c r="KNK62" s="213"/>
      <c r="KNM62" s="213"/>
      <c r="KNO62" s="213"/>
      <c r="KNQ62" s="213"/>
      <c r="KNS62" s="213"/>
      <c r="KNU62" s="213"/>
      <c r="KNW62" s="213"/>
      <c r="KNY62" s="213"/>
      <c r="KOA62" s="213"/>
      <c r="KOC62" s="213"/>
      <c r="KOE62" s="213"/>
      <c r="KOG62" s="213"/>
      <c r="KOI62" s="213"/>
      <c r="KOK62" s="213"/>
      <c r="KOM62" s="213"/>
      <c r="KOO62" s="213"/>
      <c r="KOQ62" s="213"/>
      <c r="KOS62" s="213"/>
      <c r="KOU62" s="213"/>
      <c r="KOW62" s="213"/>
      <c r="KOY62" s="213"/>
      <c r="KPA62" s="213"/>
      <c r="KPC62" s="213"/>
      <c r="KPE62" s="213"/>
      <c r="KPG62" s="213"/>
      <c r="KPI62" s="213"/>
      <c r="KPK62" s="213"/>
      <c r="KPM62" s="213"/>
      <c r="KPO62" s="213"/>
      <c r="KPQ62" s="213"/>
      <c r="KPS62" s="213"/>
      <c r="KPU62" s="213"/>
      <c r="KPW62" s="213"/>
      <c r="KPY62" s="213"/>
      <c r="KQA62" s="213"/>
      <c r="KQC62" s="213"/>
      <c r="KQE62" s="213"/>
      <c r="KQG62" s="213"/>
      <c r="KQI62" s="213"/>
      <c r="KQK62" s="213"/>
      <c r="KQM62" s="213"/>
      <c r="KQO62" s="213"/>
      <c r="KQQ62" s="213"/>
      <c r="KQS62" s="213"/>
      <c r="KQU62" s="213"/>
      <c r="KQW62" s="213"/>
      <c r="KQY62" s="213"/>
      <c r="KRA62" s="213"/>
      <c r="KRC62" s="213"/>
      <c r="KRE62" s="213"/>
      <c r="KRG62" s="213"/>
      <c r="KRI62" s="213"/>
      <c r="KRK62" s="213"/>
      <c r="KRM62" s="213"/>
      <c r="KRO62" s="213"/>
      <c r="KRQ62" s="213"/>
      <c r="KRS62" s="213"/>
      <c r="KRU62" s="213"/>
      <c r="KRW62" s="213"/>
      <c r="KRY62" s="213"/>
      <c r="KSA62" s="213"/>
      <c r="KSC62" s="213"/>
      <c r="KSE62" s="213"/>
      <c r="KSG62" s="213"/>
      <c r="KSI62" s="213"/>
      <c r="KSK62" s="213"/>
      <c r="KSM62" s="213"/>
      <c r="KSO62" s="213"/>
      <c r="KSQ62" s="213"/>
      <c r="KSS62" s="213"/>
      <c r="KSU62" s="213"/>
      <c r="KSW62" s="213"/>
      <c r="KSY62" s="213"/>
      <c r="KTA62" s="213"/>
      <c r="KTC62" s="213"/>
      <c r="KTE62" s="213"/>
      <c r="KTG62" s="213"/>
      <c r="KTI62" s="213"/>
      <c r="KTK62" s="213"/>
      <c r="KTM62" s="213"/>
      <c r="KTO62" s="213"/>
      <c r="KTQ62" s="213"/>
      <c r="KTS62" s="213"/>
      <c r="KTU62" s="213"/>
      <c r="KTW62" s="213"/>
      <c r="KTY62" s="213"/>
      <c r="KUA62" s="213"/>
      <c r="KUC62" s="213"/>
      <c r="KUE62" s="213"/>
      <c r="KUG62" s="213"/>
      <c r="KUI62" s="213"/>
      <c r="KUK62" s="213"/>
      <c r="KUM62" s="213"/>
      <c r="KUO62" s="213"/>
      <c r="KUQ62" s="213"/>
      <c r="KUS62" s="213"/>
      <c r="KUU62" s="213"/>
      <c r="KUW62" s="213"/>
      <c r="KUY62" s="213"/>
      <c r="KVA62" s="213"/>
      <c r="KVC62" s="213"/>
      <c r="KVE62" s="213"/>
      <c r="KVG62" s="213"/>
      <c r="KVI62" s="213"/>
      <c r="KVK62" s="213"/>
      <c r="KVM62" s="213"/>
      <c r="KVO62" s="213"/>
      <c r="KVQ62" s="213"/>
      <c r="KVS62" s="213"/>
      <c r="KVU62" s="213"/>
      <c r="KVW62" s="213"/>
      <c r="KVY62" s="213"/>
      <c r="KWA62" s="213"/>
      <c r="KWC62" s="213"/>
      <c r="KWE62" s="213"/>
      <c r="KWG62" s="213"/>
      <c r="KWI62" s="213"/>
      <c r="KWK62" s="213"/>
      <c r="KWM62" s="213"/>
      <c r="KWO62" s="213"/>
      <c r="KWQ62" s="213"/>
      <c r="KWS62" s="213"/>
      <c r="KWU62" s="213"/>
      <c r="KWW62" s="213"/>
      <c r="KWY62" s="213"/>
      <c r="KXA62" s="213"/>
      <c r="KXC62" s="213"/>
      <c r="KXE62" s="213"/>
      <c r="KXG62" s="213"/>
      <c r="KXI62" s="213"/>
      <c r="KXK62" s="213"/>
      <c r="KXM62" s="213"/>
      <c r="KXO62" s="213"/>
      <c r="KXQ62" s="213"/>
      <c r="KXS62" s="213"/>
      <c r="KXU62" s="213"/>
      <c r="KXW62" s="213"/>
      <c r="KXY62" s="213"/>
      <c r="KYA62" s="213"/>
      <c r="KYC62" s="213"/>
      <c r="KYE62" s="213"/>
      <c r="KYG62" s="213"/>
      <c r="KYI62" s="213"/>
      <c r="KYK62" s="213"/>
      <c r="KYM62" s="213"/>
      <c r="KYO62" s="213"/>
      <c r="KYQ62" s="213"/>
      <c r="KYS62" s="213"/>
      <c r="KYU62" s="213"/>
      <c r="KYW62" s="213"/>
      <c r="KYY62" s="213"/>
      <c r="KZA62" s="213"/>
      <c r="KZC62" s="213"/>
      <c r="KZE62" s="213"/>
      <c r="KZG62" s="213"/>
      <c r="KZI62" s="213"/>
      <c r="KZK62" s="213"/>
      <c r="KZM62" s="213"/>
      <c r="KZO62" s="213"/>
      <c r="KZQ62" s="213"/>
      <c r="KZS62" s="213"/>
      <c r="KZU62" s="213"/>
      <c r="KZW62" s="213"/>
      <c r="KZY62" s="213"/>
      <c r="LAA62" s="213"/>
      <c r="LAC62" s="213"/>
      <c r="LAE62" s="213"/>
      <c r="LAG62" s="213"/>
      <c r="LAI62" s="213"/>
      <c r="LAK62" s="213"/>
      <c r="LAM62" s="213"/>
      <c r="LAO62" s="213"/>
      <c r="LAQ62" s="213"/>
      <c r="LAS62" s="213"/>
      <c r="LAU62" s="213"/>
      <c r="LAW62" s="213"/>
      <c r="LAY62" s="213"/>
      <c r="LBA62" s="213"/>
      <c r="LBC62" s="213"/>
      <c r="LBE62" s="213"/>
      <c r="LBG62" s="213"/>
      <c r="LBI62" s="213"/>
      <c r="LBK62" s="213"/>
      <c r="LBM62" s="213"/>
      <c r="LBO62" s="213"/>
      <c r="LBQ62" s="213"/>
      <c r="LBS62" s="213"/>
      <c r="LBU62" s="213"/>
      <c r="LBW62" s="213"/>
      <c r="LBY62" s="213"/>
      <c r="LCA62" s="213"/>
      <c r="LCC62" s="213"/>
      <c r="LCE62" s="213"/>
      <c r="LCG62" s="213"/>
      <c r="LCI62" s="213"/>
      <c r="LCK62" s="213"/>
      <c r="LCM62" s="213"/>
      <c r="LCO62" s="213"/>
      <c r="LCQ62" s="213"/>
      <c r="LCS62" s="213"/>
      <c r="LCU62" s="213"/>
      <c r="LCW62" s="213"/>
      <c r="LCY62" s="213"/>
      <c r="LDA62" s="213"/>
      <c r="LDC62" s="213"/>
      <c r="LDE62" s="213"/>
      <c r="LDG62" s="213"/>
      <c r="LDI62" s="213"/>
      <c r="LDK62" s="213"/>
      <c r="LDM62" s="213"/>
      <c r="LDO62" s="213"/>
      <c r="LDQ62" s="213"/>
      <c r="LDS62" s="213"/>
      <c r="LDU62" s="213"/>
      <c r="LDW62" s="213"/>
      <c r="LDY62" s="213"/>
      <c r="LEA62" s="213"/>
      <c r="LEC62" s="213"/>
      <c r="LEE62" s="213"/>
      <c r="LEG62" s="213"/>
      <c r="LEI62" s="213"/>
      <c r="LEK62" s="213"/>
      <c r="LEM62" s="213"/>
      <c r="LEO62" s="213"/>
      <c r="LEQ62" s="213"/>
      <c r="LES62" s="213"/>
      <c r="LEU62" s="213"/>
      <c r="LEW62" s="213"/>
      <c r="LEY62" s="213"/>
      <c r="LFA62" s="213"/>
      <c r="LFC62" s="213"/>
      <c r="LFE62" s="213"/>
      <c r="LFG62" s="213"/>
      <c r="LFI62" s="213"/>
      <c r="LFK62" s="213"/>
      <c r="LFM62" s="213"/>
      <c r="LFO62" s="213"/>
      <c r="LFQ62" s="213"/>
      <c r="LFS62" s="213"/>
      <c r="LFU62" s="213"/>
      <c r="LFW62" s="213"/>
      <c r="LFY62" s="213"/>
      <c r="LGA62" s="213"/>
      <c r="LGC62" s="213"/>
      <c r="LGE62" s="213"/>
      <c r="LGG62" s="213"/>
      <c r="LGI62" s="213"/>
      <c r="LGK62" s="213"/>
      <c r="LGM62" s="213"/>
      <c r="LGO62" s="213"/>
      <c r="LGQ62" s="213"/>
      <c r="LGS62" s="213"/>
      <c r="LGU62" s="213"/>
      <c r="LGW62" s="213"/>
      <c r="LGY62" s="213"/>
      <c r="LHA62" s="213"/>
      <c r="LHC62" s="213"/>
      <c r="LHE62" s="213"/>
      <c r="LHG62" s="213"/>
      <c r="LHI62" s="213"/>
      <c r="LHK62" s="213"/>
      <c r="LHM62" s="213"/>
      <c r="LHO62" s="213"/>
      <c r="LHQ62" s="213"/>
      <c r="LHS62" s="213"/>
      <c r="LHU62" s="213"/>
      <c r="LHW62" s="213"/>
      <c r="LHY62" s="213"/>
      <c r="LIA62" s="213"/>
      <c r="LIC62" s="213"/>
      <c r="LIE62" s="213"/>
      <c r="LIG62" s="213"/>
      <c r="LII62" s="213"/>
      <c r="LIK62" s="213"/>
      <c r="LIM62" s="213"/>
      <c r="LIO62" s="213"/>
      <c r="LIQ62" s="213"/>
      <c r="LIS62" s="213"/>
      <c r="LIU62" s="213"/>
      <c r="LIW62" s="213"/>
      <c r="LIY62" s="213"/>
      <c r="LJA62" s="213"/>
      <c r="LJC62" s="213"/>
      <c r="LJE62" s="213"/>
      <c r="LJG62" s="213"/>
      <c r="LJI62" s="213"/>
      <c r="LJK62" s="213"/>
      <c r="LJM62" s="213"/>
      <c r="LJO62" s="213"/>
      <c r="LJQ62" s="213"/>
      <c r="LJS62" s="213"/>
      <c r="LJU62" s="213"/>
      <c r="LJW62" s="213"/>
      <c r="LJY62" s="213"/>
      <c r="LKA62" s="213"/>
      <c r="LKC62" s="213"/>
      <c r="LKE62" s="213"/>
      <c r="LKG62" s="213"/>
      <c r="LKI62" s="213"/>
      <c r="LKK62" s="213"/>
      <c r="LKM62" s="213"/>
      <c r="LKO62" s="213"/>
      <c r="LKQ62" s="213"/>
      <c r="LKS62" s="213"/>
      <c r="LKU62" s="213"/>
      <c r="LKW62" s="213"/>
      <c r="LKY62" s="213"/>
      <c r="LLA62" s="213"/>
      <c r="LLC62" s="213"/>
      <c r="LLE62" s="213"/>
      <c r="LLG62" s="213"/>
      <c r="LLI62" s="213"/>
      <c r="LLK62" s="213"/>
      <c r="LLM62" s="213"/>
      <c r="LLO62" s="213"/>
      <c r="LLQ62" s="213"/>
      <c r="LLS62" s="213"/>
      <c r="LLU62" s="213"/>
      <c r="LLW62" s="213"/>
      <c r="LLY62" s="213"/>
      <c r="LMA62" s="213"/>
      <c r="LMC62" s="213"/>
      <c r="LME62" s="213"/>
      <c r="LMG62" s="213"/>
      <c r="LMI62" s="213"/>
      <c r="LMK62" s="213"/>
      <c r="LMM62" s="213"/>
      <c r="LMO62" s="213"/>
      <c r="LMQ62" s="213"/>
      <c r="LMS62" s="213"/>
      <c r="LMU62" s="213"/>
      <c r="LMW62" s="213"/>
      <c r="LMY62" s="213"/>
      <c r="LNA62" s="213"/>
      <c r="LNC62" s="213"/>
      <c r="LNE62" s="213"/>
      <c r="LNG62" s="213"/>
      <c r="LNI62" s="213"/>
      <c r="LNK62" s="213"/>
      <c r="LNM62" s="213"/>
      <c r="LNO62" s="213"/>
      <c r="LNQ62" s="213"/>
      <c r="LNS62" s="213"/>
      <c r="LNU62" s="213"/>
      <c r="LNW62" s="213"/>
      <c r="LNY62" s="213"/>
      <c r="LOA62" s="213"/>
      <c r="LOC62" s="213"/>
      <c r="LOE62" s="213"/>
      <c r="LOG62" s="213"/>
      <c r="LOI62" s="213"/>
      <c r="LOK62" s="213"/>
      <c r="LOM62" s="213"/>
      <c r="LOO62" s="213"/>
      <c r="LOQ62" s="213"/>
      <c r="LOS62" s="213"/>
      <c r="LOU62" s="213"/>
      <c r="LOW62" s="213"/>
      <c r="LOY62" s="213"/>
      <c r="LPA62" s="213"/>
      <c r="LPC62" s="213"/>
      <c r="LPE62" s="213"/>
      <c r="LPG62" s="213"/>
      <c r="LPI62" s="213"/>
      <c r="LPK62" s="213"/>
      <c r="LPM62" s="213"/>
      <c r="LPO62" s="213"/>
      <c r="LPQ62" s="213"/>
      <c r="LPS62" s="213"/>
      <c r="LPU62" s="213"/>
      <c r="LPW62" s="213"/>
      <c r="LPY62" s="213"/>
      <c r="LQA62" s="213"/>
      <c r="LQC62" s="213"/>
      <c r="LQE62" s="213"/>
      <c r="LQG62" s="213"/>
      <c r="LQI62" s="213"/>
      <c r="LQK62" s="213"/>
      <c r="LQM62" s="213"/>
      <c r="LQO62" s="213"/>
      <c r="LQQ62" s="213"/>
      <c r="LQS62" s="213"/>
      <c r="LQU62" s="213"/>
      <c r="LQW62" s="213"/>
      <c r="LQY62" s="213"/>
      <c r="LRA62" s="213"/>
      <c r="LRC62" s="213"/>
      <c r="LRE62" s="213"/>
      <c r="LRG62" s="213"/>
      <c r="LRI62" s="213"/>
      <c r="LRK62" s="213"/>
      <c r="LRM62" s="213"/>
      <c r="LRO62" s="213"/>
      <c r="LRQ62" s="213"/>
      <c r="LRS62" s="213"/>
      <c r="LRU62" s="213"/>
      <c r="LRW62" s="213"/>
      <c r="LRY62" s="213"/>
      <c r="LSA62" s="213"/>
      <c r="LSC62" s="213"/>
      <c r="LSE62" s="213"/>
      <c r="LSG62" s="213"/>
      <c r="LSI62" s="213"/>
      <c r="LSK62" s="213"/>
      <c r="LSM62" s="213"/>
      <c r="LSO62" s="213"/>
      <c r="LSQ62" s="213"/>
      <c r="LSS62" s="213"/>
      <c r="LSU62" s="213"/>
      <c r="LSW62" s="213"/>
      <c r="LSY62" s="213"/>
      <c r="LTA62" s="213"/>
      <c r="LTC62" s="213"/>
      <c r="LTE62" s="213"/>
      <c r="LTG62" s="213"/>
      <c r="LTI62" s="213"/>
      <c r="LTK62" s="213"/>
      <c r="LTM62" s="213"/>
      <c r="LTO62" s="213"/>
      <c r="LTQ62" s="213"/>
      <c r="LTS62" s="213"/>
      <c r="LTU62" s="213"/>
      <c r="LTW62" s="213"/>
      <c r="LTY62" s="213"/>
      <c r="LUA62" s="213"/>
      <c r="LUC62" s="213"/>
      <c r="LUE62" s="213"/>
      <c r="LUG62" s="213"/>
      <c r="LUI62" s="213"/>
      <c r="LUK62" s="213"/>
      <c r="LUM62" s="213"/>
      <c r="LUO62" s="213"/>
      <c r="LUQ62" s="213"/>
      <c r="LUS62" s="213"/>
      <c r="LUU62" s="213"/>
      <c r="LUW62" s="213"/>
      <c r="LUY62" s="213"/>
      <c r="LVA62" s="213"/>
      <c r="LVC62" s="213"/>
      <c r="LVE62" s="213"/>
      <c r="LVG62" s="213"/>
      <c r="LVI62" s="213"/>
      <c r="LVK62" s="213"/>
      <c r="LVM62" s="213"/>
      <c r="LVO62" s="213"/>
      <c r="LVQ62" s="213"/>
      <c r="LVS62" s="213"/>
      <c r="LVU62" s="213"/>
      <c r="LVW62" s="213"/>
      <c r="LVY62" s="213"/>
      <c r="LWA62" s="213"/>
      <c r="LWC62" s="213"/>
      <c r="LWE62" s="213"/>
      <c r="LWG62" s="213"/>
      <c r="LWI62" s="213"/>
      <c r="LWK62" s="213"/>
      <c r="LWM62" s="213"/>
      <c r="LWO62" s="213"/>
      <c r="LWQ62" s="213"/>
      <c r="LWS62" s="213"/>
      <c r="LWU62" s="213"/>
      <c r="LWW62" s="213"/>
      <c r="LWY62" s="213"/>
      <c r="LXA62" s="213"/>
      <c r="LXC62" s="213"/>
      <c r="LXE62" s="213"/>
      <c r="LXG62" s="213"/>
      <c r="LXI62" s="213"/>
      <c r="LXK62" s="213"/>
      <c r="LXM62" s="213"/>
      <c r="LXO62" s="213"/>
      <c r="LXQ62" s="213"/>
      <c r="LXS62" s="213"/>
      <c r="LXU62" s="213"/>
      <c r="LXW62" s="213"/>
      <c r="LXY62" s="213"/>
      <c r="LYA62" s="213"/>
      <c r="LYC62" s="213"/>
      <c r="LYE62" s="213"/>
      <c r="LYG62" s="213"/>
      <c r="LYI62" s="213"/>
      <c r="LYK62" s="213"/>
      <c r="LYM62" s="213"/>
      <c r="LYO62" s="213"/>
      <c r="LYQ62" s="213"/>
      <c r="LYS62" s="213"/>
      <c r="LYU62" s="213"/>
      <c r="LYW62" s="213"/>
      <c r="LYY62" s="213"/>
      <c r="LZA62" s="213"/>
      <c r="LZC62" s="213"/>
      <c r="LZE62" s="213"/>
      <c r="LZG62" s="213"/>
      <c r="LZI62" s="213"/>
      <c r="LZK62" s="213"/>
      <c r="LZM62" s="213"/>
      <c r="LZO62" s="213"/>
      <c r="LZQ62" s="213"/>
      <c r="LZS62" s="213"/>
      <c r="LZU62" s="213"/>
      <c r="LZW62" s="213"/>
      <c r="LZY62" s="213"/>
      <c r="MAA62" s="213"/>
      <c r="MAC62" s="213"/>
      <c r="MAE62" s="213"/>
      <c r="MAG62" s="213"/>
      <c r="MAI62" s="213"/>
      <c r="MAK62" s="213"/>
      <c r="MAM62" s="213"/>
      <c r="MAO62" s="213"/>
      <c r="MAQ62" s="213"/>
      <c r="MAS62" s="213"/>
      <c r="MAU62" s="213"/>
      <c r="MAW62" s="213"/>
      <c r="MAY62" s="213"/>
      <c r="MBA62" s="213"/>
      <c r="MBC62" s="213"/>
      <c r="MBE62" s="213"/>
      <c r="MBG62" s="213"/>
      <c r="MBI62" s="213"/>
      <c r="MBK62" s="213"/>
      <c r="MBM62" s="213"/>
      <c r="MBO62" s="213"/>
      <c r="MBQ62" s="213"/>
      <c r="MBS62" s="213"/>
      <c r="MBU62" s="213"/>
      <c r="MBW62" s="213"/>
      <c r="MBY62" s="213"/>
      <c r="MCA62" s="213"/>
      <c r="MCC62" s="213"/>
      <c r="MCE62" s="213"/>
      <c r="MCG62" s="213"/>
      <c r="MCI62" s="213"/>
      <c r="MCK62" s="213"/>
      <c r="MCM62" s="213"/>
      <c r="MCO62" s="213"/>
      <c r="MCQ62" s="213"/>
      <c r="MCS62" s="213"/>
      <c r="MCU62" s="213"/>
      <c r="MCW62" s="213"/>
      <c r="MCY62" s="213"/>
      <c r="MDA62" s="213"/>
      <c r="MDC62" s="213"/>
      <c r="MDE62" s="213"/>
      <c r="MDG62" s="213"/>
      <c r="MDI62" s="213"/>
      <c r="MDK62" s="213"/>
      <c r="MDM62" s="213"/>
      <c r="MDO62" s="213"/>
      <c r="MDQ62" s="213"/>
      <c r="MDS62" s="213"/>
      <c r="MDU62" s="213"/>
      <c r="MDW62" s="213"/>
      <c r="MDY62" s="213"/>
      <c r="MEA62" s="213"/>
      <c r="MEC62" s="213"/>
      <c r="MEE62" s="213"/>
      <c r="MEG62" s="213"/>
      <c r="MEI62" s="213"/>
      <c r="MEK62" s="213"/>
      <c r="MEM62" s="213"/>
      <c r="MEO62" s="213"/>
      <c r="MEQ62" s="213"/>
      <c r="MES62" s="213"/>
      <c r="MEU62" s="213"/>
      <c r="MEW62" s="213"/>
      <c r="MEY62" s="213"/>
      <c r="MFA62" s="213"/>
      <c r="MFC62" s="213"/>
      <c r="MFE62" s="213"/>
      <c r="MFG62" s="213"/>
      <c r="MFI62" s="213"/>
      <c r="MFK62" s="213"/>
      <c r="MFM62" s="213"/>
      <c r="MFO62" s="213"/>
      <c r="MFQ62" s="213"/>
      <c r="MFS62" s="213"/>
      <c r="MFU62" s="213"/>
      <c r="MFW62" s="213"/>
      <c r="MFY62" s="213"/>
      <c r="MGA62" s="213"/>
      <c r="MGC62" s="213"/>
      <c r="MGE62" s="213"/>
      <c r="MGG62" s="213"/>
      <c r="MGI62" s="213"/>
      <c r="MGK62" s="213"/>
      <c r="MGM62" s="213"/>
      <c r="MGO62" s="213"/>
      <c r="MGQ62" s="213"/>
      <c r="MGS62" s="213"/>
      <c r="MGU62" s="213"/>
      <c r="MGW62" s="213"/>
      <c r="MGY62" s="213"/>
      <c r="MHA62" s="213"/>
      <c r="MHC62" s="213"/>
      <c r="MHE62" s="213"/>
      <c r="MHG62" s="213"/>
      <c r="MHI62" s="213"/>
      <c r="MHK62" s="213"/>
      <c r="MHM62" s="213"/>
      <c r="MHO62" s="213"/>
      <c r="MHQ62" s="213"/>
      <c r="MHS62" s="213"/>
      <c r="MHU62" s="213"/>
      <c r="MHW62" s="213"/>
      <c r="MHY62" s="213"/>
      <c r="MIA62" s="213"/>
      <c r="MIC62" s="213"/>
      <c r="MIE62" s="213"/>
      <c r="MIG62" s="213"/>
      <c r="MII62" s="213"/>
      <c r="MIK62" s="213"/>
      <c r="MIM62" s="213"/>
      <c r="MIO62" s="213"/>
      <c r="MIQ62" s="213"/>
      <c r="MIS62" s="213"/>
      <c r="MIU62" s="213"/>
      <c r="MIW62" s="213"/>
      <c r="MIY62" s="213"/>
      <c r="MJA62" s="213"/>
      <c r="MJC62" s="213"/>
      <c r="MJE62" s="213"/>
      <c r="MJG62" s="213"/>
      <c r="MJI62" s="213"/>
      <c r="MJK62" s="213"/>
      <c r="MJM62" s="213"/>
      <c r="MJO62" s="213"/>
      <c r="MJQ62" s="213"/>
      <c r="MJS62" s="213"/>
      <c r="MJU62" s="213"/>
      <c r="MJW62" s="213"/>
      <c r="MJY62" s="213"/>
      <c r="MKA62" s="213"/>
      <c r="MKC62" s="213"/>
      <c r="MKE62" s="213"/>
      <c r="MKG62" s="213"/>
      <c r="MKI62" s="213"/>
      <c r="MKK62" s="213"/>
      <c r="MKM62" s="213"/>
      <c r="MKO62" s="213"/>
      <c r="MKQ62" s="213"/>
      <c r="MKS62" s="213"/>
      <c r="MKU62" s="213"/>
      <c r="MKW62" s="213"/>
      <c r="MKY62" s="213"/>
      <c r="MLA62" s="213"/>
      <c r="MLC62" s="213"/>
      <c r="MLE62" s="213"/>
      <c r="MLG62" s="213"/>
      <c r="MLI62" s="213"/>
      <c r="MLK62" s="213"/>
      <c r="MLM62" s="213"/>
      <c r="MLO62" s="213"/>
      <c r="MLQ62" s="213"/>
      <c r="MLS62" s="213"/>
      <c r="MLU62" s="213"/>
      <c r="MLW62" s="213"/>
      <c r="MLY62" s="213"/>
      <c r="MMA62" s="213"/>
      <c r="MMC62" s="213"/>
      <c r="MME62" s="213"/>
      <c r="MMG62" s="213"/>
      <c r="MMI62" s="213"/>
      <c r="MMK62" s="213"/>
      <c r="MMM62" s="213"/>
      <c r="MMO62" s="213"/>
      <c r="MMQ62" s="213"/>
      <c r="MMS62" s="213"/>
      <c r="MMU62" s="213"/>
      <c r="MMW62" s="213"/>
      <c r="MMY62" s="213"/>
      <c r="MNA62" s="213"/>
      <c r="MNC62" s="213"/>
      <c r="MNE62" s="213"/>
      <c r="MNG62" s="213"/>
      <c r="MNI62" s="213"/>
      <c r="MNK62" s="213"/>
      <c r="MNM62" s="213"/>
      <c r="MNO62" s="213"/>
      <c r="MNQ62" s="213"/>
      <c r="MNS62" s="213"/>
      <c r="MNU62" s="213"/>
      <c r="MNW62" s="213"/>
      <c r="MNY62" s="213"/>
      <c r="MOA62" s="213"/>
      <c r="MOC62" s="213"/>
      <c r="MOE62" s="213"/>
      <c r="MOG62" s="213"/>
      <c r="MOI62" s="213"/>
      <c r="MOK62" s="213"/>
      <c r="MOM62" s="213"/>
      <c r="MOO62" s="213"/>
      <c r="MOQ62" s="213"/>
      <c r="MOS62" s="213"/>
      <c r="MOU62" s="213"/>
      <c r="MOW62" s="213"/>
      <c r="MOY62" s="213"/>
      <c r="MPA62" s="213"/>
      <c r="MPC62" s="213"/>
      <c r="MPE62" s="213"/>
      <c r="MPG62" s="213"/>
      <c r="MPI62" s="213"/>
      <c r="MPK62" s="213"/>
      <c r="MPM62" s="213"/>
      <c r="MPO62" s="213"/>
      <c r="MPQ62" s="213"/>
      <c r="MPS62" s="213"/>
      <c r="MPU62" s="213"/>
      <c r="MPW62" s="213"/>
      <c r="MPY62" s="213"/>
      <c r="MQA62" s="213"/>
      <c r="MQC62" s="213"/>
      <c r="MQE62" s="213"/>
      <c r="MQG62" s="213"/>
      <c r="MQI62" s="213"/>
      <c r="MQK62" s="213"/>
      <c r="MQM62" s="213"/>
      <c r="MQO62" s="213"/>
      <c r="MQQ62" s="213"/>
      <c r="MQS62" s="213"/>
      <c r="MQU62" s="213"/>
      <c r="MQW62" s="213"/>
      <c r="MQY62" s="213"/>
      <c r="MRA62" s="213"/>
      <c r="MRC62" s="213"/>
      <c r="MRE62" s="213"/>
      <c r="MRG62" s="213"/>
      <c r="MRI62" s="213"/>
      <c r="MRK62" s="213"/>
      <c r="MRM62" s="213"/>
      <c r="MRO62" s="213"/>
      <c r="MRQ62" s="213"/>
      <c r="MRS62" s="213"/>
      <c r="MRU62" s="213"/>
      <c r="MRW62" s="213"/>
      <c r="MRY62" s="213"/>
      <c r="MSA62" s="213"/>
      <c r="MSC62" s="213"/>
      <c r="MSE62" s="213"/>
      <c r="MSG62" s="213"/>
      <c r="MSI62" s="213"/>
      <c r="MSK62" s="213"/>
      <c r="MSM62" s="213"/>
      <c r="MSO62" s="213"/>
      <c r="MSQ62" s="213"/>
      <c r="MSS62" s="213"/>
      <c r="MSU62" s="213"/>
      <c r="MSW62" s="213"/>
      <c r="MSY62" s="213"/>
      <c r="MTA62" s="213"/>
      <c r="MTC62" s="213"/>
      <c r="MTE62" s="213"/>
      <c r="MTG62" s="213"/>
      <c r="MTI62" s="213"/>
      <c r="MTK62" s="213"/>
      <c r="MTM62" s="213"/>
      <c r="MTO62" s="213"/>
      <c r="MTQ62" s="213"/>
      <c r="MTS62" s="213"/>
      <c r="MTU62" s="213"/>
      <c r="MTW62" s="213"/>
      <c r="MTY62" s="213"/>
      <c r="MUA62" s="213"/>
      <c r="MUC62" s="213"/>
      <c r="MUE62" s="213"/>
      <c r="MUG62" s="213"/>
      <c r="MUI62" s="213"/>
      <c r="MUK62" s="213"/>
      <c r="MUM62" s="213"/>
      <c r="MUO62" s="213"/>
      <c r="MUQ62" s="213"/>
      <c r="MUS62" s="213"/>
      <c r="MUU62" s="213"/>
      <c r="MUW62" s="213"/>
      <c r="MUY62" s="213"/>
      <c r="MVA62" s="213"/>
      <c r="MVC62" s="213"/>
      <c r="MVE62" s="213"/>
      <c r="MVG62" s="213"/>
      <c r="MVI62" s="213"/>
      <c r="MVK62" s="213"/>
      <c r="MVM62" s="213"/>
      <c r="MVO62" s="213"/>
      <c r="MVQ62" s="213"/>
      <c r="MVS62" s="213"/>
      <c r="MVU62" s="213"/>
      <c r="MVW62" s="213"/>
      <c r="MVY62" s="213"/>
      <c r="MWA62" s="213"/>
      <c r="MWC62" s="213"/>
      <c r="MWE62" s="213"/>
      <c r="MWG62" s="213"/>
      <c r="MWI62" s="213"/>
      <c r="MWK62" s="213"/>
      <c r="MWM62" s="213"/>
      <c r="MWO62" s="213"/>
      <c r="MWQ62" s="213"/>
      <c r="MWS62" s="213"/>
      <c r="MWU62" s="213"/>
      <c r="MWW62" s="213"/>
      <c r="MWY62" s="213"/>
      <c r="MXA62" s="213"/>
      <c r="MXC62" s="213"/>
      <c r="MXE62" s="213"/>
      <c r="MXG62" s="213"/>
      <c r="MXI62" s="213"/>
      <c r="MXK62" s="213"/>
      <c r="MXM62" s="213"/>
      <c r="MXO62" s="213"/>
      <c r="MXQ62" s="213"/>
      <c r="MXS62" s="213"/>
      <c r="MXU62" s="213"/>
      <c r="MXW62" s="213"/>
      <c r="MXY62" s="213"/>
      <c r="MYA62" s="213"/>
      <c r="MYC62" s="213"/>
      <c r="MYE62" s="213"/>
      <c r="MYG62" s="213"/>
      <c r="MYI62" s="213"/>
      <c r="MYK62" s="213"/>
      <c r="MYM62" s="213"/>
      <c r="MYO62" s="213"/>
      <c r="MYQ62" s="213"/>
      <c r="MYS62" s="213"/>
      <c r="MYU62" s="213"/>
      <c r="MYW62" s="213"/>
      <c r="MYY62" s="213"/>
      <c r="MZA62" s="213"/>
      <c r="MZC62" s="213"/>
      <c r="MZE62" s="213"/>
      <c r="MZG62" s="213"/>
      <c r="MZI62" s="213"/>
      <c r="MZK62" s="213"/>
      <c r="MZM62" s="213"/>
      <c r="MZO62" s="213"/>
      <c r="MZQ62" s="213"/>
      <c r="MZS62" s="213"/>
      <c r="MZU62" s="213"/>
      <c r="MZW62" s="213"/>
      <c r="MZY62" s="213"/>
      <c r="NAA62" s="213"/>
      <c r="NAC62" s="213"/>
      <c r="NAE62" s="213"/>
      <c r="NAG62" s="213"/>
      <c r="NAI62" s="213"/>
      <c r="NAK62" s="213"/>
      <c r="NAM62" s="213"/>
      <c r="NAO62" s="213"/>
      <c r="NAQ62" s="213"/>
      <c r="NAS62" s="213"/>
      <c r="NAU62" s="213"/>
      <c r="NAW62" s="213"/>
      <c r="NAY62" s="213"/>
      <c r="NBA62" s="213"/>
      <c r="NBC62" s="213"/>
      <c r="NBE62" s="213"/>
      <c r="NBG62" s="213"/>
      <c r="NBI62" s="213"/>
      <c r="NBK62" s="213"/>
      <c r="NBM62" s="213"/>
      <c r="NBO62" s="213"/>
      <c r="NBQ62" s="213"/>
      <c r="NBS62" s="213"/>
      <c r="NBU62" s="213"/>
      <c r="NBW62" s="213"/>
      <c r="NBY62" s="213"/>
      <c r="NCA62" s="213"/>
      <c r="NCC62" s="213"/>
      <c r="NCE62" s="213"/>
      <c r="NCG62" s="213"/>
      <c r="NCI62" s="213"/>
      <c r="NCK62" s="213"/>
      <c r="NCM62" s="213"/>
      <c r="NCO62" s="213"/>
      <c r="NCQ62" s="213"/>
      <c r="NCS62" s="213"/>
      <c r="NCU62" s="213"/>
      <c r="NCW62" s="213"/>
      <c r="NCY62" s="213"/>
      <c r="NDA62" s="213"/>
      <c r="NDC62" s="213"/>
      <c r="NDE62" s="213"/>
      <c r="NDG62" s="213"/>
      <c r="NDI62" s="213"/>
      <c r="NDK62" s="213"/>
      <c r="NDM62" s="213"/>
      <c r="NDO62" s="213"/>
      <c r="NDQ62" s="213"/>
      <c r="NDS62" s="213"/>
      <c r="NDU62" s="213"/>
      <c r="NDW62" s="213"/>
      <c r="NDY62" s="213"/>
      <c r="NEA62" s="213"/>
      <c r="NEC62" s="213"/>
      <c r="NEE62" s="213"/>
      <c r="NEG62" s="213"/>
      <c r="NEI62" s="213"/>
      <c r="NEK62" s="213"/>
      <c r="NEM62" s="213"/>
      <c r="NEO62" s="213"/>
      <c r="NEQ62" s="213"/>
      <c r="NES62" s="213"/>
      <c r="NEU62" s="213"/>
      <c r="NEW62" s="213"/>
      <c r="NEY62" s="213"/>
      <c r="NFA62" s="213"/>
      <c r="NFC62" s="213"/>
      <c r="NFE62" s="213"/>
      <c r="NFG62" s="213"/>
      <c r="NFI62" s="213"/>
      <c r="NFK62" s="213"/>
      <c r="NFM62" s="213"/>
      <c r="NFO62" s="213"/>
      <c r="NFQ62" s="213"/>
      <c r="NFS62" s="213"/>
      <c r="NFU62" s="213"/>
      <c r="NFW62" s="213"/>
      <c r="NFY62" s="213"/>
      <c r="NGA62" s="213"/>
      <c r="NGC62" s="213"/>
      <c r="NGE62" s="213"/>
      <c r="NGG62" s="213"/>
      <c r="NGI62" s="213"/>
      <c r="NGK62" s="213"/>
      <c r="NGM62" s="213"/>
      <c r="NGO62" s="213"/>
      <c r="NGQ62" s="213"/>
      <c r="NGS62" s="213"/>
      <c r="NGU62" s="213"/>
      <c r="NGW62" s="213"/>
      <c r="NGY62" s="213"/>
      <c r="NHA62" s="213"/>
      <c r="NHC62" s="213"/>
      <c r="NHE62" s="213"/>
      <c r="NHG62" s="213"/>
      <c r="NHI62" s="213"/>
      <c r="NHK62" s="213"/>
      <c r="NHM62" s="213"/>
      <c r="NHO62" s="213"/>
      <c r="NHQ62" s="213"/>
      <c r="NHS62" s="213"/>
      <c r="NHU62" s="213"/>
      <c r="NHW62" s="213"/>
      <c r="NHY62" s="213"/>
      <c r="NIA62" s="213"/>
      <c r="NIC62" s="213"/>
      <c r="NIE62" s="213"/>
      <c r="NIG62" s="213"/>
      <c r="NII62" s="213"/>
      <c r="NIK62" s="213"/>
      <c r="NIM62" s="213"/>
      <c r="NIO62" s="213"/>
      <c r="NIQ62" s="213"/>
      <c r="NIS62" s="213"/>
      <c r="NIU62" s="213"/>
      <c r="NIW62" s="213"/>
      <c r="NIY62" s="213"/>
      <c r="NJA62" s="213"/>
      <c r="NJC62" s="213"/>
      <c r="NJE62" s="213"/>
      <c r="NJG62" s="213"/>
      <c r="NJI62" s="213"/>
      <c r="NJK62" s="213"/>
      <c r="NJM62" s="213"/>
      <c r="NJO62" s="213"/>
      <c r="NJQ62" s="213"/>
      <c r="NJS62" s="213"/>
      <c r="NJU62" s="213"/>
      <c r="NJW62" s="213"/>
      <c r="NJY62" s="213"/>
      <c r="NKA62" s="213"/>
      <c r="NKC62" s="213"/>
      <c r="NKE62" s="213"/>
      <c r="NKG62" s="213"/>
      <c r="NKI62" s="213"/>
      <c r="NKK62" s="213"/>
      <c r="NKM62" s="213"/>
      <c r="NKO62" s="213"/>
      <c r="NKQ62" s="213"/>
      <c r="NKS62" s="213"/>
      <c r="NKU62" s="213"/>
      <c r="NKW62" s="213"/>
      <c r="NKY62" s="213"/>
      <c r="NLA62" s="213"/>
      <c r="NLC62" s="213"/>
      <c r="NLE62" s="213"/>
      <c r="NLG62" s="213"/>
      <c r="NLI62" s="213"/>
      <c r="NLK62" s="213"/>
      <c r="NLM62" s="213"/>
      <c r="NLO62" s="213"/>
      <c r="NLQ62" s="213"/>
      <c r="NLS62" s="213"/>
      <c r="NLU62" s="213"/>
      <c r="NLW62" s="213"/>
      <c r="NLY62" s="213"/>
      <c r="NMA62" s="213"/>
      <c r="NMC62" s="213"/>
      <c r="NME62" s="213"/>
      <c r="NMG62" s="213"/>
      <c r="NMI62" s="213"/>
      <c r="NMK62" s="213"/>
      <c r="NMM62" s="213"/>
      <c r="NMO62" s="213"/>
      <c r="NMQ62" s="213"/>
      <c r="NMS62" s="213"/>
      <c r="NMU62" s="213"/>
      <c r="NMW62" s="213"/>
      <c r="NMY62" s="213"/>
      <c r="NNA62" s="213"/>
      <c r="NNC62" s="213"/>
      <c r="NNE62" s="213"/>
      <c r="NNG62" s="213"/>
      <c r="NNI62" s="213"/>
      <c r="NNK62" s="213"/>
      <c r="NNM62" s="213"/>
      <c r="NNO62" s="213"/>
      <c r="NNQ62" s="213"/>
      <c r="NNS62" s="213"/>
      <c r="NNU62" s="213"/>
      <c r="NNW62" s="213"/>
      <c r="NNY62" s="213"/>
      <c r="NOA62" s="213"/>
      <c r="NOC62" s="213"/>
      <c r="NOE62" s="213"/>
      <c r="NOG62" s="213"/>
      <c r="NOI62" s="213"/>
      <c r="NOK62" s="213"/>
      <c r="NOM62" s="213"/>
      <c r="NOO62" s="213"/>
      <c r="NOQ62" s="213"/>
      <c r="NOS62" s="213"/>
      <c r="NOU62" s="213"/>
      <c r="NOW62" s="213"/>
      <c r="NOY62" s="213"/>
      <c r="NPA62" s="213"/>
      <c r="NPC62" s="213"/>
      <c r="NPE62" s="213"/>
      <c r="NPG62" s="213"/>
      <c r="NPI62" s="213"/>
      <c r="NPK62" s="213"/>
      <c r="NPM62" s="213"/>
      <c r="NPO62" s="213"/>
      <c r="NPQ62" s="213"/>
      <c r="NPS62" s="213"/>
      <c r="NPU62" s="213"/>
      <c r="NPW62" s="213"/>
      <c r="NPY62" s="213"/>
      <c r="NQA62" s="213"/>
      <c r="NQC62" s="213"/>
      <c r="NQE62" s="213"/>
      <c r="NQG62" s="213"/>
      <c r="NQI62" s="213"/>
      <c r="NQK62" s="213"/>
      <c r="NQM62" s="213"/>
      <c r="NQO62" s="213"/>
      <c r="NQQ62" s="213"/>
      <c r="NQS62" s="213"/>
      <c r="NQU62" s="213"/>
      <c r="NQW62" s="213"/>
      <c r="NQY62" s="213"/>
      <c r="NRA62" s="213"/>
      <c r="NRC62" s="213"/>
      <c r="NRE62" s="213"/>
      <c r="NRG62" s="213"/>
      <c r="NRI62" s="213"/>
      <c r="NRK62" s="213"/>
      <c r="NRM62" s="213"/>
      <c r="NRO62" s="213"/>
      <c r="NRQ62" s="213"/>
      <c r="NRS62" s="213"/>
      <c r="NRU62" s="213"/>
      <c r="NRW62" s="213"/>
      <c r="NRY62" s="213"/>
      <c r="NSA62" s="213"/>
      <c r="NSC62" s="213"/>
      <c r="NSE62" s="213"/>
      <c r="NSG62" s="213"/>
      <c r="NSI62" s="213"/>
      <c r="NSK62" s="213"/>
      <c r="NSM62" s="213"/>
      <c r="NSO62" s="213"/>
      <c r="NSQ62" s="213"/>
      <c r="NSS62" s="213"/>
      <c r="NSU62" s="213"/>
      <c r="NSW62" s="213"/>
      <c r="NSY62" s="213"/>
      <c r="NTA62" s="213"/>
      <c r="NTC62" s="213"/>
      <c r="NTE62" s="213"/>
      <c r="NTG62" s="213"/>
      <c r="NTI62" s="213"/>
      <c r="NTK62" s="213"/>
      <c r="NTM62" s="213"/>
      <c r="NTO62" s="213"/>
      <c r="NTQ62" s="213"/>
      <c r="NTS62" s="213"/>
      <c r="NTU62" s="213"/>
      <c r="NTW62" s="213"/>
      <c r="NTY62" s="213"/>
      <c r="NUA62" s="213"/>
      <c r="NUC62" s="213"/>
      <c r="NUE62" s="213"/>
      <c r="NUG62" s="213"/>
      <c r="NUI62" s="213"/>
      <c r="NUK62" s="213"/>
      <c r="NUM62" s="213"/>
      <c r="NUO62" s="213"/>
      <c r="NUQ62" s="213"/>
      <c r="NUS62" s="213"/>
      <c r="NUU62" s="213"/>
      <c r="NUW62" s="213"/>
      <c r="NUY62" s="213"/>
      <c r="NVA62" s="213"/>
      <c r="NVC62" s="213"/>
      <c r="NVE62" s="213"/>
      <c r="NVG62" s="213"/>
      <c r="NVI62" s="213"/>
      <c r="NVK62" s="213"/>
      <c r="NVM62" s="213"/>
      <c r="NVO62" s="213"/>
      <c r="NVQ62" s="213"/>
      <c r="NVS62" s="213"/>
      <c r="NVU62" s="213"/>
      <c r="NVW62" s="213"/>
      <c r="NVY62" s="213"/>
      <c r="NWA62" s="213"/>
      <c r="NWC62" s="213"/>
      <c r="NWE62" s="213"/>
      <c r="NWG62" s="213"/>
      <c r="NWI62" s="213"/>
      <c r="NWK62" s="213"/>
      <c r="NWM62" s="213"/>
      <c r="NWO62" s="213"/>
      <c r="NWQ62" s="213"/>
      <c r="NWS62" s="213"/>
      <c r="NWU62" s="213"/>
      <c r="NWW62" s="213"/>
      <c r="NWY62" s="213"/>
      <c r="NXA62" s="213"/>
      <c r="NXC62" s="213"/>
      <c r="NXE62" s="213"/>
      <c r="NXG62" s="213"/>
      <c r="NXI62" s="213"/>
      <c r="NXK62" s="213"/>
      <c r="NXM62" s="213"/>
      <c r="NXO62" s="213"/>
      <c r="NXQ62" s="213"/>
      <c r="NXS62" s="213"/>
      <c r="NXU62" s="213"/>
      <c r="NXW62" s="213"/>
      <c r="NXY62" s="213"/>
      <c r="NYA62" s="213"/>
      <c r="NYC62" s="213"/>
      <c r="NYE62" s="213"/>
      <c r="NYG62" s="213"/>
      <c r="NYI62" s="213"/>
      <c r="NYK62" s="213"/>
      <c r="NYM62" s="213"/>
      <c r="NYO62" s="213"/>
      <c r="NYQ62" s="213"/>
      <c r="NYS62" s="213"/>
      <c r="NYU62" s="213"/>
      <c r="NYW62" s="213"/>
      <c r="NYY62" s="213"/>
      <c r="NZA62" s="213"/>
      <c r="NZC62" s="213"/>
      <c r="NZE62" s="213"/>
      <c r="NZG62" s="213"/>
      <c r="NZI62" s="213"/>
      <c r="NZK62" s="213"/>
      <c r="NZM62" s="213"/>
      <c r="NZO62" s="213"/>
      <c r="NZQ62" s="213"/>
      <c r="NZS62" s="213"/>
      <c r="NZU62" s="213"/>
      <c r="NZW62" s="213"/>
      <c r="NZY62" s="213"/>
      <c r="OAA62" s="213"/>
      <c r="OAC62" s="213"/>
      <c r="OAE62" s="213"/>
      <c r="OAG62" s="213"/>
      <c r="OAI62" s="213"/>
      <c r="OAK62" s="213"/>
      <c r="OAM62" s="213"/>
      <c r="OAO62" s="213"/>
      <c r="OAQ62" s="213"/>
      <c r="OAS62" s="213"/>
      <c r="OAU62" s="213"/>
      <c r="OAW62" s="213"/>
      <c r="OAY62" s="213"/>
      <c r="OBA62" s="213"/>
      <c r="OBC62" s="213"/>
      <c r="OBE62" s="213"/>
      <c r="OBG62" s="213"/>
      <c r="OBI62" s="213"/>
      <c r="OBK62" s="213"/>
      <c r="OBM62" s="213"/>
      <c r="OBO62" s="213"/>
      <c r="OBQ62" s="213"/>
      <c r="OBS62" s="213"/>
      <c r="OBU62" s="213"/>
      <c r="OBW62" s="213"/>
      <c r="OBY62" s="213"/>
      <c r="OCA62" s="213"/>
      <c r="OCC62" s="213"/>
      <c r="OCE62" s="213"/>
      <c r="OCG62" s="213"/>
      <c r="OCI62" s="213"/>
      <c r="OCK62" s="213"/>
      <c r="OCM62" s="213"/>
      <c r="OCO62" s="213"/>
      <c r="OCQ62" s="213"/>
      <c r="OCS62" s="213"/>
      <c r="OCU62" s="213"/>
      <c r="OCW62" s="213"/>
      <c r="OCY62" s="213"/>
      <c r="ODA62" s="213"/>
      <c r="ODC62" s="213"/>
      <c r="ODE62" s="213"/>
      <c r="ODG62" s="213"/>
      <c r="ODI62" s="213"/>
      <c r="ODK62" s="213"/>
      <c r="ODM62" s="213"/>
      <c r="ODO62" s="213"/>
      <c r="ODQ62" s="213"/>
      <c r="ODS62" s="213"/>
      <c r="ODU62" s="213"/>
      <c r="ODW62" s="213"/>
      <c r="ODY62" s="213"/>
      <c r="OEA62" s="213"/>
      <c r="OEC62" s="213"/>
      <c r="OEE62" s="213"/>
      <c r="OEG62" s="213"/>
      <c r="OEI62" s="213"/>
      <c r="OEK62" s="213"/>
      <c r="OEM62" s="213"/>
      <c r="OEO62" s="213"/>
      <c r="OEQ62" s="213"/>
      <c r="OES62" s="213"/>
      <c r="OEU62" s="213"/>
      <c r="OEW62" s="213"/>
      <c r="OEY62" s="213"/>
      <c r="OFA62" s="213"/>
      <c r="OFC62" s="213"/>
      <c r="OFE62" s="213"/>
      <c r="OFG62" s="213"/>
      <c r="OFI62" s="213"/>
      <c r="OFK62" s="213"/>
      <c r="OFM62" s="213"/>
      <c r="OFO62" s="213"/>
      <c r="OFQ62" s="213"/>
      <c r="OFS62" s="213"/>
      <c r="OFU62" s="213"/>
      <c r="OFW62" s="213"/>
      <c r="OFY62" s="213"/>
      <c r="OGA62" s="213"/>
      <c r="OGC62" s="213"/>
      <c r="OGE62" s="213"/>
      <c r="OGG62" s="213"/>
      <c r="OGI62" s="213"/>
      <c r="OGK62" s="213"/>
      <c r="OGM62" s="213"/>
      <c r="OGO62" s="213"/>
      <c r="OGQ62" s="213"/>
      <c r="OGS62" s="213"/>
      <c r="OGU62" s="213"/>
      <c r="OGW62" s="213"/>
      <c r="OGY62" s="213"/>
      <c r="OHA62" s="213"/>
      <c r="OHC62" s="213"/>
      <c r="OHE62" s="213"/>
      <c r="OHG62" s="213"/>
      <c r="OHI62" s="213"/>
      <c r="OHK62" s="213"/>
      <c r="OHM62" s="213"/>
      <c r="OHO62" s="213"/>
      <c r="OHQ62" s="213"/>
      <c r="OHS62" s="213"/>
      <c r="OHU62" s="213"/>
      <c r="OHW62" s="213"/>
      <c r="OHY62" s="213"/>
      <c r="OIA62" s="213"/>
      <c r="OIC62" s="213"/>
      <c r="OIE62" s="213"/>
      <c r="OIG62" s="213"/>
      <c r="OII62" s="213"/>
      <c r="OIK62" s="213"/>
      <c r="OIM62" s="213"/>
      <c r="OIO62" s="213"/>
      <c r="OIQ62" s="213"/>
      <c r="OIS62" s="213"/>
      <c r="OIU62" s="213"/>
      <c r="OIW62" s="213"/>
      <c r="OIY62" s="213"/>
      <c r="OJA62" s="213"/>
      <c r="OJC62" s="213"/>
      <c r="OJE62" s="213"/>
      <c r="OJG62" s="213"/>
      <c r="OJI62" s="213"/>
      <c r="OJK62" s="213"/>
      <c r="OJM62" s="213"/>
      <c r="OJO62" s="213"/>
      <c r="OJQ62" s="213"/>
      <c r="OJS62" s="213"/>
      <c r="OJU62" s="213"/>
      <c r="OJW62" s="213"/>
      <c r="OJY62" s="213"/>
      <c r="OKA62" s="213"/>
      <c r="OKC62" s="213"/>
      <c r="OKE62" s="213"/>
      <c r="OKG62" s="213"/>
      <c r="OKI62" s="213"/>
      <c r="OKK62" s="213"/>
      <c r="OKM62" s="213"/>
      <c r="OKO62" s="213"/>
      <c r="OKQ62" s="213"/>
      <c r="OKS62" s="213"/>
      <c r="OKU62" s="213"/>
      <c r="OKW62" s="213"/>
      <c r="OKY62" s="213"/>
      <c r="OLA62" s="213"/>
      <c r="OLC62" s="213"/>
      <c r="OLE62" s="213"/>
      <c r="OLG62" s="213"/>
      <c r="OLI62" s="213"/>
      <c r="OLK62" s="213"/>
      <c r="OLM62" s="213"/>
      <c r="OLO62" s="213"/>
      <c r="OLQ62" s="213"/>
      <c r="OLS62" s="213"/>
      <c r="OLU62" s="213"/>
      <c r="OLW62" s="213"/>
      <c r="OLY62" s="213"/>
      <c r="OMA62" s="213"/>
      <c r="OMC62" s="213"/>
      <c r="OME62" s="213"/>
      <c r="OMG62" s="213"/>
      <c r="OMI62" s="213"/>
      <c r="OMK62" s="213"/>
      <c r="OMM62" s="213"/>
      <c r="OMO62" s="213"/>
      <c r="OMQ62" s="213"/>
      <c r="OMS62" s="213"/>
      <c r="OMU62" s="213"/>
      <c r="OMW62" s="213"/>
      <c r="OMY62" s="213"/>
      <c r="ONA62" s="213"/>
      <c r="ONC62" s="213"/>
      <c r="ONE62" s="213"/>
      <c r="ONG62" s="213"/>
      <c r="ONI62" s="213"/>
      <c r="ONK62" s="213"/>
      <c r="ONM62" s="213"/>
      <c r="ONO62" s="213"/>
      <c r="ONQ62" s="213"/>
      <c r="ONS62" s="213"/>
      <c r="ONU62" s="213"/>
      <c r="ONW62" s="213"/>
      <c r="ONY62" s="213"/>
      <c r="OOA62" s="213"/>
      <c r="OOC62" s="213"/>
      <c r="OOE62" s="213"/>
      <c r="OOG62" s="213"/>
      <c r="OOI62" s="213"/>
      <c r="OOK62" s="213"/>
      <c r="OOM62" s="213"/>
      <c r="OOO62" s="213"/>
      <c r="OOQ62" s="213"/>
      <c r="OOS62" s="213"/>
      <c r="OOU62" s="213"/>
      <c r="OOW62" s="213"/>
      <c r="OOY62" s="213"/>
      <c r="OPA62" s="213"/>
      <c r="OPC62" s="213"/>
      <c r="OPE62" s="213"/>
      <c r="OPG62" s="213"/>
      <c r="OPI62" s="213"/>
      <c r="OPK62" s="213"/>
      <c r="OPM62" s="213"/>
      <c r="OPO62" s="213"/>
      <c r="OPQ62" s="213"/>
      <c r="OPS62" s="213"/>
      <c r="OPU62" s="213"/>
      <c r="OPW62" s="213"/>
      <c r="OPY62" s="213"/>
      <c r="OQA62" s="213"/>
      <c r="OQC62" s="213"/>
      <c r="OQE62" s="213"/>
      <c r="OQG62" s="213"/>
      <c r="OQI62" s="213"/>
      <c r="OQK62" s="213"/>
      <c r="OQM62" s="213"/>
      <c r="OQO62" s="213"/>
      <c r="OQQ62" s="213"/>
      <c r="OQS62" s="213"/>
      <c r="OQU62" s="213"/>
      <c r="OQW62" s="213"/>
      <c r="OQY62" s="213"/>
      <c r="ORA62" s="213"/>
      <c r="ORC62" s="213"/>
      <c r="ORE62" s="213"/>
      <c r="ORG62" s="213"/>
      <c r="ORI62" s="213"/>
      <c r="ORK62" s="213"/>
      <c r="ORM62" s="213"/>
      <c r="ORO62" s="213"/>
      <c r="ORQ62" s="213"/>
      <c r="ORS62" s="213"/>
      <c r="ORU62" s="213"/>
      <c r="ORW62" s="213"/>
      <c r="ORY62" s="213"/>
      <c r="OSA62" s="213"/>
      <c r="OSC62" s="213"/>
      <c r="OSE62" s="213"/>
      <c r="OSG62" s="213"/>
      <c r="OSI62" s="213"/>
      <c r="OSK62" s="213"/>
      <c r="OSM62" s="213"/>
      <c r="OSO62" s="213"/>
      <c r="OSQ62" s="213"/>
      <c r="OSS62" s="213"/>
      <c r="OSU62" s="213"/>
      <c r="OSW62" s="213"/>
      <c r="OSY62" s="213"/>
      <c r="OTA62" s="213"/>
      <c r="OTC62" s="213"/>
      <c r="OTE62" s="213"/>
      <c r="OTG62" s="213"/>
      <c r="OTI62" s="213"/>
      <c r="OTK62" s="213"/>
      <c r="OTM62" s="213"/>
      <c r="OTO62" s="213"/>
      <c r="OTQ62" s="213"/>
      <c r="OTS62" s="213"/>
      <c r="OTU62" s="213"/>
      <c r="OTW62" s="213"/>
      <c r="OTY62" s="213"/>
      <c r="OUA62" s="213"/>
      <c r="OUC62" s="213"/>
      <c r="OUE62" s="213"/>
      <c r="OUG62" s="213"/>
      <c r="OUI62" s="213"/>
      <c r="OUK62" s="213"/>
      <c r="OUM62" s="213"/>
      <c r="OUO62" s="213"/>
      <c r="OUQ62" s="213"/>
      <c r="OUS62" s="213"/>
      <c r="OUU62" s="213"/>
      <c r="OUW62" s="213"/>
      <c r="OUY62" s="213"/>
      <c r="OVA62" s="213"/>
      <c r="OVC62" s="213"/>
      <c r="OVE62" s="213"/>
      <c r="OVG62" s="213"/>
      <c r="OVI62" s="213"/>
      <c r="OVK62" s="213"/>
      <c r="OVM62" s="213"/>
      <c r="OVO62" s="213"/>
      <c r="OVQ62" s="213"/>
      <c r="OVS62" s="213"/>
      <c r="OVU62" s="213"/>
      <c r="OVW62" s="213"/>
      <c r="OVY62" s="213"/>
      <c r="OWA62" s="213"/>
      <c r="OWC62" s="213"/>
      <c r="OWE62" s="213"/>
      <c r="OWG62" s="213"/>
      <c r="OWI62" s="213"/>
      <c r="OWK62" s="213"/>
      <c r="OWM62" s="213"/>
      <c r="OWO62" s="213"/>
      <c r="OWQ62" s="213"/>
      <c r="OWS62" s="213"/>
      <c r="OWU62" s="213"/>
      <c r="OWW62" s="213"/>
      <c r="OWY62" s="213"/>
      <c r="OXA62" s="213"/>
      <c r="OXC62" s="213"/>
      <c r="OXE62" s="213"/>
      <c r="OXG62" s="213"/>
      <c r="OXI62" s="213"/>
      <c r="OXK62" s="213"/>
      <c r="OXM62" s="213"/>
      <c r="OXO62" s="213"/>
      <c r="OXQ62" s="213"/>
      <c r="OXS62" s="213"/>
      <c r="OXU62" s="213"/>
      <c r="OXW62" s="213"/>
      <c r="OXY62" s="213"/>
      <c r="OYA62" s="213"/>
      <c r="OYC62" s="213"/>
      <c r="OYE62" s="213"/>
      <c r="OYG62" s="213"/>
      <c r="OYI62" s="213"/>
      <c r="OYK62" s="213"/>
      <c r="OYM62" s="213"/>
      <c r="OYO62" s="213"/>
      <c r="OYQ62" s="213"/>
      <c r="OYS62" s="213"/>
      <c r="OYU62" s="213"/>
      <c r="OYW62" s="213"/>
      <c r="OYY62" s="213"/>
      <c r="OZA62" s="213"/>
      <c r="OZC62" s="213"/>
      <c r="OZE62" s="213"/>
      <c r="OZG62" s="213"/>
      <c r="OZI62" s="213"/>
      <c r="OZK62" s="213"/>
      <c r="OZM62" s="213"/>
      <c r="OZO62" s="213"/>
      <c r="OZQ62" s="213"/>
      <c r="OZS62" s="213"/>
      <c r="OZU62" s="213"/>
      <c r="OZW62" s="213"/>
      <c r="OZY62" s="213"/>
      <c r="PAA62" s="213"/>
      <c r="PAC62" s="213"/>
      <c r="PAE62" s="213"/>
      <c r="PAG62" s="213"/>
      <c r="PAI62" s="213"/>
      <c r="PAK62" s="213"/>
      <c r="PAM62" s="213"/>
      <c r="PAO62" s="213"/>
      <c r="PAQ62" s="213"/>
      <c r="PAS62" s="213"/>
      <c r="PAU62" s="213"/>
      <c r="PAW62" s="213"/>
      <c r="PAY62" s="213"/>
      <c r="PBA62" s="213"/>
      <c r="PBC62" s="213"/>
      <c r="PBE62" s="213"/>
      <c r="PBG62" s="213"/>
      <c r="PBI62" s="213"/>
      <c r="PBK62" s="213"/>
      <c r="PBM62" s="213"/>
      <c r="PBO62" s="213"/>
      <c r="PBQ62" s="213"/>
      <c r="PBS62" s="213"/>
      <c r="PBU62" s="213"/>
      <c r="PBW62" s="213"/>
      <c r="PBY62" s="213"/>
      <c r="PCA62" s="213"/>
      <c r="PCC62" s="213"/>
      <c r="PCE62" s="213"/>
      <c r="PCG62" s="213"/>
      <c r="PCI62" s="213"/>
      <c r="PCK62" s="213"/>
      <c r="PCM62" s="213"/>
      <c r="PCO62" s="213"/>
      <c r="PCQ62" s="213"/>
      <c r="PCS62" s="213"/>
      <c r="PCU62" s="213"/>
      <c r="PCW62" s="213"/>
      <c r="PCY62" s="213"/>
      <c r="PDA62" s="213"/>
      <c r="PDC62" s="213"/>
      <c r="PDE62" s="213"/>
      <c r="PDG62" s="213"/>
      <c r="PDI62" s="213"/>
      <c r="PDK62" s="213"/>
      <c r="PDM62" s="213"/>
      <c r="PDO62" s="213"/>
      <c r="PDQ62" s="213"/>
      <c r="PDS62" s="213"/>
      <c r="PDU62" s="213"/>
      <c r="PDW62" s="213"/>
      <c r="PDY62" s="213"/>
      <c r="PEA62" s="213"/>
      <c r="PEC62" s="213"/>
      <c r="PEE62" s="213"/>
      <c r="PEG62" s="213"/>
      <c r="PEI62" s="213"/>
      <c r="PEK62" s="213"/>
      <c r="PEM62" s="213"/>
      <c r="PEO62" s="213"/>
      <c r="PEQ62" s="213"/>
      <c r="PES62" s="213"/>
      <c r="PEU62" s="213"/>
      <c r="PEW62" s="213"/>
      <c r="PEY62" s="213"/>
      <c r="PFA62" s="213"/>
      <c r="PFC62" s="213"/>
      <c r="PFE62" s="213"/>
      <c r="PFG62" s="213"/>
      <c r="PFI62" s="213"/>
      <c r="PFK62" s="213"/>
      <c r="PFM62" s="213"/>
      <c r="PFO62" s="213"/>
      <c r="PFQ62" s="213"/>
      <c r="PFS62" s="213"/>
      <c r="PFU62" s="213"/>
      <c r="PFW62" s="213"/>
      <c r="PFY62" s="213"/>
      <c r="PGA62" s="213"/>
      <c r="PGC62" s="213"/>
      <c r="PGE62" s="213"/>
      <c r="PGG62" s="213"/>
      <c r="PGI62" s="213"/>
      <c r="PGK62" s="213"/>
      <c r="PGM62" s="213"/>
      <c r="PGO62" s="213"/>
      <c r="PGQ62" s="213"/>
      <c r="PGS62" s="213"/>
      <c r="PGU62" s="213"/>
      <c r="PGW62" s="213"/>
      <c r="PGY62" s="213"/>
      <c r="PHA62" s="213"/>
      <c r="PHC62" s="213"/>
      <c r="PHE62" s="213"/>
      <c r="PHG62" s="213"/>
      <c r="PHI62" s="213"/>
      <c r="PHK62" s="213"/>
      <c r="PHM62" s="213"/>
      <c r="PHO62" s="213"/>
      <c r="PHQ62" s="213"/>
      <c r="PHS62" s="213"/>
      <c r="PHU62" s="213"/>
      <c r="PHW62" s="213"/>
      <c r="PHY62" s="213"/>
      <c r="PIA62" s="213"/>
      <c r="PIC62" s="213"/>
      <c r="PIE62" s="213"/>
      <c r="PIG62" s="213"/>
      <c r="PII62" s="213"/>
      <c r="PIK62" s="213"/>
      <c r="PIM62" s="213"/>
      <c r="PIO62" s="213"/>
      <c r="PIQ62" s="213"/>
      <c r="PIS62" s="213"/>
      <c r="PIU62" s="213"/>
      <c r="PIW62" s="213"/>
      <c r="PIY62" s="213"/>
      <c r="PJA62" s="213"/>
      <c r="PJC62" s="213"/>
      <c r="PJE62" s="213"/>
      <c r="PJG62" s="213"/>
      <c r="PJI62" s="213"/>
      <c r="PJK62" s="213"/>
      <c r="PJM62" s="213"/>
      <c r="PJO62" s="213"/>
      <c r="PJQ62" s="213"/>
      <c r="PJS62" s="213"/>
      <c r="PJU62" s="213"/>
      <c r="PJW62" s="213"/>
      <c r="PJY62" s="213"/>
      <c r="PKA62" s="213"/>
      <c r="PKC62" s="213"/>
      <c r="PKE62" s="213"/>
      <c r="PKG62" s="213"/>
      <c r="PKI62" s="213"/>
      <c r="PKK62" s="213"/>
      <c r="PKM62" s="213"/>
      <c r="PKO62" s="213"/>
      <c r="PKQ62" s="213"/>
      <c r="PKS62" s="213"/>
      <c r="PKU62" s="213"/>
      <c r="PKW62" s="213"/>
      <c r="PKY62" s="213"/>
      <c r="PLA62" s="213"/>
      <c r="PLC62" s="213"/>
      <c r="PLE62" s="213"/>
      <c r="PLG62" s="213"/>
      <c r="PLI62" s="213"/>
      <c r="PLK62" s="213"/>
      <c r="PLM62" s="213"/>
      <c r="PLO62" s="213"/>
      <c r="PLQ62" s="213"/>
      <c r="PLS62" s="213"/>
      <c r="PLU62" s="213"/>
      <c r="PLW62" s="213"/>
      <c r="PLY62" s="213"/>
      <c r="PMA62" s="213"/>
      <c r="PMC62" s="213"/>
      <c r="PME62" s="213"/>
      <c r="PMG62" s="213"/>
      <c r="PMI62" s="213"/>
      <c r="PMK62" s="213"/>
      <c r="PMM62" s="213"/>
      <c r="PMO62" s="213"/>
      <c r="PMQ62" s="213"/>
      <c r="PMS62" s="213"/>
      <c r="PMU62" s="213"/>
      <c r="PMW62" s="213"/>
      <c r="PMY62" s="213"/>
      <c r="PNA62" s="213"/>
      <c r="PNC62" s="213"/>
      <c r="PNE62" s="213"/>
      <c r="PNG62" s="213"/>
      <c r="PNI62" s="213"/>
      <c r="PNK62" s="213"/>
      <c r="PNM62" s="213"/>
      <c r="PNO62" s="213"/>
      <c r="PNQ62" s="213"/>
      <c r="PNS62" s="213"/>
      <c r="PNU62" s="213"/>
      <c r="PNW62" s="213"/>
      <c r="PNY62" s="213"/>
      <c r="POA62" s="213"/>
      <c r="POC62" s="213"/>
      <c r="POE62" s="213"/>
      <c r="POG62" s="213"/>
      <c r="POI62" s="213"/>
      <c r="POK62" s="213"/>
      <c r="POM62" s="213"/>
      <c r="POO62" s="213"/>
      <c r="POQ62" s="213"/>
      <c r="POS62" s="213"/>
      <c r="POU62" s="213"/>
      <c r="POW62" s="213"/>
      <c r="POY62" s="213"/>
      <c r="PPA62" s="213"/>
      <c r="PPC62" s="213"/>
      <c r="PPE62" s="213"/>
      <c r="PPG62" s="213"/>
      <c r="PPI62" s="213"/>
      <c r="PPK62" s="213"/>
      <c r="PPM62" s="213"/>
      <c r="PPO62" s="213"/>
      <c r="PPQ62" s="213"/>
      <c r="PPS62" s="213"/>
      <c r="PPU62" s="213"/>
      <c r="PPW62" s="213"/>
      <c r="PPY62" s="213"/>
      <c r="PQA62" s="213"/>
      <c r="PQC62" s="213"/>
      <c r="PQE62" s="213"/>
      <c r="PQG62" s="213"/>
      <c r="PQI62" s="213"/>
      <c r="PQK62" s="213"/>
      <c r="PQM62" s="213"/>
      <c r="PQO62" s="213"/>
      <c r="PQQ62" s="213"/>
      <c r="PQS62" s="213"/>
      <c r="PQU62" s="213"/>
      <c r="PQW62" s="213"/>
      <c r="PQY62" s="213"/>
      <c r="PRA62" s="213"/>
      <c r="PRC62" s="213"/>
      <c r="PRE62" s="213"/>
      <c r="PRG62" s="213"/>
      <c r="PRI62" s="213"/>
      <c r="PRK62" s="213"/>
      <c r="PRM62" s="213"/>
      <c r="PRO62" s="213"/>
      <c r="PRQ62" s="213"/>
      <c r="PRS62" s="213"/>
      <c r="PRU62" s="213"/>
      <c r="PRW62" s="213"/>
      <c r="PRY62" s="213"/>
      <c r="PSA62" s="213"/>
      <c r="PSC62" s="213"/>
      <c r="PSE62" s="213"/>
      <c r="PSG62" s="213"/>
      <c r="PSI62" s="213"/>
      <c r="PSK62" s="213"/>
      <c r="PSM62" s="213"/>
      <c r="PSO62" s="213"/>
      <c r="PSQ62" s="213"/>
      <c r="PSS62" s="213"/>
      <c r="PSU62" s="213"/>
      <c r="PSW62" s="213"/>
      <c r="PSY62" s="213"/>
      <c r="PTA62" s="213"/>
      <c r="PTC62" s="213"/>
      <c r="PTE62" s="213"/>
      <c r="PTG62" s="213"/>
      <c r="PTI62" s="213"/>
      <c r="PTK62" s="213"/>
      <c r="PTM62" s="213"/>
      <c r="PTO62" s="213"/>
      <c r="PTQ62" s="213"/>
      <c r="PTS62" s="213"/>
      <c r="PTU62" s="213"/>
      <c r="PTW62" s="213"/>
      <c r="PTY62" s="213"/>
      <c r="PUA62" s="213"/>
      <c r="PUC62" s="213"/>
      <c r="PUE62" s="213"/>
      <c r="PUG62" s="213"/>
      <c r="PUI62" s="213"/>
      <c r="PUK62" s="213"/>
      <c r="PUM62" s="213"/>
      <c r="PUO62" s="213"/>
      <c r="PUQ62" s="213"/>
      <c r="PUS62" s="213"/>
      <c r="PUU62" s="213"/>
      <c r="PUW62" s="213"/>
      <c r="PUY62" s="213"/>
      <c r="PVA62" s="213"/>
      <c r="PVC62" s="213"/>
      <c r="PVE62" s="213"/>
      <c r="PVG62" s="213"/>
      <c r="PVI62" s="213"/>
      <c r="PVK62" s="213"/>
      <c r="PVM62" s="213"/>
      <c r="PVO62" s="213"/>
      <c r="PVQ62" s="213"/>
      <c r="PVS62" s="213"/>
      <c r="PVU62" s="213"/>
      <c r="PVW62" s="213"/>
      <c r="PVY62" s="213"/>
      <c r="PWA62" s="213"/>
      <c r="PWC62" s="213"/>
      <c r="PWE62" s="213"/>
      <c r="PWG62" s="213"/>
      <c r="PWI62" s="213"/>
      <c r="PWK62" s="213"/>
      <c r="PWM62" s="213"/>
      <c r="PWO62" s="213"/>
      <c r="PWQ62" s="213"/>
      <c r="PWS62" s="213"/>
      <c r="PWU62" s="213"/>
      <c r="PWW62" s="213"/>
      <c r="PWY62" s="213"/>
      <c r="PXA62" s="213"/>
      <c r="PXC62" s="213"/>
      <c r="PXE62" s="213"/>
      <c r="PXG62" s="213"/>
      <c r="PXI62" s="213"/>
      <c r="PXK62" s="213"/>
      <c r="PXM62" s="213"/>
      <c r="PXO62" s="213"/>
      <c r="PXQ62" s="213"/>
      <c r="PXS62" s="213"/>
      <c r="PXU62" s="213"/>
      <c r="PXW62" s="213"/>
      <c r="PXY62" s="213"/>
      <c r="PYA62" s="213"/>
      <c r="PYC62" s="213"/>
      <c r="PYE62" s="213"/>
      <c r="PYG62" s="213"/>
      <c r="PYI62" s="213"/>
      <c r="PYK62" s="213"/>
      <c r="PYM62" s="213"/>
      <c r="PYO62" s="213"/>
      <c r="PYQ62" s="213"/>
      <c r="PYS62" s="213"/>
      <c r="PYU62" s="213"/>
      <c r="PYW62" s="213"/>
      <c r="PYY62" s="213"/>
      <c r="PZA62" s="213"/>
      <c r="PZC62" s="213"/>
      <c r="PZE62" s="213"/>
      <c r="PZG62" s="213"/>
      <c r="PZI62" s="213"/>
      <c r="PZK62" s="213"/>
      <c r="PZM62" s="213"/>
      <c r="PZO62" s="213"/>
      <c r="PZQ62" s="213"/>
      <c r="PZS62" s="213"/>
      <c r="PZU62" s="213"/>
      <c r="PZW62" s="213"/>
      <c r="PZY62" s="213"/>
      <c r="QAA62" s="213"/>
      <c r="QAC62" s="213"/>
      <c r="QAE62" s="213"/>
      <c r="QAG62" s="213"/>
      <c r="QAI62" s="213"/>
      <c r="QAK62" s="213"/>
      <c r="QAM62" s="213"/>
      <c r="QAO62" s="213"/>
      <c r="QAQ62" s="213"/>
      <c r="QAS62" s="213"/>
      <c r="QAU62" s="213"/>
      <c r="QAW62" s="213"/>
      <c r="QAY62" s="213"/>
      <c r="QBA62" s="213"/>
      <c r="QBC62" s="213"/>
      <c r="QBE62" s="213"/>
      <c r="QBG62" s="213"/>
      <c r="QBI62" s="213"/>
      <c r="QBK62" s="213"/>
      <c r="QBM62" s="213"/>
      <c r="QBO62" s="213"/>
      <c r="QBQ62" s="213"/>
      <c r="QBS62" s="213"/>
      <c r="QBU62" s="213"/>
      <c r="QBW62" s="213"/>
      <c r="QBY62" s="213"/>
      <c r="QCA62" s="213"/>
      <c r="QCC62" s="213"/>
      <c r="QCE62" s="213"/>
      <c r="QCG62" s="213"/>
      <c r="QCI62" s="213"/>
      <c r="QCK62" s="213"/>
      <c r="QCM62" s="213"/>
      <c r="QCO62" s="213"/>
      <c r="QCQ62" s="213"/>
      <c r="QCS62" s="213"/>
      <c r="QCU62" s="213"/>
      <c r="QCW62" s="213"/>
      <c r="QCY62" s="213"/>
      <c r="QDA62" s="213"/>
      <c r="QDC62" s="213"/>
      <c r="QDE62" s="213"/>
      <c r="QDG62" s="213"/>
      <c r="QDI62" s="213"/>
      <c r="QDK62" s="213"/>
      <c r="QDM62" s="213"/>
      <c r="QDO62" s="213"/>
      <c r="QDQ62" s="213"/>
      <c r="QDS62" s="213"/>
      <c r="QDU62" s="213"/>
      <c r="QDW62" s="213"/>
      <c r="QDY62" s="213"/>
      <c r="QEA62" s="213"/>
      <c r="QEC62" s="213"/>
      <c r="QEE62" s="213"/>
      <c r="QEG62" s="213"/>
      <c r="QEI62" s="213"/>
      <c r="QEK62" s="213"/>
      <c r="QEM62" s="213"/>
      <c r="QEO62" s="213"/>
      <c r="QEQ62" s="213"/>
      <c r="QES62" s="213"/>
      <c r="QEU62" s="213"/>
      <c r="QEW62" s="213"/>
      <c r="QEY62" s="213"/>
      <c r="QFA62" s="213"/>
      <c r="QFC62" s="213"/>
      <c r="QFE62" s="213"/>
      <c r="QFG62" s="213"/>
      <c r="QFI62" s="213"/>
      <c r="QFK62" s="213"/>
      <c r="QFM62" s="213"/>
      <c r="QFO62" s="213"/>
      <c r="QFQ62" s="213"/>
      <c r="QFS62" s="213"/>
      <c r="QFU62" s="213"/>
      <c r="QFW62" s="213"/>
      <c r="QFY62" s="213"/>
      <c r="QGA62" s="213"/>
      <c r="QGC62" s="213"/>
      <c r="QGE62" s="213"/>
      <c r="QGG62" s="213"/>
      <c r="QGI62" s="213"/>
      <c r="QGK62" s="213"/>
      <c r="QGM62" s="213"/>
      <c r="QGO62" s="213"/>
      <c r="QGQ62" s="213"/>
      <c r="QGS62" s="213"/>
      <c r="QGU62" s="213"/>
      <c r="QGW62" s="213"/>
      <c r="QGY62" s="213"/>
      <c r="QHA62" s="213"/>
      <c r="QHC62" s="213"/>
      <c r="QHE62" s="213"/>
      <c r="QHG62" s="213"/>
      <c r="QHI62" s="213"/>
      <c r="QHK62" s="213"/>
      <c r="QHM62" s="213"/>
      <c r="QHO62" s="213"/>
      <c r="QHQ62" s="213"/>
      <c r="QHS62" s="213"/>
      <c r="QHU62" s="213"/>
      <c r="QHW62" s="213"/>
      <c r="QHY62" s="213"/>
      <c r="QIA62" s="213"/>
      <c r="QIC62" s="213"/>
      <c r="QIE62" s="213"/>
      <c r="QIG62" s="213"/>
      <c r="QII62" s="213"/>
      <c r="QIK62" s="213"/>
      <c r="QIM62" s="213"/>
      <c r="QIO62" s="213"/>
      <c r="QIQ62" s="213"/>
      <c r="QIS62" s="213"/>
      <c r="QIU62" s="213"/>
      <c r="QIW62" s="213"/>
      <c r="QIY62" s="213"/>
      <c r="QJA62" s="213"/>
      <c r="QJC62" s="213"/>
      <c r="QJE62" s="213"/>
      <c r="QJG62" s="213"/>
      <c r="QJI62" s="213"/>
      <c r="QJK62" s="213"/>
      <c r="QJM62" s="213"/>
      <c r="QJO62" s="213"/>
      <c r="QJQ62" s="213"/>
      <c r="QJS62" s="213"/>
      <c r="QJU62" s="213"/>
      <c r="QJW62" s="213"/>
      <c r="QJY62" s="213"/>
      <c r="QKA62" s="213"/>
      <c r="QKC62" s="213"/>
      <c r="QKE62" s="213"/>
      <c r="QKG62" s="213"/>
      <c r="QKI62" s="213"/>
      <c r="QKK62" s="213"/>
      <c r="QKM62" s="213"/>
      <c r="QKO62" s="213"/>
      <c r="QKQ62" s="213"/>
      <c r="QKS62" s="213"/>
      <c r="QKU62" s="213"/>
      <c r="QKW62" s="213"/>
      <c r="QKY62" s="213"/>
      <c r="QLA62" s="213"/>
      <c r="QLC62" s="213"/>
      <c r="QLE62" s="213"/>
      <c r="QLG62" s="213"/>
      <c r="QLI62" s="213"/>
      <c r="QLK62" s="213"/>
      <c r="QLM62" s="213"/>
      <c r="QLO62" s="213"/>
      <c r="QLQ62" s="213"/>
      <c r="QLS62" s="213"/>
      <c r="QLU62" s="213"/>
      <c r="QLW62" s="213"/>
      <c r="QLY62" s="213"/>
      <c r="QMA62" s="213"/>
      <c r="QMC62" s="213"/>
      <c r="QME62" s="213"/>
      <c r="QMG62" s="213"/>
      <c r="QMI62" s="213"/>
      <c r="QMK62" s="213"/>
      <c r="QMM62" s="213"/>
      <c r="QMO62" s="213"/>
      <c r="QMQ62" s="213"/>
      <c r="QMS62" s="213"/>
      <c r="QMU62" s="213"/>
      <c r="QMW62" s="213"/>
      <c r="QMY62" s="213"/>
      <c r="QNA62" s="213"/>
      <c r="QNC62" s="213"/>
      <c r="QNE62" s="213"/>
      <c r="QNG62" s="213"/>
      <c r="QNI62" s="213"/>
      <c r="QNK62" s="213"/>
      <c r="QNM62" s="213"/>
      <c r="QNO62" s="213"/>
      <c r="QNQ62" s="213"/>
      <c r="QNS62" s="213"/>
      <c r="QNU62" s="213"/>
      <c r="QNW62" s="213"/>
      <c r="QNY62" s="213"/>
      <c r="QOA62" s="213"/>
      <c r="QOC62" s="213"/>
      <c r="QOE62" s="213"/>
      <c r="QOG62" s="213"/>
      <c r="QOI62" s="213"/>
      <c r="QOK62" s="213"/>
      <c r="QOM62" s="213"/>
      <c r="QOO62" s="213"/>
      <c r="QOQ62" s="213"/>
      <c r="QOS62" s="213"/>
      <c r="QOU62" s="213"/>
      <c r="QOW62" s="213"/>
      <c r="QOY62" s="213"/>
      <c r="QPA62" s="213"/>
      <c r="QPC62" s="213"/>
      <c r="QPE62" s="213"/>
      <c r="QPG62" s="213"/>
      <c r="QPI62" s="213"/>
      <c r="QPK62" s="213"/>
      <c r="QPM62" s="213"/>
      <c r="QPO62" s="213"/>
      <c r="QPQ62" s="213"/>
      <c r="QPS62" s="213"/>
      <c r="QPU62" s="213"/>
      <c r="QPW62" s="213"/>
      <c r="QPY62" s="213"/>
      <c r="QQA62" s="213"/>
      <c r="QQC62" s="213"/>
      <c r="QQE62" s="213"/>
      <c r="QQG62" s="213"/>
      <c r="QQI62" s="213"/>
      <c r="QQK62" s="213"/>
      <c r="QQM62" s="213"/>
      <c r="QQO62" s="213"/>
      <c r="QQQ62" s="213"/>
      <c r="QQS62" s="213"/>
      <c r="QQU62" s="213"/>
      <c r="QQW62" s="213"/>
      <c r="QQY62" s="213"/>
      <c r="QRA62" s="213"/>
      <c r="QRC62" s="213"/>
      <c r="QRE62" s="213"/>
      <c r="QRG62" s="213"/>
      <c r="QRI62" s="213"/>
      <c r="QRK62" s="213"/>
      <c r="QRM62" s="213"/>
      <c r="QRO62" s="213"/>
      <c r="QRQ62" s="213"/>
      <c r="QRS62" s="213"/>
      <c r="QRU62" s="213"/>
      <c r="QRW62" s="213"/>
      <c r="QRY62" s="213"/>
      <c r="QSA62" s="213"/>
      <c r="QSC62" s="213"/>
      <c r="QSE62" s="213"/>
      <c r="QSG62" s="213"/>
      <c r="QSI62" s="213"/>
      <c r="QSK62" s="213"/>
      <c r="QSM62" s="213"/>
      <c r="QSO62" s="213"/>
      <c r="QSQ62" s="213"/>
      <c r="QSS62" s="213"/>
      <c r="QSU62" s="213"/>
      <c r="QSW62" s="213"/>
      <c r="QSY62" s="213"/>
      <c r="QTA62" s="213"/>
      <c r="QTC62" s="213"/>
      <c r="QTE62" s="213"/>
      <c r="QTG62" s="213"/>
      <c r="QTI62" s="213"/>
      <c r="QTK62" s="213"/>
      <c r="QTM62" s="213"/>
      <c r="QTO62" s="213"/>
      <c r="QTQ62" s="213"/>
      <c r="QTS62" s="213"/>
      <c r="QTU62" s="213"/>
      <c r="QTW62" s="213"/>
      <c r="QTY62" s="213"/>
      <c r="QUA62" s="213"/>
      <c r="QUC62" s="213"/>
      <c r="QUE62" s="213"/>
      <c r="QUG62" s="213"/>
      <c r="QUI62" s="213"/>
      <c r="QUK62" s="213"/>
      <c r="QUM62" s="213"/>
      <c r="QUO62" s="213"/>
      <c r="QUQ62" s="213"/>
      <c r="QUS62" s="213"/>
      <c r="QUU62" s="213"/>
      <c r="QUW62" s="213"/>
      <c r="QUY62" s="213"/>
      <c r="QVA62" s="213"/>
      <c r="QVC62" s="213"/>
      <c r="QVE62" s="213"/>
      <c r="QVG62" s="213"/>
      <c r="QVI62" s="213"/>
      <c r="QVK62" s="213"/>
      <c r="QVM62" s="213"/>
      <c r="QVO62" s="213"/>
      <c r="QVQ62" s="213"/>
      <c r="QVS62" s="213"/>
      <c r="QVU62" s="213"/>
      <c r="QVW62" s="213"/>
      <c r="QVY62" s="213"/>
      <c r="QWA62" s="213"/>
      <c r="QWC62" s="213"/>
      <c r="QWE62" s="213"/>
      <c r="QWG62" s="213"/>
      <c r="QWI62" s="213"/>
      <c r="QWK62" s="213"/>
      <c r="QWM62" s="213"/>
      <c r="QWO62" s="213"/>
      <c r="QWQ62" s="213"/>
      <c r="QWS62" s="213"/>
      <c r="QWU62" s="213"/>
      <c r="QWW62" s="213"/>
      <c r="QWY62" s="213"/>
      <c r="QXA62" s="213"/>
      <c r="QXC62" s="213"/>
      <c r="QXE62" s="213"/>
      <c r="QXG62" s="213"/>
      <c r="QXI62" s="213"/>
      <c r="QXK62" s="213"/>
      <c r="QXM62" s="213"/>
      <c r="QXO62" s="213"/>
      <c r="QXQ62" s="213"/>
      <c r="QXS62" s="213"/>
      <c r="QXU62" s="213"/>
      <c r="QXW62" s="213"/>
      <c r="QXY62" s="213"/>
      <c r="QYA62" s="213"/>
      <c r="QYC62" s="213"/>
      <c r="QYE62" s="213"/>
      <c r="QYG62" s="213"/>
      <c r="QYI62" s="213"/>
      <c r="QYK62" s="213"/>
      <c r="QYM62" s="213"/>
      <c r="QYO62" s="213"/>
      <c r="QYQ62" s="213"/>
      <c r="QYS62" s="213"/>
      <c r="QYU62" s="213"/>
      <c r="QYW62" s="213"/>
      <c r="QYY62" s="213"/>
      <c r="QZA62" s="213"/>
      <c r="QZC62" s="213"/>
      <c r="QZE62" s="213"/>
      <c r="QZG62" s="213"/>
      <c r="QZI62" s="213"/>
      <c r="QZK62" s="213"/>
      <c r="QZM62" s="213"/>
      <c r="QZO62" s="213"/>
      <c r="QZQ62" s="213"/>
      <c r="QZS62" s="213"/>
      <c r="QZU62" s="213"/>
      <c r="QZW62" s="213"/>
      <c r="QZY62" s="213"/>
      <c r="RAA62" s="213"/>
      <c r="RAC62" s="213"/>
      <c r="RAE62" s="213"/>
      <c r="RAG62" s="213"/>
      <c r="RAI62" s="213"/>
      <c r="RAK62" s="213"/>
      <c r="RAM62" s="213"/>
      <c r="RAO62" s="213"/>
      <c r="RAQ62" s="213"/>
      <c r="RAS62" s="213"/>
      <c r="RAU62" s="213"/>
      <c r="RAW62" s="213"/>
      <c r="RAY62" s="213"/>
      <c r="RBA62" s="213"/>
      <c r="RBC62" s="213"/>
      <c r="RBE62" s="213"/>
      <c r="RBG62" s="213"/>
      <c r="RBI62" s="213"/>
      <c r="RBK62" s="213"/>
      <c r="RBM62" s="213"/>
      <c r="RBO62" s="213"/>
      <c r="RBQ62" s="213"/>
      <c r="RBS62" s="213"/>
      <c r="RBU62" s="213"/>
      <c r="RBW62" s="213"/>
      <c r="RBY62" s="213"/>
      <c r="RCA62" s="213"/>
      <c r="RCC62" s="213"/>
      <c r="RCE62" s="213"/>
      <c r="RCG62" s="213"/>
      <c r="RCI62" s="213"/>
      <c r="RCK62" s="213"/>
      <c r="RCM62" s="213"/>
      <c r="RCO62" s="213"/>
      <c r="RCQ62" s="213"/>
      <c r="RCS62" s="213"/>
      <c r="RCU62" s="213"/>
      <c r="RCW62" s="213"/>
      <c r="RCY62" s="213"/>
      <c r="RDA62" s="213"/>
      <c r="RDC62" s="213"/>
      <c r="RDE62" s="213"/>
      <c r="RDG62" s="213"/>
      <c r="RDI62" s="213"/>
      <c r="RDK62" s="213"/>
      <c r="RDM62" s="213"/>
      <c r="RDO62" s="213"/>
      <c r="RDQ62" s="213"/>
      <c r="RDS62" s="213"/>
      <c r="RDU62" s="213"/>
      <c r="RDW62" s="213"/>
      <c r="RDY62" s="213"/>
      <c r="REA62" s="213"/>
      <c r="REC62" s="213"/>
      <c r="REE62" s="213"/>
      <c r="REG62" s="213"/>
      <c r="REI62" s="213"/>
      <c r="REK62" s="213"/>
      <c r="REM62" s="213"/>
      <c r="REO62" s="213"/>
      <c r="REQ62" s="213"/>
      <c r="RES62" s="213"/>
      <c r="REU62" s="213"/>
      <c r="REW62" s="213"/>
      <c r="REY62" s="213"/>
      <c r="RFA62" s="213"/>
      <c r="RFC62" s="213"/>
      <c r="RFE62" s="213"/>
      <c r="RFG62" s="213"/>
      <c r="RFI62" s="213"/>
      <c r="RFK62" s="213"/>
      <c r="RFM62" s="213"/>
      <c r="RFO62" s="213"/>
      <c r="RFQ62" s="213"/>
      <c r="RFS62" s="213"/>
      <c r="RFU62" s="213"/>
      <c r="RFW62" s="213"/>
      <c r="RFY62" s="213"/>
      <c r="RGA62" s="213"/>
      <c r="RGC62" s="213"/>
      <c r="RGE62" s="213"/>
      <c r="RGG62" s="213"/>
      <c r="RGI62" s="213"/>
      <c r="RGK62" s="213"/>
      <c r="RGM62" s="213"/>
      <c r="RGO62" s="213"/>
      <c r="RGQ62" s="213"/>
      <c r="RGS62" s="213"/>
      <c r="RGU62" s="213"/>
      <c r="RGW62" s="213"/>
      <c r="RGY62" s="213"/>
      <c r="RHA62" s="213"/>
      <c r="RHC62" s="213"/>
      <c r="RHE62" s="213"/>
      <c r="RHG62" s="213"/>
      <c r="RHI62" s="213"/>
      <c r="RHK62" s="213"/>
      <c r="RHM62" s="213"/>
      <c r="RHO62" s="213"/>
      <c r="RHQ62" s="213"/>
      <c r="RHS62" s="213"/>
      <c r="RHU62" s="213"/>
      <c r="RHW62" s="213"/>
      <c r="RHY62" s="213"/>
      <c r="RIA62" s="213"/>
      <c r="RIC62" s="213"/>
      <c r="RIE62" s="213"/>
      <c r="RIG62" s="213"/>
      <c r="RII62" s="213"/>
      <c r="RIK62" s="213"/>
      <c r="RIM62" s="213"/>
      <c r="RIO62" s="213"/>
      <c r="RIQ62" s="213"/>
      <c r="RIS62" s="213"/>
      <c r="RIU62" s="213"/>
      <c r="RIW62" s="213"/>
      <c r="RIY62" s="213"/>
      <c r="RJA62" s="213"/>
      <c r="RJC62" s="213"/>
      <c r="RJE62" s="213"/>
      <c r="RJG62" s="213"/>
      <c r="RJI62" s="213"/>
      <c r="RJK62" s="213"/>
      <c r="RJM62" s="213"/>
      <c r="RJO62" s="213"/>
      <c r="RJQ62" s="213"/>
      <c r="RJS62" s="213"/>
      <c r="RJU62" s="213"/>
      <c r="RJW62" s="213"/>
      <c r="RJY62" s="213"/>
      <c r="RKA62" s="213"/>
      <c r="RKC62" s="213"/>
      <c r="RKE62" s="213"/>
      <c r="RKG62" s="213"/>
      <c r="RKI62" s="213"/>
      <c r="RKK62" s="213"/>
      <c r="RKM62" s="213"/>
      <c r="RKO62" s="213"/>
      <c r="RKQ62" s="213"/>
      <c r="RKS62" s="213"/>
      <c r="RKU62" s="213"/>
      <c r="RKW62" s="213"/>
      <c r="RKY62" s="213"/>
      <c r="RLA62" s="213"/>
      <c r="RLC62" s="213"/>
      <c r="RLE62" s="213"/>
      <c r="RLG62" s="213"/>
      <c r="RLI62" s="213"/>
      <c r="RLK62" s="213"/>
      <c r="RLM62" s="213"/>
      <c r="RLO62" s="213"/>
      <c r="RLQ62" s="213"/>
      <c r="RLS62" s="213"/>
      <c r="RLU62" s="213"/>
      <c r="RLW62" s="213"/>
      <c r="RLY62" s="213"/>
      <c r="RMA62" s="213"/>
      <c r="RMC62" s="213"/>
      <c r="RME62" s="213"/>
      <c r="RMG62" s="213"/>
      <c r="RMI62" s="213"/>
      <c r="RMK62" s="213"/>
      <c r="RMM62" s="213"/>
      <c r="RMO62" s="213"/>
      <c r="RMQ62" s="213"/>
      <c r="RMS62" s="213"/>
      <c r="RMU62" s="213"/>
      <c r="RMW62" s="213"/>
      <c r="RMY62" s="213"/>
      <c r="RNA62" s="213"/>
      <c r="RNC62" s="213"/>
      <c r="RNE62" s="213"/>
      <c r="RNG62" s="213"/>
      <c r="RNI62" s="213"/>
      <c r="RNK62" s="213"/>
      <c r="RNM62" s="213"/>
      <c r="RNO62" s="213"/>
      <c r="RNQ62" s="213"/>
      <c r="RNS62" s="213"/>
      <c r="RNU62" s="213"/>
      <c r="RNW62" s="213"/>
      <c r="RNY62" s="213"/>
      <c r="ROA62" s="213"/>
      <c r="ROC62" s="213"/>
      <c r="ROE62" s="213"/>
      <c r="ROG62" s="213"/>
      <c r="ROI62" s="213"/>
      <c r="ROK62" s="213"/>
      <c r="ROM62" s="213"/>
      <c r="ROO62" s="213"/>
      <c r="ROQ62" s="213"/>
      <c r="ROS62" s="213"/>
      <c r="ROU62" s="213"/>
      <c r="ROW62" s="213"/>
      <c r="ROY62" s="213"/>
      <c r="RPA62" s="213"/>
      <c r="RPC62" s="213"/>
      <c r="RPE62" s="213"/>
      <c r="RPG62" s="213"/>
      <c r="RPI62" s="213"/>
      <c r="RPK62" s="213"/>
      <c r="RPM62" s="213"/>
      <c r="RPO62" s="213"/>
      <c r="RPQ62" s="213"/>
      <c r="RPS62" s="213"/>
      <c r="RPU62" s="213"/>
      <c r="RPW62" s="213"/>
      <c r="RPY62" s="213"/>
      <c r="RQA62" s="213"/>
      <c r="RQC62" s="213"/>
      <c r="RQE62" s="213"/>
      <c r="RQG62" s="213"/>
      <c r="RQI62" s="213"/>
      <c r="RQK62" s="213"/>
      <c r="RQM62" s="213"/>
      <c r="RQO62" s="213"/>
      <c r="RQQ62" s="213"/>
      <c r="RQS62" s="213"/>
      <c r="RQU62" s="213"/>
      <c r="RQW62" s="213"/>
      <c r="RQY62" s="213"/>
      <c r="RRA62" s="213"/>
      <c r="RRC62" s="213"/>
      <c r="RRE62" s="213"/>
      <c r="RRG62" s="213"/>
      <c r="RRI62" s="213"/>
      <c r="RRK62" s="213"/>
      <c r="RRM62" s="213"/>
      <c r="RRO62" s="213"/>
      <c r="RRQ62" s="213"/>
      <c r="RRS62" s="213"/>
      <c r="RRU62" s="213"/>
      <c r="RRW62" s="213"/>
      <c r="RRY62" s="213"/>
      <c r="RSA62" s="213"/>
      <c r="RSC62" s="213"/>
      <c r="RSE62" s="213"/>
      <c r="RSG62" s="213"/>
      <c r="RSI62" s="213"/>
      <c r="RSK62" s="213"/>
      <c r="RSM62" s="213"/>
      <c r="RSO62" s="213"/>
      <c r="RSQ62" s="213"/>
      <c r="RSS62" s="213"/>
      <c r="RSU62" s="213"/>
      <c r="RSW62" s="213"/>
      <c r="RSY62" s="213"/>
      <c r="RTA62" s="213"/>
      <c r="RTC62" s="213"/>
      <c r="RTE62" s="213"/>
      <c r="RTG62" s="213"/>
      <c r="RTI62" s="213"/>
      <c r="RTK62" s="213"/>
      <c r="RTM62" s="213"/>
      <c r="RTO62" s="213"/>
      <c r="RTQ62" s="213"/>
      <c r="RTS62" s="213"/>
      <c r="RTU62" s="213"/>
      <c r="RTW62" s="213"/>
      <c r="RTY62" s="213"/>
      <c r="RUA62" s="213"/>
      <c r="RUC62" s="213"/>
      <c r="RUE62" s="213"/>
      <c r="RUG62" s="213"/>
      <c r="RUI62" s="213"/>
      <c r="RUK62" s="213"/>
      <c r="RUM62" s="213"/>
      <c r="RUO62" s="213"/>
      <c r="RUQ62" s="213"/>
      <c r="RUS62" s="213"/>
      <c r="RUU62" s="213"/>
      <c r="RUW62" s="213"/>
      <c r="RUY62" s="213"/>
      <c r="RVA62" s="213"/>
      <c r="RVC62" s="213"/>
      <c r="RVE62" s="213"/>
      <c r="RVG62" s="213"/>
      <c r="RVI62" s="213"/>
      <c r="RVK62" s="213"/>
      <c r="RVM62" s="213"/>
      <c r="RVO62" s="213"/>
      <c r="RVQ62" s="213"/>
      <c r="RVS62" s="213"/>
      <c r="RVU62" s="213"/>
      <c r="RVW62" s="213"/>
      <c r="RVY62" s="213"/>
      <c r="RWA62" s="213"/>
      <c r="RWC62" s="213"/>
      <c r="RWE62" s="213"/>
      <c r="RWG62" s="213"/>
      <c r="RWI62" s="213"/>
      <c r="RWK62" s="213"/>
      <c r="RWM62" s="213"/>
      <c r="RWO62" s="213"/>
      <c r="RWQ62" s="213"/>
      <c r="RWS62" s="213"/>
      <c r="RWU62" s="213"/>
      <c r="RWW62" s="213"/>
      <c r="RWY62" s="213"/>
      <c r="RXA62" s="213"/>
      <c r="RXC62" s="213"/>
      <c r="RXE62" s="213"/>
      <c r="RXG62" s="213"/>
      <c r="RXI62" s="213"/>
      <c r="RXK62" s="213"/>
      <c r="RXM62" s="213"/>
      <c r="RXO62" s="213"/>
      <c r="RXQ62" s="213"/>
      <c r="RXS62" s="213"/>
      <c r="RXU62" s="213"/>
      <c r="RXW62" s="213"/>
      <c r="RXY62" s="213"/>
      <c r="RYA62" s="213"/>
      <c r="RYC62" s="213"/>
      <c r="RYE62" s="213"/>
      <c r="RYG62" s="213"/>
      <c r="RYI62" s="213"/>
      <c r="RYK62" s="213"/>
      <c r="RYM62" s="213"/>
      <c r="RYO62" s="213"/>
      <c r="RYQ62" s="213"/>
      <c r="RYS62" s="213"/>
      <c r="RYU62" s="213"/>
      <c r="RYW62" s="213"/>
      <c r="RYY62" s="213"/>
      <c r="RZA62" s="213"/>
      <c r="RZC62" s="213"/>
      <c r="RZE62" s="213"/>
      <c r="RZG62" s="213"/>
      <c r="RZI62" s="213"/>
      <c r="RZK62" s="213"/>
      <c r="RZM62" s="213"/>
      <c r="RZO62" s="213"/>
      <c r="RZQ62" s="213"/>
      <c r="RZS62" s="213"/>
      <c r="RZU62" s="213"/>
      <c r="RZW62" s="213"/>
      <c r="RZY62" s="213"/>
      <c r="SAA62" s="213"/>
      <c r="SAC62" s="213"/>
      <c r="SAE62" s="213"/>
      <c r="SAG62" s="213"/>
      <c r="SAI62" s="213"/>
      <c r="SAK62" s="213"/>
      <c r="SAM62" s="213"/>
      <c r="SAO62" s="213"/>
      <c r="SAQ62" s="213"/>
      <c r="SAS62" s="213"/>
      <c r="SAU62" s="213"/>
      <c r="SAW62" s="213"/>
      <c r="SAY62" s="213"/>
      <c r="SBA62" s="213"/>
      <c r="SBC62" s="213"/>
      <c r="SBE62" s="213"/>
      <c r="SBG62" s="213"/>
      <c r="SBI62" s="213"/>
      <c r="SBK62" s="213"/>
      <c r="SBM62" s="213"/>
      <c r="SBO62" s="213"/>
      <c r="SBQ62" s="213"/>
      <c r="SBS62" s="213"/>
      <c r="SBU62" s="213"/>
      <c r="SBW62" s="213"/>
      <c r="SBY62" s="213"/>
      <c r="SCA62" s="213"/>
      <c r="SCC62" s="213"/>
      <c r="SCE62" s="213"/>
      <c r="SCG62" s="213"/>
      <c r="SCI62" s="213"/>
      <c r="SCK62" s="213"/>
      <c r="SCM62" s="213"/>
      <c r="SCO62" s="213"/>
      <c r="SCQ62" s="213"/>
      <c r="SCS62" s="213"/>
      <c r="SCU62" s="213"/>
      <c r="SCW62" s="213"/>
      <c r="SCY62" s="213"/>
      <c r="SDA62" s="213"/>
      <c r="SDC62" s="213"/>
      <c r="SDE62" s="213"/>
      <c r="SDG62" s="213"/>
      <c r="SDI62" s="213"/>
      <c r="SDK62" s="213"/>
      <c r="SDM62" s="213"/>
      <c r="SDO62" s="213"/>
      <c r="SDQ62" s="213"/>
      <c r="SDS62" s="213"/>
      <c r="SDU62" s="213"/>
      <c r="SDW62" s="213"/>
      <c r="SDY62" s="213"/>
      <c r="SEA62" s="213"/>
      <c r="SEC62" s="213"/>
      <c r="SEE62" s="213"/>
      <c r="SEG62" s="213"/>
      <c r="SEI62" s="213"/>
      <c r="SEK62" s="213"/>
      <c r="SEM62" s="213"/>
      <c r="SEO62" s="213"/>
      <c r="SEQ62" s="213"/>
      <c r="SES62" s="213"/>
      <c r="SEU62" s="213"/>
      <c r="SEW62" s="213"/>
      <c r="SEY62" s="213"/>
      <c r="SFA62" s="213"/>
      <c r="SFC62" s="213"/>
      <c r="SFE62" s="213"/>
      <c r="SFG62" s="213"/>
      <c r="SFI62" s="213"/>
      <c r="SFK62" s="213"/>
      <c r="SFM62" s="213"/>
      <c r="SFO62" s="213"/>
      <c r="SFQ62" s="213"/>
      <c r="SFS62" s="213"/>
      <c r="SFU62" s="213"/>
      <c r="SFW62" s="213"/>
      <c r="SFY62" s="213"/>
      <c r="SGA62" s="213"/>
      <c r="SGC62" s="213"/>
      <c r="SGE62" s="213"/>
      <c r="SGG62" s="213"/>
      <c r="SGI62" s="213"/>
      <c r="SGK62" s="213"/>
      <c r="SGM62" s="213"/>
      <c r="SGO62" s="213"/>
      <c r="SGQ62" s="213"/>
      <c r="SGS62" s="213"/>
      <c r="SGU62" s="213"/>
      <c r="SGW62" s="213"/>
      <c r="SGY62" s="213"/>
      <c r="SHA62" s="213"/>
      <c r="SHC62" s="213"/>
      <c r="SHE62" s="213"/>
      <c r="SHG62" s="213"/>
      <c r="SHI62" s="213"/>
      <c r="SHK62" s="213"/>
      <c r="SHM62" s="213"/>
      <c r="SHO62" s="213"/>
      <c r="SHQ62" s="213"/>
      <c r="SHS62" s="213"/>
      <c r="SHU62" s="213"/>
      <c r="SHW62" s="213"/>
      <c r="SHY62" s="213"/>
      <c r="SIA62" s="213"/>
      <c r="SIC62" s="213"/>
      <c r="SIE62" s="213"/>
      <c r="SIG62" s="213"/>
      <c r="SII62" s="213"/>
      <c r="SIK62" s="213"/>
      <c r="SIM62" s="213"/>
      <c r="SIO62" s="213"/>
      <c r="SIQ62" s="213"/>
      <c r="SIS62" s="213"/>
      <c r="SIU62" s="213"/>
      <c r="SIW62" s="213"/>
      <c r="SIY62" s="213"/>
      <c r="SJA62" s="213"/>
      <c r="SJC62" s="213"/>
      <c r="SJE62" s="213"/>
      <c r="SJG62" s="213"/>
      <c r="SJI62" s="213"/>
      <c r="SJK62" s="213"/>
      <c r="SJM62" s="213"/>
      <c r="SJO62" s="213"/>
      <c r="SJQ62" s="213"/>
      <c r="SJS62" s="213"/>
      <c r="SJU62" s="213"/>
      <c r="SJW62" s="213"/>
      <c r="SJY62" s="213"/>
      <c r="SKA62" s="213"/>
      <c r="SKC62" s="213"/>
      <c r="SKE62" s="213"/>
      <c r="SKG62" s="213"/>
      <c r="SKI62" s="213"/>
      <c r="SKK62" s="213"/>
      <c r="SKM62" s="213"/>
      <c r="SKO62" s="213"/>
      <c r="SKQ62" s="213"/>
      <c r="SKS62" s="213"/>
      <c r="SKU62" s="213"/>
      <c r="SKW62" s="213"/>
      <c r="SKY62" s="213"/>
      <c r="SLA62" s="213"/>
      <c r="SLC62" s="213"/>
      <c r="SLE62" s="213"/>
      <c r="SLG62" s="213"/>
      <c r="SLI62" s="213"/>
      <c r="SLK62" s="213"/>
      <c r="SLM62" s="213"/>
      <c r="SLO62" s="213"/>
      <c r="SLQ62" s="213"/>
      <c r="SLS62" s="213"/>
      <c r="SLU62" s="213"/>
      <c r="SLW62" s="213"/>
      <c r="SLY62" s="213"/>
      <c r="SMA62" s="213"/>
      <c r="SMC62" s="213"/>
      <c r="SME62" s="213"/>
      <c r="SMG62" s="213"/>
      <c r="SMI62" s="213"/>
      <c r="SMK62" s="213"/>
      <c r="SMM62" s="213"/>
      <c r="SMO62" s="213"/>
      <c r="SMQ62" s="213"/>
      <c r="SMS62" s="213"/>
      <c r="SMU62" s="213"/>
      <c r="SMW62" s="213"/>
      <c r="SMY62" s="213"/>
      <c r="SNA62" s="213"/>
      <c r="SNC62" s="213"/>
      <c r="SNE62" s="213"/>
      <c r="SNG62" s="213"/>
      <c r="SNI62" s="213"/>
      <c r="SNK62" s="213"/>
      <c r="SNM62" s="213"/>
      <c r="SNO62" s="213"/>
      <c r="SNQ62" s="213"/>
      <c r="SNS62" s="213"/>
      <c r="SNU62" s="213"/>
      <c r="SNW62" s="213"/>
      <c r="SNY62" s="213"/>
      <c r="SOA62" s="213"/>
      <c r="SOC62" s="213"/>
      <c r="SOE62" s="213"/>
      <c r="SOG62" s="213"/>
      <c r="SOI62" s="213"/>
      <c r="SOK62" s="213"/>
      <c r="SOM62" s="213"/>
      <c r="SOO62" s="213"/>
      <c r="SOQ62" s="213"/>
      <c r="SOS62" s="213"/>
      <c r="SOU62" s="213"/>
      <c r="SOW62" s="213"/>
      <c r="SOY62" s="213"/>
      <c r="SPA62" s="213"/>
      <c r="SPC62" s="213"/>
      <c r="SPE62" s="213"/>
      <c r="SPG62" s="213"/>
      <c r="SPI62" s="213"/>
      <c r="SPK62" s="213"/>
      <c r="SPM62" s="213"/>
      <c r="SPO62" s="213"/>
      <c r="SPQ62" s="213"/>
      <c r="SPS62" s="213"/>
      <c r="SPU62" s="213"/>
      <c r="SPW62" s="213"/>
      <c r="SPY62" s="213"/>
      <c r="SQA62" s="213"/>
      <c r="SQC62" s="213"/>
      <c r="SQE62" s="213"/>
      <c r="SQG62" s="213"/>
      <c r="SQI62" s="213"/>
      <c r="SQK62" s="213"/>
      <c r="SQM62" s="213"/>
      <c r="SQO62" s="213"/>
      <c r="SQQ62" s="213"/>
      <c r="SQS62" s="213"/>
      <c r="SQU62" s="213"/>
      <c r="SQW62" s="213"/>
      <c r="SQY62" s="213"/>
      <c r="SRA62" s="213"/>
      <c r="SRC62" s="213"/>
      <c r="SRE62" s="213"/>
      <c r="SRG62" s="213"/>
      <c r="SRI62" s="213"/>
      <c r="SRK62" s="213"/>
      <c r="SRM62" s="213"/>
      <c r="SRO62" s="213"/>
      <c r="SRQ62" s="213"/>
      <c r="SRS62" s="213"/>
      <c r="SRU62" s="213"/>
      <c r="SRW62" s="213"/>
      <c r="SRY62" s="213"/>
      <c r="SSA62" s="213"/>
      <c r="SSC62" s="213"/>
      <c r="SSE62" s="213"/>
      <c r="SSG62" s="213"/>
      <c r="SSI62" s="213"/>
      <c r="SSK62" s="213"/>
      <c r="SSM62" s="213"/>
      <c r="SSO62" s="213"/>
      <c r="SSQ62" s="213"/>
      <c r="SSS62" s="213"/>
      <c r="SSU62" s="213"/>
      <c r="SSW62" s="213"/>
      <c r="SSY62" s="213"/>
      <c r="STA62" s="213"/>
      <c r="STC62" s="213"/>
      <c r="STE62" s="213"/>
      <c r="STG62" s="213"/>
      <c r="STI62" s="213"/>
      <c r="STK62" s="213"/>
      <c r="STM62" s="213"/>
      <c r="STO62" s="213"/>
      <c r="STQ62" s="213"/>
      <c r="STS62" s="213"/>
      <c r="STU62" s="213"/>
      <c r="STW62" s="213"/>
      <c r="STY62" s="213"/>
      <c r="SUA62" s="213"/>
      <c r="SUC62" s="213"/>
      <c r="SUE62" s="213"/>
      <c r="SUG62" s="213"/>
      <c r="SUI62" s="213"/>
      <c r="SUK62" s="213"/>
      <c r="SUM62" s="213"/>
      <c r="SUO62" s="213"/>
      <c r="SUQ62" s="213"/>
      <c r="SUS62" s="213"/>
      <c r="SUU62" s="213"/>
      <c r="SUW62" s="213"/>
      <c r="SUY62" s="213"/>
      <c r="SVA62" s="213"/>
      <c r="SVC62" s="213"/>
      <c r="SVE62" s="213"/>
      <c r="SVG62" s="213"/>
      <c r="SVI62" s="213"/>
      <c r="SVK62" s="213"/>
      <c r="SVM62" s="213"/>
      <c r="SVO62" s="213"/>
      <c r="SVQ62" s="213"/>
      <c r="SVS62" s="213"/>
      <c r="SVU62" s="213"/>
      <c r="SVW62" s="213"/>
      <c r="SVY62" s="213"/>
      <c r="SWA62" s="213"/>
      <c r="SWC62" s="213"/>
      <c r="SWE62" s="213"/>
      <c r="SWG62" s="213"/>
      <c r="SWI62" s="213"/>
      <c r="SWK62" s="213"/>
      <c r="SWM62" s="213"/>
      <c r="SWO62" s="213"/>
      <c r="SWQ62" s="213"/>
      <c r="SWS62" s="213"/>
      <c r="SWU62" s="213"/>
      <c r="SWW62" s="213"/>
      <c r="SWY62" s="213"/>
      <c r="SXA62" s="213"/>
      <c r="SXC62" s="213"/>
      <c r="SXE62" s="213"/>
      <c r="SXG62" s="213"/>
      <c r="SXI62" s="213"/>
      <c r="SXK62" s="213"/>
      <c r="SXM62" s="213"/>
      <c r="SXO62" s="213"/>
      <c r="SXQ62" s="213"/>
      <c r="SXS62" s="213"/>
      <c r="SXU62" s="213"/>
      <c r="SXW62" s="213"/>
      <c r="SXY62" s="213"/>
      <c r="SYA62" s="213"/>
      <c r="SYC62" s="213"/>
      <c r="SYE62" s="213"/>
      <c r="SYG62" s="213"/>
      <c r="SYI62" s="213"/>
      <c r="SYK62" s="213"/>
      <c r="SYM62" s="213"/>
      <c r="SYO62" s="213"/>
      <c r="SYQ62" s="213"/>
      <c r="SYS62" s="213"/>
      <c r="SYU62" s="213"/>
      <c r="SYW62" s="213"/>
      <c r="SYY62" s="213"/>
      <c r="SZA62" s="213"/>
      <c r="SZC62" s="213"/>
      <c r="SZE62" s="213"/>
      <c r="SZG62" s="213"/>
      <c r="SZI62" s="213"/>
      <c r="SZK62" s="213"/>
      <c r="SZM62" s="213"/>
      <c r="SZO62" s="213"/>
      <c r="SZQ62" s="213"/>
      <c r="SZS62" s="213"/>
      <c r="SZU62" s="213"/>
      <c r="SZW62" s="213"/>
      <c r="SZY62" s="213"/>
      <c r="TAA62" s="213"/>
      <c r="TAC62" s="213"/>
      <c r="TAE62" s="213"/>
      <c r="TAG62" s="213"/>
      <c r="TAI62" s="213"/>
      <c r="TAK62" s="213"/>
      <c r="TAM62" s="213"/>
      <c r="TAO62" s="213"/>
      <c r="TAQ62" s="213"/>
      <c r="TAS62" s="213"/>
      <c r="TAU62" s="213"/>
      <c r="TAW62" s="213"/>
      <c r="TAY62" s="213"/>
      <c r="TBA62" s="213"/>
      <c r="TBC62" s="213"/>
      <c r="TBE62" s="213"/>
      <c r="TBG62" s="213"/>
      <c r="TBI62" s="213"/>
      <c r="TBK62" s="213"/>
      <c r="TBM62" s="213"/>
      <c r="TBO62" s="213"/>
      <c r="TBQ62" s="213"/>
      <c r="TBS62" s="213"/>
      <c r="TBU62" s="213"/>
      <c r="TBW62" s="213"/>
      <c r="TBY62" s="213"/>
      <c r="TCA62" s="213"/>
      <c r="TCC62" s="213"/>
      <c r="TCE62" s="213"/>
      <c r="TCG62" s="213"/>
      <c r="TCI62" s="213"/>
      <c r="TCK62" s="213"/>
      <c r="TCM62" s="213"/>
      <c r="TCO62" s="213"/>
      <c r="TCQ62" s="213"/>
      <c r="TCS62" s="213"/>
      <c r="TCU62" s="213"/>
      <c r="TCW62" s="213"/>
      <c r="TCY62" s="213"/>
      <c r="TDA62" s="213"/>
      <c r="TDC62" s="213"/>
      <c r="TDE62" s="213"/>
      <c r="TDG62" s="213"/>
      <c r="TDI62" s="213"/>
      <c r="TDK62" s="213"/>
      <c r="TDM62" s="213"/>
      <c r="TDO62" s="213"/>
      <c r="TDQ62" s="213"/>
      <c r="TDS62" s="213"/>
      <c r="TDU62" s="213"/>
      <c r="TDW62" s="213"/>
      <c r="TDY62" s="213"/>
      <c r="TEA62" s="213"/>
      <c r="TEC62" s="213"/>
      <c r="TEE62" s="213"/>
      <c r="TEG62" s="213"/>
      <c r="TEI62" s="213"/>
      <c r="TEK62" s="213"/>
      <c r="TEM62" s="213"/>
      <c r="TEO62" s="213"/>
      <c r="TEQ62" s="213"/>
      <c r="TES62" s="213"/>
      <c r="TEU62" s="213"/>
      <c r="TEW62" s="213"/>
      <c r="TEY62" s="213"/>
      <c r="TFA62" s="213"/>
      <c r="TFC62" s="213"/>
      <c r="TFE62" s="213"/>
      <c r="TFG62" s="213"/>
      <c r="TFI62" s="213"/>
      <c r="TFK62" s="213"/>
      <c r="TFM62" s="213"/>
      <c r="TFO62" s="213"/>
      <c r="TFQ62" s="213"/>
      <c r="TFS62" s="213"/>
      <c r="TFU62" s="213"/>
      <c r="TFW62" s="213"/>
      <c r="TFY62" s="213"/>
      <c r="TGA62" s="213"/>
      <c r="TGC62" s="213"/>
      <c r="TGE62" s="213"/>
      <c r="TGG62" s="213"/>
      <c r="TGI62" s="213"/>
      <c r="TGK62" s="213"/>
      <c r="TGM62" s="213"/>
      <c r="TGO62" s="213"/>
      <c r="TGQ62" s="213"/>
      <c r="TGS62" s="213"/>
      <c r="TGU62" s="213"/>
      <c r="TGW62" s="213"/>
      <c r="TGY62" s="213"/>
      <c r="THA62" s="213"/>
      <c r="THC62" s="213"/>
      <c r="THE62" s="213"/>
      <c r="THG62" s="213"/>
      <c r="THI62" s="213"/>
      <c r="THK62" s="213"/>
      <c r="THM62" s="213"/>
      <c r="THO62" s="213"/>
      <c r="THQ62" s="213"/>
      <c r="THS62" s="213"/>
      <c r="THU62" s="213"/>
      <c r="THW62" s="213"/>
      <c r="THY62" s="213"/>
      <c r="TIA62" s="213"/>
      <c r="TIC62" s="213"/>
      <c r="TIE62" s="213"/>
      <c r="TIG62" s="213"/>
      <c r="TII62" s="213"/>
      <c r="TIK62" s="213"/>
      <c r="TIM62" s="213"/>
      <c r="TIO62" s="213"/>
      <c r="TIQ62" s="213"/>
      <c r="TIS62" s="213"/>
      <c r="TIU62" s="213"/>
      <c r="TIW62" s="213"/>
      <c r="TIY62" s="213"/>
      <c r="TJA62" s="213"/>
      <c r="TJC62" s="213"/>
      <c r="TJE62" s="213"/>
      <c r="TJG62" s="213"/>
      <c r="TJI62" s="213"/>
      <c r="TJK62" s="213"/>
      <c r="TJM62" s="213"/>
      <c r="TJO62" s="213"/>
      <c r="TJQ62" s="213"/>
      <c r="TJS62" s="213"/>
      <c r="TJU62" s="213"/>
      <c r="TJW62" s="213"/>
      <c r="TJY62" s="213"/>
      <c r="TKA62" s="213"/>
      <c r="TKC62" s="213"/>
      <c r="TKE62" s="213"/>
      <c r="TKG62" s="213"/>
      <c r="TKI62" s="213"/>
      <c r="TKK62" s="213"/>
      <c r="TKM62" s="213"/>
      <c r="TKO62" s="213"/>
      <c r="TKQ62" s="213"/>
      <c r="TKS62" s="213"/>
      <c r="TKU62" s="213"/>
      <c r="TKW62" s="213"/>
      <c r="TKY62" s="213"/>
      <c r="TLA62" s="213"/>
      <c r="TLC62" s="213"/>
      <c r="TLE62" s="213"/>
      <c r="TLG62" s="213"/>
      <c r="TLI62" s="213"/>
      <c r="TLK62" s="213"/>
      <c r="TLM62" s="213"/>
      <c r="TLO62" s="213"/>
      <c r="TLQ62" s="213"/>
      <c r="TLS62" s="213"/>
      <c r="TLU62" s="213"/>
      <c r="TLW62" s="213"/>
      <c r="TLY62" s="213"/>
      <c r="TMA62" s="213"/>
      <c r="TMC62" s="213"/>
      <c r="TME62" s="213"/>
      <c r="TMG62" s="213"/>
      <c r="TMI62" s="213"/>
      <c r="TMK62" s="213"/>
      <c r="TMM62" s="213"/>
      <c r="TMO62" s="213"/>
      <c r="TMQ62" s="213"/>
      <c r="TMS62" s="213"/>
      <c r="TMU62" s="213"/>
      <c r="TMW62" s="213"/>
      <c r="TMY62" s="213"/>
      <c r="TNA62" s="213"/>
      <c r="TNC62" s="213"/>
      <c r="TNE62" s="213"/>
      <c r="TNG62" s="213"/>
      <c r="TNI62" s="213"/>
      <c r="TNK62" s="213"/>
      <c r="TNM62" s="213"/>
      <c r="TNO62" s="213"/>
      <c r="TNQ62" s="213"/>
      <c r="TNS62" s="213"/>
      <c r="TNU62" s="213"/>
      <c r="TNW62" s="213"/>
      <c r="TNY62" s="213"/>
      <c r="TOA62" s="213"/>
      <c r="TOC62" s="213"/>
      <c r="TOE62" s="213"/>
      <c r="TOG62" s="213"/>
      <c r="TOI62" s="213"/>
      <c r="TOK62" s="213"/>
      <c r="TOM62" s="213"/>
      <c r="TOO62" s="213"/>
      <c r="TOQ62" s="213"/>
      <c r="TOS62" s="213"/>
      <c r="TOU62" s="213"/>
      <c r="TOW62" s="213"/>
      <c r="TOY62" s="213"/>
      <c r="TPA62" s="213"/>
      <c r="TPC62" s="213"/>
      <c r="TPE62" s="213"/>
      <c r="TPG62" s="213"/>
      <c r="TPI62" s="213"/>
      <c r="TPK62" s="213"/>
      <c r="TPM62" s="213"/>
      <c r="TPO62" s="213"/>
      <c r="TPQ62" s="213"/>
      <c r="TPS62" s="213"/>
      <c r="TPU62" s="213"/>
      <c r="TPW62" s="213"/>
      <c r="TPY62" s="213"/>
      <c r="TQA62" s="213"/>
      <c r="TQC62" s="213"/>
      <c r="TQE62" s="213"/>
      <c r="TQG62" s="213"/>
      <c r="TQI62" s="213"/>
      <c r="TQK62" s="213"/>
      <c r="TQM62" s="213"/>
      <c r="TQO62" s="213"/>
      <c r="TQQ62" s="213"/>
      <c r="TQS62" s="213"/>
      <c r="TQU62" s="213"/>
      <c r="TQW62" s="213"/>
      <c r="TQY62" s="213"/>
      <c r="TRA62" s="213"/>
      <c r="TRC62" s="213"/>
      <c r="TRE62" s="213"/>
      <c r="TRG62" s="213"/>
      <c r="TRI62" s="213"/>
      <c r="TRK62" s="213"/>
      <c r="TRM62" s="213"/>
      <c r="TRO62" s="213"/>
      <c r="TRQ62" s="213"/>
      <c r="TRS62" s="213"/>
      <c r="TRU62" s="213"/>
      <c r="TRW62" s="213"/>
      <c r="TRY62" s="213"/>
      <c r="TSA62" s="213"/>
      <c r="TSC62" s="213"/>
      <c r="TSE62" s="213"/>
      <c r="TSG62" s="213"/>
      <c r="TSI62" s="213"/>
      <c r="TSK62" s="213"/>
      <c r="TSM62" s="213"/>
      <c r="TSO62" s="213"/>
      <c r="TSQ62" s="213"/>
      <c r="TSS62" s="213"/>
      <c r="TSU62" s="213"/>
      <c r="TSW62" s="213"/>
      <c r="TSY62" s="213"/>
      <c r="TTA62" s="213"/>
      <c r="TTC62" s="213"/>
      <c r="TTE62" s="213"/>
      <c r="TTG62" s="213"/>
      <c r="TTI62" s="213"/>
      <c r="TTK62" s="213"/>
      <c r="TTM62" s="213"/>
      <c r="TTO62" s="213"/>
      <c r="TTQ62" s="213"/>
      <c r="TTS62" s="213"/>
      <c r="TTU62" s="213"/>
      <c r="TTW62" s="213"/>
      <c r="TTY62" s="213"/>
      <c r="TUA62" s="213"/>
      <c r="TUC62" s="213"/>
      <c r="TUE62" s="213"/>
      <c r="TUG62" s="213"/>
      <c r="TUI62" s="213"/>
      <c r="TUK62" s="213"/>
      <c r="TUM62" s="213"/>
      <c r="TUO62" s="213"/>
      <c r="TUQ62" s="213"/>
      <c r="TUS62" s="213"/>
      <c r="TUU62" s="213"/>
      <c r="TUW62" s="213"/>
      <c r="TUY62" s="213"/>
      <c r="TVA62" s="213"/>
      <c r="TVC62" s="213"/>
      <c r="TVE62" s="213"/>
      <c r="TVG62" s="213"/>
      <c r="TVI62" s="213"/>
      <c r="TVK62" s="213"/>
      <c r="TVM62" s="213"/>
      <c r="TVO62" s="213"/>
      <c r="TVQ62" s="213"/>
      <c r="TVS62" s="213"/>
      <c r="TVU62" s="213"/>
      <c r="TVW62" s="213"/>
      <c r="TVY62" s="213"/>
      <c r="TWA62" s="213"/>
      <c r="TWC62" s="213"/>
      <c r="TWE62" s="213"/>
      <c r="TWG62" s="213"/>
      <c r="TWI62" s="213"/>
      <c r="TWK62" s="213"/>
      <c r="TWM62" s="213"/>
      <c r="TWO62" s="213"/>
      <c r="TWQ62" s="213"/>
      <c r="TWS62" s="213"/>
      <c r="TWU62" s="213"/>
      <c r="TWW62" s="213"/>
      <c r="TWY62" s="213"/>
      <c r="TXA62" s="213"/>
      <c r="TXC62" s="213"/>
      <c r="TXE62" s="213"/>
      <c r="TXG62" s="213"/>
      <c r="TXI62" s="213"/>
      <c r="TXK62" s="213"/>
      <c r="TXM62" s="213"/>
      <c r="TXO62" s="213"/>
      <c r="TXQ62" s="213"/>
      <c r="TXS62" s="213"/>
      <c r="TXU62" s="213"/>
      <c r="TXW62" s="213"/>
      <c r="TXY62" s="213"/>
      <c r="TYA62" s="213"/>
      <c r="TYC62" s="213"/>
      <c r="TYE62" s="213"/>
      <c r="TYG62" s="213"/>
      <c r="TYI62" s="213"/>
      <c r="TYK62" s="213"/>
      <c r="TYM62" s="213"/>
      <c r="TYO62" s="213"/>
      <c r="TYQ62" s="213"/>
      <c r="TYS62" s="213"/>
      <c r="TYU62" s="213"/>
      <c r="TYW62" s="213"/>
      <c r="TYY62" s="213"/>
      <c r="TZA62" s="213"/>
      <c r="TZC62" s="213"/>
      <c r="TZE62" s="213"/>
      <c r="TZG62" s="213"/>
      <c r="TZI62" s="213"/>
      <c r="TZK62" s="213"/>
      <c r="TZM62" s="213"/>
      <c r="TZO62" s="213"/>
      <c r="TZQ62" s="213"/>
      <c r="TZS62" s="213"/>
      <c r="TZU62" s="213"/>
      <c r="TZW62" s="213"/>
      <c r="TZY62" s="213"/>
      <c r="UAA62" s="213"/>
      <c r="UAC62" s="213"/>
      <c r="UAE62" s="213"/>
      <c r="UAG62" s="213"/>
      <c r="UAI62" s="213"/>
      <c r="UAK62" s="213"/>
      <c r="UAM62" s="213"/>
      <c r="UAO62" s="213"/>
      <c r="UAQ62" s="213"/>
      <c r="UAS62" s="213"/>
      <c r="UAU62" s="213"/>
      <c r="UAW62" s="213"/>
      <c r="UAY62" s="213"/>
      <c r="UBA62" s="213"/>
      <c r="UBC62" s="213"/>
      <c r="UBE62" s="213"/>
      <c r="UBG62" s="213"/>
      <c r="UBI62" s="213"/>
      <c r="UBK62" s="213"/>
      <c r="UBM62" s="213"/>
      <c r="UBO62" s="213"/>
      <c r="UBQ62" s="213"/>
      <c r="UBS62" s="213"/>
      <c r="UBU62" s="213"/>
      <c r="UBW62" s="213"/>
      <c r="UBY62" s="213"/>
      <c r="UCA62" s="213"/>
      <c r="UCC62" s="213"/>
      <c r="UCE62" s="213"/>
      <c r="UCG62" s="213"/>
      <c r="UCI62" s="213"/>
      <c r="UCK62" s="213"/>
      <c r="UCM62" s="213"/>
      <c r="UCO62" s="213"/>
      <c r="UCQ62" s="213"/>
      <c r="UCS62" s="213"/>
      <c r="UCU62" s="213"/>
      <c r="UCW62" s="213"/>
      <c r="UCY62" s="213"/>
      <c r="UDA62" s="213"/>
      <c r="UDC62" s="213"/>
      <c r="UDE62" s="213"/>
      <c r="UDG62" s="213"/>
      <c r="UDI62" s="213"/>
      <c r="UDK62" s="213"/>
      <c r="UDM62" s="213"/>
      <c r="UDO62" s="213"/>
      <c r="UDQ62" s="213"/>
      <c r="UDS62" s="213"/>
      <c r="UDU62" s="213"/>
      <c r="UDW62" s="213"/>
      <c r="UDY62" s="213"/>
      <c r="UEA62" s="213"/>
      <c r="UEC62" s="213"/>
      <c r="UEE62" s="213"/>
      <c r="UEG62" s="213"/>
      <c r="UEI62" s="213"/>
      <c r="UEK62" s="213"/>
      <c r="UEM62" s="213"/>
      <c r="UEO62" s="213"/>
      <c r="UEQ62" s="213"/>
      <c r="UES62" s="213"/>
      <c r="UEU62" s="213"/>
      <c r="UEW62" s="213"/>
      <c r="UEY62" s="213"/>
      <c r="UFA62" s="213"/>
      <c r="UFC62" s="213"/>
      <c r="UFE62" s="213"/>
      <c r="UFG62" s="213"/>
      <c r="UFI62" s="213"/>
      <c r="UFK62" s="213"/>
      <c r="UFM62" s="213"/>
      <c r="UFO62" s="213"/>
      <c r="UFQ62" s="213"/>
      <c r="UFS62" s="213"/>
      <c r="UFU62" s="213"/>
      <c r="UFW62" s="213"/>
      <c r="UFY62" s="213"/>
      <c r="UGA62" s="213"/>
      <c r="UGC62" s="213"/>
      <c r="UGE62" s="213"/>
      <c r="UGG62" s="213"/>
      <c r="UGI62" s="213"/>
      <c r="UGK62" s="213"/>
      <c r="UGM62" s="213"/>
      <c r="UGO62" s="213"/>
      <c r="UGQ62" s="213"/>
      <c r="UGS62" s="213"/>
      <c r="UGU62" s="213"/>
      <c r="UGW62" s="213"/>
      <c r="UGY62" s="213"/>
      <c r="UHA62" s="213"/>
      <c r="UHC62" s="213"/>
      <c r="UHE62" s="213"/>
      <c r="UHG62" s="213"/>
      <c r="UHI62" s="213"/>
      <c r="UHK62" s="213"/>
      <c r="UHM62" s="213"/>
      <c r="UHO62" s="213"/>
      <c r="UHQ62" s="213"/>
      <c r="UHS62" s="213"/>
      <c r="UHU62" s="213"/>
      <c r="UHW62" s="213"/>
      <c r="UHY62" s="213"/>
      <c r="UIA62" s="213"/>
      <c r="UIC62" s="213"/>
      <c r="UIE62" s="213"/>
      <c r="UIG62" s="213"/>
      <c r="UII62" s="213"/>
      <c r="UIK62" s="213"/>
      <c r="UIM62" s="213"/>
      <c r="UIO62" s="213"/>
      <c r="UIQ62" s="213"/>
      <c r="UIS62" s="213"/>
      <c r="UIU62" s="213"/>
      <c r="UIW62" s="213"/>
      <c r="UIY62" s="213"/>
      <c r="UJA62" s="213"/>
      <c r="UJC62" s="213"/>
      <c r="UJE62" s="213"/>
      <c r="UJG62" s="213"/>
      <c r="UJI62" s="213"/>
      <c r="UJK62" s="213"/>
      <c r="UJM62" s="213"/>
      <c r="UJO62" s="213"/>
      <c r="UJQ62" s="213"/>
      <c r="UJS62" s="213"/>
      <c r="UJU62" s="213"/>
      <c r="UJW62" s="213"/>
      <c r="UJY62" s="213"/>
      <c r="UKA62" s="213"/>
      <c r="UKC62" s="213"/>
      <c r="UKE62" s="213"/>
      <c r="UKG62" s="213"/>
      <c r="UKI62" s="213"/>
      <c r="UKK62" s="213"/>
      <c r="UKM62" s="213"/>
      <c r="UKO62" s="213"/>
      <c r="UKQ62" s="213"/>
      <c r="UKS62" s="213"/>
      <c r="UKU62" s="213"/>
      <c r="UKW62" s="213"/>
      <c r="UKY62" s="213"/>
      <c r="ULA62" s="213"/>
      <c r="ULC62" s="213"/>
      <c r="ULE62" s="213"/>
      <c r="ULG62" s="213"/>
      <c r="ULI62" s="213"/>
      <c r="ULK62" s="213"/>
      <c r="ULM62" s="213"/>
      <c r="ULO62" s="213"/>
      <c r="ULQ62" s="213"/>
      <c r="ULS62" s="213"/>
      <c r="ULU62" s="213"/>
      <c r="ULW62" s="213"/>
      <c r="ULY62" s="213"/>
      <c r="UMA62" s="213"/>
      <c r="UMC62" s="213"/>
      <c r="UME62" s="213"/>
      <c r="UMG62" s="213"/>
      <c r="UMI62" s="213"/>
      <c r="UMK62" s="213"/>
      <c r="UMM62" s="213"/>
      <c r="UMO62" s="213"/>
      <c r="UMQ62" s="213"/>
      <c r="UMS62" s="213"/>
      <c r="UMU62" s="213"/>
      <c r="UMW62" s="213"/>
      <c r="UMY62" s="213"/>
      <c r="UNA62" s="213"/>
      <c r="UNC62" s="213"/>
      <c r="UNE62" s="213"/>
      <c r="UNG62" s="213"/>
      <c r="UNI62" s="213"/>
      <c r="UNK62" s="213"/>
      <c r="UNM62" s="213"/>
      <c r="UNO62" s="213"/>
      <c r="UNQ62" s="213"/>
      <c r="UNS62" s="213"/>
      <c r="UNU62" s="213"/>
      <c r="UNW62" s="213"/>
      <c r="UNY62" s="213"/>
      <c r="UOA62" s="213"/>
      <c r="UOC62" s="213"/>
      <c r="UOE62" s="213"/>
      <c r="UOG62" s="213"/>
      <c r="UOI62" s="213"/>
      <c r="UOK62" s="213"/>
      <c r="UOM62" s="213"/>
      <c r="UOO62" s="213"/>
      <c r="UOQ62" s="213"/>
      <c r="UOS62" s="213"/>
      <c r="UOU62" s="213"/>
      <c r="UOW62" s="213"/>
      <c r="UOY62" s="213"/>
      <c r="UPA62" s="213"/>
      <c r="UPC62" s="213"/>
      <c r="UPE62" s="213"/>
      <c r="UPG62" s="213"/>
      <c r="UPI62" s="213"/>
      <c r="UPK62" s="213"/>
      <c r="UPM62" s="213"/>
      <c r="UPO62" s="213"/>
      <c r="UPQ62" s="213"/>
      <c r="UPS62" s="213"/>
      <c r="UPU62" s="213"/>
      <c r="UPW62" s="213"/>
      <c r="UPY62" s="213"/>
      <c r="UQA62" s="213"/>
      <c r="UQC62" s="213"/>
      <c r="UQE62" s="213"/>
      <c r="UQG62" s="213"/>
      <c r="UQI62" s="213"/>
      <c r="UQK62" s="213"/>
      <c r="UQM62" s="213"/>
      <c r="UQO62" s="213"/>
      <c r="UQQ62" s="213"/>
      <c r="UQS62" s="213"/>
      <c r="UQU62" s="213"/>
      <c r="UQW62" s="213"/>
      <c r="UQY62" s="213"/>
      <c r="URA62" s="213"/>
      <c r="URC62" s="213"/>
      <c r="URE62" s="213"/>
      <c r="URG62" s="213"/>
      <c r="URI62" s="213"/>
      <c r="URK62" s="213"/>
      <c r="URM62" s="213"/>
      <c r="URO62" s="213"/>
      <c r="URQ62" s="213"/>
      <c r="URS62" s="213"/>
      <c r="URU62" s="213"/>
      <c r="URW62" s="213"/>
      <c r="URY62" s="213"/>
      <c r="USA62" s="213"/>
      <c r="USC62" s="213"/>
      <c r="USE62" s="213"/>
      <c r="USG62" s="213"/>
      <c r="USI62" s="213"/>
      <c r="USK62" s="213"/>
      <c r="USM62" s="213"/>
      <c r="USO62" s="213"/>
      <c r="USQ62" s="213"/>
      <c r="USS62" s="213"/>
      <c r="USU62" s="213"/>
      <c r="USW62" s="213"/>
      <c r="USY62" s="213"/>
      <c r="UTA62" s="213"/>
      <c r="UTC62" s="213"/>
      <c r="UTE62" s="213"/>
      <c r="UTG62" s="213"/>
      <c r="UTI62" s="213"/>
      <c r="UTK62" s="213"/>
      <c r="UTM62" s="213"/>
      <c r="UTO62" s="213"/>
      <c r="UTQ62" s="213"/>
      <c r="UTS62" s="213"/>
      <c r="UTU62" s="213"/>
      <c r="UTW62" s="213"/>
      <c r="UTY62" s="213"/>
      <c r="UUA62" s="213"/>
      <c r="UUC62" s="213"/>
      <c r="UUE62" s="213"/>
      <c r="UUG62" s="213"/>
      <c r="UUI62" s="213"/>
      <c r="UUK62" s="213"/>
      <c r="UUM62" s="213"/>
      <c r="UUO62" s="213"/>
      <c r="UUQ62" s="213"/>
      <c r="UUS62" s="213"/>
      <c r="UUU62" s="213"/>
      <c r="UUW62" s="213"/>
      <c r="UUY62" s="213"/>
      <c r="UVA62" s="213"/>
      <c r="UVC62" s="213"/>
      <c r="UVE62" s="213"/>
      <c r="UVG62" s="213"/>
      <c r="UVI62" s="213"/>
      <c r="UVK62" s="213"/>
      <c r="UVM62" s="213"/>
      <c r="UVO62" s="213"/>
      <c r="UVQ62" s="213"/>
      <c r="UVS62" s="213"/>
      <c r="UVU62" s="213"/>
      <c r="UVW62" s="213"/>
      <c r="UVY62" s="213"/>
      <c r="UWA62" s="213"/>
      <c r="UWC62" s="213"/>
      <c r="UWE62" s="213"/>
      <c r="UWG62" s="213"/>
      <c r="UWI62" s="213"/>
      <c r="UWK62" s="213"/>
      <c r="UWM62" s="213"/>
      <c r="UWO62" s="213"/>
      <c r="UWQ62" s="213"/>
      <c r="UWS62" s="213"/>
      <c r="UWU62" s="213"/>
      <c r="UWW62" s="213"/>
      <c r="UWY62" s="213"/>
      <c r="UXA62" s="213"/>
      <c r="UXC62" s="213"/>
      <c r="UXE62" s="213"/>
      <c r="UXG62" s="213"/>
      <c r="UXI62" s="213"/>
      <c r="UXK62" s="213"/>
      <c r="UXM62" s="213"/>
      <c r="UXO62" s="213"/>
      <c r="UXQ62" s="213"/>
      <c r="UXS62" s="213"/>
      <c r="UXU62" s="213"/>
      <c r="UXW62" s="213"/>
      <c r="UXY62" s="213"/>
      <c r="UYA62" s="213"/>
      <c r="UYC62" s="213"/>
      <c r="UYE62" s="213"/>
      <c r="UYG62" s="213"/>
      <c r="UYI62" s="213"/>
      <c r="UYK62" s="213"/>
      <c r="UYM62" s="213"/>
      <c r="UYO62" s="213"/>
      <c r="UYQ62" s="213"/>
      <c r="UYS62" s="213"/>
      <c r="UYU62" s="213"/>
      <c r="UYW62" s="213"/>
      <c r="UYY62" s="213"/>
      <c r="UZA62" s="213"/>
      <c r="UZC62" s="213"/>
      <c r="UZE62" s="213"/>
      <c r="UZG62" s="213"/>
      <c r="UZI62" s="213"/>
      <c r="UZK62" s="213"/>
      <c r="UZM62" s="213"/>
      <c r="UZO62" s="213"/>
      <c r="UZQ62" s="213"/>
      <c r="UZS62" s="213"/>
      <c r="UZU62" s="213"/>
      <c r="UZW62" s="213"/>
      <c r="UZY62" s="213"/>
      <c r="VAA62" s="213"/>
      <c r="VAC62" s="213"/>
      <c r="VAE62" s="213"/>
      <c r="VAG62" s="213"/>
      <c r="VAI62" s="213"/>
      <c r="VAK62" s="213"/>
      <c r="VAM62" s="213"/>
      <c r="VAO62" s="213"/>
      <c r="VAQ62" s="213"/>
      <c r="VAS62" s="213"/>
      <c r="VAU62" s="213"/>
      <c r="VAW62" s="213"/>
      <c r="VAY62" s="213"/>
      <c r="VBA62" s="213"/>
      <c r="VBC62" s="213"/>
      <c r="VBE62" s="213"/>
      <c r="VBG62" s="213"/>
      <c r="VBI62" s="213"/>
      <c r="VBK62" s="213"/>
      <c r="VBM62" s="213"/>
      <c r="VBO62" s="213"/>
      <c r="VBQ62" s="213"/>
      <c r="VBS62" s="213"/>
      <c r="VBU62" s="213"/>
      <c r="VBW62" s="213"/>
      <c r="VBY62" s="213"/>
      <c r="VCA62" s="213"/>
      <c r="VCC62" s="213"/>
      <c r="VCE62" s="213"/>
      <c r="VCG62" s="213"/>
      <c r="VCI62" s="213"/>
      <c r="VCK62" s="213"/>
      <c r="VCM62" s="213"/>
      <c r="VCO62" s="213"/>
      <c r="VCQ62" s="213"/>
      <c r="VCS62" s="213"/>
      <c r="VCU62" s="213"/>
      <c r="VCW62" s="213"/>
      <c r="VCY62" s="213"/>
      <c r="VDA62" s="213"/>
      <c r="VDC62" s="213"/>
      <c r="VDE62" s="213"/>
      <c r="VDG62" s="213"/>
      <c r="VDI62" s="213"/>
      <c r="VDK62" s="213"/>
      <c r="VDM62" s="213"/>
      <c r="VDO62" s="213"/>
      <c r="VDQ62" s="213"/>
      <c r="VDS62" s="213"/>
      <c r="VDU62" s="213"/>
      <c r="VDW62" s="213"/>
      <c r="VDY62" s="213"/>
      <c r="VEA62" s="213"/>
      <c r="VEC62" s="213"/>
      <c r="VEE62" s="213"/>
      <c r="VEG62" s="213"/>
      <c r="VEI62" s="213"/>
      <c r="VEK62" s="213"/>
      <c r="VEM62" s="213"/>
      <c r="VEO62" s="213"/>
      <c r="VEQ62" s="213"/>
      <c r="VES62" s="213"/>
      <c r="VEU62" s="213"/>
      <c r="VEW62" s="213"/>
      <c r="VEY62" s="213"/>
      <c r="VFA62" s="213"/>
      <c r="VFC62" s="213"/>
      <c r="VFE62" s="213"/>
      <c r="VFG62" s="213"/>
      <c r="VFI62" s="213"/>
      <c r="VFK62" s="213"/>
      <c r="VFM62" s="213"/>
      <c r="VFO62" s="213"/>
      <c r="VFQ62" s="213"/>
      <c r="VFS62" s="213"/>
      <c r="VFU62" s="213"/>
      <c r="VFW62" s="213"/>
      <c r="VFY62" s="213"/>
      <c r="VGA62" s="213"/>
      <c r="VGC62" s="213"/>
      <c r="VGE62" s="213"/>
      <c r="VGG62" s="213"/>
      <c r="VGI62" s="213"/>
      <c r="VGK62" s="213"/>
      <c r="VGM62" s="213"/>
      <c r="VGO62" s="213"/>
      <c r="VGQ62" s="213"/>
      <c r="VGS62" s="213"/>
      <c r="VGU62" s="213"/>
      <c r="VGW62" s="213"/>
      <c r="VGY62" s="213"/>
      <c r="VHA62" s="213"/>
      <c r="VHC62" s="213"/>
      <c r="VHE62" s="213"/>
      <c r="VHG62" s="213"/>
      <c r="VHI62" s="213"/>
      <c r="VHK62" s="213"/>
      <c r="VHM62" s="213"/>
      <c r="VHO62" s="213"/>
      <c r="VHQ62" s="213"/>
      <c r="VHS62" s="213"/>
      <c r="VHU62" s="213"/>
      <c r="VHW62" s="213"/>
      <c r="VHY62" s="213"/>
      <c r="VIA62" s="213"/>
      <c r="VIC62" s="213"/>
      <c r="VIE62" s="213"/>
      <c r="VIG62" s="213"/>
      <c r="VII62" s="213"/>
      <c r="VIK62" s="213"/>
      <c r="VIM62" s="213"/>
      <c r="VIO62" s="213"/>
      <c r="VIQ62" s="213"/>
      <c r="VIS62" s="213"/>
      <c r="VIU62" s="213"/>
      <c r="VIW62" s="213"/>
      <c r="VIY62" s="213"/>
      <c r="VJA62" s="213"/>
      <c r="VJC62" s="213"/>
      <c r="VJE62" s="213"/>
      <c r="VJG62" s="213"/>
      <c r="VJI62" s="213"/>
      <c r="VJK62" s="213"/>
      <c r="VJM62" s="213"/>
      <c r="VJO62" s="213"/>
      <c r="VJQ62" s="213"/>
      <c r="VJS62" s="213"/>
      <c r="VJU62" s="213"/>
      <c r="VJW62" s="213"/>
      <c r="VJY62" s="213"/>
      <c r="VKA62" s="213"/>
      <c r="VKC62" s="213"/>
      <c r="VKE62" s="213"/>
      <c r="VKG62" s="213"/>
      <c r="VKI62" s="213"/>
      <c r="VKK62" s="213"/>
      <c r="VKM62" s="213"/>
      <c r="VKO62" s="213"/>
      <c r="VKQ62" s="213"/>
      <c r="VKS62" s="213"/>
      <c r="VKU62" s="213"/>
      <c r="VKW62" s="213"/>
      <c r="VKY62" s="213"/>
      <c r="VLA62" s="213"/>
      <c r="VLC62" s="213"/>
      <c r="VLE62" s="213"/>
      <c r="VLG62" s="213"/>
      <c r="VLI62" s="213"/>
      <c r="VLK62" s="213"/>
      <c r="VLM62" s="213"/>
      <c r="VLO62" s="213"/>
      <c r="VLQ62" s="213"/>
      <c r="VLS62" s="213"/>
      <c r="VLU62" s="213"/>
      <c r="VLW62" s="213"/>
      <c r="VLY62" s="213"/>
      <c r="VMA62" s="213"/>
      <c r="VMC62" s="213"/>
      <c r="VME62" s="213"/>
      <c r="VMG62" s="213"/>
      <c r="VMI62" s="213"/>
      <c r="VMK62" s="213"/>
      <c r="VMM62" s="213"/>
      <c r="VMO62" s="213"/>
      <c r="VMQ62" s="213"/>
      <c r="VMS62" s="213"/>
      <c r="VMU62" s="213"/>
      <c r="VMW62" s="213"/>
      <c r="VMY62" s="213"/>
      <c r="VNA62" s="213"/>
      <c r="VNC62" s="213"/>
      <c r="VNE62" s="213"/>
      <c r="VNG62" s="213"/>
      <c r="VNI62" s="213"/>
      <c r="VNK62" s="213"/>
      <c r="VNM62" s="213"/>
      <c r="VNO62" s="213"/>
      <c r="VNQ62" s="213"/>
      <c r="VNS62" s="213"/>
      <c r="VNU62" s="213"/>
      <c r="VNW62" s="213"/>
      <c r="VNY62" s="213"/>
      <c r="VOA62" s="213"/>
      <c r="VOC62" s="213"/>
      <c r="VOE62" s="213"/>
      <c r="VOG62" s="213"/>
      <c r="VOI62" s="213"/>
      <c r="VOK62" s="213"/>
      <c r="VOM62" s="213"/>
      <c r="VOO62" s="213"/>
      <c r="VOQ62" s="213"/>
      <c r="VOS62" s="213"/>
      <c r="VOU62" s="213"/>
      <c r="VOW62" s="213"/>
      <c r="VOY62" s="213"/>
      <c r="VPA62" s="213"/>
      <c r="VPC62" s="213"/>
      <c r="VPE62" s="213"/>
      <c r="VPG62" s="213"/>
      <c r="VPI62" s="213"/>
      <c r="VPK62" s="213"/>
      <c r="VPM62" s="213"/>
      <c r="VPO62" s="213"/>
      <c r="VPQ62" s="213"/>
      <c r="VPS62" s="213"/>
      <c r="VPU62" s="213"/>
      <c r="VPW62" s="213"/>
      <c r="VPY62" s="213"/>
      <c r="VQA62" s="213"/>
      <c r="VQC62" s="213"/>
      <c r="VQE62" s="213"/>
      <c r="VQG62" s="213"/>
      <c r="VQI62" s="213"/>
      <c r="VQK62" s="213"/>
      <c r="VQM62" s="213"/>
      <c r="VQO62" s="213"/>
      <c r="VQQ62" s="213"/>
      <c r="VQS62" s="213"/>
      <c r="VQU62" s="213"/>
      <c r="VQW62" s="213"/>
      <c r="VQY62" s="213"/>
      <c r="VRA62" s="213"/>
      <c r="VRC62" s="213"/>
      <c r="VRE62" s="213"/>
      <c r="VRG62" s="213"/>
      <c r="VRI62" s="213"/>
      <c r="VRK62" s="213"/>
      <c r="VRM62" s="213"/>
      <c r="VRO62" s="213"/>
      <c r="VRQ62" s="213"/>
      <c r="VRS62" s="213"/>
      <c r="VRU62" s="213"/>
      <c r="VRW62" s="213"/>
      <c r="VRY62" s="213"/>
      <c r="VSA62" s="213"/>
      <c r="VSC62" s="213"/>
      <c r="VSE62" s="213"/>
      <c r="VSG62" s="213"/>
      <c r="VSI62" s="213"/>
      <c r="VSK62" s="213"/>
      <c r="VSM62" s="213"/>
      <c r="VSO62" s="213"/>
      <c r="VSQ62" s="213"/>
      <c r="VSS62" s="213"/>
      <c r="VSU62" s="213"/>
      <c r="VSW62" s="213"/>
      <c r="VSY62" s="213"/>
      <c r="VTA62" s="213"/>
      <c r="VTC62" s="213"/>
      <c r="VTE62" s="213"/>
      <c r="VTG62" s="213"/>
      <c r="VTI62" s="213"/>
      <c r="VTK62" s="213"/>
      <c r="VTM62" s="213"/>
      <c r="VTO62" s="213"/>
      <c r="VTQ62" s="213"/>
      <c r="VTS62" s="213"/>
      <c r="VTU62" s="213"/>
      <c r="VTW62" s="213"/>
      <c r="VTY62" s="213"/>
      <c r="VUA62" s="213"/>
      <c r="VUC62" s="213"/>
      <c r="VUE62" s="213"/>
      <c r="VUG62" s="213"/>
      <c r="VUI62" s="213"/>
      <c r="VUK62" s="213"/>
      <c r="VUM62" s="213"/>
      <c r="VUO62" s="213"/>
      <c r="VUQ62" s="213"/>
      <c r="VUS62" s="213"/>
      <c r="VUU62" s="213"/>
      <c r="VUW62" s="213"/>
      <c r="VUY62" s="213"/>
      <c r="VVA62" s="213"/>
      <c r="VVC62" s="213"/>
      <c r="VVE62" s="213"/>
      <c r="VVG62" s="213"/>
      <c r="VVI62" s="213"/>
      <c r="VVK62" s="213"/>
      <c r="VVM62" s="213"/>
      <c r="VVO62" s="213"/>
      <c r="VVQ62" s="213"/>
      <c r="VVS62" s="213"/>
      <c r="VVU62" s="213"/>
      <c r="VVW62" s="213"/>
      <c r="VVY62" s="213"/>
      <c r="VWA62" s="213"/>
      <c r="VWC62" s="213"/>
      <c r="VWE62" s="213"/>
      <c r="VWG62" s="213"/>
      <c r="VWI62" s="213"/>
      <c r="VWK62" s="213"/>
      <c r="VWM62" s="213"/>
      <c r="VWO62" s="213"/>
      <c r="VWQ62" s="213"/>
      <c r="VWS62" s="213"/>
      <c r="VWU62" s="213"/>
      <c r="VWW62" s="213"/>
      <c r="VWY62" s="213"/>
      <c r="VXA62" s="213"/>
      <c r="VXC62" s="213"/>
      <c r="VXE62" s="213"/>
      <c r="VXG62" s="213"/>
      <c r="VXI62" s="213"/>
      <c r="VXK62" s="213"/>
      <c r="VXM62" s="213"/>
      <c r="VXO62" s="213"/>
      <c r="VXQ62" s="213"/>
      <c r="VXS62" s="213"/>
      <c r="VXU62" s="213"/>
      <c r="VXW62" s="213"/>
      <c r="VXY62" s="213"/>
      <c r="VYA62" s="213"/>
      <c r="VYC62" s="213"/>
      <c r="VYE62" s="213"/>
      <c r="VYG62" s="213"/>
      <c r="VYI62" s="213"/>
      <c r="VYK62" s="213"/>
      <c r="VYM62" s="213"/>
      <c r="VYO62" s="213"/>
      <c r="VYQ62" s="213"/>
      <c r="VYS62" s="213"/>
      <c r="VYU62" s="213"/>
      <c r="VYW62" s="213"/>
      <c r="VYY62" s="213"/>
      <c r="VZA62" s="213"/>
      <c r="VZC62" s="213"/>
      <c r="VZE62" s="213"/>
      <c r="VZG62" s="213"/>
      <c r="VZI62" s="213"/>
      <c r="VZK62" s="213"/>
      <c r="VZM62" s="213"/>
      <c r="VZO62" s="213"/>
      <c r="VZQ62" s="213"/>
      <c r="VZS62" s="213"/>
      <c r="VZU62" s="213"/>
      <c r="VZW62" s="213"/>
      <c r="VZY62" s="213"/>
      <c r="WAA62" s="213"/>
      <c r="WAC62" s="213"/>
      <c r="WAE62" s="213"/>
      <c r="WAG62" s="213"/>
      <c r="WAI62" s="213"/>
      <c r="WAK62" s="213"/>
      <c r="WAM62" s="213"/>
      <c r="WAO62" s="213"/>
      <c r="WAQ62" s="213"/>
      <c r="WAS62" s="213"/>
      <c r="WAU62" s="213"/>
      <c r="WAW62" s="213"/>
      <c r="WAY62" s="213"/>
      <c r="WBA62" s="213"/>
      <c r="WBC62" s="213"/>
      <c r="WBE62" s="213"/>
      <c r="WBG62" s="213"/>
      <c r="WBI62" s="213"/>
      <c r="WBK62" s="213"/>
      <c r="WBM62" s="213"/>
      <c r="WBO62" s="213"/>
      <c r="WBQ62" s="213"/>
      <c r="WBS62" s="213"/>
      <c r="WBU62" s="213"/>
      <c r="WBW62" s="213"/>
      <c r="WBY62" s="213"/>
      <c r="WCA62" s="213"/>
      <c r="WCC62" s="213"/>
      <c r="WCE62" s="213"/>
      <c r="WCG62" s="213"/>
      <c r="WCI62" s="213"/>
      <c r="WCK62" s="213"/>
      <c r="WCM62" s="213"/>
      <c r="WCO62" s="213"/>
      <c r="WCQ62" s="213"/>
      <c r="WCS62" s="213"/>
      <c r="WCU62" s="213"/>
      <c r="WCW62" s="213"/>
      <c r="WCY62" s="213"/>
      <c r="WDA62" s="213"/>
      <c r="WDC62" s="213"/>
      <c r="WDE62" s="213"/>
      <c r="WDG62" s="213"/>
      <c r="WDI62" s="213"/>
      <c r="WDK62" s="213"/>
      <c r="WDM62" s="213"/>
      <c r="WDO62" s="213"/>
      <c r="WDQ62" s="213"/>
      <c r="WDS62" s="213"/>
      <c r="WDU62" s="213"/>
      <c r="WDW62" s="213"/>
      <c r="WDY62" s="213"/>
      <c r="WEA62" s="213"/>
      <c r="WEC62" s="213"/>
      <c r="WEE62" s="213"/>
      <c r="WEG62" s="213"/>
      <c r="WEI62" s="213"/>
      <c r="WEK62" s="213"/>
      <c r="WEM62" s="213"/>
      <c r="WEO62" s="213"/>
      <c r="WEQ62" s="213"/>
      <c r="WES62" s="213"/>
      <c r="WEU62" s="213"/>
      <c r="WEW62" s="213"/>
      <c r="WEY62" s="213"/>
      <c r="WFA62" s="213"/>
      <c r="WFC62" s="213"/>
      <c r="WFE62" s="213"/>
      <c r="WFG62" s="213"/>
      <c r="WFI62" s="213"/>
      <c r="WFK62" s="213"/>
      <c r="WFM62" s="213"/>
      <c r="WFO62" s="213"/>
      <c r="WFQ62" s="213"/>
      <c r="WFS62" s="213"/>
      <c r="WFU62" s="213"/>
      <c r="WFW62" s="213"/>
      <c r="WFY62" s="213"/>
      <c r="WGA62" s="213"/>
      <c r="WGC62" s="213"/>
      <c r="WGE62" s="213"/>
      <c r="WGG62" s="213"/>
      <c r="WGI62" s="213"/>
      <c r="WGK62" s="213"/>
      <c r="WGM62" s="213"/>
      <c r="WGO62" s="213"/>
      <c r="WGQ62" s="213"/>
      <c r="WGS62" s="213"/>
      <c r="WGU62" s="213"/>
      <c r="WGW62" s="213"/>
      <c r="WGY62" s="213"/>
      <c r="WHA62" s="213"/>
      <c r="WHC62" s="213"/>
      <c r="WHE62" s="213"/>
      <c r="WHG62" s="213"/>
      <c r="WHI62" s="213"/>
      <c r="WHK62" s="213"/>
      <c r="WHM62" s="213"/>
      <c r="WHO62" s="213"/>
      <c r="WHQ62" s="213"/>
      <c r="WHS62" s="213"/>
      <c r="WHU62" s="213"/>
      <c r="WHW62" s="213"/>
      <c r="WHY62" s="213"/>
      <c r="WIA62" s="213"/>
      <c r="WIC62" s="213"/>
      <c r="WIE62" s="213"/>
      <c r="WIG62" s="213"/>
      <c r="WII62" s="213"/>
      <c r="WIK62" s="213"/>
      <c r="WIM62" s="213"/>
      <c r="WIO62" s="213"/>
      <c r="WIQ62" s="213"/>
      <c r="WIS62" s="213"/>
      <c r="WIU62" s="213"/>
      <c r="WIW62" s="213"/>
      <c r="WIY62" s="213"/>
      <c r="WJA62" s="213"/>
      <c r="WJC62" s="213"/>
      <c r="WJE62" s="213"/>
      <c r="WJG62" s="213"/>
      <c r="WJI62" s="213"/>
      <c r="WJK62" s="213"/>
      <c r="WJM62" s="213"/>
      <c r="WJO62" s="213"/>
      <c r="WJQ62" s="213"/>
      <c r="WJS62" s="213"/>
      <c r="WJU62" s="213"/>
      <c r="WJW62" s="213"/>
      <c r="WJY62" s="213"/>
      <c r="WKA62" s="213"/>
      <c r="WKC62" s="213"/>
      <c r="WKE62" s="213"/>
      <c r="WKG62" s="213"/>
      <c r="WKI62" s="213"/>
      <c r="WKK62" s="213"/>
      <c r="WKM62" s="213"/>
      <c r="WKO62" s="213"/>
      <c r="WKQ62" s="213"/>
      <c r="WKS62" s="213"/>
      <c r="WKU62" s="213"/>
      <c r="WKW62" s="213"/>
      <c r="WKY62" s="213"/>
      <c r="WLA62" s="213"/>
      <c r="WLC62" s="213"/>
      <c r="WLE62" s="213"/>
      <c r="WLG62" s="213"/>
      <c r="WLI62" s="213"/>
      <c r="WLK62" s="213"/>
      <c r="WLM62" s="213"/>
      <c r="WLO62" s="213"/>
      <c r="WLQ62" s="213"/>
      <c r="WLS62" s="213"/>
      <c r="WLU62" s="213"/>
      <c r="WLW62" s="213"/>
      <c r="WLY62" s="213"/>
      <c r="WMA62" s="213"/>
      <c r="WMC62" s="213"/>
      <c r="WME62" s="213"/>
      <c r="WMG62" s="213"/>
      <c r="WMI62" s="213"/>
      <c r="WMK62" s="213"/>
      <c r="WMM62" s="213"/>
      <c r="WMO62" s="213"/>
      <c r="WMQ62" s="213"/>
      <c r="WMS62" s="213"/>
      <c r="WMU62" s="213"/>
      <c r="WMW62" s="213"/>
      <c r="WMY62" s="213"/>
      <c r="WNA62" s="213"/>
      <c r="WNC62" s="213"/>
      <c r="WNE62" s="213"/>
      <c r="WNG62" s="213"/>
      <c r="WNI62" s="213"/>
      <c r="WNK62" s="213"/>
      <c r="WNM62" s="213"/>
      <c r="WNO62" s="213"/>
      <c r="WNQ62" s="213"/>
      <c r="WNS62" s="213"/>
      <c r="WNU62" s="213"/>
      <c r="WNW62" s="213"/>
      <c r="WNY62" s="213"/>
      <c r="WOA62" s="213"/>
      <c r="WOC62" s="213"/>
      <c r="WOE62" s="213"/>
      <c r="WOG62" s="213"/>
      <c r="WOI62" s="213"/>
      <c r="WOK62" s="213"/>
      <c r="WOM62" s="213"/>
      <c r="WOO62" s="213"/>
      <c r="WOQ62" s="213"/>
      <c r="WOS62" s="213"/>
      <c r="WOU62" s="213"/>
      <c r="WOW62" s="213"/>
      <c r="WOY62" s="213"/>
      <c r="WPA62" s="213"/>
      <c r="WPC62" s="213"/>
      <c r="WPE62" s="213"/>
      <c r="WPG62" s="213"/>
      <c r="WPI62" s="213"/>
      <c r="WPK62" s="213"/>
      <c r="WPM62" s="213"/>
      <c r="WPO62" s="213"/>
      <c r="WPQ62" s="213"/>
      <c r="WPS62" s="213"/>
      <c r="WPU62" s="213"/>
      <c r="WPW62" s="213"/>
      <c r="WPY62" s="213"/>
      <c r="WQA62" s="213"/>
      <c r="WQC62" s="213"/>
      <c r="WQE62" s="213"/>
      <c r="WQG62" s="213"/>
      <c r="WQI62" s="213"/>
      <c r="WQK62" s="213"/>
      <c r="WQM62" s="213"/>
      <c r="WQO62" s="213"/>
      <c r="WQQ62" s="213"/>
      <c r="WQS62" s="213"/>
      <c r="WQU62" s="213"/>
      <c r="WQW62" s="213"/>
      <c r="WQY62" s="213"/>
      <c r="WRA62" s="213"/>
      <c r="WRC62" s="213"/>
      <c r="WRE62" s="213"/>
      <c r="WRG62" s="213"/>
      <c r="WRI62" s="213"/>
      <c r="WRK62" s="213"/>
      <c r="WRM62" s="213"/>
      <c r="WRO62" s="213"/>
      <c r="WRQ62" s="213"/>
      <c r="WRS62" s="213"/>
      <c r="WRU62" s="213"/>
      <c r="WRW62" s="213"/>
      <c r="WRY62" s="213"/>
      <c r="WSA62" s="213"/>
      <c r="WSC62" s="213"/>
      <c r="WSE62" s="213"/>
      <c r="WSG62" s="213"/>
      <c r="WSI62" s="213"/>
      <c r="WSK62" s="213"/>
      <c r="WSM62" s="213"/>
      <c r="WSO62" s="213"/>
      <c r="WSQ62" s="213"/>
      <c r="WSS62" s="213"/>
      <c r="WSU62" s="213"/>
      <c r="WSW62" s="213"/>
      <c r="WSY62" s="213"/>
      <c r="WTA62" s="213"/>
      <c r="WTC62" s="213"/>
      <c r="WTE62" s="213"/>
      <c r="WTG62" s="213"/>
      <c r="WTI62" s="213"/>
      <c r="WTK62" s="213"/>
      <c r="WTM62" s="213"/>
      <c r="WTO62" s="213"/>
      <c r="WTQ62" s="213"/>
      <c r="WTS62" s="213"/>
      <c r="WTU62" s="213"/>
      <c r="WTW62" s="213"/>
      <c r="WTY62" s="213"/>
      <c r="WUA62" s="213"/>
      <c r="WUC62" s="213"/>
      <c r="WUE62" s="213"/>
      <c r="WUG62" s="213"/>
      <c r="WUI62" s="213"/>
      <c r="WUK62" s="213"/>
      <c r="WUM62" s="213"/>
      <c r="WUO62" s="213"/>
      <c r="WUQ62" s="213"/>
      <c r="WUS62" s="213"/>
      <c r="WUU62" s="213"/>
      <c r="WUW62" s="213"/>
      <c r="WUY62" s="213"/>
      <c r="WVA62" s="213"/>
      <c r="WVC62" s="213"/>
      <c r="WVE62" s="213"/>
      <c r="WVG62" s="213"/>
      <c r="WVI62" s="213"/>
      <c r="WVK62" s="213"/>
      <c r="WVM62" s="213"/>
      <c r="WVO62" s="213"/>
      <c r="WVQ62" s="213"/>
      <c r="WVS62" s="213"/>
      <c r="WVU62" s="213"/>
      <c r="WVW62" s="213"/>
      <c r="WVY62" s="213"/>
      <c r="WWA62" s="213"/>
      <c r="WWC62" s="213"/>
      <c r="WWE62" s="213"/>
      <c r="WWG62" s="213"/>
      <c r="WWI62" s="213"/>
      <c r="WWK62" s="213"/>
      <c r="WWM62" s="213"/>
      <c r="WWO62" s="213"/>
      <c r="WWQ62" s="213"/>
      <c r="WWS62" s="213"/>
      <c r="WWU62" s="213"/>
      <c r="WWW62" s="213"/>
      <c r="WWY62" s="213"/>
      <c r="WXA62" s="213"/>
      <c r="WXC62" s="213"/>
      <c r="WXE62" s="213"/>
      <c r="WXG62" s="213"/>
      <c r="WXI62" s="213"/>
      <c r="WXK62" s="213"/>
      <c r="WXM62" s="213"/>
      <c r="WXO62" s="213"/>
      <c r="WXQ62" s="213"/>
      <c r="WXS62" s="213"/>
      <c r="WXU62" s="213"/>
      <c r="WXW62" s="213"/>
      <c r="WXY62" s="213"/>
      <c r="WYA62" s="213"/>
      <c r="WYC62" s="213"/>
      <c r="WYE62" s="213"/>
      <c r="WYG62" s="213"/>
      <c r="WYI62" s="213"/>
      <c r="WYK62" s="213"/>
      <c r="WYM62" s="213"/>
      <c r="WYO62" s="213"/>
      <c r="WYQ62" s="213"/>
      <c r="WYS62" s="213"/>
      <c r="WYU62" s="213"/>
      <c r="WYW62" s="213"/>
      <c r="WYY62" s="213"/>
      <c r="WZA62" s="213"/>
      <c r="WZC62" s="213"/>
      <c r="WZE62" s="213"/>
      <c r="WZG62" s="213"/>
      <c r="WZI62" s="213"/>
      <c r="WZK62" s="213"/>
      <c r="WZM62" s="213"/>
      <c r="WZO62" s="213"/>
      <c r="WZQ62" s="213"/>
      <c r="WZS62" s="213"/>
      <c r="WZU62" s="213"/>
      <c r="WZW62" s="213"/>
      <c r="WZY62" s="213"/>
      <c r="XAA62" s="213"/>
      <c r="XAC62" s="213"/>
      <c r="XAE62" s="213"/>
      <c r="XAG62" s="213"/>
      <c r="XAI62" s="213"/>
      <c r="XAK62" s="213"/>
      <c r="XAM62" s="213"/>
      <c r="XAO62" s="213"/>
      <c r="XAQ62" s="213"/>
      <c r="XAS62" s="213"/>
      <c r="XAU62" s="213"/>
      <c r="XAW62" s="213"/>
      <c r="XAY62" s="213"/>
      <c r="XBA62" s="213"/>
      <c r="XBC62" s="213"/>
      <c r="XBE62" s="213"/>
      <c r="XBG62" s="213"/>
      <c r="XBI62" s="213"/>
      <c r="XBK62" s="213"/>
      <c r="XBM62" s="213"/>
      <c r="XBO62" s="213"/>
      <c r="XBQ62" s="213"/>
      <c r="XBS62" s="213"/>
      <c r="XBU62" s="213"/>
      <c r="XBW62" s="213"/>
      <c r="XBY62" s="213"/>
      <c r="XCA62" s="213"/>
      <c r="XCC62" s="213"/>
      <c r="XCE62" s="213"/>
      <c r="XCG62" s="213"/>
      <c r="XCI62" s="213"/>
      <c r="XCK62" s="213"/>
      <c r="XCM62" s="213"/>
      <c r="XCO62" s="213"/>
      <c r="XCQ62" s="213"/>
      <c r="XCS62" s="213"/>
      <c r="XCU62" s="213"/>
      <c r="XCW62" s="213"/>
      <c r="XCY62" s="213"/>
      <c r="XDA62" s="213"/>
      <c r="XDC62" s="213"/>
      <c r="XDE62" s="213"/>
      <c r="XDG62" s="213"/>
      <c r="XDI62" s="213"/>
      <c r="XDK62" s="213"/>
      <c r="XDM62" s="213"/>
      <c r="XDO62" s="213"/>
      <c r="XDQ62" s="213"/>
      <c r="XDS62" s="213"/>
      <c r="XDU62" s="213"/>
      <c r="XDW62" s="213"/>
      <c r="XDY62" s="213"/>
      <c r="XEA62" s="213"/>
      <c r="XEC62" s="213"/>
      <c r="XEE62" s="213"/>
      <c r="XEG62" s="213"/>
      <c r="XEI62" s="213"/>
      <c r="XEK62" s="213"/>
      <c r="XEM62" s="213"/>
      <c r="XEO62" s="213"/>
      <c r="XEQ62" s="213"/>
      <c r="XES62" s="213"/>
      <c r="XEU62" s="213"/>
      <c r="XEW62" s="213"/>
      <c r="XEY62" s="213"/>
      <c r="XFA62" s="213"/>
      <c r="XFC62" s="213"/>
    </row>
    <row r="63" spans="1:1023 1025:2047 2049:3071 3073:4095 4097:5119 5121:6143 6145:7167 7169:8191 8193:9215 9217:10239 10241:11263 11265:12287 12289:13311 13313:14335 14337:15359 15361:16383" x14ac:dyDescent="0.35">
      <c r="A63" s="213"/>
      <c r="B63" s="21" t="s">
        <v>7022</v>
      </c>
      <c r="C63" s="21" t="s">
        <v>8548</v>
      </c>
      <c r="D63" s="133" t="s">
        <v>48</v>
      </c>
      <c r="E63" s="21"/>
      <c r="F63" s="21"/>
      <c r="G63" s="139">
        <v>40119241</v>
      </c>
      <c r="H63" s="133" t="s">
        <v>9667</v>
      </c>
      <c r="I63" s="133">
        <v>34</v>
      </c>
      <c r="J63" s="181" t="s">
        <v>8340</v>
      </c>
      <c r="K63" s="133"/>
      <c r="L63" s="133">
        <v>417</v>
      </c>
      <c r="M63" s="133">
        <v>2</v>
      </c>
      <c r="N63" s="133">
        <v>4.8000000000000007</v>
      </c>
      <c r="O63" s="133"/>
      <c r="P63" s="148"/>
      <c r="Q63" s="213"/>
      <c r="S63" s="213"/>
      <c r="U63" s="213"/>
      <c r="W63" s="213"/>
      <c r="Y63" s="213"/>
      <c r="AA63" s="213"/>
      <c r="AC63" s="213"/>
      <c r="AE63" s="213"/>
      <c r="AG63" s="213"/>
      <c r="AI63" s="213"/>
      <c r="AK63" s="213"/>
      <c r="AM63" s="213"/>
      <c r="AO63" s="213"/>
      <c r="AQ63" s="213"/>
      <c r="AS63" s="213"/>
      <c r="AU63" s="213"/>
      <c r="AW63" s="213"/>
      <c r="AY63" s="213"/>
      <c r="BA63" s="213"/>
      <c r="BC63" s="213"/>
      <c r="BE63" s="213"/>
      <c r="BG63" s="213"/>
      <c r="BI63" s="213"/>
      <c r="BK63" s="213"/>
      <c r="BM63" s="213"/>
      <c r="BO63" s="213"/>
      <c r="BQ63" s="213"/>
      <c r="BS63" s="213"/>
      <c r="BU63" s="213"/>
      <c r="BW63" s="213"/>
      <c r="BY63" s="213"/>
      <c r="CA63" s="213"/>
      <c r="CC63" s="213"/>
      <c r="CE63" s="213"/>
      <c r="CG63" s="213"/>
      <c r="CI63" s="213"/>
      <c r="CK63" s="213"/>
      <c r="CM63" s="213"/>
      <c r="CO63" s="213"/>
      <c r="CQ63" s="213"/>
      <c r="CS63" s="213"/>
      <c r="CU63" s="213"/>
      <c r="CW63" s="213"/>
      <c r="CY63" s="213"/>
      <c r="DA63" s="213"/>
      <c r="DC63" s="213"/>
      <c r="DE63" s="213"/>
      <c r="DG63" s="213"/>
      <c r="DI63" s="213"/>
      <c r="DK63" s="213"/>
      <c r="DM63" s="213"/>
      <c r="DO63" s="213"/>
      <c r="DQ63" s="213"/>
      <c r="DS63" s="213"/>
      <c r="DU63" s="213"/>
      <c r="DW63" s="213"/>
      <c r="DY63" s="213"/>
      <c r="EA63" s="213"/>
      <c r="EC63" s="213"/>
      <c r="EE63" s="213"/>
      <c r="EG63" s="213"/>
      <c r="EI63" s="213"/>
      <c r="EK63" s="213"/>
      <c r="EM63" s="213"/>
      <c r="EO63" s="213"/>
      <c r="EQ63" s="213"/>
      <c r="ES63" s="213"/>
      <c r="EU63" s="213"/>
      <c r="EW63" s="213"/>
      <c r="EY63" s="213"/>
      <c r="FA63" s="213"/>
      <c r="FC63" s="213"/>
      <c r="FE63" s="213"/>
      <c r="FG63" s="213"/>
      <c r="FI63" s="213"/>
      <c r="FK63" s="213"/>
      <c r="FM63" s="213"/>
      <c r="FO63" s="213"/>
      <c r="FQ63" s="213"/>
      <c r="FS63" s="213"/>
      <c r="FU63" s="213"/>
      <c r="FW63" s="213"/>
      <c r="FY63" s="213"/>
      <c r="GA63" s="213"/>
      <c r="GC63" s="213"/>
      <c r="GE63" s="213"/>
      <c r="GG63" s="213"/>
      <c r="GI63" s="213"/>
      <c r="GK63" s="213"/>
      <c r="GM63" s="213"/>
      <c r="GO63" s="213"/>
      <c r="GQ63" s="213"/>
      <c r="GS63" s="213"/>
      <c r="GU63" s="213"/>
      <c r="GW63" s="213"/>
      <c r="GY63" s="213"/>
      <c r="HA63" s="213"/>
      <c r="HC63" s="213"/>
      <c r="HE63" s="213"/>
      <c r="HG63" s="213"/>
      <c r="HI63" s="213"/>
      <c r="HK63" s="213"/>
      <c r="HM63" s="213"/>
      <c r="HO63" s="213"/>
      <c r="HQ63" s="213"/>
      <c r="HS63" s="213"/>
      <c r="HU63" s="213"/>
      <c r="HW63" s="213"/>
      <c r="HY63" s="213"/>
      <c r="IA63" s="213"/>
      <c r="IC63" s="213"/>
      <c r="IE63" s="213"/>
      <c r="IG63" s="213"/>
      <c r="II63" s="213"/>
      <c r="IK63" s="213"/>
      <c r="IM63" s="213"/>
      <c r="IO63" s="213"/>
      <c r="IQ63" s="213"/>
      <c r="IS63" s="213"/>
      <c r="IU63" s="213"/>
      <c r="IW63" s="213"/>
      <c r="IY63" s="213"/>
      <c r="JA63" s="213"/>
      <c r="JC63" s="213"/>
      <c r="JE63" s="213"/>
      <c r="JG63" s="213"/>
      <c r="JI63" s="213"/>
      <c r="JK63" s="213"/>
      <c r="JM63" s="213"/>
      <c r="JO63" s="213"/>
      <c r="JQ63" s="213"/>
      <c r="JS63" s="213"/>
      <c r="JU63" s="213"/>
      <c r="JW63" s="213"/>
      <c r="JY63" s="213"/>
      <c r="KA63" s="213"/>
      <c r="KC63" s="213"/>
      <c r="KE63" s="213"/>
      <c r="KG63" s="213"/>
      <c r="KI63" s="213"/>
      <c r="KK63" s="213"/>
      <c r="KM63" s="213"/>
      <c r="KO63" s="213"/>
      <c r="KQ63" s="213"/>
      <c r="KS63" s="213"/>
      <c r="KU63" s="213"/>
      <c r="KW63" s="213"/>
      <c r="KY63" s="213"/>
      <c r="LA63" s="213"/>
      <c r="LC63" s="213"/>
      <c r="LE63" s="213"/>
      <c r="LG63" s="213"/>
      <c r="LI63" s="213"/>
      <c r="LK63" s="213"/>
      <c r="LM63" s="213"/>
      <c r="LO63" s="213"/>
      <c r="LQ63" s="213"/>
      <c r="LS63" s="213"/>
      <c r="LU63" s="213"/>
      <c r="LW63" s="213"/>
      <c r="LY63" s="213"/>
      <c r="MA63" s="213"/>
      <c r="MC63" s="213"/>
      <c r="ME63" s="213"/>
      <c r="MG63" s="213"/>
      <c r="MI63" s="213"/>
      <c r="MK63" s="213"/>
      <c r="MM63" s="213"/>
      <c r="MO63" s="213"/>
      <c r="MQ63" s="213"/>
      <c r="MS63" s="213"/>
      <c r="MU63" s="213"/>
      <c r="MW63" s="213"/>
      <c r="MY63" s="213"/>
      <c r="NA63" s="213"/>
      <c r="NC63" s="213"/>
      <c r="NE63" s="213"/>
      <c r="NG63" s="213"/>
      <c r="NI63" s="213"/>
      <c r="NK63" s="213"/>
      <c r="NM63" s="213"/>
      <c r="NO63" s="213"/>
      <c r="NQ63" s="213"/>
      <c r="NS63" s="213"/>
      <c r="NU63" s="213"/>
      <c r="NW63" s="213"/>
      <c r="NY63" s="213"/>
      <c r="OA63" s="213"/>
      <c r="OC63" s="213"/>
      <c r="OE63" s="213"/>
      <c r="OG63" s="213"/>
      <c r="OI63" s="213"/>
      <c r="OK63" s="213"/>
      <c r="OM63" s="213"/>
      <c r="OO63" s="213"/>
      <c r="OQ63" s="213"/>
      <c r="OS63" s="213"/>
      <c r="OU63" s="213"/>
      <c r="OW63" s="213"/>
      <c r="OY63" s="213"/>
      <c r="PA63" s="213"/>
      <c r="PC63" s="213"/>
      <c r="PE63" s="213"/>
      <c r="PG63" s="213"/>
      <c r="PI63" s="213"/>
      <c r="PK63" s="213"/>
      <c r="PM63" s="213"/>
      <c r="PO63" s="213"/>
      <c r="PQ63" s="213"/>
      <c r="PS63" s="213"/>
      <c r="PU63" s="213"/>
      <c r="PW63" s="213"/>
      <c r="PY63" s="213"/>
      <c r="QA63" s="213"/>
      <c r="QC63" s="213"/>
      <c r="QE63" s="213"/>
      <c r="QG63" s="213"/>
      <c r="QI63" s="213"/>
      <c r="QK63" s="213"/>
      <c r="QM63" s="213"/>
      <c r="QO63" s="213"/>
      <c r="QQ63" s="213"/>
      <c r="QS63" s="213"/>
      <c r="QU63" s="213"/>
      <c r="QW63" s="213"/>
      <c r="QY63" s="213"/>
      <c r="RA63" s="213"/>
      <c r="RC63" s="213"/>
      <c r="RE63" s="213"/>
      <c r="RG63" s="213"/>
      <c r="RI63" s="213"/>
      <c r="RK63" s="213"/>
      <c r="RM63" s="213"/>
      <c r="RO63" s="213"/>
      <c r="RQ63" s="213"/>
      <c r="RS63" s="213"/>
      <c r="RU63" s="213"/>
      <c r="RW63" s="213"/>
      <c r="RY63" s="213"/>
      <c r="SA63" s="213"/>
      <c r="SC63" s="213"/>
      <c r="SE63" s="213"/>
      <c r="SG63" s="213"/>
      <c r="SI63" s="213"/>
      <c r="SK63" s="213"/>
      <c r="SM63" s="213"/>
      <c r="SO63" s="213"/>
      <c r="SQ63" s="213"/>
      <c r="SS63" s="213"/>
      <c r="SU63" s="213"/>
      <c r="SW63" s="213"/>
      <c r="SY63" s="213"/>
      <c r="TA63" s="213"/>
      <c r="TC63" s="213"/>
      <c r="TE63" s="213"/>
      <c r="TG63" s="213"/>
      <c r="TI63" s="213"/>
      <c r="TK63" s="213"/>
      <c r="TM63" s="213"/>
      <c r="TO63" s="213"/>
      <c r="TQ63" s="213"/>
      <c r="TS63" s="213"/>
      <c r="TU63" s="213"/>
      <c r="TW63" s="213"/>
      <c r="TY63" s="213"/>
      <c r="UA63" s="213"/>
      <c r="UC63" s="213"/>
      <c r="UE63" s="213"/>
      <c r="UG63" s="213"/>
      <c r="UI63" s="213"/>
      <c r="UK63" s="213"/>
      <c r="UM63" s="213"/>
      <c r="UO63" s="213"/>
      <c r="UQ63" s="213"/>
      <c r="US63" s="213"/>
      <c r="UU63" s="213"/>
      <c r="UW63" s="213"/>
      <c r="UY63" s="213"/>
      <c r="VA63" s="213"/>
      <c r="VC63" s="213"/>
      <c r="VE63" s="213"/>
      <c r="VG63" s="213"/>
      <c r="VI63" s="213"/>
      <c r="VK63" s="213"/>
      <c r="VM63" s="213"/>
      <c r="VO63" s="213"/>
      <c r="VQ63" s="213"/>
      <c r="VS63" s="213"/>
      <c r="VU63" s="213"/>
      <c r="VW63" s="213"/>
      <c r="VY63" s="213"/>
      <c r="WA63" s="213"/>
      <c r="WC63" s="213"/>
      <c r="WE63" s="213"/>
      <c r="WG63" s="213"/>
      <c r="WI63" s="213"/>
      <c r="WK63" s="213"/>
      <c r="WM63" s="213"/>
      <c r="WO63" s="213"/>
      <c r="WQ63" s="213"/>
      <c r="WS63" s="213"/>
      <c r="WU63" s="213"/>
      <c r="WW63" s="213"/>
      <c r="WY63" s="213"/>
      <c r="XA63" s="213"/>
      <c r="XC63" s="213"/>
      <c r="XE63" s="213"/>
      <c r="XG63" s="213"/>
      <c r="XI63" s="213"/>
      <c r="XK63" s="213"/>
      <c r="XM63" s="213"/>
      <c r="XO63" s="213"/>
      <c r="XQ63" s="213"/>
      <c r="XS63" s="213"/>
      <c r="XU63" s="213"/>
      <c r="XW63" s="213"/>
      <c r="XY63" s="213"/>
      <c r="YA63" s="213"/>
      <c r="YC63" s="213"/>
      <c r="YE63" s="213"/>
      <c r="YG63" s="213"/>
      <c r="YI63" s="213"/>
      <c r="YK63" s="213"/>
      <c r="YM63" s="213"/>
      <c r="YO63" s="213"/>
      <c r="YQ63" s="213"/>
      <c r="YS63" s="213"/>
      <c r="YU63" s="213"/>
      <c r="YW63" s="213"/>
      <c r="YY63" s="213"/>
      <c r="ZA63" s="213"/>
      <c r="ZC63" s="213"/>
      <c r="ZE63" s="213"/>
      <c r="ZG63" s="213"/>
      <c r="ZI63" s="213"/>
      <c r="ZK63" s="213"/>
      <c r="ZM63" s="213"/>
      <c r="ZO63" s="213"/>
      <c r="ZQ63" s="213"/>
      <c r="ZS63" s="213"/>
      <c r="ZU63" s="213"/>
      <c r="ZW63" s="213"/>
      <c r="ZY63" s="213"/>
      <c r="AAA63" s="213"/>
      <c r="AAC63" s="213"/>
      <c r="AAE63" s="213"/>
      <c r="AAG63" s="213"/>
      <c r="AAI63" s="213"/>
      <c r="AAK63" s="213"/>
      <c r="AAM63" s="213"/>
      <c r="AAO63" s="213"/>
      <c r="AAQ63" s="213"/>
      <c r="AAS63" s="213"/>
      <c r="AAU63" s="213"/>
      <c r="AAW63" s="213"/>
      <c r="AAY63" s="213"/>
      <c r="ABA63" s="213"/>
      <c r="ABC63" s="213"/>
      <c r="ABE63" s="213"/>
      <c r="ABG63" s="213"/>
      <c r="ABI63" s="213"/>
      <c r="ABK63" s="213"/>
      <c r="ABM63" s="213"/>
      <c r="ABO63" s="213"/>
      <c r="ABQ63" s="213"/>
      <c r="ABS63" s="213"/>
      <c r="ABU63" s="213"/>
      <c r="ABW63" s="213"/>
      <c r="ABY63" s="213"/>
      <c r="ACA63" s="213"/>
      <c r="ACC63" s="213"/>
      <c r="ACE63" s="213"/>
      <c r="ACG63" s="213"/>
      <c r="ACI63" s="213"/>
      <c r="ACK63" s="213"/>
      <c r="ACM63" s="213"/>
      <c r="ACO63" s="213"/>
      <c r="ACQ63" s="213"/>
      <c r="ACS63" s="213"/>
      <c r="ACU63" s="213"/>
      <c r="ACW63" s="213"/>
      <c r="ACY63" s="213"/>
      <c r="ADA63" s="213"/>
      <c r="ADC63" s="213"/>
      <c r="ADE63" s="213"/>
      <c r="ADG63" s="213"/>
      <c r="ADI63" s="213"/>
      <c r="ADK63" s="213"/>
      <c r="ADM63" s="213"/>
      <c r="ADO63" s="213"/>
      <c r="ADQ63" s="213"/>
      <c r="ADS63" s="213"/>
      <c r="ADU63" s="213"/>
      <c r="ADW63" s="213"/>
      <c r="ADY63" s="213"/>
      <c r="AEA63" s="213"/>
      <c r="AEC63" s="213"/>
      <c r="AEE63" s="213"/>
      <c r="AEG63" s="213"/>
      <c r="AEI63" s="213"/>
      <c r="AEK63" s="213"/>
      <c r="AEM63" s="213"/>
      <c r="AEO63" s="213"/>
      <c r="AEQ63" s="213"/>
      <c r="AES63" s="213"/>
      <c r="AEU63" s="213"/>
      <c r="AEW63" s="213"/>
      <c r="AEY63" s="213"/>
      <c r="AFA63" s="213"/>
      <c r="AFC63" s="213"/>
      <c r="AFE63" s="213"/>
      <c r="AFG63" s="213"/>
      <c r="AFI63" s="213"/>
      <c r="AFK63" s="213"/>
      <c r="AFM63" s="213"/>
      <c r="AFO63" s="213"/>
      <c r="AFQ63" s="213"/>
      <c r="AFS63" s="213"/>
      <c r="AFU63" s="213"/>
      <c r="AFW63" s="213"/>
      <c r="AFY63" s="213"/>
      <c r="AGA63" s="213"/>
      <c r="AGC63" s="213"/>
      <c r="AGE63" s="213"/>
      <c r="AGG63" s="213"/>
      <c r="AGI63" s="213"/>
      <c r="AGK63" s="213"/>
      <c r="AGM63" s="213"/>
      <c r="AGO63" s="213"/>
      <c r="AGQ63" s="213"/>
      <c r="AGS63" s="213"/>
      <c r="AGU63" s="213"/>
      <c r="AGW63" s="213"/>
      <c r="AGY63" s="213"/>
      <c r="AHA63" s="213"/>
      <c r="AHC63" s="213"/>
      <c r="AHE63" s="213"/>
      <c r="AHG63" s="213"/>
      <c r="AHI63" s="213"/>
      <c r="AHK63" s="213"/>
      <c r="AHM63" s="213"/>
      <c r="AHO63" s="213"/>
      <c r="AHQ63" s="213"/>
      <c r="AHS63" s="213"/>
      <c r="AHU63" s="213"/>
      <c r="AHW63" s="213"/>
      <c r="AHY63" s="213"/>
      <c r="AIA63" s="213"/>
      <c r="AIC63" s="213"/>
      <c r="AIE63" s="213"/>
      <c r="AIG63" s="213"/>
      <c r="AII63" s="213"/>
      <c r="AIK63" s="213"/>
      <c r="AIM63" s="213"/>
      <c r="AIO63" s="213"/>
      <c r="AIQ63" s="213"/>
      <c r="AIS63" s="213"/>
      <c r="AIU63" s="213"/>
      <c r="AIW63" s="213"/>
      <c r="AIY63" s="213"/>
      <c r="AJA63" s="213"/>
      <c r="AJC63" s="213"/>
      <c r="AJE63" s="213"/>
      <c r="AJG63" s="213"/>
      <c r="AJI63" s="213"/>
      <c r="AJK63" s="213"/>
      <c r="AJM63" s="213"/>
      <c r="AJO63" s="213"/>
      <c r="AJQ63" s="213"/>
      <c r="AJS63" s="213"/>
      <c r="AJU63" s="213"/>
      <c r="AJW63" s="213"/>
      <c r="AJY63" s="213"/>
      <c r="AKA63" s="213"/>
      <c r="AKC63" s="213"/>
      <c r="AKE63" s="213"/>
      <c r="AKG63" s="213"/>
      <c r="AKI63" s="213"/>
      <c r="AKK63" s="213"/>
      <c r="AKM63" s="213"/>
      <c r="AKO63" s="213"/>
      <c r="AKQ63" s="213"/>
      <c r="AKS63" s="213"/>
      <c r="AKU63" s="213"/>
      <c r="AKW63" s="213"/>
      <c r="AKY63" s="213"/>
      <c r="ALA63" s="213"/>
      <c r="ALC63" s="213"/>
      <c r="ALE63" s="213"/>
      <c r="ALG63" s="213"/>
      <c r="ALI63" s="213"/>
      <c r="ALK63" s="213"/>
      <c r="ALM63" s="213"/>
      <c r="ALO63" s="213"/>
      <c r="ALQ63" s="213"/>
      <c r="ALS63" s="213"/>
      <c r="ALU63" s="213"/>
      <c r="ALW63" s="213"/>
      <c r="ALY63" s="213"/>
      <c r="AMA63" s="213"/>
      <c r="AMC63" s="213"/>
      <c r="AME63" s="213"/>
      <c r="AMG63" s="213"/>
      <c r="AMI63" s="213"/>
      <c r="AMK63" s="213"/>
      <c r="AMM63" s="213"/>
      <c r="AMO63" s="213"/>
      <c r="AMQ63" s="213"/>
      <c r="AMS63" s="213"/>
      <c r="AMU63" s="213"/>
      <c r="AMW63" s="213"/>
      <c r="AMY63" s="213"/>
      <c r="ANA63" s="213"/>
      <c r="ANC63" s="213"/>
      <c r="ANE63" s="213"/>
      <c r="ANG63" s="213"/>
      <c r="ANI63" s="213"/>
      <c r="ANK63" s="213"/>
      <c r="ANM63" s="213"/>
      <c r="ANO63" s="213"/>
      <c r="ANQ63" s="213"/>
      <c r="ANS63" s="213"/>
      <c r="ANU63" s="213"/>
      <c r="ANW63" s="213"/>
      <c r="ANY63" s="213"/>
      <c r="AOA63" s="213"/>
      <c r="AOC63" s="213"/>
      <c r="AOE63" s="213"/>
      <c r="AOG63" s="213"/>
      <c r="AOI63" s="213"/>
      <c r="AOK63" s="213"/>
      <c r="AOM63" s="213"/>
      <c r="AOO63" s="213"/>
      <c r="AOQ63" s="213"/>
      <c r="AOS63" s="213"/>
      <c r="AOU63" s="213"/>
      <c r="AOW63" s="213"/>
      <c r="AOY63" s="213"/>
      <c r="APA63" s="213"/>
      <c r="APC63" s="213"/>
      <c r="APE63" s="213"/>
      <c r="APG63" s="213"/>
      <c r="API63" s="213"/>
      <c r="APK63" s="213"/>
      <c r="APM63" s="213"/>
      <c r="APO63" s="213"/>
      <c r="APQ63" s="213"/>
      <c r="APS63" s="213"/>
      <c r="APU63" s="213"/>
      <c r="APW63" s="213"/>
      <c r="APY63" s="213"/>
      <c r="AQA63" s="213"/>
      <c r="AQC63" s="213"/>
      <c r="AQE63" s="213"/>
      <c r="AQG63" s="213"/>
      <c r="AQI63" s="213"/>
      <c r="AQK63" s="213"/>
      <c r="AQM63" s="213"/>
      <c r="AQO63" s="213"/>
      <c r="AQQ63" s="213"/>
      <c r="AQS63" s="213"/>
      <c r="AQU63" s="213"/>
      <c r="AQW63" s="213"/>
      <c r="AQY63" s="213"/>
      <c r="ARA63" s="213"/>
      <c r="ARC63" s="213"/>
      <c r="ARE63" s="213"/>
      <c r="ARG63" s="213"/>
      <c r="ARI63" s="213"/>
      <c r="ARK63" s="213"/>
      <c r="ARM63" s="213"/>
      <c r="ARO63" s="213"/>
      <c r="ARQ63" s="213"/>
      <c r="ARS63" s="213"/>
      <c r="ARU63" s="213"/>
      <c r="ARW63" s="213"/>
      <c r="ARY63" s="213"/>
      <c r="ASA63" s="213"/>
      <c r="ASC63" s="213"/>
      <c r="ASE63" s="213"/>
      <c r="ASG63" s="213"/>
      <c r="ASI63" s="213"/>
      <c r="ASK63" s="213"/>
      <c r="ASM63" s="213"/>
      <c r="ASO63" s="213"/>
      <c r="ASQ63" s="213"/>
      <c r="ASS63" s="213"/>
      <c r="ASU63" s="213"/>
      <c r="ASW63" s="213"/>
      <c r="ASY63" s="213"/>
      <c r="ATA63" s="213"/>
      <c r="ATC63" s="213"/>
      <c r="ATE63" s="213"/>
      <c r="ATG63" s="213"/>
      <c r="ATI63" s="213"/>
      <c r="ATK63" s="213"/>
      <c r="ATM63" s="213"/>
      <c r="ATO63" s="213"/>
      <c r="ATQ63" s="213"/>
      <c r="ATS63" s="213"/>
      <c r="ATU63" s="213"/>
      <c r="ATW63" s="213"/>
      <c r="ATY63" s="213"/>
      <c r="AUA63" s="213"/>
      <c r="AUC63" s="213"/>
      <c r="AUE63" s="213"/>
      <c r="AUG63" s="213"/>
      <c r="AUI63" s="213"/>
      <c r="AUK63" s="213"/>
      <c r="AUM63" s="213"/>
      <c r="AUO63" s="213"/>
      <c r="AUQ63" s="213"/>
      <c r="AUS63" s="213"/>
      <c r="AUU63" s="213"/>
      <c r="AUW63" s="213"/>
      <c r="AUY63" s="213"/>
      <c r="AVA63" s="213"/>
      <c r="AVC63" s="213"/>
      <c r="AVE63" s="213"/>
      <c r="AVG63" s="213"/>
      <c r="AVI63" s="213"/>
      <c r="AVK63" s="213"/>
      <c r="AVM63" s="213"/>
      <c r="AVO63" s="213"/>
      <c r="AVQ63" s="213"/>
      <c r="AVS63" s="213"/>
      <c r="AVU63" s="213"/>
      <c r="AVW63" s="213"/>
      <c r="AVY63" s="213"/>
      <c r="AWA63" s="213"/>
      <c r="AWC63" s="213"/>
      <c r="AWE63" s="213"/>
      <c r="AWG63" s="213"/>
      <c r="AWI63" s="213"/>
      <c r="AWK63" s="213"/>
      <c r="AWM63" s="213"/>
      <c r="AWO63" s="213"/>
      <c r="AWQ63" s="213"/>
      <c r="AWS63" s="213"/>
      <c r="AWU63" s="213"/>
      <c r="AWW63" s="213"/>
      <c r="AWY63" s="213"/>
      <c r="AXA63" s="213"/>
      <c r="AXC63" s="213"/>
      <c r="AXE63" s="213"/>
      <c r="AXG63" s="213"/>
      <c r="AXI63" s="213"/>
      <c r="AXK63" s="213"/>
      <c r="AXM63" s="213"/>
      <c r="AXO63" s="213"/>
      <c r="AXQ63" s="213"/>
      <c r="AXS63" s="213"/>
      <c r="AXU63" s="213"/>
      <c r="AXW63" s="213"/>
      <c r="AXY63" s="213"/>
      <c r="AYA63" s="213"/>
      <c r="AYC63" s="213"/>
      <c r="AYE63" s="213"/>
      <c r="AYG63" s="213"/>
      <c r="AYI63" s="213"/>
      <c r="AYK63" s="213"/>
      <c r="AYM63" s="213"/>
      <c r="AYO63" s="213"/>
      <c r="AYQ63" s="213"/>
      <c r="AYS63" s="213"/>
      <c r="AYU63" s="213"/>
      <c r="AYW63" s="213"/>
      <c r="AYY63" s="213"/>
      <c r="AZA63" s="213"/>
      <c r="AZC63" s="213"/>
      <c r="AZE63" s="213"/>
      <c r="AZG63" s="213"/>
      <c r="AZI63" s="213"/>
      <c r="AZK63" s="213"/>
      <c r="AZM63" s="213"/>
      <c r="AZO63" s="213"/>
      <c r="AZQ63" s="213"/>
      <c r="AZS63" s="213"/>
      <c r="AZU63" s="213"/>
      <c r="AZW63" s="213"/>
      <c r="AZY63" s="213"/>
      <c r="BAA63" s="213"/>
      <c r="BAC63" s="213"/>
      <c r="BAE63" s="213"/>
      <c r="BAG63" s="213"/>
      <c r="BAI63" s="213"/>
      <c r="BAK63" s="213"/>
      <c r="BAM63" s="213"/>
      <c r="BAO63" s="213"/>
      <c r="BAQ63" s="213"/>
      <c r="BAS63" s="213"/>
      <c r="BAU63" s="213"/>
      <c r="BAW63" s="213"/>
      <c r="BAY63" s="213"/>
      <c r="BBA63" s="213"/>
      <c r="BBC63" s="213"/>
      <c r="BBE63" s="213"/>
      <c r="BBG63" s="213"/>
      <c r="BBI63" s="213"/>
      <c r="BBK63" s="213"/>
      <c r="BBM63" s="213"/>
      <c r="BBO63" s="213"/>
      <c r="BBQ63" s="213"/>
      <c r="BBS63" s="213"/>
      <c r="BBU63" s="213"/>
      <c r="BBW63" s="213"/>
      <c r="BBY63" s="213"/>
      <c r="BCA63" s="213"/>
      <c r="BCC63" s="213"/>
      <c r="BCE63" s="213"/>
      <c r="BCG63" s="213"/>
      <c r="BCI63" s="213"/>
      <c r="BCK63" s="213"/>
      <c r="BCM63" s="213"/>
      <c r="BCO63" s="213"/>
      <c r="BCQ63" s="213"/>
      <c r="BCS63" s="213"/>
      <c r="BCU63" s="213"/>
      <c r="BCW63" s="213"/>
      <c r="BCY63" s="213"/>
      <c r="BDA63" s="213"/>
      <c r="BDC63" s="213"/>
      <c r="BDE63" s="213"/>
      <c r="BDG63" s="213"/>
      <c r="BDI63" s="213"/>
      <c r="BDK63" s="213"/>
      <c r="BDM63" s="213"/>
      <c r="BDO63" s="213"/>
      <c r="BDQ63" s="213"/>
      <c r="BDS63" s="213"/>
      <c r="BDU63" s="213"/>
      <c r="BDW63" s="213"/>
      <c r="BDY63" s="213"/>
      <c r="BEA63" s="213"/>
      <c r="BEC63" s="213"/>
      <c r="BEE63" s="213"/>
      <c r="BEG63" s="213"/>
      <c r="BEI63" s="213"/>
      <c r="BEK63" s="213"/>
      <c r="BEM63" s="213"/>
      <c r="BEO63" s="213"/>
      <c r="BEQ63" s="213"/>
      <c r="BES63" s="213"/>
      <c r="BEU63" s="213"/>
      <c r="BEW63" s="213"/>
      <c r="BEY63" s="213"/>
      <c r="BFA63" s="213"/>
      <c r="BFC63" s="213"/>
      <c r="BFE63" s="213"/>
      <c r="BFG63" s="213"/>
      <c r="BFI63" s="213"/>
      <c r="BFK63" s="213"/>
      <c r="BFM63" s="213"/>
      <c r="BFO63" s="213"/>
      <c r="BFQ63" s="213"/>
      <c r="BFS63" s="213"/>
      <c r="BFU63" s="213"/>
      <c r="BFW63" s="213"/>
      <c r="BFY63" s="213"/>
      <c r="BGA63" s="213"/>
      <c r="BGC63" s="213"/>
      <c r="BGE63" s="213"/>
      <c r="BGG63" s="213"/>
      <c r="BGI63" s="213"/>
      <c r="BGK63" s="213"/>
      <c r="BGM63" s="213"/>
      <c r="BGO63" s="213"/>
      <c r="BGQ63" s="213"/>
      <c r="BGS63" s="213"/>
      <c r="BGU63" s="213"/>
      <c r="BGW63" s="213"/>
      <c r="BGY63" s="213"/>
      <c r="BHA63" s="213"/>
      <c r="BHC63" s="213"/>
      <c r="BHE63" s="213"/>
      <c r="BHG63" s="213"/>
      <c r="BHI63" s="213"/>
      <c r="BHK63" s="213"/>
      <c r="BHM63" s="213"/>
      <c r="BHO63" s="213"/>
      <c r="BHQ63" s="213"/>
      <c r="BHS63" s="213"/>
      <c r="BHU63" s="213"/>
      <c r="BHW63" s="213"/>
      <c r="BHY63" s="213"/>
      <c r="BIA63" s="213"/>
      <c r="BIC63" s="213"/>
      <c r="BIE63" s="213"/>
      <c r="BIG63" s="213"/>
      <c r="BII63" s="213"/>
      <c r="BIK63" s="213"/>
      <c r="BIM63" s="213"/>
      <c r="BIO63" s="213"/>
      <c r="BIQ63" s="213"/>
      <c r="BIS63" s="213"/>
      <c r="BIU63" s="213"/>
      <c r="BIW63" s="213"/>
      <c r="BIY63" s="213"/>
      <c r="BJA63" s="213"/>
      <c r="BJC63" s="213"/>
      <c r="BJE63" s="213"/>
      <c r="BJG63" s="213"/>
      <c r="BJI63" s="213"/>
      <c r="BJK63" s="213"/>
      <c r="BJM63" s="213"/>
      <c r="BJO63" s="213"/>
      <c r="BJQ63" s="213"/>
      <c r="BJS63" s="213"/>
      <c r="BJU63" s="213"/>
      <c r="BJW63" s="213"/>
      <c r="BJY63" s="213"/>
      <c r="BKA63" s="213"/>
      <c r="BKC63" s="213"/>
      <c r="BKE63" s="213"/>
      <c r="BKG63" s="213"/>
      <c r="BKI63" s="213"/>
      <c r="BKK63" s="213"/>
      <c r="BKM63" s="213"/>
      <c r="BKO63" s="213"/>
      <c r="BKQ63" s="213"/>
      <c r="BKS63" s="213"/>
      <c r="BKU63" s="213"/>
      <c r="BKW63" s="213"/>
      <c r="BKY63" s="213"/>
      <c r="BLA63" s="213"/>
      <c r="BLC63" s="213"/>
      <c r="BLE63" s="213"/>
      <c r="BLG63" s="213"/>
      <c r="BLI63" s="213"/>
      <c r="BLK63" s="213"/>
      <c r="BLM63" s="213"/>
      <c r="BLO63" s="213"/>
      <c r="BLQ63" s="213"/>
      <c r="BLS63" s="213"/>
      <c r="BLU63" s="213"/>
      <c r="BLW63" s="213"/>
      <c r="BLY63" s="213"/>
      <c r="BMA63" s="213"/>
      <c r="BMC63" s="213"/>
      <c r="BME63" s="213"/>
      <c r="BMG63" s="213"/>
      <c r="BMI63" s="213"/>
      <c r="BMK63" s="213"/>
      <c r="BMM63" s="213"/>
      <c r="BMO63" s="213"/>
      <c r="BMQ63" s="213"/>
      <c r="BMS63" s="213"/>
      <c r="BMU63" s="213"/>
      <c r="BMW63" s="213"/>
      <c r="BMY63" s="213"/>
      <c r="BNA63" s="213"/>
      <c r="BNC63" s="213"/>
      <c r="BNE63" s="213"/>
      <c r="BNG63" s="213"/>
      <c r="BNI63" s="213"/>
      <c r="BNK63" s="213"/>
      <c r="BNM63" s="213"/>
      <c r="BNO63" s="213"/>
      <c r="BNQ63" s="213"/>
      <c r="BNS63" s="213"/>
      <c r="BNU63" s="213"/>
      <c r="BNW63" s="213"/>
      <c r="BNY63" s="213"/>
      <c r="BOA63" s="213"/>
      <c r="BOC63" s="213"/>
      <c r="BOE63" s="213"/>
      <c r="BOG63" s="213"/>
      <c r="BOI63" s="213"/>
      <c r="BOK63" s="213"/>
      <c r="BOM63" s="213"/>
      <c r="BOO63" s="213"/>
      <c r="BOQ63" s="213"/>
      <c r="BOS63" s="213"/>
      <c r="BOU63" s="213"/>
      <c r="BOW63" s="213"/>
      <c r="BOY63" s="213"/>
      <c r="BPA63" s="213"/>
      <c r="BPC63" s="213"/>
      <c r="BPE63" s="213"/>
      <c r="BPG63" s="213"/>
      <c r="BPI63" s="213"/>
      <c r="BPK63" s="213"/>
      <c r="BPM63" s="213"/>
      <c r="BPO63" s="213"/>
      <c r="BPQ63" s="213"/>
      <c r="BPS63" s="213"/>
      <c r="BPU63" s="213"/>
      <c r="BPW63" s="213"/>
      <c r="BPY63" s="213"/>
      <c r="BQA63" s="213"/>
      <c r="BQC63" s="213"/>
      <c r="BQE63" s="213"/>
      <c r="BQG63" s="213"/>
      <c r="BQI63" s="213"/>
      <c r="BQK63" s="213"/>
      <c r="BQM63" s="213"/>
      <c r="BQO63" s="213"/>
      <c r="BQQ63" s="213"/>
      <c r="BQS63" s="213"/>
      <c r="BQU63" s="213"/>
      <c r="BQW63" s="213"/>
      <c r="BQY63" s="213"/>
      <c r="BRA63" s="213"/>
      <c r="BRC63" s="213"/>
      <c r="BRE63" s="213"/>
      <c r="BRG63" s="213"/>
      <c r="BRI63" s="213"/>
      <c r="BRK63" s="213"/>
      <c r="BRM63" s="213"/>
      <c r="BRO63" s="213"/>
      <c r="BRQ63" s="213"/>
      <c r="BRS63" s="213"/>
      <c r="BRU63" s="213"/>
      <c r="BRW63" s="213"/>
      <c r="BRY63" s="213"/>
      <c r="BSA63" s="213"/>
      <c r="BSC63" s="213"/>
      <c r="BSE63" s="213"/>
      <c r="BSG63" s="213"/>
      <c r="BSI63" s="213"/>
      <c r="BSK63" s="213"/>
      <c r="BSM63" s="213"/>
      <c r="BSO63" s="213"/>
      <c r="BSQ63" s="213"/>
      <c r="BSS63" s="213"/>
      <c r="BSU63" s="213"/>
      <c r="BSW63" s="213"/>
      <c r="BSY63" s="213"/>
      <c r="BTA63" s="213"/>
      <c r="BTC63" s="213"/>
      <c r="BTE63" s="213"/>
      <c r="BTG63" s="213"/>
      <c r="BTI63" s="213"/>
      <c r="BTK63" s="213"/>
      <c r="BTM63" s="213"/>
      <c r="BTO63" s="213"/>
      <c r="BTQ63" s="213"/>
      <c r="BTS63" s="213"/>
      <c r="BTU63" s="213"/>
      <c r="BTW63" s="213"/>
      <c r="BTY63" s="213"/>
      <c r="BUA63" s="213"/>
      <c r="BUC63" s="213"/>
      <c r="BUE63" s="213"/>
      <c r="BUG63" s="213"/>
      <c r="BUI63" s="213"/>
      <c r="BUK63" s="213"/>
      <c r="BUM63" s="213"/>
      <c r="BUO63" s="213"/>
      <c r="BUQ63" s="213"/>
      <c r="BUS63" s="213"/>
      <c r="BUU63" s="213"/>
      <c r="BUW63" s="213"/>
      <c r="BUY63" s="213"/>
      <c r="BVA63" s="213"/>
      <c r="BVC63" s="213"/>
      <c r="BVE63" s="213"/>
      <c r="BVG63" s="213"/>
      <c r="BVI63" s="213"/>
      <c r="BVK63" s="213"/>
      <c r="BVM63" s="213"/>
      <c r="BVO63" s="213"/>
      <c r="BVQ63" s="213"/>
      <c r="BVS63" s="213"/>
      <c r="BVU63" s="213"/>
      <c r="BVW63" s="213"/>
      <c r="BVY63" s="213"/>
      <c r="BWA63" s="213"/>
      <c r="BWC63" s="213"/>
      <c r="BWE63" s="213"/>
      <c r="BWG63" s="213"/>
      <c r="BWI63" s="213"/>
      <c r="BWK63" s="213"/>
      <c r="BWM63" s="213"/>
      <c r="BWO63" s="213"/>
      <c r="BWQ63" s="213"/>
      <c r="BWS63" s="213"/>
      <c r="BWU63" s="213"/>
      <c r="BWW63" s="213"/>
      <c r="BWY63" s="213"/>
      <c r="BXA63" s="213"/>
      <c r="BXC63" s="213"/>
      <c r="BXE63" s="213"/>
      <c r="BXG63" s="213"/>
      <c r="BXI63" s="213"/>
      <c r="BXK63" s="213"/>
      <c r="BXM63" s="213"/>
      <c r="BXO63" s="213"/>
      <c r="BXQ63" s="213"/>
      <c r="BXS63" s="213"/>
      <c r="BXU63" s="213"/>
      <c r="BXW63" s="213"/>
      <c r="BXY63" s="213"/>
      <c r="BYA63" s="213"/>
      <c r="BYC63" s="213"/>
      <c r="BYE63" s="213"/>
      <c r="BYG63" s="213"/>
      <c r="BYI63" s="213"/>
      <c r="BYK63" s="213"/>
      <c r="BYM63" s="213"/>
      <c r="BYO63" s="213"/>
      <c r="BYQ63" s="213"/>
      <c r="BYS63" s="213"/>
      <c r="BYU63" s="213"/>
      <c r="BYW63" s="213"/>
      <c r="BYY63" s="213"/>
      <c r="BZA63" s="213"/>
      <c r="BZC63" s="213"/>
      <c r="BZE63" s="213"/>
      <c r="BZG63" s="213"/>
      <c r="BZI63" s="213"/>
      <c r="BZK63" s="213"/>
      <c r="BZM63" s="213"/>
      <c r="BZO63" s="213"/>
      <c r="BZQ63" s="213"/>
      <c r="BZS63" s="213"/>
      <c r="BZU63" s="213"/>
      <c r="BZW63" s="213"/>
      <c r="BZY63" s="213"/>
      <c r="CAA63" s="213"/>
      <c r="CAC63" s="213"/>
      <c r="CAE63" s="213"/>
      <c r="CAG63" s="213"/>
      <c r="CAI63" s="213"/>
      <c r="CAK63" s="213"/>
      <c r="CAM63" s="213"/>
      <c r="CAO63" s="213"/>
      <c r="CAQ63" s="213"/>
      <c r="CAS63" s="213"/>
      <c r="CAU63" s="213"/>
      <c r="CAW63" s="213"/>
      <c r="CAY63" s="213"/>
      <c r="CBA63" s="213"/>
      <c r="CBC63" s="213"/>
      <c r="CBE63" s="213"/>
      <c r="CBG63" s="213"/>
      <c r="CBI63" s="213"/>
      <c r="CBK63" s="213"/>
      <c r="CBM63" s="213"/>
      <c r="CBO63" s="213"/>
      <c r="CBQ63" s="213"/>
      <c r="CBS63" s="213"/>
      <c r="CBU63" s="213"/>
      <c r="CBW63" s="213"/>
      <c r="CBY63" s="213"/>
      <c r="CCA63" s="213"/>
      <c r="CCC63" s="213"/>
      <c r="CCE63" s="213"/>
      <c r="CCG63" s="213"/>
      <c r="CCI63" s="213"/>
      <c r="CCK63" s="213"/>
      <c r="CCM63" s="213"/>
      <c r="CCO63" s="213"/>
      <c r="CCQ63" s="213"/>
      <c r="CCS63" s="213"/>
      <c r="CCU63" s="213"/>
      <c r="CCW63" s="213"/>
      <c r="CCY63" s="213"/>
      <c r="CDA63" s="213"/>
      <c r="CDC63" s="213"/>
      <c r="CDE63" s="213"/>
      <c r="CDG63" s="213"/>
      <c r="CDI63" s="213"/>
      <c r="CDK63" s="213"/>
      <c r="CDM63" s="213"/>
      <c r="CDO63" s="213"/>
      <c r="CDQ63" s="213"/>
      <c r="CDS63" s="213"/>
      <c r="CDU63" s="213"/>
      <c r="CDW63" s="213"/>
      <c r="CDY63" s="213"/>
      <c r="CEA63" s="213"/>
      <c r="CEC63" s="213"/>
      <c r="CEE63" s="213"/>
      <c r="CEG63" s="213"/>
      <c r="CEI63" s="213"/>
      <c r="CEK63" s="213"/>
      <c r="CEM63" s="213"/>
      <c r="CEO63" s="213"/>
      <c r="CEQ63" s="213"/>
      <c r="CES63" s="213"/>
      <c r="CEU63" s="213"/>
      <c r="CEW63" s="213"/>
      <c r="CEY63" s="213"/>
      <c r="CFA63" s="213"/>
      <c r="CFC63" s="213"/>
      <c r="CFE63" s="213"/>
      <c r="CFG63" s="213"/>
      <c r="CFI63" s="213"/>
      <c r="CFK63" s="213"/>
      <c r="CFM63" s="213"/>
      <c r="CFO63" s="213"/>
      <c r="CFQ63" s="213"/>
      <c r="CFS63" s="213"/>
      <c r="CFU63" s="213"/>
      <c r="CFW63" s="213"/>
      <c r="CFY63" s="213"/>
      <c r="CGA63" s="213"/>
      <c r="CGC63" s="213"/>
      <c r="CGE63" s="213"/>
      <c r="CGG63" s="213"/>
      <c r="CGI63" s="213"/>
      <c r="CGK63" s="213"/>
      <c r="CGM63" s="213"/>
      <c r="CGO63" s="213"/>
      <c r="CGQ63" s="213"/>
      <c r="CGS63" s="213"/>
      <c r="CGU63" s="213"/>
      <c r="CGW63" s="213"/>
      <c r="CGY63" s="213"/>
      <c r="CHA63" s="213"/>
      <c r="CHC63" s="213"/>
      <c r="CHE63" s="213"/>
      <c r="CHG63" s="213"/>
      <c r="CHI63" s="213"/>
      <c r="CHK63" s="213"/>
      <c r="CHM63" s="213"/>
      <c r="CHO63" s="213"/>
      <c r="CHQ63" s="213"/>
      <c r="CHS63" s="213"/>
      <c r="CHU63" s="213"/>
      <c r="CHW63" s="213"/>
      <c r="CHY63" s="213"/>
      <c r="CIA63" s="213"/>
      <c r="CIC63" s="213"/>
      <c r="CIE63" s="213"/>
      <c r="CIG63" s="213"/>
      <c r="CII63" s="213"/>
      <c r="CIK63" s="213"/>
      <c r="CIM63" s="213"/>
      <c r="CIO63" s="213"/>
      <c r="CIQ63" s="213"/>
      <c r="CIS63" s="213"/>
      <c r="CIU63" s="213"/>
      <c r="CIW63" s="213"/>
      <c r="CIY63" s="213"/>
      <c r="CJA63" s="213"/>
      <c r="CJC63" s="213"/>
      <c r="CJE63" s="213"/>
      <c r="CJG63" s="213"/>
      <c r="CJI63" s="213"/>
      <c r="CJK63" s="213"/>
      <c r="CJM63" s="213"/>
      <c r="CJO63" s="213"/>
      <c r="CJQ63" s="213"/>
      <c r="CJS63" s="213"/>
      <c r="CJU63" s="213"/>
      <c r="CJW63" s="213"/>
      <c r="CJY63" s="213"/>
      <c r="CKA63" s="213"/>
      <c r="CKC63" s="213"/>
      <c r="CKE63" s="213"/>
      <c r="CKG63" s="213"/>
      <c r="CKI63" s="213"/>
      <c r="CKK63" s="213"/>
      <c r="CKM63" s="213"/>
      <c r="CKO63" s="213"/>
      <c r="CKQ63" s="213"/>
      <c r="CKS63" s="213"/>
      <c r="CKU63" s="213"/>
      <c r="CKW63" s="213"/>
      <c r="CKY63" s="213"/>
      <c r="CLA63" s="213"/>
      <c r="CLC63" s="213"/>
      <c r="CLE63" s="213"/>
      <c r="CLG63" s="213"/>
      <c r="CLI63" s="213"/>
      <c r="CLK63" s="213"/>
      <c r="CLM63" s="213"/>
      <c r="CLO63" s="213"/>
      <c r="CLQ63" s="213"/>
      <c r="CLS63" s="213"/>
      <c r="CLU63" s="213"/>
      <c r="CLW63" s="213"/>
      <c r="CLY63" s="213"/>
      <c r="CMA63" s="213"/>
      <c r="CMC63" s="213"/>
      <c r="CME63" s="213"/>
      <c r="CMG63" s="213"/>
      <c r="CMI63" s="213"/>
      <c r="CMK63" s="213"/>
      <c r="CMM63" s="213"/>
      <c r="CMO63" s="213"/>
      <c r="CMQ63" s="213"/>
      <c r="CMS63" s="213"/>
      <c r="CMU63" s="213"/>
      <c r="CMW63" s="213"/>
      <c r="CMY63" s="213"/>
      <c r="CNA63" s="213"/>
      <c r="CNC63" s="213"/>
      <c r="CNE63" s="213"/>
      <c r="CNG63" s="213"/>
      <c r="CNI63" s="213"/>
      <c r="CNK63" s="213"/>
      <c r="CNM63" s="213"/>
      <c r="CNO63" s="213"/>
      <c r="CNQ63" s="213"/>
      <c r="CNS63" s="213"/>
      <c r="CNU63" s="213"/>
      <c r="CNW63" s="213"/>
      <c r="CNY63" s="213"/>
      <c r="COA63" s="213"/>
      <c r="COC63" s="213"/>
      <c r="COE63" s="213"/>
      <c r="COG63" s="213"/>
      <c r="COI63" s="213"/>
      <c r="COK63" s="213"/>
      <c r="COM63" s="213"/>
      <c r="COO63" s="213"/>
      <c r="COQ63" s="213"/>
      <c r="COS63" s="213"/>
      <c r="COU63" s="213"/>
      <c r="COW63" s="213"/>
      <c r="COY63" s="213"/>
      <c r="CPA63" s="213"/>
      <c r="CPC63" s="213"/>
      <c r="CPE63" s="213"/>
      <c r="CPG63" s="213"/>
      <c r="CPI63" s="213"/>
      <c r="CPK63" s="213"/>
      <c r="CPM63" s="213"/>
      <c r="CPO63" s="213"/>
      <c r="CPQ63" s="213"/>
      <c r="CPS63" s="213"/>
      <c r="CPU63" s="213"/>
      <c r="CPW63" s="213"/>
      <c r="CPY63" s="213"/>
      <c r="CQA63" s="213"/>
      <c r="CQC63" s="213"/>
      <c r="CQE63" s="213"/>
      <c r="CQG63" s="213"/>
      <c r="CQI63" s="213"/>
      <c r="CQK63" s="213"/>
      <c r="CQM63" s="213"/>
      <c r="CQO63" s="213"/>
      <c r="CQQ63" s="213"/>
      <c r="CQS63" s="213"/>
      <c r="CQU63" s="213"/>
      <c r="CQW63" s="213"/>
      <c r="CQY63" s="213"/>
      <c r="CRA63" s="213"/>
      <c r="CRC63" s="213"/>
      <c r="CRE63" s="213"/>
      <c r="CRG63" s="213"/>
      <c r="CRI63" s="213"/>
      <c r="CRK63" s="213"/>
      <c r="CRM63" s="213"/>
      <c r="CRO63" s="213"/>
      <c r="CRQ63" s="213"/>
      <c r="CRS63" s="213"/>
      <c r="CRU63" s="213"/>
      <c r="CRW63" s="213"/>
      <c r="CRY63" s="213"/>
      <c r="CSA63" s="213"/>
      <c r="CSC63" s="213"/>
      <c r="CSE63" s="213"/>
      <c r="CSG63" s="213"/>
      <c r="CSI63" s="213"/>
      <c r="CSK63" s="213"/>
      <c r="CSM63" s="213"/>
      <c r="CSO63" s="213"/>
      <c r="CSQ63" s="213"/>
      <c r="CSS63" s="213"/>
      <c r="CSU63" s="213"/>
      <c r="CSW63" s="213"/>
      <c r="CSY63" s="213"/>
      <c r="CTA63" s="213"/>
      <c r="CTC63" s="213"/>
      <c r="CTE63" s="213"/>
      <c r="CTG63" s="213"/>
      <c r="CTI63" s="213"/>
      <c r="CTK63" s="213"/>
      <c r="CTM63" s="213"/>
      <c r="CTO63" s="213"/>
      <c r="CTQ63" s="213"/>
      <c r="CTS63" s="213"/>
      <c r="CTU63" s="213"/>
      <c r="CTW63" s="213"/>
      <c r="CTY63" s="213"/>
      <c r="CUA63" s="213"/>
      <c r="CUC63" s="213"/>
      <c r="CUE63" s="213"/>
      <c r="CUG63" s="213"/>
      <c r="CUI63" s="213"/>
      <c r="CUK63" s="213"/>
      <c r="CUM63" s="213"/>
      <c r="CUO63" s="213"/>
      <c r="CUQ63" s="213"/>
      <c r="CUS63" s="213"/>
      <c r="CUU63" s="213"/>
      <c r="CUW63" s="213"/>
      <c r="CUY63" s="213"/>
      <c r="CVA63" s="213"/>
      <c r="CVC63" s="213"/>
      <c r="CVE63" s="213"/>
      <c r="CVG63" s="213"/>
      <c r="CVI63" s="213"/>
      <c r="CVK63" s="213"/>
      <c r="CVM63" s="213"/>
      <c r="CVO63" s="213"/>
      <c r="CVQ63" s="213"/>
      <c r="CVS63" s="213"/>
      <c r="CVU63" s="213"/>
      <c r="CVW63" s="213"/>
      <c r="CVY63" s="213"/>
      <c r="CWA63" s="213"/>
      <c r="CWC63" s="213"/>
      <c r="CWE63" s="213"/>
      <c r="CWG63" s="213"/>
      <c r="CWI63" s="213"/>
      <c r="CWK63" s="213"/>
      <c r="CWM63" s="213"/>
      <c r="CWO63" s="213"/>
      <c r="CWQ63" s="213"/>
      <c r="CWS63" s="213"/>
      <c r="CWU63" s="213"/>
      <c r="CWW63" s="213"/>
      <c r="CWY63" s="213"/>
      <c r="CXA63" s="213"/>
      <c r="CXC63" s="213"/>
      <c r="CXE63" s="213"/>
      <c r="CXG63" s="213"/>
      <c r="CXI63" s="213"/>
      <c r="CXK63" s="213"/>
      <c r="CXM63" s="213"/>
      <c r="CXO63" s="213"/>
      <c r="CXQ63" s="213"/>
      <c r="CXS63" s="213"/>
      <c r="CXU63" s="213"/>
      <c r="CXW63" s="213"/>
      <c r="CXY63" s="213"/>
      <c r="CYA63" s="213"/>
      <c r="CYC63" s="213"/>
      <c r="CYE63" s="213"/>
      <c r="CYG63" s="213"/>
      <c r="CYI63" s="213"/>
      <c r="CYK63" s="213"/>
      <c r="CYM63" s="213"/>
      <c r="CYO63" s="213"/>
      <c r="CYQ63" s="213"/>
      <c r="CYS63" s="213"/>
      <c r="CYU63" s="213"/>
      <c r="CYW63" s="213"/>
      <c r="CYY63" s="213"/>
      <c r="CZA63" s="213"/>
      <c r="CZC63" s="213"/>
      <c r="CZE63" s="213"/>
      <c r="CZG63" s="213"/>
      <c r="CZI63" s="213"/>
      <c r="CZK63" s="213"/>
      <c r="CZM63" s="213"/>
      <c r="CZO63" s="213"/>
      <c r="CZQ63" s="213"/>
      <c r="CZS63" s="213"/>
      <c r="CZU63" s="213"/>
      <c r="CZW63" s="213"/>
      <c r="CZY63" s="213"/>
      <c r="DAA63" s="213"/>
      <c r="DAC63" s="213"/>
      <c r="DAE63" s="213"/>
      <c r="DAG63" s="213"/>
      <c r="DAI63" s="213"/>
      <c r="DAK63" s="213"/>
      <c r="DAM63" s="213"/>
      <c r="DAO63" s="213"/>
      <c r="DAQ63" s="213"/>
      <c r="DAS63" s="213"/>
      <c r="DAU63" s="213"/>
      <c r="DAW63" s="213"/>
      <c r="DAY63" s="213"/>
      <c r="DBA63" s="213"/>
      <c r="DBC63" s="213"/>
      <c r="DBE63" s="213"/>
      <c r="DBG63" s="213"/>
      <c r="DBI63" s="213"/>
      <c r="DBK63" s="213"/>
      <c r="DBM63" s="213"/>
      <c r="DBO63" s="213"/>
      <c r="DBQ63" s="213"/>
      <c r="DBS63" s="213"/>
      <c r="DBU63" s="213"/>
      <c r="DBW63" s="213"/>
      <c r="DBY63" s="213"/>
      <c r="DCA63" s="213"/>
      <c r="DCC63" s="213"/>
      <c r="DCE63" s="213"/>
      <c r="DCG63" s="213"/>
      <c r="DCI63" s="213"/>
      <c r="DCK63" s="213"/>
      <c r="DCM63" s="213"/>
      <c r="DCO63" s="213"/>
      <c r="DCQ63" s="213"/>
      <c r="DCS63" s="213"/>
      <c r="DCU63" s="213"/>
      <c r="DCW63" s="213"/>
      <c r="DCY63" s="213"/>
      <c r="DDA63" s="213"/>
      <c r="DDC63" s="213"/>
      <c r="DDE63" s="213"/>
      <c r="DDG63" s="213"/>
      <c r="DDI63" s="213"/>
      <c r="DDK63" s="213"/>
      <c r="DDM63" s="213"/>
      <c r="DDO63" s="213"/>
      <c r="DDQ63" s="213"/>
      <c r="DDS63" s="213"/>
      <c r="DDU63" s="213"/>
      <c r="DDW63" s="213"/>
      <c r="DDY63" s="213"/>
      <c r="DEA63" s="213"/>
      <c r="DEC63" s="213"/>
      <c r="DEE63" s="213"/>
      <c r="DEG63" s="213"/>
      <c r="DEI63" s="213"/>
      <c r="DEK63" s="213"/>
      <c r="DEM63" s="213"/>
      <c r="DEO63" s="213"/>
      <c r="DEQ63" s="213"/>
      <c r="DES63" s="213"/>
      <c r="DEU63" s="213"/>
      <c r="DEW63" s="213"/>
      <c r="DEY63" s="213"/>
      <c r="DFA63" s="213"/>
      <c r="DFC63" s="213"/>
      <c r="DFE63" s="213"/>
      <c r="DFG63" s="213"/>
      <c r="DFI63" s="213"/>
      <c r="DFK63" s="213"/>
      <c r="DFM63" s="213"/>
      <c r="DFO63" s="213"/>
      <c r="DFQ63" s="213"/>
      <c r="DFS63" s="213"/>
      <c r="DFU63" s="213"/>
      <c r="DFW63" s="213"/>
      <c r="DFY63" s="213"/>
      <c r="DGA63" s="213"/>
      <c r="DGC63" s="213"/>
      <c r="DGE63" s="213"/>
      <c r="DGG63" s="213"/>
      <c r="DGI63" s="213"/>
      <c r="DGK63" s="213"/>
      <c r="DGM63" s="213"/>
      <c r="DGO63" s="213"/>
      <c r="DGQ63" s="213"/>
      <c r="DGS63" s="213"/>
      <c r="DGU63" s="213"/>
      <c r="DGW63" s="213"/>
      <c r="DGY63" s="213"/>
      <c r="DHA63" s="213"/>
      <c r="DHC63" s="213"/>
      <c r="DHE63" s="213"/>
      <c r="DHG63" s="213"/>
      <c r="DHI63" s="213"/>
      <c r="DHK63" s="213"/>
      <c r="DHM63" s="213"/>
      <c r="DHO63" s="213"/>
      <c r="DHQ63" s="213"/>
      <c r="DHS63" s="213"/>
      <c r="DHU63" s="213"/>
      <c r="DHW63" s="213"/>
      <c r="DHY63" s="213"/>
      <c r="DIA63" s="213"/>
      <c r="DIC63" s="213"/>
      <c r="DIE63" s="213"/>
      <c r="DIG63" s="213"/>
      <c r="DII63" s="213"/>
      <c r="DIK63" s="213"/>
      <c r="DIM63" s="213"/>
      <c r="DIO63" s="213"/>
      <c r="DIQ63" s="213"/>
      <c r="DIS63" s="213"/>
      <c r="DIU63" s="213"/>
      <c r="DIW63" s="213"/>
      <c r="DIY63" s="213"/>
      <c r="DJA63" s="213"/>
      <c r="DJC63" s="213"/>
      <c r="DJE63" s="213"/>
      <c r="DJG63" s="213"/>
      <c r="DJI63" s="213"/>
      <c r="DJK63" s="213"/>
      <c r="DJM63" s="213"/>
      <c r="DJO63" s="213"/>
      <c r="DJQ63" s="213"/>
      <c r="DJS63" s="213"/>
      <c r="DJU63" s="213"/>
      <c r="DJW63" s="213"/>
      <c r="DJY63" s="213"/>
      <c r="DKA63" s="213"/>
      <c r="DKC63" s="213"/>
      <c r="DKE63" s="213"/>
      <c r="DKG63" s="213"/>
      <c r="DKI63" s="213"/>
      <c r="DKK63" s="213"/>
      <c r="DKM63" s="213"/>
      <c r="DKO63" s="213"/>
      <c r="DKQ63" s="213"/>
      <c r="DKS63" s="213"/>
      <c r="DKU63" s="213"/>
      <c r="DKW63" s="213"/>
      <c r="DKY63" s="213"/>
      <c r="DLA63" s="213"/>
      <c r="DLC63" s="213"/>
      <c r="DLE63" s="213"/>
      <c r="DLG63" s="213"/>
      <c r="DLI63" s="213"/>
      <c r="DLK63" s="213"/>
      <c r="DLM63" s="213"/>
      <c r="DLO63" s="213"/>
      <c r="DLQ63" s="213"/>
      <c r="DLS63" s="213"/>
      <c r="DLU63" s="213"/>
      <c r="DLW63" s="213"/>
      <c r="DLY63" s="213"/>
      <c r="DMA63" s="213"/>
      <c r="DMC63" s="213"/>
      <c r="DME63" s="213"/>
      <c r="DMG63" s="213"/>
      <c r="DMI63" s="213"/>
      <c r="DMK63" s="213"/>
      <c r="DMM63" s="213"/>
      <c r="DMO63" s="213"/>
      <c r="DMQ63" s="213"/>
      <c r="DMS63" s="213"/>
      <c r="DMU63" s="213"/>
      <c r="DMW63" s="213"/>
      <c r="DMY63" s="213"/>
      <c r="DNA63" s="213"/>
      <c r="DNC63" s="213"/>
      <c r="DNE63" s="213"/>
      <c r="DNG63" s="213"/>
      <c r="DNI63" s="213"/>
      <c r="DNK63" s="213"/>
      <c r="DNM63" s="213"/>
      <c r="DNO63" s="213"/>
      <c r="DNQ63" s="213"/>
      <c r="DNS63" s="213"/>
      <c r="DNU63" s="213"/>
      <c r="DNW63" s="213"/>
      <c r="DNY63" s="213"/>
      <c r="DOA63" s="213"/>
      <c r="DOC63" s="213"/>
      <c r="DOE63" s="213"/>
      <c r="DOG63" s="213"/>
      <c r="DOI63" s="213"/>
      <c r="DOK63" s="213"/>
      <c r="DOM63" s="213"/>
      <c r="DOO63" s="213"/>
      <c r="DOQ63" s="213"/>
      <c r="DOS63" s="213"/>
      <c r="DOU63" s="213"/>
      <c r="DOW63" s="213"/>
      <c r="DOY63" s="213"/>
      <c r="DPA63" s="213"/>
      <c r="DPC63" s="213"/>
      <c r="DPE63" s="213"/>
      <c r="DPG63" s="213"/>
      <c r="DPI63" s="213"/>
      <c r="DPK63" s="213"/>
      <c r="DPM63" s="213"/>
      <c r="DPO63" s="213"/>
      <c r="DPQ63" s="213"/>
      <c r="DPS63" s="213"/>
      <c r="DPU63" s="213"/>
      <c r="DPW63" s="213"/>
      <c r="DPY63" s="213"/>
      <c r="DQA63" s="213"/>
      <c r="DQC63" s="213"/>
      <c r="DQE63" s="213"/>
      <c r="DQG63" s="213"/>
      <c r="DQI63" s="213"/>
      <c r="DQK63" s="213"/>
      <c r="DQM63" s="213"/>
      <c r="DQO63" s="213"/>
      <c r="DQQ63" s="213"/>
      <c r="DQS63" s="213"/>
      <c r="DQU63" s="213"/>
      <c r="DQW63" s="213"/>
      <c r="DQY63" s="213"/>
      <c r="DRA63" s="213"/>
      <c r="DRC63" s="213"/>
      <c r="DRE63" s="213"/>
      <c r="DRG63" s="213"/>
      <c r="DRI63" s="213"/>
      <c r="DRK63" s="213"/>
      <c r="DRM63" s="213"/>
      <c r="DRO63" s="213"/>
      <c r="DRQ63" s="213"/>
      <c r="DRS63" s="213"/>
      <c r="DRU63" s="213"/>
      <c r="DRW63" s="213"/>
      <c r="DRY63" s="213"/>
      <c r="DSA63" s="213"/>
      <c r="DSC63" s="213"/>
      <c r="DSE63" s="213"/>
      <c r="DSG63" s="213"/>
      <c r="DSI63" s="213"/>
      <c r="DSK63" s="213"/>
      <c r="DSM63" s="213"/>
      <c r="DSO63" s="213"/>
      <c r="DSQ63" s="213"/>
      <c r="DSS63" s="213"/>
      <c r="DSU63" s="213"/>
      <c r="DSW63" s="213"/>
      <c r="DSY63" s="213"/>
      <c r="DTA63" s="213"/>
      <c r="DTC63" s="213"/>
      <c r="DTE63" s="213"/>
      <c r="DTG63" s="213"/>
      <c r="DTI63" s="213"/>
      <c r="DTK63" s="213"/>
      <c r="DTM63" s="213"/>
      <c r="DTO63" s="213"/>
      <c r="DTQ63" s="213"/>
      <c r="DTS63" s="213"/>
      <c r="DTU63" s="213"/>
      <c r="DTW63" s="213"/>
      <c r="DTY63" s="213"/>
      <c r="DUA63" s="213"/>
      <c r="DUC63" s="213"/>
      <c r="DUE63" s="213"/>
      <c r="DUG63" s="213"/>
      <c r="DUI63" s="213"/>
      <c r="DUK63" s="213"/>
      <c r="DUM63" s="213"/>
      <c r="DUO63" s="213"/>
      <c r="DUQ63" s="213"/>
      <c r="DUS63" s="213"/>
      <c r="DUU63" s="213"/>
      <c r="DUW63" s="213"/>
      <c r="DUY63" s="213"/>
      <c r="DVA63" s="213"/>
      <c r="DVC63" s="213"/>
      <c r="DVE63" s="213"/>
      <c r="DVG63" s="213"/>
      <c r="DVI63" s="213"/>
      <c r="DVK63" s="213"/>
      <c r="DVM63" s="213"/>
      <c r="DVO63" s="213"/>
      <c r="DVQ63" s="213"/>
      <c r="DVS63" s="213"/>
      <c r="DVU63" s="213"/>
      <c r="DVW63" s="213"/>
      <c r="DVY63" s="213"/>
      <c r="DWA63" s="213"/>
      <c r="DWC63" s="213"/>
      <c r="DWE63" s="213"/>
      <c r="DWG63" s="213"/>
      <c r="DWI63" s="213"/>
      <c r="DWK63" s="213"/>
      <c r="DWM63" s="213"/>
      <c r="DWO63" s="213"/>
      <c r="DWQ63" s="213"/>
      <c r="DWS63" s="213"/>
      <c r="DWU63" s="213"/>
      <c r="DWW63" s="213"/>
      <c r="DWY63" s="213"/>
      <c r="DXA63" s="213"/>
      <c r="DXC63" s="213"/>
      <c r="DXE63" s="213"/>
      <c r="DXG63" s="213"/>
      <c r="DXI63" s="213"/>
      <c r="DXK63" s="213"/>
      <c r="DXM63" s="213"/>
      <c r="DXO63" s="213"/>
      <c r="DXQ63" s="213"/>
      <c r="DXS63" s="213"/>
      <c r="DXU63" s="213"/>
      <c r="DXW63" s="213"/>
      <c r="DXY63" s="213"/>
      <c r="DYA63" s="213"/>
      <c r="DYC63" s="213"/>
      <c r="DYE63" s="213"/>
      <c r="DYG63" s="213"/>
      <c r="DYI63" s="213"/>
      <c r="DYK63" s="213"/>
      <c r="DYM63" s="213"/>
      <c r="DYO63" s="213"/>
      <c r="DYQ63" s="213"/>
      <c r="DYS63" s="213"/>
      <c r="DYU63" s="213"/>
      <c r="DYW63" s="213"/>
      <c r="DYY63" s="213"/>
      <c r="DZA63" s="213"/>
      <c r="DZC63" s="213"/>
      <c r="DZE63" s="213"/>
      <c r="DZG63" s="213"/>
      <c r="DZI63" s="213"/>
      <c r="DZK63" s="213"/>
      <c r="DZM63" s="213"/>
      <c r="DZO63" s="213"/>
      <c r="DZQ63" s="213"/>
      <c r="DZS63" s="213"/>
      <c r="DZU63" s="213"/>
      <c r="DZW63" s="213"/>
      <c r="DZY63" s="213"/>
      <c r="EAA63" s="213"/>
      <c r="EAC63" s="213"/>
      <c r="EAE63" s="213"/>
      <c r="EAG63" s="213"/>
      <c r="EAI63" s="213"/>
      <c r="EAK63" s="213"/>
      <c r="EAM63" s="213"/>
      <c r="EAO63" s="213"/>
      <c r="EAQ63" s="213"/>
      <c r="EAS63" s="213"/>
      <c r="EAU63" s="213"/>
      <c r="EAW63" s="213"/>
      <c r="EAY63" s="213"/>
      <c r="EBA63" s="213"/>
      <c r="EBC63" s="213"/>
      <c r="EBE63" s="213"/>
      <c r="EBG63" s="213"/>
      <c r="EBI63" s="213"/>
      <c r="EBK63" s="213"/>
      <c r="EBM63" s="213"/>
      <c r="EBO63" s="213"/>
      <c r="EBQ63" s="213"/>
      <c r="EBS63" s="213"/>
      <c r="EBU63" s="213"/>
      <c r="EBW63" s="213"/>
      <c r="EBY63" s="213"/>
      <c r="ECA63" s="213"/>
      <c r="ECC63" s="213"/>
      <c r="ECE63" s="213"/>
      <c r="ECG63" s="213"/>
      <c r="ECI63" s="213"/>
      <c r="ECK63" s="213"/>
      <c r="ECM63" s="213"/>
      <c r="ECO63" s="213"/>
      <c r="ECQ63" s="213"/>
      <c r="ECS63" s="213"/>
      <c r="ECU63" s="213"/>
      <c r="ECW63" s="213"/>
      <c r="ECY63" s="213"/>
      <c r="EDA63" s="213"/>
      <c r="EDC63" s="213"/>
      <c r="EDE63" s="213"/>
      <c r="EDG63" s="213"/>
      <c r="EDI63" s="213"/>
      <c r="EDK63" s="213"/>
      <c r="EDM63" s="213"/>
      <c r="EDO63" s="213"/>
      <c r="EDQ63" s="213"/>
      <c r="EDS63" s="213"/>
      <c r="EDU63" s="213"/>
      <c r="EDW63" s="213"/>
      <c r="EDY63" s="213"/>
      <c r="EEA63" s="213"/>
      <c r="EEC63" s="213"/>
      <c r="EEE63" s="213"/>
      <c r="EEG63" s="213"/>
      <c r="EEI63" s="213"/>
      <c r="EEK63" s="213"/>
      <c r="EEM63" s="213"/>
      <c r="EEO63" s="213"/>
      <c r="EEQ63" s="213"/>
      <c r="EES63" s="213"/>
      <c r="EEU63" s="213"/>
      <c r="EEW63" s="213"/>
      <c r="EEY63" s="213"/>
      <c r="EFA63" s="213"/>
      <c r="EFC63" s="213"/>
      <c r="EFE63" s="213"/>
      <c r="EFG63" s="213"/>
      <c r="EFI63" s="213"/>
      <c r="EFK63" s="213"/>
      <c r="EFM63" s="213"/>
      <c r="EFO63" s="213"/>
      <c r="EFQ63" s="213"/>
      <c r="EFS63" s="213"/>
      <c r="EFU63" s="213"/>
      <c r="EFW63" s="213"/>
      <c r="EFY63" s="213"/>
      <c r="EGA63" s="213"/>
      <c r="EGC63" s="213"/>
      <c r="EGE63" s="213"/>
      <c r="EGG63" s="213"/>
      <c r="EGI63" s="213"/>
      <c r="EGK63" s="213"/>
      <c r="EGM63" s="213"/>
      <c r="EGO63" s="213"/>
      <c r="EGQ63" s="213"/>
      <c r="EGS63" s="213"/>
      <c r="EGU63" s="213"/>
      <c r="EGW63" s="213"/>
      <c r="EGY63" s="213"/>
      <c r="EHA63" s="213"/>
      <c r="EHC63" s="213"/>
      <c r="EHE63" s="213"/>
      <c r="EHG63" s="213"/>
      <c r="EHI63" s="213"/>
      <c r="EHK63" s="213"/>
      <c r="EHM63" s="213"/>
      <c r="EHO63" s="213"/>
      <c r="EHQ63" s="213"/>
      <c r="EHS63" s="213"/>
      <c r="EHU63" s="213"/>
      <c r="EHW63" s="213"/>
      <c r="EHY63" s="213"/>
      <c r="EIA63" s="213"/>
      <c r="EIC63" s="213"/>
      <c r="EIE63" s="213"/>
      <c r="EIG63" s="213"/>
      <c r="EII63" s="213"/>
      <c r="EIK63" s="213"/>
      <c r="EIM63" s="213"/>
      <c r="EIO63" s="213"/>
      <c r="EIQ63" s="213"/>
      <c r="EIS63" s="213"/>
      <c r="EIU63" s="213"/>
      <c r="EIW63" s="213"/>
      <c r="EIY63" s="213"/>
      <c r="EJA63" s="213"/>
      <c r="EJC63" s="213"/>
      <c r="EJE63" s="213"/>
      <c r="EJG63" s="213"/>
      <c r="EJI63" s="213"/>
      <c r="EJK63" s="213"/>
      <c r="EJM63" s="213"/>
      <c r="EJO63" s="213"/>
      <c r="EJQ63" s="213"/>
      <c r="EJS63" s="213"/>
      <c r="EJU63" s="213"/>
      <c r="EJW63" s="213"/>
      <c r="EJY63" s="213"/>
      <c r="EKA63" s="213"/>
      <c r="EKC63" s="213"/>
      <c r="EKE63" s="213"/>
      <c r="EKG63" s="213"/>
      <c r="EKI63" s="213"/>
      <c r="EKK63" s="213"/>
      <c r="EKM63" s="213"/>
      <c r="EKO63" s="213"/>
      <c r="EKQ63" s="213"/>
      <c r="EKS63" s="213"/>
      <c r="EKU63" s="213"/>
      <c r="EKW63" s="213"/>
      <c r="EKY63" s="213"/>
      <c r="ELA63" s="213"/>
      <c r="ELC63" s="213"/>
      <c r="ELE63" s="213"/>
      <c r="ELG63" s="213"/>
      <c r="ELI63" s="213"/>
      <c r="ELK63" s="213"/>
      <c r="ELM63" s="213"/>
      <c r="ELO63" s="213"/>
      <c r="ELQ63" s="213"/>
      <c r="ELS63" s="213"/>
      <c r="ELU63" s="213"/>
      <c r="ELW63" s="213"/>
      <c r="ELY63" s="213"/>
      <c r="EMA63" s="213"/>
      <c r="EMC63" s="213"/>
      <c r="EME63" s="213"/>
      <c r="EMG63" s="213"/>
      <c r="EMI63" s="213"/>
      <c r="EMK63" s="213"/>
      <c r="EMM63" s="213"/>
      <c r="EMO63" s="213"/>
      <c r="EMQ63" s="213"/>
      <c r="EMS63" s="213"/>
      <c r="EMU63" s="213"/>
      <c r="EMW63" s="213"/>
      <c r="EMY63" s="213"/>
      <c r="ENA63" s="213"/>
      <c r="ENC63" s="213"/>
      <c r="ENE63" s="213"/>
      <c r="ENG63" s="213"/>
      <c r="ENI63" s="213"/>
      <c r="ENK63" s="213"/>
      <c r="ENM63" s="213"/>
      <c r="ENO63" s="213"/>
      <c r="ENQ63" s="213"/>
      <c r="ENS63" s="213"/>
      <c r="ENU63" s="213"/>
      <c r="ENW63" s="213"/>
      <c r="ENY63" s="213"/>
      <c r="EOA63" s="213"/>
      <c r="EOC63" s="213"/>
      <c r="EOE63" s="213"/>
      <c r="EOG63" s="213"/>
      <c r="EOI63" s="213"/>
      <c r="EOK63" s="213"/>
      <c r="EOM63" s="213"/>
      <c r="EOO63" s="213"/>
      <c r="EOQ63" s="213"/>
      <c r="EOS63" s="213"/>
      <c r="EOU63" s="213"/>
      <c r="EOW63" s="213"/>
      <c r="EOY63" s="213"/>
      <c r="EPA63" s="213"/>
      <c r="EPC63" s="213"/>
      <c r="EPE63" s="213"/>
      <c r="EPG63" s="213"/>
      <c r="EPI63" s="213"/>
      <c r="EPK63" s="213"/>
      <c r="EPM63" s="213"/>
      <c r="EPO63" s="213"/>
      <c r="EPQ63" s="213"/>
      <c r="EPS63" s="213"/>
      <c r="EPU63" s="213"/>
      <c r="EPW63" s="213"/>
      <c r="EPY63" s="213"/>
      <c r="EQA63" s="213"/>
      <c r="EQC63" s="213"/>
      <c r="EQE63" s="213"/>
      <c r="EQG63" s="213"/>
      <c r="EQI63" s="213"/>
      <c r="EQK63" s="213"/>
      <c r="EQM63" s="213"/>
      <c r="EQO63" s="213"/>
      <c r="EQQ63" s="213"/>
      <c r="EQS63" s="213"/>
      <c r="EQU63" s="213"/>
      <c r="EQW63" s="213"/>
      <c r="EQY63" s="213"/>
      <c r="ERA63" s="213"/>
      <c r="ERC63" s="213"/>
      <c r="ERE63" s="213"/>
      <c r="ERG63" s="213"/>
      <c r="ERI63" s="213"/>
      <c r="ERK63" s="213"/>
      <c r="ERM63" s="213"/>
      <c r="ERO63" s="213"/>
      <c r="ERQ63" s="213"/>
      <c r="ERS63" s="213"/>
      <c r="ERU63" s="213"/>
      <c r="ERW63" s="213"/>
      <c r="ERY63" s="213"/>
      <c r="ESA63" s="213"/>
      <c r="ESC63" s="213"/>
      <c r="ESE63" s="213"/>
      <c r="ESG63" s="213"/>
      <c r="ESI63" s="213"/>
      <c r="ESK63" s="213"/>
      <c r="ESM63" s="213"/>
      <c r="ESO63" s="213"/>
      <c r="ESQ63" s="213"/>
      <c r="ESS63" s="213"/>
      <c r="ESU63" s="213"/>
      <c r="ESW63" s="213"/>
      <c r="ESY63" s="213"/>
      <c r="ETA63" s="213"/>
      <c r="ETC63" s="213"/>
      <c r="ETE63" s="213"/>
      <c r="ETG63" s="213"/>
      <c r="ETI63" s="213"/>
      <c r="ETK63" s="213"/>
      <c r="ETM63" s="213"/>
      <c r="ETO63" s="213"/>
      <c r="ETQ63" s="213"/>
      <c r="ETS63" s="213"/>
      <c r="ETU63" s="213"/>
      <c r="ETW63" s="213"/>
      <c r="ETY63" s="213"/>
      <c r="EUA63" s="213"/>
      <c r="EUC63" s="213"/>
      <c r="EUE63" s="213"/>
      <c r="EUG63" s="213"/>
      <c r="EUI63" s="213"/>
      <c r="EUK63" s="213"/>
      <c r="EUM63" s="213"/>
      <c r="EUO63" s="213"/>
      <c r="EUQ63" s="213"/>
      <c r="EUS63" s="213"/>
      <c r="EUU63" s="213"/>
      <c r="EUW63" s="213"/>
      <c r="EUY63" s="213"/>
      <c r="EVA63" s="213"/>
      <c r="EVC63" s="213"/>
      <c r="EVE63" s="213"/>
      <c r="EVG63" s="213"/>
      <c r="EVI63" s="213"/>
      <c r="EVK63" s="213"/>
      <c r="EVM63" s="213"/>
      <c r="EVO63" s="213"/>
      <c r="EVQ63" s="213"/>
      <c r="EVS63" s="213"/>
      <c r="EVU63" s="213"/>
      <c r="EVW63" s="213"/>
      <c r="EVY63" s="213"/>
      <c r="EWA63" s="213"/>
      <c r="EWC63" s="213"/>
      <c r="EWE63" s="213"/>
      <c r="EWG63" s="213"/>
      <c r="EWI63" s="213"/>
      <c r="EWK63" s="213"/>
      <c r="EWM63" s="213"/>
      <c r="EWO63" s="213"/>
      <c r="EWQ63" s="213"/>
      <c r="EWS63" s="213"/>
      <c r="EWU63" s="213"/>
      <c r="EWW63" s="213"/>
      <c r="EWY63" s="213"/>
      <c r="EXA63" s="213"/>
      <c r="EXC63" s="213"/>
      <c r="EXE63" s="213"/>
      <c r="EXG63" s="213"/>
      <c r="EXI63" s="213"/>
      <c r="EXK63" s="213"/>
      <c r="EXM63" s="213"/>
      <c r="EXO63" s="213"/>
      <c r="EXQ63" s="213"/>
      <c r="EXS63" s="213"/>
      <c r="EXU63" s="213"/>
      <c r="EXW63" s="213"/>
      <c r="EXY63" s="213"/>
      <c r="EYA63" s="213"/>
      <c r="EYC63" s="213"/>
      <c r="EYE63" s="213"/>
      <c r="EYG63" s="213"/>
      <c r="EYI63" s="213"/>
      <c r="EYK63" s="213"/>
      <c r="EYM63" s="213"/>
      <c r="EYO63" s="213"/>
      <c r="EYQ63" s="213"/>
      <c r="EYS63" s="213"/>
      <c r="EYU63" s="213"/>
      <c r="EYW63" s="213"/>
      <c r="EYY63" s="213"/>
      <c r="EZA63" s="213"/>
      <c r="EZC63" s="213"/>
      <c r="EZE63" s="213"/>
      <c r="EZG63" s="213"/>
      <c r="EZI63" s="213"/>
      <c r="EZK63" s="213"/>
      <c r="EZM63" s="213"/>
      <c r="EZO63" s="213"/>
      <c r="EZQ63" s="213"/>
      <c r="EZS63" s="213"/>
      <c r="EZU63" s="213"/>
      <c r="EZW63" s="213"/>
      <c r="EZY63" s="213"/>
      <c r="FAA63" s="213"/>
      <c r="FAC63" s="213"/>
      <c r="FAE63" s="213"/>
      <c r="FAG63" s="213"/>
      <c r="FAI63" s="213"/>
      <c r="FAK63" s="213"/>
      <c r="FAM63" s="213"/>
      <c r="FAO63" s="213"/>
      <c r="FAQ63" s="213"/>
      <c r="FAS63" s="213"/>
      <c r="FAU63" s="213"/>
      <c r="FAW63" s="213"/>
      <c r="FAY63" s="213"/>
      <c r="FBA63" s="213"/>
      <c r="FBC63" s="213"/>
      <c r="FBE63" s="213"/>
      <c r="FBG63" s="213"/>
      <c r="FBI63" s="213"/>
      <c r="FBK63" s="213"/>
      <c r="FBM63" s="213"/>
      <c r="FBO63" s="213"/>
      <c r="FBQ63" s="213"/>
      <c r="FBS63" s="213"/>
      <c r="FBU63" s="213"/>
      <c r="FBW63" s="213"/>
      <c r="FBY63" s="213"/>
      <c r="FCA63" s="213"/>
      <c r="FCC63" s="213"/>
      <c r="FCE63" s="213"/>
      <c r="FCG63" s="213"/>
      <c r="FCI63" s="213"/>
      <c r="FCK63" s="213"/>
      <c r="FCM63" s="213"/>
      <c r="FCO63" s="213"/>
      <c r="FCQ63" s="213"/>
      <c r="FCS63" s="213"/>
      <c r="FCU63" s="213"/>
      <c r="FCW63" s="213"/>
      <c r="FCY63" s="213"/>
      <c r="FDA63" s="213"/>
      <c r="FDC63" s="213"/>
      <c r="FDE63" s="213"/>
      <c r="FDG63" s="213"/>
      <c r="FDI63" s="213"/>
      <c r="FDK63" s="213"/>
      <c r="FDM63" s="213"/>
      <c r="FDO63" s="213"/>
      <c r="FDQ63" s="213"/>
      <c r="FDS63" s="213"/>
      <c r="FDU63" s="213"/>
      <c r="FDW63" s="213"/>
      <c r="FDY63" s="213"/>
      <c r="FEA63" s="213"/>
      <c r="FEC63" s="213"/>
      <c r="FEE63" s="213"/>
      <c r="FEG63" s="213"/>
      <c r="FEI63" s="213"/>
      <c r="FEK63" s="213"/>
      <c r="FEM63" s="213"/>
      <c r="FEO63" s="213"/>
      <c r="FEQ63" s="213"/>
      <c r="FES63" s="213"/>
      <c r="FEU63" s="213"/>
      <c r="FEW63" s="213"/>
      <c r="FEY63" s="213"/>
      <c r="FFA63" s="213"/>
      <c r="FFC63" s="213"/>
      <c r="FFE63" s="213"/>
      <c r="FFG63" s="213"/>
      <c r="FFI63" s="213"/>
      <c r="FFK63" s="213"/>
      <c r="FFM63" s="213"/>
      <c r="FFO63" s="213"/>
      <c r="FFQ63" s="213"/>
      <c r="FFS63" s="213"/>
      <c r="FFU63" s="213"/>
      <c r="FFW63" s="213"/>
      <c r="FFY63" s="213"/>
      <c r="FGA63" s="213"/>
      <c r="FGC63" s="213"/>
      <c r="FGE63" s="213"/>
      <c r="FGG63" s="213"/>
      <c r="FGI63" s="213"/>
      <c r="FGK63" s="213"/>
      <c r="FGM63" s="213"/>
      <c r="FGO63" s="213"/>
      <c r="FGQ63" s="213"/>
      <c r="FGS63" s="213"/>
      <c r="FGU63" s="213"/>
      <c r="FGW63" s="213"/>
      <c r="FGY63" s="213"/>
      <c r="FHA63" s="213"/>
      <c r="FHC63" s="213"/>
      <c r="FHE63" s="213"/>
      <c r="FHG63" s="213"/>
      <c r="FHI63" s="213"/>
      <c r="FHK63" s="213"/>
      <c r="FHM63" s="213"/>
      <c r="FHO63" s="213"/>
      <c r="FHQ63" s="213"/>
      <c r="FHS63" s="213"/>
      <c r="FHU63" s="213"/>
      <c r="FHW63" s="213"/>
      <c r="FHY63" s="213"/>
      <c r="FIA63" s="213"/>
      <c r="FIC63" s="213"/>
      <c r="FIE63" s="213"/>
      <c r="FIG63" s="213"/>
      <c r="FII63" s="213"/>
      <c r="FIK63" s="213"/>
      <c r="FIM63" s="213"/>
      <c r="FIO63" s="213"/>
      <c r="FIQ63" s="213"/>
      <c r="FIS63" s="213"/>
      <c r="FIU63" s="213"/>
      <c r="FIW63" s="213"/>
      <c r="FIY63" s="213"/>
      <c r="FJA63" s="213"/>
      <c r="FJC63" s="213"/>
      <c r="FJE63" s="213"/>
      <c r="FJG63" s="213"/>
      <c r="FJI63" s="213"/>
      <c r="FJK63" s="213"/>
      <c r="FJM63" s="213"/>
      <c r="FJO63" s="213"/>
      <c r="FJQ63" s="213"/>
      <c r="FJS63" s="213"/>
      <c r="FJU63" s="213"/>
      <c r="FJW63" s="213"/>
      <c r="FJY63" s="213"/>
      <c r="FKA63" s="213"/>
      <c r="FKC63" s="213"/>
      <c r="FKE63" s="213"/>
      <c r="FKG63" s="213"/>
      <c r="FKI63" s="213"/>
      <c r="FKK63" s="213"/>
      <c r="FKM63" s="213"/>
      <c r="FKO63" s="213"/>
      <c r="FKQ63" s="213"/>
      <c r="FKS63" s="213"/>
      <c r="FKU63" s="213"/>
      <c r="FKW63" s="213"/>
      <c r="FKY63" s="213"/>
      <c r="FLA63" s="213"/>
      <c r="FLC63" s="213"/>
      <c r="FLE63" s="213"/>
      <c r="FLG63" s="213"/>
      <c r="FLI63" s="213"/>
      <c r="FLK63" s="213"/>
      <c r="FLM63" s="213"/>
      <c r="FLO63" s="213"/>
      <c r="FLQ63" s="213"/>
      <c r="FLS63" s="213"/>
      <c r="FLU63" s="213"/>
      <c r="FLW63" s="213"/>
      <c r="FLY63" s="213"/>
      <c r="FMA63" s="213"/>
      <c r="FMC63" s="213"/>
      <c r="FME63" s="213"/>
      <c r="FMG63" s="213"/>
      <c r="FMI63" s="213"/>
      <c r="FMK63" s="213"/>
      <c r="FMM63" s="213"/>
      <c r="FMO63" s="213"/>
      <c r="FMQ63" s="213"/>
      <c r="FMS63" s="213"/>
      <c r="FMU63" s="213"/>
      <c r="FMW63" s="213"/>
      <c r="FMY63" s="213"/>
      <c r="FNA63" s="213"/>
      <c r="FNC63" s="213"/>
      <c r="FNE63" s="213"/>
      <c r="FNG63" s="213"/>
      <c r="FNI63" s="213"/>
      <c r="FNK63" s="213"/>
      <c r="FNM63" s="213"/>
      <c r="FNO63" s="213"/>
      <c r="FNQ63" s="213"/>
      <c r="FNS63" s="213"/>
      <c r="FNU63" s="213"/>
      <c r="FNW63" s="213"/>
      <c r="FNY63" s="213"/>
      <c r="FOA63" s="213"/>
      <c r="FOC63" s="213"/>
      <c r="FOE63" s="213"/>
      <c r="FOG63" s="213"/>
      <c r="FOI63" s="213"/>
      <c r="FOK63" s="213"/>
      <c r="FOM63" s="213"/>
      <c r="FOO63" s="213"/>
      <c r="FOQ63" s="213"/>
      <c r="FOS63" s="213"/>
      <c r="FOU63" s="213"/>
      <c r="FOW63" s="213"/>
      <c r="FOY63" s="213"/>
      <c r="FPA63" s="213"/>
      <c r="FPC63" s="213"/>
      <c r="FPE63" s="213"/>
      <c r="FPG63" s="213"/>
      <c r="FPI63" s="213"/>
      <c r="FPK63" s="213"/>
      <c r="FPM63" s="213"/>
      <c r="FPO63" s="213"/>
      <c r="FPQ63" s="213"/>
      <c r="FPS63" s="213"/>
      <c r="FPU63" s="213"/>
      <c r="FPW63" s="213"/>
      <c r="FPY63" s="213"/>
      <c r="FQA63" s="213"/>
      <c r="FQC63" s="213"/>
      <c r="FQE63" s="213"/>
      <c r="FQG63" s="213"/>
      <c r="FQI63" s="213"/>
      <c r="FQK63" s="213"/>
      <c r="FQM63" s="213"/>
      <c r="FQO63" s="213"/>
      <c r="FQQ63" s="213"/>
      <c r="FQS63" s="213"/>
      <c r="FQU63" s="213"/>
      <c r="FQW63" s="213"/>
      <c r="FQY63" s="213"/>
      <c r="FRA63" s="213"/>
      <c r="FRC63" s="213"/>
      <c r="FRE63" s="213"/>
      <c r="FRG63" s="213"/>
      <c r="FRI63" s="213"/>
      <c r="FRK63" s="213"/>
      <c r="FRM63" s="213"/>
      <c r="FRO63" s="213"/>
      <c r="FRQ63" s="213"/>
      <c r="FRS63" s="213"/>
      <c r="FRU63" s="213"/>
      <c r="FRW63" s="213"/>
      <c r="FRY63" s="213"/>
      <c r="FSA63" s="213"/>
      <c r="FSC63" s="213"/>
      <c r="FSE63" s="213"/>
      <c r="FSG63" s="213"/>
      <c r="FSI63" s="213"/>
      <c r="FSK63" s="213"/>
      <c r="FSM63" s="213"/>
      <c r="FSO63" s="213"/>
      <c r="FSQ63" s="213"/>
      <c r="FSS63" s="213"/>
      <c r="FSU63" s="213"/>
      <c r="FSW63" s="213"/>
      <c r="FSY63" s="213"/>
      <c r="FTA63" s="213"/>
      <c r="FTC63" s="213"/>
      <c r="FTE63" s="213"/>
      <c r="FTG63" s="213"/>
      <c r="FTI63" s="213"/>
      <c r="FTK63" s="213"/>
      <c r="FTM63" s="213"/>
      <c r="FTO63" s="213"/>
      <c r="FTQ63" s="213"/>
      <c r="FTS63" s="213"/>
      <c r="FTU63" s="213"/>
      <c r="FTW63" s="213"/>
      <c r="FTY63" s="213"/>
      <c r="FUA63" s="213"/>
      <c r="FUC63" s="213"/>
      <c r="FUE63" s="213"/>
      <c r="FUG63" s="213"/>
      <c r="FUI63" s="213"/>
      <c r="FUK63" s="213"/>
      <c r="FUM63" s="213"/>
      <c r="FUO63" s="213"/>
      <c r="FUQ63" s="213"/>
      <c r="FUS63" s="213"/>
      <c r="FUU63" s="213"/>
      <c r="FUW63" s="213"/>
      <c r="FUY63" s="213"/>
      <c r="FVA63" s="213"/>
      <c r="FVC63" s="213"/>
      <c r="FVE63" s="213"/>
      <c r="FVG63" s="213"/>
      <c r="FVI63" s="213"/>
      <c r="FVK63" s="213"/>
      <c r="FVM63" s="213"/>
      <c r="FVO63" s="213"/>
      <c r="FVQ63" s="213"/>
      <c r="FVS63" s="213"/>
      <c r="FVU63" s="213"/>
      <c r="FVW63" s="213"/>
      <c r="FVY63" s="213"/>
      <c r="FWA63" s="213"/>
      <c r="FWC63" s="213"/>
      <c r="FWE63" s="213"/>
      <c r="FWG63" s="213"/>
      <c r="FWI63" s="213"/>
      <c r="FWK63" s="213"/>
      <c r="FWM63" s="213"/>
      <c r="FWO63" s="213"/>
      <c r="FWQ63" s="213"/>
      <c r="FWS63" s="213"/>
      <c r="FWU63" s="213"/>
      <c r="FWW63" s="213"/>
      <c r="FWY63" s="213"/>
      <c r="FXA63" s="213"/>
      <c r="FXC63" s="213"/>
      <c r="FXE63" s="213"/>
      <c r="FXG63" s="213"/>
      <c r="FXI63" s="213"/>
      <c r="FXK63" s="213"/>
      <c r="FXM63" s="213"/>
      <c r="FXO63" s="213"/>
      <c r="FXQ63" s="213"/>
      <c r="FXS63" s="213"/>
      <c r="FXU63" s="213"/>
      <c r="FXW63" s="213"/>
      <c r="FXY63" s="213"/>
      <c r="FYA63" s="213"/>
      <c r="FYC63" s="213"/>
      <c r="FYE63" s="213"/>
      <c r="FYG63" s="213"/>
      <c r="FYI63" s="213"/>
      <c r="FYK63" s="213"/>
      <c r="FYM63" s="213"/>
      <c r="FYO63" s="213"/>
      <c r="FYQ63" s="213"/>
      <c r="FYS63" s="213"/>
      <c r="FYU63" s="213"/>
      <c r="FYW63" s="213"/>
      <c r="FYY63" s="213"/>
      <c r="FZA63" s="213"/>
      <c r="FZC63" s="213"/>
      <c r="FZE63" s="213"/>
      <c r="FZG63" s="213"/>
      <c r="FZI63" s="213"/>
      <c r="FZK63" s="213"/>
      <c r="FZM63" s="213"/>
      <c r="FZO63" s="213"/>
      <c r="FZQ63" s="213"/>
      <c r="FZS63" s="213"/>
      <c r="FZU63" s="213"/>
      <c r="FZW63" s="213"/>
      <c r="FZY63" s="213"/>
      <c r="GAA63" s="213"/>
      <c r="GAC63" s="213"/>
      <c r="GAE63" s="213"/>
      <c r="GAG63" s="213"/>
      <c r="GAI63" s="213"/>
      <c r="GAK63" s="213"/>
      <c r="GAM63" s="213"/>
      <c r="GAO63" s="213"/>
      <c r="GAQ63" s="213"/>
      <c r="GAS63" s="213"/>
      <c r="GAU63" s="213"/>
      <c r="GAW63" s="213"/>
      <c r="GAY63" s="213"/>
      <c r="GBA63" s="213"/>
      <c r="GBC63" s="213"/>
      <c r="GBE63" s="213"/>
      <c r="GBG63" s="213"/>
      <c r="GBI63" s="213"/>
      <c r="GBK63" s="213"/>
      <c r="GBM63" s="213"/>
      <c r="GBO63" s="213"/>
      <c r="GBQ63" s="213"/>
      <c r="GBS63" s="213"/>
      <c r="GBU63" s="213"/>
      <c r="GBW63" s="213"/>
      <c r="GBY63" s="213"/>
      <c r="GCA63" s="213"/>
      <c r="GCC63" s="213"/>
      <c r="GCE63" s="213"/>
      <c r="GCG63" s="213"/>
      <c r="GCI63" s="213"/>
      <c r="GCK63" s="213"/>
      <c r="GCM63" s="213"/>
      <c r="GCO63" s="213"/>
      <c r="GCQ63" s="213"/>
      <c r="GCS63" s="213"/>
      <c r="GCU63" s="213"/>
      <c r="GCW63" s="213"/>
      <c r="GCY63" s="213"/>
      <c r="GDA63" s="213"/>
      <c r="GDC63" s="213"/>
      <c r="GDE63" s="213"/>
      <c r="GDG63" s="213"/>
      <c r="GDI63" s="213"/>
      <c r="GDK63" s="213"/>
      <c r="GDM63" s="213"/>
      <c r="GDO63" s="213"/>
      <c r="GDQ63" s="213"/>
      <c r="GDS63" s="213"/>
      <c r="GDU63" s="213"/>
      <c r="GDW63" s="213"/>
      <c r="GDY63" s="213"/>
      <c r="GEA63" s="213"/>
      <c r="GEC63" s="213"/>
      <c r="GEE63" s="213"/>
      <c r="GEG63" s="213"/>
      <c r="GEI63" s="213"/>
      <c r="GEK63" s="213"/>
      <c r="GEM63" s="213"/>
      <c r="GEO63" s="213"/>
      <c r="GEQ63" s="213"/>
      <c r="GES63" s="213"/>
      <c r="GEU63" s="213"/>
      <c r="GEW63" s="213"/>
      <c r="GEY63" s="213"/>
      <c r="GFA63" s="213"/>
      <c r="GFC63" s="213"/>
      <c r="GFE63" s="213"/>
      <c r="GFG63" s="213"/>
      <c r="GFI63" s="213"/>
      <c r="GFK63" s="213"/>
      <c r="GFM63" s="213"/>
      <c r="GFO63" s="213"/>
      <c r="GFQ63" s="213"/>
      <c r="GFS63" s="213"/>
      <c r="GFU63" s="213"/>
      <c r="GFW63" s="213"/>
      <c r="GFY63" s="213"/>
      <c r="GGA63" s="213"/>
      <c r="GGC63" s="213"/>
      <c r="GGE63" s="213"/>
      <c r="GGG63" s="213"/>
      <c r="GGI63" s="213"/>
      <c r="GGK63" s="213"/>
      <c r="GGM63" s="213"/>
      <c r="GGO63" s="213"/>
      <c r="GGQ63" s="213"/>
      <c r="GGS63" s="213"/>
      <c r="GGU63" s="213"/>
      <c r="GGW63" s="213"/>
      <c r="GGY63" s="213"/>
      <c r="GHA63" s="213"/>
      <c r="GHC63" s="213"/>
      <c r="GHE63" s="213"/>
      <c r="GHG63" s="213"/>
      <c r="GHI63" s="213"/>
      <c r="GHK63" s="213"/>
      <c r="GHM63" s="213"/>
      <c r="GHO63" s="213"/>
      <c r="GHQ63" s="213"/>
      <c r="GHS63" s="213"/>
      <c r="GHU63" s="213"/>
      <c r="GHW63" s="213"/>
      <c r="GHY63" s="213"/>
      <c r="GIA63" s="213"/>
      <c r="GIC63" s="213"/>
      <c r="GIE63" s="213"/>
      <c r="GIG63" s="213"/>
      <c r="GII63" s="213"/>
      <c r="GIK63" s="213"/>
      <c r="GIM63" s="213"/>
      <c r="GIO63" s="213"/>
      <c r="GIQ63" s="213"/>
      <c r="GIS63" s="213"/>
      <c r="GIU63" s="213"/>
      <c r="GIW63" s="213"/>
      <c r="GIY63" s="213"/>
      <c r="GJA63" s="213"/>
      <c r="GJC63" s="213"/>
      <c r="GJE63" s="213"/>
      <c r="GJG63" s="213"/>
      <c r="GJI63" s="213"/>
      <c r="GJK63" s="213"/>
      <c r="GJM63" s="213"/>
      <c r="GJO63" s="213"/>
      <c r="GJQ63" s="213"/>
      <c r="GJS63" s="213"/>
      <c r="GJU63" s="213"/>
      <c r="GJW63" s="213"/>
      <c r="GJY63" s="213"/>
      <c r="GKA63" s="213"/>
      <c r="GKC63" s="213"/>
      <c r="GKE63" s="213"/>
      <c r="GKG63" s="213"/>
      <c r="GKI63" s="213"/>
      <c r="GKK63" s="213"/>
      <c r="GKM63" s="213"/>
      <c r="GKO63" s="213"/>
      <c r="GKQ63" s="213"/>
      <c r="GKS63" s="213"/>
      <c r="GKU63" s="213"/>
      <c r="GKW63" s="213"/>
      <c r="GKY63" s="213"/>
      <c r="GLA63" s="213"/>
      <c r="GLC63" s="213"/>
      <c r="GLE63" s="213"/>
      <c r="GLG63" s="213"/>
      <c r="GLI63" s="213"/>
      <c r="GLK63" s="213"/>
      <c r="GLM63" s="213"/>
      <c r="GLO63" s="213"/>
      <c r="GLQ63" s="213"/>
      <c r="GLS63" s="213"/>
      <c r="GLU63" s="213"/>
      <c r="GLW63" s="213"/>
      <c r="GLY63" s="213"/>
      <c r="GMA63" s="213"/>
      <c r="GMC63" s="213"/>
      <c r="GME63" s="213"/>
      <c r="GMG63" s="213"/>
      <c r="GMI63" s="213"/>
      <c r="GMK63" s="213"/>
      <c r="GMM63" s="213"/>
      <c r="GMO63" s="213"/>
      <c r="GMQ63" s="213"/>
      <c r="GMS63" s="213"/>
      <c r="GMU63" s="213"/>
      <c r="GMW63" s="213"/>
      <c r="GMY63" s="213"/>
      <c r="GNA63" s="213"/>
      <c r="GNC63" s="213"/>
      <c r="GNE63" s="213"/>
      <c r="GNG63" s="213"/>
      <c r="GNI63" s="213"/>
      <c r="GNK63" s="213"/>
      <c r="GNM63" s="213"/>
      <c r="GNO63" s="213"/>
      <c r="GNQ63" s="213"/>
      <c r="GNS63" s="213"/>
      <c r="GNU63" s="213"/>
      <c r="GNW63" s="213"/>
      <c r="GNY63" s="213"/>
      <c r="GOA63" s="213"/>
      <c r="GOC63" s="213"/>
      <c r="GOE63" s="213"/>
      <c r="GOG63" s="213"/>
      <c r="GOI63" s="213"/>
      <c r="GOK63" s="213"/>
      <c r="GOM63" s="213"/>
      <c r="GOO63" s="213"/>
      <c r="GOQ63" s="213"/>
      <c r="GOS63" s="213"/>
      <c r="GOU63" s="213"/>
      <c r="GOW63" s="213"/>
      <c r="GOY63" s="213"/>
      <c r="GPA63" s="213"/>
      <c r="GPC63" s="213"/>
      <c r="GPE63" s="213"/>
      <c r="GPG63" s="213"/>
      <c r="GPI63" s="213"/>
      <c r="GPK63" s="213"/>
      <c r="GPM63" s="213"/>
      <c r="GPO63" s="213"/>
      <c r="GPQ63" s="213"/>
      <c r="GPS63" s="213"/>
      <c r="GPU63" s="213"/>
      <c r="GPW63" s="213"/>
      <c r="GPY63" s="213"/>
      <c r="GQA63" s="213"/>
      <c r="GQC63" s="213"/>
      <c r="GQE63" s="213"/>
      <c r="GQG63" s="213"/>
      <c r="GQI63" s="213"/>
      <c r="GQK63" s="213"/>
      <c r="GQM63" s="213"/>
      <c r="GQO63" s="213"/>
      <c r="GQQ63" s="213"/>
      <c r="GQS63" s="213"/>
      <c r="GQU63" s="213"/>
      <c r="GQW63" s="213"/>
      <c r="GQY63" s="213"/>
      <c r="GRA63" s="213"/>
      <c r="GRC63" s="213"/>
      <c r="GRE63" s="213"/>
      <c r="GRG63" s="213"/>
      <c r="GRI63" s="213"/>
      <c r="GRK63" s="213"/>
      <c r="GRM63" s="213"/>
      <c r="GRO63" s="213"/>
      <c r="GRQ63" s="213"/>
      <c r="GRS63" s="213"/>
      <c r="GRU63" s="213"/>
      <c r="GRW63" s="213"/>
      <c r="GRY63" s="213"/>
      <c r="GSA63" s="213"/>
      <c r="GSC63" s="213"/>
      <c r="GSE63" s="213"/>
      <c r="GSG63" s="213"/>
      <c r="GSI63" s="213"/>
      <c r="GSK63" s="213"/>
      <c r="GSM63" s="213"/>
      <c r="GSO63" s="213"/>
      <c r="GSQ63" s="213"/>
      <c r="GSS63" s="213"/>
      <c r="GSU63" s="213"/>
      <c r="GSW63" s="213"/>
      <c r="GSY63" s="213"/>
      <c r="GTA63" s="213"/>
      <c r="GTC63" s="213"/>
      <c r="GTE63" s="213"/>
      <c r="GTG63" s="213"/>
      <c r="GTI63" s="213"/>
      <c r="GTK63" s="213"/>
      <c r="GTM63" s="213"/>
      <c r="GTO63" s="213"/>
      <c r="GTQ63" s="213"/>
      <c r="GTS63" s="213"/>
      <c r="GTU63" s="213"/>
      <c r="GTW63" s="213"/>
      <c r="GTY63" s="213"/>
      <c r="GUA63" s="213"/>
      <c r="GUC63" s="213"/>
      <c r="GUE63" s="213"/>
      <c r="GUG63" s="213"/>
      <c r="GUI63" s="213"/>
      <c r="GUK63" s="213"/>
      <c r="GUM63" s="213"/>
      <c r="GUO63" s="213"/>
      <c r="GUQ63" s="213"/>
      <c r="GUS63" s="213"/>
      <c r="GUU63" s="213"/>
      <c r="GUW63" s="213"/>
      <c r="GUY63" s="213"/>
      <c r="GVA63" s="213"/>
      <c r="GVC63" s="213"/>
      <c r="GVE63" s="213"/>
      <c r="GVG63" s="213"/>
      <c r="GVI63" s="213"/>
      <c r="GVK63" s="213"/>
      <c r="GVM63" s="213"/>
      <c r="GVO63" s="213"/>
      <c r="GVQ63" s="213"/>
      <c r="GVS63" s="213"/>
      <c r="GVU63" s="213"/>
      <c r="GVW63" s="213"/>
      <c r="GVY63" s="213"/>
      <c r="GWA63" s="213"/>
      <c r="GWC63" s="213"/>
      <c r="GWE63" s="213"/>
      <c r="GWG63" s="213"/>
      <c r="GWI63" s="213"/>
      <c r="GWK63" s="213"/>
      <c r="GWM63" s="213"/>
      <c r="GWO63" s="213"/>
      <c r="GWQ63" s="213"/>
      <c r="GWS63" s="213"/>
      <c r="GWU63" s="213"/>
      <c r="GWW63" s="213"/>
      <c r="GWY63" s="213"/>
      <c r="GXA63" s="213"/>
      <c r="GXC63" s="213"/>
      <c r="GXE63" s="213"/>
      <c r="GXG63" s="213"/>
      <c r="GXI63" s="213"/>
      <c r="GXK63" s="213"/>
      <c r="GXM63" s="213"/>
      <c r="GXO63" s="213"/>
      <c r="GXQ63" s="213"/>
      <c r="GXS63" s="213"/>
      <c r="GXU63" s="213"/>
      <c r="GXW63" s="213"/>
      <c r="GXY63" s="213"/>
      <c r="GYA63" s="213"/>
      <c r="GYC63" s="213"/>
      <c r="GYE63" s="213"/>
      <c r="GYG63" s="213"/>
      <c r="GYI63" s="213"/>
      <c r="GYK63" s="213"/>
      <c r="GYM63" s="213"/>
      <c r="GYO63" s="213"/>
      <c r="GYQ63" s="213"/>
      <c r="GYS63" s="213"/>
      <c r="GYU63" s="213"/>
      <c r="GYW63" s="213"/>
      <c r="GYY63" s="213"/>
      <c r="GZA63" s="213"/>
      <c r="GZC63" s="213"/>
      <c r="GZE63" s="213"/>
      <c r="GZG63" s="213"/>
      <c r="GZI63" s="213"/>
      <c r="GZK63" s="213"/>
      <c r="GZM63" s="213"/>
      <c r="GZO63" s="213"/>
      <c r="GZQ63" s="213"/>
      <c r="GZS63" s="213"/>
      <c r="GZU63" s="213"/>
      <c r="GZW63" s="213"/>
      <c r="GZY63" s="213"/>
      <c r="HAA63" s="213"/>
      <c r="HAC63" s="213"/>
      <c r="HAE63" s="213"/>
      <c r="HAG63" s="213"/>
      <c r="HAI63" s="213"/>
      <c r="HAK63" s="213"/>
      <c r="HAM63" s="213"/>
      <c r="HAO63" s="213"/>
      <c r="HAQ63" s="213"/>
      <c r="HAS63" s="213"/>
      <c r="HAU63" s="213"/>
      <c r="HAW63" s="213"/>
      <c r="HAY63" s="213"/>
      <c r="HBA63" s="213"/>
      <c r="HBC63" s="213"/>
      <c r="HBE63" s="213"/>
      <c r="HBG63" s="213"/>
      <c r="HBI63" s="213"/>
      <c r="HBK63" s="213"/>
      <c r="HBM63" s="213"/>
      <c r="HBO63" s="213"/>
      <c r="HBQ63" s="213"/>
      <c r="HBS63" s="213"/>
      <c r="HBU63" s="213"/>
      <c r="HBW63" s="213"/>
      <c r="HBY63" s="213"/>
      <c r="HCA63" s="213"/>
      <c r="HCC63" s="213"/>
      <c r="HCE63" s="213"/>
      <c r="HCG63" s="213"/>
      <c r="HCI63" s="213"/>
      <c r="HCK63" s="213"/>
      <c r="HCM63" s="213"/>
      <c r="HCO63" s="213"/>
      <c r="HCQ63" s="213"/>
      <c r="HCS63" s="213"/>
      <c r="HCU63" s="213"/>
      <c r="HCW63" s="213"/>
      <c r="HCY63" s="213"/>
      <c r="HDA63" s="213"/>
      <c r="HDC63" s="213"/>
      <c r="HDE63" s="213"/>
      <c r="HDG63" s="213"/>
      <c r="HDI63" s="213"/>
      <c r="HDK63" s="213"/>
      <c r="HDM63" s="213"/>
      <c r="HDO63" s="213"/>
      <c r="HDQ63" s="213"/>
      <c r="HDS63" s="213"/>
      <c r="HDU63" s="213"/>
      <c r="HDW63" s="213"/>
      <c r="HDY63" s="213"/>
      <c r="HEA63" s="213"/>
      <c r="HEC63" s="213"/>
      <c r="HEE63" s="213"/>
      <c r="HEG63" s="213"/>
      <c r="HEI63" s="213"/>
      <c r="HEK63" s="213"/>
      <c r="HEM63" s="213"/>
      <c r="HEO63" s="213"/>
      <c r="HEQ63" s="213"/>
      <c r="HES63" s="213"/>
      <c r="HEU63" s="213"/>
      <c r="HEW63" s="213"/>
      <c r="HEY63" s="213"/>
      <c r="HFA63" s="213"/>
      <c r="HFC63" s="213"/>
      <c r="HFE63" s="213"/>
      <c r="HFG63" s="213"/>
      <c r="HFI63" s="213"/>
      <c r="HFK63" s="213"/>
      <c r="HFM63" s="213"/>
      <c r="HFO63" s="213"/>
      <c r="HFQ63" s="213"/>
      <c r="HFS63" s="213"/>
      <c r="HFU63" s="213"/>
      <c r="HFW63" s="213"/>
      <c r="HFY63" s="213"/>
      <c r="HGA63" s="213"/>
      <c r="HGC63" s="213"/>
      <c r="HGE63" s="213"/>
      <c r="HGG63" s="213"/>
      <c r="HGI63" s="213"/>
      <c r="HGK63" s="213"/>
      <c r="HGM63" s="213"/>
      <c r="HGO63" s="213"/>
      <c r="HGQ63" s="213"/>
      <c r="HGS63" s="213"/>
      <c r="HGU63" s="213"/>
      <c r="HGW63" s="213"/>
      <c r="HGY63" s="213"/>
      <c r="HHA63" s="213"/>
      <c r="HHC63" s="213"/>
      <c r="HHE63" s="213"/>
      <c r="HHG63" s="213"/>
      <c r="HHI63" s="213"/>
      <c r="HHK63" s="213"/>
      <c r="HHM63" s="213"/>
      <c r="HHO63" s="213"/>
      <c r="HHQ63" s="213"/>
      <c r="HHS63" s="213"/>
      <c r="HHU63" s="213"/>
      <c r="HHW63" s="213"/>
      <c r="HHY63" s="213"/>
      <c r="HIA63" s="213"/>
      <c r="HIC63" s="213"/>
      <c r="HIE63" s="213"/>
      <c r="HIG63" s="213"/>
      <c r="HII63" s="213"/>
      <c r="HIK63" s="213"/>
      <c r="HIM63" s="213"/>
      <c r="HIO63" s="213"/>
      <c r="HIQ63" s="213"/>
      <c r="HIS63" s="213"/>
      <c r="HIU63" s="213"/>
      <c r="HIW63" s="213"/>
      <c r="HIY63" s="213"/>
      <c r="HJA63" s="213"/>
      <c r="HJC63" s="213"/>
      <c r="HJE63" s="213"/>
      <c r="HJG63" s="213"/>
      <c r="HJI63" s="213"/>
      <c r="HJK63" s="213"/>
      <c r="HJM63" s="213"/>
      <c r="HJO63" s="213"/>
      <c r="HJQ63" s="213"/>
      <c r="HJS63" s="213"/>
      <c r="HJU63" s="213"/>
      <c r="HJW63" s="213"/>
      <c r="HJY63" s="213"/>
      <c r="HKA63" s="213"/>
      <c r="HKC63" s="213"/>
      <c r="HKE63" s="213"/>
      <c r="HKG63" s="213"/>
      <c r="HKI63" s="213"/>
      <c r="HKK63" s="213"/>
      <c r="HKM63" s="213"/>
      <c r="HKO63" s="213"/>
      <c r="HKQ63" s="213"/>
      <c r="HKS63" s="213"/>
      <c r="HKU63" s="213"/>
      <c r="HKW63" s="213"/>
      <c r="HKY63" s="213"/>
      <c r="HLA63" s="213"/>
      <c r="HLC63" s="213"/>
      <c r="HLE63" s="213"/>
      <c r="HLG63" s="213"/>
      <c r="HLI63" s="213"/>
      <c r="HLK63" s="213"/>
      <c r="HLM63" s="213"/>
      <c r="HLO63" s="213"/>
      <c r="HLQ63" s="213"/>
      <c r="HLS63" s="213"/>
      <c r="HLU63" s="213"/>
      <c r="HLW63" s="213"/>
      <c r="HLY63" s="213"/>
      <c r="HMA63" s="213"/>
      <c r="HMC63" s="213"/>
      <c r="HME63" s="213"/>
      <c r="HMG63" s="213"/>
      <c r="HMI63" s="213"/>
      <c r="HMK63" s="213"/>
      <c r="HMM63" s="213"/>
      <c r="HMO63" s="213"/>
      <c r="HMQ63" s="213"/>
      <c r="HMS63" s="213"/>
      <c r="HMU63" s="213"/>
      <c r="HMW63" s="213"/>
      <c r="HMY63" s="213"/>
      <c r="HNA63" s="213"/>
      <c r="HNC63" s="213"/>
      <c r="HNE63" s="213"/>
      <c r="HNG63" s="213"/>
      <c r="HNI63" s="213"/>
      <c r="HNK63" s="213"/>
      <c r="HNM63" s="213"/>
      <c r="HNO63" s="213"/>
      <c r="HNQ63" s="213"/>
      <c r="HNS63" s="213"/>
      <c r="HNU63" s="213"/>
      <c r="HNW63" s="213"/>
      <c r="HNY63" s="213"/>
      <c r="HOA63" s="213"/>
      <c r="HOC63" s="213"/>
      <c r="HOE63" s="213"/>
      <c r="HOG63" s="213"/>
      <c r="HOI63" s="213"/>
      <c r="HOK63" s="213"/>
      <c r="HOM63" s="213"/>
      <c r="HOO63" s="213"/>
      <c r="HOQ63" s="213"/>
      <c r="HOS63" s="213"/>
      <c r="HOU63" s="213"/>
      <c r="HOW63" s="213"/>
      <c r="HOY63" s="213"/>
      <c r="HPA63" s="213"/>
      <c r="HPC63" s="213"/>
      <c r="HPE63" s="213"/>
      <c r="HPG63" s="213"/>
      <c r="HPI63" s="213"/>
      <c r="HPK63" s="213"/>
      <c r="HPM63" s="213"/>
      <c r="HPO63" s="213"/>
      <c r="HPQ63" s="213"/>
      <c r="HPS63" s="213"/>
      <c r="HPU63" s="213"/>
      <c r="HPW63" s="213"/>
      <c r="HPY63" s="213"/>
      <c r="HQA63" s="213"/>
      <c r="HQC63" s="213"/>
      <c r="HQE63" s="213"/>
      <c r="HQG63" s="213"/>
      <c r="HQI63" s="213"/>
      <c r="HQK63" s="213"/>
      <c r="HQM63" s="213"/>
      <c r="HQO63" s="213"/>
      <c r="HQQ63" s="213"/>
      <c r="HQS63" s="213"/>
      <c r="HQU63" s="213"/>
      <c r="HQW63" s="213"/>
      <c r="HQY63" s="213"/>
      <c r="HRA63" s="213"/>
      <c r="HRC63" s="213"/>
      <c r="HRE63" s="213"/>
      <c r="HRG63" s="213"/>
      <c r="HRI63" s="213"/>
      <c r="HRK63" s="213"/>
      <c r="HRM63" s="213"/>
      <c r="HRO63" s="213"/>
      <c r="HRQ63" s="213"/>
      <c r="HRS63" s="213"/>
      <c r="HRU63" s="213"/>
      <c r="HRW63" s="213"/>
      <c r="HRY63" s="213"/>
      <c r="HSA63" s="213"/>
      <c r="HSC63" s="213"/>
      <c r="HSE63" s="213"/>
      <c r="HSG63" s="213"/>
      <c r="HSI63" s="213"/>
      <c r="HSK63" s="213"/>
      <c r="HSM63" s="213"/>
      <c r="HSO63" s="213"/>
      <c r="HSQ63" s="213"/>
      <c r="HSS63" s="213"/>
      <c r="HSU63" s="213"/>
      <c r="HSW63" s="213"/>
      <c r="HSY63" s="213"/>
      <c r="HTA63" s="213"/>
      <c r="HTC63" s="213"/>
      <c r="HTE63" s="213"/>
      <c r="HTG63" s="213"/>
      <c r="HTI63" s="213"/>
      <c r="HTK63" s="213"/>
      <c r="HTM63" s="213"/>
      <c r="HTO63" s="213"/>
      <c r="HTQ63" s="213"/>
      <c r="HTS63" s="213"/>
      <c r="HTU63" s="213"/>
      <c r="HTW63" s="213"/>
      <c r="HTY63" s="213"/>
      <c r="HUA63" s="213"/>
      <c r="HUC63" s="213"/>
      <c r="HUE63" s="213"/>
      <c r="HUG63" s="213"/>
      <c r="HUI63" s="213"/>
      <c r="HUK63" s="213"/>
      <c r="HUM63" s="213"/>
      <c r="HUO63" s="213"/>
      <c r="HUQ63" s="213"/>
      <c r="HUS63" s="213"/>
      <c r="HUU63" s="213"/>
      <c r="HUW63" s="213"/>
      <c r="HUY63" s="213"/>
      <c r="HVA63" s="213"/>
      <c r="HVC63" s="213"/>
      <c r="HVE63" s="213"/>
      <c r="HVG63" s="213"/>
      <c r="HVI63" s="213"/>
      <c r="HVK63" s="213"/>
      <c r="HVM63" s="213"/>
      <c r="HVO63" s="213"/>
      <c r="HVQ63" s="213"/>
      <c r="HVS63" s="213"/>
      <c r="HVU63" s="213"/>
      <c r="HVW63" s="213"/>
      <c r="HVY63" s="213"/>
      <c r="HWA63" s="213"/>
      <c r="HWC63" s="213"/>
      <c r="HWE63" s="213"/>
      <c r="HWG63" s="213"/>
      <c r="HWI63" s="213"/>
      <c r="HWK63" s="213"/>
      <c r="HWM63" s="213"/>
      <c r="HWO63" s="213"/>
      <c r="HWQ63" s="213"/>
      <c r="HWS63" s="213"/>
      <c r="HWU63" s="213"/>
      <c r="HWW63" s="213"/>
      <c r="HWY63" s="213"/>
      <c r="HXA63" s="213"/>
      <c r="HXC63" s="213"/>
      <c r="HXE63" s="213"/>
      <c r="HXG63" s="213"/>
      <c r="HXI63" s="213"/>
      <c r="HXK63" s="213"/>
      <c r="HXM63" s="213"/>
      <c r="HXO63" s="213"/>
      <c r="HXQ63" s="213"/>
      <c r="HXS63" s="213"/>
      <c r="HXU63" s="213"/>
      <c r="HXW63" s="213"/>
      <c r="HXY63" s="213"/>
      <c r="HYA63" s="213"/>
      <c r="HYC63" s="213"/>
      <c r="HYE63" s="213"/>
      <c r="HYG63" s="213"/>
      <c r="HYI63" s="213"/>
      <c r="HYK63" s="213"/>
      <c r="HYM63" s="213"/>
      <c r="HYO63" s="213"/>
      <c r="HYQ63" s="213"/>
      <c r="HYS63" s="213"/>
      <c r="HYU63" s="213"/>
      <c r="HYW63" s="213"/>
      <c r="HYY63" s="213"/>
      <c r="HZA63" s="213"/>
      <c r="HZC63" s="213"/>
      <c r="HZE63" s="213"/>
      <c r="HZG63" s="213"/>
      <c r="HZI63" s="213"/>
      <c r="HZK63" s="213"/>
      <c r="HZM63" s="213"/>
      <c r="HZO63" s="213"/>
      <c r="HZQ63" s="213"/>
      <c r="HZS63" s="213"/>
      <c r="HZU63" s="213"/>
      <c r="HZW63" s="213"/>
      <c r="HZY63" s="213"/>
      <c r="IAA63" s="213"/>
      <c r="IAC63" s="213"/>
      <c r="IAE63" s="213"/>
      <c r="IAG63" s="213"/>
      <c r="IAI63" s="213"/>
      <c r="IAK63" s="213"/>
      <c r="IAM63" s="213"/>
      <c r="IAO63" s="213"/>
      <c r="IAQ63" s="213"/>
      <c r="IAS63" s="213"/>
      <c r="IAU63" s="213"/>
      <c r="IAW63" s="213"/>
      <c r="IAY63" s="213"/>
      <c r="IBA63" s="213"/>
      <c r="IBC63" s="213"/>
      <c r="IBE63" s="213"/>
      <c r="IBG63" s="213"/>
      <c r="IBI63" s="213"/>
      <c r="IBK63" s="213"/>
      <c r="IBM63" s="213"/>
      <c r="IBO63" s="213"/>
      <c r="IBQ63" s="213"/>
      <c r="IBS63" s="213"/>
      <c r="IBU63" s="213"/>
      <c r="IBW63" s="213"/>
      <c r="IBY63" s="213"/>
      <c r="ICA63" s="213"/>
      <c r="ICC63" s="213"/>
      <c r="ICE63" s="213"/>
      <c r="ICG63" s="213"/>
      <c r="ICI63" s="213"/>
      <c r="ICK63" s="213"/>
      <c r="ICM63" s="213"/>
      <c r="ICO63" s="213"/>
      <c r="ICQ63" s="213"/>
      <c r="ICS63" s="213"/>
      <c r="ICU63" s="213"/>
      <c r="ICW63" s="213"/>
      <c r="ICY63" s="213"/>
      <c r="IDA63" s="213"/>
      <c r="IDC63" s="213"/>
      <c r="IDE63" s="213"/>
      <c r="IDG63" s="213"/>
      <c r="IDI63" s="213"/>
      <c r="IDK63" s="213"/>
      <c r="IDM63" s="213"/>
      <c r="IDO63" s="213"/>
      <c r="IDQ63" s="213"/>
      <c r="IDS63" s="213"/>
      <c r="IDU63" s="213"/>
      <c r="IDW63" s="213"/>
      <c r="IDY63" s="213"/>
      <c r="IEA63" s="213"/>
      <c r="IEC63" s="213"/>
      <c r="IEE63" s="213"/>
      <c r="IEG63" s="213"/>
      <c r="IEI63" s="213"/>
      <c r="IEK63" s="213"/>
      <c r="IEM63" s="213"/>
      <c r="IEO63" s="213"/>
      <c r="IEQ63" s="213"/>
      <c r="IES63" s="213"/>
      <c r="IEU63" s="213"/>
      <c r="IEW63" s="213"/>
      <c r="IEY63" s="213"/>
      <c r="IFA63" s="213"/>
      <c r="IFC63" s="213"/>
      <c r="IFE63" s="213"/>
      <c r="IFG63" s="213"/>
      <c r="IFI63" s="213"/>
      <c r="IFK63" s="213"/>
      <c r="IFM63" s="213"/>
      <c r="IFO63" s="213"/>
      <c r="IFQ63" s="213"/>
      <c r="IFS63" s="213"/>
      <c r="IFU63" s="213"/>
      <c r="IFW63" s="213"/>
      <c r="IFY63" s="213"/>
      <c r="IGA63" s="213"/>
      <c r="IGC63" s="213"/>
      <c r="IGE63" s="213"/>
      <c r="IGG63" s="213"/>
      <c r="IGI63" s="213"/>
      <c r="IGK63" s="213"/>
      <c r="IGM63" s="213"/>
      <c r="IGO63" s="213"/>
      <c r="IGQ63" s="213"/>
      <c r="IGS63" s="213"/>
      <c r="IGU63" s="213"/>
      <c r="IGW63" s="213"/>
      <c r="IGY63" s="213"/>
      <c r="IHA63" s="213"/>
      <c r="IHC63" s="213"/>
      <c r="IHE63" s="213"/>
      <c r="IHG63" s="213"/>
      <c r="IHI63" s="213"/>
      <c r="IHK63" s="213"/>
      <c r="IHM63" s="213"/>
      <c r="IHO63" s="213"/>
      <c r="IHQ63" s="213"/>
      <c r="IHS63" s="213"/>
      <c r="IHU63" s="213"/>
      <c r="IHW63" s="213"/>
      <c r="IHY63" s="213"/>
      <c r="IIA63" s="213"/>
      <c r="IIC63" s="213"/>
      <c r="IIE63" s="213"/>
      <c r="IIG63" s="213"/>
      <c r="III63" s="213"/>
      <c r="IIK63" s="213"/>
      <c r="IIM63" s="213"/>
      <c r="IIO63" s="213"/>
      <c r="IIQ63" s="213"/>
      <c r="IIS63" s="213"/>
      <c r="IIU63" s="213"/>
      <c r="IIW63" s="213"/>
      <c r="IIY63" s="213"/>
      <c r="IJA63" s="213"/>
      <c r="IJC63" s="213"/>
      <c r="IJE63" s="213"/>
      <c r="IJG63" s="213"/>
      <c r="IJI63" s="213"/>
      <c r="IJK63" s="213"/>
      <c r="IJM63" s="213"/>
      <c r="IJO63" s="213"/>
      <c r="IJQ63" s="213"/>
      <c r="IJS63" s="213"/>
      <c r="IJU63" s="213"/>
      <c r="IJW63" s="213"/>
      <c r="IJY63" s="213"/>
      <c r="IKA63" s="213"/>
      <c r="IKC63" s="213"/>
      <c r="IKE63" s="213"/>
      <c r="IKG63" s="213"/>
      <c r="IKI63" s="213"/>
      <c r="IKK63" s="213"/>
      <c r="IKM63" s="213"/>
      <c r="IKO63" s="213"/>
      <c r="IKQ63" s="213"/>
      <c r="IKS63" s="213"/>
      <c r="IKU63" s="213"/>
      <c r="IKW63" s="213"/>
      <c r="IKY63" s="213"/>
      <c r="ILA63" s="213"/>
      <c r="ILC63" s="213"/>
      <c r="ILE63" s="213"/>
      <c r="ILG63" s="213"/>
      <c r="ILI63" s="213"/>
      <c r="ILK63" s="213"/>
      <c r="ILM63" s="213"/>
      <c r="ILO63" s="213"/>
      <c r="ILQ63" s="213"/>
      <c r="ILS63" s="213"/>
      <c r="ILU63" s="213"/>
      <c r="ILW63" s="213"/>
      <c r="ILY63" s="213"/>
      <c r="IMA63" s="213"/>
      <c r="IMC63" s="213"/>
      <c r="IME63" s="213"/>
      <c r="IMG63" s="213"/>
      <c r="IMI63" s="213"/>
      <c r="IMK63" s="213"/>
      <c r="IMM63" s="213"/>
      <c r="IMO63" s="213"/>
      <c r="IMQ63" s="213"/>
      <c r="IMS63" s="213"/>
      <c r="IMU63" s="213"/>
      <c r="IMW63" s="213"/>
      <c r="IMY63" s="213"/>
      <c r="INA63" s="213"/>
      <c r="INC63" s="213"/>
      <c r="INE63" s="213"/>
      <c r="ING63" s="213"/>
      <c r="INI63" s="213"/>
      <c r="INK63" s="213"/>
      <c r="INM63" s="213"/>
      <c r="INO63" s="213"/>
      <c r="INQ63" s="213"/>
      <c r="INS63" s="213"/>
      <c r="INU63" s="213"/>
      <c r="INW63" s="213"/>
      <c r="INY63" s="213"/>
      <c r="IOA63" s="213"/>
      <c r="IOC63" s="213"/>
      <c r="IOE63" s="213"/>
      <c r="IOG63" s="213"/>
      <c r="IOI63" s="213"/>
      <c r="IOK63" s="213"/>
      <c r="IOM63" s="213"/>
      <c r="IOO63" s="213"/>
      <c r="IOQ63" s="213"/>
      <c r="IOS63" s="213"/>
      <c r="IOU63" s="213"/>
      <c r="IOW63" s="213"/>
      <c r="IOY63" s="213"/>
      <c r="IPA63" s="213"/>
      <c r="IPC63" s="213"/>
      <c r="IPE63" s="213"/>
      <c r="IPG63" s="213"/>
      <c r="IPI63" s="213"/>
      <c r="IPK63" s="213"/>
      <c r="IPM63" s="213"/>
      <c r="IPO63" s="213"/>
      <c r="IPQ63" s="213"/>
      <c r="IPS63" s="213"/>
      <c r="IPU63" s="213"/>
      <c r="IPW63" s="213"/>
      <c r="IPY63" s="213"/>
      <c r="IQA63" s="213"/>
      <c r="IQC63" s="213"/>
      <c r="IQE63" s="213"/>
      <c r="IQG63" s="213"/>
      <c r="IQI63" s="213"/>
      <c r="IQK63" s="213"/>
      <c r="IQM63" s="213"/>
      <c r="IQO63" s="213"/>
      <c r="IQQ63" s="213"/>
      <c r="IQS63" s="213"/>
      <c r="IQU63" s="213"/>
      <c r="IQW63" s="213"/>
      <c r="IQY63" s="213"/>
      <c r="IRA63" s="213"/>
      <c r="IRC63" s="213"/>
      <c r="IRE63" s="213"/>
      <c r="IRG63" s="213"/>
      <c r="IRI63" s="213"/>
      <c r="IRK63" s="213"/>
      <c r="IRM63" s="213"/>
      <c r="IRO63" s="213"/>
      <c r="IRQ63" s="213"/>
      <c r="IRS63" s="213"/>
      <c r="IRU63" s="213"/>
      <c r="IRW63" s="213"/>
      <c r="IRY63" s="213"/>
      <c r="ISA63" s="213"/>
      <c r="ISC63" s="213"/>
      <c r="ISE63" s="213"/>
      <c r="ISG63" s="213"/>
      <c r="ISI63" s="213"/>
      <c r="ISK63" s="213"/>
      <c r="ISM63" s="213"/>
      <c r="ISO63" s="213"/>
      <c r="ISQ63" s="213"/>
      <c r="ISS63" s="213"/>
      <c r="ISU63" s="213"/>
      <c r="ISW63" s="213"/>
      <c r="ISY63" s="213"/>
      <c r="ITA63" s="213"/>
      <c r="ITC63" s="213"/>
      <c r="ITE63" s="213"/>
      <c r="ITG63" s="213"/>
      <c r="ITI63" s="213"/>
      <c r="ITK63" s="213"/>
      <c r="ITM63" s="213"/>
      <c r="ITO63" s="213"/>
      <c r="ITQ63" s="213"/>
      <c r="ITS63" s="213"/>
      <c r="ITU63" s="213"/>
      <c r="ITW63" s="213"/>
      <c r="ITY63" s="213"/>
      <c r="IUA63" s="213"/>
      <c r="IUC63" s="213"/>
      <c r="IUE63" s="213"/>
      <c r="IUG63" s="213"/>
      <c r="IUI63" s="213"/>
      <c r="IUK63" s="213"/>
      <c r="IUM63" s="213"/>
      <c r="IUO63" s="213"/>
      <c r="IUQ63" s="213"/>
      <c r="IUS63" s="213"/>
      <c r="IUU63" s="213"/>
      <c r="IUW63" s="213"/>
      <c r="IUY63" s="213"/>
      <c r="IVA63" s="213"/>
      <c r="IVC63" s="213"/>
      <c r="IVE63" s="213"/>
      <c r="IVG63" s="213"/>
      <c r="IVI63" s="213"/>
      <c r="IVK63" s="213"/>
      <c r="IVM63" s="213"/>
      <c r="IVO63" s="213"/>
      <c r="IVQ63" s="213"/>
      <c r="IVS63" s="213"/>
      <c r="IVU63" s="213"/>
      <c r="IVW63" s="213"/>
      <c r="IVY63" s="213"/>
      <c r="IWA63" s="213"/>
      <c r="IWC63" s="213"/>
      <c r="IWE63" s="213"/>
      <c r="IWG63" s="213"/>
      <c r="IWI63" s="213"/>
      <c r="IWK63" s="213"/>
      <c r="IWM63" s="213"/>
      <c r="IWO63" s="213"/>
      <c r="IWQ63" s="213"/>
      <c r="IWS63" s="213"/>
      <c r="IWU63" s="213"/>
      <c r="IWW63" s="213"/>
      <c r="IWY63" s="213"/>
      <c r="IXA63" s="213"/>
      <c r="IXC63" s="213"/>
      <c r="IXE63" s="213"/>
      <c r="IXG63" s="213"/>
      <c r="IXI63" s="213"/>
      <c r="IXK63" s="213"/>
      <c r="IXM63" s="213"/>
      <c r="IXO63" s="213"/>
      <c r="IXQ63" s="213"/>
      <c r="IXS63" s="213"/>
      <c r="IXU63" s="213"/>
      <c r="IXW63" s="213"/>
      <c r="IXY63" s="213"/>
      <c r="IYA63" s="213"/>
      <c r="IYC63" s="213"/>
      <c r="IYE63" s="213"/>
      <c r="IYG63" s="213"/>
      <c r="IYI63" s="213"/>
      <c r="IYK63" s="213"/>
      <c r="IYM63" s="213"/>
      <c r="IYO63" s="213"/>
      <c r="IYQ63" s="213"/>
      <c r="IYS63" s="213"/>
      <c r="IYU63" s="213"/>
      <c r="IYW63" s="213"/>
      <c r="IYY63" s="213"/>
      <c r="IZA63" s="213"/>
      <c r="IZC63" s="213"/>
      <c r="IZE63" s="213"/>
      <c r="IZG63" s="213"/>
      <c r="IZI63" s="213"/>
      <c r="IZK63" s="213"/>
      <c r="IZM63" s="213"/>
      <c r="IZO63" s="213"/>
      <c r="IZQ63" s="213"/>
      <c r="IZS63" s="213"/>
      <c r="IZU63" s="213"/>
      <c r="IZW63" s="213"/>
      <c r="IZY63" s="213"/>
      <c r="JAA63" s="213"/>
      <c r="JAC63" s="213"/>
      <c r="JAE63" s="213"/>
      <c r="JAG63" s="213"/>
      <c r="JAI63" s="213"/>
      <c r="JAK63" s="213"/>
      <c r="JAM63" s="213"/>
      <c r="JAO63" s="213"/>
      <c r="JAQ63" s="213"/>
      <c r="JAS63" s="213"/>
      <c r="JAU63" s="213"/>
      <c r="JAW63" s="213"/>
      <c r="JAY63" s="213"/>
      <c r="JBA63" s="213"/>
      <c r="JBC63" s="213"/>
      <c r="JBE63" s="213"/>
      <c r="JBG63" s="213"/>
      <c r="JBI63" s="213"/>
      <c r="JBK63" s="213"/>
      <c r="JBM63" s="213"/>
      <c r="JBO63" s="213"/>
      <c r="JBQ63" s="213"/>
      <c r="JBS63" s="213"/>
      <c r="JBU63" s="213"/>
      <c r="JBW63" s="213"/>
      <c r="JBY63" s="213"/>
      <c r="JCA63" s="213"/>
      <c r="JCC63" s="213"/>
      <c r="JCE63" s="213"/>
      <c r="JCG63" s="213"/>
      <c r="JCI63" s="213"/>
      <c r="JCK63" s="213"/>
      <c r="JCM63" s="213"/>
      <c r="JCO63" s="213"/>
      <c r="JCQ63" s="213"/>
      <c r="JCS63" s="213"/>
      <c r="JCU63" s="213"/>
      <c r="JCW63" s="213"/>
      <c r="JCY63" s="213"/>
      <c r="JDA63" s="213"/>
      <c r="JDC63" s="213"/>
      <c r="JDE63" s="213"/>
      <c r="JDG63" s="213"/>
      <c r="JDI63" s="213"/>
      <c r="JDK63" s="213"/>
      <c r="JDM63" s="213"/>
      <c r="JDO63" s="213"/>
      <c r="JDQ63" s="213"/>
      <c r="JDS63" s="213"/>
      <c r="JDU63" s="213"/>
      <c r="JDW63" s="213"/>
      <c r="JDY63" s="213"/>
      <c r="JEA63" s="213"/>
      <c r="JEC63" s="213"/>
      <c r="JEE63" s="213"/>
      <c r="JEG63" s="213"/>
      <c r="JEI63" s="213"/>
      <c r="JEK63" s="213"/>
      <c r="JEM63" s="213"/>
      <c r="JEO63" s="213"/>
      <c r="JEQ63" s="213"/>
      <c r="JES63" s="213"/>
      <c r="JEU63" s="213"/>
      <c r="JEW63" s="213"/>
      <c r="JEY63" s="213"/>
      <c r="JFA63" s="213"/>
      <c r="JFC63" s="213"/>
      <c r="JFE63" s="213"/>
      <c r="JFG63" s="213"/>
      <c r="JFI63" s="213"/>
      <c r="JFK63" s="213"/>
      <c r="JFM63" s="213"/>
      <c r="JFO63" s="213"/>
      <c r="JFQ63" s="213"/>
      <c r="JFS63" s="213"/>
      <c r="JFU63" s="213"/>
      <c r="JFW63" s="213"/>
      <c r="JFY63" s="213"/>
      <c r="JGA63" s="213"/>
      <c r="JGC63" s="213"/>
      <c r="JGE63" s="213"/>
      <c r="JGG63" s="213"/>
      <c r="JGI63" s="213"/>
      <c r="JGK63" s="213"/>
      <c r="JGM63" s="213"/>
      <c r="JGO63" s="213"/>
      <c r="JGQ63" s="213"/>
      <c r="JGS63" s="213"/>
      <c r="JGU63" s="213"/>
      <c r="JGW63" s="213"/>
      <c r="JGY63" s="213"/>
      <c r="JHA63" s="213"/>
      <c r="JHC63" s="213"/>
      <c r="JHE63" s="213"/>
      <c r="JHG63" s="213"/>
      <c r="JHI63" s="213"/>
      <c r="JHK63" s="213"/>
      <c r="JHM63" s="213"/>
      <c r="JHO63" s="213"/>
      <c r="JHQ63" s="213"/>
      <c r="JHS63" s="213"/>
      <c r="JHU63" s="213"/>
      <c r="JHW63" s="213"/>
      <c r="JHY63" s="213"/>
      <c r="JIA63" s="213"/>
      <c r="JIC63" s="213"/>
      <c r="JIE63" s="213"/>
      <c r="JIG63" s="213"/>
      <c r="JII63" s="213"/>
      <c r="JIK63" s="213"/>
      <c r="JIM63" s="213"/>
      <c r="JIO63" s="213"/>
      <c r="JIQ63" s="213"/>
      <c r="JIS63" s="213"/>
      <c r="JIU63" s="213"/>
      <c r="JIW63" s="213"/>
      <c r="JIY63" s="213"/>
      <c r="JJA63" s="213"/>
      <c r="JJC63" s="213"/>
      <c r="JJE63" s="213"/>
      <c r="JJG63" s="213"/>
      <c r="JJI63" s="213"/>
      <c r="JJK63" s="213"/>
      <c r="JJM63" s="213"/>
      <c r="JJO63" s="213"/>
      <c r="JJQ63" s="213"/>
      <c r="JJS63" s="213"/>
      <c r="JJU63" s="213"/>
      <c r="JJW63" s="213"/>
      <c r="JJY63" s="213"/>
      <c r="JKA63" s="213"/>
      <c r="JKC63" s="213"/>
      <c r="JKE63" s="213"/>
      <c r="JKG63" s="213"/>
      <c r="JKI63" s="213"/>
      <c r="JKK63" s="213"/>
      <c r="JKM63" s="213"/>
      <c r="JKO63" s="213"/>
      <c r="JKQ63" s="213"/>
      <c r="JKS63" s="213"/>
      <c r="JKU63" s="213"/>
      <c r="JKW63" s="213"/>
      <c r="JKY63" s="213"/>
      <c r="JLA63" s="213"/>
      <c r="JLC63" s="213"/>
      <c r="JLE63" s="213"/>
      <c r="JLG63" s="213"/>
      <c r="JLI63" s="213"/>
      <c r="JLK63" s="213"/>
      <c r="JLM63" s="213"/>
      <c r="JLO63" s="213"/>
      <c r="JLQ63" s="213"/>
      <c r="JLS63" s="213"/>
      <c r="JLU63" s="213"/>
      <c r="JLW63" s="213"/>
      <c r="JLY63" s="213"/>
      <c r="JMA63" s="213"/>
      <c r="JMC63" s="213"/>
      <c r="JME63" s="213"/>
      <c r="JMG63" s="213"/>
      <c r="JMI63" s="213"/>
      <c r="JMK63" s="213"/>
      <c r="JMM63" s="213"/>
      <c r="JMO63" s="213"/>
      <c r="JMQ63" s="213"/>
      <c r="JMS63" s="213"/>
      <c r="JMU63" s="213"/>
      <c r="JMW63" s="213"/>
      <c r="JMY63" s="213"/>
      <c r="JNA63" s="213"/>
      <c r="JNC63" s="213"/>
      <c r="JNE63" s="213"/>
      <c r="JNG63" s="213"/>
      <c r="JNI63" s="213"/>
      <c r="JNK63" s="213"/>
      <c r="JNM63" s="213"/>
      <c r="JNO63" s="213"/>
      <c r="JNQ63" s="213"/>
      <c r="JNS63" s="213"/>
      <c r="JNU63" s="213"/>
      <c r="JNW63" s="213"/>
      <c r="JNY63" s="213"/>
      <c r="JOA63" s="213"/>
      <c r="JOC63" s="213"/>
      <c r="JOE63" s="213"/>
      <c r="JOG63" s="213"/>
      <c r="JOI63" s="213"/>
      <c r="JOK63" s="213"/>
      <c r="JOM63" s="213"/>
      <c r="JOO63" s="213"/>
      <c r="JOQ63" s="213"/>
      <c r="JOS63" s="213"/>
      <c r="JOU63" s="213"/>
      <c r="JOW63" s="213"/>
      <c r="JOY63" s="213"/>
      <c r="JPA63" s="213"/>
      <c r="JPC63" s="213"/>
      <c r="JPE63" s="213"/>
      <c r="JPG63" s="213"/>
      <c r="JPI63" s="213"/>
      <c r="JPK63" s="213"/>
      <c r="JPM63" s="213"/>
      <c r="JPO63" s="213"/>
      <c r="JPQ63" s="213"/>
      <c r="JPS63" s="213"/>
      <c r="JPU63" s="213"/>
      <c r="JPW63" s="213"/>
      <c r="JPY63" s="213"/>
      <c r="JQA63" s="213"/>
      <c r="JQC63" s="213"/>
      <c r="JQE63" s="213"/>
      <c r="JQG63" s="213"/>
      <c r="JQI63" s="213"/>
      <c r="JQK63" s="213"/>
      <c r="JQM63" s="213"/>
      <c r="JQO63" s="213"/>
      <c r="JQQ63" s="213"/>
      <c r="JQS63" s="213"/>
      <c r="JQU63" s="213"/>
      <c r="JQW63" s="213"/>
      <c r="JQY63" s="213"/>
      <c r="JRA63" s="213"/>
      <c r="JRC63" s="213"/>
      <c r="JRE63" s="213"/>
      <c r="JRG63" s="213"/>
      <c r="JRI63" s="213"/>
      <c r="JRK63" s="213"/>
      <c r="JRM63" s="213"/>
      <c r="JRO63" s="213"/>
      <c r="JRQ63" s="213"/>
      <c r="JRS63" s="213"/>
      <c r="JRU63" s="213"/>
      <c r="JRW63" s="213"/>
      <c r="JRY63" s="213"/>
      <c r="JSA63" s="213"/>
      <c r="JSC63" s="213"/>
      <c r="JSE63" s="213"/>
      <c r="JSG63" s="213"/>
      <c r="JSI63" s="213"/>
      <c r="JSK63" s="213"/>
      <c r="JSM63" s="213"/>
      <c r="JSO63" s="213"/>
      <c r="JSQ63" s="213"/>
      <c r="JSS63" s="213"/>
      <c r="JSU63" s="213"/>
      <c r="JSW63" s="213"/>
      <c r="JSY63" s="213"/>
      <c r="JTA63" s="213"/>
      <c r="JTC63" s="213"/>
      <c r="JTE63" s="213"/>
      <c r="JTG63" s="213"/>
      <c r="JTI63" s="213"/>
      <c r="JTK63" s="213"/>
      <c r="JTM63" s="213"/>
      <c r="JTO63" s="213"/>
      <c r="JTQ63" s="213"/>
      <c r="JTS63" s="213"/>
      <c r="JTU63" s="213"/>
      <c r="JTW63" s="213"/>
      <c r="JTY63" s="213"/>
      <c r="JUA63" s="213"/>
      <c r="JUC63" s="213"/>
      <c r="JUE63" s="213"/>
      <c r="JUG63" s="213"/>
      <c r="JUI63" s="213"/>
      <c r="JUK63" s="213"/>
      <c r="JUM63" s="213"/>
      <c r="JUO63" s="213"/>
      <c r="JUQ63" s="213"/>
      <c r="JUS63" s="213"/>
      <c r="JUU63" s="213"/>
      <c r="JUW63" s="213"/>
      <c r="JUY63" s="213"/>
      <c r="JVA63" s="213"/>
      <c r="JVC63" s="213"/>
      <c r="JVE63" s="213"/>
      <c r="JVG63" s="213"/>
      <c r="JVI63" s="213"/>
      <c r="JVK63" s="213"/>
      <c r="JVM63" s="213"/>
      <c r="JVO63" s="213"/>
      <c r="JVQ63" s="213"/>
      <c r="JVS63" s="213"/>
      <c r="JVU63" s="213"/>
      <c r="JVW63" s="213"/>
      <c r="JVY63" s="213"/>
      <c r="JWA63" s="213"/>
      <c r="JWC63" s="213"/>
      <c r="JWE63" s="213"/>
      <c r="JWG63" s="213"/>
      <c r="JWI63" s="213"/>
      <c r="JWK63" s="213"/>
      <c r="JWM63" s="213"/>
      <c r="JWO63" s="213"/>
      <c r="JWQ63" s="213"/>
      <c r="JWS63" s="213"/>
      <c r="JWU63" s="213"/>
      <c r="JWW63" s="213"/>
      <c r="JWY63" s="213"/>
      <c r="JXA63" s="213"/>
      <c r="JXC63" s="213"/>
      <c r="JXE63" s="213"/>
      <c r="JXG63" s="213"/>
      <c r="JXI63" s="213"/>
      <c r="JXK63" s="213"/>
      <c r="JXM63" s="213"/>
      <c r="JXO63" s="213"/>
      <c r="JXQ63" s="213"/>
      <c r="JXS63" s="213"/>
      <c r="JXU63" s="213"/>
      <c r="JXW63" s="213"/>
      <c r="JXY63" s="213"/>
      <c r="JYA63" s="213"/>
      <c r="JYC63" s="213"/>
      <c r="JYE63" s="213"/>
      <c r="JYG63" s="213"/>
      <c r="JYI63" s="213"/>
      <c r="JYK63" s="213"/>
      <c r="JYM63" s="213"/>
      <c r="JYO63" s="213"/>
      <c r="JYQ63" s="213"/>
      <c r="JYS63" s="213"/>
      <c r="JYU63" s="213"/>
      <c r="JYW63" s="213"/>
      <c r="JYY63" s="213"/>
      <c r="JZA63" s="213"/>
      <c r="JZC63" s="213"/>
      <c r="JZE63" s="213"/>
      <c r="JZG63" s="213"/>
      <c r="JZI63" s="213"/>
      <c r="JZK63" s="213"/>
      <c r="JZM63" s="213"/>
      <c r="JZO63" s="213"/>
      <c r="JZQ63" s="213"/>
      <c r="JZS63" s="213"/>
      <c r="JZU63" s="213"/>
      <c r="JZW63" s="213"/>
      <c r="JZY63" s="213"/>
      <c r="KAA63" s="213"/>
      <c r="KAC63" s="213"/>
      <c r="KAE63" s="213"/>
      <c r="KAG63" s="213"/>
      <c r="KAI63" s="213"/>
      <c r="KAK63" s="213"/>
      <c r="KAM63" s="213"/>
      <c r="KAO63" s="213"/>
      <c r="KAQ63" s="213"/>
      <c r="KAS63" s="213"/>
      <c r="KAU63" s="213"/>
      <c r="KAW63" s="213"/>
      <c r="KAY63" s="213"/>
      <c r="KBA63" s="213"/>
      <c r="KBC63" s="213"/>
      <c r="KBE63" s="213"/>
      <c r="KBG63" s="213"/>
      <c r="KBI63" s="213"/>
      <c r="KBK63" s="213"/>
      <c r="KBM63" s="213"/>
      <c r="KBO63" s="213"/>
      <c r="KBQ63" s="213"/>
      <c r="KBS63" s="213"/>
      <c r="KBU63" s="213"/>
      <c r="KBW63" s="213"/>
      <c r="KBY63" s="213"/>
      <c r="KCA63" s="213"/>
      <c r="KCC63" s="213"/>
      <c r="KCE63" s="213"/>
      <c r="KCG63" s="213"/>
      <c r="KCI63" s="213"/>
      <c r="KCK63" s="213"/>
      <c r="KCM63" s="213"/>
      <c r="KCO63" s="213"/>
      <c r="KCQ63" s="213"/>
      <c r="KCS63" s="213"/>
      <c r="KCU63" s="213"/>
      <c r="KCW63" s="213"/>
      <c r="KCY63" s="213"/>
      <c r="KDA63" s="213"/>
      <c r="KDC63" s="213"/>
      <c r="KDE63" s="213"/>
      <c r="KDG63" s="213"/>
      <c r="KDI63" s="213"/>
      <c r="KDK63" s="213"/>
      <c r="KDM63" s="213"/>
      <c r="KDO63" s="213"/>
      <c r="KDQ63" s="213"/>
      <c r="KDS63" s="213"/>
      <c r="KDU63" s="213"/>
      <c r="KDW63" s="213"/>
      <c r="KDY63" s="213"/>
      <c r="KEA63" s="213"/>
      <c r="KEC63" s="213"/>
      <c r="KEE63" s="213"/>
      <c r="KEG63" s="213"/>
      <c r="KEI63" s="213"/>
      <c r="KEK63" s="213"/>
      <c r="KEM63" s="213"/>
      <c r="KEO63" s="213"/>
      <c r="KEQ63" s="213"/>
      <c r="KES63" s="213"/>
      <c r="KEU63" s="213"/>
      <c r="KEW63" s="213"/>
      <c r="KEY63" s="213"/>
      <c r="KFA63" s="213"/>
      <c r="KFC63" s="213"/>
      <c r="KFE63" s="213"/>
      <c r="KFG63" s="213"/>
      <c r="KFI63" s="213"/>
      <c r="KFK63" s="213"/>
      <c r="KFM63" s="213"/>
      <c r="KFO63" s="213"/>
      <c r="KFQ63" s="213"/>
      <c r="KFS63" s="213"/>
      <c r="KFU63" s="213"/>
      <c r="KFW63" s="213"/>
      <c r="KFY63" s="213"/>
      <c r="KGA63" s="213"/>
      <c r="KGC63" s="213"/>
      <c r="KGE63" s="213"/>
      <c r="KGG63" s="213"/>
      <c r="KGI63" s="213"/>
      <c r="KGK63" s="213"/>
      <c r="KGM63" s="213"/>
      <c r="KGO63" s="213"/>
      <c r="KGQ63" s="213"/>
      <c r="KGS63" s="213"/>
      <c r="KGU63" s="213"/>
      <c r="KGW63" s="213"/>
      <c r="KGY63" s="213"/>
      <c r="KHA63" s="213"/>
      <c r="KHC63" s="213"/>
      <c r="KHE63" s="213"/>
      <c r="KHG63" s="213"/>
      <c r="KHI63" s="213"/>
      <c r="KHK63" s="213"/>
      <c r="KHM63" s="213"/>
      <c r="KHO63" s="213"/>
      <c r="KHQ63" s="213"/>
      <c r="KHS63" s="213"/>
      <c r="KHU63" s="213"/>
      <c r="KHW63" s="213"/>
      <c r="KHY63" s="213"/>
      <c r="KIA63" s="213"/>
      <c r="KIC63" s="213"/>
      <c r="KIE63" s="213"/>
      <c r="KIG63" s="213"/>
      <c r="KII63" s="213"/>
      <c r="KIK63" s="213"/>
      <c r="KIM63" s="213"/>
      <c r="KIO63" s="213"/>
      <c r="KIQ63" s="213"/>
      <c r="KIS63" s="213"/>
      <c r="KIU63" s="213"/>
      <c r="KIW63" s="213"/>
      <c r="KIY63" s="213"/>
      <c r="KJA63" s="213"/>
      <c r="KJC63" s="213"/>
      <c r="KJE63" s="213"/>
      <c r="KJG63" s="213"/>
      <c r="KJI63" s="213"/>
      <c r="KJK63" s="213"/>
      <c r="KJM63" s="213"/>
      <c r="KJO63" s="213"/>
      <c r="KJQ63" s="213"/>
      <c r="KJS63" s="213"/>
      <c r="KJU63" s="213"/>
      <c r="KJW63" s="213"/>
      <c r="KJY63" s="213"/>
      <c r="KKA63" s="213"/>
      <c r="KKC63" s="213"/>
      <c r="KKE63" s="213"/>
      <c r="KKG63" s="213"/>
      <c r="KKI63" s="213"/>
      <c r="KKK63" s="213"/>
      <c r="KKM63" s="213"/>
      <c r="KKO63" s="213"/>
      <c r="KKQ63" s="213"/>
      <c r="KKS63" s="213"/>
      <c r="KKU63" s="213"/>
      <c r="KKW63" s="213"/>
      <c r="KKY63" s="213"/>
      <c r="KLA63" s="213"/>
      <c r="KLC63" s="213"/>
      <c r="KLE63" s="213"/>
      <c r="KLG63" s="213"/>
      <c r="KLI63" s="213"/>
      <c r="KLK63" s="213"/>
      <c r="KLM63" s="213"/>
      <c r="KLO63" s="213"/>
      <c r="KLQ63" s="213"/>
      <c r="KLS63" s="213"/>
      <c r="KLU63" s="213"/>
      <c r="KLW63" s="213"/>
      <c r="KLY63" s="213"/>
      <c r="KMA63" s="213"/>
      <c r="KMC63" s="213"/>
      <c r="KME63" s="213"/>
      <c r="KMG63" s="213"/>
      <c r="KMI63" s="213"/>
      <c r="KMK63" s="213"/>
      <c r="KMM63" s="213"/>
      <c r="KMO63" s="213"/>
      <c r="KMQ63" s="213"/>
      <c r="KMS63" s="213"/>
      <c r="KMU63" s="213"/>
      <c r="KMW63" s="213"/>
      <c r="KMY63" s="213"/>
      <c r="KNA63" s="213"/>
      <c r="KNC63" s="213"/>
      <c r="KNE63" s="213"/>
      <c r="KNG63" s="213"/>
      <c r="KNI63" s="213"/>
      <c r="KNK63" s="213"/>
      <c r="KNM63" s="213"/>
      <c r="KNO63" s="213"/>
      <c r="KNQ63" s="213"/>
      <c r="KNS63" s="213"/>
      <c r="KNU63" s="213"/>
      <c r="KNW63" s="213"/>
      <c r="KNY63" s="213"/>
      <c r="KOA63" s="213"/>
      <c r="KOC63" s="213"/>
      <c r="KOE63" s="213"/>
      <c r="KOG63" s="213"/>
      <c r="KOI63" s="213"/>
      <c r="KOK63" s="213"/>
      <c r="KOM63" s="213"/>
      <c r="KOO63" s="213"/>
      <c r="KOQ63" s="213"/>
      <c r="KOS63" s="213"/>
      <c r="KOU63" s="213"/>
      <c r="KOW63" s="213"/>
      <c r="KOY63" s="213"/>
      <c r="KPA63" s="213"/>
      <c r="KPC63" s="213"/>
      <c r="KPE63" s="213"/>
      <c r="KPG63" s="213"/>
      <c r="KPI63" s="213"/>
      <c r="KPK63" s="213"/>
      <c r="KPM63" s="213"/>
      <c r="KPO63" s="213"/>
      <c r="KPQ63" s="213"/>
      <c r="KPS63" s="213"/>
      <c r="KPU63" s="213"/>
      <c r="KPW63" s="213"/>
      <c r="KPY63" s="213"/>
      <c r="KQA63" s="213"/>
      <c r="KQC63" s="213"/>
      <c r="KQE63" s="213"/>
      <c r="KQG63" s="213"/>
      <c r="KQI63" s="213"/>
      <c r="KQK63" s="213"/>
      <c r="KQM63" s="213"/>
      <c r="KQO63" s="213"/>
      <c r="KQQ63" s="213"/>
      <c r="KQS63" s="213"/>
      <c r="KQU63" s="213"/>
      <c r="KQW63" s="213"/>
      <c r="KQY63" s="213"/>
      <c r="KRA63" s="213"/>
      <c r="KRC63" s="213"/>
      <c r="KRE63" s="213"/>
      <c r="KRG63" s="213"/>
      <c r="KRI63" s="213"/>
      <c r="KRK63" s="213"/>
      <c r="KRM63" s="213"/>
      <c r="KRO63" s="213"/>
      <c r="KRQ63" s="213"/>
      <c r="KRS63" s="213"/>
      <c r="KRU63" s="213"/>
      <c r="KRW63" s="213"/>
      <c r="KRY63" s="213"/>
      <c r="KSA63" s="213"/>
      <c r="KSC63" s="213"/>
      <c r="KSE63" s="213"/>
      <c r="KSG63" s="213"/>
      <c r="KSI63" s="213"/>
      <c r="KSK63" s="213"/>
      <c r="KSM63" s="213"/>
      <c r="KSO63" s="213"/>
      <c r="KSQ63" s="213"/>
      <c r="KSS63" s="213"/>
      <c r="KSU63" s="213"/>
      <c r="KSW63" s="213"/>
      <c r="KSY63" s="213"/>
      <c r="KTA63" s="213"/>
      <c r="KTC63" s="213"/>
      <c r="KTE63" s="213"/>
      <c r="KTG63" s="213"/>
      <c r="KTI63" s="213"/>
      <c r="KTK63" s="213"/>
      <c r="KTM63" s="213"/>
      <c r="KTO63" s="213"/>
      <c r="KTQ63" s="213"/>
      <c r="KTS63" s="213"/>
      <c r="KTU63" s="213"/>
      <c r="KTW63" s="213"/>
      <c r="KTY63" s="213"/>
      <c r="KUA63" s="213"/>
      <c r="KUC63" s="213"/>
      <c r="KUE63" s="213"/>
      <c r="KUG63" s="213"/>
      <c r="KUI63" s="213"/>
      <c r="KUK63" s="213"/>
      <c r="KUM63" s="213"/>
      <c r="KUO63" s="213"/>
      <c r="KUQ63" s="213"/>
      <c r="KUS63" s="213"/>
      <c r="KUU63" s="213"/>
      <c r="KUW63" s="213"/>
      <c r="KUY63" s="213"/>
      <c r="KVA63" s="213"/>
      <c r="KVC63" s="213"/>
      <c r="KVE63" s="213"/>
      <c r="KVG63" s="213"/>
      <c r="KVI63" s="213"/>
      <c r="KVK63" s="213"/>
      <c r="KVM63" s="213"/>
      <c r="KVO63" s="213"/>
      <c r="KVQ63" s="213"/>
      <c r="KVS63" s="213"/>
      <c r="KVU63" s="213"/>
      <c r="KVW63" s="213"/>
      <c r="KVY63" s="213"/>
      <c r="KWA63" s="213"/>
      <c r="KWC63" s="213"/>
      <c r="KWE63" s="213"/>
      <c r="KWG63" s="213"/>
      <c r="KWI63" s="213"/>
      <c r="KWK63" s="213"/>
      <c r="KWM63" s="213"/>
      <c r="KWO63" s="213"/>
      <c r="KWQ63" s="213"/>
      <c r="KWS63" s="213"/>
      <c r="KWU63" s="213"/>
      <c r="KWW63" s="213"/>
      <c r="KWY63" s="213"/>
      <c r="KXA63" s="213"/>
      <c r="KXC63" s="213"/>
      <c r="KXE63" s="213"/>
      <c r="KXG63" s="213"/>
      <c r="KXI63" s="213"/>
      <c r="KXK63" s="213"/>
      <c r="KXM63" s="213"/>
      <c r="KXO63" s="213"/>
      <c r="KXQ63" s="213"/>
      <c r="KXS63" s="213"/>
      <c r="KXU63" s="213"/>
      <c r="KXW63" s="213"/>
      <c r="KXY63" s="213"/>
      <c r="KYA63" s="213"/>
      <c r="KYC63" s="213"/>
      <c r="KYE63" s="213"/>
      <c r="KYG63" s="213"/>
      <c r="KYI63" s="213"/>
      <c r="KYK63" s="213"/>
      <c r="KYM63" s="213"/>
      <c r="KYO63" s="213"/>
      <c r="KYQ63" s="213"/>
      <c r="KYS63" s="213"/>
      <c r="KYU63" s="213"/>
      <c r="KYW63" s="213"/>
      <c r="KYY63" s="213"/>
      <c r="KZA63" s="213"/>
      <c r="KZC63" s="213"/>
      <c r="KZE63" s="213"/>
      <c r="KZG63" s="213"/>
      <c r="KZI63" s="213"/>
      <c r="KZK63" s="213"/>
      <c r="KZM63" s="213"/>
      <c r="KZO63" s="213"/>
      <c r="KZQ63" s="213"/>
      <c r="KZS63" s="213"/>
      <c r="KZU63" s="213"/>
      <c r="KZW63" s="213"/>
      <c r="KZY63" s="213"/>
      <c r="LAA63" s="213"/>
      <c r="LAC63" s="213"/>
      <c r="LAE63" s="213"/>
      <c r="LAG63" s="213"/>
      <c r="LAI63" s="213"/>
      <c r="LAK63" s="213"/>
      <c r="LAM63" s="213"/>
      <c r="LAO63" s="213"/>
      <c r="LAQ63" s="213"/>
      <c r="LAS63" s="213"/>
      <c r="LAU63" s="213"/>
      <c r="LAW63" s="213"/>
      <c r="LAY63" s="213"/>
      <c r="LBA63" s="213"/>
      <c r="LBC63" s="213"/>
      <c r="LBE63" s="213"/>
      <c r="LBG63" s="213"/>
      <c r="LBI63" s="213"/>
      <c r="LBK63" s="213"/>
      <c r="LBM63" s="213"/>
      <c r="LBO63" s="213"/>
      <c r="LBQ63" s="213"/>
      <c r="LBS63" s="213"/>
      <c r="LBU63" s="213"/>
      <c r="LBW63" s="213"/>
      <c r="LBY63" s="213"/>
      <c r="LCA63" s="213"/>
      <c r="LCC63" s="213"/>
      <c r="LCE63" s="213"/>
      <c r="LCG63" s="213"/>
      <c r="LCI63" s="213"/>
      <c r="LCK63" s="213"/>
      <c r="LCM63" s="213"/>
      <c r="LCO63" s="213"/>
      <c r="LCQ63" s="213"/>
      <c r="LCS63" s="213"/>
      <c r="LCU63" s="213"/>
      <c r="LCW63" s="213"/>
      <c r="LCY63" s="213"/>
      <c r="LDA63" s="213"/>
      <c r="LDC63" s="213"/>
      <c r="LDE63" s="213"/>
      <c r="LDG63" s="213"/>
      <c r="LDI63" s="213"/>
      <c r="LDK63" s="213"/>
      <c r="LDM63" s="213"/>
      <c r="LDO63" s="213"/>
      <c r="LDQ63" s="213"/>
      <c r="LDS63" s="213"/>
      <c r="LDU63" s="213"/>
      <c r="LDW63" s="213"/>
      <c r="LDY63" s="213"/>
      <c r="LEA63" s="213"/>
      <c r="LEC63" s="213"/>
      <c r="LEE63" s="213"/>
      <c r="LEG63" s="213"/>
      <c r="LEI63" s="213"/>
      <c r="LEK63" s="213"/>
      <c r="LEM63" s="213"/>
      <c r="LEO63" s="213"/>
      <c r="LEQ63" s="213"/>
      <c r="LES63" s="213"/>
      <c r="LEU63" s="213"/>
      <c r="LEW63" s="213"/>
      <c r="LEY63" s="213"/>
      <c r="LFA63" s="213"/>
      <c r="LFC63" s="213"/>
      <c r="LFE63" s="213"/>
      <c r="LFG63" s="213"/>
      <c r="LFI63" s="213"/>
      <c r="LFK63" s="213"/>
      <c r="LFM63" s="213"/>
      <c r="LFO63" s="213"/>
      <c r="LFQ63" s="213"/>
      <c r="LFS63" s="213"/>
      <c r="LFU63" s="213"/>
      <c r="LFW63" s="213"/>
      <c r="LFY63" s="213"/>
      <c r="LGA63" s="213"/>
      <c r="LGC63" s="213"/>
      <c r="LGE63" s="213"/>
      <c r="LGG63" s="213"/>
      <c r="LGI63" s="213"/>
      <c r="LGK63" s="213"/>
      <c r="LGM63" s="213"/>
      <c r="LGO63" s="213"/>
      <c r="LGQ63" s="213"/>
      <c r="LGS63" s="213"/>
      <c r="LGU63" s="213"/>
      <c r="LGW63" s="213"/>
      <c r="LGY63" s="213"/>
      <c r="LHA63" s="213"/>
      <c r="LHC63" s="213"/>
      <c r="LHE63" s="213"/>
      <c r="LHG63" s="213"/>
      <c r="LHI63" s="213"/>
      <c r="LHK63" s="213"/>
      <c r="LHM63" s="213"/>
      <c r="LHO63" s="213"/>
      <c r="LHQ63" s="213"/>
      <c r="LHS63" s="213"/>
      <c r="LHU63" s="213"/>
      <c r="LHW63" s="213"/>
      <c r="LHY63" s="213"/>
      <c r="LIA63" s="213"/>
      <c r="LIC63" s="213"/>
      <c r="LIE63" s="213"/>
      <c r="LIG63" s="213"/>
      <c r="LII63" s="213"/>
      <c r="LIK63" s="213"/>
      <c r="LIM63" s="213"/>
      <c r="LIO63" s="213"/>
      <c r="LIQ63" s="213"/>
      <c r="LIS63" s="213"/>
      <c r="LIU63" s="213"/>
      <c r="LIW63" s="213"/>
      <c r="LIY63" s="213"/>
      <c r="LJA63" s="213"/>
      <c r="LJC63" s="213"/>
      <c r="LJE63" s="213"/>
      <c r="LJG63" s="213"/>
      <c r="LJI63" s="213"/>
      <c r="LJK63" s="213"/>
      <c r="LJM63" s="213"/>
      <c r="LJO63" s="213"/>
      <c r="LJQ63" s="213"/>
      <c r="LJS63" s="213"/>
      <c r="LJU63" s="213"/>
      <c r="LJW63" s="213"/>
      <c r="LJY63" s="213"/>
      <c r="LKA63" s="213"/>
      <c r="LKC63" s="213"/>
      <c r="LKE63" s="213"/>
      <c r="LKG63" s="213"/>
      <c r="LKI63" s="213"/>
      <c r="LKK63" s="213"/>
      <c r="LKM63" s="213"/>
      <c r="LKO63" s="213"/>
      <c r="LKQ63" s="213"/>
      <c r="LKS63" s="213"/>
      <c r="LKU63" s="213"/>
      <c r="LKW63" s="213"/>
      <c r="LKY63" s="213"/>
      <c r="LLA63" s="213"/>
      <c r="LLC63" s="213"/>
      <c r="LLE63" s="213"/>
      <c r="LLG63" s="213"/>
      <c r="LLI63" s="213"/>
      <c r="LLK63" s="213"/>
      <c r="LLM63" s="213"/>
      <c r="LLO63" s="213"/>
      <c r="LLQ63" s="213"/>
      <c r="LLS63" s="213"/>
      <c r="LLU63" s="213"/>
      <c r="LLW63" s="213"/>
      <c r="LLY63" s="213"/>
      <c r="LMA63" s="213"/>
      <c r="LMC63" s="213"/>
      <c r="LME63" s="213"/>
      <c r="LMG63" s="213"/>
      <c r="LMI63" s="213"/>
      <c r="LMK63" s="213"/>
      <c r="LMM63" s="213"/>
      <c r="LMO63" s="213"/>
      <c r="LMQ63" s="213"/>
      <c r="LMS63" s="213"/>
      <c r="LMU63" s="213"/>
      <c r="LMW63" s="213"/>
      <c r="LMY63" s="213"/>
      <c r="LNA63" s="213"/>
      <c r="LNC63" s="213"/>
      <c r="LNE63" s="213"/>
      <c r="LNG63" s="213"/>
      <c r="LNI63" s="213"/>
      <c r="LNK63" s="213"/>
      <c r="LNM63" s="213"/>
      <c r="LNO63" s="213"/>
      <c r="LNQ63" s="213"/>
      <c r="LNS63" s="213"/>
      <c r="LNU63" s="213"/>
      <c r="LNW63" s="213"/>
      <c r="LNY63" s="213"/>
      <c r="LOA63" s="213"/>
      <c r="LOC63" s="213"/>
      <c r="LOE63" s="213"/>
      <c r="LOG63" s="213"/>
      <c r="LOI63" s="213"/>
      <c r="LOK63" s="213"/>
      <c r="LOM63" s="213"/>
      <c r="LOO63" s="213"/>
      <c r="LOQ63" s="213"/>
      <c r="LOS63" s="213"/>
      <c r="LOU63" s="213"/>
      <c r="LOW63" s="213"/>
      <c r="LOY63" s="213"/>
      <c r="LPA63" s="213"/>
      <c r="LPC63" s="213"/>
      <c r="LPE63" s="213"/>
      <c r="LPG63" s="213"/>
      <c r="LPI63" s="213"/>
      <c r="LPK63" s="213"/>
      <c r="LPM63" s="213"/>
      <c r="LPO63" s="213"/>
      <c r="LPQ63" s="213"/>
      <c r="LPS63" s="213"/>
      <c r="LPU63" s="213"/>
      <c r="LPW63" s="213"/>
      <c r="LPY63" s="213"/>
      <c r="LQA63" s="213"/>
      <c r="LQC63" s="213"/>
      <c r="LQE63" s="213"/>
      <c r="LQG63" s="213"/>
      <c r="LQI63" s="213"/>
      <c r="LQK63" s="213"/>
      <c r="LQM63" s="213"/>
      <c r="LQO63" s="213"/>
      <c r="LQQ63" s="213"/>
      <c r="LQS63" s="213"/>
      <c r="LQU63" s="213"/>
      <c r="LQW63" s="213"/>
      <c r="LQY63" s="213"/>
      <c r="LRA63" s="213"/>
      <c r="LRC63" s="213"/>
      <c r="LRE63" s="213"/>
      <c r="LRG63" s="213"/>
      <c r="LRI63" s="213"/>
      <c r="LRK63" s="213"/>
      <c r="LRM63" s="213"/>
      <c r="LRO63" s="213"/>
      <c r="LRQ63" s="213"/>
      <c r="LRS63" s="213"/>
      <c r="LRU63" s="213"/>
      <c r="LRW63" s="213"/>
      <c r="LRY63" s="213"/>
      <c r="LSA63" s="213"/>
      <c r="LSC63" s="213"/>
      <c r="LSE63" s="213"/>
      <c r="LSG63" s="213"/>
      <c r="LSI63" s="213"/>
      <c r="LSK63" s="213"/>
      <c r="LSM63" s="213"/>
      <c r="LSO63" s="213"/>
      <c r="LSQ63" s="213"/>
      <c r="LSS63" s="213"/>
      <c r="LSU63" s="213"/>
      <c r="LSW63" s="213"/>
      <c r="LSY63" s="213"/>
      <c r="LTA63" s="213"/>
      <c r="LTC63" s="213"/>
      <c r="LTE63" s="213"/>
      <c r="LTG63" s="213"/>
      <c r="LTI63" s="213"/>
      <c r="LTK63" s="213"/>
      <c r="LTM63" s="213"/>
      <c r="LTO63" s="213"/>
      <c r="LTQ63" s="213"/>
      <c r="LTS63" s="213"/>
      <c r="LTU63" s="213"/>
      <c r="LTW63" s="213"/>
      <c r="LTY63" s="213"/>
      <c r="LUA63" s="213"/>
      <c r="LUC63" s="213"/>
      <c r="LUE63" s="213"/>
      <c r="LUG63" s="213"/>
      <c r="LUI63" s="213"/>
      <c r="LUK63" s="213"/>
      <c r="LUM63" s="213"/>
      <c r="LUO63" s="213"/>
      <c r="LUQ63" s="213"/>
      <c r="LUS63" s="213"/>
      <c r="LUU63" s="213"/>
      <c r="LUW63" s="213"/>
      <c r="LUY63" s="213"/>
      <c r="LVA63" s="213"/>
      <c r="LVC63" s="213"/>
      <c r="LVE63" s="213"/>
      <c r="LVG63" s="213"/>
      <c r="LVI63" s="213"/>
      <c r="LVK63" s="213"/>
      <c r="LVM63" s="213"/>
      <c r="LVO63" s="213"/>
      <c r="LVQ63" s="213"/>
      <c r="LVS63" s="213"/>
      <c r="LVU63" s="213"/>
      <c r="LVW63" s="213"/>
      <c r="LVY63" s="213"/>
      <c r="LWA63" s="213"/>
      <c r="LWC63" s="213"/>
      <c r="LWE63" s="213"/>
      <c r="LWG63" s="213"/>
      <c r="LWI63" s="213"/>
      <c r="LWK63" s="213"/>
      <c r="LWM63" s="213"/>
      <c r="LWO63" s="213"/>
      <c r="LWQ63" s="213"/>
      <c r="LWS63" s="213"/>
      <c r="LWU63" s="213"/>
      <c r="LWW63" s="213"/>
      <c r="LWY63" s="213"/>
      <c r="LXA63" s="213"/>
      <c r="LXC63" s="213"/>
      <c r="LXE63" s="213"/>
      <c r="LXG63" s="213"/>
      <c r="LXI63" s="213"/>
      <c r="LXK63" s="213"/>
      <c r="LXM63" s="213"/>
      <c r="LXO63" s="213"/>
      <c r="LXQ63" s="213"/>
      <c r="LXS63" s="213"/>
      <c r="LXU63" s="213"/>
      <c r="LXW63" s="213"/>
      <c r="LXY63" s="213"/>
      <c r="LYA63" s="213"/>
      <c r="LYC63" s="213"/>
      <c r="LYE63" s="213"/>
      <c r="LYG63" s="213"/>
      <c r="LYI63" s="213"/>
      <c r="LYK63" s="213"/>
      <c r="LYM63" s="213"/>
      <c r="LYO63" s="213"/>
      <c r="LYQ63" s="213"/>
      <c r="LYS63" s="213"/>
      <c r="LYU63" s="213"/>
      <c r="LYW63" s="213"/>
      <c r="LYY63" s="213"/>
      <c r="LZA63" s="213"/>
      <c r="LZC63" s="213"/>
      <c r="LZE63" s="213"/>
      <c r="LZG63" s="213"/>
      <c r="LZI63" s="213"/>
      <c r="LZK63" s="213"/>
      <c r="LZM63" s="213"/>
      <c r="LZO63" s="213"/>
      <c r="LZQ63" s="213"/>
      <c r="LZS63" s="213"/>
      <c r="LZU63" s="213"/>
      <c r="LZW63" s="213"/>
      <c r="LZY63" s="213"/>
      <c r="MAA63" s="213"/>
      <c r="MAC63" s="213"/>
      <c r="MAE63" s="213"/>
      <c r="MAG63" s="213"/>
      <c r="MAI63" s="213"/>
      <c r="MAK63" s="213"/>
      <c r="MAM63" s="213"/>
      <c r="MAO63" s="213"/>
      <c r="MAQ63" s="213"/>
      <c r="MAS63" s="213"/>
      <c r="MAU63" s="213"/>
      <c r="MAW63" s="213"/>
      <c r="MAY63" s="213"/>
      <c r="MBA63" s="213"/>
      <c r="MBC63" s="213"/>
      <c r="MBE63" s="213"/>
      <c r="MBG63" s="213"/>
      <c r="MBI63" s="213"/>
      <c r="MBK63" s="213"/>
      <c r="MBM63" s="213"/>
      <c r="MBO63" s="213"/>
      <c r="MBQ63" s="213"/>
      <c r="MBS63" s="213"/>
      <c r="MBU63" s="213"/>
      <c r="MBW63" s="213"/>
      <c r="MBY63" s="213"/>
      <c r="MCA63" s="213"/>
      <c r="MCC63" s="213"/>
      <c r="MCE63" s="213"/>
      <c r="MCG63" s="213"/>
      <c r="MCI63" s="213"/>
      <c r="MCK63" s="213"/>
      <c r="MCM63" s="213"/>
      <c r="MCO63" s="213"/>
      <c r="MCQ63" s="213"/>
      <c r="MCS63" s="213"/>
      <c r="MCU63" s="213"/>
      <c r="MCW63" s="213"/>
      <c r="MCY63" s="213"/>
      <c r="MDA63" s="213"/>
      <c r="MDC63" s="213"/>
      <c r="MDE63" s="213"/>
      <c r="MDG63" s="213"/>
      <c r="MDI63" s="213"/>
      <c r="MDK63" s="213"/>
      <c r="MDM63" s="213"/>
      <c r="MDO63" s="213"/>
      <c r="MDQ63" s="213"/>
      <c r="MDS63" s="213"/>
      <c r="MDU63" s="213"/>
      <c r="MDW63" s="213"/>
      <c r="MDY63" s="213"/>
      <c r="MEA63" s="213"/>
      <c r="MEC63" s="213"/>
      <c r="MEE63" s="213"/>
      <c r="MEG63" s="213"/>
      <c r="MEI63" s="213"/>
      <c r="MEK63" s="213"/>
      <c r="MEM63" s="213"/>
      <c r="MEO63" s="213"/>
      <c r="MEQ63" s="213"/>
      <c r="MES63" s="213"/>
      <c r="MEU63" s="213"/>
      <c r="MEW63" s="213"/>
      <c r="MEY63" s="213"/>
      <c r="MFA63" s="213"/>
      <c r="MFC63" s="213"/>
      <c r="MFE63" s="213"/>
      <c r="MFG63" s="213"/>
      <c r="MFI63" s="213"/>
      <c r="MFK63" s="213"/>
      <c r="MFM63" s="213"/>
      <c r="MFO63" s="213"/>
      <c r="MFQ63" s="213"/>
      <c r="MFS63" s="213"/>
      <c r="MFU63" s="213"/>
      <c r="MFW63" s="213"/>
      <c r="MFY63" s="213"/>
      <c r="MGA63" s="213"/>
      <c r="MGC63" s="213"/>
      <c r="MGE63" s="213"/>
      <c r="MGG63" s="213"/>
      <c r="MGI63" s="213"/>
      <c r="MGK63" s="213"/>
      <c r="MGM63" s="213"/>
      <c r="MGO63" s="213"/>
      <c r="MGQ63" s="213"/>
      <c r="MGS63" s="213"/>
      <c r="MGU63" s="213"/>
      <c r="MGW63" s="213"/>
      <c r="MGY63" s="213"/>
      <c r="MHA63" s="213"/>
      <c r="MHC63" s="213"/>
      <c r="MHE63" s="213"/>
      <c r="MHG63" s="213"/>
      <c r="MHI63" s="213"/>
      <c r="MHK63" s="213"/>
      <c r="MHM63" s="213"/>
      <c r="MHO63" s="213"/>
      <c r="MHQ63" s="213"/>
      <c r="MHS63" s="213"/>
      <c r="MHU63" s="213"/>
      <c r="MHW63" s="213"/>
      <c r="MHY63" s="213"/>
      <c r="MIA63" s="213"/>
      <c r="MIC63" s="213"/>
      <c r="MIE63" s="213"/>
      <c r="MIG63" s="213"/>
      <c r="MII63" s="213"/>
      <c r="MIK63" s="213"/>
      <c r="MIM63" s="213"/>
      <c r="MIO63" s="213"/>
      <c r="MIQ63" s="213"/>
      <c r="MIS63" s="213"/>
      <c r="MIU63" s="213"/>
      <c r="MIW63" s="213"/>
      <c r="MIY63" s="213"/>
      <c r="MJA63" s="213"/>
      <c r="MJC63" s="213"/>
      <c r="MJE63" s="213"/>
      <c r="MJG63" s="213"/>
      <c r="MJI63" s="213"/>
      <c r="MJK63" s="213"/>
      <c r="MJM63" s="213"/>
      <c r="MJO63" s="213"/>
      <c r="MJQ63" s="213"/>
      <c r="MJS63" s="213"/>
      <c r="MJU63" s="213"/>
      <c r="MJW63" s="213"/>
      <c r="MJY63" s="213"/>
      <c r="MKA63" s="213"/>
      <c r="MKC63" s="213"/>
      <c r="MKE63" s="213"/>
      <c r="MKG63" s="213"/>
      <c r="MKI63" s="213"/>
      <c r="MKK63" s="213"/>
      <c r="MKM63" s="213"/>
      <c r="MKO63" s="213"/>
      <c r="MKQ63" s="213"/>
      <c r="MKS63" s="213"/>
      <c r="MKU63" s="213"/>
      <c r="MKW63" s="213"/>
      <c r="MKY63" s="213"/>
      <c r="MLA63" s="213"/>
      <c r="MLC63" s="213"/>
      <c r="MLE63" s="213"/>
      <c r="MLG63" s="213"/>
      <c r="MLI63" s="213"/>
      <c r="MLK63" s="213"/>
      <c r="MLM63" s="213"/>
      <c r="MLO63" s="213"/>
      <c r="MLQ63" s="213"/>
      <c r="MLS63" s="213"/>
      <c r="MLU63" s="213"/>
      <c r="MLW63" s="213"/>
      <c r="MLY63" s="213"/>
      <c r="MMA63" s="213"/>
      <c r="MMC63" s="213"/>
      <c r="MME63" s="213"/>
      <c r="MMG63" s="213"/>
      <c r="MMI63" s="213"/>
      <c r="MMK63" s="213"/>
      <c r="MMM63" s="213"/>
      <c r="MMO63" s="213"/>
      <c r="MMQ63" s="213"/>
      <c r="MMS63" s="213"/>
      <c r="MMU63" s="213"/>
      <c r="MMW63" s="213"/>
      <c r="MMY63" s="213"/>
      <c r="MNA63" s="213"/>
      <c r="MNC63" s="213"/>
      <c r="MNE63" s="213"/>
      <c r="MNG63" s="213"/>
      <c r="MNI63" s="213"/>
      <c r="MNK63" s="213"/>
      <c r="MNM63" s="213"/>
      <c r="MNO63" s="213"/>
      <c r="MNQ63" s="213"/>
      <c r="MNS63" s="213"/>
      <c r="MNU63" s="213"/>
      <c r="MNW63" s="213"/>
      <c r="MNY63" s="213"/>
      <c r="MOA63" s="213"/>
      <c r="MOC63" s="213"/>
      <c r="MOE63" s="213"/>
      <c r="MOG63" s="213"/>
      <c r="MOI63" s="213"/>
      <c r="MOK63" s="213"/>
      <c r="MOM63" s="213"/>
      <c r="MOO63" s="213"/>
      <c r="MOQ63" s="213"/>
      <c r="MOS63" s="213"/>
      <c r="MOU63" s="213"/>
      <c r="MOW63" s="213"/>
      <c r="MOY63" s="213"/>
      <c r="MPA63" s="213"/>
      <c r="MPC63" s="213"/>
      <c r="MPE63" s="213"/>
      <c r="MPG63" s="213"/>
      <c r="MPI63" s="213"/>
      <c r="MPK63" s="213"/>
      <c r="MPM63" s="213"/>
      <c r="MPO63" s="213"/>
      <c r="MPQ63" s="213"/>
      <c r="MPS63" s="213"/>
      <c r="MPU63" s="213"/>
      <c r="MPW63" s="213"/>
      <c r="MPY63" s="213"/>
      <c r="MQA63" s="213"/>
      <c r="MQC63" s="213"/>
      <c r="MQE63" s="213"/>
      <c r="MQG63" s="213"/>
      <c r="MQI63" s="213"/>
      <c r="MQK63" s="213"/>
      <c r="MQM63" s="213"/>
      <c r="MQO63" s="213"/>
      <c r="MQQ63" s="213"/>
      <c r="MQS63" s="213"/>
      <c r="MQU63" s="213"/>
      <c r="MQW63" s="213"/>
      <c r="MQY63" s="213"/>
      <c r="MRA63" s="213"/>
      <c r="MRC63" s="213"/>
      <c r="MRE63" s="213"/>
      <c r="MRG63" s="213"/>
      <c r="MRI63" s="213"/>
      <c r="MRK63" s="213"/>
      <c r="MRM63" s="213"/>
      <c r="MRO63" s="213"/>
      <c r="MRQ63" s="213"/>
      <c r="MRS63" s="213"/>
      <c r="MRU63" s="213"/>
      <c r="MRW63" s="213"/>
      <c r="MRY63" s="213"/>
      <c r="MSA63" s="213"/>
      <c r="MSC63" s="213"/>
      <c r="MSE63" s="213"/>
      <c r="MSG63" s="213"/>
      <c r="MSI63" s="213"/>
      <c r="MSK63" s="213"/>
      <c r="MSM63" s="213"/>
      <c r="MSO63" s="213"/>
      <c r="MSQ63" s="213"/>
      <c r="MSS63" s="213"/>
      <c r="MSU63" s="213"/>
      <c r="MSW63" s="213"/>
      <c r="MSY63" s="213"/>
      <c r="MTA63" s="213"/>
      <c r="MTC63" s="213"/>
      <c r="MTE63" s="213"/>
      <c r="MTG63" s="213"/>
      <c r="MTI63" s="213"/>
      <c r="MTK63" s="213"/>
      <c r="MTM63" s="213"/>
      <c r="MTO63" s="213"/>
      <c r="MTQ63" s="213"/>
      <c r="MTS63" s="213"/>
      <c r="MTU63" s="213"/>
      <c r="MTW63" s="213"/>
      <c r="MTY63" s="213"/>
      <c r="MUA63" s="213"/>
      <c r="MUC63" s="213"/>
      <c r="MUE63" s="213"/>
      <c r="MUG63" s="213"/>
      <c r="MUI63" s="213"/>
      <c r="MUK63" s="213"/>
      <c r="MUM63" s="213"/>
      <c r="MUO63" s="213"/>
      <c r="MUQ63" s="213"/>
      <c r="MUS63" s="213"/>
      <c r="MUU63" s="213"/>
      <c r="MUW63" s="213"/>
      <c r="MUY63" s="213"/>
      <c r="MVA63" s="213"/>
      <c r="MVC63" s="213"/>
      <c r="MVE63" s="213"/>
      <c r="MVG63" s="213"/>
      <c r="MVI63" s="213"/>
      <c r="MVK63" s="213"/>
      <c r="MVM63" s="213"/>
      <c r="MVO63" s="213"/>
      <c r="MVQ63" s="213"/>
      <c r="MVS63" s="213"/>
      <c r="MVU63" s="213"/>
      <c r="MVW63" s="213"/>
      <c r="MVY63" s="213"/>
      <c r="MWA63" s="213"/>
      <c r="MWC63" s="213"/>
      <c r="MWE63" s="213"/>
      <c r="MWG63" s="213"/>
      <c r="MWI63" s="213"/>
      <c r="MWK63" s="213"/>
      <c r="MWM63" s="213"/>
      <c r="MWO63" s="213"/>
      <c r="MWQ63" s="213"/>
      <c r="MWS63" s="213"/>
      <c r="MWU63" s="213"/>
      <c r="MWW63" s="213"/>
      <c r="MWY63" s="213"/>
      <c r="MXA63" s="213"/>
      <c r="MXC63" s="213"/>
      <c r="MXE63" s="213"/>
      <c r="MXG63" s="213"/>
      <c r="MXI63" s="213"/>
      <c r="MXK63" s="213"/>
      <c r="MXM63" s="213"/>
      <c r="MXO63" s="213"/>
      <c r="MXQ63" s="213"/>
      <c r="MXS63" s="213"/>
      <c r="MXU63" s="213"/>
      <c r="MXW63" s="213"/>
      <c r="MXY63" s="213"/>
      <c r="MYA63" s="213"/>
      <c r="MYC63" s="213"/>
      <c r="MYE63" s="213"/>
      <c r="MYG63" s="213"/>
      <c r="MYI63" s="213"/>
      <c r="MYK63" s="213"/>
      <c r="MYM63" s="213"/>
      <c r="MYO63" s="213"/>
      <c r="MYQ63" s="213"/>
      <c r="MYS63" s="213"/>
      <c r="MYU63" s="213"/>
      <c r="MYW63" s="213"/>
      <c r="MYY63" s="213"/>
      <c r="MZA63" s="213"/>
      <c r="MZC63" s="213"/>
      <c r="MZE63" s="213"/>
      <c r="MZG63" s="213"/>
      <c r="MZI63" s="213"/>
      <c r="MZK63" s="213"/>
      <c r="MZM63" s="213"/>
      <c r="MZO63" s="213"/>
      <c r="MZQ63" s="213"/>
      <c r="MZS63" s="213"/>
      <c r="MZU63" s="213"/>
      <c r="MZW63" s="213"/>
      <c r="MZY63" s="213"/>
      <c r="NAA63" s="213"/>
      <c r="NAC63" s="213"/>
      <c r="NAE63" s="213"/>
      <c r="NAG63" s="213"/>
      <c r="NAI63" s="213"/>
      <c r="NAK63" s="213"/>
      <c r="NAM63" s="213"/>
      <c r="NAO63" s="213"/>
      <c r="NAQ63" s="213"/>
      <c r="NAS63" s="213"/>
      <c r="NAU63" s="213"/>
      <c r="NAW63" s="213"/>
      <c r="NAY63" s="213"/>
      <c r="NBA63" s="213"/>
      <c r="NBC63" s="213"/>
      <c r="NBE63" s="213"/>
      <c r="NBG63" s="213"/>
      <c r="NBI63" s="213"/>
      <c r="NBK63" s="213"/>
      <c r="NBM63" s="213"/>
      <c r="NBO63" s="213"/>
      <c r="NBQ63" s="213"/>
      <c r="NBS63" s="213"/>
      <c r="NBU63" s="213"/>
      <c r="NBW63" s="213"/>
      <c r="NBY63" s="213"/>
      <c r="NCA63" s="213"/>
      <c r="NCC63" s="213"/>
      <c r="NCE63" s="213"/>
      <c r="NCG63" s="213"/>
      <c r="NCI63" s="213"/>
      <c r="NCK63" s="213"/>
      <c r="NCM63" s="213"/>
      <c r="NCO63" s="213"/>
      <c r="NCQ63" s="213"/>
      <c r="NCS63" s="213"/>
      <c r="NCU63" s="213"/>
      <c r="NCW63" s="213"/>
      <c r="NCY63" s="213"/>
      <c r="NDA63" s="213"/>
      <c r="NDC63" s="213"/>
      <c r="NDE63" s="213"/>
      <c r="NDG63" s="213"/>
      <c r="NDI63" s="213"/>
      <c r="NDK63" s="213"/>
      <c r="NDM63" s="213"/>
      <c r="NDO63" s="213"/>
      <c r="NDQ63" s="213"/>
      <c r="NDS63" s="213"/>
      <c r="NDU63" s="213"/>
      <c r="NDW63" s="213"/>
      <c r="NDY63" s="213"/>
      <c r="NEA63" s="213"/>
      <c r="NEC63" s="213"/>
      <c r="NEE63" s="213"/>
      <c r="NEG63" s="213"/>
      <c r="NEI63" s="213"/>
      <c r="NEK63" s="213"/>
      <c r="NEM63" s="213"/>
      <c r="NEO63" s="213"/>
      <c r="NEQ63" s="213"/>
      <c r="NES63" s="213"/>
      <c r="NEU63" s="213"/>
      <c r="NEW63" s="213"/>
      <c r="NEY63" s="213"/>
      <c r="NFA63" s="213"/>
      <c r="NFC63" s="213"/>
      <c r="NFE63" s="213"/>
      <c r="NFG63" s="213"/>
      <c r="NFI63" s="213"/>
      <c r="NFK63" s="213"/>
      <c r="NFM63" s="213"/>
      <c r="NFO63" s="213"/>
      <c r="NFQ63" s="213"/>
      <c r="NFS63" s="213"/>
      <c r="NFU63" s="213"/>
      <c r="NFW63" s="213"/>
      <c r="NFY63" s="213"/>
      <c r="NGA63" s="213"/>
      <c r="NGC63" s="213"/>
      <c r="NGE63" s="213"/>
      <c r="NGG63" s="213"/>
      <c r="NGI63" s="213"/>
      <c r="NGK63" s="213"/>
      <c r="NGM63" s="213"/>
      <c r="NGO63" s="213"/>
      <c r="NGQ63" s="213"/>
      <c r="NGS63" s="213"/>
      <c r="NGU63" s="213"/>
      <c r="NGW63" s="213"/>
      <c r="NGY63" s="213"/>
      <c r="NHA63" s="213"/>
      <c r="NHC63" s="213"/>
      <c r="NHE63" s="213"/>
      <c r="NHG63" s="213"/>
      <c r="NHI63" s="213"/>
      <c r="NHK63" s="213"/>
      <c r="NHM63" s="213"/>
      <c r="NHO63" s="213"/>
      <c r="NHQ63" s="213"/>
      <c r="NHS63" s="213"/>
      <c r="NHU63" s="213"/>
      <c r="NHW63" s="213"/>
      <c r="NHY63" s="213"/>
      <c r="NIA63" s="213"/>
      <c r="NIC63" s="213"/>
      <c r="NIE63" s="213"/>
      <c r="NIG63" s="213"/>
      <c r="NII63" s="213"/>
      <c r="NIK63" s="213"/>
      <c r="NIM63" s="213"/>
      <c r="NIO63" s="213"/>
      <c r="NIQ63" s="213"/>
      <c r="NIS63" s="213"/>
      <c r="NIU63" s="213"/>
      <c r="NIW63" s="213"/>
      <c r="NIY63" s="213"/>
      <c r="NJA63" s="213"/>
      <c r="NJC63" s="213"/>
      <c r="NJE63" s="213"/>
      <c r="NJG63" s="213"/>
      <c r="NJI63" s="213"/>
      <c r="NJK63" s="213"/>
      <c r="NJM63" s="213"/>
      <c r="NJO63" s="213"/>
      <c r="NJQ63" s="213"/>
      <c r="NJS63" s="213"/>
      <c r="NJU63" s="213"/>
      <c r="NJW63" s="213"/>
      <c r="NJY63" s="213"/>
      <c r="NKA63" s="213"/>
      <c r="NKC63" s="213"/>
      <c r="NKE63" s="213"/>
      <c r="NKG63" s="213"/>
      <c r="NKI63" s="213"/>
      <c r="NKK63" s="213"/>
      <c r="NKM63" s="213"/>
      <c r="NKO63" s="213"/>
      <c r="NKQ63" s="213"/>
      <c r="NKS63" s="213"/>
      <c r="NKU63" s="213"/>
      <c r="NKW63" s="213"/>
      <c r="NKY63" s="213"/>
      <c r="NLA63" s="213"/>
      <c r="NLC63" s="213"/>
      <c r="NLE63" s="213"/>
      <c r="NLG63" s="213"/>
      <c r="NLI63" s="213"/>
      <c r="NLK63" s="213"/>
      <c r="NLM63" s="213"/>
      <c r="NLO63" s="213"/>
      <c r="NLQ63" s="213"/>
      <c r="NLS63" s="213"/>
      <c r="NLU63" s="213"/>
      <c r="NLW63" s="213"/>
      <c r="NLY63" s="213"/>
      <c r="NMA63" s="213"/>
      <c r="NMC63" s="213"/>
      <c r="NME63" s="213"/>
      <c r="NMG63" s="213"/>
      <c r="NMI63" s="213"/>
      <c r="NMK63" s="213"/>
      <c r="NMM63" s="213"/>
      <c r="NMO63" s="213"/>
      <c r="NMQ63" s="213"/>
      <c r="NMS63" s="213"/>
      <c r="NMU63" s="213"/>
      <c r="NMW63" s="213"/>
      <c r="NMY63" s="213"/>
      <c r="NNA63" s="213"/>
      <c r="NNC63" s="213"/>
      <c r="NNE63" s="213"/>
      <c r="NNG63" s="213"/>
      <c r="NNI63" s="213"/>
      <c r="NNK63" s="213"/>
      <c r="NNM63" s="213"/>
      <c r="NNO63" s="213"/>
      <c r="NNQ63" s="213"/>
      <c r="NNS63" s="213"/>
      <c r="NNU63" s="213"/>
      <c r="NNW63" s="213"/>
      <c r="NNY63" s="213"/>
      <c r="NOA63" s="213"/>
      <c r="NOC63" s="213"/>
      <c r="NOE63" s="213"/>
      <c r="NOG63" s="213"/>
      <c r="NOI63" s="213"/>
      <c r="NOK63" s="213"/>
      <c r="NOM63" s="213"/>
      <c r="NOO63" s="213"/>
      <c r="NOQ63" s="213"/>
      <c r="NOS63" s="213"/>
      <c r="NOU63" s="213"/>
      <c r="NOW63" s="213"/>
      <c r="NOY63" s="213"/>
      <c r="NPA63" s="213"/>
      <c r="NPC63" s="213"/>
      <c r="NPE63" s="213"/>
      <c r="NPG63" s="213"/>
      <c r="NPI63" s="213"/>
      <c r="NPK63" s="213"/>
      <c r="NPM63" s="213"/>
      <c r="NPO63" s="213"/>
      <c r="NPQ63" s="213"/>
      <c r="NPS63" s="213"/>
      <c r="NPU63" s="213"/>
      <c r="NPW63" s="213"/>
      <c r="NPY63" s="213"/>
      <c r="NQA63" s="213"/>
      <c r="NQC63" s="213"/>
      <c r="NQE63" s="213"/>
      <c r="NQG63" s="213"/>
      <c r="NQI63" s="213"/>
      <c r="NQK63" s="213"/>
      <c r="NQM63" s="213"/>
      <c r="NQO63" s="213"/>
      <c r="NQQ63" s="213"/>
      <c r="NQS63" s="213"/>
      <c r="NQU63" s="213"/>
      <c r="NQW63" s="213"/>
      <c r="NQY63" s="213"/>
      <c r="NRA63" s="213"/>
      <c r="NRC63" s="213"/>
      <c r="NRE63" s="213"/>
      <c r="NRG63" s="213"/>
      <c r="NRI63" s="213"/>
      <c r="NRK63" s="213"/>
      <c r="NRM63" s="213"/>
      <c r="NRO63" s="213"/>
      <c r="NRQ63" s="213"/>
      <c r="NRS63" s="213"/>
      <c r="NRU63" s="213"/>
      <c r="NRW63" s="213"/>
      <c r="NRY63" s="213"/>
      <c r="NSA63" s="213"/>
      <c r="NSC63" s="213"/>
      <c r="NSE63" s="213"/>
      <c r="NSG63" s="213"/>
      <c r="NSI63" s="213"/>
      <c r="NSK63" s="213"/>
      <c r="NSM63" s="213"/>
      <c r="NSO63" s="213"/>
      <c r="NSQ63" s="213"/>
      <c r="NSS63" s="213"/>
      <c r="NSU63" s="213"/>
      <c r="NSW63" s="213"/>
      <c r="NSY63" s="213"/>
      <c r="NTA63" s="213"/>
      <c r="NTC63" s="213"/>
      <c r="NTE63" s="213"/>
      <c r="NTG63" s="213"/>
      <c r="NTI63" s="213"/>
      <c r="NTK63" s="213"/>
      <c r="NTM63" s="213"/>
      <c r="NTO63" s="213"/>
      <c r="NTQ63" s="213"/>
      <c r="NTS63" s="213"/>
      <c r="NTU63" s="213"/>
      <c r="NTW63" s="213"/>
      <c r="NTY63" s="213"/>
      <c r="NUA63" s="213"/>
      <c r="NUC63" s="213"/>
      <c r="NUE63" s="213"/>
      <c r="NUG63" s="213"/>
      <c r="NUI63" s="213"/>
      <c r="NUK63" s="213"/>
      <c r="NUM63" s="213"/>
      <c r="NUO63" s="213"/>
      <c r="NUQ63" s="213"/>
      <c r="NUS63" s="213"/>
      <c r="NUU63" s="213"/>
      <c r="NUW63" s="213"/>
      <c r="NUY63" s="213"/>
      <c r="NVA63" s="213"/>
      <c r="NVC63" s="213"/>
      <c r="NVE63" s="213"/>
      <c r="NVG63" s="213"/>
      <c r="NVI63" s="213"/>
      <c r="NVK63" s="213"/>
      <c r="NVM63" s="213"/>
      <c r="NVO63" s="213"/>
      <c r="NVQ63" s="213"/>
      <c r="NVS63" s="213"/>
      <c r="NVU63" s="213"/>
      <c r="NVW63" s="213"/>
      <c r="NVY63" s="213"/>
      <c r="NWA63" s="213"/>
      <c r="NWC63" s="213"/>
      <c r="NWE63" s="213"/>
      <c r="NWG63" s="213"/>
      <c r="NWI63" s="213"/>
      <c r="NWK63" s="213"/>
      <c r="NWM63" s="213"/>
      <c r="NWO63" s="213"/>
      <c r="NWQ63" s="213"/>
      <c r="NWS63" s="213"/>
      <c r="NWU63" s="213"/>
      <c r="NWW63" s="213"/>
      <c r="NWY63" s="213"/>
      <c r="NXA63" s="213"/>
      <c r="NXC63" s="213"/>
      <c r="NXE63" s="213"/>
      <c r="NXG63" s="213"/>
      <c r="NXI63" s="213"/>
      <c r="NXK63" s="213"/>
      <c r="NXM63" s="213"/>
      <c r="NXO63" s="213"/>
      <c r="NXQ63" s="213"/>
      <c r="NXS63" s="213"/>
      <c r="NXU63" s="213"/>
      <c r="NXW63" s="213"/>
      <c r="NXY63" s="213"/>
      <c r="NYA63" s="213"/>
      <c r="NYC63" s="213"/>
      <c r="NYE63" s="213"/>
      <c r="NYG63" s="213"/>
      <c r="NYI63" s="213"/>
      <c r="NYK63" s="213"/>
      <c r="NYM63" s="213"/>
      <c r="NYO63" s="213"/>
      <c r="NYQ63" s="213"/>
      <c r="NYS63" s="213"/>
      <c r="NYU63" s="213"/>
      <c r="NYW63" s="213"/>
      <c r="NYY63" s="213"/>
      <c r="NZA63" s="213"/>
      <c r="NZC63" s="213"/>
      <c r="NZE63" s="213"/>
      <c r="NZG63" s="213"/>
      <c r="NZI63" s="213"/>
      <c r="NZK63" s="213"/>
      <c r="NZM63" s="213"/>
      <c r="NZO63" s="213"/>
      <c r="NZQ63" s="213"/>
      <c r="NZS63" s="213"/>
      <c r="NZU63" s="213"/>
      <c r="NZW63" s="213"/>
      <c r="NZY63" s="213"/>
      <c r="OAA63" s="213"/>
      <c r="OAC63" s="213"/>
      <c r="OAE63" s="213"/>
      <c r="OAG63" s="213"/>
      <c r="OAI63" s="213"/>
      <c r="OAK63" s="213"/>
      <c r="OAM63" s="213"/>
      <c r="OAO63" s="213"/>
      <c r="OAQ63" s="213"/>
      <c r="OAS63" s="213"/>
      <c r="OAU63" s="213"/>
      <c r="OAW63" s="213"/>
      <c r="OAY63" s="213"/>
      <c r="OBA63" s="213"/>
      <c r="OBC63" s="213"/>
      <c r="OBE63" s="213"/>
      <c r="OBG63" s="213"/>
      <c r="OBI63" s="213"/>
      <c r="OBK63" s="213"/>
      <c r="OBM63" s="213"/>
      <c r="OBO63" s="213"/>
      <c r="OBQ63" s="213"/>
      <c r="OBS63" s="213"/>
      <c r="OBU63" s="213"/>
      <c r="OBW63" s="213"/>
      <c r="OBY63" s="213"/>
      <c r="OCA63" s="213"/>
      <c r="OCC63" s="213"/>
      <c r="OCE63" s="213"/>
      <c r="OCG63" s="213"/>
      <c r="OCI63" s="213"/>
      <c r="OCK63" s="213"/>
      <c r="OCM63" s="213"/>
      <c r="OCO63" s="213"/>
      <c r="OCQ63" s="213"/>
      <c r="OCS63" s="213"/>
      <c r="OCU63" s="213"/>
      <c r="OCW63" s="213"/>
      <c r="OCY63" s="213"/>
      <c r="ODA63" s="213"/>
      <c r="ODC63" s="213"/>
      <c r="ODE63" s="213"/>
      <c r="ODG63" s="213"/>
      <c r="ODI63" s="213"/>
      <c r="ODK63" s="213"/>
      <c r="ODM63" s="213"/>
      <c r="ODO63" s="213"/>
      <c r="ODQ63" s="213"/>
      <c r="ODS63" s="213"/>
      <c r="ODU63" s="213"/>
      <c r="ODW63" s="213"/>
      <c r="ODY63" s="213"/>
      <c r="OEA63" s="213"/>
      <c r="OEC63" s="213"/>
      <c r="OEE63" s="213"/>
      <c r="OEG63" s="213"/>
      <c r="OEI63" s="213"/>
      <c r="OEK63" s="213"/>
      <c r="OEM63" s="213"/>
      <c r="OEO63" s="213"/>
      <c r="OEQ63" s="213"/>
      <c r="OES63" s="213"/>
      <c r="OEU63" s="213"/>
      <c r="OEW63" s="213"/>
      <c r="OEY63" s="213"/>
      <c r="OFA63" s="213"/>
      <c r="OFC63" s="213"/>
      <c r="OFE63" s="213"/>
      <c r="OFG63" s="213"/>
      <c r="OFI63" s="213"/>
      <c r="OFK63" s="213"/>
      <c r="OFM63" s="213"/>
      <c r="OFO63" s="213"/>
      <c r="OFQ63" s="213"/>
      <c r="OFS63" s="213"/>
      <c r="OFU63" s="213"/>
      <c r="OFW63" s="213"/>
      <c r="OFY63" s="213"/>
      <c r="OGA63" s="213"/>
      <c r="OGC63" s="213"/>
      <c r="OGE63" s="213"/>
      <c r="OGG63" s="213"/>
      <c r="OGI63" s="213"/>
      <c r="OGK63" s="213"/>
      <c r="OGM63" s="213"/>
      <c r="OGO63" s="213"/>
      <c r="OGQ63" s="213"/>
      <c r="OGS63" s="213"/>
      <c r="OGU63" s="213"/>
      <c r="OGW63" s="213"/>
      <c r="OGY63" s="213"/>
      <c r="OHA63" s="213"/>
      <c r="OHC63" s="213"/>
      <c r="OHE63" s="213"/>
      <c r="OHG63" s="213"/>
      <c r="OHI63" s="213"/>
      <c r="OHK63" s="213"/>
      <c r="OHM63" s="213"/>
      <c r="OHO63" s="213"/>
      <c r="OHQ63" s="213"/>
      <c r="OHS63" s="213"/>
      <c r="OHU63" s="213"/>
      <c r="OHW63" s="213"/>
      <c r="OHY63" s="213"/>
      <c r="OIA63" s="213"/>
      <c r="OIC63" s="213"/>
      <c r="OIE63" s="213"/>
      <c r="OIG63" s="213"/>
      <c r="OII63" s="213"/>
      <c r="OIK63" s="213"/>
      <c r="OIM63" s="213"/>
      <c r="OIO63" s="213"/>
      <c r="OIQ63" s="213"/>
      <c r="OIS63" s="213"/>
      <c r="OIU63" s="213"/>
      <c r="OIW63" s="213"/>
      <c r="OIY63" s="213"/>
      <c r="OJA63" s="213"/>
      <c r="OJC63" s="213"/>
      <c r="OJE63" s="213"/>
      <c r="OJG63" s="213"/>
      <c r="OJI63" s="213"/>
      <c r="OJK63" s="213"/>
      <c r="OJM63" s="213"/>
      <c r="OJO63" s="213"/>
      <c r="OJQ63" s="213"/>
      <c r="OJS63" s="213"/>
      <c r="OJU63" s="213"/>
      <c r="OJW63" s="213"/>
      <c r="OJY63" s="213"/>
      <c r="OKA63" s="213"/>
      <c r="OKC63" s="213"/>
      <c r="OKE63" s="213"/>
      <c r="OKG63" s="213"/>
      <c r="OKI63" s="213"/>
      <c r="OKK63" s="213"/>
      <c r="OKM63" s="213"/>
      <c r="OKO63" s="213"/>
      <c r="OKQ63" s="213"/>
      <c r="OKS63" s="213"/>
      <c r="OKU63" s="213"/>
      <c r="OKW63" s="213"/>
      <c r="OKY63" s="213"/>
      <c r="OLA63" s="213"/>
      <c r="OLC63" s="213"/>
      <c r="OLE63" s="213"/>
      <c r="OLG63" s="213"/>
      <c r="OLI63" s="213"/>
      <c r="OLK63" s="213"/>
      <c r="OLM63" s="213"/>
      <c r="OLO63" s="213"/>
      <c r="OLQ63" s="213"/>
      <c r="OLS63" s="213"/>
      <c r="OLU63" s="213"/>
      <c r="OLW63" s="213"/>
      <c r="OLY63" s="213"/>
      <c r="OMA63" s="213"/>
      <c r="OMC63" s="213"/>
      <c r="OME63" s="213"/>
      <c r="OMG63" s="213"/>
      <c r="OMI63" s="213"/>
      <c r="OMK63" s="213"/>
      <c r="OMM63" s="213"/>
      <c r="OMO63" s="213"/>
      <c r="OMQ63" s="213"/>
      <c r="OMS63" s="213"/>
      <c r="OMU63" s="213"/>
      <c r="OMW63" s="213"/>
      <c r="OMY63" s="213"/>
      <c r="ONA63" s="213"/>
      <c r="ONC63" s="213"/>
      <c r="ONE63" s="213"/>
      <c r="ONG63" s="213"/>
      <c r="ONI63" s="213"/>
      <c r="ONK63" s="213"/>
      <c r="ONM63" s="213"/>
      <c r="ONO63" s="213"/>
      <c r="ONQ63" s="213"/>
      <c r="ONS63" s="213"/>
      <c r="ONU63" s="213"/>
      <c r="ONW63" s="213"/>
      <c r="ONY63" s="213"/>
      <c r="OOA63" s="213"/>
      <c r="OOC63" s="213"/>
      <c r="OOE63" s="213"/>
      <c r="OOG63" s="213"/>
      <c r="OOI63" s="213"/>
      <c r="OOK63" s="213"/>
      <c r="OOM63" s="213"/>
      <c r="OOO63" s="213"/>
      <c r="OOQ63" s="213"/>
      <c r="OOS63" s="213"/>
      <c r="OOU63" s="213"/>
      <c r="OOW63" s="213"/>
      <c r="OOY63" s="213"/>
      <c r="OPA63" s="213"/>
      <c r="OPC63" s="213"/>
      <c r="OPE63" s="213"/>
      <c r="OPG63" s="213"/>
      <c r="OPI63" s="213"/>
      <c r="OPK63" s="213"/>
      <c r="OPM63" s="213"/>
      <c r="OPO63" s="213"/>
      <c r="OPQ63" s="213"/>
      <c r="OPS63" s="213"/>
      <c r="OPU63" s="213"/>
      <c r="OPW63" s="213"/>
      <c r="OPY63" s="213"/>
      <c r="OQA63" s="213"/>
      <c r="OQC63" s="213"/>
      <c r="OQE63" s="213"/>
      <c r="OQG63" s="213"/>
      <c r="OQI63" s="213"/>
      <c r="OQK63" s="213"/>
      <c r="OQM63" s="213"/>
      <c r="OQO63" s="213"/>
      <c r="OQQ63" s="213"/>
      <c r="OQS63" s="213"/>
      <c r="OQU63" s="213"/>
      <c r="OQW63" s="213"/>
      <c r="OQY63" s="213"/>
      <c r="ORA63" s="213"/>
      <c r="ORC63" s="213"/>
      <c r="ORE63" s="213"/>
      <c r="ORG63" s="213"/>
      <c r="ORI63" s="213"/>
      <c r="ORK63" s="213"/>
      <c r="ORM63" s="213"/>
      <c r="ORO63" s="213"/>
      <c r="ORQ63" s="213"/>
      <c r="ORS63" s="213"/>
      <c r="ORU63" s="213"/>
      <c r="ORW63" s="213"/>
      <c r="ORY63" s="213"/>
      <c r="OSA63" s="213"/>
      <c r="OSC63" s="213"/>
      <c r="OSE63" s="213"/>
      <c r="OSG63" s="213"/>
      <c r="OSI63" s="213"/>
      <c r="OSK63" s="213"/>
      <c r="OSM63" s="213"/>
      <c r="OSO63" s="213"/>
      <c r="OSQ63" s="213"/>
      <c r="OSS63" s="213"/>
      <c r="OSU63" s="213"/>
      <c r="OSW63" s="213"/>
      <c r="OSY63" s="213"/>
      <c r="OTA63" s="213"/>
      <c r="OTC63" s="213"/>
      <c r="OTE63" s="213"/>
      <c r="OTG63" s="213"/>
      <c r="OTI63" s="213"/>
      <c r="OTK63" s="213"/>
      <c r="OTM63" s="213"/>
      <c r="OTO63" s="213"/>
      <c r="OTQ63" s="213"/>
      <c r="OTS63" s="213"/>
      <c r="OTU63" s="213"/>
      <c r="OTW63" s="213"/>
      <c r="OTY63" s="213"/>
      <c r="OUA63" s="213"/>
      <c r="OUC63" s="213"/>
      <c r="OUE63" s="213"/>
      <c r="OUG63" s="213"/>
      <c r="OUI63" s="213"/>
      <c r="OUK63" s="213"/>
      <c r="OUM63" s="213"/>
      <c r="OUO63" s="213"/>
      <c r="OUQ63" s="213"/>
      <c r="OUS63" s="213"/>
      <c r="OUU63" s="213"/>
      <c r="OUW63" s="213"/>
      <c r="OUY63" s="213"/>
      <c r="OVA63" s="213"/>
      <c r="OVC63" s="213"/>
      <c r="OVE63" s="213"/>
      <c r="OVG63" s="213"/>
      <c r="OVI63" s="213"/>
      <c r="OVK63" s="213"/>
      <c r="OVM63" s="213"/>
      <c r="OVO63" s="213"/>
      <c r="OVQ63" s="213"/>
      <c r="OVS63" s="213"/>
      <c r="OVU63" s="213"/>
      <c r="OVW63" s="213"/>
      <c r="OVY63" s="213"/>
      <c r="OWA63" s="213"/>
      <c r="OWC63" s="213"/>
      <c r="OWE63" s="213"/>
      <c r="OWG63" s="213"/>
      <c r="OWI63" s="213"/>
      <c r="OWK63" s="213"/>
      <c r="OWM63" s="213"/>
      <c r="OWO63" s="213"/>
      <c r="OWQ63" s="213"/>
      <c r="OWS63" s="213"/>
      <c r="OWU63" s="213"/>
      <c r="OWW63" s="213"/>
      <c r="OWY63" s="213"/>
      <c r="OXA63" s="213"/>
      <c r="OXC63" s="213"/>
      <c r="OXE63" s="213"/>
      <c r="OXG63" s="213"/>
      <c r="OXI63" s="213"/>
      <c r="OXK63" s="213"/>
      <c r="OXM63" s="213"/>
      <c r="OXO63" s="213"/>
      <c r="OXQ63" s="213"/>
      <c r="OXS63" s="213"/>
      <c r="OXU63" s="213"/>
      <c r="OXW63" s="213"/>
      <c r="OXY63" s="213"/>
      <c r="OYA63" s="213"/>
      <c r="OYC63" s="213"/>
      <c r="OYE63" s="213"/>
      <c r="OYG63" s="213"/>
      <c r="OYI63" s="213"/>
      <c r="OYK63" s="213"/>
      <c r="OYM63" s="213"/>
      <c r="OYO63" s="213"/>
      <c r="OYQ63" s="213"/>
      <c r="OYS63" s="213"/>
      <c r="OYU63" s="213"/>
      <c r="OYW63" s="213"/>
      <c r="OYY63" s="213"/>
      <c r="OZA63" s="213"/>
      <c r="OZC63" s="213"/>
      <c r="OZE63" s="213"/>
      <c r="OZG63" s="213"/>
      <c r="OZI63" s="213"/>
      <c r="OZK63" s="213"/>
      <c r="OZM63" s="213"/>
      <c r="OZO63" s="213"/>
      <c r="OZQ63" s="213"/>
      <c r="OZS63" s="213"/>
      <c r="OZU63" s="213"/>
      <c r="OZW63" s="213"/>
      <c r="OZY63" s="213"/>
      <c r="PAA63" s="213"/>
      <c r="PAC63" s="213"/>
      <c r="PAE63" s="213"/>
      <c r="PAG63" s="213"/>
      <c r="PAI63" s="213"/>
      <c r="PAK63" s="213"/>
      <c r="PAM63" s="213"/>
      <c r="PAO63" s="213"/>
      <c r="PAQ63" s="213"/>
      <c r="PAS63" s="213"/>
      <c r="PAU63" s="213"/>
      <c r="PAW63" s="213"/>
      <c r="PAY63" s="213"/>
      <c r="PBA63" s="213"/>
      <c r="PBC63" s="213"/>
      <c r="PBE63" s="213"/>
      <c r="PBG63" s="213"/>
      <c r="PBI63" s="213"/>
      <c r="PBK63" s="213"/>
      <c r="PBM63" s="213"/>
      <c r="PBO63" s="213"/>
      <c r="PBQ63" s="213"/>
      <c r="PBS63" s="213"/>
      <c r="PBU63" s="213"/>
      <c r="PBW63" s="213"/>
      <c r="PBY63" s="213"/>
      <c r="PCA63" s="213"/>
      <c r="PCC63" s="213"/>
      <c r="PCE63" s="213"/>
      <c r="PCG63" s="213"/>
      <c r="PCI63" s="213"/>
      <c r="PCK63" s="213"/>
      <c r="PCM63" s="213"/>
      <c r="PCO63" s="213"/>
      <c r="PCQ63" s="213"/>
      <c r="PCS63" s="213"/>
      <c r="PCU63" s="213"/>
      <c r="PCW63" s="213"/>
      <c r="PCY63" s="213"/>
      <c r="PDA63" s="213"/>
      <c r="PDC63" s="213"/>
      <c r="PDE63" s="213"/>
      <c r="PDG63" s="213"/>
      <c r="PDI63" s="213"/>
      <c r="PDK63" s="213"/>
      <c r="PDM63" s="213"/>
      <c r="PDO63" s="213"/>
      <c r="PDQ63" s="213"/>
      <c r="PDS63" s="213"/>
      <c r="PDU63" s="213"/>
      <c r="PDW63" s="213"/>
      <c r="PDY63" s="213"/>
      <c r="PEA63" s="213"/>
      <c r="PEC63" s="213"/>
      <c r="PEE63" s="213"/>
      <c r="PEG63" s="213"/>
      <c r="PEI63" s="213"/>
      <c r="PEK63" s="213"/>
      <c r="PEM63" s="213"/>
      <c r="PEO63" s="213"/>
      <c r="PEQ63" s="213"/>
      <c r="PES63" s="213"/>
      <c r="PEU63" s="213"/>
      <c r="PEW63" s="213"/>
      <c r="PEY63" s="213"/>
      <c r="PFA63" s="213"/>
      <c r="PFC63" s="213"/>
      <c r="PFE63" s="213"/>
      <c r="PFG63" s="213"/>
      <c r="PFI63" s="213"/>
      <c r="PFK63" s="213"/>
      <c r="PFM63" s="213"/>
      <c r="PFO63" s="213"/>
      <c r="PFQ63" s="213"/>
      <c r="PFS63" s="213"/>
      <c r="PFU63" s="213"/>
      <c r="PFW63" s="213"/>
      <c r="PFY63" s="213"/>
      <c r="PGA63" s="213"/>
      <c r="PGC63" s="213"/>
      <c r="PGE63" s="213"/>
      <c r="PGG63" s="213"/>
      <c r="PGI63" s="213"/>
      <c r="PGK63" s="213"/>
      <c r="PGM63" s="213"/>
      <c r="PGO63" s="213"/>
      <c r="PGQ63" s="213"/>
      <c r="PGS63" s="213"/>
      <c r="PGU63" s="213"/>
      <c r="PGW63" s="213"/>
      <c r="PGY63" s="213"/>
      <c r="PHA63" s="213"/>
      <c r="PHC63" s="213"/>
      <c r="PHE63" s="213"/>
      <c r="PHG63" s="213"/>
      <c r="PHI63" s="213"/>
      <c r="PHK63" s="213"/>
      <c r="PHM63" s="213"/>
      <c r="PHO63" s="213"/>
      <c r="PHQ63" s="213"/>
      <c r="PHS63" s="213"/>
      <c r="PHU63" s="213"/>
      <c r="PHW63" s="213"/>
      <c r="PHY63" s="213"/>
      <c r="PIA63" s="213"/>
      <c r="PIC63" s="213"/>
      <c r="PIE63" s="213"/>
      <c r="PIG63" s="213"/>
      <c r="PII63" s="213"/>
      <c r="PIK63" s="213"/>
      <c r="PIM63" s="213"/>
      <c r="PIO63" s="213"/>
      <c r="PIQ63" s="213"/>
      <c r="PIS63" s="213"/>
      <c r="PIU63" s="213"/>
      <c r="PIW63" s="213"/>
      <c r="PIY63" s="213"/>
      <c r="PJA63" s="213"/>
      <c r="PJC63" s="213"/>
      <c r="PJE63" s="213"/>
      <c r="PJG63" s="213"/>
      <c r="PJI63" s="213"/>
      <c r="PJK63" s="213"/>
      <c r="PJM63" s="213"/>
      <c r="PJO63" s="213"/>
      <c r="PJQ63" s="213"/>
      <c r="PJS63" s="213"/>
      <c r="PJU63" s="213"/>
      <c r="PJW63" s="213"/>
      <c r="PJY63" s="213"/>
      <c r="PKA63" s="213"/>
      <c r="PKC63" s="213"/>
      <c r="PKE63" s="213"/>
      <c r="PKG63" s="213"/>
      <c r="PKI63" s="213"/>
      <c r="PKK63" s="213"/>
      <c r="PKM63" s="213"/>
      <c r="PKO63" s="213"/>
      <c r="PKQ63" s="213"/>
      <c r="PKS63" s="213"/>
      <c r="PKU63" s="213"/>
      <c r="PKW63" s="213"/>
      <c r="PKY63" s="213"/>
      <c r="PLA63" s="213"/>
      <c r="PLC63" s="213"/>
      <c r="PLE63" s="213"/>
      <c r="PLG63" s="213"/>
      <c r="PLI63" s="213"/>
      <c r="PLK63" s="213"/>
      <c r="PLM63" s="213"/>
      <c r="PLO63" s="213"/>
      <c r="PLQ63" s="213"/>
      <c r="PLS63" s="213"/>
      <c r="PLU63" s="213"/>
      <c r="PLW63" s="213"/>
      <c r="PLY63" s="213"/>
      <c r="PMA63" s="213"/>
      <c r="PMC63" s="213"/>
      <c r="PME63" s="213"/>
      <c r="PMG63" s="213"/>
      <c r="PMI63" s="213"/>
      <c r="PMK63" s="213"/>
      <c r="PMM63" s="213"/>
      <c r="PMO63" s="213"/>
      <c r="PMQ63" s="213"/>
      <c r="PMS63" s="213"/>
      <c r="PMU63" s="213"/>
      <c r="PMW63" s="213"/>
      <c r="PMY63" s="213"/>
      <c r="PNA63" s="213"/>
      <c r="PNC63" s="213"/>
      <c r="PNE63" s="213"/>
      <c r="PNG63" s="213"/>
      <c r="PNI63" s="213"/>
      <c r="PNK63" s="213"/>
      <c r="PNM63" s="213"/>
      <c r="PNO63" s="213"/>
      <c r="PNQ63" s="213"/>
      <c r="PNS63" s="213"/>
      <c r="PNU63" s="213"/>
      <c r="PNW63" s="213"/>
      <c r="PNY63" s="213"/>
      <c r="POA63" s="213"/>
      <c r="POC63" s="213"/>
      <c r="POE63" s="213"/>
      <c r="POG63" s="213"/>
      <c r="POI63" s="213"/>
      <c r="POK63" s="213"/>
      <c r="POM63" s="213"/>
      <c r="POO63" s="213"/>
      <c r="POQ63" s="213"/>
      <c r="POS63" s="213"/>
      <c r="POU63" s="213"/>
      <c r="POW63" s="213"/>
      <c r="POY63" s="213"/>
      <c r="PPA63" s="213"/>
      <c r="PPC63" s="213"/>
      <c r="PPE63" s="213"/>
      <c r="PPG63" s="213"/>
      <c r="PPI63" s="213"/>
      <c r="PPK63" s="213"/>
      <c r="PPM63" s="213"/>
      <c r="PPO63" s="213"/>
      <c r="PPQ63" s="213"/>
      <c r="PPS63" s="213"/>
      <c r="PPU63" s="213"/>
      <c r="PPW63" s="213"/>
      <c r="PPY63" s="213"/>
      <c r="PQA63" s="213"/>
      <c r="PQC63" s="213"/>
      <c r="PQE63" s="213"/>
      <c r="PQG63" s="213"/>
      <c r="PQI63" s="213"/>
      <c r="PQK63" s="213"/>
      <c r="PQM63" s="213"/>
      <c r="PQO63" s="213"/>
      <c r="PQQ63" s="213"/>
      <c r="PQS63" s="213"/>
      <c r="PQU63" s="213"/>
      <c r="PQW63" s="213"/>
      <c r="PQY63" s="213"/>
      <c r="PRA63" s="213"/>
      <c r="PRC63" s="213"/>
      <c r="PRE63" s="213"/>
      <c r="PRG63" s="213"/>
      <c r="PRI63" s="213"/>
      <c r="PRK63" s="213"/>
      <c r="PRM63" s="213"/>
      <c r="PRO63" s="213"/>
      <c r="PRQ63" s="213"/>
      <c r="PRS63" s="213"/>
      <c r="PRU63" s="213"/>
      <c r="PRW63" s="213"/>
      <c r="PRY63" s="213"/>
      <c r="PSA63" s="213"/>
      <c r="PSC63" s="213"/>
      <c r="PSE63" s="213"/>
      <c r="PSG63" s="213"/>
      <c r="PSI63" s="213"/>
      <c r="PSK63" s="213"/>
      <c r="PSM63" s="213"/>
      <c r="PSO63" s="213"/>
      <c r="PSQ63" s="213"/>
      <c r="PSS63" s="213"/>
      <c r="PSU63" s="213"/>
      <c r="PSW63" s="213"/>
      <c r="PSY63" s="213"/>
      <c r="PTA63" s="213"/>
      <c r="PTC63" s="213"/>
      <c r="PTE63" s="213"/>
      <c r="PTG63" s="213"/>
      <c r="PTI63" s="213"/>
      <c r="PTK63" s="213"/>
      <c r="PTM63" s="213"/>
      <c r="PTO63" s="213"/>
      <c r="PTQ63" s="213"/>
      <c r="PTS63" s="213"/>
      <c r="PTU63" s="213"/>
      <c r="PTW63" s="213"/>
      <c r="PTY63" s="213"/>
      <c r="PUA63" s="213"/>
      <c r="PUC63" s="213"/>
      <c r="PUE63" s="213"/>
      <c r="PUG63" s="213"/>
      <c r="PUI63" s="213"/>
      <c r="PUK63" s="213"/>
      <c r="PUM63" s="213"/>
      <c r="PUO63" s="213"/>
      <c r="PUQ63" s="213"/>
      <c r="PUS63" s="213"/>
      <c r="PUU63" s="213"/>
      <c r="PUW63" s="213"/>
      <c r="PUY63" s="213"/>
      <c r="PVA63" s="213"/>
      <c r="PVC63" s="213"/>
      <c r="PVE63" s="213"/>
      <c r="PVG63" s="213"/>
      <c r="PVI63" s="213"/>
      <c r="PVK63" s="213"/>
      <c r="PVM63" s="213"/>
      <c r="PVO63" s="213"/>
      <c r="PVQ63" s="213"/>
      <c r="PVS63" s="213"/>
      <c r="PVU63" s="213"/>
      <c r="PVW63" s="213"/>
      <c r="PVY63" s="213"/>
      <c r="PWA63" s="213"/>
      <c r="PWC63" s="213"/>
      <c r="PWE63" s="213"/>
      <c r="PWG63" s="213"/>
      <c r="PWI63" s="213"/>
      <c r="PWK63" s="213"/>
      <c r="PWM63" s="213"/>
      <c r="PWO63" s="213"/>
      <c r="PWQ63" s="213"/>
      <c r="PWS63" s="213"/>
      <c r="PWU63" s="213"/>
      <c r="PWW63" s="213"/>
      <c r="PWY63" s="213"/>
      <c r="PXA63" s="213"/>
      <c r="PXC63" s="213"/>
      <c r="PXE63" s="213"/>
      <c r="PXG63" s="213"/>
      <c r="PXI63" s="213"/>
      <c r="PXK63" s="213"/>
      <c r="PXM63" s="213"/>
      <c r="PXO63" s="213"/>
      <c r="PXQ63" s="213"/>
      <c r="PXS63" s="213"/>
      <c r="PXU63" s="213"/>
      <c r="PXW63" s="213"/>
      <c r="PXY63" s="213"/>
      <c r="PYA63" s="213"/>
      <c r="PYC63" s="213"/>
      <c r="PYE63" s="213"/>
      <c r="PYG63" s="213"/>
      <c r="PYI63" s="213"/>
      <c r="PYK63" s="213"/>
      <c r="PYM63" s="213"/>
      <c r="PYO63" s="213"/>
      <c r="PYQ63" s="213"/>
      <c r="PYS63" s="213"/>
      <c r="PYU63" s="213"/>
      <c r="PYW63" s="213"/>
      <c r="PYY63" s="213"/>
      <c r="PZA63" s="213"/>
      <c r="PZC63" s="213"/>
      <c r="PZE63" s="213"/>
      <c r="PZG63" s="213"/>
      <c r="PZI63" s="213"/>
      <c r="PZK63" s="213"/>
      <c r="PZM63" s="213"/>
      <c r="PZO63" s="213"/>
      <c r="PZQ63" s="213"/>
      <c r="PZS63" s="213"/>
      <c r="PZU63" s="213"/>
      <c r="PZW63" s="213"/>
      <c r="PZY63" s="213"/>
      <c r="QAA63" s="213"/>
      <c r="QAC63" s="213"/>
      <c r="QAE63" s="213"/>
      <c r="QAG63" s="213"/>
      <c r="QAI63" s="213"/>
      <c r="QAK63" s="213"/>
      <c r="QAM63" s="213"/>
      <c r="QAO63" s="213"/>
      <c r="QAQ63" s="213"/>
      <c r="QAS63" s="213"/>
      <c r="QAU63" s="213"/>
      <c r="QAW63" s="213"/>
      <c r="QAY63" s="213"/>
      <c r="QBA63" s="213"/>
      <c r="QBC63" s="213"/>
      <c r="QBE63" s="213"/>
      <c r="QBG63" s="213"/>
      <c r="QBI63" s="213"/>
      <c r="QBK63" s="213"/>
      <c r="QBM63" s="213"/>
      <c r="QBO63" s="213"/>
      <c r="QBQ63" s="213"/>
      <c r="QBS63" s="213"/>
      <c r="QBU63" s="213"/>
      <c r="QBW63" s="213"/>
      <c r="QBY63" s="213"/>
      <c r="QCA63" s="213"/>
      <c r="QCC63" s="213"/>
      <c r="QCE63" s="213"/>
      <c r="QCG63" s="213"/>
      <c r="QCI63" s="213"/>
      <c r="QCK63" s="213"/>
      <c r="QCM63" s="213"/>
      <c r="QCO63" s="213"/>
      <c r="QCQ63" s="213"/>
      <c r="QCS63" s="213"/>
      <c r="QCU63" s="213"/>
      <c r="QCW63" s="213"/>
      <c r="QCY63" s="213"/>
      <c r="QDA63" s="213"/>
      <c r="QDC63" s="213"/>
      <c r="QDE63" s="213"/>
      <c r="QDG63" s="213"/>
      <c r="QDI63" s="213"/>
      <c r="QDK63" s="213"/>
      <c r="QDM63" s="213"/>
      <c r="QDO63" s="213"/>
      <c r="QDQ63" s="213"/>
      <c r="QDS63" s="213"/>
      <c r="QDU63" s="213"/>
      <c r="QDW63" s="213"/>
      <c r="QDY63" s="213"/>
      <c r="QEA63" s="213"/>
      <c r="QEC63" s="213"/>
      <c r="QEE63" s="213"/>
      <c r="QEG63" s="213"/>
      <c r="QEI63" s="213"/>
      <c r="QEK63" s="213"/>
      <c r="QEM63" s="213"/>
      <c r="QEO63" s="213"/>
      <c r="QEQ63" s="213"/>
      <c r="QES63" s="213"/>
      <c r="QEU63" s="213"/>
      <c r="QEW63" s="213"/>
      <c r="QEY63" s="213"/>
      <c r="QFA63" s="213"/>
      <c r="QFC63" s="213"/>
      <c r="QFE63" s="213"/>
      <c r="QFG63" s="213"/>
      <c r="QFI63" s="213"/>
      <c r="QFK63" s="213"/>
      <c r="QFM63" s="213"/>
      <c r="QFO63" s="213"/>
      <c r="QFQ63" s="213"/>
      <c r="QFS63" s="213"/>
      <c r="QFU63" s="213"/>
      <c r="QFW63" s="213"/>
      <c r="QFY63" s="213"/>
      <c r="QGA63" s="213"/>
      <c r="QGC63" s="213"/>
      <c r="QGE63" s="213"/>
      <c r="QGG63" s="213"/>
      <c r="QGI63" s="213"/>
      <c r="QGK63" s="213"/>
      <c r="QGM63" s="213"/>
      <c r="QGO63" s="213"/>
      <c r="QGQ63" s="213"/>
      <c r="QGS63" s="213"/>
      <c r="QGU63" s="213"/>
      <c r="QGW63" s="213"/>
      <c r="QGY63" s="213"/>
      <c r="QHA63" s="213"/>
      <c r="QHC63" s="213"/>
      <c r="QHE63" s="213"/>
      <c r="QHG63" s="213"/>
      <c r="QHI63" s="213"/>
      <c r="QHK63" s="213"/>
      <c r="QHM63" s="213"/>
      <c r="QHO63" s="213"/>
      <c r="QHQ63" s="213"/>
      <c r="QHS63" s="213"/>
      <c r="QHU63" s="213"/>
      <c r="QHW63" s="213"/>
      <c r="QHY63" s="213"/>
      <c r="QIA63" s="213"/>
      <c r="QIC63" s="213"/>
      <c r="QIE63" s="213"/>
      <c r="QIG63" s="213"/>
      <c r="QII63" s="213"/>
      <c r="QIK63" s="213"/>
      <c r="QIM63" s="213"/>
      <c r="QIO63" s="213"/>
      <c r="QIQ63" s="213"/>
      <c r="QIS63" s="213"/>
      <c r="QIU63" s="213"/>
      <c r="QIW63" s="213"/>
      <c r="QIY63" s="213"/>
      <c r="QJA63" s="213"/>
      <c r="QJC63" s="213"/>
      <c r="QJE63" s="213"/>
      <c r="QJG63" s="213"/>
      <c r="QJI63" s="213"/>
      <c r="QJK63" s="213"/>
      <c r="QJM63" s="213"/>
      <c r="QJO63" s="213"/>
      <c r="QJQ63" s="213"/>
      <c r="QJS63" s="213"/>
      <c r="QJU63" s="213"/>
      <c r="QJW63" s="213"/>
      <c r="QJY63" s="213"/>
      <c r="QKA63" s="213"/>
      <c r="QKC63" s="213"/>
      <c r="QKE63" s="213"/>
      <c r="QKG63" s="213"/>
      <c r="QKI63" s="213"/>
      <c r="QKK63" s="213"/>
      <c r="QKM63" s="213"/>
      <c r="QKO63" s="213"/>
      <c r="QKQ63" s="213"/>
      <c r="QKS63" s="213"/>
      <c r="QKU63" s="213"/>
      <c r="QKW63" s="213"/>
      <c r="QKY63" s="213"/>
      <c r="QLA63" s="213"/>
      <c r="QLC63" s="213"/>
      <c r="QLE63" s="213"/>
      <c r="QLG63" s="213"/>
      <c r="QLI63" s="213"/>
      <c r="QLK63" s="213"/>
      <c r="QLM63" s="213"/>
      <c r="QLO63" s="213"/>
      <c r="QLQ63" s="213"/>
      <c r="QLS63" s="213"/>
      <c r="QLU63" s="213"/>
      <c r="QLW63" s="213"/>
      <c r="QLY63" s="213"/>
      <c r="QMA63" s="213"/>
      <c r="QMC63" s="213"/>
      <c r="QME63" s="213"/>
      <c r="QMG63" s="213"/>
      <c r="QMI63" s="213"/>
      <c r="QMK63" s="213"/>
      <c r="QMM63" s="213"/>
      <c r="QMO63" s="213"/>
      <c r="QMQ63" s="213"/>
      <c r="QMS63" s="213"/>
      <c r="QMU63" s="213"/>
      <c r="QMW63" s="213"/>
      <c r="QMY63" s="213"/>
      <c r="QNA63" s="213"/>
      <c r="QNC63" s="213"/>
      <c r="QNE63" s="213"/>
      <c r="QNG63" s="213"/>
      <c r="QNI63" s="213"/>
      <c r="QNK63" s="213"/>
      <c r="QNM63" s="213"/>
      <c r="QNO63" s="213"/>
      <c r="QNQ63" s="213"/>
      <c r="QNS63" s="213"/>
      <c r="QNU63" s="213"/>
      <c r="QNW63" s="213"/>
      <c r="QNY63" s="213"/>
      <c r="QOA63" s="213"/>
      <c r="QOC63" s="213"/>
      <c r="QOE63" s="213"/>
      <c r="QOG63" s="213"/>
      <c r="QOI63" s="213"/>
      <c r="QOK63" s="213"/>
      <c r="QOM63" s="213"/>
      <c r="QOO63" s="213"/>
      <c r="QOQ63" s="213"/>
      <c r="QOS63" s="213"/>
      <c r="QOU63" s="213"/>
      <c r="QOW63" s="213"/>
      <c r="QOY63" s="213"/>
      <c r="QPA63" s="213"/>
      <c r="QPC63" s="213"/>
      <c r="QPE63" s="213"/>
      <c r="QPG63" s="213"/>
      <c r="QPI63" s="213"/>
      <c r="QPK63" s="213"/>
      <c r="QPM63" s="213"/>
      <c r="QPO63" s="213"/>
      <c r="QPQ63" s="213"/>
      <c r="QPS63" s="213"/>
      <c r="QPU63" s="213"/>
      <c r="QPW63" s="213"/>
      <c r="QPY63" s="213"/>
      <c r="QQA63" s="213"/>
      <c r="QQC63" s="213"/>
      <c r="QQE63" s="213"/>
      <c r="QQG63" s="213"/>
      <c r="QQI63" s="213"/>
      <c r="QQK63" s="213"/>
      <c r="QQM63" s="213"/>
      <c r="QQO63" s="213"/>
      <c r="QQQ63" s="213"/>
      <c r="QQS63" s="213"/>
      <c r="QQU63" s="213"/>
      <c r="QQW63" s="213"/>
      <c r="QQY63" s="213"/>
      <c r="QRA63" s="213"/>
      <c r="QRC63" s="213"/>
      <c r="QRE63" s="213"/>
      <c r="QRG63" s="213"/>
      <c r="QRI63" s="213"/>
      <c r="QRK63" s="213"/>
      <c r="QRM63" s="213"/>
      <c r="QRO63" s="213"/>
      <c r="QRQ63" s="213"/>
      <c r="QRS63" s="213"/>
      <c r="QRU63" s="213"/>
      <c r="QRW63" s="213"/>
      <c r="QRY63" s="213"/>
      <c r="QSA63" s="213"/>
      <c r="QSC63" s="213"/>
      <c r="QSE63" s="213"/>
      <c r="QSG63" s="213"/>
      <c r="QSI63" s="213"/>
      <c r="QSK63" s="213"/>
      <c r="QSM63" s="213"/>
      <c r="QSO63" s="213"/>
      <c r="QSQ63" s="213"/>
      <c r="QSS63" s="213"/>
      <c r="QSU63" s="213"/>
      <c r="QSW63" s="213"/>
      <c r="QSY63" s="213"/>
      <c r="QTA63" s="213"/>
      <c r="QTC63" s="213"/>
      <c r="QTE63" s="213"/>
      <c r="QTG63" s="213"/>
      <c r="QTI63" s="213"/>
      <c r="QTK63" s="213"/>
      <c r="QTM63" s="213"/>
      <c r="QTO63" s="213"/>
      <c r="QTQ63" s="213"/>
      <c r="QTS63" s="213"/>
      <c r="QTU63" s="213"/>
      <c r="QTW63" s="213"/>
      <c r="QTY63" s="213"/>
      <c r="QUA63" s="213"/>
      <c r="QUC63" s="213"/>
      <c r="QUE63" s="213"/>
      <c r="QUG63" s="213"/>
      <c r="QUI63" s="213"/>
      <c r="QUK63" s="213"/>
      <c r="QUM63" s="213"/>
      <c r="QUO63" s="213"/>
      <c r="QUQ63" s="213"/>
      <c r="QUS63" s="213"/>
      <c r="QUU63" s="213"/>
      <c r="QUW63" s="213"/>
      <c r="QUY63" s="213"/>
      <c r="QVA63" s="213"/>
      <c r="QVC63" s="213"/>
      <c r="QVE63" s="213"/>
      <c r="QVG63" s="213"/>
      <c r="QVI63" s="213"/>
      <c r="QVK63" s="213"/>
      <c r="QVM63" s="213"/>
      <c r="QVO63" s="213"/>
      <c r="QVQ63" s="213"/>
      <c r="QVS63" s="213"/>
      <c r="QVU63" s="213"/>
      <c r="QVW63" s="213"/>
      <c r="QVY63" s="213"/>
      <c r="QWA63" s="213"/>
      <c r="QWC63" s="213"/>
      <c r="QWE63" s="213"/>
      <c r="QWG63" s="213"/>
      <c r="QWI63" s="213"/>
      <c r="QWK63" s="213"/>
      <c r="QWM63" s="213"/>
      <c r="QWO63" s="213"/>
      <c r="QWQ63" s="213"/>
      <c r="QWS63" s="213"/>
      <c r="QWU63" s="213"/>
      <c r="QWW63" s="213"/>
      <c r="QWY63" s="213"/>
      <c r="QXA63" s="213"/>
      <c r="QXC63" s="213"/>
      <c r="QXE63" s="213"/>
      <c r="QXG63" s="213"/>
      <c r="QXI63" s="213"/>
      <c r="QXK63" s="213"/>
      <c r="QXM63" s="213"/>
      <c r="QXO63" s="213"/>
      <c r="QXQ63" s="213"/>
      <c r="QXS63" s="213"/>
      <c r="QXU63" s="213"/>
      <c r="QXW63" s="213"/>
      <c r="QXY63" s="213"/>
      <c r="QYA63" s="213"/>
      <c r="QYC63" s="213"/>
      <c r="QYE63" s="213"/>
      <c r="QYG63" s="213"/>
      <c r="QYI63" s="213"/>
      <c r="QYK63" s="213"/>
      <c r="QYM63" s="213"/>
      <c r="QYO63" s="213"/>
      <c r="QYQ63" s="213"/>
      <c r="QYS63" s="213"/>
      <c r="QYU63" s="213"/>
      <c r="QYW63" s="213"/>
      <c r="QYY63" s="213"/>
      <c r="QZA63" s="213"/>
      <c r="QZC63" s="213"/>
      <c r="QZE63" s="213"/>
      <c r="QZG63" s="213"/>
      <c r="QZI63" s="213"/>
      <c r="QZK63" s="213"/>
      <c r="QZM63" s="213"/>
      <c r="QZO63" s="213"/>
      <c r="QZQ63" s="213"/>
      <c r="QZS63" s="213"/>
      <c r="QZU63" s="213"/>
      <c r="QZW63" s="213"/>
      <c r="QZY63" s="213"/>
      <c r="RAA63" s="213"/>
      <c r="RAC63" s="213"/>
      <c r="RAE63" s="213"/>
      <c r="RAG63" s="213"/>
      <c r="RAI63" s="213"/>
      <c r="RAK63" s="213"/>
      <c r="RAM63" s="213"/>
      <c r="RAO63" s="213"/>
      <c r="RAQ63" s="213"/>
      <c r="RAS63" s="213"/>
      <c r="RAU63" s="213"/>
      <c r="RAW63" s="213"/>
      <c r="RAY63" s="213"/>
      <c r="RBA63" s="213"/>
      <c r="RBC63" s="213"/>
      <c r="RBE63" s="213"/>
      <c r="RBG63" s="213"/>
      <c r="RBI63" s="213"/>
      <c r="RBK63" s="213"/>
      <c r="RBM63" s="213"/>
      <c r="RBO63" s="213"/>
      <c r="RBQ63" s="213"/>
      <c r="RBS63" s="213"/>
      <c r="RBU63" s="213"/>
      <c r="RBW63" s="213"/>
      <c r="RBY63" s="213"/>
      <c r="RCA63" s="213"/>
      <c r="RCC63" s="213"/>
      <c r="RCE63" s="213"/>
      <c r="RCG63" s="213"/>
      <c r="RCI63" s="213"/>
      <c r="RCK63" s="213"/>
      <c r="RCM63" s="213"/>
      <c r="RCO63" s="213"/>
      <c r="RCQ63" s="213"/>
      <c r="RCS63" s="213"/>
      <c r="RCU63" s="213"/>
      <c r="RCW63" s="213"/>
      <c r="RCY63" s="213"/>
      <c r="RDA63" s="213"/>
      <c r="RDC63" s="213"/>
      <c r="RDE63" s="213"/>
      <c r="RDG63" s="213"/>
      <c r="RDI63" s="213"/>
      <c r="RDK63" s="213"/>
      <c r="RDM63" s="213"/>
      <c r="RDO63" s="213"/>
      <c r="RDQ63" s="213"/>
      <c r="RDS63" s="213"/>
      <c r="RDU63" s="213"/>
      <c r="RDW63" s="213"/>
      <c r="RDY63" s="213"/>
      <c r="REA63" s="213"/>
      <c r="REC63" s="213"/>
      <c r="REE63" s="213"/>
      <c r="REG63" s="213"/>
      <c r="REI63" s="213"/>
      <c r="REK63" s="213"/>
      <c r="REM63" s="213"/>
      <c r="REO63" s="213"/>
      <c r="REQ63" s="213"/>
      <c r="RES63" s="213"/>
      <c r="REU63" s="213"/>
      <c r="REW63" s="213"/>
      <c r="REY63" s="213"/>
      <c r="RFA63" s="213"/>
      <c r="RFC63" s="213"/>
      <c r="RFE63" s="213"/>
      <c r="RFG63" s="213"/>
      <c r="RFI63" s="213"/>
      <c r="RFK63" s="213"/>
      <c r="RFM63" s="213"/>
      <c r="RFO63" s="213"/>
      <c r="RFQ63" s="213"/>
      <c r="RFS63" s="213"/>
      <c r="RFU63" s="213"/>
      <c r="RFW63" s="213"/>
      <c r="RFY63" s="213"/>
      <c r="RGA63" s="213"/>
      <c r="RGC63" s="213"/>
      <c r="RGE63" s="213"/>
      <c r="RGG63" s="213"/>
      <c r="RGI63" s="213"/>
      <c r="RGK63" s="213"/>
      <c r="RGM63" s="213"/>
      <c r="RGO63" s="213"/>
      <c r="RGQ63" s="213"/>
      <c r="RGS63" s="213"/>
      <c r="RGU63" s="213"/>
      <c r="RGW63" s="213"/>
      <c r="RGY63" s="213"/>
      <c r="RHA63" s="213"/>
      <c r="RHC63" s="213"/>
      <c r="RHE63" s="213"/>
      <c r="RHG63" s="213"/>
      <c r="RHI63" s="213"/>
      <c r="RHK63" s="213"/>
      <c r="RHM63" s="213"/>
      <c r="RHO63" s="213"/>
      <c r="RHQ63" s="213"/>
      <c r="RHS63" s="213"/>
      <c r="RHU63" s="213"/>
      <c r="RHW63" s="213"/>
      <c r="RHY63" s="213"/>
      <c r="RIA63" s="213"/>
      <c r="RIC63" s="213"/>
      <c r="RIE63" s="213"/>
      <c r="RIG63" s="213"/>
      <c r="RII63" s="213"/>
      <c r="RIK63" s="213"/>
      <c r="RIM63" s="213"/>
      <c r="RIO63" s="213"/>
      <c r="RIQ63" s="213"/>
      <c r="RIS63" s="213"/>
      <c r="RIU63" s="213"/>
      <c r="RIW63" s="213"/>
      <c r="RIY63" s="213"/>
      <c r="RJA63" s="213"/>
      <c r="RJC63" s="213"/>
      <c r="RJE63" s="213"/>
      <c r="RJG63" s="213"/>
      <c r="RJI63" s="213"/>
      <c r="RJK63" s="213"/>
      <c r="RJM63" s="213"/>
      <c r="RJO63" s="213"/>
      <c r="RJQ63" s="213"/>
      <c r="RJS63" s="213"/>
      <c r="RJU63" s="213"/>
      <c r="RJW63" s="213"/>
      <c r="RJY63" s="213"/>
      <c r="RKA63" s="213"/>
      <c r="RKC63" s="213"/>
      <c r="RKE63" s="213"/>
      <c r="RKG63" s="213"/>
      <c r="RKI63" s="213"/>
      <c r="RKK63" s="213"/>
      <c r="RKM63" s="213"/>
      <c r="RKO63" s="213"/>
      <c r="RKQ63" s="213"/>
      <c r="RKS63" s="213"/>
      <c r="RKU63" s="213"/>
      <c r="RKW63" s="213"/>
      <c r="RKY63" s="213"/>
      <c r="RLA63" s="213"/>
      <c r="RLC63" s="213"/>
      <c r="RLE63" s="213"/>
      <c r="RLG63" s="213"/>
      <c r="RLI63" s="213"/>
      <c r="RLK63" s="213"/>
      <c r="RLM63" s="213"/>
      <c r="RLO63" s="213"/>
      <c r="RLQ63" s="213"/>
      <c r="RLS63" s="213"/>
      <c r="RLU63" s="213"/>
      <c r="RLW63" s="213"/>
      <c r="RLY63" s="213"/>
      <c r="RMA63" s="213"/>
      <c r="RMC63" s="213"/>
      <c r="RME63" s="213"/>
      <c r="RMG63" s="213"/>
      <c r="RMI63" s="213"/>
      <c r="RMK63" s="213"/>
      <c r="RMM63" s="213"/>
      <c r="RMO63" s="213"/>
      <c r="RMQ63" s="213"/>
      <c r="RMS63" s="213"/>
      <c r="RMU63" s="213"/>
      <c r="RMW63" s="213"/>
      <c r="RMY63" s="213"/>
      <c r="RNA63" s="213"/>
      <c r="RNC63" s="213"/>
      <c r="RNE63" s="213"/>
      <c r="RNG63" s="213"/>
      <c r="RNI63" s="213"/>
      <c r="RNK63" s="213"/>
      <c r="RNM63" s="213"/>
      <c r="RNO63" s="213"/>
      <c r="RNQ63" s="213"/>
      <c r="RNS63" s="213"/>
      <c r="RNU63" s="213"/>
      <c r="RNW63" s="213"/>
      <c r="RNY63" s="213"/>
      <c r="ROA63" s="213"/>
      <c r="ROC63" s="213"/>
      <c r="ROE63" s="213"/>
      <c r="ROG63" s="213"/>
      <c r="ROI63" s="213"/>
      <c r="ROK63" s="213"/>
      <c r="ROM63" s="213"/>
      <c r="ROO63" s="213"/>
      <c r="ROQ63" s="213"/>
      <c r="ROS63" s="213"/>
      <c r="ROU63" s="213"/>
      <c r="ROW63" s="213"/>
      <c r="ROY63" s="213"/>
      <c r="RPA63" s="213"/>
      <c r="RPC63" s="213"/>
      <c r="RPE63" s="213"/>
      <c r="RPG63" s="213"/>
      <c r="RPI63" s="213"/>
      <c r="RPK63" s="213"/>
      <c r="RPM63" s="213"/>
      <c r="RPO63" s="213"/>
      <c r="RPQ63" s="213"/>
      <c r="RPS63" s="213"/>
      <c r="RPU63" s="213"/>
      <c r="RPW63" s="213"/>
      <c r="RPY63" s="213"/>
      <c r="RQA63" s="213"/>
      <c r="RQC63" s="213"/>
      <c r="RQE63" s="213"/>
      <c r="RQG63" s="213"/>
      <c r="RQI63" s="213"/>
      <c r="RQK63" s="213"/>
      <c r="RQM63" s="213"/>
      <c r="RQO63" s="213"/>
      <c r="RQQ63" s="213"/>
      <c r="RQS63" s="213"/>
      <c r="RQU63" s="213"/>
      <c r="RQW63" s="213"/>
      <c r="RQY63" s="213"/>
      <c r="RRA63" s="213"/>
      <c r="RRC63" s="213"/>
      <c r="RRE63" s="213"/>
      <c r="RRG63" s="213"/>
      <c r="RRI63" s="213"/>
      <c r="RRK63" s="213"/>
      <c r="RRM63" s="213"/>
      <c r="RRO63" s="213"/>
      <c r="RRQ63" s="213"/>
      <c r="RRS63" s="213"/>
      <c r="RRU63" s="213"/>
      <c r="RRW63" s="213"/>
      <c r="RRY63" s="213"/>
      <c r="RSA63" s="213"/>
      <c r="RSC63" s="213"/>
      <c r="RSE63" s="213"/>
      <c r="RSG63" s="213"/>
      <c r="RSI63" s="213"/>
      <c r="RSK63" s="213"/>
      <c r="RSM63" s="213"/>
      <c r="RSO63" s="213"/>
      <c r="RSQ63" s="213"/>
      <c r="RSS63" s="213"/>
      <c r="RSU63" s="213"/>
      <c r="RSW63" s="213"/>
      <c r="RSY63" s="213"/>
      <c r="RTA63" s="213"/>
      <c r="RTC63" s="213"/>
      <c r="RTE63" s="213"/>
      <c r="RTG63" s="213"/>
      <c r="RTI63" s="213"/>
      <c r="RTK63" s="213"/>
      <c r="RTM63" s="213"/>
      <c r="RTO63" s="213"/>
      <c r="RTQ63" s="213"/>
      <c r="RTS63" s="213"/>
      <c r="RTU63" s="213"/>
      <c r="RTW63" s="213"/>
      <c r="RTY63" s="213"/>
      <c r="RUA63" s="213"/>
      <c r="RUC63" s="213"/>
      <c r="RUE63" s="213"/>
      <c r="RUG63" s="213"/>
      <c r="RUI63" s="213"/>
      <c r="RUK63" s="213"/>
      <c r="RUM63" s="213"/>
      <c r="RUO63" s="213"/>
      <c r="RUQ63" s="213"/>
      <c r="RUS63" s="213"/>
      <c r="RUU63" s="213"/>
      <c r="RUW63" s="213"/>
      <c r="RUY63" s="213"/>
      <c r="RVA63" s="213"/>
      <c r="RVC63" s="213"/>
      <c r="RVE63" s="213"/>
      <c r="RVG63" s="213"/>
      <c r="RVI63" s="213"/>
      <c r="RVK63" s="213"/>
      <c r="RVM63" s="213"/>
      <c r="RVO63" s="213"/>
      <c r="RVQ63" s="213"/>
      <c r="RVS63" s="213"/>
      <c r="RVU63" s="213"/>
      <c r="RVW63" s="213"/>
      <c r="RVY63" s="213"/>
      <c r="RWA63" s="213"/>
      <c r="RWC63" s="213"/>
      <c r="RWE63" s="213"/>
      <c r="RWG63" s="213"/>
      <c r="RWI63" s="213"/>
      <c r="RWK63" s="213"/>
      <c r="RWM63" s="213"/>
      <c r="RWO63" s="213"/>
      <c r="RWQ63" s="213"/>
      <c r="RWS63" s="213"/>
      <c r="RWU63" s="213"/>
      <c r="RWW63" s="213"/>
      <c r="RWY63" s="213"/>
      <c r="RXA63" s="213"/>
      <c r="RXC63" s="213"/>
      <c r="RXE63" s="213"/>
      <c r="RXG63" s="213"/>
      <c r="RXI63" s="213"/>
      <c r="RXK63" s="213"/>
      <c r="RXM63" s="213"/>
      <c r="RXO63" s="213"/>
      <c r="RXQ63" s="213"/>
      <c r="RXS63" s="213"/>
      <c r="RXU63" s="213"/>
      <c r="RXW63" s="213"/>
      <c r="RXY63" s="213"/>
      <c r="RYA63" s="213"/>
      <c r="RYC63" s="213"/>
      <c r="RYE63" s="213"/>
      <c r="RYG63" s="213"/>
      <c r="RYI63" s="213"/>
      <c r="RYK63" s="213"/>
      <c r="RYM63" s="213"/>
      <c r="RYO63" s="213"/>
      <c r="RYQ63" s="213"/>
      <c r="RYS63" s="213"/>
      <c r="RYU63" s="213"/>
      <c r="RYW63" s="213"/>
      <c r="RYY63" s="213"/>
      <c r="RZA63" s="213"/>
      <c r="RZC63" s="213"/>
      <c r="RZE63" s="213"/>
      <c r="RZG63" s="213"/>
      <c r="RZI63" s="213"/>
      <c r="RZK63" s="213"/>
      <c r="RZM63" s="213"/>
      <c r="RZO63" s="213"/>
      <c r="RZQ63" s="213"/>
      <c r="RZS63" s="213"/>
      <c r="RZU63" s="213"/>
      <c r="RZW63" s="213"/>
      <c r="RZY63" s="213"/>
      <c r="SAA63" s="213"/>
      <c r="SAC63" s="213"/>
      <c r="SAE63" s="213"/>
      <c r="SAG63" s="213"/>
      <c r="SAI63" s="213"/>
      <c r="SAK63" s="213"/>
      <c r="SAM63" s="213"/>
      <c r="SAO63" s="213"/>
      <c r="SAQ63" s="213"/>
      <c r="SAS63" s="213"/>
      <c r="SAU63" s="213"/>
      <c r="SAW63" s="213"/>
      <c r="SAY63" s="213"/>
      <c r="SBA63" s="213"/>
      <c r="SBC63" s="213"/>
      <c r="SBE63" s="213"/>
      <c r="SBG63" s="213"/>
      <c r="SBI63" s="213"/>
      <c r="SBK63" s="213"/>
      <c r="SBM63" s="213"/>
      <c r="SBO63" s="213"/>
      <c r="SBQ63" s="213"/>
      <c r="SBS63" s="213"/>
      <c r="SBU63" s="213"/>
      <c r="SBW63" s="213"/>
      <c r="SBY63" s="213"/>
      <c r="SCA63" s="213"/>
      <c r="SCC63" s="213"/>
      <c r="SCE63" s="213"/>
      <c r="SCG63" s="213"/>
      <c r="SCI63" s="213"/>
      <c r="SCK63" s="213"/>
      <c r="SCM63" s="213"/>
      <c r="SCO63" s="213"/>
      <c r="SCQ63" s="213"/>
      <c r="SCS63" s="213"/>
      <c r="SCU63" s="213"/>
      <c r="SCW63" s="213"/>
      <c r="SCY63" s="213"/>
      <c r="SDA63" s="213"/>
      <c r="SDC63" s="213"/>
      <c r="SDE63" s="213"/>
      <c r="SDG63" s="213"/>
      <c r="SDI63" s="213"/>
      <c r="SDK63" s="213"/>
      <c r="SDM63" s="213"/>
      <c r="SDO63" s="213"/>
      <c r="SDQ63" s="213"/>
      <c r="SDS63" s="213"/>
      <c r="SDU63" s="213"/>
      <c r="SDW63" s="213"/>
      <c r="SDY63" s="213"/>
      <c r="SEA63" s="213"/>
      <c r="SEC63" s="213"/>
      <c r="SEE63" s="213"/>
      <c r="SEG63" s="213"/>
      <c r="SEI63" s="213"/>
      <c r="SEK63" s="213"/>
      <c r="SEM63" s="213"/>
      <c r="SEO63" s="213"/>
      <c r="SEQ63" s="213"/>
      <c r="SES63" s="213"/>
      <c r="SEU63" s="213"/>
      <c r="SEW63" s="213"/>
      <c r="SEY63" s="213"/>
      <c r="SFA63" s="213"/>
      <c r="SFC63" s="213"/>
      <c r="SFE63" s="213"/>
      <c r="SFG63" s="213"/>
      <c r="SFI63" s="213"/>
      <c r="SFK63" s="213"/>
      <c r="SFM63" s="213"/>
      <c r="SFO63" s="213"/>
      <c r="SFQ63" s="213"/>
      <c r="SFS63" s="213"/>
      <c r="SFU63" s="213"/>
      <c r="SFW63" s="213"/>
      <c r="SFY63" s="213"/>
      <c r="SGA63" s="213"/>
      <c r="SGC63" s="213"/>
      <c r="SGE63" s="213"/>
      <c r="SGG63" s="213"/>
      <c r="SGI63" s="213"/>
      <c r="SGK63" s="213"/>
      <c r="SGM63" s="213"/>
      <c r="SGO63" s="213"/>
      <c r="SGQ63" s="213"/>
      <c r="SGS63" s="213"/>
      <c r="SGU63" s="213"/>
      <c r="SGW63" s="213"/>
      <c r="SGY63" s="213"/>
      <c r="SHA63" s="213"/>
      <c r="SHC63" s="213"/>
      <c r="SHE63" s="213"/>
      <c r="SHG63" s="213"/>
      <c r="SHI63" s="213"/>
      <c r="SHK63" s="213"/>
      <c r="SHM63" s="213"/>
      <c r="SHO63" s="213"/>
      <c r="SHQ63" s="213"/>
      <c r="SHS63" s="213"/>
      <c r="SHU63" s="213"/>
      <c r="SHW63" s="213"/>
      <c r="SHY63" s="213"/>
      <c r="SIA63" s="213"/>
      <c r="SIC63" s="213"/>
      <c r="SIE63" s="213"/>
      <c r="SIG63" s="213"/>
      <c r="SII63" s="213"/>
      <c r="SIK63" s="213"/>
      <c r="SIM63" s="213"/>
      <c r="SIO63" s="213"/>
      <c r="SIQ63" s="213"/>
      <c r="SIS63" s="213"/>
      <c r="SIU63" s="213"/>
      <c r="SIW63" s="213"/>
      <c r="SIY63" s="213"/>
      <c r="SJA63" s="213"/>
      <c r="SJC63" s="213"/>
      <c r="SJE63" s="213"/>
      <c r="SJG63" s="213"/>
      <c r="SJI63" s="213"/>
      <c r="SJK63" s="213"/>
      <c r="SJM63" s="213"/>
      <c r="SJO63" s="213"/>
      <c r="SJQ63" s="213"/>
      <c r="SJS63" s="213"/>
      <c r="SJU63" s="213"/>
      <c r="SJW63" s="213"/>
      <c r="SJY63" s="213"/>
      <c r="SKA63" s="213"/>
      <c r="SKC63" s="213"/>
      <c r="SKE63" s="213"/>
      <c r="SKG63" s="213"/>
      <c r="SKI63" s="213"/>
      <c r="SKK63" s="213"/>
      <c r="SKM63" s="213"/>
      <c r="SKO63" s="213"/>
      <c r="SKQ63" s="213"/>
      <c r="SKS63" s="213"/>
      <c r="SKU63" s="213"/>
      <c r="SKW63" s="213"/>
      <c r="SKY63" s="213"/>
      <c r="SLA63" s="213"/>
      <c r="SLC63" s="213"/>
      <c r="SLE63" s="213"/>
      <c r="SLG63" s="213"/>
      <c r="SLI63" s="213"/>
      <c r="SLK63" s="213"/>
      <c r="SLM63" s="213"/>
      <c r="SLO63" s="213"/>
      <c r="SLQ63" s="213"/>
      <c r="SLS63" s="213"/>
      <c r="SLU63" s="213"/>
      <c r="SLW63" s="213"/>
      <c r="SLY63" s="213"/>
      <c r="SMA63" s="213"/>
      <c r="SMC63" s="213"/>
      <c r="SME63" s="213"/>
      <c r="SMG63" s="213"/>
      <c r="SMI63" s="213"/>
      <c r="SMK63" s="213"/>
      <c r="SMM63" s="213"/>
      <c r="SMO63" s="213"/>
      <c r="SMQ63" s="213"/>
      <c r="SMS63" s="213"/>
      <c r="SMU63" s="213"/>
      <c r="SMW63" s="213"/>
      <c r="SMY63" s="213"/>
      <c r="SNA63" s="213"/>
      <c r="SNC63" s="213"/>
      <c r="SNE63" s="213"/>
      <c r="SNG63" s="213"/>
      <c r="SNI63" s="213"/>
      <c r="SNK63" s="213"/>
      <c r="SNM63" s="213"/>
      <c r="SNO63" s="213"/>
      <c r="SNQ63" s="213"/>
      <c r="SNS63" s="213"/>
      <c r="SNU63" s="213"/>
      <c r="SNW63" s="213"/>
      <c r="SNY63" s="213"/>
      <c r="SOA63" s="213"/>
      <c r="SOC63" s="213"/>
      <c r="SOE63" s="213"/>
      <c r="SOG63" s="213"/>
      <c r="SOI63" s="213"/>
      <c r="SOK63" s="213"/>
      <c r="SOM63" s="213"/>
      <c r="SOO63" s="213"/>
      <c r="SOQ63" s="213"/>
      <c r="SOS63" s="213"/>
      <c r="SOU63" s="213"/>
      <c r="SOW63" s="213"/>
      <c r="SOY63" s="213"/>
      <c r="SPA63" s="213"/>
      <c r="SPC63" s="213"/>
      <c r="SPE63" s="213"/>
      <c r="SPG63" s="213"/>
      <c r="SPI63" s="213"/>
      <c r="SPK63" s="213"/>
      <c r="SPM63" s="213"/>
      <c r="SPO63" s="213"/>
      <c r="SPQ63" s="213"/>
      <c r="SPS63" s="213"/>
      <c r="SPU63" s="213"/>
      <c r="SPW63" s="213"/>
      <c r="SPY63" s="213"/>
      <c r="SQA63" s="213"/>
      <c r="SQC63" s="213"/>
      <c r="SQE63" s="213"/>
      <c r="SQG63" s="213"/>
      <c r="SQI63" s="213"/>
      <c r="SQK63" s="213"/>
      <c r="SQM63" s="213"/>
      <c r="SQO63" s="213"/>
      <c r="SQQ63" s="213"/>
      <c r="SQS63" s="213"/>
      <c r="SQU63" s="213"/>
      <c r="SQW63" s="213"/>
      <c r="SQY63" s="213"/>
      <c r="SRA63" s="213"/>
      <c r="SRC63" s="213"/>
      <c r="SRE63" s="213"/>
      <c r="SRG63" s="213"/>
      <c r="SRI63" s="213"/>
      <c r="SRK63" s="213"/>
      <c r="SRM63" s="213"/>
      <c r="SRO63" s="213"/>
      <c r="SRQ63" s="213"/>
      <c r="SRS63" s="213"/>
      <c r="SRU63" s="213"/>
      <c r="SRW63" s="213"/>
      <c r="SRY63" s="213"/>
      <c r="SSA63" s="213"/>
      <c r="SSC63" s="213"/>
      <c r="SSE63" s="213"/>
      <c r="SSG63" s="213"/>
      <c r="SSI63" s="213"/>
      <c r="SSK63" s="213"/>
      <c r="SSM63" s="213"/>
      <c r="SSO63" s="213"/>
      <c r="SSQ63" s="213"/>
      <c r="SSS63" s="213"/>
      <c r="SSU63" s="213"/>
      <c r="SSW63" s="213"/>
      <c r="SSY63" s="213"/>
      <c r="STA63" s="213"/>
      <c r="STC63" s="213"/>
      <c r="STE63" s="213"/>
      <c r="STG63" s="213"/>
      <c r="STI63" s="213"/>
      <c r="STK63" s="213"/>
      <c r="STM63" s="213"/>
      <c r="STO63" s="213"/>
      <c r="STQ63" s="213"/>
      <c r="STS63" s="213"/>
      <c r="STU63" s="213"/>
      <c r="STW63" s="213"/>
      <c r="STY63" s="213"/>
      <c r="SUA63" s="213"/>
      <c r="SUC63" s="213"/>
      <c r="SUE63" s="213"/>
      <c r="SUG63" s="213"/>
      <c r="SUI63" s="213"/>
      <c r="SUK63" s="213"/>
      <c r="SUM63" s="213"/>
      <c r="SUO63" s="213"/>
      <c r="SUQ63" s="213"/>
      <c r="SUS63" s="213"/>
      <c r="SUU63" s="213"/>
      <c r="SUW63" s="213"/>
      <c r="SUY63" s="213"/>
      <c r="SVA63" s="213"/>
      <c r="SVC63" s="213"/>
      <c r="SVE63" s="213"/>
      <c r="SVG63" s="213"/>
      <c r="SVI63" s="213"/>
      <c r="SVK63" s="213"/>
      <c r="SVM63" s="213"/>
      <c r="SVO63" s="213"/>
      <c r="SVQ63" s="213"/>
      <c r="SVS63" s="213"/>
      <c r="SVU63" s="213"/>
      <c r="SVW63" s="213"/>
      <c r="SVY63" s="213"/>
      <c r="SWA63" s="213"/>
      <c r="SWC63" s="213"/>
      <c r="SWE63" s="213"/>
      <c r="SWG63" s="213"/>
      <c r="SWI63" s="213"/>
      <c r="SWK63" s="213"/>
      <c r="SWM63" s="213"/>
      <c r="SWO63" s="213"/>
      <c r="SWQ63" s="213"/>
      <c r="SWS63" s="213"/>
      <c r="SWU63" s="213"/>
      <c r="SWW63" s="213"/>
      <c r="SWY63" s="213"/>
      <c r="SXA63" s="213"/>
      <c r="SXC63" s="213"/>
      <c r="SXE63" s="213"/>
      <c r="SXG63" s="213"/>
      <c r="SXI63" s="213"/>
      <c r="SXK63" s="213"/>
      <c r="SXM63" s="213"/>
      <c r="SXO63" s="213"/>
      <c r="SXQ63" s="213"/>
      <c r="SXS63" s="213"/>
      <c r="SXU63" s="213"/>
      <c r="SXW63" s="213"/>
      <c r="SXY63" s="213"/>
      <c r="SYA63" s="213"/>
      <c r="SYC63" s="213"/>
      <c r="SYE63" s="213"/>
      <c r="SYG63" s="213"/>
      <c r="SYI63" s="213"/>
      <c r="SYK63" s="213"/>
      <c r="SYM63" s="213"/>
      <c r="SYO63" s="213"/>
      <c r="SYQ63" s="213"/>
      <c r="SYS63" s="213"/>
      <c r="SYU63" s="213"/>
      <c r="SYW63" s="213"/>
      <c r="SYY63" s="213"/>
      <c r="SZA63" s="213"/>
      <c r="SZC63" s="213"/>
      <c r="SZE63" s="213"/>
      <c r="SZG63" s="213"/>
      <c r="SZI63" s="213"/>
      <c r="SZK63" s="213"/>
      <c r="SZM63" s="213"/>
      <c r="SZO63" s="213"/>
      <c r="SZQ63" s="213"/>
      <c r="SZS63" s="213"/>
      <c r="SZU63" s="213"/>
      <c r="SZW63" s="213"/>
      <c r="SZY63" s="213"/>
      <c r="TAA63" s="213"/>
      <c r="TAC63" s="213"/>
      <c r="TAE63" s="213"/>
      <c r="TAG63" s="213"/>
      <c r="TAI63" s="213"/>
      <c r="TAK63" s="213"/>
      <c r="TAM63" s="213"/>
      <c r="TAO63" s="213"/>
      <c r="TAQ63" s="213"/>
      <c r="TAS63" s="213"/>
      <c r="TAU63" s="213"/>
      <c r="TAW63" s="213"/>
      <c r="TAY63" s="213"/>
      <c r="TBA63" s="213"/>
      <c r="TBC63" s="213"/>
      <c r="TBE63" s="213"/>
      <c r="TBG63" s="213"/>
      <c r="TBI63" s="213"/>
      <c r="TBK63" s="213"/>
      <c r="TBM63" s="213"/>
      <c r="TBO63" s="213"/>
      <c r="TBQ63" s="213"/>
      <c r="TBS63" s="213"/>
      <c r="TBU63" s="213"/>
      <c r="TBW63" s="213"/>
      <c r="TBY63" s="213"/>
      <c r="TCA63" s="213"/>
      <c r="TCC63" s="213"/>
      <c r="TCE63" s="213"/>
      <c r="TCG63" s="213"/>
      <c r="TCI63" s="213"/>
      <c r="TCK63" s="213"/>
      <c r="TCM63" s="213"/>
      <c r="TCO63" s="213"/>
      <c r="TCQ63" s="213"/>
      <c r="TCS63" s="213"/>
      <c r="TCU63" s="213"/>
      <c r="TCW63" s="213"/>
      <c r="TCY63" s="213"/>
      <c r="TDA63" s="213"/>
      <c r="TDC63" s="213"/>
      <c r="TDE63" s="213"/>
      <c r="TDG63" s="213"/>
      <c r="TDI63" s="213"/>
      <c r="TDK63" s="213"/>
      <c r="TDM63" s="213"/>
      <c r="TDO63" s="213"/>
      <c r="TDQ63" s="213"/>
      <c r="TDS63" s="213"/>
      <c r="TDU63" s="213"/>
      <c r="TDW63" s="213"/>
      <c r="TDY63" s="213"/>
      <c r="TEA63" s="213"/>
      <c r="TEC63" s="213"/>
      <c r="TEE63" s="213"/>
      <c r="TEG63" s="213"/>
      <c r="TEI63" s="213"/>
      <c r="TEK63" s="213"/>
      <c r="TEM63" s="213"/>
      <c r="TEO63" s="213"/>
      <c r="TEQ63" s="213"/>
      <c r="TES63" s="213"/>
      <c r="TEU63" s="213"/>
      <c r="TEW63" s="213"/>
      <c r="TEY63" s="213"/>
      <c r="TFA63" s="213"/>
      <c r="TFC63" s="213"/>
      <c r="TFE63" s="213"/>
      <c r="TFG63" s="213"/>
      <c r="TFI63" s="213"/>
      <c r="TFK63" s="213"/>
      <c r="TFM63" s="213"/>
      <c r="TFO63" s="213"/>
      <c r="TFQ63" s="213"/>
      <c r="TFS63" s="213"/>
      <c r="TFU63" s="213"/>
      <c r="TFW63" s="213"/>
      <c r="TFY63" s="213"/>
      <c r="TGA63" s="213"/>
      <c r="TGC63" s="213"/>
      <c r="TGE63" s="213"/>
      <c r="TGG63" s="213"/>
      <c r="TGI63" s="213"/>
      <c r="TGK63" s="213"/>
      <c r="TGM63" s="213"/>
      <c r="TGO63" s="213"/>
      <c r="TGQ63" s="213"/>
      <c r="TGS63" s="213"/>
      <c r="TGU63" s="213"/>
      <c r="TGW63" s="213"/>
      <c r="TGY63" s="213"/>
      <c r="THA63" s="213"/>
      <c r="THC63" s="213"/>
      <c r="THE63" s="213"/>
      <c r="THG63" s="213"/>
      <c r="THI63" s="213"/>
      <c r="THK63" s="213"/>
      <c r="THM63" s="213"/>
      <c r="THO63" s="213"/>
      <c r="THQ63" s="213"/>
      <c r="THS63" s="213"/>
      <c r="THU63" s="213"/>
      <c r="THW63" s="213"/>
      <c r="THY63" s="213"/>
      <c r="TIA63" s="213"/>
      <c r="TIC63" s="213"/>
      <c r="TIE63" s="213"/>
      <c r="TIG63" s="213"/>
      <c r="TII63" s="213"/>
      <c r="TIK63" s="213"/>
      <c r="TIM63" s="213"/>
      <c r="TIO63" s="213"/>
      <c r="TIQ63" s="213"/>
      <c r="TIS63" s="213"/>
      <c r="TIU63" s="213"/>
      <c r="TIW63" s="213"/>
      <c r="TIY63" s="213"/>
      <c r="TJA63" s="213"/>
      <c r="TJC63" s="213"/>
      <c r="TJE63" s="213"/>
      <c r="TJG63" s="213"/>
      <c r="TJI63" s="213"/>
      <c r="TJK63" s="213"/>
      <c r="TJM63" s="213"/>
      <c r="TJO63" s="213"/>
      <c r="TJQ63" s="213"/>
      <c r="TJS63" s="213"/>
      <c r="TJU63" s="213"/>
      <c r="TJW63" s="213"/>
      <c r="TJY63" s="213"/>
      <c r="TKA63" s="213"/>
      <c r="TKC63" s="213"/>
      <c r="TKE63" s="213"/>
      <c r="TKG63" s="213"/>
      <c r="TKI63" s="213"/>
      <c r="TKK63" s="213"/>
      <c r="TKM63" s="213"/>
      <c r="TKO63" s="213"/>
      <c r="TKQ63" s="213"/>
      <c r="TKS63" s="213"/>
      <c r="TKU63" s="213"/>
      <c r="TKW63" s="213"/>
      <c r="TKY63" s="213"/>
      <c r="TLA63" s="213"/>
      <c r="TLC63" s="213"/>
      <c r="TLE63" s="213"/>
      <c r="TLG63" s="213"/>
      <c r="TLI63" s="213"/>
      <c r="TLK63" s="213"/>
      <c r="TLM63" s="213"/>
      <c r="TLO63" s="213"/>
      <c r="TLQ63" s="213"/>
      <c r="TLS63" s="213"/>
      <c r="TLU63" s="213"/>
      <c r="TLW63" s="213"/>
      <c r="TLY63" s="213"/>
      <c r="TMA63" s="213"/>
      <c r="TMC63" s="213"/>
      <c r="TME63" s="213"/>
      <c r="TMG63" s="213"/>
      <c r="TMI63" s="213"/>
      <c r="TMK63" s="213"/>
      <c r="TMM63" s="213"/>
      <c r="TMO63" s="213"/>
      <c r="TMQ63" s="213"/>
      <c r="TMS63" s="213"/>
      <c r="TMU63" s="213"/>
      <c r="TMW63" s="213"/>
      <c r="TMY63" s="213"/>
      <c r="TNA63" s="213"/>
      <c r="TNC63" s="213"/>
      <c r="TNE63" s="213"/>
      <c r="TNG63" s="213"/>
      <c r="TNI63" s="213"/>
      <c r="TNK63" s="213"/>
      <c r="TNM63" s="213"/>
      <c r="TNO63" s="213"/>
      <c r="TNQ63" s="213"/>
      <c r="TNS63" s="213"/>
      <c r="TNU63" s="213"/>
      <c r="TNW63" s="213"/>
      <c r="TNY63" s="213"/>
      <c r="TOA63" s="213"/>
      <c r="TOC63" s="213"/>
      <c r="TOE63" s="213"/>
      <c r="TOG63" s="213"/>
      <c r="TOI63" s="213"/>
      <c r="TOK63" s="213"/>
      <c r="TOM63" s="213"/>
      <c r="TOO63" s="213"/>
      <c r="TOQ63" s="213"/>
      <c r="TOS63" s="213"/>
      <c r="TOU63" s="213"/>
      <c r="TOW63" s="213"/>
      <c r="TOY63" s="213"/>
      <c r="TPA63" s="213"/>
      <c r="TPC63" s="213"/>
      <c r="TPE63" s="213"/>
      <c r="TPG63" s="213"/>
      <c r="TPI63" s="213"/>
      <c r="TPK63" s="213"/>
      <c r="TPM63" s="213"/>
      <c r="TPO63" s="213"/>
      <c r="TPQ63" s="213"/>
      <c r="TPS63" s="213"/>
      <c r="TPU63" s="213"/>
      <c r="TPW63" s="213"/>
      <c r="TPY63" s="213"/>
      <c r="TQA63" s="213"/>
      <c r="TQC63" s="213"/>
      <c r="TQE63" s="213"/>
      <c r="TQG63" s="213"/>
      <c r="TQI63" s="213"/>
      <c r="TQK63" s="213"/>
      <c r="TQM63" s="213"/>
      <c r="TQO63" s="213"/>
      <c r="TQQ63" s="213"/>
      <c r="TQS63" s="213"/>
      <c r="TQU63" s="213"/>
      <c r="TQW63" s="213"/>
      <c r="TQY63" s="213"/>
      <c r="TRA63" s="213"/>
      <c r="TRC63" s="213"/>
      <c r="TRE63" s="213"/>
      <c r="TRG63" s="213"/>
      <c r="TRI63" s="213"/>
      <c r="TRK63" s="213"/>
      <c r="TRM63" s="213"/>
      <c r="TRO63" s="213"/>
      <c r="TRQ63" s="213"/>
      <c r="TRS63" s="213"/>
      <c r="TRU63" s="213"/>
      <c r="TRW63" s="213"/>
      <c r="TRY63" s="213"/>
      <c r="TSA63" s="213"/>
      <c r="TSC63" s="213"/>
      <c r="TSE63" s="213"/>
      <c r="TSG63" s="213"/>
      <c r="TSI63" s="213"/>
      <c r="TSK63" s="213"/>
      <c r="TSM63" s="213"/>
      <c r="TSO63" s="213"/>
      <c r="TSQ63" s="213"/>
      <c r="TSS63" s="213"/>
      <c r="TSU63" s="213"/>
      <c r="TSW63" s="213"/>
      <c r="TSY63" s="213"/>
      <c r="TTA63" s="213"/>
      <c r="TTC63" s="213"/>
      <c r="TTE63" s="213"/>
      <c r="TTG63" s="213"/>
      <c r="TTI63" s="213"/>
      <c r="TTK63" s="213"/>
      <c r="TTM63" s="213"/>
      <c r="TTO63" s="213"/>
      <c r="TTQ63" s="213"/>
      <c r="TTS63" s="213"/>
      <c r="TTU63" s="213"/>
      <c r="TTW63" s="213"/>
      <c r="TTY63" s="213"/>
      <c r="TUA63" s="213"/>
      <c r="TUC63" s="213"/>
      <c r="TUE63" s="213"/>
      <c r="TUG63" s="213"/>
      <c r="TUI63" s="213"/>
      <c r="TUK63" s="213"/>
      <c r="TUM63" s="213"/>
      <c r="TUO63" s="213"/>
      <c r="TUQ63" s="213"/>
      <c r="TUS63" s="213"/>
      <c r="TUU63" s="213"/>
      <c r="TUW63" s="213"/>
      <c r="TUY63" s="213"/>
      <c r="TVA63" s="213"/>
      <c r="TVC63" s="213"/>
      <c r="TVE63" s="213"/>
      <c r="TVG63" s="213"/>
      <c r="TVI63" s="213"/>
      <c r="TVK63" s="213"/>
      <c r="TVM63" s="213"/>
      <c r="TVO63" s="213"/>
      <c r="TVQ63" s="213"/>
      <c r="TVS63" s="213"/>
      <c r="TVU63" s="213"/>
      <c r="TVW63" s="213"/>
      <c r="TVY63" s="213"/>
      <c r="TWA63" s="213"/>
      <c r="TWC63" s="213"/>
      <c r="TWE63" s="213"/>
      <c r="TWG63" s="213"/>
      <c r="TWI63" s="213"/>
      <c r="TWK63" s="213"/>
      <c r="TWM63" s="213"/>
      <c r="TWO63" s="213"/>
      <c r="TWQ63" s="213"/>
      <c r="TWS63" s="213"/>
      <c r="TWU63" s="213"/>
      <c r="TWW63" s="213"/>
      <c r="TWY63" s="213"/>
      <c r="TXA63" s="213"/>
      <c r="TXC63" s="213"/>
      <c r="TXE63" s="213"/>
      <c r="TXG63" s="213"/>
      <c r="TXI63" s="213"/>
      <c r="TXK63" s="213"/>
      <c r="TXM63" s="213"/>
      <c r="TXO63" s="213"/>
      <c r="TXQ63" s="213"/>
      <c r="TXS63" s="213"/>
      <c r="TXU63" s="213"/>
      <c r="TXW63" s="213"/>
      <c r="TXY63" s="213"/>
      <c r="TYA63" s="213"/>
      <c r="TYC63" s="213"/>
      <c r="TYE63" s="213"/>
      <c r="TYG63" s="213"/>
      <c r="TYI63" s="213"/>
      <c r="TYK63" s="213"/>
      <c r="TYM63" s="213"/>
      <c r="TYO63" s="213"/>
      <c r="TYQ63" s="213"/>
      <c r="TYS63" s="213"/>
      <c r="TYU63" s="213"/>
      <c r="TYW63" s="213"/>
      <c r="TYY63" s="213"/>
      <c r="TZA63" s="213"/>
      <c r="TZC63" s="213"/>
      <c r="TZE63" s="213"/>
      <c r="TZG63" s="213"/>
      <c r="TZI63" s="213"/>
      <c r="TZK63" s="213"/>
      <c r="TZM63" s="213"/>
      <c r="TZO63" s="213"/>
      <c r="TZQ63" s="213"/>
      <c r="TZS63" s="213"/>
      <c r="TZU63" s="213"/>
      <c r="TZW63" s="213"/>
      <c r="TZY63" s="213"/>
      <c r="UAA63" s="213"/>
      <c r="UAC63" s="213"/>
      <c r="UAE63" s="213"/>
      <c r="UAG63" s="213"/>
      <c r="UAI63" s="213"/>
      <c r="UAK63" s="213"/>
      <c r="UAM63" s="213"/>
      <c r="UAO63" s="213"/>
      <c r="UAQ63" s="213"/>
      <c r="UAS63" s="213"/>
      <c r="UAU63" s="213"/>
      <c r="UAW63" s="213"/>
      <c r="UAY63" s="213"/>
      <c r="UBA63" s="213"/>
      <c r="UBC63" s="213"/>
      <c r="UBE63" s="213"/>
      <c r="UBG63" s="213"/>
      <c r="UBI63" s="213"/>
      <c r="UBK63" s="213"/>
      <c r="UBM63" s="213"/>
      <c r="UBO63" s="213"/>
      <c r="UBQ63" s="213"/>
      <c r="UBS63" s="213"/>
      <c r="UBU63" s="213"/>
      <c r="UBW63" s="213"/>
      <c r="UBY63" s="213"/>
      <c r="UCA63" s="213"/>
      <c r="UCC63" s="213"/>
      <c r="UCE63" s="213"/>
      <c r="UCG63" s="213"/>
      <c r="UCI63" s="213"/>
      <c r="UCK63" s="213"/>
      <c r="UCM63" s="213"/>
      <c r="UCO63" s="213"/>
      <c r="UCQ63" s="213"/>
      <c r="UCS63" s="213"/>
      <c r="UCU63" s="213"/>
      <c r="UCW63" s="213"/>
      <c r="UCY63" s="213"/>
      <c r="UDA63" s="213"/>
      <c r="UDC63" s="213"/>
      <c r="UDE63" s="213"/>
      <c r="UDG63" s="213"/>
      <c r="UDI63" s="213"/>
      <c r="UDK63" s="213"/>
      <c r="UDM63" s="213"/>
      <c r="UDO63" s="213"/>
      <c r="UDQ63" s="213"/>
      <c r="UDS63" s="213"/>
      <c r="UDU63" s="213"/>
      <c r="UDW63" s="213"/>
      <c r="UDY63" s="213"/>
      <c r="UEA63" s="213"/>
      <c r="UEC63" s="213"/>
      <c r="UEE63" s="213"/>
      <c r="UEG63" s="213"/>
      <c r="UEI63" s="213"/>
      <c r="UEK63" s="213"/>
      <c r="UEM63" s="213"/>
      <c r="UEO63" s="213"/>
      <c r="UEQ63" s="213"/>
      <c r="UES63" s="213"/>
      <c r="UEU63" s="213"/>
      <c r="UEW63" s="213"/>
      <c r="UEY63" s="213"/>
      <c r="UFA63" s="213"/>
      <c r="UFC63" s="213"/>
      <c r="UFE63" s="213"/>
      <c r="UFG63" s="213"/>
      <c r="UFI63" s="213"/>
      <c r="UFK63" s="213"/>
      <c r="UFM63" s="213"/>
      <c r="UFO63" s="213"/>
      <c r="UFQ63" s="213"/>
      <c r="UFS63" s="213"/>
      <c r="UFU63" s="213"/>
      <c r="UFW63" s="213"/>
      <c r="UFY63" s="213"/>
      <c r="UGA63" s="213"/>
      <c r="UGC63" s="213"/>
      <c r="UGE63" s="213"/>
      <c r="UGG63" s="213"/>
      <c r="UGI63" s="213"/>
      <c r="UGK63" s="213"/>
      <c r="UGM63" s="213"/>
      <c r="UGO63" s="213"/>
      <c r="UGQ63" s="213"/>
      <c r="UGS63" s="213"/>
      <c r="UGU63" s="213"/>
      <c r="UGW63" s="213"/>
      <c r="UGY63" s="213"/>
      <c r="UHA63" s="213"/>
      <c r="UHC63" s="213"/>
      <c r="UHE63" s="213"/>
      <c r="UHG63" s="213"/>
      <c r="UHI63" s="213"/>
      <c r="UHK63" s="213"/>
      <c r="UHM63" s="213"/>
      <c r="UHO63" s="213"/>
      <c r="UHQ63" s="213"/>
      <c r="UHS63" s="213"/>
      <c r="UHU63" s="213"/>
      <c r="UHW63" s="213"/>
      <c r="UHY63" s="213"/>
      <c r="UIA63" s="213"/>
      <c r="UIC63" s="213"/>
      <c r="UIE63" s="213"/>
      <c r="UIG63" s="213"/>
      <c r="UII63" s="213"/>
      <c r="UIK63" s="213"/>
      <c r="UIM63" s="213"/>
      <c r="UIO63" s="213"/>
      <c r="UIQ63" s="213"/>
      <c r="UIS63" s="213"/>
      <c r="UIU63" s="213"/>
      <c r="UIW63" s="213"/>
      <c r="UIY63" s="213"/>
      <c r="UJA63" s="213"/>
      <c r="UJC63" s="213"/>
      <c r="UJE63" s="213"/>
      <c r="UJG63" s="213"/>
      <c r="UJI63" s="213"/>
      <c r="UJK63" s="213"/>
      <c r="UJM63" s="213"/>
      <c r="UJO63" s="213"/>
      <c r="UJQ63" s="213"/>
      <c r="UJS63" s="213"/>
      <c r="UJU63" s="213"/>
      <c r="UJW63" s="213"/>
      <c r="UJY63" s="213"/>
      <c r="UKA63" s="213"/>
      <c r="UKC63" s="213"/>
      <c r="UKE63" s="213"/>
      <c r="UKG63" s="213"/>
      <c r="UKI63" s="213"/>
      <c r="UKK63" s="213"/>
      <c r="UKM63" s="213"/>
      <c r="UKO63" s="213"/>
      <c r="UKQ63" s="213"/>
      <c r="UKS63" s="213"/>
      <c r="UKU63" s="213"/>
      <c r="UKW63" s="213"/>
      <c r="UKY63" s="213"/>
      <c r="ULA63" s="213"/>
      <c r="ULC63" s="213"/>
      <c r="ULE63" s="213"/>
      <c r="ULG63" s="213"/>
      <c r="ULI63" s="213"/>
      <c r="ULK63" s="213"/>
      <c r="ULM63" s="213"/>
      <c r="ULO63" s="213"/>
      <c r="ULQ63" s="213"/>
      <c r="ULS63" s="213"/>
      <c r="ULU63" s="213"/>
      <c r="ULW63" s="213"/>
      <c r="ULY63" s="213"/>
      <c r="UMA63" s="213"/>
      <c r="UMC63" s="213"/>
      <c r="UME63" s="213"/>
      <c r="UMG63" s="213"/>
      <c r="UMI63" s="213"/>
      <c r="UMK63" s="213"/>
      <c r="UMM63" s="213"/>
      <c r="UMO63" s="213"/>
      <c r="UMQ63" s="213"/>
      <c r="UMS63" s="213"/>
      <c r="UMU63" s="213"/>
      <c r="UMW63" s="213"/>
      <c r="UMY63" s="213"/>
      <c r="UNA63" s="213"/>
      <c r="UNC63" s="213"/>
      <c r="UNE63" s="213"/>
      <c r="UNG63" s="213"/>
      <c r="UNI63" s="213"/>
      <c r="UNK63" s="213"/>
      <c r="UNM63" s="213"/>
      <c r="UNO63" s="213"/>
      <c r="UNQ63" s="213"/>
      <c r="UNS63" s="213"/>
      <c r="UNU63" s="213"/>
      <c r="UNW63" s="213"/>
      <c r="UNY63" s="213"/>
      <c r="UOA63" s="213"/>
      <c r="UOC63" s="213"/>
      <c r="UOE63" s="213"/>
      <c r="UOG63" s="213"/>
      <c r="UOI63" s="213"/>
      <c r="UOK63" s="213"/>
      <c r="UOM63" s="213"/>
      <c r="UOO63" s="213"/>
      <c r="UOQ63" s="213"/>
      <c r="UOS63" s="213"/>
      <c r="UOU63" s="213"/>
      <c r="UOW63" s="213"/>
      <c r="UOY63" s="213"/>
      <c r="UPA63" s="213"/>
      <c r="UPC63" s="213"/>
      <c r="UPE63" s="213"/>
      <c r="UPG63" s="213"/>
      <c r="UPI63" s="213"/>
      <c r="UPK63" s="213"/>
      <c r="UPM63" s="213"/>
      <c r="UPO63" s="213"/>
      <c r="UPQ63" s="213"/>
      <c r="UPS63" s="213"/>
      <c r="UPU63" s="213"/>
      <c r="UPW63" s="213"/>
      <c r="UPY63" s="213"/>
      <c r="UQA63" s="213"/>
      <c r="UQC63" s="213"/>
      <c r="UQE63" s="213"/>
      <c r="UQG63" s="213"/>
      <c r="UQI63" s="213"/>
      <c r="UQK63" s="213"/>
      <c r="UQM63" s="213"/>
      <c r="UQO63" s="213"/>
      <c r="UQQ63" s="213"/>
      <c r="UQS63" s="213"/>
      <c r="UQU63" s="213"/>
      <c r="UQW63" s="213"/>
      <c r="UQY63" s="213"/>
      <c r="URA63" s="213"/>
      <c r="URC63" s="213"/>
      <c r="URE63" s="213"/>
      <c r="URG63" s="213"/>
      <c r="URI63" s="213"/>
      <c r="URK63" s="213"/>
      <c r="URM63" s="213"/>
      <c r="URO63" s="213"/>
      <c r="URQ63" s="213"/>
      <c r="URS63" s="213"/>
      <c r="URU63" s="213"/>
      <c r="URW63" s="213"/>
      <c r="URY63" s="213"/>
      <c r="USA63" s="213"/>
      <c r="USC63" s="213"/>
      <c r="USE63" s="213"/>
      <c r="USG63" s="213"/>
      <c r="USI63" s="213"/>
      <c r="USK63" s="213"/>
      <c r="USM63" s="213"/>
      <c r="USO63" s="213"/>
      <c r="USQ63" s="213"/>
      <c r="USS63" s="213"/>
      <c r="USU63" s="213"/>
      <c r="USW63" s="213"/>
      <c r="USY63" s="213"/>
      <c r="UTA63" s="213"/>
      <c r="UTC63" s="213"/>
      <c r="UTE63" s="213"/>
      <c r="UTG63" s="213"/>
      <c r="UTI63" s="213"/>
      <c r="UTK63" s="213"/>
      <c r="UTM63" s="213"/>
      <c r="UTO63" s="213"/>
      <c r="UTQ63" s="213"/>
      <c r="UTS63" s="213"/>
      <c r="UTU63" s="213"/>
      <c r="UTW63" s="213"/>
      <c r="UTY63" s="213"/>
      <c r="UUA63" s="213"/>
      <c r="UUC63" s="213"/>
      <c r="UUE63" s="213"/>
      <c r="UUG63" s="213"/>
      <c r="UUI63" s="213"/>
      <c r="UUK63" s="213"/>
      <c r="UUM63" s="213"/>
      <c r="UUO63" s="213"/>
      <c r="UUQ63" s="213"/>
      <c r="UUS63" s="213"/>
      <c r="UUU63" s="213"/>
      <c r="UUW63" s="213"/>
      <c r="UUY63" s="213"/>
      <c r="UVA63" s="213"/>
      <c r="UVC63" s="213"/>
      <c r="UVE63" s="213"/>
      <c r="UVG63" s="213"/>
      <c r="UVI63" s="213"/>
      <c r="UVK63" s="213"/>
      <c r="UVM63" s="213"/>
      <c r="UVO63" s="213"/>
      <c r="UVQ63" s="213"/>
      <c r="UVS63" s="213"/>
      <c r="UVU63" s="213"/>
      <c r="UVW63" s="213"/>
      <c r="UVY63" s="213"/>
      <c r="UWA63" s="213"/>
      <c r="UWC63" s="213"/>
      <c r="UWE63" s="213"/>
      <c r="UWG63" s="213"/>
      <c r="UWI63" s="213"/>
      <c r="UWK63" s="213"/>
      <c r="UWM63" s="213"/>
      <c r="UWO63" s="213"/>
      <c r="UWQ63" s="213"/>
      <c r="UWS63" s="213"/>
      <c r="UWU63" s="213"/>
      <c r="UWW63" s="213"/>
      <c r="UWY63" s="213"/>
      <c r="UXA63" s="213"/>
      <c r="UXC63" s="213"/>
      <c r="UXE63" s="213"/>
      <c r="UXG63" s="213"/>
      <c r="UXI63" s="213"/>
      <c r="UXK63" s="213"/>
      <c r="UXM63" s="213"/>
      <c r="UXO63" s="213"/>
      <c r="UXQ63" s="213"/>
      <c r="UXS63" s="213"/>
      <c r="UXU63" s="213"/>
      <c r="UXW63" s="213"/>
      <c r="UXY63" s="213"/>
      <c r="UYA63" s="213"/>
      <c r="UYC63" s="213"/>
      <c r="UYE63" s="213"/>
      <c r="UYG63" s="213"/>
      <c r="UYI63" s="213"/>
      <c r="UYK63" s="213"/>
      <c r="UYM63" s="213"/>
      <c r="UYO63" s="213"/>
      <c r="UYQ63" s="213"/>
      <c r="UYS63" s="213"/>
      <c r="UYU63" s="213"/>
      <c r="UYW63" s="213"/>
      <c r="UYY63" s="213"/>
      <c r="UZA63" s="213"/>
      <c r="UZC63" s="213"/>
      <c r="UZE63" s="213"/>
      <c r="UZG63" s="213"/>
      <c r="UZI63" s="213"/>
      <c r="UZK63" s="213"/>
      <c r="UZM63" s="213"/>
      <c r="UZO63" s="213"/>
      <c r="UZQ63" s="213"/>
      <c r="UZS63" s="213"/>
      <c r="UZU63" s="213"/>
      <c r="UZW63" s="213"/>
      <c r="UZY63" s="213"/>
      <c r="VAA63" s="213"/>
      <c r="VAC63" s="213"/>
      <c r="VAE63" s="213"/>
      <c r="VAG63" s="213"/>
      <c r="VAI63" s="213"/>
      <c r="VAK63" s="213"/>
      <c r="VAM63" s="213"/>
      <c r="VAO63" s="213"/>
      <c r="VAQ63" s="213"/>
      <c r="VAS63" s="213"/>
      <c r="VAU63" s="213"/>
      <c r="VAW63" s="213"/>
      <c r="VAY63" s="213"/>
      <c r="VBA63" s="213"/>
      <c r="VBC63" s="213"/>
      <c r="VBE63" s="213"/>
      <c r="VBG63" s="213"/>
      <c r="VBI63" s="213"/>
      <c r="VBK63" s="213"/>
      <c r="VBM63" s="213"/>
      <c r="VBO63" s="213"/>
      <c r="VBQ63" s="213"/>
      <c r="VBS63" s="213"/>
      <c r="VBU63" s="213"/>
      <c r="VBW63" s="213"/>
      <c r="VBY63" s="213"/>
      <c r="VCA63" s="213"/>
      <c r="VCC63" s="213"/>
      <c r="VCE63" s="213"/>
      <c r="VCG63" s="213"/>
      <c r="VCI63" s="213"/>
      <c r="VCK63" s="213"/>
      <c r="VCM63" s="213"/>
      <c r="VCO63" s="213"/>
      <c r="VCQ63" s="213"/>
      <c r="VCS63" s="213"/>
      <c r="VCU63" s="213"/>
      <c r="VCW63" s="213"/>
      <c r="VCY63" s="213"/>
      <c r="VDA63" s="213"/>
      <c r="VDC63" s="213"/>
      <c r="VDE63" s="213"/>
      <c r="VDG63" s="213"/>
      <c r="VDI63" s="213"/>
      <c r="VDK63" s="213"/>
      <c r="VDM63" s="213"/>
      <c r="VDO63" s="213"/>
      <c r="VDQ63" s="213"/>
      <c r="VDS63" s="213"/>
      <c r="VDU63" s="213"/>
      <c r="VDW63" s="213"/>
      <c r="VDY63" s="213"/>
      <c r="VEA63" s="213"/>
      <c r="VEC63" s="213"/>
      <c r="VEE63" s="213"/>
      <c r="VEG63" s="213"/>
      <c r="VEI63" s="213"/>
      <c r="VEK63" s="213"/>
      <c r="VEM63" s="213"/>
      <c r="VEO63" s="213"/>
      <c r="VEQ63" s="213"/>
      <c r="VES63" s="213"/>
      <c r="VEU63" s="213"/>
      <c r="VEW63" s="213"/>
      <c r="VEY63" s="213"/>
      <c r="VFA63" s="213"/>
      <c r="VFC63" s="213"/>
      <c r="VFE63" s="213"/>
      <c r="VFG63" s="213"/>
      <c r="VFI63" s="213"/>
      <c r="VFK63" s="213"/>
      <c r="VFM63" s="213"/>
      <c r="VFO63" s="213"/>
      <c r="VFQ63" s="213"/>
      <c r="VFS63" s="213"/>
      <c r="VFU63" s="213"/>
      <c r="VFW63" s="213"/>
      <c r="VFY63" s="213"/>
      <c r="VGA63" s="213"/>
      <c r="VGC63" s="213"/>
      <c r="VGE63" s="213"/>
      <c r="VGG63" s="213"/>
      <c r="VGI63" s="213"/>
      <c r="VGK63" s="213"/>
      <c r="VGM63" s="213"/>
      <c r="VGO63" s="213"/>
      <c r="VGQ63" s="213"/>
      <c r="VGS63" s="213"/>
      <c r="VGU63" s="213"/>
      <c r="VGW63" s="213"/>
      <c r="VGY63" s="213"/>
      <c r="VHA63" s="213"/>
      <c r="VHC63" s="213"/>
      <c r="VHE63" s="213"/>
      <c r="VHG63" s="213"/>
      <c r="VHI63" s="213"/>
      <c r="VHK63" s="213"/>
      <c r="VHM63" s="213"/>
      <c r="VHO63" s="213"/>
      <c r="VHQ63" s="213"/>
      <c r="VHS63" s="213"/>
      <c r="VHU63" s="213"/>
      <c r="VHW63" s="213"/>
      <c r="VHY63" s="213"/>
      <c r="VIA63" s="213"/>
      <c r="VIC63" s="213"/>
      <c r="VIE63" s="213"/>
      <c r="VIG63" s="213"/>
      <c r="VII63" s="213"/>
      <c r="VIK63" s="213"/>
      <c r="VIM63" s="213"/>
      <c r="VIO63" s="213"/>
      <c r="VIQ63" s="213"/>
      <c r="VIS63" s="213"/>
      <c r="VIU63" s="213"/>
      <c r="VIW63" s="213"/>
      <c r="VIY63" s="213"/>
      <c r="VJA63" s="213"/>
      <c r="VJC63" s="213"/>
      <c r="VJE63" s="213"/>
      <c r="VJG63" s="213"/>
      <c r="VJI63" s="213"/>
      <c r="VJK63" s="213"/>
      <c r="VJM63" s="213"/>
      <c r="VJO63" s="213"/>
      <c r="VJQ63" s="213"/>
      <c r="VJS63" s="213"/>
      <c r="VJU63" s="213"/>
      <c r="VJW63" s="213"/>
      <c r="VJY63" s="213"/>
      <c r="VKA63" s="213"/>
      <c r="VKC63" s="213"/>
      <c r="VKE63" s="213"/>
      <c r="VKG63" s="213"/>
      <c r="VKI63" s="213"/>
      <c r="VKK63" s="213"/>
      <c r="VKM63" s="213"/>
      <c r="VKO63" s="213"/>
      <c r="VKQ63" s="213"/>
      <c r="VKS63" s="213"/>
      <c r="VKU63" s="213"/>
      <c r="VKW63" s="213"/>
      <c r="VKY63" s="213"/>
      <c r="VLA63" s="213"/>
      <c r="VLC63" s="213"/>
      <c r="VLE63" s="213"/>
      <c r="VLG63" s="213"/>
      <c r="VLI63" s="213"/>
      <c r="VLK63" s="213"/>
      <c r="VLM63" s="213"/>
      <c r="VLO63" s="213"/>
      <c r="VLQ63" s="213"/>
      <c r="VLS63" s="213"/>
      <c r="VLU63" s="213"/>
      <c r="VLW63" s="213"/>
      <c r="VLY63" s="213"/>
      <c r="VMA63" s="213"/>
      <c r="VMC63" s="213"/>
      <c r="VME63" s="213"/>
      <c r="VMG63" s="213"/>
      <c r="VMI63" s="213"/>
      <c r="VMK63" s="213"/>
      <c r="VMM63" s="213"/>
      <c r="VMO63" s="213"/>
      <c r="VMQ63" s="213"/>
      <c r="VMS63" s="213"/>
      <c r="VMU63" s="213"/>
      <c r="VMW63" s="213"/>
      <c r="VMY63" s="213"/>
      <c r="VNA63" s="213"/>
      <c r="VNC63" s="213"/>
      <c r="VNE63" s="213"/>
      <c r="VNG63" s="213"/>
      <c r="VNI63" s="213"/>
      <c r="VNK63" s="213"/>
      <c r="VNM63" s="213"/>
      <c r="VNO63" s="213"/>
      <c r="VNQ63" s="213"/>
      <c r="VNS63" s="213"/>
      <c r="VNU63" s="213"/>
      <c r="VNW63" s="213"/>
      <c r="VNY63" s="213"/>
      <c r="VOA63" s="213"/>
      <c r="VOC63" s="213"/>
      <c r="VOE63" s="213"/>
      <c r="VOG63" s="213"/>
      <c r="VOI63" s="213"/>
      <c r="VOK63" s="213"/>
      <c r="VOM63" s="213"/>
      <c r="VOO63" s="213"/>
      <c r="VOQ63" s="213"/>
      <c r="VOS63" s="213"/>
      <c r="VOU63" s="213"/>
      <c r="VOW63" s="213"/>
      <c r="VOY63" s="213"/>
      <c r="VPA63" s="213"/>
      <c r="VPC63" s="213"/>
      <c r="VPE63" s="213"/>
      <c r="VPG63" s="213"/>
      <c r="VPI63" s="213"/>
      <c r="VPK63" s="213"/>
      <c r="VPM63" s="213"/>
      <c r="VPO63" s="213"/>
      <c r="VPQ63" s="213"/>
      <c r="VPS63" s="213"/>
      <c r="VPU63" s="213"/>
      <c r="VPW63" s="213"/>
      <c r="VPY63" s="213"/>
      <c r="VQA63" s="213"/>
      <c r="VQC63" s="213"/>
      <c r="VQE63" s="213"/>
      <c r="VQG63" s="213"/>
      <c r="VQI63" s="213"/>
      <c r="VQK63" s="213"/>
      <c r="VQM63" s="213"/>
      <c r="VQO63" s="213"/>
      <c r="VQQ63" s="213"/>
      <c r="VQS63" s="213"/>
      <c r="VQU63" s="213"/>
      <c r="VQW63" s="213"/>
      <c r="VQY63" s="213"/>
      <c r="VRA63" s="213"/>
      <c r="VRC63" s="213"/>
      <c r="VRE63" s="213"/>
      <c r="VRG63" s="213"/>
      <c r="VRI63" s="213"/>
      <c r="VRK63" s="213"/>
      <c r="VRM63" s="213"/>
      <c r="VRO63" s="213"/>
      <c r="VRQ63" s="213"/>
      <c r="VRS63" s="213"/>
      <c r="VRU63" s="213"/>
      <c r="VRW63" s="213"/>
      <c r="VRY63" s="213"/>
      <c r="VSA63" s="213"/>
      <c r="VSC63" s="213"/>
      <c r="VSE63" s="213"/>
      <c r="VSG63" s="213"/>
      <c r="VSI63" s="213"/>
      <c r="VSK63" s="213"/>
      <c r="VSM63" s="213"/>
      <c r="VSO63" s="213"/>
      <c r="VSQ63" s="213"/>
      <c r="VSS63" s="213"/>
      <c r="VSU63" s="213"/>
      <c r="VSW63" s="213"/>
      <c r="VSY63" s="213"/>
      <c r="VTA63" s="213"/>
      <c r="VTC63" s="213"/>
      <c r="VTE63" s="213"/>
      <c r="VTG63" s="213"/>
      <c r="VTI63" s="213"/>
      <c r="VTK63" s="213"/>
      <c r="VTM63" s="213"/>
      <c r="VTO63" s="213"/>
      <c r="VTQ63" s="213"/>
      <c r="VTS63" s="213"/>
      <c r="VTU63" s="213"/>
      <c r="VTW63" s="213"/>
      <c r="VTY63" s="213"/>
      <c r="VUA63" s="213"/>
      <c r="VUC63" s="213"/>
      <c r="VUE63" s="213"/>
      <c r="VUG63" s="213"/>
      <c r="VUI63" s="213"/>
      <c r="VUK63" s="213"/>
      <c r="VUM63" s="213"/>
      <c r="VUO63" s="213"/>
      <c r="VUQ63" s="213"/>
      <c r="VUS63" s="213"/>
      <c r="VUU63" s="213"/>
      <c r="VUW63" s="213"/>
      <c r="VUY63" s="213"/>
      <c r="VVA63" s="213"/>
      <c r="VVC63" s="213"/>
      <c r="VVE63" s="213"/>
      <c r="VVG63" s="213"/>
      <c r="VVI63" s="213"/>
      <c r="VVK63" s="213"/>
      <c r="VVM63" s="213"/>
      <c r="VVO63" s="213"/>
      <c r="VVQ63" s="213"/>
      <c r="VVS63" s="213"/>
      <c r="VVU63" s="213"/>
      <c r="VVW63" s="213"/>
      <c r="VVY63" s="213"/>
      <c r="VWA63" s="213"/>
      <c r="VWC63" s="213"/>
      <c r="VWE63" s="213"/>
      <c r="VWG63" s="213"/>
      <c r="VWI63" s="213"/>
      <c r="VWK63" s="213"/>
      <c r="VWM63" s="213"/>
      <c r="VWO63" s="213"/>
      <c r="VWQ63" s="213"/>
      <c r="VWS63" s="213"/>
      <c r="VWU63" s="213"/>
      <c r="VWW63" s="213"/>
      <c r="VWY63" s="213"/>
      <c r="VXA63" s="213"/>
      <c r="VXC63" s="213"/>
      <c r="VXE63" s="213"/>
      <c r="VXG63" s="213"/>
      <c r="VXI63" s="213"/>
      <c r="VXK63" s="213"/>
      <c r="VXM63" s="213"/>
      <c r="VXO63" s="213"/>
      <c r="VXQ63" s="213"/>
      <c r="VXS63" s="213"/>
      <c r="VXU63" s="213"/>
      <c r="VXW63" s="213"/>
      <c r="VXY63" s="213"/>
      <c r="VYA63" s="213"/>
      <c r="VYC63" s="213"/>
      <c r="VYE63" s="213"/>
      <c r="VYG63" s="213"/>
      <c r="VYI63" s="213"/>
      <c r="VYK63" s="213"/>
      <c r="VYM63" s="213"/>
      <c r="VYO63" s="213"/>
      <c r="VYQ63" s="213"/>
      <c r="VYS63" s="213"/>
      <c r="VYU63" s="213"/>
      <c r="VYW63" s="213"/>
      <c r="VYY63" s="213"/>
      <c r="VZA63" s="213"/>
      <c r="VZC63" s="213"/>
      <c r="VZE63" s="213"/>
      <c r="VZG63" s="213"/>
      <c r="VZI63" s="213"/>
      <c r="VZK63" s="213"/>
      <c r="VZM63" s="213"/>
      <c r="VZO63" s="213"/>
      <c r="VZQ63" s="213"/>
      <c r="VZS63" s="213"/>
      <c r="VZU63" s="213"/>
      <c r="VZW63" s="213"/>
      <c r="VZY63" s="213"/>
      <c r="WAA63" s="213"/>
      <c r="WAC63" s="213"/>
      <c r="WAE63" s="213"/>
      <c r="WAG63" s="213"/>
      <c r="WAI63" s="213"/>
      <c r="WAK63" s="213"/>
      <c r="WAM63" s="213"/>
      <c r="WAO63" s="213"/>
      <c r="WAQ63" s="213"/>
      <c r="WAS63" s="213"/>
      <c r="WAU63" s="213"/>
      <c r="WAW63" s="213"/>
      <c r="WAY63" s="213"/>
      <c r="WBA63" s="213"/>
      <c r="WBC63" s="213"/>
      <c r="WBE63" s="213"/>
      <c r="WBG63" s="213"/>
      <c r="WBI63" s="213"/>
      <c r="WBK63" s="213"/>
      <c r="WBM63" s="213"/>
      <c r="WBO63" s="213"/>
      <c r="WBQ63" s="213"/>
      <c r="WBS63" s="213"/>
      <c r="WBU63" s="213"/>
      <c r="WBW63" s="213"/>
      <c r="WBY63" s="213"/>
      <c r="WCA63" s="213"/>
      <c r="WCC63" s="213"/>
      <c r="WCE63" s="213"/>
      <c r="WCG63" s="213"/>
      <c r="WCI63" s="213"/>
      <c r="WCK63" s="213"/>
      <c r="WCM63" s="213"/>
      <c r="WCO63" s="213"/>
      <c r="WCQ63" s="213"/>
      <c r="WCS63" s="213"/>
      <c r="WCU63" s="213"/>
      <c r="WCW63" s="213"/>
      <c r="WCY63" s="213"/>
      <c r="WDA63" s="213"/>
      <c r="WDC63" s="213"/>
      <c r="WDE63" s="213"/>
      <c r="WDG63" s="213"/>
      <c r="WDI63" s="213"/>
      <c r="WDK63" s="213"/>
      <c r="WDM63" s="213"/>
      <c r="WDO63" s="213"/>
      <c r="WDQ63" s="213"/>
      <c r="WDS63" s="213"/>
      <c r="WDU63" s="213"/>
      <c r="WDW63" s="213"/>
      <c r="WDY63" s="213"/>
      <c r="WEA63" s="213"/>
      <c r="WEC63" s="213"/>
      <c r="WEE63" s="213"/>
      <c r="WEG63" s="213"/>
      <c r="WEI63" s="213"/>
      <c r="WEK63" s="213"/>
      <c r="WEM63" s="213"/>
      <c r="WEO63" s="213"/>
      <c r="WEQ63" s="213"/>
      <c r="WES63" s="213"/>
      <c r="WEU63" s="213"/>
      <c r="WEW63" s="213"/>
      <c r="WEY63" s="213"/>
      <c r="WFA63" s="213"/>
      <c r="WFC63" s="213"/>
      <c r="WFE63" s="213"/>
      <c r="WFG63" s="213"/>
      <c r="WFI63" s="213"/>
      <c r="WFK63" s="213"/>
      <c r="WFM63" s="213"/>
      <c r="WFO63" s="213"/>
      <c r="WFQ63" s="213"/>
      <c r="WFS63" s="213"/>
      <c r="WFU63" s="213"/>
      <c r="WFW63" s="213"/>
      <c r="WFY63" s="213"/>
      <c r="WGA63" s="213"/>
      <c r="WGC63" s="213"/>
      <c r="WGE63" s="213"/>
      <c r="WGG63" s="213"/>
      <c r="WGI63" s="213"/>
      <c r="WGK63" s="213"/>
      <c r="WGM63" s="213"/>
      <c r="WGO63" s="213"/>
      <c r="WGQ63" s="213"/>
      <c r="WGS63" s="213"/>
      <c r="WGU63" s="213"/>
      <c r="WGW63" s="213"/>
      <c r="WGY63" s="213"/>
      <c r="WHA63" s="213"/>
      <c r="WHC63" s="213"/>
      <c r="WHE63" s="213"/>
      <c r="WHG63" s="213"/>
      <c r="WHI63" s="213"/>
      <c r="WHK63" s="213"/>
      <c r="WHM63" s="213"/>
      <c r="WHO63" s="213"/>
      <c r="WHQ63" s="213"/>
      <c r="WHS63" s="213"/>
      <c r="WHU63" s="213"/>
      <c r="WHW63" s="213"/>
      <c r="WHY63" s="213"/>
      <c r="WIA63" s="213"/>
      <c r="WIC63" s="213"/>
      <c r="WIE63" s="213"/>
      <c r="WIG63" s="213"/>
      <c r="WII63" s="213"/>
      <c r="WIK63" s="213"/>
      <c r="WIM63" s="213"/>
      <c r="WIO63" s="213"/>
      <c r="WIQ63" s="213"/>
      <c r="WIS63" s="213"/>
      <c r="WIU63" s="213"/>
      <c r="WIW63" s="213"/>
      <c r="WIY63" s="213"/>
      <c r="WJA63" s="213"/>
      <c r="WJC63" s="213"/>
      <c r="WJE63" s="213"/>
      <c r="WJG63" s="213"/>
      <c r="WJI63" s="213"/>
      <c r="WJK63" s="213"/>
      <c r="WJM63" s="213"/>
      <c r="WJO63" s="213"/>
      <c r="WJQ63" s="213"/>
      <c r="WJS63" s="213"/>
      <c r="WJU63" s="213"/>
      <c r="WJW63" s="213"/>
      <c r="WJY63" s="213"/>
      <c r="WKA63" s="213"/>
      <c r="WKC63" s="213"/>
      <c r="WKE63" s="213"/>
      <c r="WKG63" s="213"/>
      <c r="WKI63" s="213"/>
      <c r="WKK63" s="213"/>
      <c r="WKM63" s="213"/>
      <c r="WKO63" s="213"/>
      <c r="WKQ63" s="213"/>
      <c r="WKS63" s="213"/>
      <c r="WKU63" s="213"/>
      <c r="WKW63" s="213"/>
      <c r="WKY63" s="213"/>
      <c r="WLA63" s="213"/>
      <c r="WLC63" s="213"/>
      <c r="WLE63" s="213"/>
      <c r="WLG63" s="213"/>
      <c r="WLI63" s="213"/>
      <c r="WLK63" s="213"/>
      <c r="WLM63" s="213"/>
      <c r="WLO63" s="213"/>
      <c r="WLQ63" s="213"/>
      <c r="WLS63" s="213"/>
      <c r="WLU63" s="213"/>
      <c r="WLW63" s="213"/>
      <c r="WLY63" s="213"/>
      <c r="WMA63" s="213"/>
      <c r="WMC63" s="213"/>
      <c r="WME63" s="213"/>
      <c r="WMG63" s="213"/>
      <c r="WMI63" s="213"/>
      <c r="WMK63" s="213"/>
      <c r="WMM63" s="213"/>
      <c r="WMO63" s="213"/>
      <c r="WMQ63" s="213"/>
      <c r="WMS63" s="213"/>
      <c r="WMU63" s="213"/>
      <c r="WMW63" s="213"/>
      <c r="WMY63" s="213"/>
      <c r="WNA63" s="213"/>
      <c r="WNC63" s="213"/>
      <c r="WNE63" s="213"/>
      <c r="WNG63" s="213"/>
      <c r="WNI63" s="213"/>
      <c r="WNK63" s="213"/>
      <c r="WNM63" s="213"/>
      <c r="WNO63" s="213"/>
      <c r="WNQ63" s="213"/>
      <c r="WNS63" s="213"/>
      <c r="WNU63" s="213"/>
      <c r="WNW63" s="213"/>
      <c r="WNY63" s="213"/>
      <c r="WOA63" s="213"/>
      <c r="WOC63" s="213"/>
      <c r="WOE63" s="213"/>
      <c r="WOG63" s="213"/>
      <c r="WOI63" s="213"/>
      <c r="WOK63" s="213"/>
      <c r="WOM63" s="213"/>
      <c r="WOO63" s="213"/>
      <c r="WOQ63" s="213"/>
      <c r="WOS63" s="213"/>
      <c r="WOU63" s="213"/>
      <c r="WOW63" s="213"/>
      <c r="WOY63" s="213"/>
      <c r="WPA63" s="213"/>
      <c r="WPC63" s="213"/>
      <c r="WPE63" s="213"/>
      <c r="WPG63" s="213"/>
      <c r="WPI63" s="213"/>
      <c r="WPK63" s="213"/>
      <c r="WPM63" s="213"/>
      <c r="WPO63" s="213"/>
      <c r="WPQ63" s="213"/>
      <c r="WPS63" s="213"/>
      <c r="WPU63" s="213"/>
      <c r="WPW63" s="213"/>
      <c r="WPY63" s="213"/>
      <c r="WQA63" s="213"/>
      <c r="WQC63" s="213"/>
      <c r="WQE63" s="213"/>
      <c r="WQG63" s="213"/>
      <c r="WQI63" s="213"/>
      <c r="WQK63" s="213"/>
      <c r="WQM63" s="213"/>
      <c r="WQO63" s="213"/>
      <c r="WQQ63" s="213"/>
      <c r="WQS63" s="213"/>
      <c r="WQU63" s="213"/>
      <c r="WQW63" s="213"/>
      <c r="WQY63" s="213"/>
      <c r="WRA63" s="213"/>
      <c r="WRC63" s="213"/>
      <c r="WRE63" s="213"/>
      <c r="WRG63" s="213"/>
      <c r="WRI63" s="213"/>
      <c r="WRK63" s="213"/>
      <c r="WRM63" s="213"/>
      <c r="WRO63" s="213"/>
      <c r="WRQ63" s="213"/>
      <c r="WRS63" s="213"/>
      <c r="WRU63" s="213"/>
      <c r="WRW63" s="213"/>
      <c r="WRY63" s="213"/>
      <c r="WSA63" s="213"/>
      <c r="WSC63" s="213"/>
      <c r="WSE63" s="213"/>
      <c r="WSG63" s="213"/>
      <c r="WSI63" s="213"/>
      <c r="WSK63" s="213"/>
      <c r="WSM63" s="213"/>
      <c r="WSO63" s="213"/>
      <c r="WSQ63" s="213"/>
      <c r="WSS63" s="213"/>
      <c r="WSU63" s="213"/>
      <c r="WSW63" s="213"/>
      <c r="WSY63" s="213"/>
      <c r="WTA63" s="213"/>
      <c r="WTC63" s="213"/>
      <c r="WTE63" s="213"/>
      <c r="WTG63" s="213"/>
      <c r="WTI63" s="213"/>
      <c r="WTK63" s="213"/>
      <c r="WTM63" s="213"/>
      <c r="WTO63" s="213"/>
      <c r="WTQ63" s="213"/>
      <c r="WTS63" s="213"/>
      <c r="WTU63" s="213"/>
      <c r="WTW63" s="213"/>
      <c r="WTY63" s="213"/>
      <c r="WUA63" s="213"/>
      <c r="WUC63" s="213"/>
      <c r="WUE63" s="213"/>
      <c r="WUG63" s="213"/>
      <c r="WUI63" s="213"/>
      <c r="WUK63" s="213"/>
      <c r="WUM63" s="213"/>
      <c r="WUO63" s="213"/>
      <c r="WUQ63" s="213"/>
      <c r="WUS63" s="213"/>
      <c r="WUU63" s="213"/>
      <c r="WUW63" s="213"/>
      <c r="WUY63" s="213"/>
      <c r="WVA63" s="213"/>
      <c r="WVC63" s="213"/>
      <c r="WVE63" s="213"/>
      <c r="WVG63" s="213"/>
      <c r="WVI63" s="213"/>
      <c r="WVK63" s="213"/>
      <c r="WVM63" s="213"/>
      <c r="WVO63" s="213"/>
      <c r="WVQ63" s="213"/>
      <c r="WVS63" s="213"/>
      <c r="WVU63" s="213"/>
      <c r="WVW63" s="213"/>
      <c r="WVY63" s="213"/>
      <c r="WWA63" s="213"/>
      <c r="WWC63" s="213"/>
      <c r="WWE63" s="213"/>
      <c r="WWG63" s="213"/>
      <c r="WWI63" s="213"/>
      <c r="WWK63" s="213"/>
      <c r="WWM63" s="213"/>
      <c r="WWO63" s="213"/>
      <c r="WWQ63" s="213"/>
      <c r="WWS63" s="213"/>
      <c r="WWU63" s="213"/>
      <c r="WWW63" s="213"/>
      <c r="WWY63" s="213"/>
      <c r="WXA63" s="213"/>
      <c r="WXC63" s="213"/>
      <c r="WXE63" s="213"/>
      <c r="WXG63" s="213"/>
      <c r="WXI63" s="213"/>
      <c r="WXK63" s="213"/>
      <c r="WXM63" s="213"/>
      <c r="WXO63" s="213"/>
      <c r="WXQ63" s="213"/>
      <c r="WXS63" s="213"/>
      <c r="WXU63" s="213"/>
      <c r="WXW63" s="213"/>
      <c r="WXY63" s="213"/>
      <c r="WYA63" s="213"/>
      <c r="WYC63" s="213"/>
      <c r="WYE63" s="213"/>
      <c r="WYG63" s="213"/>
      <c r="WYI63" s="213"/>
      <c r="WYK63" s="213"/>
      <c r="WYM63" s="213"/>
      <c r="WYO63" s="213"/>
      <c r="WYQ63" s="213"/>
      <c r="WYS63" s="213"/>
      <c r="WYU63" s="213"/>
      <c r="WYW63" s="213"/>
      <c r="WYY63" s="213"/>
      <c r="WZA63" s="213"/>
      <c r="WZC63" s="213"/>
      <c r="WZE63" s="213"/>
      <c r="WZG63" s="213"/>
      <c r="WZI63" s="213"/>
      <c r="WZK63" s="213"/>
      <c r="WZM63" s="213"/>
      <c r="WZO63" s="213"/>
      <c r="WZQ63" s="213"/>
      <c r="WZS63" s="213"/>
      <c r="WZU63" s="213"/>
      <c r="WZW63" s="213"/>
      <c r="WZY63" s="213"/>
      <c r="XAA63" s="213"/>
      <c r="XAC63" s="213"/>
      <c r="XAE63" s="213"/>
      <c r="XAG63" s="213"/>
      <c r="XAI63" s="213"/>
      <c r="XAK63" s="213"/>
      <c r="XAM63" s="213"/>
      <c r="XAO63" s="213"/>
      <c r="XAQ63" s="213"/>
      <c r="XAS63" s="213"/>
      <c r="XAU63" s="213"/>
      <c r="XAW63" s="213"/>
      <c r="XAY63" s="213"/>
      <c r="XBA63" s="213"/>
      <c r="XBC63" s="213"/>
      <c r="XBE63" s="213"/>
      <c r="XBG63" s="213"/>
      <c r="XBI63" s="213"/>
      <c r="XBK63" s="213"/>
      <c r="XBM63" s="213"/>
      <c r="XBO63" s="213"/>
      <c r="XBQ63" s="213"/>
      <c r="XBS63" s="213"/>
      <c r="XBU63" s="213"/>
      <c r="XBW63" s="213"/>
      <c r="XBY63" s="213"/>
      <c r="XCA63" s="213"/>
      <c r="XCC63" s="213"/>
      <c r="XCE63" s="213"/>
      <c r="XCG63" s="213"/>
      <c r="XCI63" s="213"/>
      <c r="XCK63" s="213"/>
      <c r="XCM63" s="213"/>
      <c r="XCO63" s="213"/>
      <c r="XCQ63" s="213"/>
      <c r="XCS63" s="213"/>
      <c r="XCU63" s="213"/>
      <c r="XCW63" s="213"/>
      <c r="XCY63" s="213"/>
      <c r="XDA63" s="213"/>
      <c r="XDC63" s="213"/>
      <c r="XDE63" s="213"/>
      <c r="XDG63" s="213"/>
      <c r="XDI63" s="213"/>
      <c r="XDK63" s="213"/>
      <c r="XDM63" s="213"/>
      <c r="XDO63" s="213"/>
      <c r="XDQ63" s="213"/>
      <c r="XDS63" s="213"/>
      <c r="XDU63" s="213"/>
      <c r="XDW63" s="213"/>
      <c r="XDY63" s="213"/>
      <c r="XEA63" s="213"/>
      <c r="XEC63" s="213"/>
      <c r="XEE63" s="213"/>
      <c r="XEG63" s="213"/>
      <c r="XEI63" s="213"/>
      <c r="XEK63" s="213"/>
      <c r="XEM63" s="213"/>
      <c r="XEO63" s="213"/>
      <c r="XEQ63" s="213"/>
      <c r="XES63" s="213"/>
      <c r="XEU63" s="213"/>
      <c r="XEW63" s="213"/>
      <c r="XEY63" s="213"/>
      <c r="XFA63" s="213"/>
      <c r="XFC63" s="213"/>
    </row>
    <row r="64" spans="1:1023 1025:2047 2049:3071 3073:4095 4097:5119 5121:6143 6145:7167 7169:8191 8193:9215 9217:10239 10241:11263 11265:12287 12289:13311 13313:14335 14337:15359 15361:16383" x14ac:dyDescent="0.35">
      <c r="A64" s="213"/>
      <c r="B64" s="21" t="s">
        <v>7022</v>
      </c>
      <c r="C64" s="21" t="s">
        <v>8548</v>
      </c>
      <c r="D64" s="133" t="s">
        <v>48</v>
      </c>
      <c r="E64" s="21"/>
      <c r="F64" s="21"/>
      <c r="G64" s="139">
        <v>40119242</v>
      </c>
      <c r="H64" s="133" t="s">
        <v>9717</v>
      </c>
      <c r="I64" s="133" t="s">
        <v>8356</v>
      </c>
      <c r="J64" s="181" t="s">
        <v>8355</v>
      </c>
      <c r="K64" s="133"/>
      <c r="L64" s="133">
        <v>1188</v>
      </c>
      <c r="M64" s="133">
        <v>2</v>
      </c>
      <c r="N64" s="133">
        <v>12.600000000000001</v>
      </c>
      <c r="O64" s="133"/>
      <c r="P64" s="148"/>
      <c r="Q64" s="213"/>
      <c r="S64" s="213"/>
      <c r="U64" s="213"/>
      <c r="W64" s="213"/>
      <c r="Y64" s="213"/>
      <c r="AA64" s="213"/>
      <c r="AC64" s="213"/>
      <c r="AE64" s="213"/>
      <c r="AG64" s="213"/>
      <c r="AI64" s="213"/>
      <c r="AK64" s="213"/>
      <c r="AM64" s="213"/>
      <c r="AO64" s="213"/>
      <c r="AQ64" s="213"/>
      <c r="AS64" s="213"/>
      <c r="AU64" s="213"/>
      <c r="AW64" s="213"/>
      <c r="AY64" s="213"/>
      <c r="BA64" s="213"/>
      <c r="BC64" s="213"/>
      <c r="BE64" s="213"/>
      <c r="BG64" s="213"/>
      <c r="BI64" s="213"/>
      <c r="BK64" s="213"/>
      <c r="BM64" s="213"/>
      <c r="BO64" s="213"/>
      <c r="BQ64" s="213"/>
      <c r="BS64" s="213"/>
      <c r="BU64" s="213"/>
      <c r="BW64" s="213"/>
      <c r="BY64" s="213"/>
      <c r="CA64" s="213"/>
      <c r="CC64" s="213"/>
      <c r="CE64" s="213"/>
      <c r="CG64" s="213"/>
      <c r="CI64" s="213"/>
      <c r="CK64" s="213"/>
      <c r="CM64" s="213"/>
      <c r="CO64" s="213"/>
      <c r="CQ64" s="213"/>
      <c r="CS64" s="213"/>
      <c r="CU64" s="213"/>
      <c r="CW64" s="213"/>
      <c r="CY64" s="213"/>
      <c r="DA64" s="213"/>
      <c r="DC64" s="213"/>
      <c r="DE64" s="213"/>
      <c r="DG64" s="213"/>
      <c r="DI64" s="213"/>
      <c r="DK64" s="213"/>
      <c r="DM64" s="213"/>
      <c r="DO64" s="213"/>
      <c r="DQ64" s="213"/>
      <c r="DS64" s="213"/>
      <c r="DU64" s="213"/>
      <c r="DW64" s="213"/>
      <c r="DY64" s="213"/>
      <c r="EA64" s="213"/>
      <c r="EC64" s="213"/>
      <c r="EE64" s="213"/>
      <c r="EG64" s="213"/>
      <c r="EI64" s="213"/>
      <c r="EK64" s="213"/>
      <c r="EM64" s="213"/>
      <c r="EO64" s="213"/>
      <c r="EQ64" s="213"/>
      <c r="ES64" s="213"/>
      <c r="EU64" s="213"/>
      <c r="EW64" s="213"/>
      <c r="EY64" s="213"/>
      <c r="FA64" s="213"/>
      <c r="FC64" s="213"/>
      <c r="FE64" s="213"/>
      <c r="FG64" s="213"/>
      <c r="FI64" s="213"/>
      <c r="FK64" s="213"/>
      <c r="FM64" s="213"/>
      <c r="FO64" s="213"/>
      <c r="FQ64" s="213"/>
      <c r="FS64" s="213"/>
      <c r="FU64" s="213"/>
      <c r="FW64" s="213"/>
      <c r="FY64" s="213"/>
      <c r="GA64" s="213"/>
      <c r="GC64" s="213"/>
      <c r="GE64" s="213"/>
      <c r="GG64" s="213"/>
      <c r="GI64" s="213"/>
      <c r="GK64" s="213"/>
      <c r="GM64" s="213"/>
      <c r="GO64" s="213"/>
      <c r="GQ64" s="213"/>
      <c r="GS64" s="213"/>
      <c r="GU64" s="213"/>
      <c r="GW64" s="213"/>
      <c r="GY64" s="213"/>
      <c r="HA64" s="213"/>
      <c r="HC64" s="213"/>
      <c r="HE64" s="213"/>
      <c r="HG64" s="213"/>
      <c r="HI64" s="213"/>
      <c r="HK64" s="213"/>
      <c r="HM64" s="213"/>
      <c r="HO64" s="213"/>
      <c r="HQ64" s="213"/>
      <c r="HS64" s="213"/>
      <c r="HU64" s="213"/>
      <c r="HW64" s="213"/>
      <c r="HY64" s="213"/>
      <c r="IA64" s="213"/>
      <c r="IC64" s="213"/>
      <c r="IE64" s="213"/>
      <c r="IG64" s="213"/>
      <c r="II64" s="213"/>
      <c r="IK64" s="213"/>
      <c r="IM64" s="213"/>
      <c r="IO64" s="213"/>
      <c r="IQ64" s="213"/>
      <c r="IS64" s="213"/>
      <c r="IU64" s="213"/>
      <c r="IW64" s="213"/>
      <c r="IY64" s="213"/>
      <c r="JA64" s="213"/>
      <c r="JC64" s="213"/>
      <c r="JE64" s="213"/>
      <c r="JG64" s="213"/>
      <c r="JI64" s="213"/>
      <c r="JK64" s="213"/>
      <c r="JM64" s="213"/>
      <c r="JO64" s="213"/>
      <c r="JQ64" s="213"/>
      <c r="JS64" s="213"/>
      <c r="JU64" s="213"/>
      <c r="JW64" s="213"/>
      <c r="JY64" s="213"/>
      <c r="KA64" s="213"/>
      <c r="KC64" s="213"/>
      <c r="KE64" s="213"/>
      <c r="KG64" s="213"/>
      <c r="KI64" s="213"/>
      <c r="KK64" s="213"/>
      <c r="KM64" s="213"/>
      <c r="KO64" s="213"/>
      <c r="KQ64" s="213"/>
      <c r="KS64" s="213"/>
      <c r="KU64" s="213"/>
      <c r="KW64" s="213"/>
      <c r="KY64" s="213"/>
      <c r="LA64" s="213"/>
      <c r="LC64" s="213"/>
      <c r="LE64" s="213"/>
      <c r="LG64" s="213"/>
      <c r="LI64" s="213"/>
      <c r="LK64" s="213"/>
      <c r="LM64" s="213"/>
      <c r="LO64" s="213"/>
      <c r="LQ64" s="213"/>
      <c r="LS64" s="213"/>
      <c r="LU64" s="213"/>
      <c r="LW64" s="213"/>
      <c r="LY64" s="213"/>
      <c r="MA64" s="213"/>
      <c r="MC64" s="213"/>
      <c r="ME64" s="213"/>
      <c r="MG64" s="213"/>
      <c r="MI64" s="213"/>
      <c r="MK64" s="213"/>
      <c r="MM64" s="213"/>
      <c r="MO64" s="213"/>
      <c r="MQ64" s="213"/>
      <c r="MS64" s="213"/>
      <c r="MU64" s="213"/>
      <c r="MW64" s="213"/>
      <c r="MY64" s="213"/>
      <c r="NA64" s="213"/>
      <c r="NC64" s="213"/>
      <c r="NE64" s="213"/>
      <c r="NG64" s="213"/>
      <c r="NI64" s="213"/>
      <c r="NK64" s="213"/>
      <c r="NM64" s="213"/>
      <c r="NO64" s="213"/>
      <c r="NQ64" s="213"/>
      <c r="NS64" s="213"/>
      <c r="NU64" s="213"/>
      <c r="NW64" s="213"/>
      <c r="NY64" s="213"/>
      <c r="OA64" s="213"/>
      <c r="OC64" s="213"/>
      <c r="OE64" s="213"/>
      <c r="OG64" s="213"/>
      <c r="OI64" s="213"/>
      <c r="OK64" s="213"/>
      <c r="OM64" s="213"/>
      <c r="OO64" s="213"/>
      <c r="OQ64" s="213"/>
      <c r="OS64" s="213"/>
      <c r="OU64" s="213"/>
      <c r="OW64" s="213"/>
      <c r="OY64" s="213"/>
      <c r="PA64" s="213"/>
      <c r="PC64" s="213"/>
      <c r="PE64" s="213"/>
      <c r="PG64" s="213"/>
      <c r="PI64" s="213"/>
      <c r="PK64" s="213"/>
      <c r="PM64" s="213"/>
      <c r="PO64" s="213"/>
      <c r="PQ64" s="213"/>
      <c r="PS64" s="213"/>
      <c r="PU64" s="213"/>
      <c r="PW64" s="213"/>
      <c r="PY64" s="213"/>
      <c r="QA64" s="213"/>
      <c r="QC64" s="213"/>
      <c r="QE64" s="213"/>
      <c r="QG64" s="213"/>
      <c r="QI64" s="213"/>
      <c r="QK64" s="213"/>
      <c r="QM64" s="213"/>
      <c r="QO64" s="213"/>
      <c r="QQ64" s="213"/>
      <c r="QS64" s="213"/>
      <c r="QU64" s="213"/>
      <c r="QW64" s="213"/>
      <c r="QY64" s="213"/>
      <c r="RA64" s="213"/>
      <c r="RC64" s="213"/>
      <c r="RE64" s="213"/>
      <c r="RG64" s="213"/>
      <c r="RI64" s="213"/>
      <c r="RK64" s="213"/>
      <c r="RM64" s="213"/>
      <c r="RO64" s="213"/>
      <c r="RQ64" s="213"/>
      <c r="RS64" s="213"/>
      <c r="RU64" s="213"/>
      <c r="RW64" s="213"/>
      <c r="RY64" s="213"/>
      <c r="SA64" s="213"/>
      <c r="SC64" s="213"/>
      <c r="SE64" s="213"/>
      <c r="SG64" s="213"/>
      <c r="SI64" s="213"/>
      <c r="SK64" s="213"/>
      <c r="SM64" s="213"/>
      <c r="SO64" s="213"/>
      <c r="SQ64" s="213"/>
      <c r="SS64" s="213"/>
      <c r="SU64" s="213"/>
      <c r="SW64" s="213"/>
      <c r="SY64" s="213"/>
      <c r="TA64" s="213"/>
      <c r="TC64" s="213"/>
      <c r="TE64" s="213"/>
      <c r="TG64" s="213"/>
      <c r="TI64" s="213"/>
      <c r="TK64" s="213"/>
      <c r="TM64" s="213"/>
      <c r="TO64" s="213"/>
      <c r="TQ64" s="213"/>
      <c r="TS64" s="213"/>
      <c r="TU64" s="213"/>
      <c r="TW64" s="213"/>
      <c r="TY64" s="213"/>
      <c r="UA64" s="213"/>
      <c r="UC64" s="213"/>
      <c r="UE64" s="213"/>
      <c r="UG64" s="213"/>
      <c r="UI64" s="213"/>
      <c r="UK64" s="213"/>
      <c r="UM64" s="213"/>
      <c r="UO64" s="213"/>
      <c r="UQ64" s="213"/>
      <c r="US64" s="213"/>
      <c r="UU64" s="213"/>
      <c r="UW64" s="213"/>
      <c r="UY64" s="213"/>
      <c r="VA64" s="213"/>
      <c r="VC64" s="213"/>
      <c r="VE64" s="213"/>
      <c r="VG64" s="213"/>
      <c r="VI64" s="213"/>
      <c r="VK64" s="213"/>
      <c r="VM64" s="213"/>
      <c r="VO64" s="213"/>
      <c r="VQ64" s="213"/>
      <c r="VS64" s="213"/>
      <c r="VU64" s="213"/>
      <c r="VW64" s="213"/>
      <c r="VY64" s="213"/>
      <c r="WA64" s="213"/>
      <c r="WC64" s="213"/>
      <c r="WE64" s="213"/>
      <c r="WG64" s="213"/>
      <c r="WI64" s="213"/>
      <c r="WK64" s="213"/>
      <c r="WM64" s="213"/>
      <c r="WO64" s="213"/>
      <c r="WQ64" s="213"/>
      <c r="WS64" s="213"/>
      <c r="WU64" s="213"/>
      <c r="WW64" s="213"/>
      <c r="WY64" s="213"/>
      <c r="XA64" s="213"/>
      <c r="XC64" s="213"/>
      <c r="XE64" s="213"/>
      <c r="XG64" s="213"/>
      <c r="XI64" s="213"/>
      <c r="XK64" s="213"/>
      <c r="XM64" s="213"/>
      <c r="XO64" s="213"/>
      <c r="XQ64" s="213"/>
      <c r="XS64" s="213"/>
      <c r="XU64" s="213"/>
      <c r="XW64" s="213"/>
      <c r="XY64" s="213"/>
      <c r="YA64" s="213"/>
      <c r="YC64" s="213"/>
      <c r="YE64" s="213"/>
      <c r="YG64" s="213"/>
      <c r="YI64" s="213"/>
      <c r="YK64" s="213"/>
      <c r="YM64" s="213"/>
      <c r="YO64" s="213"/>
      <c r="YQ64" s="213"/>
      <c r="YS64" s="213"/>
      <c r="YU64" s="213"/>
      <c r="YW64" s="213"/>
      <c r="YY64" s="213"/>
      <c r="ZA64" s="213"/>
      <c r="ZC64" s="213"/>
      <c r="ZE64" s="213"/>
      <c r="ZG64" s="213"/>
      <c r="ZI64" s="213"/>
      <c r="ZK64" s="213"/>
      <c r="ZM64" s="213"/>
      <c r="ZO64" s="213"/>
      <c r="ZQ64" s="213"/>
      <c r="ZS64" s="213"/>
      <c r="ZU64" s="213"/>
      <c r="ZW64" s="213"/>
      <c r="ZY64" s="213"/>
      <c r="AAA64" s="213"/>
      <c r="AAC64" s="213"/>
      <c r="AAE64" s="213"/>
      <c r="AAG64" s="213"/>
      <c r="AAI64" s="213"/>
      <c r="AAK64" s="213"/>
      <c r="AAM64" s="213"/>
      <c r="AAO64" s="213"/>
      <c r="AAQ64" s="213"/>
      <c r="AAS64" s="213"/>
      <c r="AAU64" s="213"/>
      <c r="AAW64" s="213"/>
      <c r="AAY64" s="213"/>
      <c r="ABA64" s="213"/>
      <c r="ABC64" s="213"/>
      <c r="ABE64" s="213"/>
      <c r="ABG64" s="213"/>
      <c r="ABI64" s="213"/>
      <c r="ABK64" s="213"/>
      <c r="ABM64" s="213"/>
      <c r="ABO64" s="213"/>
      <c r="ABQ64" s="213"/>
      <c r="ABS64" s="213"/>
      <c r="ABU64" s="213"/>
      <c r="ABW64" s="213"/>
      <c r="ABY64" s="213"/>
      <c r="ACA64" s="213"/>
      <c r="ACC64" s="213"/>
      <c r="ACE64" s="213"/>
      <c r="ACG64" s="213"/>
      <c r="ACI64" s="213"/>
      <c r="ACK64" s="213"/>
      <c r="ACM64" s="213"/>
      <c r="ACO64" s="213"/>
      <c r="ACQ64" s="213"/>
      <c r="ACS64" s="213"/>
      <c r="ACU64" s="213"/>
      <c r="ACW64" s="213"/>
      <c r="ACY64" s="213"/>
      <c r="ADA64" s="213"/>
      <c r="ADC64" s="213"/>
      <c r="ADE64" s="213"/>
      <c r="ADG64" s="213"/>
      <c r="ADI64" s="213"/>
      <c r="ADK64" s="213"/>
      <c r="ADM64" s="213"/>
      <c r="ADO64" s="213"/>
      <c r="ADQ64" s="213"/>
      <c r="ADS64" s="213"/>
      <c r="ADU64" s="213"/>
      <c r="ADW64" s="213"/>
      <c r="ADY64" s="213"/>
      <c r="AEA64" s="213"/>
      <c r="AEC64" s="213"/>
      <c r="AEE64" s="213"/>
      <c r="AEG64" s="213"/>
      <c r="AEI64" s="213"/>
      <c r="AEK64" s="213"/>
      <c r="AEM64" s="213"/>
      <c r="AEO64" s="213"/>
      <c r="AEQ64" s="213"/>
      <c r="AES64" s="213"/>
      <c r="AEU64" s="213"/>
      <c r="AEW64" s="213"/>
      <c r="AEY64" s="213"/>
      <c r="AFA64" s="213"/>
      <c r="AFC64" s="213"/>
      <c r="AFE64" s="213"/>
      <c r="AFG64" s="213"/>
      <c r="AFI64" s="213"/>
      <c r="AFK64" s="213"/>
      <c r="AFM64" s="213"/>
      <c r="AFO64" s="213"/>
      <c r="AFQ64" s="213"/>
      <c r="AFS64" s="213"/>
      <c r="AFU64" s="213"/>
      <c r="AFW64" s="213"/>
      <c r="AFY64" s="213"/>
      <c r="AGA64" s="213"/>
      <c r="AGC64" s="213"/>
      <c r="AGE64" s="213"/>
      <c r="AGG64" s="213"/>
      <c r="AGI64" s="213"/>
      <c r="AGK64" s="213"/>
      <c r="AGM64" s="213"/>
      <c r="AGO64" s="213"/>
      <c r="AGQ64" s="213"/>
      <c r="AGS64" s="213"/>
      <c r="AGU64" s="213"/>
      <c r="AGW64" s="213"/>
      <c r="AGY64" s="213"/>
      <c r="AHA64" s="213"/>
      <c r="AHC64" s="213"/>
      <c r="AHE64" s="213"/>
      <c r="AHG64" s="213"/>
      <c r="AHI64" s="213"/>
      <c r="AHK64" s="213"/>
      <c r="AHM64" s="213"/>
      <c r="AHO64" s="213"/>
      <c r="AHQ64" s="213"/>
      <c r="AHS64" s="213"/>
      <c r="AHU64" s="213"/>
      <c r="AHW64" s="213"/>
      <c r="AHY64" s="213"/>
      <c r="AIA64" s="213"/>
      <c r="AIC64" s="213"/>
      <c r="AIE64" s="213"/>
      <c r="AIG64" s="213"/>
      <c r="AII64" s="213"/>
      <c r="AIK64" s="213"/>
      <c r="AIM64" s="213"/>
      <c r="AIO64" s="213"/>
      <c r="AIQ64" s="213"/>
      <c r="AIS64" s="213"/>
      <c r="AIU64" s="213"/>
      <c r="AIW64" s="213"/>
      <c r="AIY64" s="213"/>
      <c r="AJA64" s="213"/>
      <c r="AJC64" s="213"/>
      <c r="AJE64" s="213"/>
      <c r="AJG64" s="213"/>
      <c r="AJI64" s="213"/>
      <c r="AJK64" s="213"/>
      <c r="AJM64" s="213"/>
      <c r="AJO64" s="213"/>
      <c r="AJQ64" s="213"/>
      <c r="AJS64" s="213"/>
      <c r="AJU64" s="213"/>
      <c r="AJW64" s="213"/>
      <c r="AJY64" s="213"/>
      <c r="AKA64" s="213"/>
      <c r="AKC64" s="213"/>
      <c r="AKE64" s="213"/>
      <c r="AKG64" s="213"/>
      <c r="AKI64" s="213"/>
      <c r="AKK64" s="213"/>
      <c r="AKM64" s="213"/>
      <c r="AKO64" s="213"/>
      <c r="AKQ64" s="213"/>
      <c r="AKS64" s="213"/>
      <c r="AKU64" s="213"/>
      <c r="AKW64" s="213"/>
      <c r="AKY64" s="213"/>
      <c r="ALA64" s="213"/>
      <c r="ALC64" s="213"/>
      <c r="ALE64" s="213"/>
      <c r="ALG64" s="213"/>
      <c r="ALI64" s="213"/>
      <c r="ALK64" s="213"/>
      <c r="ALM64" s="213"/>
      <c r="ALO64" s="213"/>
      <c r="ALQ64" s="213"/>
      <c r="ALS64" s="213"/>
      <c r="ALU64" s="213"/>
      <c r="ALW64" s="213"/>
      <c r="ALY64" s="213"/>
      <c r="AMA64" s="213"/>
      <c r="AMC64" s="213"/>
      <c r="AME64" s="213"/>
      <c r="AMG64" s="213"/>
      <c r="AMI64" s="213"/>
      <c r="AMK64" s="213"/>
      <c r="AMM64" s="213"/>
      <c r="AMO64" s="213"/>
      <c r="AMQ64" s="213"/>
      <c r="AMS64" s="213"/>
      <c r="AMU64" s="213"/>
      <c r="AMW64" s="213"/>
      <c r="AMY64" s="213"/>
      <c r="ANA64" s="213"/>
      <c r="ANC64" s="213"/>
      <c r="ANE64" s="213"/>
      <c r="ANG64" s="213"/>
      <c r="ANI64" s="213"/>
      <c r="ANK64" s="213"/>
      <c r="ANM64" s="213"/>
      <c r="ANO64" s="213"/>
      <c r="ANQ64" s="213"/>
      <c r="ANS64" s="213"/>
      <c r="ANU64" s="213"/>
      <c r="ANW64" s="213"/>
      <c r="ANY64" s="213"/>
      <c r="AOA64" s="213"/>
      <c r="AOC64" s="213"/>
      <c r="AOE64" s="213"/>
      <c r="AOG64" s="213"/>
      <c r="AOI64" s="213"/>
      <c r="AOK64" s="213"/>
      <c r="AOM64" s="213"/>
      <c r="AOO64" s="213"/>
      <c r="AOQ64" s="213"/>
      <c r="AOS64" s="213"/>
      <c r="AOU64" s="213"/>
      <c r="AOW64" s="213"/>
      <c r="AOY64" s="213"/>
      <c r="APA64" s="213"/>
      <c r="APC64" s="213"/>
      <c r="APE64" s="213"/>
      <c r="APG64" s="213"/>
      <c r="API64" s="213"/>
      <c r="APK64" s="213"/>
      <c r="APM64" s="213"/>
      <c r="APO64" s="213"/>
      <c r="APQ64" s="213"/>
      <c r="APS64" s="213"/>
      <c r="APU64" s="213"/>
      <c r="APW64" s="213"/>
      <c r="APY64" s="213"/>
      <c r="AQA64" s="213"/>
      <c r="AQC64" s="213"/>
      <c r="AQE64" s="213"/>
      <c r="AQG64" s="213"/>
      <c r="AQI64" s="213"/>
      <c r="AQK64" s="213"/>
      <c r="AQM64" s="213"/>
      <c r="AQO64" s="213"/>
      <c r="AQQ64" s="213"/>
      <c r="AQS64" s="213"/>
      <c r="AQU64" s="213"/>
      <c r="AQW64" s="213"/>
      <c r="AQY64" s="213"/>
      <c r="ARA64" s="213"/>
      <c r="ARC64" s="213"/>
      <c r="ARE64" s="213"/>
      <c r="ARG64" s="213"/>
      <c r="ARI64" s="213"/>
      <c r="ARK64" s="213"/>
      <c r="ARM64" s="213"/>
      <c r="ARO64" s="213"/>
      <c r="ARQ64" s="213"/>
      <c r="ARS64" s="213"/>
      <c r="ARU64" s="213"/>
      <c r="ARW64" s="213"/>
      <c r="ARY64" s="213"/>
      <c r="ASA64" s="213"/>
      <c r="ASC64" s="213"/>
      <c r="ASE64" s="213"/>
      <c r="ASG64" s="213"/>
      <c r="ASI64" s="213"/>
      <c r="ASK64" s="213"/>
      <c r="ASM64" s="213"/>
      <c r="ASO64" s="213"/>
      <c r="ASQ64" s="213"/>
      <c r="ASS64" s="213"/>
      <c r="ASU64" s="213"/>
      <c r="ASW64" s="213"/>
      <c r="ASY64" s="213"/>
      <c r="ATA64" s="213"/>
      <c r="ATC64" s="213"/>
      <c r="ATE64" s="213"/>
      <c r="ATG64" s="213"/>
      <c r="ATI64" s="213"/>
      <c r="ATK64" s="213"/>
      <c r="ATM64" s="213"/>
      <c r="ATO64" s="213"/>
      <c r="ATQ64" s="213"/>
      <c r="ATS64" s="213"/>
      <c r="ATU64" s="213"/>
      <c r="ATW64" s="213"/>
      <c r="ATY64" s="213"/>
      <c r="AUA64" s="213"/>
      <c r="AUC64" s="213"/>
      <c r="AUE64" s="213"/>
      <c r="AUG64" s="213"/>
      <c r="AUI64" s="213"/>
      <c r="AUK64" s="213"/>
      <c r="AUM64" s="213"/>
      <c r="AUO64" s="213"/>
      <c r="AUQ64" s="213"/>
      <c r="AUS64" s="213"/>
      <c r="AUU64" s="213"/>
      <c r="AUW64" s="213"/>
      <c r="AUY64" s="213"/>
      <c r="AVA64" s="213"/>
      <c r="AVC64" s="213"/>
      <c r="AVE64" s="213"/>
      <c r="AVG64" s="213"/>
      <c r="AVI64" s="213"/>
      <c r="AVK64" s="213"/>
      <c r="AVM64" s="213"/>
      <c r="AVO64" s="213"/>
      <c r="AVQ64" s="213"/>
      <c r="AVS64" s="213"/>
      <c r="AVU64" s="213"/>
      <c r="AVW64" s="213"/>
      <c r="AVY64" s="213"/>
      <c r="AWA64" s="213"/>
      <c r="AWC64" s="213"/>
      <c r="AWE64" s="213"/>
      <c r="AWG64" s="213"/>
      <c r="AWI64" s="213"/>
      <c r="AWK64" s="213"/>
      <c r="AWM64" s="213"/>
      <c r="AWO64" s="213"/>
      <c r="AWQ64" s="213"/>
      <c r="AWS64" s="213"/>
      <c r="AWU64" s="213"/>
      <c r="AWW64" s="213"/>
      <c r="AWY64" s="213"/>
      <c r="AXA64" s="213"/>
      <c r="AXC64" s="213"/>
      <c r="AXE64" s="213"/>
      <c r="AXG64" s="213"/>
      <c r="AXI64" s="213"/>
      <c r="AXK64" s="213"/>
      <c r="AXM64" s="213"/>
      <c r="AXO64" s="213"/>
      <c r="AXQ64" s="213"/>
      <c r="AXS64" s="213"/>
      <c r="AXU64" s="213"/>
      <c r="AXW64" s="213"/>
      <c r="AXY64" s="213"/>
      <c r="AYA64" s="213"/>
      <c r="AYC64" s="213"/>
      <c r="AYE64" s="213"/>
      <c r="AYG64" s="213"/>
      <c r="AYI64" s="213"/>
      <c r="AYK64" s="213"/>
      <c r="AYM64" s="213"/>
      <c r="AYO64" s="213"/>
      <c r="AYQ64" s="213"/>
      <c r="AYS64" s="213"/>
      <c r="AYU64" s="213"/>
      <c r="AYW64" s="213"/>
      <c r="AYY64" s="213"/>
      <c r="AZA64" s="213"/>
      <c r="AZC64" s="213"/>
      <c r="AZE64" s="213"/>
      <c r="AZG64" s="213"/>
      <c r="AZI64" s="213"/>
      <c r="AZK64" s="213"/>
      <c r="AZM64" s="213"/>
      <c r="AZO64" s="213"/>
      <c r="AZQ64" s="213"/>
      <c r="AZS64" s="213"/>
      <c r="AZU64" s="213"/>
      <c r="AZW64" s="213"/>
      <c r="AZY64" s="213"/>
      <c r="BAA64" s="213"/>
      <c r="BAC64" s="213"/>
      <c r="BAE64" s="213"/>
      <c r="BAG64" s="213"/>
      <c r="BAI64" s="213"/>
      <c r="BAK64" s="213"/>
      <c r="BAM64" s="213"/>
      <c r="BAO64" s="213"/>
      <c r="BAQ64" s="213"/>
      <c r="BAS64" s="213"/>
      <c r="BAU64" s="213"/>
      <c r="BAW64" s="213"/>
      <c r="BAY64" s="213"/>
      <c r="BBA64" s="213"/>
      <c r="BBC64" s="213"/>
      <c r="BBE64" s="213"/>
      <c r="BBG64" s="213"/>
      <c r="BBI64" s="213"/>
      <c r="BBK64" s="213"/>
      <c r="BBM64" s="213"/>
      <c r="BBO64" s="213"/>
      <c r="BBQ64" s="213"/>
      <c r="BBS64" s="213"/>
      <c r="BBU64" s="213"/>
      <c r="BBW64" s="213"/>
      <c r="BBY64" s="213"/>
      <c r="BCA64" s="213"/>
      <c r="BCC64" s="213"/>
      <c r="BCE64" s="213"/>
      <c r="BCG64" s="213"/>
      <c r="BCI64" s="213"/>
      <c r="BCK64" s="213"/>
      <c r="BCM64" s="213"/>
      <c r="BCO64" s="213"/>
      <c r="BCQ64" s="213"/>
      <c r="BCS64" s="213"/>
      <c r="BCU64" s="213"/>
      <c r="BCW64" s="213"/>
      <c r="BCY64" s="213"/>
      <c r="BDA64" s="213"/>
      <c r="BDC64" s="213"/>
      <c r="BDE64" s="213"/>
      <c r="BDG64" s="213"/>
      <c r="BDI64" s="213"/>
      <c r="BDK64" s="213"/>
      <c r="BDM64" s="213"/>
      <c r="BDO64" s="213"/>
      <c r="BDQ64" s="213"/>
      <c r="BDS64" s="213"/>
      <c r="BDU64" s="213"/>
      <c r="BDW64" s="213"/>
      <c r="BDY64" s="213"/>
      <c r="BEA64" s="213"/>
      <c r="BEC64" s="213"/>
      <c r="BEE64" s="213"/>
      <c r="BEG64" s="213"/>
      <c r="BEI64" s="213"/>
      <c r="BEK64" s="213"/>
      <c r="BEM64" s="213"/>
      <c r="BEO64" s="213"/>
      <c r="BEQ64" s="213"/>
      <c r="BES64" s="213"/>
      <c r="BEU64" s="213"/>
      <c r="BEW64" s="213"/>
      <c r="BEY64" s="213"/>
      <c r="BFA64" s="213"/>
      <c r="BFC64" s="213"/>
      <c r="BFE64" s="213"/>
      <c r="BFG64" s="213"/>
      <c r="BFI64" s="213"/>
      <c r="BFK64" s="213"/>
      <c r="BFM64" s="213"/>
      <c r="BFO64" s="213"/>
      <c r="BFQ64" s="213"/>
      <c r="BFS64" s="213"/>
      <c r="BFU64" s="213"/>
      <c r="BFW64" s="213"/>
      <c r="BFY64" s="213"/>
      <c r="BGA64" s="213"/>
      <c r="BGC64" s="213"/>
      <c r="BGE64" s="213"/>
      <c r="BGG64" s="213"/>
      <c r="BGI64" s="213"/>
      <c r="BGK64" s="213"/>
      <c r="BGM64" s="213"/>
      <c r="BGO64" s="213"/>
      <c r="BGQ64" s="213"/>
      <c r="BGS64" s="213"/>
      <c r="BGU64" s="213"/>
      <c r="BGW64" s="213"/>
      <c r="BGY64" s="213"/>
      <c r="BHA64" s="213"/>
      <c r="BHC64" s="213"/>
      <c r="BHE64" s="213"/>
      <c r="BHG64" s="213"/>
      <c r="BHI64" s="213"/>
      <c r="BHK64" s="213"/>
      <c r="BHM64" s="213"/>
      <c r="BHO64" s="213"/>
      <c r="BHQ64" s="213"/>
      <c r="BHS64" s="213"/>
      <c r="BHU64" s="213"/>
      <c r="BHW64" s="213"/>
      <c r="BHY64" s="213"/>
      <c r="BIA64" s="213"/>
      <c r="BIC64" s="213"/>
      <c r="BIE64" s="213"/>
      <c r="BIG64" s="213"/>
      <c r="BII64" s="213"/>
      <c r="BIK64" s="213"/>
      <c r="BIM64" s="213"/>
      <c r="BIO64" s="213"/>
      <c r="BIQ64" s="213"/>
      <c r="BIS64" s="213"/>
      <c r="BIU64" s="213"/>
      <c r="BIW64" s="213"/>
      <c r="BIY64" s="213"/>
      <c r="BJA64" s="213"/>
      <c r="BJC64" s="213"/>
      <c r="BJE64" s="213"/>
      <c r="BJG64" s="213"/>
      <c r="BJI64" s="213"/>
      <c r="BJK64" s="213"/>
      <c r="BJM64" s="213"/>
      <c r="BJO64" s="213"/>
      <c r="BJQ64" s="213"/>
      <c r="BJS64" s="213"/>
      <c r="BJU64" s="213"/>
      <c r="BJW64" s="213"/>
      <c r="BJY64" s="213"/>
      <c r="BKA64" s="213"/>
      <c r="BKC64" s="213"/>
      <c r="BKE64" s="213"/>
      <c r="BKG64" s="213"/>
      <c r="BKI64" s="213"/>
      <c r="BKK64" s="213"/>
      <c r="BKM64" s="213"/>
      <c r="BKO64" s="213"/>
      <c r="BKQ64" s="213"/>
      <c r="BKS64" s="213"/>
      <c r="BKU64" s="213"/>
      <c r="BKW64" s="213"/>
      <c r="BKY64" s="213"/>
      <c r="BLA64" s="213"/>
      <c r="BLC64" s="213"/>
      <c r="BLE64" s="213"/>
      <c r="BLG64" s="213"/>
      <c r="BLI64" s="213"/>
      <c r="BLK64" s="213"/>
      <c r="BLM64" s="213"/>
      <c r="BLO64" s="213"/>
      <c r="BLQ64" s="213"/>
      <c r="BLS64" s="213"/>
      <c r="BLU64" s="213"/>
      <c r="BLW64" s="213"/>
      <c r="BLY64" s="213"/>
      <c r="BMA64" s="213"/>
      <c r="BMC64" s="213"/>
      <c r="BME64" s="213"/>
      <c r="BMG64" s="213"/>
      <c r="BMI64" s="213"/>
      <c r="BMK64" s="213"/>
      <c r="BMM64" s="213"/>
      <c r="BMO64" s="213"/>
      <c r="BMQ64" s="213"/>
      <c r="BMS64" s="213"/>
      <c r="BMU64" s="213"/>
      <c r="BMW64" s="213"/>
      <c r="BMY64" s="213"/>
      <c r="BNA64" s="213"/>
      <c r="BNC64" s="213"/>
      <c r="BNE64" s="213"/>
      <c r="BNG64" s="213"/>
      <c r="BNI64" s="213"/>
      <c r="BNK64" s="213"/>
      <c r="BNM64" s="213"/>
      <c r="BNO64" s="213"/>
      <c r="BNQ64" s="213"/>
      <c r="BNS64" s="213"/>
      <c r="BNU64" s="213"/>
      <c r="BNW64" s="213"/>
      <c r="BNY64" s="213"/>
      <c r="BOA64" s="213"/>
      <c r="BOC64" s="213"/>
      <c r="BOE64" s="213"/>
      <c r="BOG64" s="213"/>
      <c r="BOI64" s="213"/>
      <c r="BOK64" s="213"/>
      <c r="BOM64" s="213"/>
      <c r="BOO64" s="213"/>
      <c r="BOQ64" s="213"/>
      <c r="BOS64" s="213"/>
      <c r="BOU64" s="213"/>
      <c r="BOW64" s="213"/>
      <c r="BOY64" s="213"/>
      <c r="BPA64" s="213"/>
      <c r="BPC64" s="213"/>
      <c r="BPE64" s="213"/>
      <c r="BPG64" s="213"/>
      <c r="BPI64" s="213"/>
      <c r="BPK64" s="213"/>
      <c r="BPM64" s="213"/>
      <c r="BPO64" s="213"/>
      <c r="BPQ64" s="213"/>
      <c r="BPS64" s="213"/>
      <c r="BPU64" s="213"/>
      <c r="BPW64" s="213"/>
      <c r="BPY64" s="213"/>
      <c r="BQA64" s="213"/>
      <c r="BQC64" s="213"/>
      <c r="BQE64" s="213"/>
      <c r="BQG64" s="213"/>
      <c r="BQI64" s="213"/>
      <c r="BQK64" s="213"/>
      <c r="BQM64" s="213"/>
      <c r="BQO64" s="213"/>
      <c r="BQQ64" s="213"/>
      <c r="BQS64" s="213"/>
      <c r="BQU64" s="213"/>
      <c r="BQW64" s="213"/>
      <c r="BQY64" s="213"/>
      <c r="BRA64" s="213"/>
      <c r="BRC64" s="213"/>
      <c r="BRE64" s="213"/>
      <c r="BRG64" s="213"/>
      <c r="BRI64" s="213"/>
      <c r="BRK64" s="213"/>
      <c r="BRM64" s="213"/>
      <c r="BRO64" s="213"/>
      <c r="BRQ64" s="213"/>
      <c r="BRS64" s="213"/>
      <c r="BRU64" s="213"/>
      <c r="BRW64" s="213"/>
      <c r="BRY64" s="213"/>
      <c r="BSA64" s="213"/>
      <c r="BSC64" s="213"/>
      <c r="BSE64" s="213"/>
      <c r="BSG64" s="213"/>
      <c r="BSI64" s="213"/>
      <c r="BSK64" s="213"/>
      <c r="BSM64" s="213"/>
      <c r="BSO64" s="213"/>
      <c r="BSQ64" s="213"/>
      <c r="BSS64" s="213"/>
      <c r="BSU64" s="213"/>
      <c r="BSW64" s="213"/>
      <c r="BSY64" s="213"/>
      <c r="BTA64" s="213"/>
      <c r="BTC64" s="213"/>
      <c r="BTE64" s="213"/>
      <c r="BTG64" s="213"/>
      <c r="BTI64" s="213"/>
      <c r="BTK64" s="213"/>
      <c r="BTM64" s="213"/>
      <c r="BTO64" s="213"/>
      <c r="BTQ64" s="213"/>
      <c r="BTS64" s="213"/>
      <c r="BTU64" s="213"/>
      <c r="BTW64" s="213"/>
      <c r="BTY64" s="213"/>
      <c r="BUA64" s="213"/>
      <c r="BUC64" s="213"/>
      <c r="BUE64" s="213"/>
      <c r="BUG64" s="213"/>
      <c r="BUI64" s="213"/>
      <c r="BUK64" s="213"/>
      <c r="BUM64" s="213"/>
      <c r="BUO64" s="213"/>
      <c r="BUQ64" s="213"/>
      <c r="BUS64" s="213"/>
      <c r="BUU64" s="213"/>
      <c r="BUW64" s="213"/>
      <c r="BUY64" s="213"/>
      <c r="BVA64" s="213"/>
      <c r="BVC64" s="213"/>
      <c r="BVE64" s="213"/>
      <c r="BVG64" s="213"/>
      <c r="BVI64" s="213"/>
      <c r="BVK64" s="213"/>
      <c r="BVM64" s="213"/>
      <c r="BVO64" s="213"/>
      <c r="BVQ64" s="213"/>
      <c r="BVS64" s="213"/>
      <c r="BVU64" s="213"/>
      <c r="BVW64" s="213"/>
      <c r="BVY64" s="213"/>
      <c r="BWA64" s="213"/>
      <c r="BWC64" s="213"/>
      <c r="BWE64" s="213"/>
      <c r="BWG64" s="213"/>
      <c r="BWI64" s="213"/>
      <c r="BWK64" s="213"/>
      <c r="BWM64" s="213"/>
      <c r="BWO64" s="213"/>
      <c r="BWQ64" s="213"/>
      <c r="BWS64" s="213"/>
      <c r="BWU64" s="213"/>
      <c r="BWW64" s="213"/>
      <c r="BWY64" s="213"/>
      <c r="BXA64" s="213"/>
      <c r="BXC64" s="213"/>
      <c r="BXE64" s="213"/>
      <c r="BXG64" s="213"/>
      <c r="BXI64" s="213"/>
      <c r="BXK64" s="213"/>
      <c r="BXM64" s="213"/>
      <c r="BXO64" s="213"/>
      <c r="BXQ64" s="213"/>
      <c r="BXS64" s="213"/>
      <c r="BXU64" s="213"/>
      <c r="BXW64" s="213"/>
      <c r="BXY64" s="213"/>
      <c r="BYA64" s="213"/>
      <c r="BYC64" s="213"/>
      <c r="BYE64" s="213"/>
      <c r="BYG64" s="213"/>
      <c r="BYI64" s="213"/>
      <c r="BYK64" s="213"/>
      <c r="BYM64" s="213"/>
      <c r="BYO64" s="213"/>
      <c r="BYQ64" s="213"/>
      <c r="BYS64" s="213"/>
      <c r="BYU64" s="213"/>
      <c r="BYW64" s="213"/>
      <c r="BYY64" s="213"/>
      <c r="BZA64" s="213"/>
      <c r="BZC64" s="213"/>
      <c r="BZE64" s="213"/>
      <c r="BZG64" s="213"/>
      <c r="BZI64" s="213"/>
      <c r="BZK64" s="213"/>
      <c r="BZM64" s="213"/>
      <c r="BZO64" s="213"/>
      <c r="BZQ64" s="213"/>
      <c r="BZS64" s="213"/>
      <c r="BZU64" s="213"/>
      <c r="BZW64" s="213"/>
      <c r="BZY64" s="213"/>
      <c r="CAA64" s="213"/>
      <c r="CAC64" s="213"/>
      <c r="CAE64" s="213"/>
      <c r="CAG64" s="213"/>
      <c r="CAI64" s="213"/>
      <c r="CAK64" s="213"/>
      <c r="CAM64" s="213"/>
      <c r="CAO64" s="213"/>
      <c r="CAQ64" s="213"/>
      <c r="CAS64" s="213"/>
      <c r="CAU64" s="213"/>
      <c r="CAW64" s="213"/>
      <c r="CAY64" s="213"/>
      <c r="CBA64" s="213"/>
      <c r="CBC64" s="213"/>
      <c r="CBE64" s="213"/>
      <c r="CBG64" s="213"/>
      <c r="CBI64" s="213"/>
      <c r="CBK64" s="213"/>
      <c r="CBM64" s="213"/>
      <c r="CBO64" s="213"/>
      <c r="CBQ64" s="213"/>
      <c r="CBS64" s="213"/>
      <c r="CBU64" s="213"/>
      <c r="CBW64" s="213"/>
      <c r="CBY64" s="213"/>
      <c r="CCA64" s="213"/>
      <c r="CCC64" s="213"/>
      <c r="CCE64" s="213"/>
      <c r="CCG64" s="213"/>
      <c r="CCI64" s="213"/>
      <c r="CCK64" s="213"/>
      <c r="CCM64" s="213"/>
      <c r="CCO64" s="213"/>
      <c r="CCQ64" s="213"/>
      <c r="CCS64" s="213"/>
      <c r="CCU64" s="213"/>
      <c r="CCW64" s="213"/>
      <c r="CCY64" s="213"/>
      <c r="CDA64" s="213"/>
      <c r="CDC64" s="213"/>
      <c r="CDE64" s="213"/>
      <c r="CDG64" s="213"/>
      <c r="CDI64" s="213"/>
      <c r="CDK64" s="213"/>
      <c r="CDM64" s="213"/>
      <c r="CDO64" s="213"/>
      <c r="CDQ64" s="213"/>
      <c r="CDS64" s="213"/>
      <c r="CDU64" s="213"/>
      <c r="CDW64" s="213"/>
      <c r="CDY64" s="213"/>
      <c r="CEA64" s="213"/>
      <c r="CEC64" s="213"/>
      <c r="CEE64" s="213"/>
      <c r="CEG64" s="213"/>
      <c r="CEI64" s="213"/>
      <c r="CEK64" s="213"/>
      <c r="CEM64" s="213"/>
      <c r="CEO64" s="213"/>
      <c r="CEQ64" s="213"/>
      <c r="CES64" s="213"/>
      <c r="CEU64" s="213"/>
      <c r="CEW64" s="213"/>
      <c r="CEY64" s="213"/>
      <c r="CFA64" s="213"/>
      <c r="CFC64" s="213"/>
      <c r="CFE64" s="213"/>
      <c r="CFG64" s="213"/>
      <c r="CFI64" s="213"/>
      <c r="CFK64" s="213"/>
      <c r="CFM64" s="213"/>
      <c r="CFO64" s="213"/>
      <c r="CFQ64" s="213"/>
      <c r="CFS64" s="213"/>
      <c r="CFU64" s="213"/>
      <c r="CFW64" s="213"/>
      <c r="CFY64" s="213"/>
      <c r="CGA64" s="213"/>
      <c r="CGC64" s="213"/>
      <c r="CGE64" s="213"/>
      <c r="CGG64" s="213"/>
      <c r="CGI64" s="213"/>
      <c r="CGK64" s="213"/>
      <c r="CGM64" s="213"/>
      <c r="CGO64" s="213"/>
      <c r="CGQ64" s="213"/>
      <c r="CGS64" s="213"/>
      <c r="CGU64" s="213"/>
      <c r="CGW64" s="213"/>
      <c r="CGY64" s="213"/>
      <c r="CHA64" s="213"/>
      <c r="CHC64" s="213"/>
      <c r="CHE64" s="213"/>
      <c r="CHG64" s="213"/>
      <c r="CHI64" s="213"/>
      <c r="CHK64" s="213"/>
      <c r="CHM64" s="213"/>
      <c r="CHO64" s="213"/>
      <c r="CHQ64" s="213"/>
      <c r="CHS64" s="213"/>
      <c r="CHU64" s="213"/>
      <c r="CHW64" s="213"/>
      <c r="CHY64" s="213"/>
      <c r="CIA64" s="213"/>
      <c r="CIC64" s="213"/>
      <c r="CIE64" s="213"/>
      <c r="CIG64" s="213"/>
      <c r="CII64" s="213"/>
      <c r="CIK64" s="213"/>
      <c r="CIM64" s="213"/>
      <c r="CIO64" s="213"/>
      <c r="CIQ64" s="213"/>
      <c r="CIS64" s="213"/>
      <c r="CIU64" s="213"/>
      <c r="CIW64" s="213"/>
      <c r="CIY64" s="213"/>
      <c r="CJA64" s="213"/>
      <c r="CJC64" s="213"/>
      <c r="CJE64" s="213"/>
      <c r="CJG64" s="213"/>
      <c r="CJI64" s="213"/>
      <c r="CJK64" s="213"/>
      <c r="CJM64" s="213"/>
      <c r="CJO64" s="213"/>
      <c r="CJQ64" s="213"/>
      <c r="CJS64" s="213"/>
      <c r="CJU64" s="213"/>
      <c r="CJW64" s="213"/>
      <c r="CJY64" s="213"/>
      <c r="CKA64" s="213"/>
      <c r="CKC64" s="213"/>
      <c r="CKE64" s="213"/>
      <c r="CKG64" s="213"/>
      <c r="CKI64" s="213"/>
      <c r="CKK64" s="213"/>
      <c r="CKM64" s="213"/>
      <c r="CKO64" s="213"/>
      <c r="CKQ64" s="213"/>
      <c r="CKS64" s="213"/>
      <c r="CKU64" s="213"/>
      <c r="CKW64" s="213"/>
      <c r="CKY64" s="213"/>
      <c r="CLA64" s="213"/>
      <c r="CLC64" s="213"/>
      <c r="CLE64" s="213"/>
      <c r="CLG64" s="213"/>
      <c r="CLI64" s="213"/>
      <c r="CLK64" s="213"/>
      <c r="CLM64" s="213"/>
      <c r="CLO64" s="213"/>
      <c r="CLQ64" s="213"/>
      <c r="CLS64" s="213"/>
      <c r="CLU64" s="213"/>
      <c r="CLW64" s="213"/>
      <c r="CLY64" s="213"/>
      <c r="CMA64" s="213"/>
      <c r="CMC64" s="213"/>
      <c r="CME64" s="213"/>
      <c r="CMG64" s="213"/>
      <c r="CMI64" s="213"/>
      <c r="CMK64" s="213"/>
      <c r="CMM64" s="213"/>
      <c r="CMO64" s="213"/>
      <c r="CMQ64" s="213"/>
      <c r="CMS64" s="213"/>
      <c r="CMU64" s="213"/>
      <c r="CMW64" s="213"/>
      <c r="CMY64" s="213"/>
      <c r="CNA64" s="213"/>
      <c r="CNC64" s="213"/>
      <c r="CNE64" s="213"/>
      <c r="CNG64" s="213"/>
      <c r="CNI64" s="213"/>
      <c r="CNK64" s="213"/>
      <c r="CNM64" s="213"/>
      <c r="CNO64" s="213"/>
      <c r="CNQ64" s="213"/>
      <c r="CNS64" s="213"/>
      <c r="CNU64" s="213"/>
      <c r="CNW64" s="213"/>
      <c r="CNY64" s="213"/>
      <c r="COA64" s="213"/>
      <c r="COC64" s="213"/>
      <c r="COE64" s="213"/>
      <c r="COG64" s="213"/>
      <c r="COI64" s="213"/>
      <c r="COK64" s="213"/>
      <c r="COM64" s="213"/>
      <c r="COO64" s="213"/>
      <c r="COQ64" s="213"/>
      <c r="COS64" s="213"/>
      <c r="COU64" s="213"/>
      <c r="COW64" s="213"/>
      <c r="COY64" s="213"/>
      <c r="CPA64" s="213"/>
      <c r="CPC64" s="213"/>
      <c r="CPE64" s="213"/>
      <c r="CPG64" s="213"/>
      <c r="CPI64" s="213"/>
      <c r="CPK64" s="213"/>
      <c r="CPM64" s="213"/>
      <c r="CPO64" s="213"/>
      <c r="CPQ64" s="213"/>
      <c r="CPS64" s="213"/>
      <c r="CPU64" s="213"/>
      <c r="CPW64" s="213"/>
      <c r="CPY64" s="213"/>
      <c r="CQA64" s="213"/>
      <c r="CQC64" s="213"/>
      <c r="CQE64" s="213"/>
      <c r="CQG64" s="213"/>
      <c r="CQI64" s="213"/>
      <c r="CQK64" s="213"/>
      <c r="CQM64" s="213"/>
      <c r="CQO64" s="213"/>
      <c r="CQQ64" s="213"/>
      <c r="CQS64" s="213"/>
      <c r="CQU64" s="213"/>
      <c r="CQW64" s="213"/>
      <c r="CQY64" s="213"/>
      <c r="CRA64" s="213"/>
      <c r="CRC64" s="213"/>
      <c r="CRE64" s="213"/>
      <c r="CRG64" s="213"/>
      <c r="CRI64" s="213"/>
      <c r="CRK64" s="213"/>
      <c r="CRM64" s="213"/>
      <c r="CRO64" s="213"/>
      <c r="CRQ64" s="213"/>
      <c r="CRS64" s="213"/>
      <c r="CRU64" s="213"/>
      <c r="CRW64" s="213"/>
      <c r="CRY64" s="213"/>
      <c r="CSA64" s="213"/>
      <c r="CSC64" s="213"/>
      <c r="CSE64" s="213"/>
      <c r="CSG64" s="213"/>
      <c r="CSI64" s="213"/>
      <c r="CSK64" s="213"/>
      <c r="CSM64" s="213"/>
      <c r="CSO64" s="213"/>
      <c r="CSQ64" s="213"/>
      <c r="CSS64" s="213"/>
      <c r="CSU64" s="213"/>
      <c r="CSW64" s="213"/>
      <c r="CSY64" s="213"/>
      <c r="CTA64" s="213"/>
      <c r="CTC64" s="213"/>
      <c r="CTE64" s="213"/>
      <c r="CTG64" s="213"/>
      <c r="CTI64" s="213"/>
      <c r="CTK64" s="213"/>
      <c r="CTM64" s="213"/>
      <c r="CTO64" s="213"/>
      <c r="CTQ64" s="213"/>
      <c r="CTS64" s="213"/>
      <c r="CTU64" s="213"/>
      <c r="CTW64" s="213"/>
      <c r="CTY64" s="213"/>
      <c r="CUA64" s="213"/>
      <c r="CUC64" s="213"/>
      <c r="CUE64" s="213"/>
      <c r="CUG64" s="213"/>
      <c r="CUI64" s="213"/>
      <c r="CUK64" s="213"/>
      <c r="CUM64" s="213"/>
      <c r="CUO64" s="213"/>
      <c r="CUQ64" s="213"/>
      <c r="CUS64" s="213"/>
      <c r="CUU64" s="213"/>
      <c r="CUW64" s="213"/>
      <c r="CUY64" s="213"/>
      <c r="CVA64" s="213"/>
      <c r="CVC64" s="213"/>
      <c r="CVE64" s="213"/>
      <c r="CVG64" s="213"/>
      <c r="CVI64" s="213"/>
      <c r="CVK64" s="213"/>
      <c r="CVM64" s="213"/>
      <c r="CVO64" s="213"/>
      <c r="CVQ64" s="213"/>
      <c r="CVS64" s="213"/>
      <c r="CVU64" s="213"/>
      <c r="CVW64" s="213"/>
      <c r="CVY64" s="213"/>
      <c r="CWA64" s="213"/>
      <c r="CWC64" s="213"/>
      <c r="CWE64" s="213"/>
      <c r="CWG64" s="213"/>
      <c r="CWI64" s="213"/>
      <c r="CWK64" s="213"/>
      <c r="CWM64" s="213"/>
      <c r="CWO64" s="213"/>
      <c r="CWQ64" s="213"/>
      <c r="CWS64" s="213"/>
      <c r="CWU64" s="213"/>
      <c r="CWW64" s="213"/>
      <c r="CWY64" s="213"/>
      <c r="CXA64" s="213"/>
      <c r="CXC64" s="213"/>
      <c r="CXE64" s="213"/>
      <c r="CXG64" s="213"/>
      <c r="CXI64" s="213"/>
      <c r="CXK64" s="213"/>
      <c r="CXM64" s="213"/>
      <c r="CXO64" s="213"/>
      <c r="CXQ64" s="213"/>
      <c r="CXS64" s="213"/>
      <c r="CXU64" s="213"/>
      <c r="CXW64" s="213"/>
      <c r="CXY64" s="213"/>
      <c r="CYA64" s="213"/>
      <c r="CYC64" s="213"/>
      <c r="CYE64" s="213"/>
      <c r="CYG64" s="213"/>
      <c r="CYI64" s="213"/>
      <c r="CYK64" s="213"/>
      <c r="CYM64" s="213"/>
      <c r="CYO64" s="213"/>
      <c r="CYQ64" s="213"/>
      <c r="CYS64" s="213"/>
      <c r="CYU64" s="213"/>
      <c r="CYW64" s="213"/>
      <c r="CYY64" s="213"/>
      <c r="CZA64" s="213"/>
      <c r="CZC64" s="213"/>
      <c r="CZE64" s="213"/>
      <c r="CZG64" s="213"/>
      <c r="CZI64" s="213"/>
      <c r="CZK64" s="213"/>
      <c r="CZM64" s="213"/>
      <c r="CZO64" s="213"/>
      <c r="CZQ64" s="213"/>
      <c r="CZS64" s="213"/>
      <c r="CZU64" s="213"/>
      <c r="CZW64" s="213"/>
      <c r="CZY64" s="213"/>
      <c r="DAA64" s="213"/>
      <c r="DAC64" s="213"/>
      <c r="DAE64" s="213"/>
      <c r="DAG64" s="213"/>
      <c r="DAI64" s="213"/>
      <c r="DAK64" s="213"/>
      <c r="DAM64" s="213"/>
      <c r="DAO64" s="213"/>
      <c r="DAQ64" s="213"/>
      <c r="DAS64" s="213"/>
      <c r="DAU64" s="213"/>
      <c r="DAW64" s="213"/>
      <c r="DAY64" s="213"/>
      <c r="DBA64" s="213"/>
      <c r="DBC64" s="213"/>
      <c r="DBE64" s="213"/>
      <c r="DBG64" s="213"/>
      <c r="DBI64" s="213"/>
      <c r="DBK64" s="213"/>
      <c r="DBM64" s="213"/>
      <c r="DBO64" s="213"/>
      <c r="DBQ64" s="213"/>
      <c r="DBS64" s="213"/>
      <c r="DBU64" s="213"/>
      <c r="DBW64" s="213"/>
      <c r="DBY64" s="213"/>
      <c r="DCA64" s="213"/>
      <c r="DCC64" s="213"/>
      <c r="DCE64" s="213"/>
      <c r="DCG64" s="213"/>
      <c r="DCI64" s="213"/>
      <c r="DCK64" s="213"/>
      <c r="DCM64" s="213"/>
      <c r="DCO64" s="213"/>
      <c r="DCQ64" s="213"/>
      <c r="DCS64" s="213"/>
      <c r="DCU64" s="213"/>
      <c r="DCW64" s="213"/>
      <c r="DCY64" s="213"/>
      <c r="DDA64" s="213"/>
      <c r="DDC64" s="213"/>
      <c r="DDE64" s="213"/>
      <c r="DDG64" s="213"/>
      <c r="DDI64" s="213"/>
      <c r="DDK64" s="213"/>
      <c r="DDM64" s="213"/>
      <c r="DDO64" s="213"/>
      <c r="DDQ64" s="213"/>
      <c r="DDS64" s="213"/>
      <c r="DDU64" s="213"/>
      <c r="DDW64" s="213"/>
      <c r="DDY64" s="213"/>
      <c r="DEA64" s="213"/>
      <c r="DEC64" s="213"/>
      <c r="DEE64" s="213"/>
      <c r="DEG64" s="213"/>
      <c r="DEI64" s="213"/>
      <c r="DEK64" s="213"/>
      <c r="DEM64" s="213"/>
      <c r="DEO64" s="213"/>
      <c r="DEQ64" s="213"/>
      <c r="DES64" s="213"/>
      <c r="DEU64" s="213"/>
      <c r="DEW64" s="213"/>
      <c r="DEY64" s="213"/>
      <c r="DFA64" s="213"/>
      <c r="DFC64" s="213"/>
      <c r="DFE64" s="213"/>
      <c r="DFG64" s="213"/>
      <c r="DFI64" s="213"/>
      <c r="DFK64" s="213"/>
      <c r="DFM64" s="213"/>
      <c r="DFO64" s="213"/>
      <c r="DFQ64" s="213"/>
      <c r="DFS64" s="213"/>
      <c r="DFU64" s="213"/>
      <c r="DFW64" s="213"/>
      <c r="DFY64" s="213"/>
      <c r="DGA64" s="213"/>
      <c r="DGC64" s="213"/>
      <c r="DGE64" s="213"/>
      <c r="DGG64" s="213"/>
      <c r="DGI64" s="213"/>
      <c r="DGK64" s="213"/>
      <c r="DGM64" s="213"/>
      <c r="DGO64" s="213"/>
      <c r="DGQ64" s="213"/>
      <c r="DGS64" s="213"/>
      <c r="DGU64" s="213"/>
      <c r="DGW64" s="213"/>
      <c r="DGY64" s="213"/>
      <c r="DHA64" s="213"/>
      <c r="DHC64" s="213"/>
      <c r="DHE64" s="213"/>
      <c r="DHG64" s="213"/>
      <c r="DHI64" s="213"/>
      <c r="DHK64" s="213"/>
      <c r="DHM64" s="213"/>
      <c r="DHO64" s="213"/>
      <c r="DHQ64" s="213"/>
      <c r="DHS64" s="213"/>
      <c r="DHU64" s="213"/>
      <c r="DHW64" s="213"/>
      <c r="DHY64" s="213"/>
      <c r="DIA64" s="213"/>
      <c r="DIC64" s="213"/>
      <c r="DIE64" s="213"/>
      <c r="DIG64" s="213"/>
      <c r="DII64" s="213"/>
      <c r="DIK64" s="213"/>
      <c r="DIM64" s="213"/>
      <c r="DIO64" s="213"/>
      <c r="DIQ64" s="213"/>
      <c r="DIS64" s="213"/>
      <c r="DIU64" s="213"/>
      <c r="DIW64" s="213"/>
      <c r="DIY64" s="213"/>
      <c r="DJA64" s="213"/>
      <c r="DJC64" s="213"/>
      <c r="DJE64" s="213"/>
      <c r="DJG64" s="213"/>
      <c r="DJI64" s="213"/>
      <c r="DJK64" s="213"/>
      <c r="DJM64" s="213"/>
      <c r="DJO64" s="213"/>
      <c r="DJQ64" s="213"/>
      <c r="DJS64" s="213"/>
      <c r="DJU64" s="213"/>
      <c r="DJW64" s="213"/>
      <c r="DJY64" s="213"/>
      <c r="DKA64" s="213"/>
      <c r="DKC64" s="213"/>
      <c r="DKE64" s="213"/>
      <c r="DKG64" s="213"/>
      <c r="DKI64" s="213"/>
      <c r="DKK64" s="213"/>
      <c r="DKM64" s="213"/>
      <c r="DKO64" s="213"/>
      <c r="DKQ64" s="213"/>
      <c r="DKS64" s="213"/>
      <c r="DKU64" s="213"/>
      <c r="DKW64" s="213"/>
      <c r="DKY64" s="213"/>
      <c r="DLA64" s="213"/>
      <c r="DLC64" s="213"/>
      <c r="DLE64" s="213"/>
      <c r="DLG64" s="213"/>
      <c r="DLI64" s="213"/>
      <c r="DLK64" s="213"/>
      <c r="DLM64" s="213"/>
      <c r="DLO64" s="213"/>
      <c r="DLQ64" s="213"/>
      <c r="DLS64" s="213"/>
      <c r="DLU64" s="213"/>
      <c r="DLW64" s="213"/>
      <c r="DLY64" s="213"/>
      <c r="DMA64" s="213"/>
      <c r="DMC64" s="213"/>
      <c r="DME64" s="213"/>
      <c r="DMG64" s="213"/>
      <c r="DMI64" s="213"/>
      <c r="DMK64" s="213"/>
      <c r="DMM64" s="213"/>
      <c r="DMO64" s="213"/>
      <c r="DMQ64" s="213"/>
      <c r="DMS64" s="213"/>
      <c r="DMU64" s="213"/>
      <c r="DMW64" s="213"/>
      <c r="DMY64" s="213"/>
      <c r="DNA64" s="213"/>
      <c r="DNC64" s="213"/>
      <c r="DNE64" s="213"/>
      <c r="DNG64" s="213"/>
      <c r="DNI64" s="213"/>
      <c r="DNK64" s="213"/>
      <c r="DNM64" s="213"/>
      <c r="DNO64" s="213"/>
      <c r="DNQ64" s="213"/>
      <c r="DNS64" s="213"/>
      <c r="DNU64" s="213"/>
      <c r="DNW64" s="213"/>
      <c r="DNY64" s="213"/>
      <c r="DOA64" s="213"/>
      <c r="DOC64" s="213"/>
      <c r="DOE64" s="213"/>
      <c r="DOG64" s="213"/>
      <c r="DOI64" s="213"/>
      <c r="DOK64" s="213"/>
      <c r="DOM64" s="213"/>
      <c r="DOO64" s="213"/>
      <c r="DOQ64" s="213"/>
      <c r="DOS64" s="213"/>
      <c r="DOU64" s="213"/>
      <c r="DOW64" s="213"/>
      <c r="DOY64" s="213"/>
      <c r="DPA64" s="213"/>
      <c r="DPC64" s="213"/>
      <c r="DPE64" s="213"/>
      <c r="DPG64" s="213"/>
      <c r="DPI64" s="213"/>
      <c r="DPK64" s="213"/>
      <c r="DPM64" s="213"/>
      <c r="DPO64" s="213"/>
      <c r="DPQ64" s="213"/>
      <c r="DPS64" s="213"/>
      <c r="DPU64" s="213"/>
      <c r="DPW64" s="213"/>
      <c r="DPY64" s="213"/>
      <c r="DQA64" s="213"/>
      <c r="DQC64" s="213"/>
      <c r="DQE64" s="213"/>
      <c r="DQG64" s="213"/>
      <c r="DQI64" s="213"/>
      <c r="DQK64" s="213"/>
      <c r="DQM64" s="213"/>
      <c r="DQO64" s="213"/>
      <c r="DQQ64" s="213"/>
      <c r="DQS64" s="213"/>
      <c r="DQU64" s="213"/>
      <c r="DQW64" s="213"/>
      <c r="DQY64" s="213"/>
      <c r="DRA64" s="213"/>
      <c r="DRC64" s="213"/>
      <c r="DRE64" s="213"/>
      <c r="DRG64" s="213"/>
      <c r="DRI64" s="213"/>
      <c r="DRK64" s="213"/>
      <c r="DRM64" s="213"/>
      <c r="DRO64" s="213"/>
      <c r="DRQ64" s="213"/>
      <c r="DRS64" s="213"/>
      <c r="DRU64" s="213"/>
      <c r="DRW64" s="213"/>
      <c r="DRY64" s="213"/>
      <c r="DSA64" s="213"/>
      <c r="DSC64" s="213"/>
      <c r="DSE64" s="213"/>
      <c r="DSG64" s="213"/>
      <c r="DSI64" s="213"/>
      <c r="DSK64" s="213"/>
      <c r="DSM64" s="213"/>
      <c r="DSO64" s="213"/>
      <c r="DSQ64" s="213"/>
      <c r="DSS64" s="213"/>
      <c r="DSU64" s="213"/>
      <c r="DSW64" s="213"/>
      <c r="DSY64" s="213"/>
      <c r="DTA64" s="213"/>
      <c r="DTC64" s="213"/>
      <c r="DTE64" s="213"/>
      <c r="DTG64" s="213"/>
      <c r="DTI64" s="213"/>
      <c r="DTK64" s="213"/>
      <c r="DTM64" s="213"/>
      <c r="DTO64" s="213"/>
      <c r="DTQ64" s="213"/>
      <c r="DTS64" s="213"/>
      <c r="DTU64" s="213"/>
      <c r="DTW64" s="213"/>
      <c r="DTY64" s="213"/>
      <c r="DUA64" s="213"/>
      <c r="DUC64" s="213"/>
      <c r="DUE64" s="213"/>
      <c r="DUG64" s="213"/>
      <c r="DUI64" s="213"/>
      <c r="DUK64" s="213"/>
      <c r="DUM64" s="213"/>
      <c r="DUO64" s="213"/>
      <c r="DUQ64" s="213"/>
      <c r="DUS64" s="213"/>
      <c r="DUU64" s="213"/>
      <c r="DUW64" s="213"/>
      <c r="DUY64" s="213"/>
      <c r="DVA64" s="213"/>
      <c r="DVC64" s="213"/>
      <c r="DVE64" s="213"/>
      <c r="DVG64" s="213"/>
      <c r="DVI64" s="213"/>
      <c r="DVK64" s="213"/>
      <c r="DVM64" s="213"/>
      <c r="DVO64" s="213"/>
      <c r="DVQ64" s="213"/>
      <c r="DVS64" s="213"/>
      <c r="DVU64" s="213"/>
      <c r="DVW64" s="213"/>
      <c r="DVY64" s="213"/>
      <c r="DWA64" s="213"/>
      <c r="DWC64" s="213"/>
      <c r="DWE64" s="213"/>
      <c r="DWG64" s="213"/>
      <c r="DWI64" s="213"/>
      <c r="DWK64" s="213"/>
      <c r="DWM64" s="213"/>
      <c r="DWO64" s="213"/>
      <c r="DWQ64" s="213"/>
      <c r="DWS64" s="213"/>
      <c r="DWU64" s="213"/>
      <c r="DWW64" s="213"/>
      <c r="DWY64" s="213"/>
      <c r="DXA64" s="213"/>
      <c r="DXC64" s="213"/>
      <c r="DXE64" s="213"/>
      <c r="DXG64" s="213"/>
      <c r="DXI64" s="213"/>
      <c r="DXK64" s="213"/>
      <c r="DXM64" s="213"/>
      <c r="DXO64" s="213"/>
      <c r="DXQ64" s="213"/>
      <c r="DXS64" s="213"/>
      <c r="DXU64" s="213"/>
      <c r="DXW64" s="213"/>
      <c r="DXY64" s="213"/>
      <c r="DYA64" s="213"/>
      <c r="DYC64" s="213"/>
      <c r="DYE64" s="213"/>
      <c r="DYG64" s="213"/>
      <c r="DYI64" s="213"/>
      <c r="DYK64" s="213"/>
      <c r="DYM64" s="213"/>
      <c r="DYO64" s="213"/>
      <c r="DYQ64" s="213"/>
      <c r="DYS64" s="213"/>
      <c r="DYU64" s="213"/>
      <c r="DYW64" s="213"/>
      <c r="DYY64" s="213"/>
      <c r="DZA64" s="213"/>
      <c r="DZC64" s="213"/>
      <c r="DZE64" s="213"/>
      <c r="DZG64" s="213"/>
      <c r="DZI64" s="213"/>
      <c r="DZK64" s="213"/>
      <c r="DZM64" s="213"/>
      <c r="DZO64" s="213"/>
      <c r="DZQ64" s="213"/>
      <c r="DZS64" s="213"/>
      <c r="DZU64" s="213"/>
      <c r="DZW64" s="213"/>
      <c r="DZY64" s="213"/>
      <c r="EAA64" s="213"/>
      <c r="EAC64" s="213"/>
      <c r="EAE64" s="213"/>
      <c r="EAG64" s="213"/>
      <c r="EAI64" s="213"/>
      <c r="EAK64" s="213"/>
      <c r="EAM64" s="213"/>
      <c r="EAO64" s="213"/>
      <c r="EAQ64" s="213"/>
      <c r="EAS64" s="213"/>
      <c r="EAU64" s="213"/>
      <c r="EAW64" s="213"/>
      <c r="EAY64" s="213"/>
      <c r="EBA64" s="213"/>
      <c r="EBC64" s="213"/>
      <c r="EBE64" s="213"/>
      <c r="EBG64" s="213"/>
      <c r="EBI64" s="213"/>
      <c r="EBK64" s="213"/>
      <c r="EBM64" s="213"/>
      <c r="EBO64" s="213"/>
      <c r="EBQ64" s="213"/>
      <c r="EBS64" s="213"/>
      <c r="EBU64" s="213"/>
      <c r="EBW64" s="213"/>
      <c r="EBY64" s="213"/>
      <c r="ECA64" s="213"/>
      <c r="ECC64" s="213"/>
      <c r="ECE64" s="213"/>
      <c r="ECG64" s="213"/>
      <c r="ECI64" s="213"/>
      <c r="ECK64" s="213"/>
      <c r="ECM64" s="213"/>
      <c r="ECO64" s="213"/>
      <c r="ECQ64" s="213"/>
      <c r="ECS64" s="213"/>
      <c r="ECU64" s="213"/>
      <c r="ECW64" s="213"/>
      <c r="ECY64" s="213"/>
      <c r="EDA64" s="213"/>
      <c r="EDC64" s="213"/>
      <c r="EDE64" s="213"/>
      <c r="EDG64" s="213"/>
      <c r="EDI64" s="213"/>
      <c r="EDK64" s="213"/>
      <c r="EDM64" s="213"/>
      <c r="EDO64" s="213"/>
      <c r="EDQ64" s="213"/>
      <c r="EDS64" s="213"/>
      <c r="EDU64" s="213"/>
      <c r="EDW64" s="213"/>
      <c r="EDY64" s="213"/>
      <c r="EEA64" s="213"/>
      <c r="EEC64" s="213"/>
      <c r="EEE64" s="213"/>
      <c r="EEG64" s="213"/>
      <c r="EEI64" s="213"/>
      <c r="EEK64" s="213"/>
      <c r="EEM64" s="213"/>
      <c r="EEO64" s="213"/>
      <c r="EEQ64" s="213"/>
      <c r="EES64" s="213"/>
      <c r="EEU64" s="213"/>
      <c r="EEW64" s="213"/>
      <c r="EEY64" s="213"/>
      <c r="EFA64" s="213"/>
      <c r="EFC64" s="213"/>
      <c r="EFE64" s="213"/>
      <c r="EFG64" s="213"/>
      <c r="EFI64" s="213"/>
      <c r="EFK64" s="213"/>
      <c r="EFM64" s="213"/>
      <c r="EFO64" s="213"/>
      <c r="EFQ64" s="213"/>
      <c r="EFS64" s="213"/>
      <c r="EFU64" s="213"/>
      <c r="EFW64" s="213"/>
      <c r="EFY64" s="213"/>
      <c r="EGA64" s="213"/>
      <c r="EGC64" s="213"/>
      <c r="EGE64" s="213"/>
      <c r="EGG64" s="213"/>
      <c r="EGI64" s="213"/>
      <c r="EGK64" s="213"/>
      <c r="EGM64" s="213"/>
      <c r="EGO64" s="213"/>
      <c r="EGQ64" s="213"/>
      <c r="EGS64" s="213"/>
      <c r="EGU64" s="213"/>
      <c r="EGW64" s="213"/>
      <c r="EGY64" s="213"/>
      <c r="EHA64" s="213"/>
      <c r="EHC64" s="213"/>
      <c r="EHE64" s="213"/>
      <c r="EHG64" s="213"/>
      <c r="EHI64" s="213"/>
      <c r="EHK64" s="213"/>
      <c r="EHM64" s="213"/>
      <c r="EHO64" s="213"/>
      <c r="EHQ64" s="213"/>
      <c r="EHS64" s="213"/>
      <c r="EHU64" s="213"/>
      <c r="EHW64" s="213"/>
      <c r="EHY64" s="213"/>
      <c r="EIA64" s="213"/>
      <c r="EIC64" s="213"/>
      <c r="EIE64" s="213"/>
      <c r="EIG64" s="213"/>
      <c r="EII64" s="213"/>
      <c r="EIK64" s="213"/>
      <c r="EIM64" s="213"/>
      <c r="EIO64" s="213"/>
      <c r="EIQ64" s="213"/>
      <c r="EIS64" s="213"/>
      <c r="EIU64" s="213"/>
      <c r="EIW64" s="213"/>
      <c r="EIY64" s="213"/>
      <c r="EJA64" s="213"/>
      <c r="EJC64" s="213"/>
      <c r="EJE64" s="213"/>
      <c r="EJG64" s="213"/>
      <c r="EJI64" s="213"/>
      <c r="EJK64" s="213"/>
      <c r="EJM64" s="213"/>
      <c r="EJO64" s="213"/>
      <c r="EJQ64" s="213"/>
      <c r="EJS64" s="213"/>
      <c r="EJU64" s="213"/>
      <c r="EJW64" s="213"/>
      <c r="EJY64" s="213"/>
      <c r="EKA64" s="213"/>
      <c r="EKC64" s="213"/>
      <c r="EKE64" s="213"/>
      <c r="EKG64" s="213"/>
      <c r="EKI64" s="213"/>
      <c r="EKK64" s="213"/>
      <c r="EKM64" s="213"/>
      <c r="EKO64" s="213"/>
      <c r="EKQ64" s="213"/>
      <c r="EKS64" s="213"/>
      <c r="EKU64" s="213"/>
      <c r="EKW64" s="213"/>
      <c r="EKY64" s="213"/>
      <c r="ELA64" s="213"/>
      <c r="ELC64" s="213"/>
      <c r="ELE64" s="213"/>
      <c r="ELG64" s="213"/>
      <c r="ELI64" s="213"/>
      <c r="ELK64" s="213"/>
      <c r="ELM64" s="213"/>
      <c r="ELO64" s="213"/>
      <c r="ELQ64" s="213"/>
      <c r="ELS64" s="213"/>
      <c r="ELU64" s="213"/>
      <c r="ELW64" s="213"/>
      <c r="ELY64" s="213"/>
      <c r="EMA64" s="213"/>
      <c r="EMC64" s="213"/>
      <c r="EME64" s="213"/>
      <c r="EMG64" s="213"/>
      <c r="EMI64" s="213"/>
      <c r="EMK64" s="213"/>
      <c r="EMM64" s="213"/>
      <c r="EMO64" s="213"/>
      <c r="EMQ64" s="213"/>
      <c r="EMS64" s="213"/>
      <c r="EMU64" s="213"/>
      <c r="EMW64" s="213"/>
      <c r="EMY64" s="213"/>
      <c r="ENA64" s="213"/>
      <c r="ENC64" s="213"/>
      <c r="ENE64" s="213"/>
      <c r="ENG64" s="213"/>
      <c r="ENI64" s="213"/>
      <c r="ENK64" s="213"/>
      <c r="ENM64" s="213"/>
      <c r="ENO64" s="213"/>
      <c r="ENQ64" s="213"/>
      <c r="ENS64" s="213"/>
      <c r="ENU64" s="213"/>
      <c r="ENW64" s="213"/>
      <c r="ENY64" s="213"/>
      <c r="EOA64" s="213"/>
      <c r="EOC64" s="213"/>
      <c r="EOE64" s="213"/>
      <c r="EOG64" s="213"/>
      <c r="EOI64" s="213"/>
      <c r="EOK64" s="213"/>
      <c r="EOM64" s="213"/>
      <c r="EOO64" s="213"/>
      <c r="EOQ64" s="213"/>
      <c r="EOS64" s="213"/>
      <c r="EOU64" s="213"/>
      <c r="EOW64" s="213"/>
      <c r="EOY64" s="213"/>
      <c r="EPA64" s="213"/>
      <c r="EPC64" s="213"/>
      <c r="EPE64" s="213"/>
      <c r="EPG64" s="213"/>
      <c r="EPI64" s="213"/>
      <c r="EPK64" s="213"/>
      <c r="EPM64" s="213"/>
      <c r="EPO64" s="213"/>
      <c r="EPQ64" s="213"/>
      <c r="EPS64" s="213"/>
      <c r="EPU64" s="213"/>
      <c r="EPW64" s="213"/>
      <c r="EPY64" s="213"/>
      <c r="EQA64" s="213"/>
      <c r="EQC64" s="213"/>
      <c r="EQE64" s="213"/>
      <c r="EQG64" s="213"/>
      <c r="EQI64" s="213"/>
      <c r="EQK64" s="213"/>
      <c r="EQM64" s="213"/>
      <c r="EQO64" s="213"/>
      <c r="EQQ64" s="213"/>
      <c r="EQS64" s="213"/>
      <c r="EQU64" s="213"/>
      <c r="EQW64" s="213"/>
      <c r="EQY64" s="213"/>
      <c r="ERA64" s="213"/>
      <c r="ERC64" s="213"/>
      <c r="ERE64" s="213"/>
      <c r="ERG64" s="213"/>
      <c r="ERI64" s="213"/>
      <c r="ERK64" s="213"/>
      <c r="ERM64" s="213"/>
      <c r="ERO64" s="213"/>
      <c r="ERQ64" s="213"/>
      <c r="ERS64" s="213"/>
      <c r="ERU64" s="213"/>
      <c r="ERW64" s="213"/>
      <c r="ERY64" s="213"/>
      <c r="ESA64" s="213"/>
      <c r="ESC64" s="213"/>
      <c r="ESE64" s="213"/>
      <c r="ESG64" s="213"/>
      <c r="ESI64" s="213"/>
      <c r="ESK64" s="213"/>
      <c r="ESM64" s="213"/>
      <c r="ESO64" s="213"/>
      <c r="ESQ64" s="213"/>
      <c r="ESS64" s="213"/>
      <c r="ESU64" s="213"/>
      <c r="ESW64" s="213"/>
      <c r="ESY64" s="213"/>
      <c r="ETA64" s="213"/>
      <c r="ETC64" s="213"/>
      <c r="ETE64" s="213"/>
      <c r="ETG64" s="213"/>
      <c r="ETI64" s="213"/>
      <c r="ETK64" s="213"/>
      <c r="ETM64" s="213"/>
      <c r="ETO64" s="213"/>
      <c r="ETQ64" s="213"/>
      <c r="ETS64" s="213"/>
      <c r="ETU64" s="213"/>
      <c r="ETW64" s="213"/>
      <c r="ETY64" s="213"/>
      <c r="EUA64" s="213"/>
      <c r="EUC64" s="213"/>
      <c r="EUE64" s="213"/>
      <c r="EUG64" s="213"/>
      <c r="EUI64" s="213"/>
      <c r="EUK64" s="213"/>
      <c r="EUM64" s="213"/>
      <c r="EUO64" s="213"/>
      <c r="EUQ64" s="213"/>
      <c r="EUS64" s="213"/>
      <c r="EUU64" s="213"/>
      <c r="EUW64" s="213"/>
      <c r="EUY64" s="213"/>
      <c r="EVA64" s="213"/>
      <c r="EVC64" s="213"/>
      <c r="EVE64" s="213"/>
      <c r="EVG64" s="213"/>
      <c r="EVI64" s="213"/>
      <c r="EVK64" s="213"/>
      <c r="EVM64" s="213"/>
      <c r="EVO64" s="213"/>
      <c r="EVQ64" s="213"/>
      <c r="EVS64" s="213"/>
      <c r="EVU64" s="213"/>
      <c r="EVW64" s="213"/>
      <c r="EVY64" s="213"/>
      <c r="EWA64" s="213"/>
      <c r="EWC64" s="213"/>
      <c r="EWE64" s="213"/>
      <c r="EWG64" s="213"/>
      <c r="EWI64" s="213"/>
      <c r="EWK64" s="213"/>
      <c r="EWM64" s="213"/>
      <c r="EWO64" s="213"/>
      <c r="EWQ64" s="213"/>
      <c r="EWS64" s="213"/>
      <c r="EWU64" s="213"/>
      <c r="EWW64" s="213"/>
      <c r="EWY64" s="213"/>
      <c r="EXA64" s="213"/>
      <c r="EXC64" s="213"/>
      <c r="EXE64" s="213"/>
      <c r="EXG64" s="213"/>
      <c r="EXI64" s="213"/>
      <c r="EXK64" s="213"/>
      <c r="EXM64" s="213"/>
      <c r="EXO64" s="213"/>
      <c r="EXQ64" s="213"/>
      <c r="EXS64" s="213"/>
      <c r="EXU64" s="213"/>
      <c r="EXW64" s="213"/>
      <c r="EXY64" s="213"/>
      <c r="EYA64" s="213"/>
      <c r="EYC64" s="213"/>
      <c r="EYE64" s="213"/>
      <c r="EYG64" s="213"/>
      <c r="EYI64" s="213"/>
      <c r="EYK64" s="213"/>
      <c r="EYM64" s="213"/>
      <c r="EYO64" s="213"/>
      <c r="EYQ64" s="213"/>
      <c r="EYS64" s="213"/>
      <c r="EYU64" s="213"/>
      <c r="EYW64" s="213"/>
      <c r="EYY64" s="213"/>
      <c r="EZA64" s="213"/>
      <c r="EZC64" s="213"/>
      <c r="EZE64" s="213"/>
      <c r="EZG64" s="213"/>
      <c r="EZI64" s="213"/>
      <c r="EZK64" s="213"/>
      <c r="EZM64" s="213"/>
      <c r="EZO64" s="213"/>
      <c r="EZQ64" s="213"/>
      <c r="EZS64" s="213"/>
      <c r="EZU64" s="213"/>
      <c r="EZW64" s="213"/>
      <c r="EZY64" s="213"/>
      <c r="FAA64" s="213"/>
      <c r="FAC64" s="213"/>
      <c r="FAE64" s="213"/>
      <c r="FAG64" s="213"/>
      <c r="FAI64" s="213"/>
      <c r="FAK64" s="213"/>
      <c r="FAM64" s="213"/>
      <c r="FAO64" s="213"/>
      <c r="FAQ64" s="213"/>
      <c r="FAS64" s="213"/>
      <c r="FAU64" s="213"/>
      <c r="FAW64" s="213"/>
      <c r="FAY64" s="213"/>
      <c r="FBA64" s="213"/>
      <c r="FBC64" s="213"/>
      <c r="FBE64" s="213"/>
      <c r="FBG64" s="213"/>
      <c r="FBI64" s="213"/>
      <c r="FBK64" s="213"/>
      <c r="FBM64" s="213"/>
      <c r="FBO64" s="213"/>
      <c r="FBQ64" s="213"/>
      <c r="FBS64" s="213"/>
      <c r="FBU64" s="213"/>
      <c r="FBW64" s="213"/>
      <c r="FBY64" s="213"/>
      <c r="FCA64" s="213"/>
      <c r="FCC64" s="213"/>
      <c r="FCE64" s="213"/>
      <c r="FCG64" s="213"/>
      <c r="FCI64" s="213"/>
      <c r="FCK64" s="213"/>
      <c r="FCM64" s="213"/>
      <c r="FCO64" s="213"/>
      <c r="FCQ64" s="213"/>
      <c r="FCS64" s="213"/>
      <c r="FCU64" s="213"/>
      <c r="FCW64" s="213"/>
      <c r="FCY64" s="213"/>
      <c r="FDA64" s="213"/>
      <c r="FDC64" s="213"/>
      <c r="FDE64" s="213"/>
      <c r="FDG64" s="213"/>
      <c r="FDI64" s="213"/>
      <c r="FDK64" s="213"/>
      <c r="FDM64" s="213"/>
      <c r="FDO64" s="213"/>
      <c r="FDQ64" s="213"/>
      <c r="FDS64" s="213"/>
      <c r="FDU64" s="213"/>
      <c r="FDW64" s="213"/>
      <c r="FDY64" s="213"/>
      <c r="FEA64" s="213"/>
      <c r="FEC64" s="213"/>
      <c r="FEE64" s="213"/>
      <c r="FEG64" s="213"/>
      <c r="FEI64" s="213"/>
      <c r="FEK64" s="213"/>
      <c r="FEM64" s="213"/>
      <c r="FEO64" s="213"/>
      <c r="FEQ64" s="213"/>
      <c r="FES64" s="213"/>
      <c r="FEU64" s="213"/>
      <c r="FEW64" s="213"/>
      <c r="FEY64" s="213"/>
      <c r="FFA64" s="213"/>
      <c r="FFC64" s="213"/>
      <c r="FFE64" s="213"/>
      <c r="FFG64" s="213"/>
      <c r="FFI64" s="213"/>
      <c r="FFK64" s="213"/>
      <c r="FFM64" s="213"/>
      <c r="FFO64" s="213"/>
      <c r="FFQ64" s="213"/>
      <c r="FFS64" s="213"/>
      <c r="FFU64" s="213"/>
      <c r="FFW64" s="213"/>
      <c r="FFY64" s="213"/>
      <c r="FGA64" s="213"/>
      <c r="FGC64" s="213"/>
      <c r="FGE64" s="213"/>
      <c r="FGG64" s="213"/>
      <c r="FGI64" s="213"/>
      <c r="FGK64" s="213"/>
      <c r="FGM64" s="213"/>
      <c r="FGO64" s="213"/>
      <c r="FGQ64" s="213"/>
      <c r="FGS64" s="213"/>
      <c r="FGU64" s="213"/>
      <c r="FGW64" s="213"/>
      <c r="FGY64" s="213"/>
      <c r="FHA64" s="213"/>
      <c r="FHC64" s="213"/>
      <c r="FHE64" s="213"/>
      <c r="FHG64" s="213"/>
      <c r="FHI64" s="213"/>
      <c r="FHK64" s="213"/>
      <c r="FHM64" s="213"/>
      <c r="FHO64" s="213"/>
      <c r="FHQ64" s="213"/>
      <c r="FHS64" s="213"/>
      <c r="FHU64" s="213"/>
      <c r="FHW64" s="213"/>
      <c r="FHY64" s="213"/>
      <c r="FIA64" s="213"/>
      <c r="FIC64" s="213"/>
      <c r="FIE64" s="213"/>
      <c r="FIG64" s="213"/>
      <c r="FII64" s="213"/>
      <c r="FIK64" s="213"/>
      <c r="FIM64" s="213"/>
      <c r="FIO64" s="213"/>
      <c r="FIQ64" s="213"/>
      <c r="FIS64" s="213"/>
      <c r="FIU64" s="213"/>
      <c r="FIW64" s="213"/>
      <c r="FIY64" s="213"/>
      <c r="FJA64" s="213"/>
      <c r="FJC64" s="213"/>
      <c r="FJE64" s="213"/>
      <c r="FJG64" s="213"/>
      <c r="FJI64" s="213"/>
      <c r="FJK64" s="213"/>
      <c r="FJM64" s="213"/>
      <c r="FJO64" s="213"/>
      <c r="FJQ64" s="213"/>
      <c r="FJS64" s="213"/>
      <c r="FJU64" s="213"/>
      <c r="FJW64" s="213"/>
      <c r="FJY64" s="213"/>
      <c r="FKA64" s="213"/>
      <c r="FKC64" s="213"/>
      <c r="FKE64" s="213"/>
      <c r="FKG64" s="213"/>
      <c r="FKI64" s="213"/>
      <c r="FKK64" s="213"/>
      <c r="FKM64" s="213"/>
      <c r="FKO64" s="213"/>
      <c r="FKQ64" s="213"/>
      <c r="FKS64" s="213"/>
      <c r="FKU64" s="213"/>
      <c r="FKW64" s="213"/>
      <c r="FKY64" s="213"/>
      <c r="FLA64" s="213"/>
      <c r="FLC64" s="213"/>
      <c r="FLE64" s="213"/>
      <c r="FLG64" s="213"/>
      <c r="FLI64" s="213"/>
      <c r="FLK64" s="213"/>
      <c r="FLM64" s="213"/>
      <c r="FLO64" s="213"/>
      <c r="FLQ64" s="213"/>
      <c r="FLS64" s="213"/>
      <c r="FLU64" s="213"/>
      <c r="FLW64" s="213"/>
      <c r="FLY64" s="213"/>
      <c r="FMA64" s="213"/>
      <c r="FMC64" s="213"/>
      <c r="FME64" s="213"/>
      <c r="FMG64" s="213"/>
      <c r="FMI64" s="213"/>
      <c r="FMK64" s="213"/>
      <c r="FMM64" s="213"/>
      <c r="FMO64" s="213"/>
      <c r="FMQ64" s="213"/>
      <c r="FMS64" s="213"/>
      <c r="FMU64" s="213"/>
      <c r="FMW64" s="213"/>
      <c r="FMY64" s="213"/>
      <c r="FNA64" s="213"/>
      <c r="FNC64" s="213"/>
      <c r="FNE64" s="213"/>
      <c r="FNG64" s="213"/>
      <c r="FNI64" s="213"/>
      <c r="FNK64" s="213"/>
      <c r="FNM64" s="213"/>
      <c r="FNO64" s="213"/>
      <c r="FNQ64" s="213"/>
      <c r="FNS64" s="213"/>
      <c r="FNU64" s="213"/>
      <c r="FNW64" s="213"/>
      <c r="FNY64" s="213"/>
      <c r="FOA64" s="213"/>
      <c r="FOC64" s="213"/>
      <c r="FOE64" s="213"/>
      <c r="FOG64" s="213"/>
      <c r="FOI64" s="213"/>
      <c r="FOK64" s="213"/>
      <c r="FOM64" s="213"/>
      <c r="FOO64" s="213"/>
      <c r="FOQ64" s="213"/>
      <c r="FOS64" s="213"/>
      <c r="FOU64" s="213"/>
      <c r="FOW64" s="213"/>
      <c r="FOY64" s="213"/>
      <c r="FPA64" s="213"/>
      <c r="FPC64" s="213"/>
      <c r="FPE64" s="213"/>
      <c r="FPG64" s="213"/>
      <c r="FPI64" s="213"/>
      <c r="FPK64" s="213"/>
      <c r="FPM64" s="213"/>
      <c r="FPO64" s="213"/>
      <c r="FPQ64" s="213"/>
      <c r="FPS64" s="213"/>
      <c r="FPU64" s="213"/>
      <c r="FPW64" s="213"/>
      <c r="FPY64" s="213"/>
      <c r="FQA64" s="213"/>
      <c r="FQC64" s="213"/>
      <c r="FQE64" s="213"/>
      <c r="FQG64" s="213"/>
      <c r="FQI64" s="213"/>
      <c r="FQK64" s="213"/>
      <c r="FQM64" s="213"/>
      <c r="FQO64" s="213"/>
      <c r="FQQ64" s="213"/>
      <c r="FQS64" s="213"/>
      <c r="FQU64" s="213"/>
      <c r="FQW64" s="213"/>
      <c r="FQY64" s="213"/>
      <c r="FRA64" s="213"/>
      <c r="FRC64" s="213"/>
      <c r="FRE64" s="213"/>
      <c r="FRG64" s="213"/>
      <c r="FRI64" s="213"/>
      <c r="FRK64" s="213"/>
      <c r="FRM64" s="213"/>
      <c r="FRO64" s="213"/>
      <c r="FRQ64" s="213"/>
      <c r="FRS64" s="213"/>
      <c r="FRU64" s="213"/>
      <c r="FRW64" s="213"/>
      <c r="FRY64" s="213"/>
      <c r="FSA64" s="213"/>
      <c r="FSC64" s="213"/>
      <c r="FSE64" s="213"/>
      <c r="FSG64" s="213"/>
      <c r="FSI64" s="213"/>
      <c r="FSK64" s="213"/>
      <c r="FSM64" s="213"/>
      <c r="FSO64" s="213"/>
      <c r="FSQ64" s="213"/>
      <c r="FSS64" s="213"/>
      <c r="FSU64" s="213"/>
      <c r="FSW64" s="213"/>
      <c r="FSY64" s="213"/>
      <c r="FTA64" s="213"/>
      <c r="FTC64" s="213"/>
      <c r="FTE64" s="213"/>
      <c r="FTG64" s="213"/>
      <c r="FTI64" s="213"/>
      <c r="FTK64" s="213"/>
      <c r="FTM64" s="213"/>
      <c r="FTO64" s="213"/>
      <c r="FTQ64" s="213"/>
      <c r="FTS64" s="213"/>
      <c r="FTU64" s="213"/>
      <c r="FTW64" s="213"/>
      <c r="FTY64" s="213"/>
      <c r="FUA64" s="213"/>
      <c r="FUC64" s="213"/>
      <c r="FUE64" s="213"/>
      <c r="FUG64" s="213"/>
      <c r="FUI64" s="213"/>
      <c r="FUK64" s="213"/>
      <c r="FUM64" s="213"/>
      <c r="FUO64" s="213"/>
      <c r="FUQ64" s="213"/>
      <c r="FUS64" s="213"/>
      <c r="FUU64" s="213"/>
      <c r="FUW64" s="213"/>
      <c r="FUY64" s="213"/>
      <c r="FVA64" s="213"/>
      <c r="FVC64" s="213"/>
      <c r="FVE64" s="213"/>
      <c r="FVG64" s="213"/>
      <c r="FVI64" s="213"/>
      <c r="FVK64" s="213"/>
      <c r="FVM64" s="213"/>
      <c r="FVO64" s="213"/>
      <c r="FVQ64" s="213"/>
      <c r="FVS64" s="213"/>
      <c r="FVU64" s="213"/>
      <c r="FVW64" s="213"/>
      <c r="FVY64" s="213"/>
      <c r="FWA64" s="213"/>
      <c r="FWC64" s="213"/>
      <c r="FWE64" s="213"/>
      <c r="FWG64" s="213"/>
      <c r="FWI64" s="213"/>
      <c r="FWK64" s="213"/>
      <c r="FWM64" s="213"/>
      <c r="FWO64" s="213"/>
      <c r="FWQ64" s="213"/>
      <c r="FWS64" s="213"/>
      <c r="FWU64" s="213"/>
      <c r="FWW64" s="213"/>
      <c r="FWY64" s="213"/>
      <c r="FXA64" s="213"/>
      <c r="FXC64" s="213"/>
      <c r="FXE64" s="213"/>
      <c r="FXG64" s="213"/>
      <c r="FXI64" s="213"/>
      <c r="FXK64" s="213"/>
      <c r="FXM64" s="213"/>
      <c r="FXO64" s="213"/>
      <c r="FXQ64" s="213"/>
      <c r="FXS64" s="213"/>
      <c r="FXU64" s="213"/>
      <c r="FXW64" s="213"/>
      <c r="FXY64" s="213"/>
      <c r="FYA64" s="213"/>
      <c r="FYC64" s="213"/>
      <c r="FYE64" s="213"/>
      <c r="FYG64" s="213"/>
      <c r="FYI64" s="213"/>
      <c r="FYK64" s="213"/>
      <c r="FYM64" s="213"/>
      <c r="FYO64" s="213"/>
      <c r="FYQ64" s="213"/>
      <c r="FYS64" s="213"/>
      <c r="FYU64" s="213"/>
      <c r="FYW64" s="213"/>
      <c r="FYY64" s="213"/>
      <c r="FZA64" s="213"/>
      <c r="FZC64" s="213"/>
      <c r="FZE64" s="213"/>
      <c r="FZG64" s="213"/>
      <c r="FZI64" s="213"/>
      <c r="FZK64" s="213"/>
      <c r="FZM64" s="213"/>
      <c r="FZO64" s="213"/>
      <c r="FZQ64" s="213"/>
      <c r="FZS64" s="213"/>
      <c r="FZU64" s="213"/>
      <c r="FZW64" s="213"/>
      <c r="FZY64" s="213"/>
      <c r="GAA64" s="213"/>
      <c r="GAC64" s="213"/>
      <c r="GAE64" s="213"/>
      <c r="GAG64" s="213"/>
      <c r="GAI64" s="213"/>
      <c r="GAK64" s="213"/>
      <c r="GAM64" s="213"/>
      <c r="GAO64" s="213"/>
      <c r="GAQ64" s="213"/>
      <c r="GAS64" s="213"/>
      <c r="GAU64" s="213"/>
      <c r="GAW64" s="213"/>
      <c r="GAY64" s="213"/>
      <c r="GBA64" s="213"/>
      <c r="GBC64" s="213"/>
      <c r="GBE64" s="213"/>
      <c r="GBG64" s="213"/>
      <c r="GBI64" s="213"/>
      <c r="GBK64" s="213"/>
      <c r="GBM64" s="213"/>
      <c r="GBO64" s="213"/>
      <c r="GBQ64" s="213"/>
      <c r="GBS64" s="213"/>
      <c r="GBU64" s="213"/>
      <c r="GBW64" s="213"/>
      <c r="GBY64" s="213"/>
      <c r="GCA64" s="213"/>
      <c r="GCC64" s="213"/>
      <c r="GCE64" s="213"/>
      <c r="GCG64" s="213"/>
      <c r="GCI64" s="213"/>
      <c r="GCK64" s="213"/>
      <c r="GCM64" s="213"/>
      <c r="GCO64" s="213"/>
      <c r="GCQ64" s="213"/>
      <c r="GCS64" s="213"/>
      <c r="GCU64" s="213"/>
      <c r="GCW64" s="213"/>
      <c r="GCY64" s="213"/>
      <c r="GDA64" s="213"/>
      <c r="GDC64" s="213"/>
      <c r="GDE64" s="213"/>
      <c r="GDG64" s="213"/>
      <c r="GDI64" s="213"/>
      <c r="GDK64" s="213"/>
      <c r="GDM64" s="213"/>
      <c r="GDO64" s="213"/>
      <c r="GDQ64" s="213"/>
      <c r="GDS64" s="213"/>
      <c r="GDU64" s="213"/>
      <c r="GDW64" s="213"/>
      <c r="GDY64" s="213"/>
      <c r="GEA64" s="213"/>
      <c r="GEC64" s="213"/>
      <c r="GEE64" s="213"/>
      <c r="GEG64" s="213"/>
      <c r="GEI64" s="213"/>
      <c r="GEK64" s="213"/>
      <c r="GEM64" s="213"/>
      <c r="GEO64" s="213"/>
      <c r="GEQ64" s="213"/>
      <c r="GES64" s="213"/>
      <c r="GEU64" s="213"/>
      <c r="GEW64" s="213"/>
      <c r="GEY64" s="213"/>
      <c r="GFA64" s="213"/>
      <c r="GFC64" s="213"/>
      <c r="GFE64" s="213"/>
      <c r="GFG64" s="213"/>
      <c r="GFI64" s="213"/>
      <c r="GFK64" s="213"/>
      <c r="GFM64" s="213"/>
      <c r="GFO64" s="213"/>
      <c r="GFQ64" s="213"/>
      <c r="GFS64" s="213"/>
      <c r="GFU64" s="213"/>
      <c r="GFW64" s="213"/>
      <c r="GFY64" s="213"/>
      <c r="GGA64" s="213"/>
      <c r="GGC64" s="213"/>
      <c r="GGE64" s="213"/>
      <c r="GGG64" s="213"/>
      <c r="GGI64" s="213"/>
      <c r="GGK64" s="213"/>
      <c r="GGM64" s="213"/>
      <c r="GGO64" s="213"/>
      <c r="GGQ64" s="213"/>
      <c r="GGS64" s="213"/>
      <c r="GGU64" s="213"/>
      <c r="GGW64" s="213"/>
      <c r="GGY64" s="213"/>
      <c r="GHA64" s="213"/>
      <c r="GHC64" s="213"/>
      <c r="GHE64" s="213"/>
      <c r="GHG64" s="213"/>
      <c r="GHI64" s="213"/>
      <c r="GHK64" s="213"/>
      <c r="GHM64" s="213"/>
      <c r="GHO64" s="213"/>
      <c r="GHQ64" s="213"/>
      <c r="GHS64" s="213"/>
      <c r="GHU64" s="213"/>
      <c r="GHW64" s="213"/>
      <c r="GHY64" s="213"/>
      <c r="GIA64" s="213"/>
      <c r="GIC64" s="213"/>
      <c r="GIE64" s="213"/>
      <c r="GIG64" s="213"/>
      <c r="GII64" s="213"/>
      <c r="GIK64" s="213"/>
      <c r="GIM64" s="213"/>
      <c r="GIO64" s="213"/>
      <c r="GIQ64" s="213"/>
      <c r="GIS64" s="213"/>
      <c r="GIU64" s="213"/>
      <c r="GIW64" s="213"/>
      <c r="GIY64" s="213"/>
      <c r="GJA64" s="213"/>
      <c r="GJC64" s="213"/>
      <c r="GJE64" s="213"/>
      <c r="GJG64" s="213"/>
      <c r="GJI64" s="213"/>
      <c r="GJK64" s="213"/>
      <c r="GJM64" s="213"/>
      <c r="GJO64" s="213"/>
      <c r="GJQ64" s="213"/>
      <c r="GJS64" s="213"/>
      <c r="GJU64" s="213"/>
      <c r="GJW64" s="213"/>
      <c r="GJY64" s="213"/>
      <c r="GKA64" s="213"/>
      <c r="GKC64" s="213"/>
      <c r="GKE64" s="213"/>
      <c r="GKG64" s="213"/>
      <c r="GKI64" s="213"/>
      <c r="GKK64" s="213"/>
      <c r="GKM64" s="213"/>
      <c r="GKO64" s="213"/>
      <c r="GKQ64" s="213"/>
      <c r="GKS64" s="213"/>
      <c r="GKU64" s="213"/>
      <c r="GKW64" s="213"/>
      <c r="GKY64" s="213"/>
      <c r="GLA64" s="213"/>
      <c r="GLC64" s="213"/>
      <c r="GLE64" s="213"/>
      <c r="GLG64" s="213"/>
      <c r="GLI64" s="213"/>
      <c r="GLK64" s="213"/>
      <c r="GLM64" s="213"/>
      <c r="GLO64" s="213"/>
      <c r="GLQ64" s="213"/>
      <c r="GLS64" s="213"/>
      <c r="GLU64" s="213"/>
      <c r="GLW64" s="213"/>
      <c r="GLY64" s="213"/>
      <c r="GMA64" s="213"/>
      <c r="GMC64" s="213"/>
      <c r="GME64" s="213"/>
      <c r="GMG64" s="213"/>
      <c r="GMI64" s="213"/>
      <c r="GMK64" s="213"/>
      <c r="GMM64" s="213"/>
      <c r="GMO64" s="213"/>
      <c r="GMQ64" s="213"/>
      <c r="GMS64" s="213"/>
      <c r="GMU64" s="213"/>
      <c r="GMW64" s="213"/>
      <c r="GMY64" s="213"/>
      <c r="GNA64" s="213"/>
      <c r="GNC64" s="213"/>
      <c r="GNE64" s="213"/>
      <c r="GNG64" s="213"/>
      <c r="GNI64" s="213"/>
      <c r="GNK64" s="213"/>
      <c r="GNM64" s="213"/>
      <c r="GNO64" s="213"/>
      <c r="GNQ64" s="213"/>
      <c r="GNS64" s="213"/>
      <c r="GNU64" s="213"/>
      <c r="GNW64" s="213"/>
      <c r="GNY64" s="213"/>
      <c r="GOA64" s="213"/>
      <c r="GOC64" s="213"/>
      <c r="GOE64" s="213"/>
      <c r="GOG64" s="213"/>
      <c r="GOI64" s="213"/>
      <c r="GOK64" s="213"/>
      <c r="GOM64" s="213"/>
      <c r="GOO64" s="213"/>
      <c r="GOQ64" s="213"/>
      <c r="GOS64" s="213"/>
      <c r="GOU64" s="213"/>
      <c r="GOW64" s="213"/>
      <c r="GOY64" s="213"/>
      <c r="GPA64" s="213"/>
      <c r="GPC64" s="213"/>
      <c r="GPE64" s="213"/>
      <c r="GPG64" s="213"/>
      <c r="GPI64" s="213"/>
      <c r="GPK64" s="213"/>
      <c r="GPM64" s="213"/>
      <c r="GPO64" s="213"/>
      <c r="GPQ64" s="213"/>
      <c r="GPS64" s="213"/>
      <c r="GPU64" s="213"/>
      <c r="GPW64" s="213"/>
      <c r="GPY64" s="213"/>
      <c r="GQA64" s="213"/>
      <c r="GQC64" s="213"/>
      <c r="GQE64" s="213"/>
      <c r="GQG64" s="213"/>
      <c r="GQI64" s="213"/>
      <c r="GQK64" s="213"/>
      <c r="GQM64" s="213"/>
      <c r="GQO64" s="213"/>
      <c r="GQQ64" s="213"/>
      <c r="GQS64" s="213"/>
      <c r="GQU64" s="213"/>
      <c r="GQW64" s="213"/>
      <c r="GQY64" s="213"/>
      <c r="GRA64" s="213"/>
      <c r="GRC64" s="213"/>
      <c r="GRE64" s="213"/>
      <c r="GRG64" s="213"/>
      <c r="GRI64" s="213"/>
      <c r="GRK64" s="213"/>
      <c r="GRM64" s="213"/>
      <c r="GRO64" s="213"/>
      <c r="GRQ64" s="213"/>
      <c r="GRS64" s="213"/>
      <c r="GRU64" s="213"/>
      <c r="GRW64" s="213"/>
      <c r="GRY64" s="213"/>
      <c r="GSA64" s="213"/>
      <c r="GSC64" s="213"/>
      <c r="GSE64" s="213"/>
      <c r="GSG64" s="213"/>
      <c r="GSI64" s="213"/>
      <c r="GSK64" s="213"/>
      <c r="GSM64" s="213"/>
      <c r="GSO64" s="213"/>
      <c r="GSQ64" s="213"/>
      <c r="GSS64" s="213"/>
      <c r="GSU64" s="213"/>
      <c r="GSW64" s="213"/>
      <c r="GSY64" s="213"/>
      <c r="GTA64" s="213"/>
      <c r="GTC64" s="213"/>
      <c r="GTE64" s="213"/>
      <c r="GTG64" s="213"/>
      <c r="GTI64" s="213"/>
      <c r="GTK64" s="213"/>
      <c r="GTM64" s="213"/>
      <c r="GTO64" s="213"/>
      <c r="GTQ64" s="213"/>
      <c r="GTS64" s="213"/>
      <c r="GTU64" s="213"/>
      <c r="GTW64" s="213"/>
      <c r="GTY64" s="213"/>
      <c r="GUA64" s="213"/>
      <c r="GUC64" s="213"/>
      <c r="GUE64" s="213"/>
      <c r="GUG64" s="213"/>
      <c r="GUI64" s="213"/>
      <c r="GUK64" s="213"/>
      <c r="GUM64" s="213"/>
      <c r="GUO64" s="213"/>
      <c r="GUQ64" s="213"/>
      <c r="GUS64" s="213"/>
      <c r="GUU64" s="213"/>
      <c r="GUW64" s="213"/>
      <c r="GUY64" s="213"/>
      <c r="GVA64" s="213"/>
      <c r="GVC64" s="213"/>
      <c r="GVE64" s="213"/>
      <c r="GVG64" s="213"/>
      <c r="GVI64" s="213"/>
      <c r="GVK64" s="213"/>
      <c r="GVM64" s="213"/>
      <c r="GVO64" s="213"/>
      <c r="GVQ64" s="213"/>
      <c r="GVS64" s="213"/>
      <c r="GVU64" s="213"/>
      <c r="GVW64" s="213"/>
      <c r="GVY64" s="213"/>
      <c r="GWA64" s="213"/>
      <c r="GWC64" s="213"/>
      <c r="GWE64" s="213"/>
      <c r="GWG64" s="213"/>
      <c r="GWI64" s="213"/>
      <c r="GWK64" s="213"/>
      <c r="GWM64" s="213"/>
      <c r="GWO64" s="213"/>
      <c r="GWQ64" s="213"/>
      <c r="GWS64" s="213"/>
      <c r="GWU64" s="213"/>
      <c r="GWW64" s="213"/>
      <c r="GWY64" s="213"/>
      <c r="GXA64" s="213"/>
      <c r="GXC64" s="213"/>
      <c r="GXE64" s="213"/>
      <c r="GXG64" s="213"/>
      <c r="GXI64" s="213"/>
      <c r="GXK64" s="213"/>
      <c r="GXM64" s="213"/>
      <c r="GXO64" s="213"/>
      <c r="GXQ64" s="213"/>
      <c r="GXS64" s="213"/>
      <c r="GXU64" s="213"/>
      <c r="GXW64" s="213"/>
      <c r="GXY64" s="213"/>
      <c r="GYA64" s="213"/>
      <c r="GYC64" s="213"/>
      <c r="GYE64" s="213"/>
      <c r="GYG64" s="213"/>
      <c r="GYI64" s="213"/>
      <c r="GYK64" s="213"/>
      <c r="GYM64" s="213"/>
      <c r="GYO64" s="213"/>
      <c r="GYQ64" s="213"/>
      <c r="GYS64" s="213"/>
      <c r="GYU64" s="213"/>
      <c r="GYW64" s="213"/>
      <c r="GYY64" s="213"/>
      <c r="GZA64" s="213"/>
      <c r="GZC64" s="213"/>
      <c r="GZE64" s="213"/>
      <c r="GZG64" s="213"/>
      <c r="GZI64" s="213"/>
      <c r="GZK64" s="213"/>
      <c r="GZM64" s="213"/>
      <c r="GZO64" s="213"/>
      <c r="GZQ64" s="213"/>
      <c r="GZS64" s="213"/>
      <c r="GZU64" s="213"/>
      <c r="GZW64" s="213"/>
      <c r="GZY64" s="213"/>
      <c r="HAA64" s="213"/>
      <c r="HAC64" s="213"/>
      <c r="HAE64" s="213"/>
      <c r="HAG64" s="213"/>
      <c r="HAI64" s="213"/>
      <c r="HAK64" s="213"/>
      <c r="HAM64" s="213"/>
      <c r="HAO64" s="213"/>
      <c r="HAQ64" s="213"/>
      <c r="HAS64" s="213"/>
      <c r="HAU64" s="213"/>
      <c r="HAW64" s="213"/>
      <c r="HAY64" s="213"/>
      <c r="HBA64" s="213"/>
      <c r="HBC64" s="213"/>
      <c r="HBE64" s="213"/>
      <c r="HBG64" s="213"/>
      <c r="HBI64" s="213"/>
      <c r="HBK64" s="213"/>
      <c r="HBM64" s="213"/>
      <c r="HBO64" s="213"/>
      <c r="HBQ64" s="213"/>
      <c r="HBS64" s="213"/>
      <c r="HBU64" s="213"/>
      <c r="HBW64" s="213"/>
      <c r="HBY64" s="213"/>
      <c r="HCA64" s="213"/>
      <c r="HCC64" s="213"/>
      <c r="HCE64" s="213"/>
      <c r="HCG64" s="213"/>
      <c r="HCI64" s="213"/>
      <c r="HCK64" s="213"/>
      <c r="HCM64" s="213"/>
      <c r="HCO64" s="213"/>
      <c r="HCQ64" s="213"/>
      <c r="HCS64" s="213"/>
      <c r="HCU64" s="213"/>
      <c r="HCW64" s="213"/>
      <c r="HCY64" s="213"/>
      <c r="HDA64" s="213"/>
      <c r="HDC64" s="213"/>
      <c r="HDE64" s="213"/>
      <c r="HDG64" s="213"/>
      <c r="HDI64" s="213"/>
      <c r="HDK64" s="213"/>
      <c r="HDM64" s="213"/>
      <c r="HDO64" s="213"/>
      <c r="HDQ64" s="213"/>
      <c r="HDS64" s="213"/>
      <c r="HDU64" s="213"/>
      <c r="HDW64" s="213"/>
      <c r="HDY64" s="213"/>
      <c r="HEA64" s="213"/>
      <c r="HEC64" s="213"/>
      <c r="HEE64" s="213"/>
      <c r="HEG64" s="213"/>
      <c r="HEI64" s="213"/>
      <c r="HEK64" s="213"/>
      <c r="HEM64" s="213"/>
      <c r="HEO64" s="213"/>
      <c r="HEQ64" s="213"/>
      <c r="HES64" s="213"/>
      <c r="HEU64" s="213"/>
      <c r="HEW64" s="213"/>
      <c r="HEY64" s="213"/>
      <c r="HFA64" s="213"/>
      <c r="HFC64" s="213"/>
      <c r="HFE64" s="213"/>
      <c r="HFG64" s="213"/>
      <c r="HFI64" s="213"/>
      <c r="HFK64" s="213"/>
      <c r="HFM64" s="213"/>
      <c r="HFO64" s="213"/>
      <c r="HFQ64" s="213"/>
      <c r="HFS64" s="213"/>
      <c r="HFU64" s="213"/>
      <c r="HFW64" s="213"/>
      <c r="HFY64" s="213"/>
      <c r="HGA64" s="213"/>
      <c r="HGC64" s="213"/>
      <c r="HGE64" s="213"/>
      <c r="HGG64" s="213"/>
      <c r="HGI64" s="213"/>
      <c r="HGK64" s="213"/>
      <c r="HGM64" s="213"/>
      <c r="HGO64" s="213"/>
      <c r="HGQ64" s="213"/>
      <c r="HGS64" s="213"/>
      <c r="HGU64" s="213"/>
      <c r="HGW64" s="213"/>
      <c r="HGY64" s="213"/>
      <c r="HHA64" s="213"/>
      <c r="HHC64" s="213"/>
      <c r="HHE64" s="213"/>
      <c r="HHG64" s="213"/>
      <c r="HHI64" s="213"/>
      <c r="HHK64" s="213"/>
      <c r="HHM64" s="213"/>
      <c r="HHO64" s="213"/>
      <c r="HHQ64" s="213"/>
      <c r="HHS64" s="213"/>
      <c r="HHU64" s="213"/>
      <c r="HHW64" s="213"/>
      <c r="HHY64" s="213"/>
      <c r="HIA64" s="213"/>
      <c r="HIC64" s="213"/>
      <c r="HIE64" s="213"/>
      <c r="HIG64" s="213"/>
      <c r="HII64" s="213"/>
      <c r="HIK64" s="213"/>
      <c r="HIM64" s="213"/>
      <c r="HIO64" s="213"/>
      <c r="HIQ64" s="213"/>
      <c r="HIS64" s="213"/>
      <c r="HIU64" s="213"/>
      <c r="HIW64" s="213"/>
      <c r="HIY64" s="213"/>
      <c r="HJA64" s="213"/>
      <c r="HJC64" s="213"/>
      <c r="HJE64" s="213"/>
      <c r="HJG64" s="213"/>
      <c r="HJI64" s="213"/>
      <c r="HJK64" s="213"/>
      <c r="HJM64" s="213"/>
      <c r="HJO64" s="213"/>
      <c r="HJQ64" s="213"/>
      <c r="HJS64" s="213"/>
      <c r="HJU64" s="213"/>
      <c r="HJW64" s="213"/>
      <c r="HJY64" s="213"/>
      <c r="HKA64" s="213"/>
      <c r="HKC64" s="213"/>
      <c r="HKE64" s="213"/>
      <c r="HKG64" s="213"/>
      <c r="HKI64" s="213"/>
      <c r="HKK64" s="213"/>
      <c r="HKM64" s="213"/>
      <c r="HKO64" s="213"/>
      <c r="HKQ64" s="213"/>
      <c r="HKS64" s="213"/>
      <c r="HKU64" s="213"/>
      <c r="HKW64" s="213"/>
      <c r="HKY64" s="213"/>
      <c r="HLA64" s="213"/>
      <c r="HLC64" s="213"/>
      <c r="HLE64" s="213"/>
      <c r="HLG64" s="213"/>
      <c r="HLI64" s="213"/>
      <c r="HLK64" s="213"/>
      <c r="HLM64" s="213"/>
      <c r="HLO64" s="213"/>
      <c r="HLQ64" s="213"/>
      <c r="HLS64" s="213"/>
      <c r="HLU64" s="213"/>
      <c r="HLW64" s="213"/>
      <c r="HLY64" s="213"/>
      <c r="HMA64" s="213"/>
      <c r="HMC64" s="213"/>
      <c r="HME64" s="213"/>
      <c r="HMG64" s="213"/>
      <c r="HMI64" s="213"/>
      <c r="HMK64" s="213"/>
      <c r="HMM64" s="213"/>
      <c r="HMO64" s="213"/>
      <c r="HMQ64" s="213"/>
      <c r="HMS64" s="213"/>
      <c r="HMU64" s="213"/>
      <c r="HMW64" s="213"/>
      <c r="HMY64" s="213"/>
      <c r="HNA64" s="213"/>
      <c r="HNC64" s="213"/>
      <c r="HNE64" s="213"/>
      <c r="HNG64" s="213"/>
      <c r="HNI64" s="213"/>
      <c r="HNK64" s="213"/>
      <c r="HNM64" s="213"/>
      <c r="HNO64" s="213"/>
      <c r="HNQ64" s="213"/>
      <c r="HNS64" s="213"/>
      <c r="HNU64" s="213"/>
      <c r="HNW64" s="213"/>
      <c r="HNY64" s="213"/>
      <c r="HOA64" s="213"/>
      <c r="HOC64" s="213"/>
      <c r="HOE64" s="213"/>
      <c r="HOG64" s="213"/>
      <c r="HOI64" s="213"/>
      <c r="HOK64" s="213"/>
      <c r="HOM64" s="213"/>
      <c r="HOO64" s="213"/>
      <c r="HOQ64" s="213"/>
      <c r="HOS64" s="213"/>
      <c r="HOU64" s="213"/>
      <c r="HOW64" s="213"/>
      <c r="HOY64" s="213"/>
      <c r="HPA64" s="213"/>
      <c r="HPC64" s="213"/>
      <c r="HPE64" s="213"/>
      <c r="HPG64" s="213"/>
      <c r="HPI64" s="213"/>
      <c r="HPK64" s="213"/>
      <c r="HPM64" s="213"/>
      <c r="HPO64" s="213"/>
      <c r="HPQ64" s="213"/>
      <c r="HPS64" s="213"/>
      <c r="HPU64" s="213"/>
      <c r="HPW64" s="213"/>
      <c r="HPY64" s="213"/>
      <c r="HQA64" s="213"/>
      <c r="HQC64" s="213"/>
      <c r="HQE64" s="213"/>
      <c r="HQG64" s="213"/>
      <c r="HQI64" s="213"/>
      <c r="HQK64" s="213"/>
      <c r="HQM64" s="213"/>
      <c r="HQO64" s="213"/>
      <c r="HQQ64" s="213"/>
      <c r="HQS64" s="213"/>
      <c r="HQU64" s="213"/>
      <c r="HQW64" s="213"/>
      <c r="HQY64" s="213"/>
      <c r="HRA64" s="213"/>
      <c r="HRC64" s="213"/>
      <c r="HRE64" s="213"/>
      <c r="HRG64" s="213"/>
      <c r="HRI64" s="213"/>
      <c r="HRK64" s="213"/>
      <c r="HRM64" s="213"/>
      <c r="HRO64" s="213"/>
      <c r="HRQ64" s="213"/>
      <c r="HRS64" s="213"/>
      <c r="HRU64" s="213"/>
      <c r="HRW64" s="213"/>
      <c r="HRY64" s="213"/>
      <c r="HSA64" s="213"/>
      <c r="HSC64" s="213"/>
      <c r="HSE64" s="213"/>
      <c r="HSG64" s="213"/>
      <c r="HSI64" s="213"/>
      <c r="HSK64" s="213"/>
      <c r="HSM64" s="213"/>
      <c r="HSO64" s="213"/>
      <c r="HSQ64" s="213"/>
      <c r="HSS64" s="213"/>
      <c r="HSU64" s="213"/>
      <c r="HSW64" s="213"/>
      <c r="HSY64" s="213"/>
      <c r="HTA64" s="213"/>
      <c r="HTC64" s="213"/>
      <c r="HTE64" s="213"/>
      <c r="HTG64" s="213"/>
      <c r="HTI64" s="213"/>
      <c r="HTK64" s="213"/>
      <c r="HTM64" s="213"/>
      <c r="HTO64" s="213"/>
      <c r="HTQ64" s="213"/>
      <c r="HTS64" s="213"/>
      <c r="HTU64" s="213"/>
      <c r="HTW64" s="213"/>
      <c r="HTY64" s="213"/>
      <c r="HUA64" s="213"/>
      <c r="HUC64" s="213"/>
      <c r="HUE64" s="213"/>
      <c r="HUG64" s="213"/>
      <c r="HUI64" s="213"/>
      <c r="HUK64" s="213"/>
      <c r="HUM64" s="213"/>
      <c r="HUO64" s="213"/>
      <c r="HUQ64" s="213"/>
      <c r="HUS64" s="213"/>
      <c r="HUU64" s="213"/>
      <c r="HUW64" s="213"/>
      <c r="HUY64" s="213"/>
      <c r="HVA64" s="213"/>
      <c r="HVC64" s="213"/>
      <c r="HVE64" s="213"/>
      <c r="HVG64" s="213"/>
      <c r="HVI64" s="213"/>
      <c r="HVK64" s="213"/>
      <c r="HVM64" s="213"/>
      <c r="HVO64" s="213"/>
      <c r="HVQ64" s="213"/>
      <c r="HVS64" s="213"/>
      <c r="HVU64" s="213"/>
      <c r="HVW64" s="213"/>
      <c r="HVY64" s="213"/>
      <c r="HWA64" s="213"/>
      <c r="HWC64" s="213"/>
      <c r="HWE64" s="213"/>
      <c r="HWG64" s="213"/>
      <c r="HWI64" s="213"/>
      <c r="HWK64" s="213"/>
      <c r="HWM64" s="213"/>
      <c r="HWO64" s="213"/>
      <c r="HWQ64" s="213"/>
      <c r="HWS64" s="213"/>
      <c r="HWU64" s="213"/>
      <c r="HWW64" s="213"/>
      <c r="HWY64" s="213"/>
      <c r="HXA64" s="213"/>
      <c r="HXC64" s="213"/>
      <c r="HXE64" s="213"/>
      <c r="HXG64" s="213"/>
      <c r="HXI64" s="213"/>
      <c r="HXK64" s="213"/>
      <c r="HXM64" s="213"/>
      <c r="HXO64" s="213"/>
      <c r="HXQ64" s="213"/>
      <c r="HXS64" s="213"/>
      <c r="HXU64" s="213"/>
      <c r="HXW64" s="213"/>
      <c r="HXY64" s="213"/>
      <c r="HYA64" s="213"/>
      <c r="HYC64" s="213"/>
      <c r="HYE64" s="213"/>
      <c r="HYG64" s="213"/>
      <c r="HYI64" s="213"/>
      <c r="HYK64" s="213"/>
      <c r="HYM64" s="213"/>
      <c r="HYO64" s="213"/>
      <c r="HYQ64" s="213"/>
      <c r="HYS64" s="213"/>
      <c r="HYU64" s="213"/>
      <c r="HYW64" s="213"/>
      <c r="HYY64" s="213"/>
      <c r="HZA64" s="213"/>
      <c r="HZC64" s="213"/>
      <c r="HZE64" s="213"/>
      <c r="HZG64" s="213"/>
      <c r="HZI64" s="213"/>
      <c r="HZK64" s="213"/>
      <c r="HZM64" s="213"/>
      <c r="HZO64" s="213"/>
      <c r="HZQ64" s="213"/>
      <c r="HZS64" s="213"/>
      <c r="HZU64" s="213"/>
      <c r="HZW64" s="213"/>
      <c r="HZY64" s="213"/>
      <c r="IAA64" s="213"/>
      <c r="IAC64" s="213"/>
      <c r="IAE64" s="213"/>
      <c r="IAG64" s="213"/>
      <c r="IAI64" s="213"/>
      <c r="IAK64" s="213"/>
      <c r="IAM64" s="213"/>
      <c r="IAO64" s="213"/>
      <c r="IAQ64" s="213"/>
      <c r="IAS64" s="213"/>
      <c r="IAU64" s="213"/>
      <c r="IAW64" s="213"/>
      <c r="IAY64" s="213"/>
      <c r="IBA64" s="213"/>
      <c r="IBC64" s="213"/>
      <c r="IBE64" s="213"/>
      <c r="IBG64" s="213"/>
      <c r="IBI64" s="213"/>
      <c r="IBK64" s="213"/>
      <c r="IBM64" s="213"/>
      <c r="IBO64" s="213"/>
      <c r="IBQ64" s="213"/>
      <c r="IBS64" s="213"/>
      <c r="IBU64" s="213"/>
      <c r="IBW64" s="213"/>
      <c r="IBY64" s="213"/>
      <c r="ICA64" s="213"/>
      <c r="ICC64" s="213"/>
      <c r="ICE64" s="213"/>
      <c r="ICG64" s="213"/>
      <c r="ICI64" s="213"/>
      <c r="ICK64" s="213"/>
      <c r="ICM64" s="213"/>
      <c r="ICO64" s="213"/>
      <c r="ICQ64" s="213"/>
      <c r="ICS64" s="213"/>
      <c r="ICU64" s="213"/>
      <c r="ICW64" s="213"/>
      <c r="ICY64" s="213"/>
      <c r="IDA64" s="213"/>
      <c r="IDC64" s="213"/>
      <c r="IDE64" s="213"/>
      <c r="IDG64" s="213"/>
      <c r="IDI64" s="213"/>
      <c r="IDK64" s="213"/>
      <c r="IDM64" s="213"/>
      <c r="IDO64" s="213"/>
      <c r="IDQ64" s="213"/>
      <c r="IDS64" s="213"/>
      <c r="IDU64" s="213"/>
      <c r="IDW64" s="213"/>
      <c r="IDY64" s="213"/>
      <c r="IEA64" s="213"/>
      <c r="IEC64" s="213"/>
      <c r="IEE64" s="213"/>
      <c r="IEG64" s="213"/>
      <c r="IEI64" s="213"/>
      <c r="IEK64" s="213"/>
      <c r="IEM64" s="213"/>
      <c r="IEO64" s="213"/>
      <c r="IEQ64" s="213"/>
      <c r="IES64" s="213"/>
      <c r="IEU64" s="213"/>
      <c r="IEW64" s="213"/>
      <c r="IEY64" s="213"/>
      <c r="IFA64" s="213"/>
      <c r="IFC64" s="213"/>
      <c r="IFE64" s="213"/>
      <c r="IFG64" s="213"/>
      <c r="IFI64" s="213"/>
      <c r="IFK64" s="213"/>
      <c r="IFM64" s="213"/>
      <c r="IFO64" s="213"/>
      <c r="IFQ64" s="213"/>
      <c r="IFS64" s="213"/>
      <c r="IFU64" s="213"/>
      <c r="IFW64" s="213"/>
      <c r="IFY64" s="213"/>
      <c r="IGA64" s="213"/>
      <c r="IGC64" s="213"/>
      <c r="IGE64" s="213"/>
      <c r="IGG64" s="213"/>
      <c r="IGI64" s="213"/>
      <c r="IGK64" s="213"/>
      <c r="IGM64" s="213"/>
      <c r="IGO64" s="213"/>
      <c r="IGQ64" s="213"/>
      <c r="IGS64" s="213"/>
      <c r="IGU64" s="213"/>
      <c r="IGW64" s="213"/>
      <c r="IGY64" s="213"/>
      <c r="IHA64" s="213"/>
      <c r="IHC64" s="213"/>
      <c r="IHE64" s="213"/>
      <c r="IHG64" s="213"/>
      <c r="IHI64" s="213"/>
      <c r="IHK64" s="213"/>
      <c r="IHM64" s="213"/>
      <c r="IHO64" s="213"/>
      <c r="IHQ64" s="213"/>
      <c r="IHS64" s="213"/>
      <c r="IHU64" s="213"/>
      <c r="IHW64" s="213"/>
      <c r="IHY64" s="213"/>
      <c r="IIA64" s="213"/>
      <c r="IIC64" s="213"/>
      <c r="IIE64" s="213"/>
      <c r="IIG64" s="213"/>
      <c r="III64" s="213"/>
      <c r="IIK64" s="213"/>
      <c r="IIM64" s="213"/>
      <c r="IIO64" s="213"/>
      <c r="IIQ64" s="213"/>
      <c r="IIS64" s="213"/>
      <c r="IIU64" s="213"/>
      <c r="IIW64" s="213"/>
      <c r="IIY64" s="213"/>
      <c r="IJA64" s="213"/>
      <c r="IJC64" s="213"/>
      <c r="IJE64" s="213"/>
      <c r="IJG64" s="213"/>
      <c r="IJI64" s="213"/>
      <c r="IJK64" s="213"/>
      <c r="IJM64" s="213"/>
      <c r="IJO64" s="213"/>
      <c r="IJQ64" s="213"/>
      <c r="IJS64" s="213"/>
      <c r="IJU64" s="213"/>
      <c r="IJW64" s="213"/>
      <c r="IJY64" s="213"/>
      <c r="IKA64" s="213"/>
      <c r="IKC64" s="213"/>
      <c r="IKE64" s="213"/>
      <c r="IKG64" s="213"/>
      <c r="IKI64" s="213"/>
      <c r="IKK64" s="213"/>
      <c r="IKM64" s="213"/>
      <c r="IKO64" s="213"/>
      <c r="IKQ64" s="213"/>
      <c r="IKS64" s="213"/>
      <c r="IKU64" s="213"/>
      <c r="IKW64" s="213"/>
      <c r="IKY64" s="213"/>
      <c r="ILA64" s="213"/>
      <c r="ILC64" s="213"/>
      <c r="ILE64" s="213"/>
      <c r="ILG64" s="213"/>
      <c r="ILI64" s="213"/>
      <c r="ILK64" s="213"/>
      <c r="ILM64" s="213"/>
      <c r="ILO64" s="213"/>
      <c r="ILQ64" s="213"/>
      <c r="ILS64" s="213"/>
      <c r="ILU64" s="213"/>
      <c r="ILW64" s="213"/>
      <c r="ILY64" s="213"/>
      <c r="IMA64" s="213"/>
      <c r="IMC64" s="213"/>
      <c r="IME64" s="213"/>
      <c r="IMG64" s="213"/>
      <c r="IMI64" s="213"/>
      <c r="IMK64" s="213"/>
      <c r="IMM64" s="213"/>
      <c r="IMO64" s="213"/>
      <c r="IMQ64" s="213"/>
      <c r="IMS64" s="213"/>
      <c r="IMU64" s="213"/>
      <c r="IMW64" s="213"/>
      <c r="IMY64" s="213"/>
      <c r="INA64" s="213"/>
      <c r="INC64" s="213"/>
      <c r="INE64" s="213"/>
      <c r="ING64" s="213"/>
      <c r="INI64" s="213"/>
      <c r="INK64" s="213"/>
      <c r="INM64" s="213"/>
      <c r="INO64" s="213"/>
      <c r="INQ64" s="213"/>
      <c r="INS64" s="213"/>
      <c r="INU64" s="213"/>
      <c r="INW64" s="213"/>
      <c r="INY64" s="213"/>
      <c r="IOA64" s="213"/>
      <c r="IOC64" s="213"/>
      <c r="IOE64" s="213"/>
      <c r="IOG64" s="213"/>
      <c r="IOI64" s="213"/>
      <c r="IOK64" s="213"/>
      <c r="IOM64" s="213"/>
      <c r="IOO64" s="213"/>
      <c r="IOQ64" s="213"/>
      <c r="IOS64" s="213"/>
      <c r="IOU64" s="213"/>
      <c r="IOW64" s="213"/>
      <c r="IOY64" s="213"/>
      <c r="IPA64" s="213"/>
      <c r="IPC64" s="213"/>
      <c r="IPE64" s="213"/>
      <c r="IPG64" s="213"/>
      <c r="IPI64" s="213"/>
      <c r="IPK64" s="213"/>
      <c r="IPM64" s="213"/>
      <c r="IPO64" s="213"/>
      <c r="IPQ64" s="213"/>
      <c r="IPS64" s="213"/>
      <c r="IPU64" s="213"/>
      <c r="IPW64" s="213"/>
      <c r="IPY64" s="213"/>
      <c r="IQA64" s="213"/>
      <c r="IQC64" s="213"/>
      <c r="IQE64" s="213"/>
      <c r="IQG64" s="213"/>
      <c r="IQI64" s="213"/>
      <c r="IQK64" s="213"/>
      <c r="IQM64" s="213"/>
      <c r="IQO64" s="213"/>
      <c r="IQQ64" s="213"/>
      <c r="IQS64" s="213"/>
      <c r="IQU64" s="213"/>
      <c r="IQW64" s="213"/>
      <c r="IQY64" s="213"/>
      <c r="IRA64" s="213"/>
      <c r="IRC64" s="213"/>
      <c r="IRE64" s="213"/>
      <c r="IRG64" s="213"/>
      <c r="IRI64" s="213"/>
      <c r="IRK64" s="213"/>
      <c r="IRM64" s="213"/>
      <c r="IRO64" s="213"/>
      <c r="IRQ64" s="213"/>
      <c r="IRS64" s="213"/>
      <c r="IRU64" s="213"/>
      <c r="IRW64" s="213"/>
      <c r="IRY64" s="213"/>
      <c r="ISA64" s="213"/>
      <c r="ISC64" s="213"/>
      <c r="ISE64" s="213"/>
      <c r="ISG64" s="213"/>
      <c r="ISI64" s="213"/>
      <c r="ISK64" s="213"/>
      <c r="ISM64" s="213"/>
      <c r="ISO64" s="213"/>
      <c r="ISQ64" s="213"/>
      <c r="ISS64" s="213"/>
      <c r="ISU64" s="213"/>
      <c r="ISW64" s="213"/>
      <c r="ISY64" s="213"/>
      <c r="ITA64" s="213"/>
      <c r="ITC64" s="213"/>
      <c r="ITE64" s="213"/>
      <c r="ITG64" s="213"/>
      <c r="ITI64" s="213"/>
      <c r="ITK64" s="213"/>
      <c r="ITM64" s="213"/>
      <c r="ITO64" s="213"/>
      <c r="ITQ64" s="213"/>
      <c r="ITS64" s="213"/>
      <c r="ITU64" s="213"/>
      <c r="ITW64" s="213"/>
      <c r="ITY64" s="213"/>
      <c r="IUA64" s="213"/>
      <c r="IUC64" s="213"/>
      <c r="IUE64" s="213"/>
      <c r="IUG64" s="213"/>
      <c r="IUI64" s="213"/>
      <c r="IUK64" s="213"/>
      <c r="IUM64" s="213"/>
      <c r="IUO64" s="213"/>
      <c r="IUQ64" s="213"/>
      <c r="IUS64" s="213"/>
      <c r="IUU64" s="213"/>
      <c r="IUW64" s="213"/>
      <c r="IUY64" s="213"/>
      <c r="IVA64" s="213"/>
      <c r="IVC64" s="213"/>
      <c r="IVE64" s="213"/>
      <c r="IVG64" s="213"/>
      <c r="IVI64" s="213"/>
      <c r="IVK64" s="213"/>
      <c r="IVM64" s="213"/>
      <c r="IVO64" s="213"/>
      <c r="IVQ64" s="213"/>
      <c r="IVS64" s="213"/>
      <c r="IVU64" s="213"/>
      <c r="IVW64" s="213"/>
      <c r="IVY64" s="213"/>
      <c r="IWA64" s="213"/>
      <c r="IWC64" s="213"/>
      <c r="IWE64" s="213"/>
      <c r="IWG64" s="213"/>
      <c r="IWI64" s="213"/>
      <c r="IWK64" s="213"/>
      <c r="IWM64" s="213"/>
      <c r="IWO64" s="213"/>
      <c r="IWQ64" s="213"/>
      <c r="IWS64" s="213"/>
      <c r="IWU64" s="213"/>
      <c r="IWW64" s="213"/>
      <c r="IWY64" s="213"/>
      <c r="IXA64" s="213"/>
      <c r="IXC64" s="213"/>
      <c r="IXE64" s="213"/>
      <c r="IXG64" s="213"/>
      <c r="IXI64" s="213"/>
      <c r="IXK64" s="213"/>
      <c r="IXM64" s="213"/>
      <c r="IXO64" s="213"/>
      <c r="IXQ64" s="213"/>
      <c r="IXS64" s="213"/>
      <c r="IXU64" s="213"/>
      <c r="IXW64" s="213"/>
      <c r="IXY64" s="213"/>
      <c r="IYA64" s="213"/>
      <c r="IYC64" s="213"/>
      <c r="IYE64" s="213"/>
      <c r="IYG64" s="213"/>
      <c r="IYI64" s="213"/>
      <c r="IYK64" s="213"/>
      <c r="IYM64" s="213"/>
      <c r="IYO64" s="213"/>
      <c r="IYQ64" s="213"/>
      <c r="IYS64" s="213"/>
      <c r="IYU64" s="213"/>
      <c r="IYW64" s="213"/>
      <c r="IYY64" s="213"/>
      <c r="IZA64" s="213"/>
      <c r="IZC64" s="213"/>
      <c r="IZE64" s="213"/>
      <c r="IZG64" s="213"/>
      <c r="IZI64" s="213"/>
      <c r="IZK64" s="213"/>
      <c r="IZM64" s="213"/>
      <c r="IZO64" s="213"/>
      <c r="IZQ64" s="213"/>
      <c r="IZS64" s="213"/>
      <c r="IZU64" s="213"/>
      <c r="IZW64" s="213"/>
      <c r="IZY64" s="213"/>
      <c r="JAA64" s="213"/>
      <c r="JAC64" s="213"/>
      <c r="JAE64" s="213"/>
      <c r="JAG64" s="213"/>
      <c r="JAI64" s="213"/>
      <c r="JAK64" s="213"/>
      <c r="JAM64" s="213"/>
      <c r="JAO64" s="213"/>
      <c r="JAQ64" s="213"/>
      <c r="JAS64" s="213"/>
      <c r="JAU64" s="213"/>
      <c r="JAW64" s="213"/>
      <c r="JAY64" s="213"/>
      <c r="JBA64" s="213"/>
      <c r="JBC64" s="213"/>
      <c r="JBE64" s="213"/>
      <c r="JBG64" s="213"/>
      <c r="JBI64" s="213"/>
      <c r="JBK64" s="213"/>
      <c r="JBM64" s="213"/>
      <c r="JBO64" s="213"/>
      <c r="JBQ64" s="213"/>
      <c r="JBS64" s="213"/>
      <c r="JBU64" s="213"/>
      <c r="JBW64" s="213"/>
      <c r="JBY64" s="213"/>
      <c r="JCA64" s="213"/>
      <c r="JCC64" s="213"/>
      <c r="JCE64" s="213"/>
      <c r="JCG64" s="213"/>
      <c r="JCI64" s="213"/>
      <c r="JCK64" s="213"/>
      <c r="JCM64" s="213"/>
      <c r="JCO64" s="213"/>
      <c r="JCQ64" s="213"/>
      <c r="JCS64" s="213"/>
      <c r="JCU64" s="213"/>
      <c r="JCW64" s="213"/>
      <c r="JCY64" s="213"/>
      <c r="JDA64" s="213"/>
      <c r="JDC64" s="213"/>
      <c r="JDE64" s="213"/>
      <c r="JDG64" s="213"/>
      <c r="JDI64" s="213"/>
      <c r="JDK64" s="213"/>
      <c r="JDM64" s="213"/>
      <c r="JDO64" s="213"/>
      <c r="JDQ64" s="213"/>
      <c r="JDS64" s="213"/>
      <c r="JDU64" s="213"/>
      <c r="JDW64" s="213"/>
      <c r="JDY64" s="213"/>
      <c r="JEA64" s="213"/>
      <c r="JEC64" s="213"/>
      <c r="JEE64" s="213"/>
      <c r="JEG64" s="213"/>
      <c r="JEI64" s="213"/>
      <c r="JEK64" s="213"/>
      <c r="JEM64" s="213"/>
      <c r="JEO64" s="213"/>
      <c r="JEQ64" s="213"/>
      <c r="JES64" s="213"/>
      <c r="JEU64" s="213"/>
      <c r="JEW64" s="213"/>
      <c r="JEY64" s="213"/>
      <c r="JFA64" s="213"/>
      <c r="JFC64" s="213"/>
      <c r="JFE64" s="213"/>
      <c r="JFG64" s="213"/>
      <c r="JFI64" s="213"/>
      <c r="JFK64" s="213"/>
      <c r="JFM64" s="213"/>
      <c r="JFO64" s="213"/>
      <c r="JFQ64" s="213"/>
      <c r="JFS64" s="213"/>
      <c r="JFU64" s="213"/>
      <c r="JFW64" s="213"/>
      <c r="JFY64" s="213"/>
      <c r="JGA64" s="213"/>
      <c r="JGC64" s="213"/>
      <c r="JGE64" s="213"/>
      <c r="JGG64" s="213"/>
      <c r="JGI64" s="213"/>
      <c r="JGK64" s="213"/>
      <c r="JGM64" s="213"/>
      <c r="JGO64" s="213"/>
      <c r="JGQ64" s="213"/>
      <c r="JGS64" s="213"/>
      <c r="JGU64" s="213"/>
      <c r="JGW64" s="213"/>
      <c r="JGY64" s="213"/>
      <c r="JHA64" s="213"/>
      <c r="JHC64" s="213"/>
      <c r="JHE64" s="213"/>
      <c r="JHG64" s="213"/>
      <c r="JHI64" s="213"/>
      <c r="JHK64" s="213"/>
      <c r="JHM64" s="213"/>
      <c r="JHO64" s="213"/>
      <c r="JHQ64" s="213"/>
      <c r="JHS64" s="213"/>
      <c r="JHU64" s="213"/>
      <c r="JHW64" s="213"/>
      <c r="JHY64" s="213"/>
      <c r="JIA64" s="213"/>
      <c r="JIC64" s="213"/>
      <c r="JIE64" s="213"/>
      <c r="JIG64" s="213"/>
      <c r="JII64" s="213"/>
      <c r="JIK64" s="213"/>
      <c r="JIM64" s="213"/>
      <c r="JIO64" s="213"/>
      <c r="JIQ64" s="213"/>
      <c r="JIS64" s="213"/>
      <c r="JIU64" s="213"/>
      <c r="JIW64" s="213"/>
      <c r="JIY64" s="213"/>
      <c r="JJA64" s="213"/>
      <c r="JJC64" s="213"/>
      <c r="JJE64" s="213"/>
      <c r="JJG64" s="213"/>
      <c r="JJI64" s="213"/>
      <c r="JJK64" s="213"/>
      <c r="JJM64" s="213"/>
      <c r="JJO64" s="213"/>
      <c r="JJQ64" s="213"/>
      <c r="JJS64" s="213"/>
      <c r="JJU64" s="213"/>
      <c r="JJW64" s="213"/>
      <c r="JJY64" s="213"/>
      <c r="JKA64" s="213"/>
      <c r="JKC64" s="213"/>
      <c r="JKE64" s="213"/>
      <c r="JKG64" s="213"/>
      <c r="JKI64" s="213"/>
      <c r="JKK64" s="213"/>
      <c r="JKM64" s="213"/>
      <c r="JKO64" s="213"/>
      <c r="JKQ64" s="213"/>
      <c r="JKS64" s="213"/>
      <c r="JKU64" s="213"/>
      <c r="JKW64" s="213"/>
      <c r="JKY64" s="213"/>
      <c r="JLA64" s="213"/>
      <c r="JLC64" s="213"/>
      <c r="JLE64" s="213"/>
      <c r="JLG64" s="213"/>
      <c r="JLI64" s="213"/>
      <c r="JLK64" s="213"/>
      <c r="JLM64" s="213"/>
      <c r="JLO64" s="213"/>
      <c r="JLQ64" s="213"/>
      <c r="JLS64" s="213"/>
      <c r="JLU64" s="213"/>
      <c r="JLW64" s="213"/>
      <c r="JLY64" s="213"/>
      <c r="JMA64" s="213"/>
      <c r="JMC64" s="213"/>
      <c r="JME64" s="213"/>
      <c r="JMG64" s="213"/>
      <c r="JMI64" s="213"/>
      <c r="JMK64" s="213"/>
      <c r="JMM64" s="213"/>
      <c r="JMO64" s="213"/>
      <c r="JMQ64" s="213"/>
      <c r="JMS64" s="213"/>
      <c r="JMU64" s="213"/>
      <c r="JMW64" s="213"/>
      <c r="JMY64" s="213"/>
      <c r="JNA64" s="213"/>
      <c r="JNC64" s="213"/>
      <c r="JNE64" s="213"/>
      <c r="JNG64" s="213"/>
      <c r="JNI64" s="213"/>
      <c r="JNK64" s="213"/>
      <c r="JNM64" s="213"/>
      <c r="JNO64" s="213"/>
      <c r="JNQ64" s="213"/>
      <c r="JNS64" s="213"/>
      <c r="JNU64" s="213"/>
      <c r="JNW64" s="213"/>
      <c r="JNY64" s="213"/>
      <c r="JOA64" s="213"/>
      <c r="JOC64" s="213"/>
      <c r="JOE64" s="213"/>
      <c r="JOG64" s="213"/>
      <c r="JOI64" s="213"/>
      <c r="JOK64" s="213"/>
      <c r="JOM64" s="213"/>
      <c r="JOO64" s="213"/>
      <c r="JOQ64" s="213"/>
      <c r="JOS64" s="213"/>
      <c r="JOU64" s="213"/>
      <c r="JOW64" s="213"/>
      <c r="JOY64" s="213"/>
      <c r="JPA64" s="213"/>
      <c r="JPC64" s="213"/>
      <c r="JPE64" s="213"/>
      <c r="JPG64" s="213"/>
      <c r="JPI64" s="213"/>
      <c r="JPK64" s="213"/>
      <c r="JPM64" s="213"/>
      <c r="JPO64" s="213"/>
      <c r="JPQ64" s="213"/>
      <c r="JPS64" s="213"/>
      <c r="JPU64" s="213"/>
      <c r="JPW64" s="213"/>
      <c r="JPY64" s="213"/>
      <c r="JQA64" s="213"/>
      <c r="JQC64" s="213"/>
      <c r="JQE64" s="213"/>
      <c r="JQG64" s="213"/>
      <c r="JQI64" s="213"/>
      <c r="JQK64" s="213"/>
      <c r="JQM64" s="213"/>
      <c r="JQO64" s="213"/>
      <c r="JQQ64" s="213"/>
      <c r="JQS64" s="213"/>
      <c r="JQU64" s="213"/>
      <c r="JQW64" s="213"/>
      <c r="JQY64" s="213"/>
      <c r="JRA64" s="213"/>
      <c r="JRC64" s="213"/>
      <c r="JRE64" s="213"/>
      <c r="JRG64" s="213"/>
      <c r="JRI64" s="213"/>
      <c r="JRK64" s="213"/>
      <c r="JRM64" s="213"/>
      <c r="JRO64" s="213"/>
      <c r="JRQ64" s="213"/>
      <c r="JRS64" s="213"/>
      <c r="JRU64" s="213"/>
      <c r="JRW64" s="213"/>
      <c r="JRY64" s="213"/>
      <c r="JSA64" s="213"/>
      <c r="JSC64" s="213"/>
      <c r="JSE64" s="213"/>
      <c r="JSG64" s="213"/>
      <c r="JSI64" s="213"/>
      <c r="JSK64" s="213"/>
      <c r="JSM64" s="213"/>
      <c r="JSO64" s="213"/>
      <c r="JSQ64" s="213"/>
      <c r="JSS64" s="213"/>
      <c r="JSU64" s="213"/>
      <c r="JSW64" s="213"/>
      <c r="JSY64" s="213"/>
      <c r="JTA64" s="213"/>
      <c r="JTC64" s="213"/>
      <c r="JTE64" s="213"/>
      <c r="JTG64" s="213"/>
      <c r="JTI64" s="213"/>
      <c r="JTK64" s="213"/>
      <c r="JTM64" s="213"/>
      <c r="JTO64" s="213"/>
      <c r="JTQ64" s="213"/>
      <c r="JTS64" s="213"/>
      <c r="JTU64" s="213"/>
      <c r="JTW64" s="213"/>
      <c r="JTY64" s="213"/>
      <c r="JUA64" s="213"/>
      <c r="JUC64" s="213"/>
      <c r="JUE64" s="213"/>
      <c r="JUG64" s="213"/>
      <c r="JUI64" s="213"/>
      <c r="JUK64" s="213"/>
      <c r="JUM64" s="213"/>
      <c r="JUO64" s="213"/>
      <c r="JUQ64" s="213"/>
      <c r="JUS64" s="213"/>
      <c r="JUU64" s="213"/>
      <c r="JUW64" s="213"/>
      <c r="JUY64" s="213"/>
      <c r="JVA64" s="213"/>
      <c r="JVC64" s="213"/>
      <c r="JVE64" s="213"/>
      <c r="JVG64" s="213"/>
      <c r="JVI64" s="213"/>
      <c r="JVK64" s="213"/>
      <c r="JVM64" s="213"/>
      <c r="JVO64" s="213"/>
      <c r="JVQ64" s="213"/>
      <c r="JVS64" s="213"/>
      <c r="JVU64" s="213"/>
      <c r="JVW64" s="213"/>
      <c r="JVY64" s="213"/>
      <c r="JWA64" s="213"/>
      <c r="JWC64" s="213"/>
      <c r="JWE64" s="213"/>
      <c r="JWG64" s="213"/>
      <c r="JWI64" s="213"/>
      <c r="JWK64" s="213"/>
      <c r="JWM64" s="213"/>
      <c r="JWO64" s="213"/>
      <c r="JWQ64" s="213"/>
      <c r="JWS64" s="213"/>
      <c r="JWU64" s="213"/>
      <c r="JWW64" s="213"/>
      <c r="JWY64" s="213"/>
      <c r="JXA64" s="213"/>
      <c r="JXC64" s="213"/>
      <c r="JXE64" s="213"/>
      <c r="JXG64" s="213"/>
      <c r="JXI64" s="213"/>
      <c r="JXK64" s="213"/>
      <c r="JXM64" s="213"/>
      <c r="JXO64" s="213"/>
      <c r="JXQ64" s="213"/>
      <c r="JXS64" s="213"/>
      <c r="JXU64" s="213"/>
      <c r="JXW64" s="213"/>
      <c r="JXY64" s="213"/>
      <c r="JYA64" s="213"/>
      <c r="JYC64" s="213"/>
      <c r="JYE64" s="213"/>
      <c r="JYG64" s="213"/>
      <c r="JYI64" s="213"/>
      <c r="JYK64" s="213"/>
      <c r="JYM64" s="213"/>
      <c r="JYO64" s="213"/>
      <c r="JYQ64" s="213"/>
      <c r="JYS64" s="213"/>
      <c r="JYU64" s="213"/>
      <c r="JYW64" s="213"/>
      <c r="JYY64" s="213"/>
      <c r="JZA64" s="213"/>
      <c r="JZC64" s="213"/>
      <c r="JZE64" s="213"/>
      <c r="JZG64" s="213"/>
      <c r="JZI64" s="213"/>
      <c r="JZK64" s="213"/>
      <c r="JZM64" s="213"/>
      <c r="JZO64" s="213"/>
      <c r="JZQ64" s="213"/>
      <c r="JZS64" s="213"/>
      <c r="JZU64" s="213"/>
      <c r="JZW64" s="213"/>
      <c r="JZY64" s="213"/>
      <c r="KAA64" s="213"/>
      <c r="KAC64" s="213"/>
      <c r="KAE64" s="213"/>
      <c r="KAG64" s="213"/>
      <c r="KAI64" s="213"/>
      <c r="KAK64" s="213"/>
      <c r="KAM64" s="213"/>
      <c r="KAO64" s="213"/>
      <c r="KAQ64" s="213"/>
      <c r="KAS64" s="213"/>
      <c r="KAU64" s="213"/>
      <c r="KAW64" s="213"/>
      <c r="KAY64" s="213"/>
      <c r="KBA64" s="213"/>
      <c r="KBC64" s="213"/>
      <c r="KBE64" s="213"/>
      <c r="KBG64" s="213"/>
      <c r="KBI64" s="213"/>
      <c r="KBK64" s="213"/>
      <c r="KBM64" s="213"/>
      <c r="KBO64" s="213"/>
      <c r="KBQ64" s="213"/>
      <c r="KBS64" s="213"/>
      <c r="KBU64" s="213"/>
      <c r="KBW64" s="213"/>
      <c r="KBY64" s="213"/>
      <c r="KCA64" s="213"/>
      <c r="KCC64" s="213"/>
      <c r="KCE64" s="213"/>
      <c r="KCG64" s="213"/>
      <c r="KCI64" s="213"/>
      <c r="KCK64" s="213"/>
      <c r="KCM64" s="213"/>
      <c r="KCO64" s="213"/>
      <c r="KCQ64" s="213"/>
      <c r="KCS64" s="213"/>
      <c r="KCU64" s="213"/>
      <c r="KCW64" s="213"/>
      <c r="KCY64" s="213"/>
      <c r="KDA64" s="213"/>
      <c r="KDC64" s="213"/>
      <c r="KDE64" s="213"/>
      <c r="KDG64" s="213"/>
      <c r="KDI64" s="213"/>
      <c r="KDK64" s="213"/>
      <c r="KDM64" s="213"/>
      <c r="KDO64" s="213"/>
      <c r="KDQ64" s="213"/>
      <c r="KDS64" s="213"/>
      <c r="KDU64" s="213"/>
      <c r="KDW64" s="213"/>
      <c r="KDY64" s="213"/>
      <c r="KEA64" s="213"/>
      <c r="KEC64" s="213"/>
      <c r="KEE64" s="213"/>
      <c r="KEG64" s="213"/>
      <c r="KEI64" s="213"/>
      <c r="KEK64" s="213"/>
      <c r="KEM64" s="213"/>
      <c r="KEO64" s="213"/>
      <c r="KEQ64" s="213"/>
      <c r="KES64" s="213"/>
      <c r="KEU64" s="213"/>
      <c r="KEW64" s="213"/>
      <c r="KEY64" s="213"/>
      <c r="KFA64" s="213"/>
      <c r="KFC64" s="213"/>
      <c r="KFE64" s="213"/>
      <c r="KFG64" s="213"/>
      <c r="KFI64" s="213"/>
      <c r="KFK64" s="213"/>
      <c r="KFM64" s="213"/>
      <c r="KFO64" s="213"/>
      <c r="KFQ64" s="213"/>
      <c r="KFS64" s="213"/>
      <c r="KFU64" s="213"/>
      <c r="KFW64" s="213"/>
      <c r="KFY64" s="213"/>
      <c r="KGA64" s="213"/>
      <c r="KGC64" s="213"/>
      <c r="KGE64" s="213"/>
      <c r="KGG64" s="213"/>
      <c r="KGI64" s="213"/>
      <c r="KGK64" s="213"/>
      <c r="KGM64" s="213"/>
      <c r="KGO64" s="213"/>
      <c r="KGQ64" s="213"/>
      <c r="KGS64" s="213"/>
      <c r="KGU64" s="213"/>
      <c r="KGW64" s="213"/>
      <c r="KGY64" s="213"/>
      <c r="KHA64" s="213"/>
      <c r="KHC64" s="213"/>
      <c r="KHE64" s="213"/>
      <c r="KHG64" s="213"/>
      <c r="KHI64" s="213"/>
      <c r="KHK64" s="213"/>
      <c r="KHM64" s="213"/>
      <c r="KHO64" s="213"/>
      <c r="KHQ64" s="213"/>
      <c r="KHS64" s="213"/>
      <c r="KHU64" s="213"/>
      <c r="KHW64" s="213"/>
      <c r="KHY64" s="213"/>
      <c r="KIA64" s="213"/>
      <c r="KIC64" s="213"/>
      <c r="KIE64" s="213"/>
      <c r="KIG64" s="213"/>
      <c r="KII64" s="213"/>
      <c r="KIK64" s="213"/>
      <c r="KIM64" s="213"/>
      <c r="KIO64" s="213"/>
      <c r="KIQ64" s="213"/>
      <c r="KIS64" s="213"/>
      <c r="KIU64" s="213"/>
      <c r="KIW64" s="213"/>
      <c r="KIY64" s="213"/>
      <c r="KJA64" s="213"/>
      <c r="KJC64" s="213"/>
      <c r="KJE64" s="213"/>
      <c r="KJG64" s="213"/>
      <c r="KJI64" s="213"/>
      <c r="KJK64" s="213"/>
      <c r="KJM64" s="213"/>
      <c r="KJO64" s="213"/>
      <c r="KJQ64" s="213"/>
      <c r="KJS64" s="213"/>
      <c r="KJU64" s="213"/>
      <c r="KJW64" s="213"/>
      <c r="KJY64" s="213"/>
      <c r="KKA64" s="213"/>
      <c r="KKC64" s="213"/>
      <c r="KKE64" s="213"/>
      <c r="KKG64" s="213"/>
      <c r="KKI64" s="213"/>
      <c r="KKK64" s="213"/>
      <c r="KKM64" s="213"/>
      <c r="KKO64" s="213"/>
      <c r="KKQ64" s="213"/>
      <c r="KKS64" s="213"/>
      <c r="KKU64" s="213"/>
      <c r="KKW64" s="213"/>
      <c r="KKY64" s="213"/>
      <c r="KLA64" s="213"/>
      <c r="KLC64" s="213"/>
      <c r="KLE64" s="213"/>
      <c r="KLG64" s="213"/>
      <c r="KLI64" s="213"/>
      <c r="KLK64" s="213"/>
      <c r="KLM64" s="213"/>
      <c r="KLO64" s="213"/>
      <c r="KLQ64" s="213"/>
      <c r="KLS64" s="213"/>
      <c r="KLU64" s="213"/>
      <c r="KLW64" s="213"/>
      <c r="KLY64" s="213"/>
      <c r="KMA64" s="213"/>
      <c r="KMC64" s="213"/>
      <c r="KME64" s="213"/>
      <c r="KMG64" s="213"/>
      <c r="KMI64" s="213"/>
      <c r="KMK64" s="213"/>
      <c r="KMM64" s="213"/>
      <c r="KMO64" s="213"/>
      <c r="KMQ64" s="213"/>
      <c r="KMS64" s="213"/>
      <c r="KMU64" s="213"/>
      <c r="KMW64" s="213"/>
      <c r="KMY64" s="213"/>
      <c r="KNA64" s="213"/>
      <c r="KNC64" s="213"/>
      <c r="KNE64" s="213"/>
      <c r="KNG64" s="213"/>
      <c r="KNI64" s="213"/>
      <c r="KNK64" s="213"/>
      <c r="KNM64" s="213"/>
      <c r="KNO64" s="213"/>
      <c r="KNQ64" s="213"/>
      <c r="KNS64" s="213"/>
      <c r="KNU64" s="213"/>
      <c r="KNW64" s="213"/>
      <c r="KNY64" s="213"/>
      <c r="KOA64" s="213"/>
      <c r="KOC64" s="213"/>
      <c r="KOE64" s="213"/>
      <c r="KOG64" s="213"/>
      <c r="KOI64" s="213"/>
      <c r="KOK64" s="213"/>
      <c r="KOM64" s="213"/>
      <c r="KOO64" s="213"/>
      <c r="KOQ64" s="213"/>
      <c r="KOS64" s="213"/>
      <c r="KOU64" s="213"/>
      <c r="KOW64" s="213"/>
      <c r="KOY64" s="213"/>
      <c r="KPA64" s="213"/>
      <c r="KPC64" s="213"/>
      <c r="KPE64" s="213"/>
      <c r="KPG64" s="213"/>
      <c r="KPI64" s="213"/>
      <c r="KPK64" s="213"/>
      <c r="KPM64" s="213"/>
      <c r="KPO64" s="213"/>
      <c r="KPQ64" s="213"/>
      <c r="KPS64" s="213"/>
      <c r="KPU64" s="213"/>
      <c r="KPW64" s="213"/>
      <c r="KPY64" s="213"/>
      <c r="KQA64" s="213"/>
      <c r="KQC64" s="213"/>
      <c r="KQE64" s="213"/>
      <c r="KQG64" s="213"/>
      <c r="KQI64" s="213"/>
      <c r="KQK64" s="213"/>
      <c r="KQM64" s="213"/>
      <c r="KQO64" s="213"/>
      <c r="KQQ64" s="213"/>
      <c r="KQS64" s="213"/>
      <c r="KQU64" s="213"/>
      <c r="KQW64" s="213"/>
      <c r="KQY64" s="213"/>
      <c r="KRA64" s="213"/>
      <c r="KRC64" s="213"/>
      <c r="KRE64" s="213"/>
      <c r="KRG64" s="213"/>
      <c r="KRI64" s="213"/>
      <c r="KRK64" s="213"/>
      <c r="KRM64" s="213"/>
      <c r="KRO64" s="213"/>
      <c r="KRQ64" s="213"/>
      <c r="KRS64" s="213"/>
      <c r="KRU64" s="213"/>
      <c r="KRW64" s="213"/>
      <c r="KRY64" s="213"/>
      <c r="KSA64" s="213"/>
      <c r="KSC64" s="213"/>
      <c r="KSE64" s="213"/>
      <c r="KSG64" s="213"/>
      <c r="KSI64" s="213"/>
      <c r="KSK64" s="213"/>
      <c r="KSM64" s="213"/>
      <c r="KSO64" s="213"/>
      <c r="KSQ64" s="213"/>
      <c r="KSS64" s="213"/>
      <c r="KSU64" s="213"/>
      <c r="KSW64" s="213"/>
      <c r="KSY64" s="213"/>
      <c r="KTA64" s="213"/>
      <c r="KTC64" s="213"/>
      <c r="KTE64" s="213"/>
      <c r="KTG64" s="213"/>
      <c r="KTI64" s="213"/>
      <c r="KTK64" s="213"/>
      <c r="KTM64" s="213"/>
      <c r="KTO64" s="213"/>
      <c r="KTQ64" s="213"/>
      <c r="KTS64" s="213"/>
      <c r="KTU64" s="213"/>
      <c r="KTW64" s="213"/>
      <c r="KTY64" s="213"/>
      <c r="KUA64" s="213"/>
      <c r="KUC64" s="213"/>
      <c r="KUE64" s="213"/>
      <c r="KUG64" s="213"/>
      <c r="KUI64" s="213"/>
      <c r="KUK64" s="213"/>
      <c r="KUM64" s="213"/>
      <c r="KUO64" s="213"/>
      <c r="KUQ64" s="213"/>
      <c r="KUS64" s="213"/>
      <c r="KUU64" s="213"/>
      <c r="KUW64" s="213"/>
      <c r="KUY64" s="213"/>
      <c r="KVA64" s="213"/>
      <c r="KVC64" s="213"/>
      <c r="KVE64" s="213"/>
      <c r="KVG64" s="213"/>
      <c r="KVI64" s="213"/>
      <c r="KVK64" s="213"/>
      <c r="KVM64" s="213"/>
      <c r="KVO64" s="213"/>
      <c r="KVQ64" s="213"/>
      <c r="KVS64" s="213"/>
      <c r="KVU64" s="213"/>
      <c r="KVW64" s="213"/>
      <c r="KVY64" s="213"/>
      <c r="KWA64" s="213"/>
      <c r="KWC64" s="213"/>
      <c r="KWE64" s="213"/>
      <c r="KWG64" s="213"/>
      <c r="KWI64" s="213"/>
      <c r="KWK64" s="213"/>
      <c r="KWM64" s="213"/>
      <c r="KWO64" s="213"/>
      <c r="KWQ64" s="213"/>
      <c r="KWS64" s="213"/>
      <c r="KWU64" s="213"/>
      <c r="KWW64" s="213"/>
      <c r="KWY64" s="213"/>
      <c r="KXA64" s="213"/>
      <c r="KXC64" s="213"/>
      <c r="KXE64" s="213"/>
      <c r="KXG64" s="213"/>
      <c r="KXI64" s="213"/>
      <c r="KXK64" s="213"/>
      <c r="KXM64" s="213"/>
      <c r="KXO64" s="213"/>
      <c r="KXQ64" s="213"/>
      <c r="KXS64" s="213"/>
      <c r="KXU64" s="213"/>
      <c r="KXW64" s="213"/>
      <c r="KXY64" s="213"/>
      <c r="KYA64" s="213"/>
      <c r="KYC64" s="213"/>
      <c r="KYE64" s="213"/>
      <c r="KYG64" s="213"/>
      <c r="KYI64" s="213"/>
      <c r="KYK64" s="213"/>
      <c r="KYM64" s="213"/>
      <c r="KYO64" s="213"/>
      <c r="KYQ64" s="213"/>
      <c r="KYS64" s="213"/>
      <c r="KYU64" s="213"/>
      <c r="KYW64" s="213"/>
      <c r="KYY64" s="213"/>
      <c r="KZA64" s="213"/>
      <c r="KZC64" s="213"/>
      <c r="KZE64" s="213"/>
      <c r="KZG64" s="213"/>
      <c r="KZI64" s="213"/>
      <c r="KZK64" s="213"/>
      <c r="KZM64" s="213"/>
      <c r="KZO64" s="213"/>
      <c r="KZQ64" s="213"/>
      <c r="KZS64" s="213"/>
      <c r="KZU64" s="213"/>
      <c r="KZW64" s="213"/>
      <c r="KZY64" s="213"/>
      <c r="LAA64" s="213"/>
      <c r="LAC64" s="213"/>
      <c r="LAE64" s="213"/>
      <c r="LAG64" s="213"/>
      <c r="LAI64" s="213"/>
      <c r="LAK64" s="213"/>
      <c r="LAM64" s="213"/>
      <c r="LAO64" s="213"/>
      <c r="LAQ64" s="213"/>
      <c r="LAS64" s="213"/>
      <c r="LAU64" s="213"/>
      <c r="LAW64" s="213"/>
      <c r="LAY64" s="213"/>
      <c r="LBA64" s="213"/>
      <c r="LBC64" s="213"/>
      <c r="LBE64" s="213"/>
      <c r="LBG64" s="213"/>
      <c r="LBI64" s="213"/>
      <c r="LBK64" s="213"/>
      <c r="LBM64" s="213"/>
      <c r="LBO64" s="213"/>
      <c r="LBQ64" s="213"/>
      <c r="LBS64" s="213"/>
      <c r="LBU64" s="213"/>
      <c r="LBW64" s="213"/>
      <c r="LBY64" s="213"/>
      <c r="LCA64" s="213"/>
      <c r="LCC64" s="213"/>
      <c r="LCE64" s="213"/>
      <c r="LCG64" s="213"/>
      <c r="LCI64" s="213"/>
      <c r="LCK64" s="213"/>
      <c r="LCM64" s="213"/>
      <c r="LCO64" s="213"/>
      <c r="LCQ64" s="213"/>
      <c r="LCS64" s="213"/>
      <c r="LCU64" s="213"/>
      <c r="LCW64" s="213"/>
      <c r="LCY64" s="213"/>
      <c r="LDA64" s="213"/>
      <c r="LDC64" s="213"/>
      <c r="LDE64" s="213"/>
      <c r="LDG64" s="213"/>
      <c r="LDI64" s="213"/>
      <c r="LDK64" s="213"/>
      <c r="LDM64" s="213"/>
      <c r="LDO64" s="213"/>
      <c r="LDQ64" s="213"/>
      <c r="LDS64" s="213"/>
      <c r="LDU64" s="213"/>
      <c r="LDW64" s="213"/>
      <c r="LDY64" s="213"/>
      <c r="LEA64" s="213"/>
      <c r="LEC64" s="213"/>
      <c r="LEE64" s="213"/>
      <c r="LEG64" s="213"/>
      <c r="LEI64" s="213"/>
      <c r="LEK64" s="213"/>
      <c r="LEM64" s="213"/>
      <c r="LEO64" s="213"/>
      <c r="LEQ64" s="213"/>
      <c r="LES64" s="213"/>
      <c r="LEU64" s="213"/>
      <c r="LEW64" s="213"/>
      <c r="LEY64" s="213"/>
      <c r="LFA64" s="213"/>
      <c r="LFC64" s="213"/>
      <c r="LFE64" s="213"/>
      <c r="LFG64" s="213"/>
      <c r="LFI64" s="213"/>
      <c r="LFK64" s="213"/>
      <c r="LFM64" s="213"/>
      <c r="LFO64" s="213"/>
      <c r="LFQ64" s="213"/>
      <c r="LFS64" s="213"/>
      <c r="LFU64" s="213"/>
      <c r="LFW64" s="213"/>
      <c r="LFY64" s="213"/>
      <c r="LGA64" s="213"/>
      <c r="LGC64" s="213"/>
      <c r="LGE64" s="213"/>
      <c r="LGG64" s="213"/>
      <c r="LGI64" s="213"/>
      <c r="LGK64" s="213"/>
      <c r="LGM64" s="213"/>
      <c r="LGO64" s="213"/>
      <c r="LGQ64" s="213"/>
      <c r="LGS64" s="213"/>
      <c r="LGU64" s="213"/>
      <c r="LGW64" s="213"/>
      <c r="LGY64" s="213"/>
      <c r="LHA64" s="213"/>
      <c r="LHC64" s="213"/>
      <c r="LHE64" s="213"/>
      <c r="LHG64" s="213"/>
      <c r="LHI64" s="213"/>
      <c r="LHK64" s="213"/>
      <c r="LHM64" s="213"/>
      <c r="LHO64" s="213"/>
      <c r="LHQ64" s="213"/>
      <c r="LHS64" s="213"/>
      <c r="LHU64" s="213"/>
      <c r="LHW64" s="213"/>
      <c r="LHY64" s="213"/>
      <c r="LIA64" s="213"/>
      <c r="LIC64" s="213"/>
      <c r="LIE64" s="213"/>
      <c r="LIG64" s="213"/>
      <c r="LII64" s="213"/>
      <c r="LIK64" s="213"/>
      <c r="LIM64" s="213"/>
      <c r="LIO64" s="213"/>
      <c r="LIQ64" s="213"/>
      <c r="LIS64" s="213"/>
      <c r="LIU64" s="213"/>
      <c r="LIW64" s="213"/>
      <c r="LIY64" s="213"/>
      <c r="LJA64" s="213"/>
      <c r="LJC64" s="213"/>
      <c r="LJE64" s="213"/>
      <c r="LJG64" s="213"/>
      <c r="LJI64" s="213"/>
      <c r="LJK64" s="213"/>
      <c r="LJM64" s="213"/>
      <c r="LJO64" s="213"/>
      <c r="LJQ64" s="213"/>
      <c r="LJS64" s="213"/>
      <c r="LJU64" s="213"/>
      <c r="LJW64" s="213"/>
      <c r="LJY64" s="213"/>
      <c r="LKA64" s="213"/>
      <c r="LKC64" s="213"/>
      <c r="LKE64" s="213"/>
      <c r="LKG64" s="213"/>
      <c r="LKI64" s="213"/>
      <c r="LKK64" s="213"/>
      <c r="LKM64" s="213"/>
      <c r="LKO64" s="213"/>
      <c r="LKQ64" s="213"/>
      <c r="LKS64" s="213"/>
      <c r="LKU64" s="213"/>
      <c r="LKW64" s="213"/>
      <c r="LKY64" s="213"/>
      <c r="LLA64" s="213"/>
      <c r="LLC64" s="213"/>
      <c r="LLE64" s="213"/>
      <c r="LLG64" s="213"/>
      <c r="LLI64" s="213"/>
      <c r="LLK64" s="213"/>
      <c r="LLM64" s="213"/>
      <c r="LLO64" s="213"/>
      <c r="LLQ64" s="213"/>
      <c r="LLS64" s="213"/>
      <c r="LLU64" s="213"/>
      <c r="LLW64" s="213"/>
      <c r="LLY64" s="213"/>
      <c r="LMA64" s="213"/>
      <c r="LMC64" s="213"/>
      <c r="LME64" s="213"/>
      <c r="LMG64" s="213"/>
      <c r="LMI64" s="213"/>
      <c r="LMK64" s="213"/>
      <c r="LMM64" s="213"/>
      <c r="LMO64" s="213"/>
      <c r="LMQ64" s="213"/>
      <c r="LMS64" s="213"/>
      <c r="LMU64" s="213"/>
      <c r="LMW64" s="213"/>
      <c r="LMY64" s="213"/>
      <c r="LNA64" s="213"/>
      <c r="LNC64" s="213"/>
      <c r="LNE64" s="213"/>
      <c r="LNG64" s="213"/>
      <c r="LNI64" s="213"/>
      <c r="LNK64" s="213"/>
      <c r="LNM64" s="213"/>
      <c r="LNO64" s="213"/>
      <c r="LNQ64" s="213"/>
      <c r="LNS64" s="213"/>
      <c r="LNU64" s="213"/>
      <c r="LNW64" s="213"/>
      <c r="LNY64" s="213"/>
      <c r="LOA64" s="213"/>
      <c r="LOC64" s="213"/>
      <c r="LOE64" s="213"/>
      <c r="LOG64" s="213"/>
      <c r="LOI64" s="213"/>
      <c r="LOK64" s="213"/>
      <c r="LOM64" s="213"/>
      <c r="LOO64" s="213"/>
      <c r="LOQ64" s="213"/>
      <c r="LOS64" s="213"/>
      <c r="LOU64" s="213"/>
      <c r="LOW64" s="213"/>
      <c r="LOY64" s="213"/>
      <c r="LPA64" s="213"/>
      <c r="LPC64" s="213"/>
      <c r="LPE64" s="213"/>
      <c r="LPG64" s="213"/>
      <c r="LPI64" s="213"/>
      <c r="LPK64" s="213"/>
      <c r="LPM64" s="213"/>
      <c r="LPO64" s="213"/>
      <c r="LPQ64" s="213"/>
      <c r="LPS64" s="213"/>
      <c r="LPU64" s="213"/>
      <c r="LPW64" s="213"/>
      <c r="LPY64" s="213"/>
      <c r="LQA64" s="213"/>
      <c r="LQC64" s="213"/>
      <c r="LQE64" s="213"/>
      <c r="LQG64" s="213"/>
      <c r="LQI64" s="213"/>
      <c r="LQK64" s="213"/>
      <c r="LQM64" s="213"/>
      <c r="LQO64" s="213"/>
      <c r="LQQ64" s="213"/>
      <c r="LQS64" s="213"/>
      <c r="LQU64" s="213"/>
      <c r="LQW64" s="213"/>
      <c r="LQY64" s="213"/>
      <c r="LRA64" s="213"/>
      <c r="LRC64" s="213"/>
      <c r="LRE64" s="213"/>
      <c r="LRG64" s="213"/>
      <c r="LRI64" s="213"/>
      <c r="LRK64" s="213"/>
      <c r="LRM64" s="213"/>
      <c r="LRO64" s="213"/>
      <c r="LRQ64" s="213"/>
      <c r="LRS64" s="213"/>
      <c r="LRU64" s="213"/>
      <c r="LRW64" s="213"/>
      <c r="LRY64" s="213"/>
      <c r="LSA64" s="213"/>
      <c r="LSC64" s="213"/>
      <c r="LSE64" s="213"/>
      <c r="LSG64" s="213"/>
      <c r="LSI64" s="213"/>
      <c r="LSK64" s="213"/>
      <c r="LSM64" s="213"/>
      <c r="LSO64" s="213"/>
      <c r="LSQ64" s="213"/>
      <c r="LSS64" s="213"/>
      <c r="LSU64" s="213"/>
      <c r="LSW64" s="213"/>
      <c r="LSY64" s="213"/>
      <c r="LTA64" s="213"/>
      <c r="LTC64" s="213"/>
      <c r="LTE64" s="213"/>
      <c r="LTG64" s="213"/>
      <c r="LTI64" s="213"/>
      <c r="LTK64" s="213"/>
      <c r="LTM64" s="213"/>
      <c r="LTO64" s="213"/>
      <c r="LTQ64" s="213"/>
      <c r="LTS64" s="213"/>
      <c r="LTU64" s="213"/>
      <c r="LTW64" s="213"/>
      <c r="LTY64" s="213"/>
      <c r="LUA64" s="213"/>
      <c r="LUC64" s="213"/>
      <c r="LUE64" s="213"/>
      <c r="LUG64" s="213"/>
      <c r="LUI64" s="213"/>
      <c r="LUK64" s="213"/>
      <c r="LUM64" s="213"/>
      <c r="LUO64" s="213"/>
      <c r="LUQ64" s="213"/>
      <c r="LUS64" s="213"/>
      <c r="LUU64" s="213"/>
      <c r="LUW64" s="213"/>
      <c r="LUY64" s="213"/>
      <c r="LVA64" s="213"/>
      <c r="LVC64" s="213"/>
      <c r="LVE64" s="213"/>
      <c r="LVG64" s="213"/>
      <c r="LVI64" s="213"/>
      <c r="LVK64" s="213"/>
      <c r="LVM64" s="213"/>
      <c r="LVO64" s="213"/>
      <c r="LVQ64" s="213"/>
      <c r="LVS64" s="213"/>
      <c r="LVU64" s="213"/>
      <c r="LVW64" s="213"/>
      <c r="LVY64" s="213"/>
      <c r="LWA64" s="213"/>
      <c r="LWC64" s="213"/>
      <c r="LWE64" s="213"/>
      <c r="LWG64" s="213"/>
      <c r="LWI64" s="213"/>
      <c r="LWK64" s="213"/>
      <c r="LWM64" s="213"/>
      <c r="LWO64" s="213"/>
      <c r="LWQ64" s="213"/>
      <c r="LWS64" s="213"/>
      <c r="LWU64" s="213"/>
      <c r="LWW64" s="213"/>
      <c r="LWY64" s="213"/>
      <c r="LXA64" s="213"/>
      <c r="LXC64" s="213"/>
      <c r="LXE64" s="213"/>
      <c r="LXG64" s="213"/>
      <c r="LXI64" s="213"/>
      <c r="LXK64" s="213"/>
      <c r="LXM64" s="213"/>
      <c r="LXO64" s="213"/>
      <c r="LXQ64" s="213"/>
      <c r="LXS64" s="213"/>
      <c r="LXU64" s="213"/>
      <c r="LXW64" s="213"/>
      <c r="LXY64" s="213"/>
      <c r="LYA64" s="213"/>
      <c r="LYC64" s="213"/>
      <c r="LYE64" s="213"/>
      <c r="LYG64" s="213"/>
      <c r="LYI64" s="213"/>
      <c r="LYK64" s="213"/>
      <c r="LYM64" s="213"/>
      <c r="LYO64" s="213"/>
      <c r="LYQ64" s="213"/>
      <c r="LYS64" s="213"/>
      <c r="LYU64" s="213"/>
      <c r="LYW64" s="213"/>
      <c r="LYY64" s="213"/>
      <c r="LZA64" s="213"/>
      <c r="LZC64" s="213"/>
      <c r="LZE64" s="213"/>
      <c r="LZG64" s="213"/>
      <c r="LZI64" s="213"/>
      <c r="LZK64" s="213"/>
      <c r="LZM64" s="213"/>
      <c r="LZO64" s="213"/>
      <c r="LZQ64" s="213"/>
      <c r="LZS64" s="213"/>
      <c r="LZU64" s="213"/>
      <c r="LZW64" s="213"/>
      <c r="LZY64" s="213"/>
      <c r="MAA64" s="213"/>
      <c r="MAC64" s="213"/>
      <c r="MAE64" s="213"/>
      <c r="MAG64" s="213"/>
      <c r="MAI64" s="213"/>
      <c r="MAK64" s="213"/>
      <c r="MAM64" s="213"/>
      <c r="MAO64" s="213"/>
      <c r="MAQ64" s="213"/>
      <c r="MAS64" s="213"/>
      <c r="MAU64" s="213"/>
      <c r="MAW64" s="213"/>
      <c r="MAY64" s="213"/>
      <c r="MBA64" s="213"/>
      <c r="MBC64" s="213"/>
      <c r="MBE64" s="213"/>
      <c r="MBG64" s="213"/>
      <c r="MBI64" s="213"/>
      <c r="MBK64" s="213"/>
      <c r="MBM64" s="213"/>
      <c r="MBO64" s="213"/>
      <c r="MBQ64" s="213"/>
      <c r="MBS64" s="213"/>
      <c r="MBU64" s="213"/>
      <c r="MBW64" s="213"/>
      <c r="MBY64" s="213"/>
      <c r="MCA64" s="213"/>
      <c r="MCC64" s="213"/>
      <c r="MCE64" s="213"/>
      <c r="MCG64" s="213"/>
      <c r="MCI64" s="213"/>
      <c r="MCK64" s="213"/>
      <c r="MCM64" s="213"/>
      <c r="MCO64" s="213"/>
      <c r="MCQ64" s="213"/>
      <c r="MCS64" s="213"/>
      <c r="MCU64" s="213"/>
      <c r="MCW64" s="213"/>
      <c r="MCY64" s="213"/>
      <c r="MDA64" s="213"/>
      <c r="MDC64" s="213"/>
      <c r="MDE64" s="213"/>
      <c r="MDG64" s="213"/>
      <c r="MDI64" s="213"/>
      <c r="MDK64" s="213"/>
      <c r="MDM64" s="213"/>
      <c r="MDO64" s="213"/>
      <c r="MDQ64" s="213"/>
      <c r="MDS64" s="213"/>
      <c r="MDU64" s="213"/>
      <c r="MDW64" s="213"/>
      <c r="MDY64" s="213"/>
      <c r="MEA64" s="213"/>
      <c r="MEC64" s="213"/>
      <c r="MEE64" s="213"/>
      <c r="MEG64" s="213"/>
      <c r="MEI64" s="213"/>
      <c r="MEK64" s="213"/>
      <c r="MEM64" s="213"/>
      <c r="MEO64" s="213"/>
      <c r="MEQ64" s="213"/>
      <c r="MES64" s="213"/>
      <c r="MEU64" s="213"/>
      <c r="MEW64" s="213"/>
      <c r="MEY64" s="213"/>
      <c r="MFA64" s="213"/>
      <c r="MFC64" s="213"/>
      <c r="MFE64" s="213"/>
      <c r="MFG64" s="213"/>
      <c r="MFI64" s="213"/>
      <c r="MFK64" s="213"/>
      <c r="MFM64" s="213"/>
      <c r="MFO64" s="213"/>
      <c r="MFQ64" s="213"/>
      <c r="MFS64" s="213"/>
      <c r="MFU64" s="213"/>
      <c r="MFW64" s="213"/>
      <c r="MFY64" s="213"/>
      <c r="MGA64" s="213"/>
      <c r="MGC64" s="213"/>
      <c r="MGE64" s="213"/>
      <c r="MGG64" s="213"/>
      <c r="MGI64" s="213"/>
      <c r="MGK64" s="213"/>
      <c r="MGM64" s="213"/>
      <c r="MGO64" s="213"/>
      <c r="MGQ64" s="213"/>
      <c r="MGS64" s="213"/>
      <c r="MGU64" s="213"/>
      <c r="MGW64" s="213"/>
      <c r="MGY64" s="213"/>
      <c r="MHA64" s="213"/>
      <c r="MHC64" s="213"/>
      <c r="MHE64" s="213"/>
      <c r="MHG64" s="213"/>
      <c r="MHI64" s="213"/>
      <c r="MHK64" s="213"/>
      <c r="MHM64" s="213"/>
      <c r="MHO64" s="213"/>
      <c r="MHQ64" s="213"/>
      <c r="MHS64" s="213"/>
      <c r="MHU64" s="213"/>
      <c r="MHW64" s="213"/>
      <c r="MHY64" s="213"/>
      <c r="MIA64" s="213"/>
      <c r="MIC64" s="213"/>
      <c r="MIE64" s="213"/>
      <c r="MIG64" s="213"/>
      <c r="MII64" s="213"/>
      <c r="MIK64" s="213"/>
      <c r="MIM64" s="213"/>
      <c r="MIO64" s="213"/>
      <c r="MIQ64" s="213"/>
      <c r="MIS64" s="213"/>
      <c r="MIU64" s="213"/>
      <c r="MIW64" s="213"/>
      <c r="MIY64" s="213"/>
      <c r="MJA64" s="213"/>
      <c r="MJC64" s="213"/>
      <c r="MJE64" s="213"/>
      <c r="MJG64" s="213"/>
      <c r="MJI64" s="213"/>
      <c r="MJK64" s="213"/>
      <c r="MJM64" s="213"/>
      <c r="MJO64" s="213"/>
      <c r="MJQ64" s="213"/>
      <c r="MJS64" s="213"/>
      <c r="MJU64" s="213"/>
      <c r="MJW64" s="213"/>
      <c r="MJY64" s="213"/>
      <c r="MKA64" s="213"/>
      <c r="MKC64" s="213"/>
      <c r="MKE64" s="213"/>
      <c r="MKG64" s="213"/>
      <c r="MKI64" s="213"/>
      <c r="MKK64" s="213"/>
      <c r="MKM64" s="213"/>
      <c r="MKO64" s="213"/>
      <c r="MKQ64" s="213"/>
      <c r="MKS64" s="213"/>
      <c r="MKU64" s="213"/>
      <c r="MKW64" s="213"/>
      <c r="MKY64" s="213"/>
      <c r="MLA64" s="213"/>
      <c r="MLC64" s="213"/>
      <c r="MLE64" s="213"/>
      <c r="MLG64" s="213"/>
      <c r="MLI64" s="213"/>
      <c r="MLK64" s="213"/>
      <c r="MLM64" s="213"/>
      <c r="MLO64" s="213"/>
      <c r="MLQ64" s="213"/>
      <c r="MLS64" s="213"/>
      <c r="MLU64" s="213"/>
      <c r="MLW64" s="213"/>
      <c r="MLY64" s="213"/>
      <c r="MMA64" s="213"/>
      <c r="MMC64" s="213"/>
      <c r="MME64" s="213"/>
      <c r="MMG64" s="213"/>
      <c r="MMI64" s="213"/>
      <c r="MMK64" s="213"/>
      <c r="MMM64" s="213"/>
      <c r="MMO64" s="213"/>
      <c r="MMQ64" s="213"/>
      <c r="MMS64" s="213"/>
      <c r="MMU64" s="213"/>
      <c r="MMW64" s="213"/>
      <c r="MMY64" s="213"/>
      <c r="MNA64" s="213"/>
      <c r="MNC64" s="213"/>
      <c r="MNE64" s="213"/>
      <c r="MNG64" s="213"/>
      <c r="MNI64" s="213"/>
      <c r="MNK64" s="213"/>
      <c r="MNM64" s="213"/>
      <c r="MNO64" s="213"/>
      <c r="MNQ64" s="213"/>
      <c r="MNS64" s="213"/>
      <c r="MNU64" s="213"/>
      <c r="MNW64" s="213"/>
      <c r="MNY64" s="213"/>
      <c r="MOA64" s="213"/>
      <c r="MOC64" s="213"/>
      <c r="MOE64" s="213"/>
      <c r="MOG64" s="213"/>
      <c r="MOI64" s="213"/>
      <c r="MOK64" s="213"/>
      <c r="MOM64" s="213"/>
      <c r="MOO64" s="213"/>
      <c r="MOQ64" s="213"/>
      <c r="MOS64" s="213"/>
      <c r="MOU64" s="213"/>
      <c r="MOW64" s="213"/>
      <c r="MOY64" s="213"/>
      <c r="MPA64" s="213"/>
      <c r="MPC64" s="213"/>
      <c r="MPE64" s="213"/>
      <c r="MPG64" s="213"/>
      <c r="MPI64" s="213"/>
      <c r="MPK64" s="213"/>
      <c r="MPM64" s="213"/>
      <c r="MPO64" s="213"/>
      <c r="MPQ64" s="213"/>
      <c r="MPS64" s="213"/>
      <c r="MPU64" s="213"/>
      <c r="MPW64" s="213"/>
      <c r="MPY64" s="213"/>
      <c r="MQA64" s="213"/>
      <c r="MQC64" s="213"/>
      <c r="MQE64" s="213"/>
      <c r="MQG64" s="213"/>
      <c r="MQI64" s="213"/>
      <c r="MQK64" s="213"/>
      <c r="MQM64" s="213"/>
      <c r="MQO64" s="213"/>
      <c r="MQQ64" s="213"/>
      <c r="MQS64" s="213"/>
      <c r="MQU64" s="213"/>
      <c r="MQW64" s="213"/>
      <c r="MQY64" s="213"/>
      <c r="MRA64" s="213"/>
      <c r="MRC64" s="213"/>
      <c r="MRE64" s="213"/>
      <c r="MRG64" s="213"/>
      <c r="MRI64" s="213"/>
      <c r="MRK64" s="213"/>
      <c r="MRM64" s="213"/>
      <c r="MRO64" s="213"/>
      <c r="MRQ64" s="213"/>
      <c r="MRS64" s="213"/>
      <c r="MRU64" s="213"/>
      <c r="MRW64" s="213"/>
      <c r="MRY64" s="213"/>
      <c r="MSA64" s="213"/>
      <c r="MSC64" s="213"/>
      <c r="MSE64" s="213"/>
      <c r="MSG64" s="213"/>
      <c r="MSI64" s="213"/>
      <c r="MSK64" s="213"/>
      <c r="MSM64" s="213"/>
      <c r="MSO64" s="213"/>
      <c r="MSQ64" s="213"/>
      <c r="MSS64" s="213"/>
      <c r="MSU64" s="213"/>
      <c r="MSW64" s="213"/>
      <c r="MSY64" s="213"/>
      <c r="MTA64" s="213"/>
      <c r="MTC64" s="213"/>
      <c r="MTE64" s="213"/>
      <c r="MTG64" s="213"/>
      <c r="MTI64" s="213"/>
      <c r="MTK64" s="213"/>
      <c r="MTM64" s="213"/>
      <c r="MTO64" s="213"/>
      <c r="MTQ64" s="213"/>
      <c r="MTS64" s="213"/>
      <c r="MTU64" s="213"/>
      <c r="MTW64" s="213"/>
      <c r="MTY64" s="213"/>
      <c r="MUA64" s="213"/>
      <c r="MUC64" s="213"/>
      <c r="MUE64" s="213"/>
      <c r="MUG64" s="213"/>
      <c r="MUI64" s="213"/>
      <c r="MUK64" s="213"/>
      <c r="MUM64" s="213"/>
      <c r="MUO64" s="213"/>
      <c r="MUQ64" s="213"/>
      <c r="MUS64" s="213"/>
      <c r="MUU64" s="213"/>
      <c r="MUW64" s="213"/>
      <c r="MUY64" s="213"/>
      <c r="MVA64" s="213"/>
      <c r="MVC64" s="213"/>
      <c r="MVE64" s="213"/>
      <c r="MVG64" s="213"/>
      <c r="MVI64" s="213"/>
      <c r="MVK64" s="213"/>
      <c r="MVM64" s="213"/>
      <c r="MVO64" s="213"/>
      <c r="MVQ64" s="213"/>
      <c r="MVS64" s="213"/>
      <c r="MVU64" s="213"/>
      <c r="MVW64" s="213"/>
      <c r="MVY64" s="213"/>
      <c r="MWA64" s="213"/>
      <c r="MWC64" s="213"/>
      <c r="MWE64" s="213"/>
      <c r="MWG64" s="213"/>
      <c r="MWI64" s="213"/>
      <c r="MWK64" s="213"/>
      <c r="MWM64" s="213"/>
      <c r="MWO64" s="213"/>
      <c r="MWQ64" s="213"/>
      <c r="MWS64" s="213"/>
      <c r="MWU64" s="213"/>
      <c r="MWW64" s="213"/>
      <c r="MWY64" s="213"/>
      <c r="MXA64" s="213"/>
      <c r="MXC64" s="213"/>
      <c r="MXE64" s="213"/>
      <c r="MXG64" s="213"/>
      <c r="MXI64" s="213"/>
      <c r="MXK64" s="213"/>
      <c r="MXM64" s="213"/>
      <c r="MXO64" s="213"/>
      <c r="MXQ64" s="213"/>
      <c r="MXS64" s="213"/>
      <c r="MXU64" s="213"/>
      <c r="MXW64" s="213"/>
      <c r="MXY64" s="213"/>
      <c r="MYA64" s="213"/>
      <c r="MYC64" s="213"/>
      <c r="MYE64" s="213"/>
      <c r="MYG64" s="213"/>
      <c r="MYI64" s="213"/>
      <c r="MYK64" s="213"/>
      <c r="MYM64" s="213"/>
      <c r="MYO64" s="213"/>
      <c r="MYQ64" s="213"/>
      <c r="MYS64" s="213"/>
      <c r="MYU64" s="213"/>
      <c r="MYW64" s="213"/>
      <c r="MYY64" s="213"/>
      <c r="MZA64" s="213"/>
      <c r="MZC64" s="213"/>
      <c r="MZE64" s="213"/>
      <c r="MZG64" s="213"/>
      <c r="MZI64" s="213"/>
      <c r="MZK64" s="213"/>
      <c r="MZM64" s="213"/>
      <c r="MZO64" s="213"/>
      <c r="MZQ64" s="213"/>
      <c r="MZS64" s="213"/>
      <c r="MZU64" s="213"/>
      <c r="MZW64" s="213"/>
      <c r="MZY64" s="213"/>
      <c r="NAA64" s="213"/>
      <c r="NAC64" s="213"/>
      <c r="NAE64" s="213"/>
      <c r="NAG64" s="213"/>
      <c r="NAI64" s="213"/>
      <c r="NAK64" s="213"/>
      <c r="NAM64" s="213"/>
      <c r="NAO64" s="213"/>
      <c r="NAQ64" s="213"/>
      <c r="NAS64" s="213"/>
      <c r="NAU64" s="213"/>
      <c r="NAW64" s="213"/>
      <c r="NAY64" s="213"/>
      <c r="NBA64" s="213"/>
      <c r="NBC64" s="213"/>
      <c r="NBE64" s="213"/>
      <c r="NBG64" s="213"/>
      <c r="NBI64" s="213"/>
      <c r="NBK64" s="213"/>
      <c r="NBM64" s="213"/>
      <c r="NBO64" s="213"/>
      <c r="NBQ64" s="213"/>
      <c r="NBS64" s="213"/>
      <c r="NBU64" s="213"/>
      <c r="NBW64" s="213"/>
      <c r="NBY64" s="213"/>
      <c r="NCA64" s="213"/>
      <c r="NCC64" s="213"/>
      <c r="NCE64" s="213"/>
      <c r="NCG64" s="213"/>
      <c r="NCI64" s="213"/>
      <c r="NCK64" s="213"/>
      <c r="NCM64" s="213"/>
      <c r="NCO64" s="213"/>
      <c r="NCQ64" s="213"/>
      <c r="NCS64" s="213"/>
      <c r="NCU64" s="213"/>
      <c r="NCW64" s="213"/>
      <c r="NCY64" s="213"/>
      <c r="NDA64" s="213"/>
      <c r="NDC64" s="213"/>
      <c r="NDE64" s="213"/>
      <c r="NDG64" s="213"/>
      <c r="NDI64" s="213"/>
      <c r="NDK64" s="213"/>
      <c r="NDM64" s="213"/>
      <c r="NDO64" s="213"/>
      <c r="NDQ64" s="213"/>
      <c r="NDS64" s="213"/>
      <c r="NDU64" s="213"/>
      <c r="NDW64" s="213"/>
      <c r="NDY64" s="213"/>
      <c r="NEA64" s="213"/>
      <c r="NEC64" s="213"/>
      <c r="NEE64" s="213"/>
      <c r="NEG64" s="213"/>
      <c r="NEI64" s="213"/>
      <c r="NEK64" s="213"/>
      <c r="NEM64" s="213"/>
      <c r="NEO64" s="213"/>
      <c r="NEQ64" s="213"/>
      <c r="NES64" s="213"/>
      <c r="NEU64" s="213"/>
      <c r="NEW64" s="213"/>
      <c r="NEY64" s="213"/>
      <c r="NFA64" s="213"/>
      <c r="NFC64" s="213"/>
      <c r="NFE64" s="213"/>
      <c r="NFG64" s="213"/>
      <c r="NFI64" s="213"/>
      <c r="NFK64" s="213"/>
      <c r="NFM64" s="213"/>
      <c r="NFO64" s="213"/>
      <c r="NFQ64" s="213"/>
      <c r="NFS64" s="213"/>
      <c r="NFU64" s="213"/>
      <c r="NFW64" s="213"/>
      <c r="NFY64" s="213"/>
      <c r="NGA64" s="213"/>
      <c r="NGC64" s="213"/>
      <c r="NGE64" s="213"/>
      <c r="NGG64" s="213"/>
      <c r="NGI64" s="213"/>
      <c r="NGK64" s="213"/>
      <c r="NGM64" s="213"/>
      <c r="NGO64" s="213"/>
      <c r="NGQ64" s="213"/>
      <c r="NGS64" s="213"/>
      <c r="NGU64" s="213"/>
      <c r="NGW64" s="213"/>
      <c r="NGY64" s="213"/>
      <c r="NHA64" s="213"/>
      <c r="NHC64" s="213"/>
      <c r="NHE64" s="213"/>
      <c r="NHG64" s="213"/>
      <c r="NHI64" s="213"/>
      <c r="NHK64" s="213"/>
      <c r="NHM64" s="213"/>
      <c r="NHO64" s="213"/>
      <c r="NHQ64" s="213"/>
      <c r="NHS64" s="213"/>
      <c r="NHU64" s="213"/>
      <c r="NHW64" s="213"/>
      <c r="NHY64" s="213"/>
      <c r="NIA64" s="213"/>
      <c r="NIC64" s="213"/>
      <c r="NIE64" s="213"/>
      <c r="NIG64" s="213"/>
      <c r="NII64" s="213"/>
      <c r="NIK64" s="213"/>
      <c r="NIM64" s="213"/>
      <c r="NIO64" s="213"/>
      <c r="NIQ64" s="213"/>
      <c r="NIS64" s="213"/>
      <c r="NIU64" s="213"/>
      <c r="NIW64" s="213"/>
      <c r="NIY64" s="213"/>
      <c r="NJA64" s="213"/>
      <c r="NJC64" s="213"/>
      <c r="NJE64" s="213"/>
      <c r="NJG64" s="213"/>
      <c r="NJI64" s="213"/>
      <c r="NJK64" s="213"/>
      <c r="NJM64" s="213"/>
      <c r="NJO64" s="213"/>
      <c r="NJQ64" s="213"/>
      <c r="NJS64" s="213"/>
      <c r="NJU64" s="213"/>
      <c r="NJW64" s="213"/>
      <c r="NJY64" s="213"/>
      <c r="NKA64" s="213"/>
      <c r="NKC64" s="213"/>
      <c r="NKE64" s="213"/>
      <c r="NKG64" s="213"/>
      <c r="NKI64" s="213"/>
      <c r="NKK64" s="213"/>
      <c r="NKM64" s="213"/>
      <c r="NKO64" s="213"/>
      <c r="NKQ64" s="213"/>
      <c r="NKS64" s="213"/>
      <c r="NKU64" s="213"/>
      <c r="NKW64" s="213"/>
      <c r="NKY64" s="213"/>
      <c r="NLA64" s="213"/>
      <c r="NLC64" s="213"/>
      <c r="NLE64" s="213"/>
      <c r="NLG64" s="213"/>
      <c r="NLI64" s="213"/>
      <c r="NLK64" s="213"/>
      <c r="NLM64" s="213"/>
      <c r="NLO64" s="213"/>
      <c r="NLQ64" s="213"/>
      <c r="NLS64" s="213"/>
      <c r="NLU64" s="213"/>
      <c r="NLW64" s="213"/>
      <c r="NLY64" s="213"/>
      <c r="NMA64" s="213"/>
      <c r="NMC64" s="213"/>
      <c r="NME64" s="213"/>
      <c r="NMG64" s="213"/>
      <c r="NMI64" s="213"/>
      <c r="NMK64" s="213"/>
      <c r="NMM64" s="213"/>
      <c r="NMO64" s="213"/>
      <c r="NMQ64" s="213"/>
      <c r="NMS64" s="213"/>
      <c r="NMU64" s="213"/>
      <c r="NMW64" s="213"/>
      <c r="NMY64" s="213"/>
      <c r="NNA64" s="213"/>
      <c r="NNC64" s="213"/>
      <c r="NNE64" s="213"/>
      <c r="NNG64" s="213"/>
      <c r="NNI64" s="213"/>
      <c r="NNK64" s="213"/>
      <c r="NNM64" s="213"/>
      <c r="NNO64" s="213"/>
      <c r="NNQ64" s="213"/>
      <c r="NNS64" s="213"/>
      <c r="NNU64" s="213"/>
      <c r="NNW64" s="213"/>
      <c r="NNY64" s="213"/>
      <c r="NOA64" s="213"/>
      <c r="NOC64" s="213"/>
      <c r="NOE64" s="213"/>
      <c r="NOG64" s="213"/>
      <c r="NOI64" s="213"/>
      <c r="NOK64" s="213"/>
      <c r="NOM64" s="213"/>
      <c r="NOO64" s="213"/>
      <c r="NOQ64" s="213"/>
      <c r="NOS64" s="213"/>
      <c r="NOU64" s="213"/>
      <c r="NOW64" s="213"/>
      <c r="NOY64" s="213"/>
      <c r="NPA64" s="213"/>
      <c r="NPC64" s="213"/>
      <c r="NPE64" s="213"/>
      <c r="NPG64" s="213"/>
      <c r="NPI64" s="213"/>
      <c r="NPK64" s="213"/>
      <c r="NPM64" s="213"/>
      <c r="NPO64" s="213"/>
      <c r="NPQ64" s="213"/>
      <c r="NPS64" s="213"/>
      <c r="NPU64" s="213"/>
      <c r="NPW64" s="213"/>
      <c r="NPY64" s="213"/>
      <c r="NQA64" s="213"/>
      <c r="NQC64" s="213"/>
      <c r="NQE64" s="213"/>
      <c r="NQG64" s="213"/>
      <c r="NQI64" s="213"/>
      <c r="NQK64" s="213"/>
      <c r="NQM64" s="213"/>
      <c r="NQO64" s="213"/>
      <c r="NQQ64" s="213"/>
      <c r="NQS64" s="213"/>
      <c r="NQU64" s="213"/>
      <c r="NQW64" s="213"/>
      <c r="NQY64" s="213"/>
      <c r="NRA64" s="213"/>
      <c r="NRC64" s="213"/>
      <c r="NRE64" s="213"/>
      <c r="NRG64" s="213"/>
      <c r="NRI64" s="213"/>
      <c r="NRK64" s="213"/>
      <c r="NRM64" s="213"/>
      <c r="NRO64" s="213"/>
      <c r="NRQ64" s="213"/>
      <c r="NRS64" s="213"/>
      <c r="NRU64" s="213"/>
      <c r="NRW64" s="213"/>
      <c r="NRY64" s="213"/>
      <c r="NSA64" s="213"/>
      <c r="NSC64" s="213"/>
      <c r="NSE64" s="213"/>
      <c r="NSG64" s="213"/>
      <c r="NSI64" s="213"/>
      <c r="NSK64" s="213"/>
      <c r="NSM64" s="213"/>
      <c r="NSO64" s="213"/>
      <c r="NSQ64" s="213"/>
      <c r="NSS64" s="213"/>
      <c r="NSU64" s="213"/>
      <c r="NSW64" s="213"/>
      <c r="NSY64" s="213"/>
      <c r="NTA64" s="213"/>
      <c r="NTC64" s="213"/>
      <c r="NTE64" s="213"/>
      <c r="NTG64" s="213"/>
      <c r="NTI64" s="213"/>
      <c r="NTK64" s="213"/>
      <c r="NTM64" s="213"/>
      <c r="NTO64" s="213"/>
      <c r="NTQ64" s="213"/>
      <c r="NTS64" s="213"/>
      <c r="NTU64" s="213"/>
      <c r="NTW64" s="213"/>
      <c r="NTY64" s="213"/>
      <c r="NUA64" s="213"/>
      <c r="NUC64" s="213"/>
      <c r="NUE64" s="213"/>
      <c r="NUG64" s="213"/>
      <c r="NUI64" s="213"/>
      <c r="NUK64" s="213"/>
      <c r="NUM64" s="213"/>
      <c r="NUO64" s="213"/>
      <c r="NUQ64" s="213"/>
      <c r="NUS64" s="213"/>
      <c r="NUU64" s="213"/>
      <c r="NUW64" s="213"/>
      <c r="NUY64" s="213"/>
      <c r="NVA64" s="213"/>
      <c r="NVC64" s="213"/>
      <c r="NVE64" s="213"/>
      <c r="NVG64" s="213"/>
      <c r="NVI64" s="213"/>
      <c r="NVK64" s="213"/>
      <c r="NVM64" s="213"/>
      <c r="NVO64" s="213"/>
      <c r="NVQ64" s="213"/>
      <c r="NVS64" s="213"/>
      <c r="NVU64" s="213"/>
      <c r="NVW64" s="213"/>
      <c r="NVY64" s="213"/>
      <c r="NWA64" s="213"/>
      <c r="NWC64" s="213"/>
      <c r="NWE64" s="213"/>
      <c r="NWG64" s="213"/>
      <c r="NWI64" s="213"/>
      <c r="NWK64" s="213"/>
      <c r="NWM64" s="213"/>
      <c r="NWO64" s="213"/>
      <c r="NWQ64" s="213"/>
      <c r="NWS64" s="213"/>
      <c r="NWU64" s="213"/>
      <c r="NWW64" s="213"/>
      <c r="NWY64" s="213"/>
      <c r="NXA64" s="213"/>
      <c r="NXC64" s="213"/>
      <c r="NXE64" s="213"/>
      <c r="NXG64" s="213"/>
      <c r="NXI64" s="213"/>
      <c r="NXK64" s="213"/>
      <c r="NXM64" s="213"/>
      <c r="NXO64" s="213"/>
      <c r="NXQ64" s="213"/>
      <c r="NXS64" s="213"/>
      <c r="NXU64" s="213"/>
      <c r="NXW64" s="213"/>
      <c r="NXY64" s="213"/>
      <c r="NYA64" s="213"/>
      <c r="NYC64" s="213"/>
      <c r="NYE64" s="213"/>
      <c r="NYG64" s="213"/>
      <c r="NYI64" s="213"/>
      <c r="NYK64" s="213"/>
      <c r="NYM64" s="213"/>
      <c r="NYO64" s="213"/>
      <c r="NYQ64" s="213"/>
      <c r="NYS64" s="213"/>
      <c r="NYU64" s="213"/>
      <c r="NYW64" s="213"/>
      <c r="NYY64" s="213"/>
      <c r="NZA64" s="213"/>
      <c r="NZC64" s="213"/>
      <c r="NZE64" s="213"/>
      <c r="NZG64" s="213"/>
      <c r="NZI64" s="213"/>
      <c r="NZK64" s="213"/>
      <c r="NZM64" s="213"/>
      <c r="NZO64" s="213"/>
      <c r="NZQ64" s="213"/>
      <c r="NZS64" s="213"/>
      <c r="NZU64" s="213"/>
      <c r="NZW64" s="213"/>
      <c r="NZY64" s="213"/>
      <c r="OAA64" s="213"/>
      <c r="OAC64" s="213"/>
      <c r="OAE64" s="213"/>
      <c r="OAG64" s="213"/>
      <c r="OAI64" s="213"/>
      <c r="OAK64" s="213"/>
      <c r="OAM64" s="213"/>
      <c r="OAO64" s="213"/>
      <c r="OAQ64" s="213"/>
      <c r="OAS64" s="213"/>
      <c r="OAU64" s="213"/>
      <c r="OAW64" s="213"/>
      <c r="OAY64" s="213"/>
      <c r="OBA64" s="213"/>
      <c r="OBC64" s="213"/>
      <c r="OBE64" s="213"/>
      <c r="OBG64" s="213"/>
      <c r="OBI64" s="213"/>
      <c r="OBK64" s="213"/>
      <c r="OBM64" s="213"/>
      <c r="OBO64" s="213"/>
      <c r="OBQ64" s="213"/>
      <c r="OBS64" s="213"/>
      <c r="OBU64" s="213"/>
      <c r="OBW64" s="213"/>
      <c r="OBY64" s="213"/>
      <c r="OCA64" s="213"/>
      <c r="OCC64" s="213"/>
      <c r="OCE64" s="213"/>
      <c r="OCG64" s="213"/>
      <c r="OCI64" s="213"/>
      <c r="OCK64" s="213"/>
      <c r="OCM64" s="213"/>
      <c r="OCO64" s="213"/>
      <c r="OCQ64" s="213"/>
      <c r="OCS64" s="213"/>
      <c r="OCU64" s="213"/>
      <c r="OCW64" s="213"/>
      <c r="OCY64" s="213"/>
      <c r="ODA64" s="213"/>
      <c r="ODC64" s="213"/>
      <c r="ODE64" s="213"/>
      <c r="ODG64" s="213"/>
      <c r="ODI64" s="213"/>
      <c r="ODK64" s="213"/>
      <c r="ODM64" s="213"/>
      <c r="ODO64" s="213"/>
      <c r="ODQ64" s="213"/>
      <c r="ODS64" s="213"/>
      <c r="ODU64" s="213"/>
      <c r="ODW64" s="213"/>
      <c r="ODY64" s="213"/>
      <c r="OEA64" s="213"/>
      <c r="OEC64" s="213"/>
      <c r="OEE64" s="213"/>
      <c r="OEG64" s="213"/>
      <c r="OEI64" s="213"/>
      <c r="OEK64" s="213"/>
      <c r="OEM64" s="213"/>
      <c r="OEO64" s="213"/>
      <c r="OEQ64" s="213"/>
      <c r="OES64" s="213"/>
      <c r="OEU64" s="213"/>
      <c r="OEW64" s="213"/>
      <c r="OEY64" s="213"/>
      <c r="OFA64" s="213"/>
      <c r="OFC64" s="213"/>
      <c r="OFE64" s="213"/>
      <c r="OFG64" s="213"/>
      <c r="OFI64" s="213"/>
      <c r="OFK64" s="213"/>
      <c r="OFM64" s="213"/>
      <c r="OFO64" s="213"/>
      <c r="OFQ64" s="213"/>
      <c r="OFS64" s="213"/>
      <c r="OFU64" s="213"/>
      <c r="OFW64" s="213"/>
      <c r="OFY64" s="213"/>
      <c r="OGA64" s="213"/>
      <c r="OGC64" s="213"/>
      <c r="OGE64" s="213"/>
      <c r="OGG64" s="213"/>
      <c r="OGI64" s="213"/>
      <c r="OGK64" s="213"/>
      <c r="OGM64" s="213"/>
      <c r="OGO64" s="213"/>
      <c r="OGQ64" s="213"/>
      <c r="OGS64" s="213"/>
      <c r="OGU64" s="213"/>
      <c r="OGW64" s="213"/>
      <c r="OGY64" s="213"/>
      <c r="OHA64" s="213"/>
      <c r="OHC64" s="213"/>
      <c r="OHE64" s="213"/>
      <c r="OHG64" s="213"/>
      <c r="OHI64" s="213"/>
      <c r="OHK64" s="213"/>
      <c r="OHM64" s="213"/>
      <c r="OHO64" s="213"/>
      <c r="OHQ64" s="213"/>
      <c r="OHS64" s="213"/>
      <c r="OHU64" s="213"/>
      <c r="OHW64" s="213"/>
      <c r="OHY64" s="213"/>
      <c r="OIA64" s="213"/>
      <c r="OIC64" s="213"/>
      <c r="OIE64" s="213"/>
      <c r="OIG64" s="213"/>
      <c r="OII64" s="213"/>
      <c r="OIK64" s="213"/>
      <c r="OIM64" s="213"/>
      <c r="OIO64" s="213"/>
      <c r="OIQ64" s="213"/>
      <c r="OIS64" s="213"/>
      <c r="OIU64" s="213"/>
      <c r="OIW64" s="213"/>
      <c r="OIY64" s="213"/>
      <c r="OJA64" s="213"/>
      <c r="OJC64" s="213"/>
      <c r="OJE64" s="213"/>
      <c r="OJG64" s="213"/>
      <c r="OJI64" s="213"/>
      <c r="OJK64" s="213"/>
      <c r="OJM64" s="213"/>
      <c r="OJO64" s="213"/>
      <c r="OJQ64" s="213"/>
      <c r="OJS64" s="213"/>
      <c r="OJU64" s="213"/>
      <c r="OJW64" s="213"/>
      <c r="OJY64" s="213"/>
      <c r="OKA64" s="213"/>
      <c r="OKC64" s="213"/>
      <c r="OKE64" s="213"/>
      <c r="OKG64" s="213"/>
      <c r="OKI64" s="213"/>
      <c r="OKK64" s="213"/>
      <c r="OKM64" s="213"/>
      <c r="OKO64" s="213"/>
      <c r="OKQ64" s="213"/>
      <c r="OKS64" s="213"/>
      <c r="OKU64" s="213"/>
      <c r="OKW64" s="213"/>
      <c r="OKY64" s="213"/>
      <c r="OLA64" s="213"/>
      <c r="OLC64" s="213"/>
      <c r="OLE64" s="213"/>
      <c r="OLG64" s="213"/>
      <c r="OLI64" s="213"/>
      <c r="OLK64" s="213"/>
      <c r="OLM64" s="213"/>
      <c r="OLO64" s="213"/>
      <c r="OLQ64" s="213"/>
      <c r="OLS64" s="213"/>
      <c r="OLU64" s="213"/>
      <c r="OLW64" s="213"/>
      <c r="OLY64" s="213"/>
      <c r="OMA64" s="213"/>
      <c r="OMC64" s="213"/>
      <c r="OME64" s="213"/>
      <c r="OMG64" s="213"/>
      <c r="OMI64" s="213"/>
      <c r="OMK64" s="213"/>
      <c r="OMM64" s="213"/>
      <c r="OMO64" s="213"/>
      <c r="OMQ64" s="213"/>
      <c r="OMS64" s="213"/>
      <c r="OMU64" s="213"/>
      <c r="OMW64" s="213"/>
      <c r="OMY64" s="213"/>
      <c r="ONA64" s="213"/>
      <c r="ONC64" s="213"/>
      <c r="ONE64" s="213"/>
      <c r="ONG64" s="213"/>
      <c r="ONI64" s="213"/>
      <c r="ONK64" s="213"/>
      <c r="ONM64" s="213"/>
      <c r="ONO64" s="213"/>
      <c r="ONQ64" s="213"/>
      <c r="ONS64" s="213"/>
      <c r="ONU64" s="213"/>
      <c r="ONW64" s="213"/>
      <c r="ONY64" s="213"/>
      <c r="OOA64" s="213"/>
      <c r="OOC64" s="213"/>
      <c r="OOE64" s="213"/>
      <c r="OOG64" s="213"/>
      <c r="OOI64" s="213"/>
      <c r="OOK64" s="213"/>
      <c r="OOM64" s="213"/>
      <c r="OOO64" s="213"/>
      <c r="OOQ64" s="213"/>
      <c r="OOS64" s="213"/>
      <c r="OOU64" s="213"/>
      <c r="OOW64" s="213"/>
      <c r="OOY64" s="213"/>
      <c r="OPA64" s="213"/>
      <c r="OPC64" s="213"/>
      <c r="OPE64" s="213"/>
      <c r="OPG64" s="213"/>
      <c r="OPI64" s="213"/>
      <c r="OPK64" s="213"/>
      <c r="OPM64" s="213"/>
      <c r="OPO64" s="213"/>
      <c r="OPQ64" s="213"/>
      <c r="OPS64" s="213"/>
      <c r="OPU64" s="213"/>
      <c r="OPW64" s="213"/>
      <c r="OPY64" s="213"/>
      <c r="OQA64" s="213"/>
      <c r="OQC64" s="213"/>
      <c r="OQE64" s="213"/>
      <c r="OQG64" s="213"/>
      <c r="OQI64" s="213"/>
      <c r="OQK64" s="213"/>
      <c r="OQM64" s="213"/>
      <c r="OQO64" s="213"/>
      <c r="OQQ64" s="213"/>
      <c r="OQS64" s="213"/>
      <c r="OQU64" s="213"/>
      <c r="OQW64" s="213"/>
      <c r="OQY64" s="213"/>
      <c r="ORA64" s="213"/>
      <c r="ORC64" s="213"/>
      <c r="ORE64" s="213"/>
      <c r="ORG64" s="213"/>
      <c r="ORI64" s="213"/>
      <c r="ORK64" s="213"/>
      <c r="ORM64" s="213"/>
      <c r="ORO64" s="213"/>
      <c r="ORQ64" s="213"/>
      <c r="ORS64" s="213"/>
      <c r="ORU64" s="213"/>
      <c r="ORW64" s="213"/>
      <c r="ORY64" s="213"/>
      <c r="OSA64" s="213"/>
      <c r="OSC64" s="213"/>
      <c r="OSE64" s="213"/>
      <c r="OSG64" s="213"/>
      <c r="OSI64" s="213"/>
      <c r="OSK64" s="213"/>
      <c r="OSM64" s="213"/>
      <c r="OSO64" s="213"/>
      <c r="OSQ64" s="213"/>
      <c r="OSS64" s="213"/>
      <c r="OSU64" s="213"/>
      <c r="OSW64" s="213"/>
      <c r="OSY64" s="213"/>
      <c r="OTA64" s="213"/>
      <c r="OTC64" s="213"/>
      <c r="OTE64" s="213"/>
      <c r="OTG64" s="213"/>
      <c r="OTI64" s="213"/>
      <c r="OTK64" s="213"/>
      <c r="OTM64" s="213"/>
      <c r="OTO64" s="213"/>
      <c r="OTQ64" s="213"/>
      <c r="OTS64" s="213"/>
      <c r="OTU64" s="213"/>
      <c r="OTW64" s="213"/>
      <c r="OTY64" s="213"/>
      <c r="OUA64" s="213"/>
      <c r="OUC64" s="213"/>
      <c r="OUE64" s="213"/>
      <c r="OUG64" s="213"/>
      <c r="OUI64" s="213"/>
      <c r="OUK64" s="213"/>
      <c r="OUM64" s="213"/>
      <c r="OUO64" s="213"/>
      <c r="OUQ64" s="213"/>
      <c r="OUS64" s="213"/>
      <c r="OUU64" s="213"/>
      <c r="OUW64" s="213"/>
      <c r="OUY64" s="213"/>
      <c r="OVA64" s="213"/>
      <c r="OVC64" s="213"/>
      <c r="OVE64" s="213"/>
      <c r="OVG64" s="213"/>
      <c r="OVI64" s="213"/>
      <c r="OVK64" s="213"/>
      <c r="OVM64" s="213"/>
      <c r="OVO64" s="213"/>
      <c r="OVQ64" s="213"/>
      <c r="OVS64" s="213"/>
      <c r="OVU64" s="213"/>
      <c r="OVW64" s="213"/>
      <c r="OVY64" s="213"/>
      <c r="OWA64" s="213"/>
      <c r="OWC64" s="213"/>
      <c r="OWE64" s="213"/>
      <c r="OWG64" s="213"/>
      <c r="OWI64" s="213"/>
      <c r="OWK64" s="213"/>
      <c r="OWM64" s="213"/>
      <c r="OWO64" s="213"/>
      <c r="OWQ64" s="213"/>
      <c r="OWS64" s="213"/>
      <c r="OWU64" s="213"/>
      <c r="OWW64" s="213"/>
      <c r="OWY64" s="213"/>
      <c r="OXA64" s="213"/>
      <c r="OXC64" s="213"/>
      <c r="OXE64" s="213"/>
      <c r="OXG64" s="213"/>
      <c r="OXI64" s="213"/>
      <c r="OXK64" s="213"/>
      <c r="OXM64" s="213"/>
      <c r="OXO64" s="213"/>
      <c r="OXQ64" s="213"/>
      <c r="OXS64" s="213"/>
      <c r="OXU64" s="213"/>
      <c r="OXW64" s="213"/>
      <c r="OXY64" s="213"/>
      <c r="OYA64" s="213"/>
      <c r="OYC64" s="213"/>
      <c r="OYE64" s="213"/>
      <c r="OYG64" s="213"/>
      <c r="OYI64" s="213"/>
      <c r="OYK64" s="213"/>
      <c r="OYM64" s="213"/>
      <c r="OYO64" s="213"/>
      <c r="OYQ64" s="213"/>
      <c r="OYS64" s="213"/>
      <c r="OYU64" s="213"/>
      <c r="OYW64" s="213"/>
      <c r="OYY64" s="213"/>
      <c r="OZA64" s="213"/>
      <c r="OZC64" s="213"/>
      <c r="OZE64" s="213"/>
      <c r="OZG64" s="213"/>
      <c r="OZI64" s="213"/>
      <c r="OZK64" s="213"/>
      <c r="OZM64" s="213"/>
      <c r="OZO64" s="213"/>
      <c r="OZQ64" s="213"/>
      <c r="OZS64" s="213"/>
      <c r="OZU64" s="213"/>
      <c r="OZW64" s="213"/>
      <c r="OZY64" s="213"/>
      <c r="PAA64" s="213"/>
      <c r="PAC64" s="213"/>
      <c r="PAE64" s="213"/>
      <c r="PAG64" s="213"/>
      <c r="PAI64" s="213"/>
      <c r="PAK64" s="213"/>
      <c r="PAM64" s="213"/>
      <c r="PAO64" s="213"/>
      <c r="PAQ64" s="213"/>
      <c r="PAS64" s="213"/>
      <c r="PAU64" s="213"/>
      <c r="PAW64" s="213"/>
      <c r="PAY64" s="213"/>
      <c r="PBA64" s="213"/>
      <c r="PBC64" s="213"/>
      <c r="PBE64" s="213"/>
      <c r="PBG64" s="213"/>
      <c r="PBI64" s="213"/>
      <c r="PBK64" s="213"/>
      <c r="PBM64" s="213"/>
      <c r="PBO64" s="213"/>
      <c r="PBQ64" s="213"/>
      <c r="PBS64" s="213"/>
      <c r="PBU64" s="213"/>
      <c r="PBW64" s="213"/>
      <c r="PBY64" s="213"/>
      <c r="PCA64" s="213"/>
      <c r="PCC64" s="213"/>
      <c r="PCE64" s="213"/>
      <c r="PCG64" s="213"/>
      <c r="PCI64" s="213"/>
      <c r="PCK64" s="213"/>
      <c r="PCM64" s="213"/>
      <c r="PCO64" s="213"/>
      <c r="PCQ64" s="213"/>
      <c r="PCS64" s="213"/>
      <c r="PCU64" s="213"/>
      <c r="PCW64" s="213"/>
      <c r="PCY64" s="213"/>
      <c r="PDA64" s="213"/>
      <c r="PDC64" s="213"/>
      <c r="PDE64" s="213"/>
      <c r="PDG64" s="213"/>
      <c r="PDI64" s="213"/>
      <c r="PDK64" s="213"/>
      <c r="PDM64" s="213"/>
      <c r="PDO64" s="213"/>
      <c r="PDQ64" s="213"/>
      <c r="PDS64" s="213"/>
      <c r="PDU64" s="213"/>
      <c r="PDW64" s="213"/>
      <c r="PDY64" s="213"/>
      <c r="PEA64" s="213"/>
      <c r="PEC64" s="213"/>
      <c r="PEE64" s="213"/>
      <c r="PEG64" s="213"/>
      <c r="PEI64" s="213"/>
      <c r="PEK64" s="213"/>
      <c r="PEM64" s="213"/>
      <c r="PEO64" s="213"/>
      <c r="PEQ64" s="213"/>
      <c r="PES64" s="213"/>
      <c r="PEU64" s="213"/>
      <c r="PEW64" s="213"/>
      <c r="PEY64" s="213"/>
      <c r="PFA64" s="213"/>
      <c r="PFC64" s="213"/>
      <c r="PFE64" s="213"/>
      <c r="PFG64" s="213"/>
      <c r="PFI64" s="213"/>
      <c r="PFK64" s="213"/>
      <c r="PFM64" s="213"/>
      <c r="PFO64" s="213"/>
      <c r="PFQ64" s="213"/>
      <c r="PFS64" s="213"/>
      <c r="PFU64" s="213"/>
      <c r="PFW64" s="213"/>
      <c r="PFY64" s="213"/>
      <c r="PGA64" s="213"/>
      <c r="PGC64" s="213"/>
      <c r="PGE64" s="213"/>
      <c r="PGG64" s="213"/>
      <c r="PGI64" s="213"/>
      <c r="PGK64" s="213"/>
      <c r="PGM64" s="213"/>
      <c r="PGO64" s="213"/>
      <c r="PGQ64" s="213"/>
      <c r="PGS64" s="213"/>
      <c r="PGU64" s="213"/>
      <c r="PGW64" s="213"/>
      <c r="PGY64" s="213"/>
      <c r="PHA64" s="213"/>
      <c r="PHC64" s="213"/>
      <c r="PHE64" s="213"/>
      <c r="PHG64" s="213"/>
      <c r="PHI64" s="213"/>
      <c r="PHK64" s="213"/>
      <c r="PHM64" s="213"/>
      <c r="PHO64" s="213"/>
      <c r="PHQ64" s="213"/>
      <c r="PHS64" s="213"/>
      <c r="PHU64" s="213"/>
      <c r="PHW64" s="213"/>
      <c r="PHY64" s="213"/>
      <c r="PIA64" s="213"/>
      <c r="PIC64" s="213"/>
      <c r="PIE64" s="213"/>
      <c r="PIG64" s="213"/>
      <c r="PII64" s="213"/>
      <c r="PIK64" s="213"/>
      <c r="PIM64" s="213"/>
      <c r="PIO64" s="213"/>
      <c r="PIQ64" s="213"/>
      <c r="PIS64" s="213"/>
      <c r="PIU64" s="213"/>
      <c r="PIW64" s="213"/>
      <c r="PIY64" s="213"/>
      <c r="PJA64" s="213"/>
      <c r="PJC64" s="213"/>
      <c r="PJE64" s="213"/>
      <c r="PJG64" s="213"/>
      <c r="PJI64" s="213"/>
      <c r="PJK64" s="213"/>
      <c r="PJM64" s="213"/>
      <c r="PJO64" s="213"/>
      <c r="PJQ64" s="213"/>
      <c r="PJS64" s="213"/>
      <c r="PJU64" s="213"/>
      <c r="PJW64" s="213"/>
      <c r="PJY64" s="213"/>
      <c r="PKA64" s="213"/>
      <c r="PKC64" s="213"/>
      <c r="PKE64" s="213"/>
      <c r="PKG64" s="213"/>
      <c r="PKI64" s="213"/>
      <c r="PKK64" s="213"/>
      <c r="PKM64" s="213"/>
      <c r="PKO64" s="213"/>
      <c r="PKQ64" s="213"/>
      <c r="PKS64" s="213"/>
      <c r="PKU64" s="213"/>
      <c r="PKW64" s="213"/>
      <c r="PKY64" s="213"/>
      <c r="PLA64" s="213"/>
      <c r="PLC64" s="213"/>
      <c r="PLE64" s="213"/>
      <c r="PLG64" s="213"/>
      <c r="PLI64" s="213"/>
      <c r="PLK64" s="213"/>
      <c r="PLM64" s="213"/>
      <c r="PLO64" s="213"/>
      <c r="PLQ64" s="213"/>
      <c r="PLS64" s="213"/>
      <c r="PLU64" s="213"/>
      <c r="PLW64" s="213"/>
      <c r="PLY64" s="213"/>
      <c r="PMA64" s="213"/>
      <c r="PMC64" s="213"/>
      <c r="PME64" s="213"/>
      <c r="PMG64" s="213"/>
      <c r="PMI64" s="213"/>
      <c r="PMK64" s="213"/>
      <c r="PMM64" s="213"/>
      <c r="PMO64" s="213"/>
      <c r="PMQ64" s="213"/>
      <c r="PMS64" s="213"/>
      <c r="PMU64" s="213"/>
      <c r="PMW64" s="213"/>
      <c r="PMY64" s="213"/>
      <c r="PNA64" s="213"/>
      <c r="PNC64" s="213"/>
      <c r="PNE64" s="213"/>
      <c r="PNG64" s="213"/>
      <c r="PNI64" s="213"/>
      <c r="PNK64" s="213"/>
      <c r="PNM64" s="213"/>
      <c r="PNO64" s="213"/>
      <c r="PNQ64" s="213"/>
      <c r="PNS64" s="213"/>
      <c r="PNU64" s="213"/>
      <c r="PNW64" s="213"/>
      <c r="PNY64" s="213"/>
      <c r="POA64" s="213"/>
      <c r="POC64" s="213"/>
      <c r="POE64" s="213"/>
      <c r="POG64" s="213"/>
      <c r="POI64" s="213"/>
      <c r="POK64" s="213"/>
      <c r="POM64" s="213"/>
      <c r="POO64" s="213"/>
      <c r="POQ64" s="213"/>
      <c r="POS64" s="213"/>
      <c r="POU64" s="213"/>
      <c r="POW64" s="213"/>
      <c r="POY64" s="213"/>
      <c r="PPA64" s="213"/>
      <c r="PPC64" s="213"/>
      <c r="PPE64" s="213"/>
      <c r="PPG64" s="213"/>
      <c r="PPI64" s="213"/>
      <c r="PPK64" s="213"/>
      <c r="PPM64" s="213"/>
      <c r="PPO64" s="213"/>
      <c r="PPQ64" s="213"/>
      <c r="PPS64" s="213"/>
      <c r="PPU64" s="213"/>
      <c r="PPW64" s="213"/>
      <c r="PPY64" s="213"/>
      <c r="PQA64" s="213"/>
      <c r="PQC64" s="213"/>
      <c r="PQE64" s="213"/>
      <c r="PQG64" s="213"/>
      <c r="PQI64" s="213"/>
      <c r="PQK64" s="213"/>
      <c r="PQM64" s="213"/>
      <c r="PQO64" s="213"/>
      <c r="PQQ64" s="213"/>
      <c r="PQS64" s="213"/>
      <c r="PQU64" s="213"/>
      <c r="PQW64" s="213"/>
      <c r="PQY64" s="213"/>
      <c r="PRA64" s="213"/>
      <c r="PRC64" s="213"/>
      <c r="PRE64" s="213"/>
      <c r="PRG64" s="213"/>
      <c r="PRI64" s="213"/>
      <c r="PRK64" s="213"/>
      <c r="PRM64" s="213"/>
      <c r="PRO64" s="213"/>
      <c r="PRQ64" s="213"/>
      <c r="PRS64" s="213"/>
      <c r="PRU64" s="213"/>
      <c r="PRW64" s="213"/>
      <c r="PRY64" s="213"/>
      <c r="PSA64" s="213"/>
      <c r="PSC64" s="213"/>
      <c r="PSE64" s="213"/>
      <c r="PSG64" s="213"/>
      <c r="PSI64" s="213"/>
      <c r="PSK64" s="213"/>
      <c r="PSM64" s="213"/>
      <c r="PSO64" s="213"/>
      <c r="PSQ64" s="213"/>
      <c r="PSS64" s="213"/>
      <c r="PSU64" s="213"/>
      <c r="PSW64" s="213"/>
      <c r="PSY64" s="213"/>
      <c r="PTA64" s="213"/>
      <c r="PTC64" s="213"/>
      <c r="PTE64" s="213"/>
      <c r="PTG64" s="213"/>
      <c r="PTI64" s="213"/>
      <c r="PTK64" s="213"/>
      <c r="PTM64" s="213"/>
      <c r="PTO64" s="213"/>
      <c r="PTQ64" s="213"/>
      <c r="PTS64" s="213"/>
      <c r="PTU64" s="213"/>
      <c r="PTW64" s="213"/>
      <c r="PTY64" s="213"/>
      <c r="PUA64" s="213"/>
      <c r="PUC64" s="213"/>
      <c r="PUE64" s="213"/>
      <c r="PUG64" s="213"/>
      <c r="PUI64" s="213"/>
      <c r="PUK64" s="213"/>
      <c r="PUM64" s="213"/>
      <c r="PUO64" s="213"/>
      <c r="PUQ64" s="213"/>
      <c r="PUS64" s="213"/>
      <c r="PUU64" s="213"/>
      <c r="PUW64" s="213"/>
      <c r="PUY64" s="213"/>
      <c r="PVA64" s="213"/>
      <c r="PVC64" s="213"/>
      <c r="PVE64" s="213"/>
      <c r="PVG64" s="213"/>
      <c r="PVI64" s="213"/>
      <c r="PVK64" s="213"/>
      <c r="PVM64" s="213"/>
      <c r="PVO64" s="213"/>
      <c r="PVQ64" s="213"/>
      <c r="PVS64" s="213"/>
      <c r="PVU64" s="213"/>
      <c r="PVW64" s="213"/>
      <c r="PVY64" s="213"/>
      <c r="PWA64" s="213"/>
      <c r="PWC64" s="213"/>
      <c r="PWE64" s="213"/>
      <c r="PWG64" s="213"/>
      <c r="PWI64" s="213"/>
      <c r="PWK64" s="213"/>
      <c r="PWM64" s="213"/>
      <c r="PWO64" s="213"/>
      <c r="PWQ64" s="213"/>
      <c r="PWS64" s="213"/>
      <c r="PWU64" s="213"/>
      <c r="PWW64" s="213"/>
      <c r="PWY64" s="213"/>
      <c r="PXA64" s="213"/>
      <c r="PXC64" s="213"/>
      <c r="PXE64" s="213"/>
      <c r="PXG64" s="213"/>
      <c r="PXI64" s="213"/>
      <c r="PXK64" s="213"/>
      <c r="PXM64" s="213"/>
      <c r="PXO64" s="213"/>
      <c r="PXQ64" s="213"/>
      <c r="PXS64" s="213"/>
      <c r="PXU64" s="213"/>
      <c r="PXW64" s="213"/>
      <c r="PXY64" s="213"/>
      <c r="PYA64" s="213"/>
      <c r="PYC64" s="213"/>
      <c r="PYE64" s="213"/>
      <c r="PYG64" s="213"/>
      <c r="PYI64" s="213"/>
      <c r="PYK64" s="213"/>
      <c r="PYM64" s="213"/>
      <c r="PYO64" s="213"/>
      <c r="PYQ64" s="213"/>
      <c r="PYS64" s="213"/>
      <c r="PYU64" s="213"/>
      <c r="PYW64" s="213"/>
      <c r="PYY64" s="213"/>
      <c r="PZA64" s="213"/>
      <c r="PZC64" s="213"/>
      <c r="PZE64" s="213"/>
      <c r="PZG64" s="213"/>
      <c r="PZI64" s="213"/>
      <c r="PZK64" s="213"/>
      <c r="PZM64" s="213"/>
      <c r="PZO64" s="213"/>
      <c r="PZQ64" s="213"/>
      <c r="PZS64" s="213"/>
      <c r="PZU64" s="213"/>
      <c r="PZW64" s="213"/>
      <c r="PZY64" s="213"/>
      <c r="QAA64" s="213"/>
      <c r="QAC64" s="213"/>
      <c r="QAE64" s="213"/>
      <c r="QAG64" s="213"/>
      <c r="QAI64" s="213"/>
      <c r="QAK64" s="213"/>
      <c r="QAM64" s="213"/>
      <c r="QAO64" s="213"/>
      <c r="QAQ64" s="213"/>
      <c r="QAS64" s="213"/>
      <c r="QAU64" s="213"/>
      <c r="QAW64" s="213"/>
      <c r="QAY64" s="213"/>
      <c r="QBA64" s="213"/>
      <c r="QBC64" s="213"/>
      <c r="QBE64" s="213"/>
      <c r="QBG64" s="213"/>
      <c r="QBI64" s="213"/>
      <c r="QBK64" s="213"/>
      <c r="QBM64" s="213"/>
      <c r="QBO64" s="213"/>
      <c r="QBQ64" s="213"/>
      <c r="QBS64" s="213"/>
      <c r="QBU64" s="213"/>
      <c r="QBW64" s="213"/>
      <c r="QBY64" s="213"/>
      <c r="QCA64" s="213"/>
      <c r="QCC64" s="213"/>
      <c r="QCE64" s="213"/>
      <c r="QCG64" s="213"/>
      <c r="QCI64" s="213"/>
      <c r="QCK64" s="213"/>
      <c r="QCM64" s="213"/>
      <c r="QCO64" s="213"/>
      <c r="QCQ64" s="213"/>
      <c r="QCS64" s="213"/>
      <c r="QCU64" s="213"/>
      <c r="QCW64" s="213"/>
      <c r="QCY64" s="213"/>
      <c r="QDA64" s="213"/>
      <c r="QDC64" s="213"/>
      <c r="QDE64" s="213"/>
      <c r="QDG64" s="213"/>
      <c r="QDI64" s="213"/>
      <c r="QDK64" s="213"/>
      <c r="QDM64" s="213"/>
      <c r="QDO64" s="213"/>
      <c r="QDQ64" s="213"/>
      <c r="QDS64" s="213"/>
      <c r="QDU64" s="213"/>
      <c r="QDW64" s="213"/>
      <c r="QDY64" s="213"/>
      <c r="QEA64" s="213"/>
      <c r="QEC64" s="213"/>
      <c r="QEE64" s="213"/>
      <c r="QEG64" s="213"/>
      <c r="QEI64" s="213"/>
      <c r="QEK64" s="213"/>
      <c r="QEM64" s="213"/>
      <c r="QEO64" s="213"/>
      <c r="QEQ64" s="213"/>
      <c r="QES64" s="213"/>
      <c r="QEU64" s="213"/>
      <c r="QEW64" s="213"/>
      <c r="QEY64" s="213"/>
      <c r="QFA64" s="213"/>
      <c r="QFC64" s="213"/>
      <c r="QFE64" s="213"/>
      <c r="QFG64" s="213"/>
      <c r="QFI64" s="213"/>
      <c r="QFK64" s="213"/>
      <c r="QFM64" s="213"/>
      <c r="QFO64" s="213"/>
      <c r="QFQ64" s="213"/>
      <c r="QFS64" s="213"/>
      <c r="QFU64" s="213"/>
      <c r="QFW64" s="213"/>
      <c r="QFY64" s="213"/>
      <c r="QGA64" s="213"/>
      <c r="QGC64" s="213"/>
      <c r="QGE64" s="213"/>
      <c r="QGG64" s="213"/>
      <c r="QGI64" s="213"/>
      <c r="QGK64" s="213"/>
      <c r="QGM64" s="213"/>
      <c r="QGO64" s="213"/>
      <c r="QGQ64" s="213"/>
      <c r="QGS64" s="213"/>
      <c r="QGU64" s="213"/>
      <c r="QGW64" s="213"/>
      <c r="QGY64" s="213"/>
      <c r="QHA64" s="213"/>
      <c r="QHC64" s="213"/>
      <c r="QHE64" s="213"/>
      <c r="QHG64" s="213"/>
      <c r="QHI64" s="213"/>
      <c r="QHK64" s="213"/>
      <c r="QHM64" s="213"/>
      <c r="QHO64" s="213"/>
      <c r="QHQ64" s="213"/>
      <c r="QHS64" s="213"/>
      <c r="QHU64" s="213"/>
      <c r="QHW64" s="213"/>
      <c r="QHY64" s="213"/>
      <c r="QIA64" s="213"/>
      <c r="QIC64" s="213"/>
      <c r="QIE64" s="213"/>
      <c r="QIG64" s="213"/>
      <c r="QII64" s="213"/>
      <c r="QIK64" s="213"/>
      <c r="QIM64" s="213"/>
      <c r="QIO64" s="213"/>
      <c r="QIQ64" s="213"/>
      <c r="QIS64" s="213"/>
      <c r="QIU64" s="213"/>
      <c r="QIW64" s="213"/>
      <c r="QIY64" s="213"/>
      <c r="QJA64" s="213"/>
      <c r="QJC64" s="213"/>
      <c r="QJE64" s="213"/>
      <c r="QJG64" s="213"/>
      <c r="QJI64" s="213"/>
      <c r="QJK64" s="213"/>
      <c r="QJM64" s="213"/>
      <c r="QJO64" s="213"/>
      <c r="QJQ64" s="213"/>
      <c r="QJS64" s="213"/>
      <c r="QJU64" s="213"/>
      <c r="QJW64" s="213"/>
      <c r="QJY64" s="213"/>
      <c r="QKA64" s="213"/>
      <c r="QKC64" s="213"/>
      <c r="QKE64" s="213"/>
      <c r="QKG64" s="213"/>
      <c r="QKI64" s="213"/>
      <c r="QKK64" s="213"/>
      <c r="QKM64" s="213"/>
      <c r="QKO64" s="213"/>
      <c r="QKQ64" s="213"/>
      <c r="QKS64" s="213"/>
      <c r="QKU64" s="213"/>
      <c r="QKW64" s="213"/>
      <c r="QKY64" s="213"/>
      <c r="QLA64" s="213"/>
      <c r="QLC64" s="213"/>
      <c r="QLE64" s="213"/>
      <c r="QLG64" s="213"/>
      <c r="QLI64" s="213"/>
      <c r="QLK64" s="213"/>
      <c r="QLM64" s="213"/>
      <c r="QLO64" s="213"/>
      <c r="QLQ64" s="213"/>
      <c r="QLS64" s="213"/>
      <c r="QLU64" s="213"/>
      <c r="QLW64" s="213"/>
      <c r="QLY64" s="213"/>
      <c r="QMA64" s="213"/>
      <c r="QMC64" s="213"/>
      <c r="QME64" s="213"/>
      <c r="QMG64" s="213"/>
      <c r="QMI64" s="213"/>
      <c r="QMK64" s="213"/>
      <c r="QMM64" s="213"/>
      <c r="QMO64" s="213"/>
      <c r="QMQ64" s="213"/>
      <c r="QMS64" s="213"/>
      <c r="QMU64" s="213"/>
      <c r="QMW64" s="213"/>
      <c r="QMY64" s="213"/>
      <c r="QNA64" s="213"/>
      <c r="QNC64" s="213"/>
      <c r="QNE64" s="213"/>
      <c r="QNG64" s="213"/>
      <c r="QNI64" s="213"/>
      <c r="QNK64" s="213"/>
      <c r="QNM64" s="213"/>
      <c r="QNO64" s="213"/>
      <c r="QNQ64" s="213"/>
      <c r="QNS64" s="213"/>
      <c r="QNU64" s="213"/>
      <c r="QNW64" s="213"/>
      <c r="QNY64" s="213"/>
      <c r="QOA64" s="213"/>
      <c r="QOC64" s="213"/>
      <c r="QOE64" s="213"/>
      <c r="QOG64" s="213"/>
      <c r="QOI64" s="213"/>
      <c r="QOK64" s="213"/>
      <c r="QOM64" s="213"/>
      <c r="QOO64" s="213"/>
      <c r="QOQ64" s="213"/>
      <c r="QOS64" s="213"/>
      <c r="QOU64" s="213"/>
      <c r="QOW64" s="213"/>
      <c r="QOY64" s="213"/>
      <c r="QPA64" s="213"/>
      <c r="QPC64" s="213"/>
      <c r="QPE64" s="213"/>
      <c r="QPG64" s="213"/>
      <c r="QPI64" s="213"/>
      <c r="QPK64" s="213"/>
      <c r="QPM64" s="213"/>
      <c r="QPO64" s="213"/>
      <c r="QPQ64" s="213"/>
      <c r="QPS64" s="213"/>
      <c r="QPU64" s="213"/>
      <c r="QPW64" s="213"/>
      <c r="QPY64" s="213"/>
      <c r="QQA64" s="213"/>
      <c r="QQC64" s="213"/>
      <c r="QQE64" s="213"/>
      <c r="QQG64" s="213"/>
      <c r="QQI64" s="213"/>
      <c r="QQK64" s="213"/>
      <c r="QQM64" s="213"/>
      <c r="QQO64" s="213"/>
      <c r="QQQ64" s="213"/>
      <c r="QQS64" s="213"/>
      <c r="QQU64" s="213"/>
      <c r="QQW64" s="213"/>
      <c r="QQY64" s="213"/>
      <c r="QRA64" s="213"/>
      <c r="QRC64" s="213"/>
      <c r="QRE64" s="213"/>
      <c r="QRG64" s="213"/>
      <c r="QRI64" s="213"/>
      <c r="QRK64" s="213"/>
      <c r="QRM64" s="213"/>
      <c r="QRO64" s="213"/>
      <c r="QRQ64" s="213"/>
      <c r="QRS64" s="213"/>
      <c r="QRU64" s="213"/>
      <c r="QRW64" s="213"/>
      <c r="QRY64" s="213"/>
      <c r="QSA64" s="213"/>
      <c r="QSC64" s="213"/>
      <c r="QSE64" s="213"/>
      <c r="QSG64" s="213"/>
      <c r="QSI64" s="213"/>
      <c r="QSK64" s="213"/>
      <c r="QSM64" s="213"/>
      <c r="QSO64" s="213"/>
      <c r="QSQ64" s="213"/>
      <c r="QSS64" s="213"/>
      <c r="QSU64" s="213"/>
      <c r="QSW64" s="213"/>
      <c r="QSY64" s="213"/>
      <c r="QTA64" s="213"/>
      <c r="QTC64" s="213"/>
      <c r="QTE64" s="213"/>
      <c r="QTG64" s="213"/>
      <c r="QTI64" s="213"/>
      <c r="QTK64" s="213"/>
      <c r="QTM64" s="213"/>
      <c r="QTO64" s="213"/>
      <c r="QTQ64" s="213"/>
      <c r="QTS64" s="213"/>
      <c r="QTU64" s="213"/>
      <c r="QTW64" s="213"/>
      <c r="QTY64" s="213"/>
      <c r="QUA64" s="213"/>
      <c r="QUC64" s="213"/>
      <c r="QUE64" s="213"/>
      <c r="QUG64" s="213"/>
      <c r="QUI64" s="213"/>
      <c r="QUK64" s="213"/>
      <c r="QUM64" s="213"/>
      <c r="QUO64" s="213"/>
      <c r="QUQ64" s="213"/>
      <c r="QUS64" s="213"/>
      <c r="QUU64" s="213"/>
      <c r="QUW64" s="213"/>
      <c r="QUY64" s="213"/>
      <c r="QVA64" s="213"/>
      <c r="QVC64" s="213"/>
      <c r="QVE64" s="213"/>
      <c r="QVG64" s="213"/>
      <c r="QVI64" s="213"/>
      <c r="QVK64" s="213"/>
      <c r="QVM64" s="213"/>
      <c r="QVO64" s="213"/>
      <c r="QVQ64" s="213"/>
      <c r="QVS64" s="213"/>
      <c r="QVU64" s="213"/>
      <c r="QVW64" s="213"/>
      <c r="QVY64" s="213"/>
      <c r="QWA64" s="213"/>
      <c r="QWC64" s="213"/>
      <c r="QWE64" s="213"/>
      <c r="QWG64" s="213"/>
      <c r="QWI64" s="213"/>
      <c r="QWK64" s="213"/>
      <c r="QWM64" s="213"/>
      <c r="QWO64" s="213"/>
      <c r="QWQ64" s="213"/>
      <c r="QWS64" s="213"/>
      <c r="QWU64" s="213"/>
      <c r="QWW64" s="213"/>
      <c r="QWY64" s="213"/>
      <c r="QXA64" s="213"/>
      <c r="QXC64" s="213"/>
      <c r="QXE64" s="213"/>
      <c r="QXG64" s="213"/>
      <c r="QXI64" s="213"/>
      <c r="QXK64" s="213"/>
      <c r="QXM64" s="213"/>
      <c r="QXO64" s="213"/>
      <c r="QXQ64" s="213"/>
      <c r="QXS64" s="213"/>
      <c r="QXU64" s="213"/>
      <c r="QXW64" s="213"/>
      <c r="QXY64" s="213"/>
      <c r="QYA64" s="213"/>
      <c r="QYC64" s="213"/>
      <c r="QYE64" s="213"/>
      <c r="QYG64" s="213"/>
      <c r="QYI64" s="213"/>
      <c r="QYK64" s="213"/>
      <c r="QYM64" s="213"/>
      <c r="QYO64" s="213"/>
      <c r="QYQ64" s="213"/>
      <c r="QYS64" s="213"/>
      <c r="QYU64" s="213"/>
      <c r="QYW64" s="213"/>
      <c r="QYY64" s="213"/>
      <c r="QZA64" s="213"/>
      <c r="QZC64" s="213"/>
      <c r="QZE64" s="213"/>
      <c r="QZG64" s="213"/>
      <c r="QZI64" s="213"/>
      <c r="QZK64" s="213"/>
      <c r="QZM64" s="213"/>
      <c r="QZO64" s="213"/>
      <c r="QZQ64" s="213"/>
      <c r="QZS64" s="213"/>
      <c r="QZU64" s="213"/>
      <c r="QZW64" s="213"/>
      <c r="QZY64" s="213"/>
      <c r="RAA64" s="213"/>
      <c r="RAC64" s="213"/>
      <c r="RAE64" s="213"/>
      <c r="RAG64" s="213"/>
      <c r="RAI64" s="213"/>
      <c r="RAK64" s="213"/>
      <c r="RAM64" s="213"/>
      <c r="RAO64" s="213"/>
      <c r="RAQ64" s="213"/>
      <c r="RAS64" s="213"/>
      <c r="RAU64" s="213"/>
      <c r="RAW64" s="213"/>
      <c r="RAY64" s="213"/>
      <c r="RBA64" s="213"/>
      <c r="RBC64" s="213"/>
      <c r="RBE64" s="213"/>
      <c r="RBG64" s="213"/>
      <c r="RBI64" s="213"/>
      <c r="RBK64" s="213"/>
      <c r="RBM64" s="213"/>
      <c r="RBO64" s="213"/>
      <c r="RBQ64" s="213"/>
      <c r="RBS64" s="213"/>
      <c r="RBU64" s="213"/>
      <c r="RBW64" s="213"/>
      <c r="RBY64" s="213"/>
      <c r="RCA64" s="213"/>
      <c r="RCC64" s="213"/>
      <c r="RCE64" s="213"/>
      <c r="RCG64" s="213"/>
      <c r="RCI64" s="213"/>
      <c r="RCK64" s="213"/>
      <c r="RCM64" s="213"/>
      <c r="RCO64" s="213"/>
      <c r="RCQ64" s="213"/>
      <c r="RCS64" s="213"/>
      <c r="RCU64" s="213"/>
      <c r="RCW64" s="213"/>
      <c r="RCY64" s="213"/>
      <c r="RDA64" s="213"/>
      <c r="RDC64" s="213"/>
      <c r="RDE64" s="213"/>
      <c r="RDG64" s="213"/>
      <c r="RDI64" s="213"/>
      <c r="RDK64" s="213"/>
      <c r="RDM64" s="213"/>
      <c r="RDO64" s="213"/>
      <c r="RDQ64" s="213"/>
      <c r="RDS64" s="213"/>
      <c r="RDU64" s="213"/>
      <c r="RDW64" s="213"/>
      <c r="RDY64" s="213"/>
      <c r="REA64" s="213"/>
      <c r="REC64" s="213"/>
      <c r="REE64" s="213"/>
      <c r="REG64" s="213"/>
      <c r="REI64" s="213"/>
      <c r="REK64" s="213"/>
      <c r="REM64" s="213"/>
      <c r="REO64" s="213"/>
      <c r="REQ64" s="213"/>
      <c r="RES64" s="213"/>
      <c r="REU64" s="213"/>
      <c r="REW64" s="213"/>
      <c r="REY64" s="213"/>
      <c r="RFA64" s="213"/>
      <c r="RFC64" s="213"/>
      <c r="RFE64" s="213"/>
      <c r="RFG64" s="213"/>
      <c r="RFI64" s="213"/>
      <c r="RFK64" s="213"/>
      <c r="RFM64" s="213"/>
      <c r="RFO64" s="213"/>
      <c r="RFQ64" s="213"/>
      <c r="RFS64" s="213"/>
      <c r="RFU64" s="213"/>
      <c r="RFW64" s="213"/>
      <c r="RFY64" s="213"/>
      <c r="RGA64" s="213"/>
      <c r="RGC64" s="213"/>
      <c r="RGE64" s="213"/>
      <c r="RGG64" s="213"/>
      <c r="RGI64" s="213"/>
      <c r="RGK64" s="213"/>
      <c r="RGM64" s="213"/>
      <c r="RGO64" s="213"/>
      <c r="RGQ64" s="213"/>
      <c r="RGS64" s="213"/>
      <c r="RGU64" s="213"/>
      <c r="RGW64" s="213"/>
      <c r="RGY64" s="213"/>
      <c r="RHA64" s="213"/>
      <c r="RHC64" s="213"/>
      <c r="RHE64" s="213"/>
      <c r="RHG64" s="213"/>
      <c r="RHI64" s="213"/>
      <c r="RHK64" s="213"/>
      <c r="RHM64" s="213"/>
      <c r="RHO64" s="213"/>
      <c r="RHQ64" s="213"/>
      <c r="RHS64" s="213"/>
      <c r="RHU64" s="213"/>
      <c r="RHW64" s="213"/>
      <c r="RHY64" s="213"/>
      <c r="RIA64" s="213"/>
      <c r="RIC64" s="213"/>
      <c r="RIE64" s="213"/>
      <c r="RIG64" s="213"/>
      <c r="RII64" s="213"/>
      <c r="RIK64" s="213"/>
      <c r="RIM64" s="213"/>
      <c r="RIO64" s="213"/>
      <c r="RIQ64" s="213"/>
      <c r="RIS64" s="213"/>
      <c r="RIU64" s="213"/>
      <c r="RIW64" s="213"/>
      <c r="RIY64" s="213"/>
      <c r="RJA64" s="213"/>
      <c r="RJC64" s="213"/>
      <c r="RJE64" s="213"/>
      <c r="RJG64" s="213"/>
      <c r="RJI64" s="213"/>
      <c r="RJK64" s="213"/>
      <c r="RJM64" s="213"/>
      <c r="RJO64" s="213"/>
      <c r="RJQ64" s="213"/>
      <c r="RJS64" s="213"/>
      <c r="RJU64" s="213"/>
      <c r="RJW64" s="213"/>
      <c r="RJY64" s="213"/>
      <c r="RKA64" s="213"/>
      <c r="RKC64" s="213"/>
      <c r="RKE64" s="213"/>
      <c r="RKG64" s="213"/>
      <c r="RKI64" s="213"/>
      <c r="RKK64" s="213"/>
      <c r="RKM64" s="213"/>
      <c r="RKO64" s="213"/>
      <c r="RKQ64" s="213"/>
      <c r="RKS64" s="213"/>
      <c r="RKU64" s="213"/>
      <c r="RKW64" s="213"/>
      <c r="RKY64" s="213"/>
      <c r="RLA64" s="213"/>
      <c r="RLC64" s="213"/>
      <c r="RLE64" s="213"/>
      <c r="RLG64" s="213"/>
      <c r="RLI64" s="213"/>
      <c r="RLK64" s="213"/>
      <c r="RLM64" s="213"/>
      <c r="RLO64" s="213"/>
      <c r="RLQ64" s="213"/>
      <c r="RLS64" s="213"/>
      <c r="RLU64" s="213"/>
      <c r="RLW64" s="213"/>
      <c r="RLY64" s="213"/>
      <c r="RMA64" s="213"/>
      <c r="RMC64" s="213"/>
      <c r="RME64" s="213"/>
      <c r="RMG64" s="213"/>
      <c r="RMI64" s="213"/>
      <c r="RMK64" s="213"/>
      <c r="RMM64" s="213"/>
      <c r="RMO64" s="213"/>
      <c r="RMQ64" s="213"/>
      <c r="RMS64" s="213"/>
      <c r="RMU64" s="213"/>
      <c r="RMW64" s="213"/>
      <c r="RMY64" s="213"/>
      <c r="RNA64" s="213"/>
      <c r="RNC64" s="213"/>
      <c r="RNE64" s="213"/>
      <c r="RNG64" s="213"/>
      <c r="RNI64" s="213"/>
      <c r="RNK64" s="213"/>
      <c r="RNM64" s="213"/>
      <c r="RNO64" s="213"/>
      <c r="RNQ64" s="213"/>
      <c r="RNS64" s="213"/>
      <c r="RNU64" s="213"/>
      <c r="RNW64" s="213"/>
      <c r="RNY64" s="213"/>
      <c r="ROA64" s="213"/>
      <c r="ROC64" s="213"/>
      <c r="ROE64" s="213"/>
      <c r="ROG64" s="213"/>
      <c r="ROI64" s="213"/>
      <c r="ROK64" s="213"/>
      <c r="ROM64" s="213"/>
      <c r="ROO64" s="213"/>
      <c r="ROQ64" s="213"/>
      <c r="ROS64" s="213"/>
      <c r="ROU64" s="213"/>
      <c r="ROW64" s="213"/>
      <c r="ROY64" s="213"/>
      <c r="RPA64" s="213"/>
      <c r="RPC64" s="213"/>
      <c r="RPE64" s="213"/>
      <c r="RPG64" s="213"/>
      <c r="RPI64" s="213"/>
      <c r="RPK64" s="213"/>
      <c r="RPM64" s="213"/>
      <c r="RPO64" s="213"/>
      <c r="RPQ64" s="213"/>
      <c r="RPS64" s="213"/>
      <c r="RPU64" s="213"/>
      <c r="RPW64" s="213"/>
      <c r="RPY64" s="213"/>
      <c r="RQA64" s="213"/>
      <c r="RQC64" s="213"/>
      <c r="RQE64" s="213"/>
      <c r="RQG64" s="213"/>
      <c r="RQI64" s="213"/>
      <c r="RQK64" s="213"/>
      <c r="RQM64" s="213"/>
      <c r="RQO64" s="213"/>
      <c r="RQQ64" s="213"/>
      <c r="RQS64" s="213"/>
      <c r="RQU64" s="213"/>
      <c r="RQW64" s="213"/>
      <c r="RQY64" s="213"/>
      <c r="RRA64" s="213"/>
      <c r="RRC64" s="213"/>
      <c r="RRE64" s="213"/>
      <c r="RRG64" s="213"/>
      <c r="RRI64" s="213"/>
      <c r="RRK64" s="213"/>
      <c r="RRM64" s="213"/>
      <c r="RRO64" s="213"/>
      <c r="RRQ64" s="213"/>
      <c r="RRS64" s="213"/>
      <c r="RRU64" s="213"/>
      <c r="RRW64" s="213"/>
      <c r="RRY64" s="213"/>
      <c r="RSA64" s="213"/>
      <c r="RSC64" s="213"/>
      <c r="RSE64" s="213"/>
      <c r="RSG64" s="213"/>
      <c r="RSI64" s="213"/>
      <c r="RSK64" s="213"/>
      <c r="RSM64" s="213"/>
      <c r="RSO64" s="213"/>
      <c r="RSQ64" s="213"/>
      <c r="RSS64" s="213"/>
      <c r="RSU64" s="213"/>
      <c r="RSW64" s="213"/>
      <c r="RSY64" s="213"/>
      <c r="RTA64" s="213"/>
      <c r="RTC64" s="213"/>
      <c r="RTE64" s="213"/>
      <c r="RTG64" s="213"/>
      <c r="RTI64" s="213"/>
      <c r="RTK64" s="213"/>
      <c r="RTM64" s="213"/>
      <c r="RTO64" s="213"/>
      <c r="RTQ64" s="213"/>
      <c r="RTS64" s="213"/>
      <c r="RTU64" s="213"/>
      <c r="RTW64" s="213"/>
      <c r="RTY64" s="213"/>
      <c r="RUA64" s="213"/>
      <c r="RUC64" s="213"/>
      <c r="RUE64" s="213"/>
      <c r="RUG64" s="213"/>
      <c r="RUI64" s="213"/>
      <c r="RUK64" s="213"/>
      <c r="RUM64" s="213"/>
      <c r="RUO64" s="213"/>
      <c r="RUQ64" s="213"/>
      <c r="RUS64" s="213"/>
      <c r="RUU64" s="213"/>
      <c r="RUW64" s="213"/>
      <c r="RUY64" s="213"/>
      <c r="RVA64" s="213"/>
      <c r="RVC64" s="213"/>
      <c r="RVE64" s="213"/>
      <c r="RVG64" s="213"/>
      <c r="RVI64" s="213"/>
      <c r="RVK64" s="213"/>
      <c r="RVM64" s="213"/>
      <c r="RVO64" s="213"/>
      <c r="RVQ64" s="213"/>
      <c r="RVS64" s="213"/>
      <c r="RVU64" s="213"/>
      <c r="RVW64" s="213"/>
      <c r="RVY64" s="213"/>
      <c r="RWA64" s="213"/>
      <c r="RWC64" s="213"/>
      <c r="RWE64" s="213"/>
      <c r="RWG64" s="213"/>
      <c r="RWI64" s="213"/>
      <c r="RWK64" s="213"/>
      <c r="RWM64" s="213"/>
      <c r="RWO64" s="213"/>
      <c r="RWQ64" s="213"/>
      <c r="RWS64" s="213"/>
      <c r="RWU64" s="213"/>
      <c r="RWW64" s="213"/>
      <c r="RWY64" s="213"/>
      <c r="RXA64" s="213"/>
      <c r="RXC64" s="213"/>
      <c r="RXE64" s="213"/>
      <c r="RXG64" s="213"/>
      <c r="RXI64" s="213"/>
      <c r="RXK64" s="213"/>
      <c r="RXM64" s="213"/>
      <c r="RXO64" s="213"/>
      <c r="RXQ64" s="213"/>
      <c r="RXS64" s="213"/>
      <c r="RXU64" s="213"/>
      <c r="RXW64" s="213"/>
      <c r="RXY64" s="213"/>
      <c r="RYA64" s="213"/>
      <c r="RYC64" s="213"/>
      <c r="RYE64" s="213"/>
      <c r="RYG64" s="213"/>
      <c r="RYI64" s="213"/>
      <c r="RYK64" s="213"/>
      <c r="RYM64" s="213"/>
      <c r="RYO64" s="213"/>
      <c r="RYQ64" s="213"/>
      <c r="RYS64" s="213"/>
      <c r="RYU64" s="213"/>
      <c r="RYW64" s="213"/>
      <c r="RYY64" s="213"/>
      <c r="RZA64" s="213"/>
      <c r="RZC64" s="213"/>
      <c r="RZE64" s="213"/>
      <c r="RZG64" s="213"/>
      <c r="RZI64" s="213"/>
      <c r="RZK64" s="213"/>
      <c r="RZM64" s="213"/>
      <c r="RZO64" s="213"/>
      <c r="RZQ64" s="213"/>
      <c r="RZS64" s="213"/>
      <c r="RZU64" s="213"/>
      <c r="RZW64" s="213"/>
      <c r="RZY64" s="213"/>
      <c r="SAA64" s="213"/>
      <c r="SAC64" s="213"/>
      <c r="SAE64" s="213"/>
      <c r="SAG64" s="213"/>
      <c r="SAI64" s="213"/>
      <c r="SAK64" s="213"/>
      <c r="SAM64" s="213"/>
      <c r="SAO64" s="213"/>
      <c r="SAQ64" s="213"/>
      <c r="SAS64" s="213"/>
      <c r="SAU64" s="213"/>
      <c r="SAW64" s="213"/>
      <c r="SAY64" s="213"/>
      <c r="SBA64" s="213"/>
      <c r="SBC64" s="213"/>
      <c r="SBE64" s="213"/>
      <c r="SBG64" s="213"/>
      <c r="SBI64" s="213"/>
      <c r="SBK64" s="213"/>
      <c r="SBM64" s="213"/>
      <c r="SBO64" s="213"/>
      <c r="SBQ64" s="213"/>
      <c r="SBS64" s="213"/>
      <c r="SBU64" s="213"/>
      <c r="SBW64" s="213"/>
      <c r="SBY64" s="213"/>
      <c r="SCA64" s="213"/>
      <c r="SCC64" s="213"/>
      <c r="SCE64" s="213"/>
      <c r="SCG64" s="213"/>
      <c r="SCI64" s="213"/>
      <c r="SCK64" s="213"/>
      <c r="SCM64" s="213"/>
      <c r="SCO64" s="213"/>
      <c r="SCQ64" s="213"/>
      <c r="SCS64" s="213"/>
      <c r="SCU64" s="213"/>
      <c r="SCW64" s="213"/>
      <c r="SCY64" s="213"/>
      <c r="SDA64" s="213"/>
      <c r="SDC64" s="213"/>
      <c r="SDE64" s="213"/>
      <c r="SDG64" s="213"/>
      <c r="SDI64" s="213"/>
      <c r="SDK64" s="213"/>
      <c r="SDM64" s="213"/>
      <c r="SDO64" s="213"/>
      <c r="SDQ64" s="213"/>
      <c r="SDS64" s="213"/>
      <c r="SDU64" s="213"/>
      <c r="SDW64" s="213"/>
      <c r="SDY64" s="213"/>
      <c r="SEA64" s="213"/>
      <c r="SEC64" s="213"/>
      <c r="SEE64" s="213"/>
      <c r="SEG64" s="213"/>
      <c r="SEI64" s="213"/>
      <c r="SEK64" s="213"/>
      <c r="SEM64" s="213"/>
      <c r="SEO64" s="213"/>
      <c r="SEQ64" s="213"/>
      <c r="SES64" s="213"/>
      <c r="SEU64" s="213"/>
      <c r="SEW64" s="213"/>
      <c r="SEY64" s="213"/>
      <c r="SFA64" s="213"/>
      <c r="SFC64" s="213"/>
      <c r="SFE64" s="213"/>
      <c r="SFG64" s="213"/>
      <c r="SFI64" s="213"/>
      <c r="SFK64" s="213"/>
      <c r="SFM64" s="213"/>
      <c r="SFO64" s="213"/>
      <c r="SFQ64" s="213"/>
      <c r="SFS64" s="213"/>
      <c r="SFU64" s="213"/>
      <c r="SFW64" s="213"/>
      <c r="SFY64" s="213"/>
      <c r="SGA64" s="213"/>
      <c r="SGC64" s="213"/>
      <c r="SGE64" s="213"/>
      <c r="SGG64" s="213"/>
      <c r="SGI64" s="213"/>
      <c r="SGK64" s="213"/>
      <c r="SGM64" s="213"/>
      <c r="SGO64" s="213"/>
      <c r="SGQ64" s="213"/>
      <c r="SGS64" s="213"/>
      <c r="SGU64" s="213"/>
      <c r="SGW64" s="213"/>
      <c r="SGY64" s="213"/>
      <c r="SHA64" s="213"/>
      <c r="SHC64" s="213"/>
      <c r="SHE64" s="213"/>
      <c r="SHG64" s="213"/>
      <c r="SHI64" s="213"/>
      <c r="SHK64" s="213"/>
      <c r="SHM64" s="213"/>
      <c r="SHO64" s="213"/>
      <c r="SHQ64" s="213"/>
      <c r="SHS64" s="213"/>
      <c r="SHU64" s="213"/>
      <c r="SHW64" s="213"/>
      <c r="SHY64" s="213"/>
      <c r="SIA64" s="213"/>
      <c r="SIC64" s="213"/>
      <c r="SIE64" s="213"/>
      <c r="SIG64" s="213"/>
      <c r="SII64" s="213"/>
      <c r="SIK64" s="213"/>
      <c r="SIM64" s="213"/>
      <c r="SIO64" s="213"/>
      <c r="SIQ64" s="213"/>
      <c r="SIS64" s="213"/>
      <c r="SIU64" s="213"/>
      <c r="SIW64" s="213"/>
      <c r="SIY64" s="213"/>
      <c r="SJA64" s="213"/>
      <c r="SJC64" s="213"/>
      <c r="SJE64" s="213"/>
      <c r="SJG64" s="213"/>
      <c r="SJI64" s="213"/>
      <c r="SJK64" s="213"/>
      <c r="SJM64" s="213"/>
      <c r="SJO64" s="213"/>
      <c r="SJQ64" s="213"/>
      <c r="SJS64" s="213"/>
      <c r="SJU64" s="213"/>
      <c r="SJW64" s="213"/>
      <c r="SJY64" s="213"/>
      <c r="SKA64" s="213"/>
      <c r="SKC64" s="213"/>
      <c r="SKE64" s="213"/>
      <c r="SKG64" s="213"/>
      <c r="SKI64" s="213"/>
      <c r="SKK64" s="213"/>
      <c r="SKM64" s="213"/>
      <c r="SKO64" s="213"/>
      <c r="SKQ64" s="213"/>
      <c r="SKS64" s="213"/>
      <c r="SKU64" s="213"/>
      <c r="SKW64" s="213"/>
      <c r="SKY64" s="213"/>
      <c r="SLA64" s="213"/>
      <c r="SLC64" s="213"/>
      <c r="SLE64" s="213"/>
      <c r="SLG64" s="213"/>
      <c r="SLI64" s="213"/>
      <c r="SLK64" s="213"/>
      <c r="SLM64" s="213"/>
      <c r="SLO64" s="213"/>
      <c r="SLQ64" s="213"/>
      <c r="SLS64" s="213"/>
      <c r="SLU64" s="213"/>
      <c r="SLW64" s="213"/>
      <c r="SLY64" s="213"/>
      <c r="SMA64" s="213"/>
      <c r="SMC64" s="213"/>
      <c r="SME64" s="213"/>
      <c r="SMG64" s="213"/>
      <c r="SMI64" s="213"/>
      <c r="SMK64" s="213"/>
      <c r="SMM64" s="213"/>
      <c r="SMO64" s="213"/>
      <c r="SMQ64" s="213"/>
      <c r="SMS64" s="213"/>
      <c r="SMU64" s="213"/>
      <c r="SMW64" s="213"/>
      <c r="SMY64" s="213"/>
      <c r="SNA64" s="213"/>
      <c r="SNC64" s="213"/>
      <c r="SNE64" s="213"/>
      <c r="SNG64" s="213"/>
      <c r="SNI64" s="213"/>
      <c r="SNK64" s="213"/>
      <c r="SNM64" s="213"/>
      <c r="SNO64" s="213"/>
      <c r="SNQ64" s="213"/>
      <c r="SNS64" s="213"/>
      <c r="SNU64" s="213"/>
      <c r="SNW64" s="213"/>
      <c r="SNY64" s="213"/>
      <c r="SOA64" s="213"/>
      <c r="SOC64" s="213"/>
      <c r="SOE64" s="213"/>
      <c r="SOG64" s="213"/>
      <c r="SOI64" s="213"/>
      <c r="SOK64" s="213"/>
      <c r="SOM64" s="213"/>
      <c r="SOO64" s="213"/>
      <c r="SOQ64" s="213"/>
      <c r="SOS64" s="213"/>
      <c r="SOU64" s="213"/>
      <c r="SOW64" s="213"/>
      <c r="SOY64" s="213"/>
      <c r="SPA64" s="213"/>
      <c r="SPC64" s="213"/>
      <c r="SPE64" s="213"/>
      <c r="SPG64" s="213"/>
      <c r="SPI64" s="213"/>
      <c r="SPK64" s="213"/>
      <c r="SPM64" s="213"/>
      <c r="SPO64" s="213"/>
      <c r="SPQ64" s="213"/>
      <c r="SPS64" s="213"/>
      <c r="SPU64" s="213"/>
      <c r="SPW64" s="213"/>
      <c r="SPY64" s="213"/>
      <c r="SQA64" s="213"/>
      <c r="SQC64" s="213"/>
      <c r="SQE64" s="213"/>
      <c r="SQG64" s="213"/>
      <c r="SQI64" s="213"/>
      <c r="SQK64" s="213"/>
      <c r="SQM64" s="213"/>
      <c r="SQO64" s="213"/>
      <c r="SQQ64" s="213"/>
      <c r="SQS64" s="213"/>
      <c r="SQU64" s="213"/>
      <c r="SQW64" s="213"/>
      <c r="SQY64" s="213"/>
      <c r="SRA64" s="213"/>
      <c r="SRC64" s="213"/>
      <c r="SRE64" s="213"/>
      <c r="SRG64" s="213"/>
      <c r="SRI64" s="213"/>
      <c r="SRK64" s="213"/>
      <c r="SRM64" s="213"/>
      <c r="SRO64" s="213"/>
      <c r="SRQ64" s="213"/>
      <c r="SRS64" s="213"/>
      <c r="SRU64" s="213"/>
      <c r="SRW64" s="213"/>
      <c r="SRY64" s="213"/>
      <c r="SSA64" s="213"/>
      <c r="SSC64" s="213"/>
      <c r="SSE64" s="213"/>
      <c r="SSG64" s="213"/>
      <c r="SSI64" s="213"/>
      <c r="SSK64" s="213"/>
      <c r="SSM64" s="213"/>
      <c r="SSO64" s="213"/>
      <c r="SSQ64" s="213"/>
      <c r="SSS64" s="213"/>
      <c r="SSU64" s="213"/>
      <c r="SSW64" s="213"/>
      <c r="SSY64" s="213"/>
      <c r="STA64" s="213"/>
      <c r="STC64" s="213"/>
      <c r="STE64" s="213"/>
      <c r="STG64" s="213"/>
      <c r="STI64" s="213"/>
      <c r="STK64" s="213"/>
      <c r="STM64" s="213"/>
      <c r="STO64" s="213"/>
      <c r="STQ64" s="213"/>
      <c r="STS64" s="213"/>
      <c r="STU64" s="213"/>
      <c r="STW64" s="213"/>
      <c r="STY64" s="213"/>
      <c r="SUA64" s="213"/>
      <c r="SUC64" s="213"/>
      <c r="SUE64" s="213"/>
      <c r="SUG64" s="213"/>
      <c r="SUI64" s="213"/>
      <c r="SUK64" s="213"/>
      <c r="SUM64" s="213"/>
      <c r="SUO64" s="213"/>
      <c r="SUQ64" s="213"/>
      <c r="SUS64" s="213"/>
      <c r="SUU64" s="213"/>
      <c r="SUW64" s="213"/>
      <c r="SUY64" s="213"/>
      <c r="SVA64" s="213"/>
      <c r="SVC64" s="213"/>
      <c r="SVE64" s="213"/>
      <c r="SVG64" s="213"/>
      <c r="SVI64" s="213"/>
      <c r="SVK64" s="213"/>
      <c r="SVM64" s="213"/>
      <c r="SVO64" s="213"/>
      <c r="SVQ64" s="213"/>
      <c r="SVS64" s="213"/>
      <c r="SVU64" s="213"/>
      <c r="SVW64" s="213"/>
      <c r="SVY64" s="213"/>
      <c r="SWA64" s="213"/>
      <c r="SWC64" s="213"/>
      <c r="SWE64" s="213"/>
      <c r="SWG64" s="213"/>
      <c r="SWI64" s="213"/>
      <c r="SWK64" s="213"/>
      <c r="SWM64" s="213"/>
      <c r="SWO64" s="213"/>
      <c r="SWQ64" s="213"/>
      <c r="SWS64" s="213"/>
      <c r="SWU64" s="213"/>
      <c r="SWW64" s="213"/>
      <c r="SWY64" s="213"/>
      <c r="SXA64" s="213"/>
      <c r="SXC64" s="213"/>
      <c r="SXE64" s="213"/>
      <c r="SXG64" s="213"/>
      <c r="SXI64" s="213"/>
      <c r="SXK64" s="213"/>
      <c r="SXM64" s="213"/>
      <c r="SXO64" s="213"/>
      <c r="SXQ64" s="213"/>
      <c r="SXS64" s="213"/>
      <c r="SXU64" s="213"/>
      <c r="SXW64" s="213"/>
      <c r="SXY64" s="213"/>
      <c r="SYA64" s="213"/>
      <c r="SYC64" s="213"/>
      <c r="SYE64" s="213"/>
      <c r="SYG64" s="213"/>
      <c r="SYI64" s="213"/>
      <c r="SYK64" s="213"/>
      <c r="SYM64" s="213"/>
      <c r="SYO64" s="213"/>
      <c r="SYQ64" s="213"/>
      <c r="SYS64" s="213"/>
      <c r="SYU64" s="213"/>
      <c r="SYW64" s="213"/>
      <c r="SYY64" s="213"/>
      <c r="SZA64" s="213"/>
      <c r="SZC64" s="213"/>
      <c r="SZE64" s="213"/>
      <c r="SZG64" s="213"/>
      <c r="SZI64" s="213"/>
      <c r="SZK64" s="213"/>
      <c r="SZM64" s="213"/>
      <c r="SZO64" s="213"/>
      <c r="SZQ64" s="213"/>
      <c r="SZS64" s="213"/>
      <c r="SZU64" s="213"/>
      <c r="SZW64" s="213"/>
      <c r="SZY64" s="213"/>
      <c r="TAA64" s="213"/>
      <c r="TAC64" s="213"/>
      <c r="TAE64" s="213"/>
      <c r="TAG64" s="213"/>
      <c r="TAI64" s="213"/>
      <c r="TAK64" s="213"/>
      <c r="TAM64" s="213"/>
      <c r="TAO64" s="213"/>
      <c r="TAQ64" s="213"/>
      <c r="TAS64" s="213"/>
      <c r="TAU64" s="213"/>
      <c r="TAW64" s="213"/>
      <c r="TAY64" s="213"/>
      <c r="TBA64" s="213"/>
      <c r="TBC64" s="213"/>
      <c r="TBE64" s="213"/>
      <c r="TBG64" s="213"/>
      <c r="TBI64" s="213"/>
      <c r="TBK64" s="213"/>
      <c r="TBM64" s="213"/>
      <c r="TBO64" s="213"/>
      <c r="TBQ64" s="213"/>
      <c r="TBS64" s="213"/>
      <c r="TBU64" s="213"/>
      <c r="TBW64" s="213"/>
      <c r="TBY64" s="213"/>
      <c r="TCA64" s="213"/>
      <c r="TCC64" s="213"/>
      <c r="TCE64" s="213"/>
      <c r="TCG64" s="213"/>
      <c r="TCI64" s="213"/>
      <c r="TCK64" s="213"/>
      <c r="TCM64" s="213"/>
      <c r="TCO64" s="213"/>
      <c r="TCQ64" s="213"/>
      <c r="TCS64" s="213"/>
      <c r="TCU64" s="213"/>
      <c r="TCW64" s="213"/>
      <c r="TCY64" s="213"/>
      <c r="TDA64" s="213"/>
      <c r="TDC64" s="213"/>
      <c r="TDE64" s="213"/>
      <c r="TDG64" s="213"/>
      <c r="TDI64" s="213"/>
      <c r="TDK64" s="213"/>
      <c r="TDM64" s="213"/>
      <c r="TDO64" s="213"/>
      <c r="TDQ64" s="213"/>
      <c r="TDS64" s="213"/>
      <c r="TDU64" s="213"/>
      <c r="TDW64" s="213"/>
      <c r="TDY64" s="213"/>
      <c r="TEA64" s="213"/>
      <c r="TEC64" s="213"/>
      <c r="TEE64" s="213"/>
      <c r="TEG64" s="213"/>
      <c r="TEI64" s="213"/>
      <c r="TEK64" s="213"/>
      <c r="TEM64" s="213"/>
      <c r="TEO64" s="213"/>
      <c r="TEQ64" s="213"/>
      <c r="TES64" s="213"/>
      <c r="TEU64" s="213"/>
      <c r="TEW64" s="213"/>
      <c r="TEY64" s="213"/>
      <c r="TFA64" s="213"/>
      <c r="TFC64" s="213"/>
      <c r="TFE64" s="213"/>
      <c r="TFG64" s="213"/>
      <c r="TFI64" s="213"/>
      <c r="TFK64" s="213"/>
      <c r="TFM64" s="213"/>
      <c r="TFO64" s="213"/>
      <c r="TFQ64" s="213"/>
      <c r="TFS64" s="213"/>
      <c r="TFU64" s="213"/>
      <c r="TFW64" s="213"/>
      <c r="TFY64" s="213"/>
      <c r="TGA64" s="213"/>
      <c r="TGC64" s="213"/>
      <c r="TGE64" s="213"/>
      <c r="TGG64" s="213"/>
      <c r="TGI64" s="213"/>
      <c r="TGK64" s="213"/>
      <c r="TGM64" s="213"/>
      <c r="TGO64" s="213"/>
      <c r="TGQ64" s="213"/>
      <c r="TGS64" s="213"/>
      <c r="TGU64" s="213"/>
      <c r="TGW64" s="213"/>
      <c r="TGY64" s="213"/>
      <c r="THA64" s="213"/>
      <c r="THC64" s="213"/>
      <c r="THE64" s="213"/>
      <c r="THG64" s="213"/>
      <c r="THI64" s="213"/>
      <c r="THK64" s="213"/>
      <c r="THM64" s="213"/>
      <c r="THO64" s="213"/>
      <c r="THQ64" s="213"/>
      <c r="THS64" s="213"/>
      <c r="THU64" s="213"/>
      <c r="THW64" s="213"/>
      <c r="THY64" s="213"/>
      <c r="TIA64" s="213"/>
      <c r="TIC64" s="213"/>
      <c r="TIE64" s="213"/>
      <c r="TIG64" s="213"/>
      <c r="TII64" s="213"/>
      <c r="TIK64" s="213"/>
      <c r="TIM64" s="213"/>
      <c r="TIO64" s="213"/>
      <c r="TIQ64" s="213"/>
      <c r="TIS64" s="213"/>
      <c r="TIU64" s="213"/>
      <c r="TIW64" s="213"/>
      <c r="TIY64" s="213"/>
      <c r="TJA64" s="213"/>
      <c r="TJC64" s="213"/>
      <c r="TJE64" s="213"/>
      <c r="TJG64" s="213"/>
      <c r="TJI64" s="213"/>
      <c r="TJK64" s="213"/>
      <c r="TJM64" s="213"/>
      <c r="TJO64" s="213"/>
      <c r="TJQ64" s="213"/>
      <c r="TJS64" s="213"/>
      <c r="TJU64" s="213"/>
      <c r="TJW64" s="213"/>
      <c r="TJY64" s="213"/>
      <c r="TKA64" s="213"/>
      <c r="TKC64" s="213"/>
      <c r="TKE64" s="213"/>
      <c r="TKG64" s="213"/>
      <c r="TKI64" s="213"/>
      <c r="TKK64" s="213"/>
      <c r="TKM64" s="213"/>
      <c r="TKO64" s="213"/>
      <c r="TKQ64" s="213"/>
      <c r="TKS64" s="213"/>
      <c r="TKU64" s="213"/>
      <c r="TKW64" s="213"/>
      <c r="TKY64" s="213"/>
      <c r="TLA64" s="213"/>
      <c r="TLC64" s="213"/>
      <c r="TLE64" s="213"/>
      <c r="TLG64" s="213"/>
      <c r="TLI64" s="213"/>
      <c r="TLK64" s="213"/>
      <c r="TLM64" s="213"/>
      <c r="TLO64" s="213"/>
      <c r="TLQ64" s="213"/>
      <c r="TLS64" s="213"/>
      <c r="TLU64" s="213"/>
      <c r="TLW64" s="213"/>
      <c r="TLY64" s="213"/>
      <c r="TMA64" s="213"/>
      <c r="TMC64" s="213"/>
      <c r="TME64" s="213"/>
      <c r="TMG64" s="213"/>
      <c r="TMI64" s="213"/>
      <c r="TMK64" s="213"/>
      <c r="TMM64" s="213"/>
      <c r="TMO64" s="213"/>
      <c r="TMQ64" s="213"/>
      <c r="TMS64" s="213"/>
      <c r="TMU64" s="213"/>
      <c r="TMW64" s="213"/>
      <c r="TMY64" s="213"/>
      <c r="TNA64" s="213"/>
      <c r="TNC64" s="213"/>
      <c r="TNE64" s="213"/>
      <c r="TNG64" s="213"/>
      <c r="TNI64" s="213"/>
      <c r="TNK64" s="213"/>
      <c r="TNM64" s="213"/>
      <c r="TNO64" s="213"/>
      <c r="TNQ64" s="213"/>
      <c r="TNS64" s="213"/>
      <c r="TNU64" s="213"/>
      <c r="TNW64" s="213"/>
      <c r="TNY64" s="213"/>
      <c r="TOA64" s="213"/>
      <c r="TOC64" s="213"/>
      <c r="TOE64" s="213"/>
      <c r="TOG64" s="213"/>
      <c r="TOI64" s="213"/>
      <c r="TOK64" s="213"/>
      <c r="TOM64" s="213"/>
      <c r="TOO64" s="213"/>
      <c r="TOQ64" s="213"/>
      <c r="TOS64" s="213"/>
      <c r="TOU64" s="213"/>
      <c r="TOW64" s="213"/>
      <c r="TOY64" s="213"/>
      <c r="TPA64" s="213"/>
      <c r="TPC64" s="213"/>
      <c r="TPE64" s="213"/>
      <c r="TPG64" s="213"/>
      <c r="TPI64" s="213"/>
      <c r="TPK64" s="213"/>
      <c r="TPM64" s="213"/>
      <c r="TPO64" s="213"/>
      <c r="TPQ64" s="213"/>
      <c r="TPS64" s="213"/>
      <c r="TPU64" s="213"/>
      <c r="TPW64" s="213"/>
      <c r="TPY64" s="213"/>
      <c r="TQA64" s="213"/>
      <c r="TQC64" s="213"/>
      <c r="TQE64" s="213"/>
      <c r="TQG64" s="213"/>
      <c r="TQI64" s="213"/>
      <c r="TQK64" s="213"/>
      <c r="TQM64" s="213"/>
      <c r="TQO64" s="213"/>
      <c r="TQQ64" s="213"/>
      <c r="TQS64" s="213"/>
      <c r="TQU64" s="213"/>
      <c r="TQW64" s="213"/>
      <c r="TQY64" s="213"/>
      <c r="TRA64" s="213"/>
      <c r="TRC64" s="213"/>
      <c r="TRE64" s="213"/>
      <c r="TRG64" s="213"/>
      <c r="TRI64" s="213"/>
      <c r="TRK64" s="213"/>
      <c r="TRM64" s="213"/>
      <c r="TRO64" s="213"/>
      <c r="TRQ64" s="213"/>
      <c r="TRS64" s="213"/>
      <c r="TRU64" s="213"/>
      <c r="TRW64" s="213"/>
      <c r="TRY64" s="213"/>
      <c r="TSA64" s="213"/>
      <c r="TSC64" s="213"/>
      <c r="TSE64" s="213"/>
      <c r="TSG64" s="213"/>
      <c r="TSI64" s="213"/>
      <c r="TSK64" s="213"/>
      <c r="TSM64" s="213"/>
      <c r="TSO64" s="213"/>
      <c r="TSQ64" s="213"/>
      <c r="TSS64" s="213"/>
      <c r="TSU64" s="213"/>
      <c r="TSW64" s="213"/>
      <c r="TSY64" s="213"/>
      <c r="TTA64" s="213"/>
      <c r="TTC64" s="213"/>
      <c r="TTE64" s="213"/>
      <c r="TTG64" s="213"/>
      <c r="TTI64" s="213"/>
      <c r="TTK64" s="213"/>
      <c r="TTM64" s="213"/>
      <c r="TTO64" s="213"/>
      <c r="TTQ64" s="213"/>
      <c r="TTS64" s="213"/>
      <c r="TTU64" s="213"/>
      <c r="TTW64" s="213"/>
      <c r="TTY64" s="213"/>
      <c r="TUA64" s="213"/>
      <c r="TUC64" s="213"/>
      <c r="TUE64" s="213"/>
      <c r="TUG64" s="213"/>
      <c r="TUI64" s="213"/>
      <c r="TUK64" s="213"/>
      <c r="TUM64" s="213"/>
      <c r="TUO64" s="213"/>
      <c r="TUQ64" s="213"/>
      <c r="TUS64" s="213"/>
      <c r="TUU64" s="213"/>
      <c r="TUW64" s="213"/>
      <c r="TUY64" s="213"/>
      <c r="TVA64" s="213"/>
      <c r="TVC64" s="213"/>
      <c r="TVE64" s="213"/>
      <c r="TVG64" s="213"/>
      <c r="TVI64" s="213"/>
      <c r="TVK64" s="213"/>
      <c r="TVM64" s="213"/>
      <c r="TVO64" s="213"/>
      <c r="TVQ64" s="213"/>
      <c r="TVS64" s="213"/>
      <c r="TVU64" s="213"/>
      <c r="TVW64" s="213"/>
      <c r="TVY64" s="213"/>
      <c r="TWA64" s="213"/>
      <c r="TWC64" s="213"/>
      <c r="TWE64" s="213"/>
      <c r="TWG64" s="213"/>
      <c r="TWI64" s="213"/>
      <c r="TWK64" s="213"/>
      <c r="TWM64" s="213"/>
      <c r="TWO64" s="213"/>
      <c r="TWQ64" s="213"/>
      <c r="TWS64" s="213"/>
      <c r="TWU64" s="213"/>
      <c r="TWW64" s="213"/>
      <c r="TWY64" s="213"/>
      <c r="TXA64" s="213"/>
      <c r="TXC64" s="213"/>
      <c r="TXE64" s="213"/>
      <c r="TXG64" s="213"/>
      <c r="TXI64" s="213"/>
      <c r="TXK64" s="213"/>
      <c r="TXM64" s="213"/>
      <c r="TXO64" s="213"/>
      <c r="TXQ64" s="213"/>
      <c r="TXS64" s="213"/>
      <c r="TXU64" s="213"/>
      <c r="TXW64" s="213"/>
      <c r="TXY64" s="213"/>
      <c r="TYA64" s="213"/>
      <c r="TYC64" s="213"/>
      <c r="TYE64" s="213"/>
      <c r="TYG64" s="213"/>
      <c r="TYI64" s="213"/>
      <c r="TYK64" s="213"/>
      <c r="TYM64" s="213"/>
      <c r="TYO64" s="213"/>
      <c r="TYQ64" s="213"/>
      <c r="TYS64" s="213"/>
      <c r="TYU64" s="213"/>
      <c r="TYW64" s="213"/>
      <c r="TYY64" s="213"/>
      <c r="TZA64" s="213"/>
      <c r="TZC64" s="213"/>
      <c r="TZE64" s="213"/>
      <c r="TZG64" s="213"/>
      <c r="TZI64" s="213"/>
      <c r="TZK64" s="213"/>
      <c r="TZM64" s="213"/>
      <c r="TZO64" s="213"/>
      <c r="TZQ64" s="213"/>
      <c r="TZS64" s="213"/>
      <c r="TZU64" s="213"/>
      <c r="TZW64" s="213"/>
      <c r="TZY64" s="213"/>
      <c r="UAA64" s="213"/>
      <c r="UAC64" s="213"/>
      <c r="UAE64" s="213"/>
      <c r="UAG64" s="213"/>
      <c r="UAI64" s="213"/>
      <c r="UAK64" s="213"/>
      <c r="UAM64" s="213"/>
      <c r="UAO64" s="213"/>
      <c r="UAQ64" s="213"/>
      <c r="UAS64" s="213"/>
      <c r="UAU64" s="213"/>
      <c r="UAW64" s="213"/>
      <c r="UAY64" s="213"/>
      <c r="UBA64" s="213"/>
      <c r="UBC64" s="213"/>
      <c r="UBE64" s="213"/>
      <c r="UBG64" s="213"/>
      <c r="UBI64" s="213"/>
      <c r="UBK64" s="213"/>
      <c r="UBM64" s="213"/>
      <c r="UBO64" s="213"/>
      <c r="UBQ64" s="213"/>
      <c r="UBS64" s="213"/>
      <c r="UBU64" s="213"/>
      <c r="UBW64" s="213"/>
      <c r="UBY64" s="213"/>
      <c r="UCA64" s="213"/>
      <c r="UCC64" s="213"/>
      <c r="UCE64" s="213"/>
      <c r="UCG64" s="213"/>
      <c r="UCI64" s="213"/>
      <c r="UCK64" s="213"/>
      <c r="UCM64" s="213"/>
      <c r="UCO64" s="213"/>
      <c r="UCQ64" s="213"/>
      <c r="UCS64" s="213"/>
      <c r="UCU64" s="213"/>
      <c r="UCW64" s="213"/>
      <c r="UCY64" s="213"/>
      <c r="UDA64" s="213"/>
      <c r="UDC64" s="213"/>
      <c r="UDE64" s="213"/>
      <c r="UDG64" s="213"/>
      <c r="UDI64" s="213"/>
      <c r="UDK64" s="213"/>
      <c r="UDM64" s="213"/>
      <c r="UDO64" s="213"/>
      <c r="UDQ64" s="213"/>
      <c r="UDS64" s="213"/>
      <c r="UDU64" s="213"/>
      <c r="UDW64" s="213"/>
      <c r="UDY64" s="213"/>
      <c r="UEA64" s="213"/>
      <c r="UEC64" s="213"/>
      <c r="UEE64" s="213"/>
      <c r="UEG64" s="213"/>
      <c r="UEI64" s="213"/>
      <c r="UEK64" s="213"/>
      <c r="UEM64" s="213"/>
      <c r="UEO64" s="213"/>
      <c r="UEQ64" s="213"/>
      <c r="UES64" s="213"/>
      <c r="UEU64" s="213"/>
      <c r="UEW64" s="213"/>
      <c r="UEY64" s="213"/>
      <c r="UFA64" s="213"/>
      <c r="UFC64" s="213"/>
      <c r="UFE64" s="213"/>
      <c r="UFG64" s="213"/>
      <c r="UFI64" s="213"/>
      <c r="UFK64" s="213"/>
      <c r="UFM64" s="213"/>
      <c r="UFO64" s="213"/>
      <c r="UFQ64" s="213"/>
      <c r="UFS64" s="213"/>
      <c r="UFU64" s="213"/>
      <c r="UFW64" s="213"/>
      <c r="UFY64" s="213"/>
      <c r="UGA64" s="213"/>
      <c r="UGC64" s="213"/>
      <c r="UGE64" s="213"/>
      <c r="UGG64" s="213"/>
      <c r="UGI64" s="213"/>
      <c r="UGK64" s="213"/>
      <c r="UGM64" s="213"/>
      <c r="UGO64" s="213"/>
      <c r="UGQ64" s="213"/>
      <c r="UGS64" s="213"/>
      <c r="UGU64" s="213"/>
      <c r="UGW64" s="213"/>
      <c r="UGY64" s="213"/>
      <c r="UHA64" s="213"/>
      <c r="UHC64" s="213"/>
      <c r="UHE64" s="213"/>
      <c r="UHG64" s="213"/>
      <c r="UHI64" s="213"/>
      <c r="UHK64" s="213"/>
      <c r="UHM64" s="213"/>
      <c r="UHO64" s="213"/>
      <c r="UHQ64" s="213"/>
      <c r="UHS64" s="213"/>
      <c r="UHU64" s="213"/>
      <c r="UHW64" s="213"/>
      <c r="UHY64" s="213"/>
      <c r="UIA64" s="213"/>
      <c r="UIC64" s="213"/>
      <c r="UIE64" s="213"/>
      <c r="UIG64" s="213"/>
      <c r="UII64" s="213"/>
      <c r="UIK64" s="213"/>
      <c r="UIM64" s="213"/>
      <c r="UIO64" s="213"/>
      <c r="UIQ64" s="213"/>
      <c r="UIS64" s="213"/>
      <c r="UIU64" s="213"/>
      <c r="UIW64" s="213"/>
      <c r="UIY64" s="213"/>
      <c r="UJA64" s="213"/>
      <c r="UJC64" s="213"/>
      <c r="UJE64" s="213"/>
      <c r="UJG64" s="213"/>
      <c r="UJI64" s="213"/>
      <c r="UJK64" s="213"/>
      <c r="UJM64" s="213"/>
      <c r="UJO64" s="213"/>
      <c r="UJQ64" s="213"/>
      <c r="UJS64" s="213"/>
      <c r="UJU64" s="213"/>
      <c r="UJW64" s="213"/>
      <c r="UJY64" s="213"/>
      <c r="UKA64" s="213"/>
      <c r="UKC64" s="213"/>
      <c r="UKE64" s="213"/>
      <c r="UKG64" s="213"/>
      <c r="UKI64" s="213"/>
      <c r="UKK64" s="213"/>
      <c r="UKM64" s="213"/>
      <c r="UKO64" s="213"/>
      <c r="UKQ64" s="213"/>
      <c r="UKS64" s="213"/>
      <c r="UKU64" s="213"/>
      <c r="UKW64" s="213"/>
      <c r="UKY64" s="213"/>
      <c r="ULA64" s="213"/>
      <c r="ULC64" s="213"/>
      <c r="ULE64" s="213"/>
      <c r="ULG64" s="213"/>
      <c r="ULI64" s="213"/>
      <c r="ULK64" s="213"/>
      <c r="ULM64" s="213"/>
      <c r="ULO64" s="213"/>
      <c r="ULQ64" s="213"/>
      <c r="ULS64" s="213"/>
      <c r="ULU64" s="213"/>
      <c r="ULW64" s="213"/>
      <c r="ULY64" s="213"/>
      <c r="UMA64" s="213"/>
      <c r="UMC64" s="213"/>
      <c r="UME64" s="213"/>
      <c r="UMG64" s="213"/>
      <c r="UMI64" s="213"/>
      <c r="UMK64" s="213"/>
      <c r="UMM64" s="213"/>
      <c r="UMO64" s="213"/>
      <c r="UMQ64" s="213"/>
      <c r="UMS64" s="213"/>
      <c r="UMU64" s="213"/>
      <c r="UMW64" s="213"/>
      <c r="UMY64" s="213"/>
      <c r="UNA64" s="213"/>
      <c r="UNC64" s="213"/>
      <c r="UNE64" s="213"/>
      <c r="UNG64" s="213"/>
      <c r="UNI64" s="213"/>
      <c r="UNK64" s="213"/>
      <c r="UNM64" s="213"/>
      <c r="UNO64" s="213"/>
      <c r="UNQ64" s="213"/>
      <c r="UNS64" s="213"/>
      <c r="UNU64" s="213"/>
      <c r="UNW64" s="213"/>
      <c r="UNY64" s="213"/>
      <c r="UOA64" s="213"/>
      <c r="UOC64" s="213"/>
      <c r="UOE64" s="213"/>
      <c r="UOG64" s="213"/>
      <c r="UOI64" s="213"/>
      <c r="UOK64" s="213"/>
      <c r="UOM64" s="213"/>
      <c r="UOO64" s="213"/>
      <c r="UOQ64" s="213"/>
      <c r="UOS64" s="213"/>
      <c r="UOU64" s="213"/>
      <c r="UOW64" s="213"/>
      <c r="UOY64" s="213"/>
      <c r="UPA64" s="213"/>
      <c r="UPC64" s="213"/>
      <c r="UPE64" s="213"/>
      <c r="UPG64" s="213"/>
      <c r="UPI64" s="213"/>
      <c r="UPK64" s="213"/>
      <c r="UPM64" s="213"/>
      <c r="UPO64" s="213"/>
      <c r="UPQ64" s="213"/>
      <c r="UPS64" s="213"/>
      <c r="UPU64" s="213"/>
      <c r="UPW64" s="213"/>
      <c r="UPY64" s="213"/>
      <c r="UQA64" s="213"/>
      <c r="UQC64" s="213"/>
      <c r="UQE64" s="213"/>
      <c r="UQG64" s="213"/>
      <c r="UQI64" s="213"/>
      <c r="UQK64" s="213"/>
      <c r="UQM64" s="213"/>
      <c r="UQO64" s="213"/>
      <c r="UQQ64" s="213"/>
      <c r="UQS64" s="213"/>
      <c r="UQU64" s="213"/>
      <c r="UQW64" s="213"/>
      <c r="UQY64" s="213"/>
      <c r="URA64" s="213"/>
      <c r="URC64" s="213"/>
      <c r="URE64" s="213"/>
      <c r="URG64" s="213"/>
      <c r="URI64" s="213"/>
      <c r="URK64" s="213"/>
      <c r="URM64" s="213"/>
      <c r="URO64" s="213"/>
      <c r="URQ64" s="213"/>
      <c r="URS64" s="213"/>
      <c r="URU64" s="213"/>
      <c r="URW64" s="213"/>
      <c r="URY64" s="213"/>
      <c r="USA64" s="213"/>
      <c r="USC64" s="213"/>
      <c r="USE64" s="213"/>
      <c r="USG64" s="213"/>
      <c r="USI64" s="213"/>
      <c r="USK64" s="213"/>
      <c r="USM64" s="213"/>
      <c r="USO64" s="213"/>
      <c r="USQ64" s="213"/>
      <c r="USS64" s="213"/>
      <c r="USU64" s="213"/>
      <c r="USW64" s="213"/>
      <c r="USY64" s="213"/>
      <c r="UTA64" s="213"/>
      <c r="UTC64" s="213"/>
      <c r="UTE64" s="213"/>
      <c r="UTG64" s="213"/>
      <c r="UTI64" s="213"/>
      <c r="UTK64" s="213"/>
      <c r="UTM64" s="213"/>
      <c r="UTO64" s="213"/>
      <c r="UTQ64" s="213"/>
      <c r="UTS64" s="213"/>
      <c r="UTU64" s="213"/>
      <c r="UTW64" s="213"/>
      <c r="UTY64" s="213"/>
      <c r="UUA64" s="213"/>
      <c r="UUC64" s="213"/>
      <c r="UUE64" s="213"/>
      <c r="UUG64" s="213"/>
      <c r="UUI64" s="213"/>
      <c r="UUK64" s="213"/>
      <c r="UUM64" s="213"/>
      <c r="UUO64" s="213"/>
      <c r="UUQ64" s="213"/>
      <c r="UUS64" s="213"/>
      <c r="UUU64" s="213"/>
      <c r="UUW64" s="213"/>
      <c r="UUY64" s="213"/>
      <c r="UVA64" s="213"/>
      <c r="UVC64" s="213"/>
      <c r="UVE64" s="213"/>
      <c r="UVG64" s="213"/>
      <c r="UVI64" s="213"/>
      <c r="UVK64" s="213"/>
      <c r="UVM64" s="213"/>
      <c r="UVO64" s="213"/>
      <c r="UVQ64" s="213"/>
      <c r="UVS64" s="213"/>
      <c r="UVU64" s="213"/>
      <c r="UVW64" s="213"/>
      <c r="UVY64" s="213"/>
      <c r="UWA64" s="213"/>
      <c r="UWC64" s="213"/>
      <c r="UWE64" s="213"/>
      <c r="UWG64" s="213"/>
      <c r="UWI64" s="213"/>
      <c r="UWK64" s="213"/>
      <c r="UWM64" s="213"/>
      <c r="UWO64" s="213"/>
      <c r="UWQ64" s="213"/>
      <c r="UWS64" s="213"/>
      <c r="UWU64" s="213"/>
      <c r="UWW64" s="213"/>
      <c r="UWY64" s="213"/>
      <c r="UXA64" s="213"/>
      <c r="UXC64" s="213"/>
      <c r="UXE64" s="213"/>
      <c r="UXG64" s="213"/>
      <c r="UXI64" s="213"/>
      <c r="UXK64" s="213"/>
      <c r="UXM64" s="213"/>
      <c r="UXO64" s="213"/>
      <c r="UXQ64" s="213"/>
      <c r="UXS64" s="213"/>
      <c r="UXU64" s="213"/>
      <c r="UXW64" s="213"/>
      <c r="UXY64" s="213"/>
      <c r="UYA64" s="213"/>
      <c r="UYC64" s="213"/>
      <c r="UYE64" s="213"/>
      <c r="UYG64" s="213"/>
      <c r="UYI64" s="213"/>
      <c r="UYK64" s="213"/>
      <c r="UYM64" s="213"/>
      <c r="UYO64" s="213"/>
      <c r="UYQ64" s="213"/>
      <c r="UYS64" s="213"/>
      <c r="UYU64" s="213"/>
      <c r="UYW64" s="213"/>
      <c r="UYY64" s="213"/>
      <c r="UZA64" s="213"/>
      <c r="UZC64" s="213"/>
      <c r="UZE64" s="213"/>
      <c r="UZG64" s="213"/>
      <c r="UZI64" s="213"/>
      <c r="UZK64" s="213"/>
      <c r="UZM64" s="213"/>
      <c r="UZO64" s="213"/>
      <c r="UZQ64" s="213"/>
      <c r="UZS64" s="213"/>
      <c r="UZU64" s="213"/>
      <c r="UZW64" s="213"/>
      <c r="UZY64" s="213"/>
      <c r="VAA64" s="213"/>
      <c r="VAC64" s="213"/>
      <c r="VAE64" s="213"/>
      <c r="VAG64" s="213"/>
      <c r="VAI64" s="213"/>
      <c r="VAK64" s="213"/>
      <c r="VAM64" s="213"/>
      <c r="VAO64" s="213"/>
      <c r="VAQ64" s="213"/>
      <c r="VAS64" s="213"/>
      <c r="VAU64" s="213"/>
      <c r="VAW64" s="213"/>
      <c r="VAY64" s="213"/>
      <c r="VBA64" s="213"/>
      <c r="VBC64" s="213"/>
      <c r="VBE64" s="213"/>
      <c r="VBG64" s="213"/>
      <c r="VBI64" s="213"/>
      <c r="VBK64" s="213"/>
      <c r="VBM64" s="213"/>
      <c r="VBO64" s="213"/>
      <c r="VBQ64" s="213"/>
      <c r="VBS64" s="213"/>
      <c r="VBU64" s="213"/>
      <c r="VBW64" s="213"/>
      <c r="VBY64" s="213"/>
      <c r="VCA64" s="213"/>
      <c r="VCC64" s="213"/>
      <c r="VCE64" s="213"/>
      <c r="VCG64" s="213"/>
      <c r="VCI64" s="213"/>
      <c r="VCK64" s="213"/>
      <c r="VCM64" s="213"/>
      <c r="VCO64" s="213"/>
      <c r="VCQ64" s="213"/>
      <c r="VCS64" s="213"/>
      <c r="VCU64" s="213"/>
      <c r="VCW64" s="213"/>
      <c r="VCY64" s="213"/>
      <c r="VDA64" s="213"/>
      <c r="VDC64" s="213"/>
      <c r="VDE64" s="213"/>
      <c r="VDG64" s="213"/>
      <c r="VDI64" s="213"/>
      <c r="VDK64" s="213"/>
      <c r="VDM64" s="213"/>
      <c r="VDO64" s="213"/>
      <c r="VDQ64" s="213"/>
      <c r="VDS64" s="213"/>
      <c r="VDU64" s="213"/>
      <c r="VDW64" s="213"/>
      <c r="VDY64" s="213"/>
      <c r="VEA64" s="213"/>
      <c r="VEC64" s="213"/>
      <c r="VEE64" s="213"/>
      <c r="VEG64" s="213"/>
      <c r="VEI64" s="213"/>
      <c r="VEK64" s="213"/>
      <c r="VEM64" s="213"/>
      <c r="VEO64" s="213"/>
      <c r="VEQ64" s="213"/>
      <c r="VES64" s="213"/>
      <c r="VEU64" s="213"/>
      <c r="VEW64" s="213"/>
      <c r="VEY64" s="213"/>
      <c r="VFA64" s="213"/>
      <c r="VFC64" s="213"/>
      <c r="VFE64" s="213"/>
      <c r="VFG64" s="213"/>
      <c r="VFI64" s="213"/>
      <c r="VFK64" s="213"/>
      <c r="VFM64" s="213"/>
      <c r="VFO64" s="213"/>
      <c r="VFQ64" s="213"/>
      <c r="VFS64" s="213"/>
      <c r="VFU64" s="213"/>
      <c r="VFW64" s="213"/>
      <c r="VFY64" s="213"/>
      <c r="VGA64" s="213"/>
      <c r="VGC64" s="213"/>
      <c r="VGE64" s="213"/>
      <c r="VGG64" s="213"/>
      <c r="VGI64" s="213"/>
      <c r="VGK64" s="213"/>
      <c r="VGM64" s="213"/>
      <c r="VGO64" s="213"/>
      <c r="VGQ64" s="213"/>
      <c r="VGS64" s="213"/>
      <c r="VGU64" s="213"/>
      <c r="VGW64" s="213"/>
      <c r="VGY64" s="213"/>
      <c r="VHA64" s="213"/>
      <c r="VHC64" s="213"/>
      <c r="VHE64" s="213"/>
      <c r="VHG64" s="213"/>
      <c r="VHI64" s="213"/>
      <c r="VHK64" s="213"/>
      <c r="VHM64" s="213"/>
      <c r="VHO64" s="213"/>
      <c r="VHQ64" s="213"/>
      <c r="VHS64" s="213"/>
      <c r="VHU64" s="213"/>
      <c r="VHW64" s="213"/>
      <c r="VHY64" s="213"/>
      <c r="VIA64" s="213"/>
      <c r="VIC64" s="213"/>
      <c r="VIE64" s="213"/>
      <c r="VIG64" s="213"/>
      <c r="VII64" s="213"/>
      <c r="VIK64" s="213"/>
      <c r="VIM64" s="213"/>
      <c r="VIO64" s="213"/>
      <c r="VIQ64" s="213"/>
      <c r="VIS64" s="213"/>
      <c r="VIU64" s="213"/>
      <c r="VIW64" s="213"/>
      <c r="VIY64" s="213"/>
      <c r="VJA64" s="213"/>
      <c r="VJC64" s="213"/>
      <c r="VJE64" s="213"/>
      <c r="VJG64" s="213"/>
      <c r="VJI64" s="213"/>
      <c r="VJK64" s="213"/>
      <c r="VJM64" s="213"/>
      <c r="VJO64" s="213"/>
      <c r="VJQ64" s="213"/>
      <c r="VJS64" s="213"/>
      <c r="VJU64" s="213"/>
      <c r="VJW64" s="213"/>
      <c r="VJY64" s="213"/>
      <c r="VKA64" s="213"/>
      <c r="VKC64" s="213"/>
      <c r="VKE64" s="213"/>
      <c r="VKG64" s="213"/>
      <c r="VKI64" s="213"/>
      <c r="VKK64" s="213"/>
      <c r="VKM64" s="213"/>
      <c r="VKO64" s="213"/>
      <c r="VKQ64" s="213"/>
      <c r="VKS64" s="213"/>
      <c r="VKU64" s="213"/>
      <c r="VKW64" s="213"/>
      <c r="VKY64" s="213"/>
      <c r="VLA64" s="213"/>
      <c r="VLC64" s="213"/>
      <c r="VLE64" s="213"/>
      <c r="VLG64" s="213"/>
      <c r="VLI64" s="213"/>
      <c r="VLK64" s="213"/>
      <c r="VLM64" s="213"/>
      <c r="VLO64" s="213"/>
      <c r="VLQ64" s="213"/>
      <c r="VLS64" s="213"/>
      <c r="VLU64" s="213"/>
      <c r="VLW64" s="213"/>
      <c r="VLY64" s="213"/>
      <c r="VMA64" s="213"/>
      <c r="VMC64" s="213"/>
      <c r="VME64" s="213"/>
      <c r="VMG64" s="213"/>
      <c r="VMI64" s="213"/>
      <c r="VMK64" s="213"/>
      <c r="VMM64" s="213"/>
      <c r="VMO64" s="213"/>
      <c r="VMQ64" s="213"/>
      <c r="VMS64" s="213"/>
      <c r="VMU64" s="213"/>
      <c r="VMW64" s="213"/>
      <c r="VMY64" s="213"/>
      <c r="VNA64" s="213"/>
      <c r="VNC64" s="213"/>
      <c r="VNE64" s="213"/>
      <c r="VNG64" s="213"/>
      <c r="VNI64" s="213"/>
      <c r="VNK64" s="213"/>
      <c r="VNM64" s="213"/>
      <c r="VNO64" s="213"/>
      <c r="VNQ64" s="213"/>
      <c r="VNS64" s="213"/>
      <c r="VNU64" s="213"/>
      <c r="VNW64" s="213"/>
      <c r="VNY64" s="213"/>
      <c r="VOA64" s="213"/>
      <c r="VOC64" s="213"/>
      <c r="VOE64" s="213"/>
      <c r="VOG64" s="213"/>
      <c r="VOI64" s="213"/>
      <c r="VOK64" s="213"/>
      <c r="VOM64" s="213"/>
      <c r="VOO64" s="213"/>
      <c r="VOQ64" s="213"/>
      <c r="VOS64" s="213"/>
      <c r="VOU64" s="213"/>
      <c r="VOW64" s="213"/>
      <c r="VOY64" s="213"/>
      <c r="VPA64" s="213"/>
      <c r="VPC64" s="213"/>
      <c r="VPE64" s="213"/>
      <c r="VPG64" s="213"/>
      <c r="VPI64" s="213"/>
      <c r="VPK64" s="213"/>
      <c r="VPM64" s="213"/>
      <c r="VPO64" s="213"/>
      <c r="VPQ64" s="213"/>
      <c r="VPS64" s="213"/>
      <c r="VPU64" s="213"/>
      <c r="VPW64" s="213"/>
      <c r="VPY64" s="213"/>
      <c r="VQA64" s="213"/>
      <c r="VQC64" s="213"/>
      <c r="VQE64" s="213"/>
      <c r="VQG64" s="213"/>
      <c r="VQI64" s="213"/>
      <c r="VQK64" s="213"/>
      <c r="VQM64" s="213"/>
      <c r="VQO64" s="213"/>
      <c r="VQQ64" s="213"/>
      <c r="VQS64" s="213"/>
      <c r="VQU64" s="213"/>
      <c r="VQW64" s="213"/>
      <c r="VQY64" s="213"/>
      <c r="VRA64" s="213"/>
      <c r="VRC64" s="213"/>
      <c r="VRE64" s="213"/>
      <c r="VRG64" s="213"/>
      <c r="VRI64" s="213"/>
      <c r="VRK64" s="213"/>
      <c r="VRM64" s="213"/>
      <c r="VRO64" s="213"/>
      <c r="VRQ64" s="213"/>
      <c r="VRS64" s="213"/>
      <c r="VRU64" s="213"/>
      <c r="VRW64" s="213"/>
      <c r="VRY64" s="213"/>
      <c r="VSA64" s="213"/>
      <c r="VSC64" s="213"/>
      <c r="VSE64" s="213"/>
      <c r="VSG64" s="213"/>
      <c r="VSI64" s="213"/>
      <c r="VSK64" s="213"/>
      <c r="VSM64" s="213"/>
      <c r="VSO64" s="213"/>
      <c r="VSQ64" s="213"/>
      <c r="VSS64" s="213"/>
      <c r="VSU64" s="213"/>
      <c r="VSW64" s="213"/>
      <c r="VSY64" s="213"/>
      <c r="VTA64" s="213"/>
      <c r="VTC64" s="213"/>
      <c r="VTE64" s="213"/>
      <c r="VTG64" s="213"/>
      <c r="VTI64" s="213"/>
      <c r="VTK64" s="213"/>
      <c r="VTM64" s="213"/>
      <c r="VTO64" s="213"/>
      <c r="VTQ64" s="213"/>
      <c r="VTS64" s="213"/>
      <c r="VTU64" s="213"/>
      <c r="VTW64" s="213"/>
      <c r="VTY64" s="213"/>
      <c r="VUA64" s="213"/>
      <c r="VUC64" s="213"/>
      <c r="VUE64" s="213"/>
      <c r="VUG64" s="213"/>
      <c r="VUI64" s="213"/>
      <c r="VUK64" s="213"/>
      <c r="VUM64" s="213"/>
      <c r="VUO64" s="213"/>
      <c r="VUQ64" s="213"/>
      <c r="VUS64" s="213"/>
      <c r="VUU64" s="213"/>
      <c r="VUW64" s="213"/>
      <c r="VUY64" s="213"/>
      <c r="VVA64" s="213"/>
      <c r="VVC64" s="213"/>
      <c r="VVE64" s="213"/>
      <c r="VVG64" s="213"/>
      <c r="VVI64" s="213"/>
      <c r="VVK64" s="213"/>
      <c r="VVM64" s="213"/>
      <c r="VVO64" s="213"/>
      <c r="VVQ64" s="213"/>
      <c r="VVS64" s="213"/>
      <c r="VVU64" s="213"/>
      <c r="VVW64" s="213"/>
      <c r="VVY64" s="213"/>
      <c r="VWA64" s="213"/>
      <c r="VWC64" s="213"/>
      <c r="VWE64" s="213"/>
      <c r="VWG64" s="213"/>
      <c r="VWI64" s="213"/>
      <c r="VWK64" s="213"/>
      <c r="VWM64" s="213"/>
      <c r="VWO64" s="213"/>
      <c r="VWQ64" s="213"/>
      <c r="VWS64" s="213"/>
      <c r="VWU64" s="213"/>
      <c r="VWW64" s="213"/>
      <c r="VWY64" s="213"/>
      <c r="VXA64" s="213"/>
      <c r="VXC64" s="213"/>
      <c r="VXE64" s="213"/>
      <c r="VXG64" s="213"/>
      <c r="VXI64" s="213"/>
      <c r="VXK64" s="213"/>
      <c r="VXM64" s="213"/>
      <c r="VXO64" s="213"/>
      <c r="VXQ64" s="213"/>
      <c r="VXS64" s="213"/>
      <c r="VXU64" s="213"/>
      <c r="VXW64" s="213"/>
      <c r="VXY64" s="213"/>
      <c r="VYA64" s="213"/>
      <c r="VYC64" s="213"/>
      <c r="VYE64" s="213"/>
      <c r="VYG64" s="213"/>
      <c r="VYI64" s="213"/>
      <c r="VYK64" s="213"/>
      <c r="VYM64" s="213"/>
      <c r="VYO64" s="213"/>
      <c r="VYQ64" s="213"/>
      <c r="VYS64" s="213"/>
      <c r="VYU64" s="213"/>
      <c r="VYW64" s="213"/>
      <c r="VYY64" s="213"/>
      <c r="VZA64" s="213"/>
      <c r="VZC64" s="213"/>
      <c r="VZE64" s="213"/>
      <c r="VZG64" s="213"/>
      <c r="VZI64" s="213"/>
      <c r="VZK64" s="213"/>
      <c r="VZM64" s="213"/>
      <c r="VZO64" s="213"/>
      <c r="VZQ64" s="213"/>
      <c r="VZS64" s="213"/>
      <c r="VZU64" s="213"/>
      <c r="VZW64" s="213"/>
      <c r="VZY64" s="213"/>
      <c r="WAA64" s="213"/>
      <c r="WAC64" s="213"/>
      <c r="WAE64" s="213"/>
      <c r="WAG64" s="213"/>
      <c r="WAI64" s="213"/>
      <c r="WAK64" s="213"/>
      <c r="WAM64" s="213"/>
      <c r="WAO64" s="213"/>
      <c r="WAQ64" s="213"/>
      <c r="WAS64" s="213"/>
      <c r="WAU64" s="213"/>
      <c r="WAW64" s="213"/>
      <c r="WAY64" s="213"/>
      <c r="WBA64" s="213"/>
      <c r="WBC64" s="213"/>
      <c r="WBE64" s="213"/>
      <c r="WBG64" s="213"/>
      <c r="WBI64" s="213"/>
      <c r="WBK64" s="213"/>
      <c r="WBM64" s="213"/>
      <c r="WBO64" s="213"/>
      <c r="WBQ64" s="213"/>
      <c r="WBS64" s="213"/>
      <c r="WBU64" s="213"/>
      <c r="WBW64" s="213"/>
      <c r="WBY64" s="213"/>
      <c r="WCA64" s="213"/>
      <c r="WCC64" s="213"/>
      <c r="WCE64" s="213"/>
      <c r="WCG64" s="213"/>
      <c r="WCI64" s="213"/>
      <c r="WCK64" s="213"/>
      <c r="WCM64" s="213"/>
      <c r="WCO64" s="213"/>
      <c r="WCQ64" s="213"/>
      <c r="WCS64" s="213"/>
      <c r="WCU64" s="213"/>
      <c r="WCW64" s="213"/>
      <c r="WCY64" s="213"/>
      <c r="WDA64" s="213"/>
      <c r="WDC64" s="213"/>
      <c r="WDE64" s="213"/>
      <c r="WDG64" s="213"/>
      <c r="WDI64" s="213"/>
      <c r="WDK64" s="213"/>
      <c r="WDM64" s="213"/>
      <c r="WDO64" s="213"/>
      <c r="WDQ64" s="213"/>
      <c r="WDS64" s="213"/>
      <c r="WDU64" s="213"/>
      <c r="WDW64" s="213"/>
      <c r="WDY64" s="213"/>
      <c r="WEA64" s="213"/>
      <c r="WEC64" s="213"/>
      <c r="WEE64" s="213"/>
      <c r="WEG64" s="213"/>
      <c r="WEI64" s="213"/>
      <c r="WEK64" s="213"/>
      <c r="WEM64" s="213"/>
      <c r="WEO64" s="213"/>
      <c r="WEQ64" s="213"/>
      <c r="WES64" s="213"/>
      <c r="WEU64" s="213"/>
      <c r="WEW64" s="213"/>
      <c r="WEY64" s="213"/>
      <c r="WFA64" s="213"/>
      <c r="WFC64" s="213"/>
      <c r="WFE64" s="213"/>
      <c r="WFG64" s="213"/>
      <c r="WFI64" s="213"/>
      <c r="WFK64" s="213"/>
      <c r="WFM64" s="213"/>
      <c r="WFO64" s="213"/>
      <c r="WFQ64" s="213"/>
      <c r="WFS64" s="213"/>
      <c r="WFU64" s="213"/>
      <c r="WFW64" s="213"/>
      <c r="WFY64" s="213"/>
      <c r="WGA64" s="213"/>
      <c r="WGC64" s="213"/>
      <c r="WGE64" s="213"/>
      <c r="WGG64" s="213"/>
      <c r="WGI64" s="213"/>
      <c r="WGK64" s="213"/>
      <c r="WGM64" s="213"/>
      <c r="WGO64" s="213"/>
      <c r="WGQ64" s="213"/>
      <c r="WGS64" s="213"/>
      <c r="WGU64" s="213"/>
      <c r="WGW64" s="213"/>
      <c r="WGY64" s="213"/>
      <c r="WHA64" s="213"/>
      <c r="WHC64" s="213"/>
      <c r="WHE64" s="213"/>
      <c r="WHG64" s="213"/>
      <c r="WHI64" s="213"/>
      <c r="WHK64" s="213"/>
      <c r="WHM64" s="213"/>
      <c r="WHO64" s="213"/>
      <c r="WHQ64" s="213"/>
      <c r="WHS64" s="213"/>
      <c r="WHU64" s="213"/>
      <c r="WHW64" s="213"/>
      <c r="WHY64" s="213"/>
      <c r="WIA64" s="213"/>
      <c r="WIC64" s="213"/>
      <c r="WIE64" s="213"/>
      <c r="WIG64" s="213"/>
      <c r="WII64" s="213"/>
      <c r="WIK64" s="213"/>
      <c r="WIM64" s="213"/>
      <c r="WIO64" s="213"/>
      <c r="WIQ64" s="213"/>
      <c r="WIS64" s="213"/>
      <c r="WIU64" s="213"/>
      <c r="WIW64" s="213"/>
      <c r="WIY64" s="213"/>
      <c r="WJA64" s="213"/>
      <c r="WJC64" s="213"/>
      <c r="WJE64" s="213"/>
      <c r="WJG64" s="213"/>
      <c r="WJI64" s="213"/>
      <c r="WJK64" s="213"/>
      <c r="WJM64" s="213"/>
      <c r="WJO64" s="213"/>
      <c r="WJQ64" s="213"/>
      <c r="WJS64" s="213"/>
      <c r="WJU64" s="213"/>
      <c r="WJW64" s="213"/>
      <c r="WJY64" s="213"/>
      <c r="WKA64" s="213"/>
      <c r="WKC64" s="213"/>
      <c r="WKE64" s="213"/>
      <c r="WKG64" s="213"/>
      <c r="WKI64" s="213"/>
      <c r="WKK64" s="213"/>
      <c r="WKM64" s="213"/>
      <c r="WKO64" s="213"/>
      <c r="WKQ64" s="213"/>
      <c r="WKS64" s="213"/>
      <c r="WKU64" s="213"/>
      <c r="WKW64" s="213"/>
      <c r="WKY64" s="213"/>
      <c r="WLA64" s="213"/>
      <c r="WLC64" s="213"/>
      <c r="WLE64" s="213"/>
      <c r="WLG64" s="213"/>
      <c r="WLI64" s="213"/>
      <c r="WLK64" s="213"/>
      <c r="WLM64" s="213"/>
      <c r="WLO64" s="213"/>
      <c r="WLQ64" s="213"/>
      <c r="WLS64" s="213"/>
      <c r="WLU64" s="213"/>
      <c r="WLW64" s="213"/>
      <c r="WLY64" s="213"/>
      <c r="WMA64" s="213"/>
      <c r="WMC64" s="213"/>
      <c r="WME64" s="213"/>
      <c r="WMG64" s="213"/>
      <c r="WMI64" s="213"/>
      <c r="WMK64" s="213"/>
      <c r="WMM64" s="213"/>
      <c r="WMO64" s="213"/>
      <c r="WMQ64" s="213"/>
      <c r="WMS64" s="213"/>
      <c r="WMU64" s="213"/>
      <c r="WMW64" s="213"/>
      <c r="WMY64" s="213"/>
      <c r="WNA64" s="213"/>
      <c r="WNC64" s="213"/>
      <c r="WNE64" s="213"/>
      <c r="WNG64" s="213"/>
      <c r="WNI64" s="213"/>
      <c r="WNK64" s="213"/>
      <c r="WNM64" s="213"/>
      <c r="WNO64" s="213"/>
      <c r="WNQ64" s="213"/>
      <c r="WNS64" s="213"/>
      <c r="WNU64" s="213"/>
      <c r="WNW64" s="213"/>
      <c r="WNY64" s="213"/>
      <c r="WOA64" s="213"/>
      <c r="WOC64" s="213"/>
      <c r="WOE64" s="213"/>
      <c r="WOG64" s="213"/>
      <c r="WOI64" s="213"/>
      <c r="WOK64" s="213"/>
      <c r="WOM64" s="213"/>
      <c r="WOO64" s="213"/>
      <c r="WOQ64" s="213"/>
      <c r="WOS64" s="213"/>
      <c r="WOU64" s="213"/>
      <c r="WOW64" s="213"/>
      <c r="WOY64" s="213"/>
      <c r="WPA64" s="213"/>
      <c r="WPC64" s="213"/>
      <c r="WPE64" s="213"/>
      <c r="WPG64" s="213"/>
      <c r="WPI64" s="213"/>
      <c r="WPK64" s="213"/>
      <c r="WPM64" s="213"/>
      <c r="WPO64" s="213"/>
      <c r="WPQ64" s="213"/>
      <c r="WPS64" s="213"/>
      <c r="WPU64" s="213"/>
      <c r="WPW64" s="213"/>
      <c r="WPY64" s="213"/>
      <c r="WQA64" s="213"/>
      <c r="WQC64" s="213"/>
      <c r="WQE64" s="213"/>
      <c r="WQG64" s="213"/>
      <c r="WQI64" s="213"/>
      <c r="WQK64" s="213"/>
      <c r="WQM64" s="213"/>
      <c r="WQO64" s="213"/>
      <c r="WQQ64" s="213"/>
      <c r="WQS64" s="213"/>
      <c r="WQU64" s="213"/>
      <c r="WQW64" s="213"/>
      <c r="WQY64" s="213"/>
      <c r="WRA64" s="213"/>
      <c r="WRC64" s="213"/>
      <c r="WRE64" s="213"/>
      <c r="WRG64" s="213"/>
      <c r="WRI64" s="213"/>
      <c r="WRK64" s="213"/>
      <c r="WRM64" s="213"/>
      <c r="WRO64" s="213"/>
      <c r="WRQ64" s="213"/>
      <c r="WRS64" s="213"/>
      <c r="WRU64" s="213"/>
      <c r="WRW64" s="213"/>
      <c r="WRY64" s="213"/>
      <c r="WSA64" s="213"/>
      <c r="WSC64" s="213"/>
      <c r="WSE64" s="213"/>
      <c r="WSG64" s="213"/>
      <c r="WSI64" s="213"/>
      <c r="WSK64" s="213"/>
      <c r="WSM64" s="213"/>
      <c r="WSO64" s="213"/>
      <c r="WSQ64" s="213"/>
      <c r="WSS64" s="213"/>
      <c r="WSU64" s="213"/>
      <c r="WSW64" s="213"/>
      <c r="WSY64" s="213"/>
      <c r="WTA64" s="213"/>
      <c r="WTC64" s="213"/>
      <c r="WTE64" s="213"/>
      <c r="WTG64" s="213"/>
      <c r="WTI64" s="213"/>
      <c r="WTK64" s="213"/>
      <c r="WTM64" s="213"/>
      <c r="WTO64" s="213"/>
      <c r="WTQ64" s="213"/>
      <c r="WTS64" s="213"/>
      <c r="WTU64" s="213"/>
      <c r="WTW64" s="213"/>
      <c r="WTY64" s="213"/>
      <c r="WUA64" s="213"/>
      <c r="WUC64" s="213"/>
      <c r="WUE64" s="213"/>
      <c r="WUG64" s="213"/>
      <c r="WUI64" s="213"/>
      <c r="WUK64" s="213"/>
      <c r="WUM64" s="213"/>
      <c r="WUO64" s="213"/>
      <c r="WUQ64" s="213"/>
      <c r="WUS64" s="213"/>
      <c r="WUU64" s="213"/>
      <c r="WUW64" s="213"/>
      <c r="WUY64" s="213"/>
      <c r="WVA64" s="213"/>
      <c r="WVC64" s="213"/>
      <c r="WVE64" s="213"/>
      <c r="WVG64" s="213"/>
      <c r="WVI64" s="213"/>
      <c r="WVK64" s="213"/>
      <c r="WVM64" s="213"/>
      <c r="WVO64" s="213"/>
      <c r="WVQ64" s="213"/>
      <c r="WVS64" s="213"/>
      <c r="WVU64" s="213"/>
      <c r="WVW64" s="213"/>
      <c r="WVY64" s="213"/>
      <c r="WWA64" s="213"/>
      <c r="WWC64" s="213"/>
      <c r="WWE64" s="213"/>
      <c r="WWG64" s="213"/>
      <c r="WWI64" s="213"/>
      <c r="WWK64" s="213"/>
      <c r="WWM64" s="213"/>
      <c r="WWO64" s="213"/>
      <c r="WWQ64" s="213"/>
      <c r="WWS64" s="213"/>
      <c r="WWU64" s="213"/>
      <c r="WWW64" s="213"/>
      <c r="WWY64" s="213"/>
      <c r="WXA64" s="213"/>
      <c r="WXC64" s="213"/>
      <c r="WXE64" s="213"/>
      <c r="WXG64" s="213"/>
      <c r="WXI64" s="213"/>
      <c r="WXK64" s="213"/>
      <c r="WXM64" s="213"/>
      <c r="WXO64" s="213"/>
      <c r="WXQ64" s="213"/>
      <c r="WXS64" s="213"/>
      <c r="WXU64" s="213"/>
      <c r="WXW64" s="213"/>
      <c r="WXY64" s="213"/>
      <c r="WYA64" s="213"/>
      <c r="WYC64" s="213"/>
      <c r="WYE64" s="213"/>
      <c r="WYG64" s="213"/>
      <c r="WYI64" s="213"/>
      <c r="WYK64" s="213"/>
      <c r="WYM64" s="213"/>
      <c r="WYO64" s="213"/>
      <c r="WYQ64" s="213"/>
      <c r="WYS64" s="213"/>
      <c r="WYU64" s="213"/>
      <c r="WYW64" s="213"/>
      <c r="WYY64" s="213"/>
      <c r="WZA64" s="213"/>
      <c r="WZC64" s="213"/>
      <c r="WZE64" s="213"/>
      <c r="WZG64" s="213"/>
      <c r="WZI64" s="213"/>
      <c r="WZK64" s="213"/>
      <c r="WZM64" s="213"/>
      <c r="WZO64" s="213"/>
      <c r="WZQ64" s="213"/>
      <c r="WZS64" s="213"/>
      <c r="WZU64" s="213"/>
      <c r="WZW64" s="213"/>
      <c r="WZY64" s="213"/>
      <c r="XAA64" s="213"/>
      <c r="XAC64" s="213"/>
      <c r="XAE64" s="213"/>
      <c r="XAG64" s="213"/>
      <c r="XAI64" s="213"/>
      <c r="XAK64" s="213"/>
      <c r="XAM64" s="213"/>
      <c r="XAO64" s="213"/>
      <c r="XAQ64" s="213"/>
      <c r="XAS64" s="213"/>
      <c r="XAU64" s="213"/>
      <c r="XAW64" s="213"/>
      <c r="XAY64" s="213"/>
      <c r="XBA64" s="213"/>
      <c r="XBC64" s="213"/>
      <c r="XBE64" s="213"/>
      <c r="XBG64" s="213"/>
      <c r="XBI64" s="213"/>
      <c r="XBK64" s="213"/>
      <c r="XBM64" s="213"/>
      <c r="XBO64" s="213"/>
      <c r="XBQ64" s="213"/>
      <c r="XBS64" s="213"/>
      <c r="XBU64" s="213"/>
      <c r="XBW64" s="213"/>
      <c r="XBY64" s="213"/>
      <c r="XCA64" s="213"/>
      <c r="XCC64" s="213"/>
      <c r="XCE64" s="213"/>
      <c r="XCG64" s="213"/>
      <c r="XCI64" s="213"/>
      <c r="XCK64" s="213"/>
      <c r="XCM64" s="213"/>
      <c r="XCO64" s="213"/>
      <c r="XCQ64" s="213"/>
      <c r="XCS64" s="213"/>
      <c r="XCU64" s="213"/>
      <c r="XCW64" s="213"/>
      <c r="XCY64" s="213"/>
      <c r="XDA64" s="213"/>
      <c r="XDC64" s="213"/>
      <c r="XDE64" s="213"/>
      <c r="XDG64" s="213"/>
      <c r="XDI64" s="213"/>
      <c r="XDK64" s="213"/>
      <c r="XDM64" s="213"/>
      <c r="XDO64" s="213"/>
      <c r="XDQ64" s="213"/>
      <c r="XDS64" s="213"/>
      <c r="XDU64" s="213"/>
      <c r="XDW64" s="213"/>
      <c r="XDY64" s="213"/>
      <c r="XEA64" s="213"/>
      <c r="XEC64" s="213"/>
      <c r="XEE64" s="213"/>
      <c r="XEG64" s="213"/>
      <c r="XEI64" s="213"/>
      <c r="XEK64" s="213"/>
      <c r="XEM64" s="213"/>
      <c r="XEO64" s="213"/>
      <c r="XEQ64" s="213"/>
      <c r="XES64" s="213"/>
      <c r="XEU64" s="213"/>
      <c r="XEW64" s="213"/>
      <c r="XEY64" s="213"/>
      <c r="XFA64" s="213"/>
      <c r="XFC64" s="213"/>
    </row>
    <row r="65" spans="1:1023 1025:2047 2049:3071 3073:4095 4097:5119 5121:6143 6145:7167 7169:8191 8193:9215 9217:10239 10241:11263 11265:12287 12289:13311 13313:14335 14337:15359 15361:16383" x14ac:dyDescent="0.35">
      <c r="A65" s="213"/>
      <c r="B65" s="21" t="s">
        <v>7022</v>
      </c>
      <c r="C65" s="21" t="s">
        <v>8548</v>
      </c>
      <c r="D65" s="133" t="s">
        <v>48</v>
      </c>
      <c r="E65" s="21"/>
      <c r="F65" s="21"/>
      <c r="G65" s="139">
        <v>40119243</v>
      </c>
      <c r="H65" s="133" t="s">
        <v>9828</v>
      </c>
      <c r="I65" s="133">
        <v>36</v>
      </c>
      <c r="J65" s="181" t="s">
        <v>8340</v>
      </c>
      <c r="K65" s="133"/>
      <c r="L65" s="133">
        <v>781</v>
      </c>
      <c r="M65" s="133">
        <v>2</v>
      </c>
      <c r="N65" s="133">
        <v>8.3999999999999986</v>
      </c>
      <c r="O65" s="133"/>
      <c r="P65" s="148"/>
      <c r="Q65" s="213"/>
      <c r="S65" s="213"/>
      <c r="U65" s="213"/>
      <c r="W65" s="213"/>
      <c r="Y65" s="213"/>
      <c r="AA65" s="213"/>
      <c r="AC65" s="213"/>
      <c r="AE65" s="213"/>
      <c r="AG65" s="213"/>
      <c r="AI65" s="213"/>
      <c r="AK65" s="213"/>
      <c r="AM65" s="213"/>
      <c r="AO65" s="213"/>
      <c r="AQ65" s="213"/>
      <c r="AS65" s="213"/>
      <c r="AU65" s="213"/>
      <c r="AW65" s="213"/>
      <c r="AY65" s="213"/>
      <c r="BA65" s="213"/>
      <c r="BC65" s="213"/>
      <c r="BE65" s="213"/>
      <c r="BG65" s="213"/>
      <c r="BI65" s="213"/>
      <c r="BK65" s="213"/>
      <c r="BM65" s="213"/>
      <c r="BO65" s="213"/>
      <c r="BQ65" s="213"/>
      <c r="BS65" s="213"/>
      <c r="BU65" s="213"/>
      <c r="BW65" s="213"/>
      <c r="BY65" s="213"/>
      <c r="CA65" s="213"/>
      <c r="CC65" s="213"/>
      <c r="CE65" s="213"/>
      <c r="CG65" s="213"/>
      <c r="CI65" s="213"/>
      <c r="CK65" s="213"/>
      <c r="CM65" s="213"/>
      <c r="CO65" s="213"/>
      <c r="CQ65" s="213"/>
      <c r="CS65" s="213"/>
      <c r="CU65" s="213"/>
      <c r="CW65" s="213"/>
      <c r="CY65" s="213"/>
      <c r="DA65" s="213"/>
      <c r="DC65" s="213"/>
      <c r="DE65" s="213"/>
      <c r="DG65" s="213"/>
      <c r="DI65" s="213"/>
      <c r="DK65" s="213"/>
      <c r="DM65" s="213"/>
      <c r="DO65" s="213"/>
      <c r="DQ65" s="213"/>
      <c r="DS65" s="213"/>
      <c r="DU65" s="213"/>
      <c r="DW65" s="213"/>
      <c r="DY65" s="213"/>
      <c r="EA65" s="213"/>
      <c r="EC65" s="213"/>
      <c r="EE65" s="213"/>
      <c r="EG65" s="213"/>
      <c r="EI65" s="213"/>
      <c r="EK65" s="213"/>
      <c r="EM65" s="213"/>
      <c r="EO65" s="213"/>
      <c r="EQ65" s="213"/>
      <c r="ES65" s="213"/>
      <c r="EU65" s="213"/>
      <c r="EW65" s="213"/>
      <c r="EY65" s="213"/>
      <c r="FA65" s="213"/>
      <c r="FC65" s="213"/>
      <c r="FE65" s="213"/>
      <c r="FG65" s="213"/>
      <c r="FI65" s="213"/>
      <c r="FK65" s="213"/>
      <c r="FM65" s="213"/>
      <c r="FO65" s="213"/>
      <c r="FQ65" s="213"/>
      <c r="FS65" s="213"/>
      <c r="FU65" s="213"/>
      <c r="FW65" s="213"/>
      <c r="FY65" s="213"/>
      <c r="GA65" s="213"/>
      <c r="GC65" s="213"/>
      <c r="GE65" s="213"/>
      <c r="GG65" s="213"/>
      <c r="GI65" s="213"/>
      <c r="GK65" s="213"/>
      <c r="GM65" s="213"/>
      <c r="GO65" s="213"/>
      <c r="GQ65" s="213"/>
      <c r="GS65" s="213"/>
      <c r="GU65" s="213"/>
      <c r="GW65" s="213"/>
      <c r="GY65" s="213"/>
      <c r="HA65" s="213"/>
      <c r="HC65" s="213"/>
      <c r="HE65" s="213"/>
      <c r="HG65" s="213"/>
      <c r="HI65" s="213"/>
      <c r="HK65" s="213"/>
      <c r="HM65" s="213"/>
      <c r="HO65" s="213"/>
      <c r="HQ65" s="213"/>
      <c r="HS65" s="213"/>
      <c r="HU65" s="213"/>
      <c r="HW65" s="213"/>
      <c r="HY65" s="213"/>
      <c r="IA65" s="213"/>
      <c r="IC65" s="213"/>
      <c r="IE65" s="213"/>
      <c r="IG65" s="213"/>
      <c r="II65" s="213"/>
      <c r="IK65" s="213"/>
      <c r="IM65" s="213"/>
      <c r="IO65" s="213"/>
      <c r="IQ65" s="213"/>
      <c r="IS65" s="213"/>
      <c r="IU65" s="213"/>
      <c r="IW65" s="213"/>
      <c r="IY65" s="213"/>
      <c r="JA65" s="213"/>
      <c r="JC65" s="213"/>
      <c r="JE65" s="213"/>
      <c r="JG65" s="213"/>
      <c r="JI65" s="213"/>
      <c r="JK65" s="213"/>
      <c r="JM65" s="213"/>
      <c r="JO65" s="213"/>
      <c r="JQ65" s="213"/>
      <c r="JS65" s="213"/>
      <c r="JU65" s="213"/>
      <c r="JW65" s="213"/>
      <c r="JY65" s="213"/>
      <c r="KA65" s="213"/>
      <c r="KC65" s="213"/>
      <c r="KE65" s="213"/>
      <c r="KG65" s="213"/>
      <c r="KI65" s="213"/>
      <c r="KK65" s="213"/>
      <c r="KM65" s="213"/>
      <c r="KO65" s="213"/>
      <c r="KQ65" s="213"/>
      <c r="KS65" s="213"/>
      <c r="KU65" s="213"/>
      <c r="KW65" s="213"/>
      <c r="KY65" s="213"/>
      <c r="LA65" s="213"/>
      <c r="LC65" s="213"/>
      <c r="LE65" s="213"/>
      <c r="LG65" s="213"/>
      <c r="LI65" s="213"/>
      <c r="LK65" s="213"/>
      <c r="LM65" s="213"/>
      <c r="LO65" s="213"/>
      <c r="LQ65" s="213"/>
      <c r="LS65" s="213"/>
      <c r="LU65" s="213"/>
      <c r="LW65" s="213"/>
      <c r="LY65" s="213"/>
      <c r="MA65" s="213"/>
      <c r="MC65" s="213"/>
      <c r="ME65" s="213"/>
      <c r="MG65" s="213"/>
      <c r="MI65" s="213"/>
      <c r="MK65" s="213"/>
      <c r="MM65" s="213"/>
      <c r="MO65" s="213"/>
      <c r="MQ65" s="213"/>
      <c r="MS65" s="213"/>
      <c r="MU65" s="213"/>
      <c r="MW65" s="213"/>
      <c r="MY65" s="213"/>
      <c r="NA65" s="213"/>
      <c r="NC65" s="213"/>
      <c r="NE65" s="213"/>
      <c r="NG65" s="213"/>
      <c r="NI65" s="213"/>
      <c r="NK65" s="213"/>
      <c r="NM65" s="213"/>
      <c r="NO65" s="213"/>
      <c r="NQ65" s="213"/>
      <c r="NS65" s="213"/>
      <c r="NU65" s="213"/>
      <c r="NW65" s="213"/>
      <c r="NY65" s="213"/>
      <c r="OA65" s="213"/>
      <c r="OC65" s="213"/>
      <c r="OE65" s="213"/>
      <c r="OG65" s="213"/>
      <c r="OI65" s="213"/>
      <c r="OK65" s="213"/>
      <c r="OM65" s="213"/>
      <c r="OO65" s="213"/>
      <c r="OQ65" s="213"/>
      <c r="OS65" s="213"/>
      <c r="OU65" s="213"/>
      <c r="OW65" s="213"/>
      <c r="OY65" s="213"/>
      <c r="PA65" s="213"/>
      <c r="PC65" s="213"/>
      <c r="PE65" s="213"/>
      <c r="PG65" s="213"/>
      <c r="PI65" s="213"/>
      <c r="PK65" s="213"/>
      <c r="PM65" s="213"/>
      <c r="PO65" s="213"/>
      <c r="PQ65" s="213"/>
      <c r="PS65" s="213"/>
      <c r="PU65" s="213"/>
      <c r="PW65" s="213"/>
      <c r="PY65" s="213"/>
      <c r="QA65" s="213"/>
      <c r="QC65" s="213"/>
      <c r="QE65" s="213"/>
      <c r="QG65" s="213"/>
      <c r="QI65" s="213"/>
      <c r="QK65" s="213"/>
      <c r="QM65" s="213"/>
      <c r="QO65" s="213"/>
      <c r="QQ65" s="213"/>
      <c r="QS65" s="213"/>
      <c r="QU65" s="213"/>
      <c r="QW65" s="213"/>
      <c r="QY65" s="213"/>
      <c r="RA65" s="213"/>
      <c r="RC65" s="213"/>
      <c r="RE65" s="213"/>
      <c r="RG65" s="213"/>
      <c r="RI65" s="213"/>
      <c r="RK65" s="213"/>
      <c r="RM65" s="213"/>
      <c r="RO65" s="213"/>
      <c r="RQ65" s="213"/>
      <c r="RS65" s="213"/>
      <c r="RU65" s="213"/>
      <c r="RW65" s="213"/>
      <c r="RY65" s="213"/>
      <c r="SA65" s="213"/>
      <c r="SC65" s="213"/>
      <c r="SE65" s="213"/>
      <c r="SG65" s="213"/>
      <c r="SI65" s="213"/>
      <c r="SK65" s="213"/>
      <c r="SM65" s="213"/>
      <c r="SO65" s="213"/>
      <c r="SQ65" s="213"/>
      <c r="SS65" s="213"/>
      <c r="SU65" s="213"/>
      <c r="SW65" s="213"/>
      <c r="SY65" s="213"/>
      <c r="TA65" s="213"/>
      <c r="TC65" s="213"/>
      <c r="TE65" s="213"/>
      <c r="TG65" s="213"/>
      <c r="TI65" s="213"/>
      <c r="TK65" s="213"/>
      <c r="TM65" s="213"/>
      <c r="TO65" s="213"/>
      <c r="TQ65" s="213"/>
      <c r="TS65" s="213"/>
      <c r="TU65" s="213"/>
      <c r="TW65" s="213"/>
      <c r="TY65" s="213"/>
      <c r="UA65" s="213"/>
      <c r="UC65" s="213"/>
      <c r="UE65" s="213"/>
      <c r="UG65" s="213"/>
      <c r="UI65" s="213"/>
      <c r="UK65" s="213"/>
      <c r="UM65" s="213"/>
      <c r="UO65" s="213"/>
      <c r="UQ65" s="213"/>
      <c r="US65" s="213"/>
      <c r="UU65" s="213"/>
      <c r="UW65" s="213"/>
      <c r="UY65" s="213"/>
      <c r="VA65" s="213"/>
      <c r="VC65" s="213"/>
      <c r="VE65" s="213"/>
      <c r="VG65" s="213"/>
      <c r="VI65" s="213"/>
      <c r="VK65" s="213"/>
      <c r="VM65" s="213"/>
      <c r="VO65" s="213"/>
      <c r="VQ65" s="213"/>
      <c r="VS65" s="213"/>
      <c r="VU65" s="213"/>
      <c r="VW65" s="213"/>
      <c r="VY65" s="213"/>
      <c r="WA65" s="213"/>
      <c r="WC65" s="213"/>
      <c r="WE65" s="213"/>
      <c r="WG65" s="213"/>
      <c r="WI65" s="213"/>
      <c r="WK65" s="213"/>
      <c r="WM65" s="213"/>
      <c r="WO65" s="213"/>
      <c r="WQ65" s="213"/>
      <c r="WS65" s="213"/>
      <c r="WU65" s="213"/>
      <c r="WW65" s="213"/>
      <c r="WY65" s="213"/>
      <c r="XA65" s="213"/>
      <c r="XC65" s="213"/>
      <c r="XE65" s="213"/>
      <c r="XG65" s="213"/>
      <c r="XI65" s="213"/>
      <c r="XK65" s="213"/>
      <c r="XM65" s="213"/>
      <c r="XO65" s="213"/>
      <c r="XQ65" s="213"/>
      <c r="XS65" s="213"/>
      <c r="XU65" s="213"/>
      <c r="XW65" s="213"/>
      <c r="XY65" s="213"/>
      <c r="YA65" s="213"/>
      <c r="YC65" s="213"/>
      <c r="YE65" s="213"/>
      <c r="YG65" s="213"/>
      <c r="YI65" s="213"/>
      <c r="YK65" s="213"/>
      <c r="YM65" s="213"/>
      <c r="YO65" s="213"/>
      <c r="YQ65" s="213"/>
      <c r="YS65" s="213"/>
      <c r="YU65" s="213"/>
      <c r="YW65" s="213"/>
      <c r="YY65" s="213"/>
      <c r="ZA65" s="213"/>
      <c r="ZC65" s="213"/>
      <c r="ZE65" s="213"/>
      <c r="ZG65" s="213"/>
      <c r="ZI65" s="213"/>
      <c r="ZK65" s="213"/>
      <c r="ZM65" s="213"/>
      <c r="ZO65" s="213"/>
      <c r="ZQ65" s="213"/>
      <c r="ZS65" s="213"/>
      <c r="ZU65" s="213"/>
      <c r="ZW65" s="213"/>
      <c r="ZY65" s="213"/>
      <c r="AAA65" s="213"/>
      <c r="AAC65" s="213"/>
      <c r="AAE65" s="213"/>
      <c r="AAG65" s="213"/>
      <c r="AAI65" s="213"/>
      <c r="AAK65" s="213"/>
      <c r="AAM65" s="213"/>
      <c r="AAO65" s="213"/>
      <c r="AAQ65" s="213"/>
      <c r="AAS65" s="213"/>
      <c r="AAU65" s="213"/>
      <c r="AAW65" s="213"/>
      <c r="AAY65" s="213"/>
      <c r="ABA65" s="213"/>
      <c r="ABC65" s="213"/>
      <c r="ABE65" s="213"/>
      <c r="ABG65" s="213"/>
      <c r="ABI65" s="213"/>
      <c r="ABK65" s="213"/>
      <c r="ABM65" s="213"/>
      <c r="ABO65" s="213"/>
      <c r="ABQ65" s="213"/>
      <c r="ABS65" s="213"/>
      <c r="ABU65" s="213"/>
      <c r="ABW65" s="213"/>
      <c r="ABY65" s="213"/>
      <c r="ACA65" s="213"/>
      <c r="ACC65" s="213"/>
      <c r="ACE65" s="213"/>
      <c r="ACG65" s="213"/>
      <c r="ACI65" s="213"/>
      <c r="ACK65" s="213"/>
      <c r="ACM65" s="213"/>
      <c r="ACO65" s="213"/>
      <c r="ACQ65" s="213"/>
      <c r="ACS65" s="213"/>
      <c r="ACU65" s="213"/>
      <c r="ACW65" s="213"/>
      <c r="ACY65" s="213"/>
      <c r="ADA65" s="213"/>
      <c r="ADC65" s="213"/>
      <c r="ADE65" s="213"/>
      <c r="ADG65" s="213"/>
      <c r="ADI65" s="213"/>
      <c r="ADK65" s="213"/>
      <c r="ADM65" s="213"/>
      <c r="ADO65" s="213"/>
      <c r="ADQ65" s="213"/>
      <c r="ADS65" s="213"/>
      <c r="ADU65" s="213"/>
      <c r="ADW65" s="213"/>
      <c r="ADY65" s="213"/>
      <c r="AEA65" s="213"/>
      <c r="AEC65" s="213"/>
      <c r="AEE65" s="213"/>
      <c r="AEG65" s="213"/>
      <c r="AEI65" s="213"/>
      <c r="AEK65" s="213"/>
      <c r="AEM65" s="213"/>
      <c r="AEO65" s="213"/>
      <c r="AEQ65" s="213"/>
      <c r="AES65" s="213"/>
      <c r="AEU65" s="213"/>
      <c r="AEW65" s="213"/>
      <c r="AEY65" s="213"/>
      <c r="AFA65" s="213"/>
      <c r="AFC65" s="213"/>
      <c r="AFE65" s="213"/>
      <c r="AFG65" s="213"/>
      <c r="AFI65" s="213"/>
      <c r="AFK65" s="213"/>
      <c r="AFM65" s="213"/>
      <c r="AFO65" s="213"/>
      <c r="AFQ65" s="213"/>
      <c r="AFS65" s="213"/>
      <c r="AFU65" s="213"/>
      <c r="AFW65" s="213"/>
      <c r="AFY65" s="213"/>
      <c r="AGA65" s="213"/>
      <c r="AGC65" s="213"/>
      <c r="AGE65" s="213"/>
      <c r="AGG65" s="213"/>
      <c r="AGI65" s="213"/>
      <c r="AGK65" s="213"/>
      <c r="AGM65" s="213"/>
      <c r="AGO65" s="213"/>
      <c r="AGQ65" s="213"/>
      <c r="AGS65" s="213"/>
      <c r="AGU65" s="213"/>
      <c r="AGW65" s="213"/>
      <c r="AGY65" s="213"/>
      <c r="AHA65" s="213"/>
      <c r="AHC65" s="213"/>
      <c r="AHE65" s="213"/>
      <c r="AHG65" s="213"/>
      <c r="AHI65" s="213"/>
      <c r="AHK65" s="213"/>
      <c r="AHM65" s="213"/>
      <c r="AHO65" s="213"/>
      <c r="AHQ65" s="213"/>
      <c r="AHS65" s="213"/>
      <c r="AHU65" s="213"/>
      <c r="AHW65" s="213"/>
      <c r="AHY65" s="213"/>
      <c r="AIA65" s="213"/>
      <c r="AIC65" s="213"/>
      <c r="AIE65" s="213"/>
      <c r="AIG65" s="213"/>
      <c r="AII65" s="213"/>
      <c r="AIK65" s="213"/>
      <c r="AIM65" s="213"/>
      <c r="AIO65" s="213"/>
      <c r="AIQ65" s="213"/>
      <c r="AIS65" s="213"/>
      <c r="AIU65" s="213"/>
      <c r="AIW65" s="213"/>
      <c r="AIY65" s="213"/>
      <c r="AJA65" s="213"/>
      <c r="AJC65" s="213"/>
      <c r="AJE65" s="213"/>
      <c r="AJG65" s="213"/>
      <c r="AJI65" s="213"/>
      <c r="AJK65" s="213"/>
      <c r="AJM65" s="213"/>
      <c r="AJO65" s="213"/>
      <c r="AJQ65" s="213"/>
      <c r="AJS65" s="213"/>
      <c r="AJU65" s="213"/>
      <c r="AJW65" s="213"/>
      <c r="AJY65" s="213"/>
      <c r="AKA65" s="213"/>
      <c r="AKC65" s="213"/>
      <c r="AKE65" s="213"/>
      <c r="AKG65" s="213"/>
      <c r="AKI65" s="213"/>
      <c r="AKK65" s="213"/>
      <c r="AKM65" s="213"/>
      <c r="AKO65" s="213"/>
      <c r="AKQ65" s="213"/>
      <c r="AKS65" s="213"/>
      <c r="AKU65" s="213"/>
      <c r="AKW65" s="213"/>
      <c r="AKY65" s="213"/>
      <c r="ALA65" s="213"/>
      <c r="ALC65" s="213"/>
      <c r="ALE65" s="213"/>
      <c r="ALG65" s="213"/>
      <c r="ALI65" s="213"/>
      <c r="ALK65" s="213"/>
      <c r="ALM65" s="213"/>
      <c r="ALO65" s="213"/>
      <c r="ALQ65" s="213"/>
      <c r="ALS65" s="213"/>
      <c r="ALU65" s="213"/>
      <c r="ALW65" s="213"/>
      <c r="ALY65" s="213"/>
      <c r="AMA65" s="213"/>
      <c r="AMC65" s="213"/>
      <c r="AME65" s="213"/>
      <c r="AMG65" s="213"/>
      <c r="AMI65" s="213"/>
      <c r="AMK65" s="213"/>
      <c r="AMM65" s="213"/>
      <c r="AMO65" s="213"/>
      <c r="AMQ65" s="213"/>
      <c r="AMS65" s="213"/>
      <c r="AMU65" s="213"/>
      <c r="AMW65" s="213"/>
      <c r="AMY65" s="213"/>
      <c r="ANA65" s="213"/>
      <c r="ANC65" s="213"/>
      <c r="ANE65" s="213"/>
      <c r="ANG65" s="213"/>
      <c r="ANI65" s="213"/>
      <c r="ANK65" s="213"/>
      <c r="ANM65" s="213"/>
      <c r="ANO65" s="213"/>
      <c r="ANQ65" s="213"/>
      <c r="ANS65" s="213"/>
      <c r="ANU65" s="213"/>
      <c r="ANW65" s="213"/>
      <c r="ANY65" s="213"/>
      <c r="AOA65" s="213"/>
      <c r="AOC65" s="213"/>
      <c r="AOE65" s="213"/>
      <c r="AOG65" s="213"/>
      <c r="AOI65" s="213"/>
      <c r="AOK65" s="213"/>
      <c r="AOM65" s="213"/>
      <c r="AOO65" s="213"/>
      <c r="AOQ65" s="213"/>
      <c r="AOS65" s="213"/>
      <c r="AOU65" s="213"/>
      <c r="AOW65" s="213"/>
      <c r="AOY65" s="213"/>
      <c r="APA65" s="213"/>
      <c r="APC65" s="213"/>
      <c r="APE65" s="213"/>
      <c r="APG65" s="213"/>
      <c r="API65" s="213"/>
      <c r="APK65" s="213"/>
      <c r="APM65" s="213"/>
      <c r="APO65" s="213"/>
      <c r="APQ65" s="213"/>
      <c r="APS65" s="213"/>
      <c r="APU65" s="213"/>
      <c r="APW65" s="213"/>
      <c r="APY65" s="213"/>
      <c r="AQA65" s="213"/>
      <c r="AQC65" s="213"/>
      <c r="AQE65" s="213"/>
      <c r="AQG65" s="213"/>
      <c r="AQI65" s="213"/>
      <c r="AQK65" s="213"/>
      <c r="AQM65" s="213"/>
      <c r="AQO65" s="213"/>
      <c r="AQQ65" s="213"/>
      <c r="AQS65" s="213"/>
      <c r="AQU65" s="213"/>
      <c r="AQW65" s="213"/>
      <c r="AQY65" s="213"/>
      <c r="ARA65" s="213"/>
      <c r="ARC65" s="213"/>
      <c r="ARE65" s="213"/>
      <c r="ARG65" s="213"/>
      <c r="ARI65" s="213"/>
      <c r="ARK65" s="213"/>
      <c r="ARM65" s="213"/>
      <c r="ARO65" s="213"/>
      <c r="ARQ65" s="213"/>
      <c r="ARS65" s="213"/>
      <c r="ARU65" s="213"/>
      <c r="ARW65" s="213"/>
      <c r="ARY65" s="213"/>
      <c r="ASA65" s="213"/>
      <c r="ASC65" s="213"/>
      <c r="ASE65" s="213"/>
      <c r="ASG65" s="213"/>
      <c r="ASI65" s="213"/>
      <c r="ASK65" s="213"/>
      <c r="ASM65" s="213"/>
      <c r="ASO65" s="213"/>
      <c r="ASQ65" s="213"/>
      <c r="ASS65" s="213"/>
      <c r="ASU65" s="213"/>
      <c r="ASW65" s="213"/>
      <c r="ASY65" s="213"/>
      <c r="ATA65" s="213"/>
      <c r="ATC65" s="213"/>
      <c r="ATE65" s="213"/>
      <c r="ATG65" s="213"/>
      <c r="ATI65" s="213"/>
      <c r="ATK65" s="213"/>
      <c r="ATM65" s="213"/>
      <c r="ATO65" s="213"/>
      <c r="ATQ65" s="213"/>
      <c r="ATS65" s="213"/>
      <c r="ATU65" s="213"/>
      <c r="ATW65" s="213"/>
      <c r="ATY65" s="213"/>
      <c r="AUA65" s="213"/>
      <c r="AUC65" s="213"/>
      <c r="AUE65" s="213"/>
      <c r="AUG65" s="213"/>
      <c r="AUI65" s="213"/>
      <c r="AUK65" s="213"/>
      <c r="AUM65" s="213"/>
      <c r="AUO65" s="213"/>
      <c r="AUQ65" s="213"/>
      <c r="AUS65" s="213"/>
      <c r="AUU65" s="213"/>
      <c r="AUW65" s="213"/>
      <c r="AUY65" s="213"/>
      <c r="AVA65" s="213"/>
      <c r="AVC65" s="213"/>
      <c r="AVE65" s="213"/>
      <c r="AVG65" s="213"/>
      <c r="AVI65" s="213"/>
      <c r="AVK65" s="213"/>
      <c r="AVM65" s="213"/>
      <c r="AVO65" s="213"/>
      <c r="AVQ65" s="213"/>
      <c r="AVS65" s="213"/>
      <c r="AVU65" s="213"/>
      <c r="AVW65" s="213"/>
      <c r="AVY65" s="213"/>
      <c r="AWA65" s="213"/>
      <c r="AWC65" s="213"/>
      <c r="AWE65" s="213"/>
      <c r="AWG65" s="213"/>
      <c r="AWI65" s="213"/>
      <c r="AWK65" s="213"/>
      <c r="AWM65" s="213"/>
      <c r="AWO65" s="213"/>
      <c r="AWQ65" s="213"/>
      <c r="AWS65" s="213"/>
      <c r="AWU65" s="213"/>
      <c r="AWW65" s="213"/>
      <c r="AWY65" s="213"/>
      <c r="AXA65" s="213"/>
      <c r="AXC65" s="213"/>
      <c r="AXE65" s="213"/>
      <c r="AXG65" s="213"/>
      <c r="AXI65" s="213"/>
      <c r="AXK65" s="213"/>
      <c r="AXM65" s="213"/>
      <c r="AXO65" s="213"/>
      <c r="AXQ65" s="213"/>
      <c r="AXS65" s="213"/>
      <c r="AXU65" s="213"/>
      <c r="AXW65" s="213"/>
      <c r="AXY65" s="213"/>
      <c r="AYA65" s="213"/>
      <c r="AYC65" s="213"/>
      <c r="AYE65" s="213"/>
      <c r="AYG65" s="213"/>
      <c r="AYI65" s="213"/>
      <c r="AYK65" s="213"/>
      <c r="AYM65" s="213"/>
      <c r="AYO65" s="213"/>
      <c r="AYQ65" s="213"/>
      <c r="AYS65" s="213"/>
      <c r="AYU65" s="213"/>
      <c r="AYW65" s="213"/>
      <c r="AYY65" s="213"/>
      <c r="AZA65" s="213"/>
      <c r="AZC65" s="213"/>
      <c r="AZE65" s="213"/>
      <c r="AZG65" s="213"/>
      <c r="AZI65" s="213"/>
      <c r="AZK65" s="213"/>
      <c r="AZM65" s="213"/>
      <c r="AZO65" s="213"/>
      <c r="AZQ65" s="213"/>
      <c r="AZS65" s="213"/>
      <c r="AZU65" s="213"/>
      <c r="AZW65" s="213"/>
      <c r="AZY65" s="213"/>
      <c r="BAA65" s="213"/>
      <c r="BAC65" s="213"/>
      <c r="BAE65" s="213"/>
      <c r="BAG65" s="213"/>
      <c r="BAI65" s="213"/>
      <c r="BAK65" s="213"/>
      <c r="BAM65" s="213"/>
      <c r="BAO65" s="213"/>
      <c r="BAQ65" s="213"/>
      <c r="BAS65" s="213"/>
      <c r="BAU65" s="213"/>
      <c r="BAW65" s="213"/>
      <c r="BAY65" s="213"/>
      <c r="BBA65" s="213"/>
      <c r="BBC65" s="213"/>
      <c r="BBE65" s="213"/>
      <c r="BBG65" s="213"/>
      <c r="BBI65" s="213"/>
      <c r="BBK65" s="213"/>
      <c r="BBM65" s="213"/>
      <c r="BBO65" s="213"/>
      <c r="BBQ65" s="213"/>
      <c r="BBS65" s="213"/>
      <c r="BBU65" s="213"/>
      <c r="BBW65" s="213"/>
      <c r="BBY65" s="213"/>
      <c r="BCA65" s="213"/>
      <c r="BCC65" s="213"/>
      <c r="BCE65" s="213"/>
      <c r="BCG65" s="213"/>
      <c r="BCI65" s="213"/>
      <c r="BCK65" s="213"/>
      <c r="BCM65" s="213"/>
      <c r="BCO65" s="213"/>
      <c r="BCQ65" s="213"/>
      <c r="BCS65" s="213"/>
      <c r="BCU65" s="213"/>
      <c r="BCW65" s="213"/>
      <c r="BCY65" s="213"/>
      <c r="BDA65" s="213"/>
      <c r="BDC65" s="213"/>
      <c r="BDE65" s="213"/>
      <c r="BDG65" s="213"/>
      <c r="BDI65" s="213"/>
      <c r="BDK65" s="213"/>
      <c r="BDM65" s="213"/>
      <c r="BDO65" s="213"/>
      <c r="BDQ65" s="213"/>
      <c r="BDS65" s="213"/>
      <c r="BDU65" s="213"/>
      <c r="BDW65" s="213"/>
      <c r="BDY65" s="213"/>
      <c r="BEA65" s="213"/>
      <c r="BEC65" s="213"/>
      <c r="BEE65" s="213"/>
      <c r="BEG65" s="213"/>
      <c r="BEI65" s="213"/>
      <c r="BEK65" s="213"/>
      <c r="BEM65" s="213"/>
      <c r="BEO65" s="213"/>
      <c r="BEQ65" s="213"/>
      <c r="BES65" s="213"/>
      <c r="BEU65" s="213"/>
      <c r="BEW65" s="213"/>
      <c r="BEY65" s="213"/>
      <c r="BFA65" s="213"/>
      <c r="BFC65" s="213"/>
      <c r="BFE65" s="213"/>
      <c r="BFG65" s="213"/>
      <c r="BFI65" s="213"/>
      <c r="BFK65" s="213"/>
      <c r="BFM65" s="213"/>
      <c r="BFO65" s="213"/>
      <c r="BFQ65" s="213"/>
      <c r="BFS65" s="213"/>
      <c r="BFU65" s="213"/>
      <c r="BFW65" s="213"/>
      <c r="BFY65" s="213"/>
      <c r="BGA65" s="213"/>
      <c r="BGC65" s="213"/>
      <c r="BGE65" s="213"/>
      <c r="BGG65" s="213"/>
      <c r="BGI65" s="213"/>
      <c r="BGK65" s="213"/>
      <c r="BGM65" s="213"/>
      <c r="BGO65" s="213"/>
      <c r="BGQ65" s="213"/>
      <c r="BGS65" s="213"/>
      <c r="BGU65" s="213"/>
      <c r="BGW65" s="213"/>
      <c r="BGY65" s="213"/>
      <c r="BHA65" s="213"/>
      <c r="BHC65" s="213"/>
      <c r="BHE65" s="213"/>
      <c r="BHG65" s="213"/>
      <c r="BHI65" s="213"/>
      <c r="BHK65" s="213"/>
      <c r="BHM65" s="213"/>
      <c r="BHO65" s="213"/>
      <c r="BHQ65" s="213"/>
      <c r="BHS65" s="213"/>
      <c r="BHU65" s="213"/>
      <c r="BHW65" s="213"/>
      <c r="BHY65" s="213"/>
      <c r="BIA65" s="213"/>
      <c r="BIC65" s="213"/>
      <c r="BIE65" s="213"/>
      <c r="BIG65" s="213"/>
      <c r="BII65" s="213"/>
      <c r="BIK65" s="213"/>
      <c r="BIM65" s="213"/>
      <c r="BIO65" s="213"/>
      <c r="BIQ65" s="213"/>
      <c r="BIS65" s="213"/>
      <c r="BIU65" s="213"/>
      <c r="BIW65" s="213"/>
      <c r="BIY65" s="213"/>
      <c r="BJA65" s="213"/>
      <c r="BJC65" s="213"/>
      <c r="BJE65" s="213"/>
      <c r="BJG65" s="213"/>
      <c r="BJI65" s="213"/>
      <c r="BJK65" s="213"/>
      <c r="BJM65" s="213"/>
      <c r="BJO65" s="213"/>
      <c r="BJQ65" s="213"/>
      <c r="BJS65" s="213"/>
      <c r="BJU65" s="213"/>
      <c r="BJW65" s="213"/>
      <c r="BJY65" s="213"/>
      <c r="BKA65" s="213"/>
      <c r="BKC65" s="213"/>
      <c r="BKE65" s="213"/>
      <c r="BKG65" s="213"/>
      <c r="BKI65" s="213"/>
      <c r="BKK65" s="213"/>
      <c r="BKM65" s="213"/>
      <c r="BKO65" s="213"/>
      <c r="BKQ65" s="213"/>
      <c r="BKS65" s="213"/>
      <c r="BKU65" s="213"/>
      <c r="BKW65" s="213"/>
      <c r="BKY65" s="213"/>
      <c r="BLA65" s="213"/>
      <c r="BLC65" s="213"/>
      <c r="BLE65" s="213"/>
      <c r="BLG65" s="213"/>
      <c r="BLI65" s="213"/>
      <c r="BLK65" s="213"/>
      <c r="BLM65" s="213"/>
      <c r="BLO65" s="213"/>
      <c r="BLQ65" s="213"/>
      <c r="BLS65" s="213"/>
      <c r="BLU65" s="213"/>
      <c r="BLW65" s="213"/>
      <c r="BLY65" s="213"/>
      <c r="BMA65" s="213"/>
      <c r="BMC65" s="213"/>
      <c r="BME65" s="213"/>
      <c r="BMG65" s="213"/>
      <c r="BMI65" s="213"/>
      <c r="BMK65" s="213"/>
      <c r="BMM65" s="213"/>
      <c r="BMO65" s="213"/>
      <c r="BMQ65" s="213"/>
      <c r="BMS65" s="213"/>
      <c r="BMU65" s="213"/>
      <c r="BMW65" s="213"/>
      <c r="BMY65" s="213"/>
      <c r="BNA65" s="213"/>
      <c r="BNC65" s="213"/>
      <c r="BNE65" s="213"/>
      <c r="BNG65" s="213"/>
      <c r="BNI65" s="213"/>
      <c r="BNK65" s="213"/>
      <c r="BNM65" s="213"/>
      <c r="BNO65" s="213"/>
      <c r="BNQ65" s="213"/>
      <c r="BNS65" s="213"/>
      <c r="BNU65" s="213"/>
      <c r="BNW65" s="213"/>
      <c r="BNY65" s="213"/>
      <c r="BOA65" s="213"/>
      <c r="BOC65" s="213"/>
      <c r="BOE65" s="213"/>
      <c r="BOG65" s="213"/>
      <c r="BOI65" s="213"/>
      <c r="BOK65" s="213"/>
      <c r="BOM65" s="213"/>
      <c r="BOO65" s="213"/>
      <c r="BOQ65" s="213"/>
      <c r="BOS65" s="213"/>
      <c r="BOU65" s="213"/>
      <c r="BOW65" s="213"/>
      <c r="BOY65" s="213"/>
      <c r="BPA65" s="213"/>
      <c r="BPC65" s="213"/>
      <c r="BPE65" s="213"/>
      <c r="BPG65" s="213"/>
      <c r="BPI65" s="213"/>
      <c r="BPK65" s="213"/>
      <c r="BPM65" s="213"/>
      <c r="BPO65" s="213"/>
      <c r="BPQ65" s="213"/>
      <c r="BPS65" s="213"/>
      <c r="BPU65" s="213"/>
      <c r="BPW65" s="213"/>
      <c r="BPY65" s="213"/>
      <c r="BQA65" s="213"/>
      <c r="BQC65" s="213"/>
      <c r="BQE65" s="213"/>
      <c r="BQG65" s="213"/>
      <c r="BQI65" s="213"/>
      <c r="BQK65" s="213"/>
      <c r="BQM65" s="213"/>
      <c r="BQO65" s="213"/>
      <c r="BQQ65" s="213"/>
      <c r="BQS65" s="213"/>
      <c r="BQU65" s="213"/>
      <c r="BQW65" s="213"/>
      <c r="BQY65" s="213"/>
      <c r="BRA65" s="213"/>
      <c r="BRC65" s="213"/>
      <c r="BRE65" s="213"/>
      <c r="BRG65" s="213"/>
      <c r="BRI65" s="213"/>
      <c r="BRK65" s="213"/>
      <c r="BRM65" s="213"/>
      <c r="BRO65" s="213"/>
      <c r="BRQ65" s="213"/>
      <c r="BRS65" s="213"/>
      <c r="BRU65" s="213"/>
      <c r="BRW65" s="213"/>
      <c r="BRY65" s="213"/>
      <c r="BSA65" s="213"/>
      <c r="BSC65" s="213"/>
      <c r="BSE65" s="213"/>
      <c r="BSG65" s="213"/>
      <c r="BSI65" s="213"/>
      <c r="BSK65" s="213"/>
      <c r="BSM65" s="213"/>
      <c r="BSO65" s="213"/>
      <c r="BSQ65" s="213"/>
      <c r="BSS65" s="213"/>
      <c r="BSU65" s="213"/>
      <c r="BSW65" s="213"/>
      <c r="BSY65" s="213"/>
      <c r="BTA65" s="213"/>
      <c r="BTC65" s="213"/>
      <c r="BTE65" s="213"/>
      <c r="BTG65" s="213"/>
      <c r="BTI65" s="213"/>
      <c r="BTK65" s="213"/>
      <c r="BTM65" s="213"/>
      <c r="BTO65" s="213"/>
      <c r="BTQ65" s="213"/>
      <c r="BTS65" s="213"/>
      <c r="BTU65" s="213"/>
      <c r="BTW65" s="213"/>
      <c r="BTY65" s="213"/>
      <c r="BUA65" s="213"/>
      <c r="BUC65" s="213"/>
      <c r="BUE65" s="213"/>
      <c r="BUG65" s="213"/>
      <c r="BUI65" s="213"/>
      <c r="BUK65" s="213"/>
      <c r="BUM65" s="213"/>
      <c r="BUO65" s="213"/>
      <c r="BUQ65" s="213"/>
      <c r="BUS65" s="213"/>
      <c r="BUU65" s="213"/>
      <c r="BUW65" s="213"/>
      <c r="BUY65" s="213"/>
      <c r="BVA65" s="213"/>
      <c r="BVC65" s="213"/>
      <c r="BVE65" s="213"/>
      <c r="BVG65" s="213"/>
      <c r="BVI65" s="213"/>
      <c r="BVK65" s="213"/>
      <c r="BVM65" s="213"/>
      <c r="BVO65" s="213"/>
      <c r="BVQ65" s="213"/>
      <c r="BVS65" s="213"/>
      <c r="BVU65" s="213"/>
      <c r="BVW65" s="213"/>
      <c r="BVY65" s="213"/>
      <c r="BWA65" s="213"/>
      <c r="BWC65" s="213"/>
      <c r="BWE65" s="213"/>
      <c r="BWG65" s="213"/>
      <c r="BWI65" s="213"/>
      <c r="BWK65" s="213"/>
      <c r="BWM65" s="213"/>
      <c r="BWO65" s="213"/>
      <c r="BWQ65" s="213"/>
      <c r="BWS65" s="213"/>
      <c r="BWU65" s="213"/>
      <c r="BWW65" s="213"/>
      <c r="BWY65" s="213"/>
      <c r="BXA65" s="213"/>
      <c r="BXC65" s="213"/>
      <c r="BXE65" s="213"/>
      <c r="BXG65" s="213"/>
      <c r="BXI65" s="213"/>
      <c r="BXK65" s="213"/>
      <c r="BXM65" s="213"/>
      <c r="BXO65" s="213"/>
      <c r="BXQ65" s="213"/>
      <c r="BXS65" s="213"/>
      <c r="BXU65" s="213"/>
      <c r="BXW65" s="213"/>
      <c r="BXY65" s="213"/>
      <c r="BYA65" s="213"/>
      <c r="BYC65" s="213"/>
      <c r="BYE65" s="213"/>
      <c r="BYG65" s="213"/>
      <c r="BYI65" s="213"/>
      <c r="BYK65" s="213"/>
      <c r="BYM65" s="213"/>
      <c r="BYO65" s="213"/>
      <c r="BYQ65" s="213"/>
      <c r="BYS65" s="213"/>
      <c r="BYU65" s="213"/>
      <c r="BYW65" s="213"/>
      <c r="BYY65" s="213"/>
      <c r="BZA65" s="213"/>
      <c r="BZC65" s="213"/>
      <c r="BZE65" s="213"/>
      <c r="BZG65" s="213"/>
      <c r="BZI65" s="213"/>
      <c r="BZK65" s="213"/>
      <c r="BZM65" s="213"/>
      <c r="BZO65" s="213"/>
      <c r="BZQ65" s="213"/>
      <c r="BZS65" s="213"/>
      <c r="BZU65" s="213"/>
      <c r="BZW65" s="213"/>
      <c r="BZY65" s="213"/>
      <c r="CAA65" s="213"/>
      <c r="CAC65" s="213"/>
      <c r="CAE65" s="213"/>
      <c r="CAG65" s="213"/>
      <c r="CAI65" s="213"/>
      <c r="CAK65" s="213"/>
      <c r="CAM65" s="213"/>
      <c r="CAO65" s="213"/>
      <c r="CAQ65" s="213"/>
      <c r="CAS65" s="213"/>
      <c r="CAU65" s="213"/>
      <c r="CAW65" s="213"/>
      <c r="CAY65" s="213"/>
      <c r="CBA65" s="213"/>
      <c r="CBC65" s="213"/>
      <c r="CBE65" s="213"/>
      <c r="CBG65" s="213"/>
      <c r="CBI65" s="213"/>
      <c r="CBK65" s="213"/>
      <c r="CBM65" s="213"/>
      <c r="CBO65" s="213"/>
      <c r="CBQ65" s="213"/>
      <c r="CBS65" s="213"/>
      <c r="CBU65" s="213"/>
      <c r="CBW65" s="213"/>
      <c r="CBY65" s="213"/>
      <c r="CCA65" s="213"/>
      <c r="CCC65" s="213"/>
      <c r="CCE65" s="213"/>
      <c r="CCG65" s="213"/>
      <c r="CCI65" s="213"/>
      <c r="CCK65" s="213"/>
      <c r="CCM65" s="213"/>
      <c r="CCO65" s="213"/>
      <c r="CCQ65" s="213"/>
      <c r="CCS65" s="213"/>
      <c r="CCU65" s="213"/>
      <c r="CCW65" s="213"/>
      <c r="CCY65" s="213"/>
      <c r="CDA65" s="213"/>
      <c r="CDC65" s="213"/>
      <c r="CDE65" s="213"/>
      <c r="CDG65" s="213"/>
      <c r="CDI65" s="213"/>
      <c r="CDK65" s="213"/>
      <c r="CDM65" s="213"/>
      <c r="CDO65" s="213"/>
      <c r="CDQ65" s="213"/>
      <c r="CDS65" s="213"/>
      <c r="CDU65" s="213"/>
      <c r="CDW65" s="213"/>
      <c r="CDY65" s="213"/>
      <c r="CEA65" s="213"/>
      <c r="CEC65" s="213"/>
      <c r="CEE65" s="213"/>
      <c r="CEG65" s="213"/>
      <c r="CEI65" s="213"/>
      <c r="CEK65" s="213"/>
      <c r="CEM65" s="213"/>
      <c r="CEO65" s="213"/>
      <c r="CEQ65" s="213"/>
      <c r="CES65" s="213"/>
      <c r="CEU65" s="213"/>
      <c r="CEW65" s="213"/>
      <c r="CEY65" s="213"/>
      <c r="CFA65" s="213"/>
      <c r="CFC65" s="213"/>
      <c r="CFE65" s="213"/>
      <c r="CFG65" s="213"/>
      <c r="CFI65" s="213"/>
      <c r="CFK65" s="213"/>
      <c r="CFM65" s="213"/>
      <c r="CFO65" s="213"/>
      <c r="CFQ65" s="213"/>
      <c r="CFS65" s="213"/>
      <c r="CFU65" s="213"/>
      <c r="CFW65" s="213"/>
      <c r="CFY65" s="213"/>
      <c r="CGA65" s="213"/>
      <c r="CGC65" s="213"/>
      <c r="CGE65" s="213"/>
      <c r="CGG65" s="213"/>
      <c r="CGI65" s="213"/>
      <c r="CGK65" s="213"/>
      <c r="CGM65" s="213"/>
      <c r="CGO65" s="213"/>
      <c r="CGQ65" s="213"/>
      <c r="CGS65" s="213"/>
      <c r="CGU65" s="213"/>
      <c r="CGW65" s="213"/>
      <c r="CGY65" s="213"/>
      <c r="CHA65" s="213"/>
      <c r="CHC65" s="213"/>
      <c r="CHE65" s="213"/>
      <c r="CHG65" s="213"/>
      <c r="CHI65" s="213"/>
      <c r="CHK65" s="213"/>
      <c r="CHM65" s="213"/>
      <c r="CHO65" s="213"/>
      <c r="CHQ65" s="213"/>
      <c r="CHS65" s="213"/>
      <c r="CHU65" s="213"/>
      <c r="CHW65" s="213"/>
      <c r="CHY65" s="213"/>
      <c r="CIA65" s="213"/>
      <c r="CIC65" s="213"/>
      <c r="CIE65" s="213"/>
      <c r="CIG65" s="213"/>
      <c r="CII65" s="213"/>
      <c r="CIK65" s="213"/>
      <c r="CIM65" s="213"/>
      <c r="CIO65" s="213"/>
      <c r="CIQ65" s="213"/>
      <c r="CIS65" s="213"/>
      <c r="CIU65" s="213"/>
      <c r="CIW65" s="213"/>
      <c r="CIY65" s="213"/>
      <c r="CJA65" s="213"/>
      <c r="CJC65" s="213"/>
      <c r="CJE65" s="213"/>
      <c r="CJG65" s="213"/>
      <c r="CJI65" s="213"/>
      <c r="CJK65" s="213"/>
      <c r="CJM65" s="213"/>
      <c r="CJO65" s="213"/>
      <c r="CJQ65" s="213"/>
      <c r="CJS65" s="213"/>
      <c r="CJU65" s="213"/>
      <c r="CJW65" s="213"/>
      <c r="CJY65" s="213"/>
      <c r="CKA65" s="213"/>
      <c r="CKC65" s="213"/>
      <c r="CKE65" s="213"/>
      <c r="CKG65" s="213"/>
      <c r="CKI65" s="213"/>
      <c r="CKK65" s="213"/>
      <c r="CKM65" s="213"/>
      <c r="CKO65" s="213"/>
      <c r="CKQ65" s="213"/>
      <c r="CKS65" s="213"/>
      <c r="CKU65" s="213"/>
      <c r="CKW65" s="213"/>
      <c r="CKY65" s="213"/>
      <c r="CLA65" s="213"/>
      <c r="CLC65" s="213"/>
      <c r="CLE65" s="213"/>
      <c r="CLG65" s="213"/>
      <c r="CLI65" s="213"/>
      <c r="CLK65" s="213"/>
      <c r="CLM65" s="213"/>
      <c r="CLO65" s="213"/>
      <c r="CLQ65" s="213"/>
      <c r="CLS65" s="213"/>
      <c r="CLU65" s="213"/>
      <c r="CLW65" s="213"/>
      <c r="CLY65" s="213"/>
      <c r="CMA65" s="213"/>
      <c r="CMC65" s="213"/>
      <c r="CME65" s="213"/>
      <c r="CMG65" s="213"/>
      <c r="CMI65" s="213"/>
      <c r="CMK65" s="213"/>
      <c r="CMM65" s="213"/>
      <c r="CMO65" s="213"/>
      <c r="CMQ65" s="213"/>
      <c r="CMS65" s="213"/>
      <c r="CMU65" s="213"/>
      <c r="CMW65" s="213"/>
      <c r="CMY65" s="213"/>
      <c r="CNA65" s="213"/>
      <c r="CNC65" s="213"/>
      <c r="CNE65" s="213"/>
      <c r="CNG65" s="213"/>
      <c r="CNI65" s="213"/>
      <c r="CNK65" s="213"/>
      <c r="CNM65" s="213"/>
      <c r="CNO65" s="213"/>
      <c r="CNQ65" s="213"/>
      <c r="CNS65" s="213"/>
      <c r="CNU65" s="213"/>
      <c r="CNW65" s="213"/>
      <c r="CNY65" s="213"/>
      <c r="COA65" s="213"/>
      <c r="COC65" s="213"/>
      <c r="COE65" s="213"/>
      <c r="COG65" s="213"/>
      <c r="COI65" s="213"/>
      <c r="COK65" s="213"/>
      <c r="COM65" s="213"/>
      <c r="COO65" s="213"/>
      <c r="COQ65" s="213"/>
      <c r="COS65" s="213"/>
      <c r="COU65" s="213"/>
      <c r="COW65" s="213"/>
      <c r="COY65" s="213"/>
      <c r="CPA65" s="213"/>
      <c r="CPC65" s="213"/>
      <c r="CPE65" s="213"/>
      <c r="CPG65" s="213"/>
      <c r="CPI65" s="213"/>
      <c r="CPK65" s="213"/>
      <c r="CPM65" s="213"/>
      <c r="CPO65" s="213"/>
      <c r="CPQ65" s="213"/>
      <c r="CPS65" s="213"/>
      <c r="CPU65" s="213"/>
      <c r="CPW65" s="213"/>
      <c r="CPY65" s="213"/>
      <c r="CQA65" s="213"/>
      <c r="CQC65" s="213"/>
      <c r="CQE65" s="213"/>
      <c r="CQG65" s="213"/>
      <c r="CQI65" s="213"/>
      <c r="CQK65" s="213"/>
      <c r="CQM65" s="213"/>
      <c r="CQO65" s="213"/>
      <c r="CQQ65" s="213"/>
      <c r="CQS65" s="213"/>
      <c r="CQU65" s="213"/>
      <c r="CQW65" s="213"/>
      <c r="CQY65" s="213"/>
      <c r="CRA65" s="213"/>
      <c r="CRC65" s="213"/>
      <c r="CRE65" s="213"/>
      <c r="CRG65" s="213"/>
      <c r="CRI65" s="213"/>
      <c r="CRK65" s="213"/>
      <c r="CRM65" s="213"/>
      <c r="CRO65" s="213"/>
      <c r="CRQ65" s="213"/>
      <c r="CRS65" s="213"/>
      <c r="CRU65" s="213"/>
      <c r="CRW65" s="213"/>
      <c r="CRY65" s="213"/>
      <c r="CSA65" s="213"/>
      <c r="CSC65" s="213"/>
      <c r="CSE65" s="213"/>
      <c r="CSG65" s="213"/>
      <c r="CSI65" s="213"/>
      <c r="CSK65" s="213"/>
      <c r="CSM65" s="213"/>
      <c r="CSO65" s="213"/>
      <c r="CSQ65" s="213"/>
      <c r="CSS65" s="213"/>
      <c r="CSU65" s="213"/>
      <c r="CSW65" s="213"/>
      <c r="CSY65" s="213"/>
      <c r="CTA65" s="213"/>
      <c r="CTC65" s="213"/>
      <c r="CTE65" s="213"/>
      <c r="CTG65" s="213"/>
      <c r="CTI65" s="213"/>
      <c r="CTK65" s="213"/>
      <c r="CTM65" s="213"/>
      <c r="CTO65" s="213"/>
      <c r="CTQ65" s="213"/>
      <c r="CTS65" s="213"/>
      <c r="CTU65" s="213"/>
      <c r="CTW65" s="213"/>
      <c r="CTY65" s="213"/>
      <c r="CUA65" s="213"/>
      <c r="CUC65" s="213"/>
      <c r="CUE65" s="213"/>
      <c r="CUG65" s="213"/>
      <c r="CUI65" s="213"/>
      <c r="CUK65" s="213"/>
      <c r="CUM65" s="213"/>
      <c r="CUO65" s="213"/>
      <c r="CUQ65" s="213"/>
      <c r="CUS65" s="213"/>
      <c r="CUU65" s="213"/>
      <c r="CUW65" s="213"/>
      <c r="CUY65" s="213"/>
      <c r="CVA65" s="213"/>
      <c r="CVC65" s="213"/>
      <c r="CVE65" s="213"/>
      <c r="CVG65" s="213"/>
      <c r="CVI65" s="213"/>
      <c r="CVK65" s="213"/>
      <c r="CVM65" s="213"/>
      <c r="CVO65" s="213"/>
      <c r="CVQ65" s="213"/>
      <c r="CVS65" s="213"/>
      <c r="CVU65" s="213"/>
      <c r="CVW65" s="213"/>
      <c r="CVY65" s="213"/>
      <c r="CWA65" s="213"/>
      <c r="CWC65" s="213"/>
      <c r="CWE65" s="213"/>
      <c r="CWG65" s="213"/>
      <c r="CWI65" s="213"/>
      <c r="CWK65" s="213"/>
      <c r="CWM65" s="213"/>
      <c r="CWO65" s="213"/>
      <c r="CWQ65" s="213"/>
      <c r="CWS65" s="213"/>
      <c r="CWU65" s="213"/>
      <c r="CWW65" s="213"/>
      <c r="CWY65" s="213"/>
      <c r="CXA65" s="213"/>
      <c r="CXC65" s="213"/>
      <c r="CXE65" s="213"/>
      <c r="CXG65" s="213"/>
      <c r="CXI65" s="213"/>
      <c r="CXK65" s="213"/>
      <c r="CXM65" s="213"/>
      <c r="CXO65" s="213"/>
      <c r="CXQ65" s="213"/>
      <c r="CXS65" s="213"/>
      <c r="CXU65" s="213"/>
      <c r="CXW65" s="213"/>
      <c r="CXY65" s="213"/>
      <c r="CYA65" s="213"/>
      <c r="CYC65" s="213"/>
      <c r="CYE65" s="213"/>
      <c r="CYG65" s="213"/>
      <c r="CYI65" s="213"/>
      <c r="CYK65" s="213"/>
      <c r="CYM65" s="213"/>
      <c r="CYO65" s="213"/>
      <c r="CYQ65" s="213"/>
      <c r="CYS65" s="213"/>
      <c r="CYU65" s="213"/>
      <c r="CYW65" s="213"/>
      <c r="CYY65" s="213"/>
      <c r="CZA65" s="213"/>
      <c r="CZC65" s="213"/>
      <c r="CZE65" s="213"/>
      <c r="CZG65" s="213"/>
      <c r="CZI65" s="213"/>
      <c r="CZK65" s="213"/>
      <c r="CZM65" s="213"/>
      <c r="CZO65" s="213"/>
      <c r="CZQ65" s="213"/>
      <c r="CZS65" s="213"/>
      <c r="CZU65" s="213"/>
      <c r="CZW65" s="213"/>
      <c r="CZY65" s="213"/>
      <c r="DAA65" s="213"/>
      <c r="DAC65" s="213"/>
      <c r="DAE65" s="213"/>
      <c r="DAG65" s="213"/>
      <c r="DAI65" s="213"/>
      <c r="DAK65" s="213"/>
      <c r="DAM65" s="213"/>
      <c r="DAO65" s="213"/>
      <c r="DAQ65" s="213"/>
      <c r="DAS65" s="213"/>
      <c r="DAU65" s="213"/>
      <c r="DAW65" s="213"/>
      <c r="DAY65" s="213"/>
      <c r="DBA65" s="213"/>
      <c r="DBC65" s="213"/>
      <c r="DBE65" s="213"/>
      <c r="DBG65" s="213"/>
      <c r="DBI65" s="213"/>
      <c r="DBK65" s="213"/>
      <c r="DBM65" s="213"/>
      <c r="DBO65" s="213"/>
      <c r="DBQ65" s="213"/>
      <c r="DBS65" s="213"/>
      <c r="DBU65" s="213"/>
      <c r="DBW65" s="213"/>
      <c r="DBY65" s="213"/>
      <c r="DCA65" s="213"/>
      <c r="DCC65" s="213"/>
      <c r="DCE65" s="213"/>
      <c r="DCG65" s="213"/>
      <c r="DCI65" s="213"/>
      <c r="DCK65" s="213"/>
      <c r="DCM65" s="213"/>
      <c r="DCO65" s="213"/>
      <c r="DCQ65" s="213"/>
      <c r="DCS65" s="213"/>
      <c r="DCU65" s="213"/>
      <c r="DCW65" s="213"/>
      <c r="DCY65" s="213"/>
      <c r="DDA65" s="213"/>
      <c r="DDC65" s="213"/>
      <c r="DDE65" s="213"/>
      <c r="DDG65" s="213"/>
      <c r="DDI65" s="213"/>
      <c r="DDK65" s="213"/>
      <c r="DDM65" s="213"/>
      <c r="DDO65" s="213"/>
      <c r="DDQ65" s="213"/>
      <c r="DDS65" s="213"/>
      <c r="DDU65" s="213"/>
      <c r="DDW65" s="213"/>
      <c r="DDY65" s="213"/>
      <c r="DEA65" s="213"/>
      <c r="DEC65" s="213"/>
      <c r="DEE65" s="213"/>
      <c r="DEG65" s="213"/>
      <c r="DEI65" s="213"/>
      <c r="DEK65" s="213"/>
      <c r="DEM65" s="213"/>
      <c r="DEO65" s="213"/>
      <c r="DEQ65" s="213"/>
      <c r="DES65" s="213"/>
      <c r="DEU65" s="213"/>
      <c r="DEW65" s="213"/>
      <c r="DEY65" s="213"/>
      <c r="DFA65" s="213"/>
      <c r="DFC65" s="213"/>
      <c r="DFE65" s="213"/>
      <c r="DFG65" s="213"/>
      <c r="DFI65" s="213"/>
      <c r="DFK65" s="213"/>
      <c r="DFM65" s="213"/>
      <c r="DFO65" s="213"/>
      <c r="DFQ65" s="213"/>
      <c r="DFS65" s="213"/>
      <c r="DFU65" s="213"/>
      <c r="DFW65" s="213"/>
      <c r="DFY65" s="213"/>
      <c r="DGA65" s="213"/>
      <c r="DGC65" s="213"/>
      <c r="DGE65" s="213"/>
      <c r="DGG65" s="213"/>
      <c r="DGI65" s="213"/>
      <c r="DGK65" s="213"/>
      <c r="DGM65" s="213"/>
      <c r="DGO65" s="213"/>
      <c r="DGQ65" s="213"/>
      <c r="DGS65" s="213"/>
      <c r="DGU65" s="213"/>
      <c r="DGW65" s="213"/>
      <c r="DGY65" s="213"/>
      <c r="DHA65" s="213"/>
      <c r="DHC65" s="213"/>
      <c r="DHE65" s="213"/>
      <c r="DHG65" s="213"/>
      <c r="DHI65" s="213"/>
      <c r="DHK65" s="213"/>
      <c r="DHM65" s="213"/>
      <c r="DHO65" s="213"/>
      <c r="DHQ65" s="213"/>
      <c r="DHS65" s="213"/>
      <c r="DHU65" s="213"/>
      <c r="DHW65" s="213"/>
      <c r="DHY65" s="213"/>
      <c r="DIA65" s="213"/>
      <c r="DIC65" s="213"/>
      <c r="DIE65" s="213"/>
      <c r="DIG65" s="213"/>
      <c r="DII65" s="213"/>
      <c r="DIK65" s="213"/>
      <c r="DIM65" s="213"/>
      <c r="DIO65" s="213"/>
      <c r="DIQ65" s="213"/>
      <c r="DIS65" s="213"/>
      <c r="DIU65" s="213"/>
      <c r="DIW65" s="213"/>
      <c r="DIY65" s="213"/>
      <c r="DJA65" s="213"/>
      <c r="DJC65" s="213"/>
      <c r="DJE65" s="213"/>
      <c r="DJG65" s="213"/>
      <c r="DJI65" s="213"/>
      <c r="DJK65" s="213"/>
      <c r="DJM65" s="213"/>
      <c r="DJO65" s="213"/>
      <c r="DJQ65" s="213"/>
      <c r="DJS65" s="213"/>
      <c r="DJU65" s="213"/>
      <c r="DJW65" s="213"/>
      <c r="DJY65" s="213"/>
      <c r="DKA65" s="213"/>
      <c r="DKC65" s="213"/>
      <c r="DKE65" s="213"/>
      <c r="DKG65" s="213"/>
      <c r="DKI65" s="213"/>
      <c r="DKK65" s="213"/>
      <c r="DKM65" s="213"/>
      <c r="DKO65" s="213"/>
      <c r="DKQ65" s="213"/>
      <c r="DKS65" s="213"/>
      <c r="DKU65" s="213"/>
      <c r="DKW65" s="213"/>
      <c r="DKY65" s="213"/>
      <c r="DLA65" s="213"/>
      <c r="DLC65" s="213"/>
      <c r="DLE65" s="213"/>
      <c r="DLG65" s="213"/>
      <c r="DLI65" s="213"/>
      <c r="DLK65" s="213"/>
      <c r="DLM65" s="213"/>
      <c r="DLO65" s="213"/>
      <c r="DLQ65" s="213"/>
      <c r="DLS65" s="213"/>
      <c r="DLU65" s="213"/>
      <c r="DLW65" s="213"/>
      <c r="DLY65" s="213"/>
      <c r="DMA65" s="213"/>
      <c r="DMC65" s="213"/>
      <c r="DME65" s="213"/>
      <c r="DMG65" s="213"/>
      <c r="DMI65" s="213"/>
      <c r="DMK65" s="213"/>
      <c r="DMM65" s="213"/>
      <c r="DMO65" s="213"/>
      <c r="DMQ65" s="213"/>
      <c r="DMS65" s="213"/>
      <c r="DMU65" s="213"/>
      <c r="DMW65" s="213"/>
      <c r="DMY65" s="213"/>
      <c r="DNA65" s="213"/>
      <c r="DNC65" s="213"/>
      <c r="DNE65" s="213"/>
      <c r="DNG65" s="213"/>
      <c r="DNI65" s="213"/>
      <c r="DNK65" s="213"/>
      <c r="DNM65" s="213"/>
      <c r="DNO65" s="213"/>
      <c r="DNQ65" s="213"/>
      <c r="DNS65" s="213"/>
      <c r="DNU65" s="213"/>
      <c r="DNW65" s="213"/>
      <c r="DNY65" s="213"/>
      <c r="DOA65" s="213"/>
      <c r="DOC65" s="213"/>
      <c r="DOE65" s="213"/>
      <c r="DOG65" s="213"/>
      <c r="DOI65" s="213"/>
      <c r="DOK65" s="213"/>
      <c r="DOM65" s="213"/>
      <c r="DOO65" s="213"/>
      <c r="DOQ65" s="213"/>
      <c r="DOS65" s="213"/>
      <c r="DOU65" s="213"/>
      <c r="DOW65" s="213"/>
      <c r="DOY65" s="213"/>
      <c r="DPA65" s="213"/>
      <c r="DPC65" s="213"/>
      <c r="DPE65" s="213"/>
      <c r="DPG65" s="213"/>
      <c r="DPI65" s="213"/>
      <c r="DPK65" s="213"/>
      <c r="DPM65" s="213"/>
      <c r="DPO65" s="213"/>
      <c r="DPQ65" s="213"/>
      <c r="DPS65" s="213"/>
      <c r="DPU65" s="213"/>
      <c r="DPW65" s="213"/>
      <c r="DPY65" s="213"/>
      <c r="DQA65" s="213"/>
      <c r="DQC65" s="213"/>
      <c r="DQE65" s="213"/>
      <c r="DQG65" s="213"/>
      <c r="DQI65" s="213"/>
      <c r="DQK65" s="213"/>
      <c r="DQM65" s="213"/>
      <c r="DQO65" s="213"/>
      <c r="DQQ65" s="213"/>
      <c r="DQS65" s="213"/>
      <c r="DQU65" s="213"/>
      <c r="DQW65" s="213"/>
      <c r="DQY65" s="213"/>
      <c r="DRA65" s="213"/>
      <c r="DRC65" s="213"/>
      <c r="DRE65" s="213"/>
      <c r="DRG65" s="213"/>
      <c r="DRI65" s="213"/>
      <c r="DRK65" s="213"/>
      <c r="DRM65" s="213"/>
      <c r="DRO65" s="213"/>
      <c r="DRQ65" s="213"/>
      <c r="DRS65" s="213"/>
      <c r="DRU65" s="213"/>
      <c r="DRW65" s="213"/>
      <c r="DRY65" s="213"/>
      <c r="DSA65" s="213"/>
      <c r="DSC65" s="213"/>
      <c r="DSE65" s="213"/>
      <c r="DSG65" s="213"/>
      <c r="DSI65" s="213"/>
      <c r="DSK65" s="213"/>
      <c r="DSM65" s="213"/>
      <c r="DSO65" s="213"/>
      <c r="DSQ65" s="213"/>
      <c r="DSS65" s="213"/>
      <c r="DSU65" s="213"/>
      <c r="DSW65" s="213"/>
      <c r="DSY65" s="213"/>
      <c r="DTA65" s="213"/>
      <c r="DTC65" s="213"/>
      <c r="DTE65" s="213"/>
      <c r="DTG65" s="213"/>
      <c r="DTI65" s="213"/>
      <c r="DTK65" s="213"/>
      <c r="DTM65" s="213"/>
      <c r="DTO65" s="213"/>
      <c r="DTQ65" s="213"/>
      <c r="DTS65" s="213"/>
      <c r="DTU65" s="213"/>
      <c r="DTW65" s="213"/>
      <c r="DTY65" s="213"/>
      <c r="DUA65" s="213"/>
      <c r="DUC65" s="213"/>
      <c r="DUE65" s="213"/>
      <c r="DUG65" s="213"/>
      <c r="DUI65" s="213"/>
      <c r="DUK65" s="213"/>
      <c r="DUM65" s="213"/>
      <c r="DUO65" s="213"/>
      <c r="DUQ65" s="213"/>
      <c r="DUS65" s="213"/>
      <c r="DUU65" s="213"/>
      <c r="DUW65" s="213"/>
      <c r="DUY65" s="213"/>
      <c r="DVA65" s="213"/>
      <c r="DVC65" s="213"/>
      <c r="DVE65" s="213"/>
      <c r="DVG65" s="213"/>
      <c r="DVI65" s="213"/>
      <c r="DVK65" s="213"/>
      <c r="DVM65" s="213"/>
      <c r="DVO65" s="213"/>
      <c r="DVQ65" s="213"/>
      <c r="DVS65" s="213"/>
      <c r="DVU65" s="213"/>
      <c r="DVW65" s="213"/>
      <c r="DVY65" s="213"/>
      <c r="DWA65" s="213"/>
      <c r="DWC65" s="213"/>
      <c r="DWE65" s="213"/>
      <c r="DWG65" s="213"/>
      <c r="DWI65" s="213"/>
      <c r="DWK65" s="213"/>
      <c r="DWM65" s="213"/>
      <c r="DWO65" s="213"/>
      <c r="DWQ65" s="213"/>
      <c r="DWS65" s="213"/>
      <c r="DWU65" s="213"/>
      <c r="DWW65" s="213"/>
      <c r="DWY65" s="213"/>
      <c r="DXA65" s="213"/>
      <c r="DXC65" s="213"/>
      <c r="DXE65" s="213"/>
      <c r="DXG65" s="213"/>
      <c r="DXI65" s="213"/>
      <c r="DXK65" s="213"/>
      <c r="DXM65" s="213"/>
      <c r="DXO65" s="213"/>
      <c r="DXQ65" s="213"/>
      <c r="DXS65" s="213"/>
      <c r="DXU65" s="213"/>
      <c r="DXW65" s="213"/>
      <c r="DXY65" s="213"/>
      <c r="DYA65" s="213"/>
      <c r="DYC65" s="213"/>
      <c r="DYE65" s="213"/>
      <c r="DYG65" s="213"/>
      <c r="DYI65" s="213"/>
      <c r="DYK65" s="213"/>
      <c r="DYM65" s="213"/>
      <c r="DYO65" s="213"/>
      <c r="DYQ65" s="213"/>
      <c r="DYS65" s="213"/>
      <c r="DYU65" s="213"/>
      <c r="DYW65" s="213"/>
      <c r="DYY65" s="213"/>
      <c r="DZA65" s="213"/>
      <c r="DZC65" s="213"/>
      <c r="DZE65" s="213"/>
      <c r="DZG65" s="213"/>
      <c r="DZI65" s="213"/>
      <c r="DZK65" s="213"/>
      <c r="DZM65" s="213"/>
      <c r="DZO65" s="213"/>
      <c r="DZQ65" s="213"/>
      <c r="DZS65" s="213"/>
      <c r="DZU65" s="213"/>
      <c r="DZW65" s="213"/>
      <c r="DZY65" s="213"/>
      <c r="EAA65" s="213"/>
      <c r="EAC65" s="213"/>
      <c r="EAE65" s="213"/>
      <c r="EAG65" s="213"/>
      <c r="EAI65" s="213"/>
      <c r="EAK65" s="213"/>
      <c r="EAM65" s="213"/>
      <c r="EAO65" s="213"/>
      <c r="EAQ65" s="213"/>
      <c r="EAS65" s="213"/>
      <c r="EAU65" s="213"/>
      <c r="EAW65" s="213"/>
      <c r="EAY65" s="213"/>
      <c r="EBA65" s="213"/>
      <c r="EBC65" s="213"/>
      <c r="EBE65" s="213"/>
      <c r="EBG65" s="213"/>
      <c r="EBI65" s="213"/>
      <c r="EBK65" s="213"/>
      <c r="EBM65" s="213"/>
      <c r="EBO65" s="213"/>
      <c r="EBQ65" s="213"/>
      <c r="EBS65" s="213"/>
      <c r="EBU65" s="213"/>
      <c r="EBW65" s="213"/>
      <c r="EBY65" s="213"/>
      <c r="ECA65" s="213"/>
      <c r="ECC65" s="213"/>
      <c r="ECE65" s="213"/>
      <c r="ECG65" s="213"/>
      <c r="ECI65" s="213"/>
      <c r="ECK65" s="213"/>
      <c r="ECM65" s="213"/>
      <c r="ECO65" s="213"/>
      <c r="ECQ65" s="213"/>
      <c r="ECS65" s="213"/>
      <c r="ECU65" s="213"/>
      <c r="ECW65" s="213"/>
      <c r="ECY65" s="213"/>
      <c r="EDA65" s="213"/>
      <c r="EDC65" s="213"/>
      <c r="EDE65" s="213"/>
      <c r="EDG65" s="213"/>
      <c r="EDI65" s="213"/>
      <c r="EDK65" s="213"/>
      <c r="EDM65" s="213"/>
      <c r="EDO65" s="213"/>
      <c r="EDQ65" s="213"/>
      <c r="EDS65" s="213"/>
      <c r="EDU65" s="213"/>
      <c r="EDW65" s="213"/>
      <c r="EDY65" s="213"/>
      <c r="EEA65" s="213"/>
      <c r="EEC65" s="213"/>
      <c r="EEE65" s="213"/>
      <c r="EEG65" s="213"/>
      <c r="EEI65" s="213"/>
      <c r="EEK65" s="213"/>
      <c r="EEM65" s="213"/>
      <c r="EEO65" s="213"/>
      <c r="EEQ65" s="213"/>
      <c r="EES65" s="213"/>
      <c r="EEU65" s="213"/>
      <c r="EEW65" s="213"/>
      <c r="EEY65" s="213"/>
      <c r="EFA65" s="213"/>
      <c r="EFC65" s="213"/>
      <c r="EFE65" s="213"/>
      <c r="EFG65" s="213"/>
      <c r="EFI65" s="213"/>
      <c r="EFK65" s="213"/>
      <c r="EFM65" s="213"/>
      <c r="EFO65" s="213"/>
      <c r="EFQ65" s="213"/>
      <c r="EFS65" s="213"/>
      <c r="EFU65" s="213"/>
      <c r="EFW65" s="213"/>
      <c r="EFY65" s="213"/>
      <c r="EGA65" s="213"/>
      <c r="EGC65" s="213"/>
      <c r="EGE65" s="213"/>
      <c r="EGG65" s="213"/>
      <c r="EGI65" s="213"/>
      <c r="EGK65" s="213"/>
      <c r="EGM65" s="213"/>
      <c r="EGO65" s="213"/>
      <c r="EGQ65" s="213"/>
      <c r="EGS65" s="213"/>
      <c r="EGU65" s="213"/>
      <c r="EGW65" s="213"/>
      <c r="EGY65" s="213"/>
      <c r="EHA65" s="213"/>
      <c r="EHC65" s="213"/>
      <c r="EHE65" s="213"/>
      <c r="EHG65" s="213"/>
      <c r="EHI65" s="213"/>
      <c r="EHK65" s="213"/>
      <c r="EHM65" s="213"/>
      <c r="EHO65" s="213"/>
      <c r="EHQ65" s="213"/>
      <c r="EHS65" s="213"/>
      <c r="EHU65" s="213"/>
      <c r="EHW65" s="213"/>
      <c r="EHY65" s="213"/>
      <c r="EIA65" s="213"/>
      <c r="EIC65" s="213"/>
      <c r="EIE65" s="213"/>
      <c r="EIG65" s="213"/>
      <c r="EII65" s="213"/>
      <c r="EIK65" s="213"/>
      <c r="EIM65" s="213"/>
      <c r="EIO65" s="213"/>
      <c r="EIQ65" s="213"/>
      <c r="EIS65" s="213"/>
      <c r="EIU65" s="213"/>
      <c r="EIW65" s="213"/>
      <c r="EIY65" s="213"/>
      <c r="EJA65" s="213"/>
      <c r="EJC65" s="213"/>
      <c r="EJE65" s="213"/>
      <c r="EJG65" s="213"/>
      <c r="EJI65" s="213"/>
      <c r="EJK65" s="213"/>
      <c r="EJM65" s="213"/>
      <c r="EJO65" s="213"/>
      <c r="EJQ65" s="213"/>
      <c r="EJS65" s="213"/>
      <c r="EJU65" s="213"/>
      <c r="EJW65" s="213"/>
      <c r="EJY65" s="213"/>
      <c r="EKA65" s="213"/>
      <c r="EKC65" s="213"/>
      <c r="EKE65" s="213"/>
      <c r="EKG65" s="213"/>
      <c r="EKI65" s="213"/>
      <c r="EKK65" s="213"/>
      <c r="EKM65" s="213"/>
      <c r="EKO65" s="213"/>
      <c r="EKQ65" s="213"/>
      <c r="EKS65" s="213"/>
      <c r="EKU65" s="213"/>
      <c r="EKW65" s="213"/>
      <c r="EKY65" s="213"/>
      <c r="ELA65" s="213"/>
      <c r="ELC65" s="213"/>
      <c r="ELE65" s="213"/>
      <c r="ELG65" s="213"/>
      <c r="ELI65" s="213"/>
      <c r="ELK65" s="213"/>
      <c r="ELM65" s="213"/>
      <c r="ELO65" s="213"/>
      <c r="ELQ65" s="213"/>
      <c r="ELS65" s="213"/>
      <c r="ELU65" s="213"/>
      <c r="ELW65" s="213"/>
      <c r="ELY65" s="213"/>
      <c r="EMA65" s="213"/>
      <c r="EMC65" s="213"/>
      <c r="EME65" s="213"/>
      <c r="EMG65" s="213"/>
      <c r="EMI65" s="213"/>
      <c r="EMK65" s="213"/>
      <c r="EMM65" s="213"/>
      <c r="EMO65" s="213"/>
      <c r="EMQ65" s="213"/>
      <c r="EMS65" s="213"/>
      <c r="EMU65" s="213"/>
      <c r="EMW65" s="213"/>
      <c r="EMY65" s="213"/>
      <c r="ENA65" s="213"/>
      <c r="ENC65" s="213"/>
      <c r="ENE65" s="213"/>
      <c r="ENG65" s="213"/>
      <c r="ENI65" s="213"/>
      <c r="ENK65" s="213"/>
      <c r="ENM65" s="213"/>
      <c r="ENO65" s="213"/>
      <c r="ENQ65" s="213"/>
      <c r="ENS65" s="213"/>
      <c r="ENU65" s="213"/>
      <c r="ENW65" s="213"/>
      <c r="ENY65" s="213"/>
      <c r="EOA65" s="213"/>
      <c r="EOC65" s="213"/>
      <c r="EOE65" s="213"/>
      <c r="EOG65" s="213"/>
      <c r="EOI65" s="213"/>
      <c r="EOK65" s="213"/>
      <c r="EOM65" s="213"/>
      <c r="EOO65" s="213"/>
      <c r="EOQ65" s="213"/>
      <c r="EOS65" s="213"/>
      <c r="EOU65" s="213"/>
      <c r="EOW65" s="213"/>
      <c r="EOY65" s="213"/>
      <c r="EPA65" s="213"/>
      <c r="EPC65" s="213"/>
      <c r="EPE65" s="213"/>
      <c r="EPG65" s="213"/>
      <c r="EPI65" s="213"/>
      <c r="EPK65" s="213"/>
      <c r="EPM65" s="213"/>
      <c r="EPO65" s="213"/>
      <c r="EPQ65" s="213"/>
      <c r="EPS65" s="213"/>
      <c r="EPU65" s="213"/>
      <c r="EPW65" s="213"/>
      <c r="EPY65" s="213"/>
      <c r="EQA65" s="213"/>
      <c r="EQC65" s="213"/>
      <c r="EQE65" s="213"/>
      <c r="EQG65" s="213"/>
      <c r="EQI65" s="213"/>
      <c r="EQK65" s="213"/>
      <c r="EQM65" s="213"/>
      <c r="EQO65" s="213"/>
      <c r="EQQ65" s="213"/>
      <c r="EQS65" s="213"/>
      <c r="EQU65" s="213"/>
      <c r="EQW65" s="213"/>
      <c r="EQY65" s="213"/>
      <c r="ERA65" s="213"/>
      <c r="ERC65" s="213"/>
      <c r="ERE65" s="213"/>
      <c r="ERG65" s="213"/>
      <c r="ERI65" s="213"/>
      <c r="ERK65" s="213"/>
      <c r="ERM65" s="213"/>
      <c r="ERO65" s="213"/>
      <c r="ERQ65" s="213"/>
      <c r="ERS65" s="213"/>
      <c r="ERU65" s="213"/>
      <c r="ERW65" s="213"/>
      <c r="ERY65" s="213"/>
      <c r="ESA65" s="213"/>
      <c r="ESC65" s="213"/>
      <c r="ESE65" s="213"/>
      <c r="ESG65" s="213"/>
      <c r="ESI65" s="213"/>
      <c r="ESK65" s="213"/>
      <c r="ESM65" s="213"/>
      <c r="ESO65" s="213"/>
      <c r="ESQ65" s="213"/>
      <c r="ESS65" s="213"/>
      <c r="ESU65" s="213"/>
      <c r="ESW65" s="213"/>
      <c r="ESY65" s="213"/>
      <c r="ETA65" s="213"/>
      <c r="ETC65" s="213"/>
      <c r="ETE65" s="213"/>
      <c r="ETG65" s="213"/>
      <c r="ETI65" s="213"/>
      <c r="ETK65" s="213"/>
      <c r="ETM65" s="213"/>
      <c r="ETO65" s="213"/>
      <c r="ETQ65" s="213"/>
      <c r="ETS65" s="213"/>
      <c r="ETU65" s="213"/>
      <c r="ETW65" s="213"/>
      <c r="ETY65" s="213"/>
      <c r="EUA65" s="213"/>
      <c r="EUC65" s="213"/>
      <c r="EUE65" s="213"/>
      <c r="EUG65" s="213"/>
      <c r="EUI65" s="213"/>
      <c r="EUK65" s="213"/>
      <c r="EUM65" s="213"/>
      <c r="EUO65" s="213"/>
      <c r="EUQ65" s="213"/>
      <c r="EUS65" s="213"/>
      <c r="EUU65" s="213"/>
      <c r="EUW65" s="213"/>
      <c r="EUY65" s="213"/>
      <c r="EVA65" s="213"/>
      <c r="EVC65" s="213"/>
      <c r="EVE65" s="213"/>
      <c r="EVG65" s="213"/>
      <c r="EVI65" s="213"/>
      <c r="EVK65" s="213"/>
      <c r="EVM65" s="213"/>
      <c r="EVO65" s="213"/>
      <c r="EVQ65" s="213"/>
      <c r="EVS65" s="213"/>
      <c r="EVU65" s="213"/>
      <c r="EVW65" s="213"/>
      <c r="EVY65" s="213"/>
      <c r="EWA65" s="213"/>
      <c r="EWC65" s="213"/>
      <c r="EWE65" s="213"/>
      <c r="EWG65" s="213"/>
      <c r="EWI65" s="213"/>
      <c r="EWK65" s="213"/>
      <c r="EWM65" s="213"/>
      <c r="EWO65" s="213"/>
      <c r="EWQ65" s="213"/>
      <c r="EWS65" s="213"/>
      <c r="EWU65" s="213"/>
      <c r="EWW65" s="213"/>
      <c r="EWY65" s="213"/>
      <c r="EXA65" s="213"/>
      <c r="EXC65" s="213"/>
      <c r="EXE65" s="213"/>
      <c r="EXG65" s="213"/>
      <c r="EXI65" s="213"/>
      <c r="EXK65" s="213"/>
      <c r="EXM65" s="213"/>
      <c r="EXO65" s="213"/>
      <c r="EXQ65" s="213"/>
      <c r="EXS65" s="213"/>
      <c r="EXU65" s="213"/>
      <c r="EXW65" s="213"/>
      <c r="EXY65" s="213"/>
      <c r="EYA65" s="213"/>
      <c r="EYC65" s="213"/>
      <c r="EYE65" s="213"/>
      <c r="EYG65" s="213"/>
      <c r="EYI65" s="213"/>
      <c r="EYK65" s="213"/>
      <c r="EYM65" s="213"/>
      <c r="EYO65" s="213"/>
      <c r="EYQ65" s="213"/>
      <c r="EYS65" s="213"/>
      <c r="EYU65" s="213"/>
      <c r="EYW65" s="213"/>
      <c r="EYY65" s="213"/>
      <c r="EZA65" s="213"/>
      <c r="EZC65" s="213"/>
      <c r="EZE65" s="213"/>
      <c r="EZG65" s="213"/>
      <c r="EZI65" s="213"/>
      <c r="EZK65" s="213"/>
      <c r="EZM65" s="213"/>
      <c r="EZO65" s="213"/>
      <c r="EZQ65" s="213"/>
      <c r="EZS65" s="213"/>
      <c r="EZU65" s="213"/>
      <c r="EZW65" s="213"/>
      <c r="EZY65" s="213"/>
      <c r="FAA65" s="213"/>
      <c r="FAC65" s="213"/>
      <c r="FAE65" s="213"/>
      <c r="FAG65" s="213"/>
      <c r="FAI65" s="213"/>
      <c r="FAK65" s="213"/>
      <c r="FAM65" s="213"/>
      <c r="FAO65" s="213"/>
      <c r="FAQ65" s="213"/>
      <c r="FAS65" s="213"/>
      <c r="FAU65" s="213"/>
      <c r="FAW65" s="213"/>
      <c r="FAY65" s="213"/>
      <c r="FBA65" s="213"/>
      <c r="FBC65" s="213"/>
      <c r="FBE65" s="213"/>
      <c r="FBG65" s="213"/>
      <c r="FBI65" s="213"/>
      <c r="FBK65" s="213"/>
      <c r="FBM65" s="213"/>
      <c r="FBO65" s="213"/>
      <c r="FBQ65" s="213"/>
      <c r="FBS65" s="213"/>
      <c r="FBU65" s="213"/>
      <c r="FBW65" s="213"/>
      <c r="FBY65" s="213"/>
      <c r="FCA65" s="213"/>
      <c r="FCC65" s="213"/>
      <c r="FCE65" s="213"/>
      <c r="FCG65" s="213"/>
      <c r="FCI65" s="213"/>
      <c r="FCK65" s="213"/>
      <c r="FCM65" s="213"/>
      <c r="FCO65" s="213"/>
      <c r="FCQ65" s="213"/>
      <c r="FCS65" s="213"/>
      <c r="FCU65" s="213"/>
      <c r="FCW65" s="213"/>
      <c r="FCY65" s="213"/>
      <c r="FDA65" s="213"/>
      <c r="FDC65" s="213"/>
      <c r="FDE65" s="213"/>
      <c r="FDG65" s="213"/>
      <c r="FDI65" s="213"/>
      <c r="FDK65" s="213"/>
      <c r="FDM65" s="213"/>
      <c r="FDO65" s="213"/>
      <c r="FDQ65" s="213"/>
      <c r="FDS65" s="213"/>
      <c r="FDU65" s="213"/>
      <c r="FDW65" s="213"/>
      <c r="FDY65" s="213"/>
      <c r="FEA65" s="213"/>
      <c r="FEC65" s="213"/>
      <c r="FEE65" s="213"/>
      <c r="FEG65" s="213"/>
      <c r="FEI65" s="213"/>
      <c r="FEK65" s="213"/>
      <c r="FEM65" s="213"/>
      <c r="FEO65" s="213"/>
      <c r="FEQ65" s="213"/>
      <c r="FES65" s="213"/>
      <c r="FEU65" s="213"/>
      <c r="FEW65" s="213"/>
      <c r="FEY65" s="213"/>
      <c r="FFA65" s="213"/>
      <c r="FFC65" s="213"/>
      <c r="FFE65" s="213"/>
      <c r="FFG65" s="213"/>
      <c r="FFI65" s="213"/>
      <c r="FFK65" s="213"/>
      <c r="FFM65" s="213"/>
      <c r="FFO65" s="213"/>
      <c r="FFQ65" s="213"/>
      <c r="FFS65" s="213"/>
      <c r="FFU65" s="213"/>
      <c r="FFW65" s="213"/>
      <c r="FFY65" s="213"/>
      <c r="FGA65" s="213"/>
      <c r="FGC65" s="213"/>
      <c r="FGE65" s="213"/>
      <c r="FGG65" s="213"/>
      <c r="FGI65" s="213"/>
      <c r="FGK65" s="213"/>
      <c r="FGM65" s="213"/>
      <c r="FGO65" s="213"/>
      <c r="FGQ65" s="213"/>
      <c r="FGS65" s="213"/>
      <c r="FGU65" s="213"/>
      <c r="FGW65" s="213"/>
      <c r="FGY65" s="213"/>
      <c r="FHA65" s="213"/>
      <c r="FHC65" s="213"/>
      <c r="FHE65" s="213"/>
      <c r="FHG65" s="213"/>
      <c r="FHI65" s="213"/>
      <c r="FHK65" s="213"/>
      <c r="FHM65" s="213"/>
      <c r="FHO65" s="213"/>
      <c r="FHQ65" s="213"/>
      <c r="FHS65" s="213"/>
      <c r="FHU65" s="213"/>
      <c r="FHW65" s="213"/>
      <c r="FHY65" s="213"/>
      <c r="FIA65" s="213"/>
      <c r="FIC65" s="213"/>
      <c r="FIE65" s="213"/>
      <c r="FIG65" s="213"/>
      <c r="FII65" s="213"/>
      <c r="FIK65" s="213"/>
      <c r="FIM65" s="213"/>
      <c r="FIO65" s="213"/>
      <c r="FIQ65" s="213"/>
      <c r="FIS65" s="213"/>
      <c r="FIU65" s="213"/>
      <c r="FIW65" s="213"/>
      <c r="FIY65" s="213"/>
      <c r="FJA65" s="213"/>
      <c r="FJC65" s="213"/>
      <c r="FJE65" s="213"/>
      <c r="FJG65" s="213"/>
      <c r="FJI65" s="213"/>
      <c r="FJK65" s="213"/>
      <c r="FJM65" s="213"/>
      <c r="FJO65" s="213"/>
      <c r="FJQ65" s="213"/>
      <c r="FJS65" s="213"/>
      <c r="FJU65" s="213"/>
      <c r="FJW65" s="213"/>
      <c r="FJY65" s="213"/>
      <c r="FKA65" s="213"/>
      <c r="FKC65" s="213"/>
      <c r="FKE65" s="213"/>
      <c r="FKG65" s="213"/>
      <c r="FKI65" s="213"/>
      <c r="FKK65" s="213"/>
      <c r="FKM65" s="213"/>
      <c r="FKO65" s="213"/>
      <c r="FKQ65" s="213"/>
      <c r="FKS65" s="213"/>
      <c r="FKU65" s="213"/>
      <c r="FKW65" s="213"/>
      <c r="FKY65" s="213"/>
      <c r="FLA65" s="213"/>
      <c r="FLC65" s="213"/>
      <c r="FLE65" s="213"/>
      <c r="FLG65" s="213"/>
      <c r="FLI65" s="213"/>
      <c r="FLK65" s="213"/>
      <c r="FLM65" s="213"/>
      <c r="FLO65" s="213"/>
      <c r="FLQ65" s="213"/>
      <c r="FLS65" s="213"/>
      <c r="FLU65" s="213"/>
      <c r="FLW65" s="213"/>
      <c r="FLY65" s="213"/>
      <c r="FMA65" s="213"/>
      <c r="FMC65" s="213"/>
      <c r="FME65" s="213"/>
      <c r="FMG65" s="213"/>
      <c r="FMI65" s="213"/>
      <c r="FMK65" s="213"/>
      <c r="FMM65" s="213"/>
      <c r="FMO65" s="213"/>
      <c r="FMQ65" s="213"/>
      <c r="FMS65" s="213"/>
      <c r="FMU65" s="213"/>
      <c r="FMW65" s="213"/>
      <c r="FMY65" s="213"/>
      <c r="FNA65" s="213"/>
      <c r="FNC65" s="213"/>
      <c r="FNE65" s="213"/>
      <c r="FNG65" s="213"/>
      <c r="FNI65" s="213"/>
      <c r="FNK65" s="213"/>
      <c r="FNM65" s="213"/>
      <c r="FNO65" s="213"/>
      <c r="FNQ65" s="213"/>
      <c r="FNS65" s="213"/>
      <c r="FNU65" s="213"/>
      <c r="FNW65" s="213"/>
      <c r="FNY65" s="213"/>
      <c r="FOA65" s="213"/>
      <c r="FOC65" s="213"/>
      <c r="FOE65" s="213"/>
      <c r="FOG65" s="213"/>
      <c r="FOI65" s="213"/>
      <c r="FOK65" s="213"/>
      <c r="FOM65" s="213"/>
      <c r="FOO65" s="213"/>
      <c r="FOQ65" s="213"/>
      <c r="FOS65" s="213"/>
      <c r="FOU65" s="213"/>
      <c r="FOW65" s="213"/>
      <c r="FOY65" s="213"/>
      <c r="FPA65" s="213"/>
      <c r="FPC65" s="213"/>
      <c r="FPE65" s="213"/>
      <c r="FPG65" s="213"/>
      <c r="FPI65" s="213"/>
      <c r="FPK65" s="213"/>
      <c r="FPM65" s="213"/>
      <c r="FPO65" s="213"/>
      <c r="FPQ65" s="213"/>
      <c r="FPS65" s="213"/>
      <c r="FPU65" s="213"/>
      <c r="FPW65" s="213"/>
      <c r="FPY65" s="213"/>
      <c r="FQA65" s="213"/>
      <c r="FQC65" s="213"/>
      <c r="FQE65" s="213"/>
      <c r="FQG65" s="213"/>
      <c r="FQI65" s="213"/>
      <c r="FQK65" s="213"/>
      <c r="FQM65" s="213"/>
      <c r="FQO65" s="213"/>
      <c r="FQQ65" s="213"/>
      <c r="FQS65" s="213"/>
      <c r="FQU65" s="213"/>
      <c r="FQW65" s="213"/>
      <c r="FQY65" s="213"/>
      <c r="FRA65" s="213"/>
      <c r="FRC65" s="213"/>
      <c r="FRE65" s="213"/>
      <c r="FRG65" s="213"/>
      <c r="FRI65" s="213"/>
      <c r="FRK65" s="213"/>
      <c r="FRM65" s="213"/>
      <c r="FRO65" s="213"/>
      <c r="FRQ65" s="213"/>
      <c r="FRS65" s="213"/>
      <c r="FRU65" s="213"/>
      <c r="FRW65" s="213"/>
      <c r="FRY65" s="213"/>
      <c r="FSA65" s="213"/>
      <c r="FSC65" s="213"/>
      <c r="FSE65" s="213"/>
      <c r="FSG65" s="213"/>
      <c r="FSI65" s="213"/>
      <c r="FSK65" s="213"/>
      <c r="FSM65" s="213"/>
      <c r="FSO65" s="213"/>
      <c r="FSQ65" s="213"/>
      <c r="FSS65" s="213"/>
      <c r="FSU65" s="213"/>
      <c r="FSW65" s="213"/>
      <c r="FSY65" s="213"/>
      <c r="FTA65" s="213"/>
      <c r="FTC65" s="213"/>
      <c r="FTE65" s="213"/>
      <c r="FTG65" s="213"/>
      <c r="FTI65" s="213"/>
      <c r="FTK65" s="213"/>
      <c r="FTM65" s="213"/>
      <c r="FTO65" s="213"/>
      <c r="FTQ65" s="213"/>
      <c r="FTS65" s="213"/>
      <c r="FTU65" s="213"/>
      <c r="FTW65" s="213"/>
      <c r="FTY65" s="213"/>
      <c r="FUA65" s="213"/>
      <c r="FUC65" s="213"/>
      <c r="FUE65" s="213"/>
      <c r="FUG65" s="213"/>
      <c r="FUI65" s="213"/>
      <c r="FUK65" s="213"/>
      <c r="FUM65" s="213"/>
      <c r="FUO65" s="213"/>
      <c r="FUQ65" s="213"/>
      <c r="FUS65" s="213"/>
      <c r="FUU65" s="213"/>
      <c r="FUW65" s="213"/>
      <c r="FUY65" s="213"/>
      <c r="FVA65" s="213"/>
      <c r="FVC65" s="213"/>
      <c r="FVE65" s="213"/>
      <c r="FVG65" s="213"/>
      <c r="FVI65" s="213"/>
      <c r="FVK65" s="213"/>
      <c r="FVM65" s="213"/>
      <c r="FVO65" s="213"/>
      <c r="FVQ65" s="213"/>
      <c r="FVS65" s="213"/>
      <c r="FVU65" s="213"/>
      <c r="FVW65" s="213"/>
      <c r="FVY65" s="213"/>
      <c r="FWA65" s="213"/>
      <c r="FWC65" s="213"/>
      <c r="FWE65" s="213"/>
      <c r="FWG65" s="213"/>
      <c r="FWI65" s="213"/>
      <c r="FWK65" s="213"/>
      <c r="FWM65" s="213"/>
      <c r="FWO65" s="213"/>
      <c r="FWQ65" s="213"/>
      <c r="FWS65" s="213"/>
      <c r="FWU65" s="213"/>
      <c r="FWW65" s="213"/>
      <c r="FWY65" s="213"/>
      <c r="FXA65" s="213"/>
      <c r="FXC65" s="213"/>
      <c r="FXE65" s="213"/>
      <c r="FXG65" s="213"/>
      <c r="FXI65" s="213"/>
      <c r="FXK65" s="213"/>
      <c r="FXM65" s="213"/>
      <c r="FXO65" s="213"/>
      <c r="FXQ65" s="213"/>
      <c r="FXS65" s="213"/>
      <c r="FXU65" s="213"/>
      <c r="FXW65" s="213"/>
      <c r="FXY65" s="213"/>
      <c r="FYA65" s="213"/>
      <c r="FYC65" s="213"/>
      <c r="FYE65" s="213"/>
      <c r="FYG65" s="213"/>
      <c r="FYI65" s="213"/>
      <c r="FYK65" s="213"/>
      <c r="FYM65" s="213"/>
      <c r="FYO65" s="213"/>
      <c r="FYQ65" s="213"/>
      <c r="FYS65" s="213"/>
      <c r="FYU65" s="213"/>
      <c r="FYW65" s="213"/>
      <c r="FYY65" s="213"/>
      <c r="FZA65" s="213"/>
      <c r="FZC65" s="213"/>
      <c r="FZE65" s="213"/>
      <c r="FZG65" s="213"/>
      <c r="FZI65" s="213"/>
      <c r="FZK65" s="213"/>
      <c r="FZM65" s="213"/>
      <c r="FZO65" s="213"/>
      <c r="FZQ65" s="213"/>
      <c r="FZS65" s="213"/>
      <c r="FZU65" s="213"/>
      <c r="FZW65" s="213"/>
      <c r="FZY65" s="213"/>
      <c r="GAA65" s="213"/>
      <c r="GAC65" s="213"/>
      <c r="GAE65" s="213"/>
      <c r="GAG65" s="213"/>
      <c r="GAI65" s="213"/>
      <c r="GAK65" s="213"/>
      <c r="GAM65" s="213"/>
      <c r="GAO65" s="213"/>
      <c r="GAQ65" s="213"/>
      <c r="GAS65" s="213"/>
      <c r="GAU65" s="213"/>
      <c r="GAW65" s="213"/>
      <c r="GAY65" s="213"/>
      <c r="GBA65" s="213"/>
      <c r="GBC65" s="213"/>
      <c r="GBE65" s="213"/>
      <c r="GBG65" s="213"/>
      <c r="GBI65" s="213"/>
      <c r="GBK65" s="213"/>
      <c r="GBM65" s="213"/>
      <c r="GBO65" s="213"/>
      <c r="GBQ65" s="213"/>
      <c r="GBS65" s="213"/>
      <c r="GBU65" s="213"/>
      <c r="GBW65" s="213"/>
      <c r="GBY65" s="213"/>
      <c r="GCA65" s="213"/>
      <c r="GCC65" s="213"/>
      <c r="GCE65" s="213"/>
      <c r="GCG65" s="213"/>
      <c r="GCI65" s="213"/>
      <c r="GCK65" s="213"/>
      <c r="GCM65" s="213"/>
      <c r="GCO65" s="213"/>
      <c r="GCQ65" s="213"/>
      <c r="GCS65" s="213"/>
      <c r="GCU65" s="213"/>
      <c r="GCW65" s="213"/>
      <c r="GCY65" s="213"/>
      <c r="GDA65" s="213"/>
      <c r="GDC65" s="213"/>
      <c r="GDE65" s="213"/>
      <c r="GDG65" s="213"/>
      <c r="GDI65" s="213"/>
      <c r="GDK65" s="213"/>
      <c r="GDM65" s="213"/>
      <c r="GDO65" s="213"/>
      <c r="GDQ65" s="213"/>
      <c r="GDS65" s="213"/>
      <c r="GDU65" s="213"/>
      <c r="GDW65" s="213"/>
      <c r="GDY65" s="213"/>
      <c r="GEA65" s="213"/>
      <c r="GEC65" s="213"/>
      <c r="GEE65" s="213"/>
      <c r="GEG65" s="213"/>
      <c r="GEI65" s="213"/>
      <c r="GEK65" s="213"/>
      <c r="GEM65" s="213"/>
      <c r="GEO65" s="213"/>
      <c r="GEQ65" s="213"/>
      <c r="GES65" s="213"/>
      <c r="GEU65" s="213"/>
      <c r="GEW65" s="213"/>
      <c r="GEY65" s="213"/>
      <c r="GFA65" s="213"/>
      <c r="GFC65" s="213"/>
      <c r="GFE65" s="213"/>
      <c r="GFG65" s="213"/>
      <c r="GFI65" s="213"/>
      <c r="GFK65" s="213"/>
      <c r="GFM65" s="213"/>
      <c r="GFO65" s="213"/>
      <c r="GFQ65" s="213"/>
      <c r="GFS65" s="213"/>
      <c r="GFU65" s="213"/>
      <c r="GFW65" s="213"/>
      <c r="GFY65" s="213"/>
      <c r="GGA65" s="213"/>
      <c r="GGC65" s="213"/>
      <c r="GGE65" s="213"/>
      <c r="GGG65" s="213"/>
      <c r="GGI65" s="213"/>
      <c r="GGK65" s="213"/>
      <c r="GGM65" s="213"/>
      <c r="GGO65" s="213"/>
      <c r="GGQ65" s="213"/>
      <c r="GGS65" s="213"/>
      <c r="GGU65" s="213"/>
      <c r="GGW65" s="213"/>
      <c r="GGY65" s="213"/>
      <c r="GHA65" s="213"/>
      <c r="GHC65" s="213"/>
      <c r="GHE65" s="213"/>
      <c r="GHG65" s="213"/>
      <c r="GHI65" s="213"/>
      <c r="GHK65" s="213"/>
      <c r="GHM65" s="213"/>
      <c r="GHO65" s="213"/>
      <c r="GHQ65" s="213"/>
      <c r="GHS65" s="213"/>
      <c r="GHU65" s="213"/>
      <c r="GHW65" s="213"/>
      <c r="GHY65" s="213"/>
      <c r="GIA65" s="213"/>
      <c r="GIC65" s="213"/>
      <c r="GIE65" s="213"/>
      <c r="GIG65" s="213"/>
      <c r="GII65" s="213"/>
      <c r="GIK65" s="213"/>
      <c r="GIM65" s="213"/>
      <c r="GIO65" s="213"/>
      <c r="GIQ65" s="213"/>
      <c r="GIS65" s="213"/>
      <c r="GIU65" s="213"/>
      <c r="GIW65" s="213"/>
      <c r="GIY65" s="213"/>
      <c r="GJA65" s="213"/>
      <c r="GJC65" s="213"/>
      <c r="GJE65" s="213"/>
      <c r="GJG65" s="213"/>
      <c r="GJI65" s="213"/>
      <c r="GJK65" s="213"/>
      <c r="GJM65" s="213"/>
      <c r="GJO65" s="213"/>
      <c r="GJQ65" s="213"/>
      <c r="GJS65" s="213"/>
      <c r="GJU65" s="213"/>
      <c r="GJW65" s="213"/>
      <c r="GJY65" s="213"/>
      <c r="GKA65" s="213"/>
      <c r="GKC65" s="213"/>
      <c r="GKE65" s="213"/>
      <c r="GKG65" s="213"/>
      <c r="GKI65" s="213"/>
      <c r="GKK65" s="213"/>
      <c r="GKM65" s="213"/>
      <c r="GKO65" s="213"/>
      <c r="GKQ65" s="213"/>
      <c r="GKS65" s="213"/>
      <c r="GKU65" s="213"/>
      <c r="GKW65" s="213"/>
      <c r="GKY65" s="213"/>
      <c r="GLA65" s="213"/>
      <c r="GLC65" s="213"/>
      <c r="GLE65" s="213"/>
      <c r="GLG65" s="213"/>
      <c r="GLI65" s="213"/>
      <c r="GLK65" s="213"/>
      <c r="GLM65" s="213"/>
      <c r="GLO65" s="213"/>
      <c r="GLQ65" s="213"/>
      <c r="GLS65" s="213"/>
      <c r="GLU65" s="213"/>
      <c r="GLW65" s="213"/>
      <c r="GLY65" s="213"/>
      <c r="GMA65" s="213"/>
      <c r="GMC65" s="213"/>
      <c r="GME65" s="213"/>
      <c r="GMG65" s="213"/>
      <c r="GMI65" s="213"/>
      <c r="GMK65" s="213"/>
      <c r="GMM65" s="213"/>
      <c r="GMO65" s="213"/>
      <c r="GMQ65" s="213"/>
      <c r="GMS65" s="213"/>
      <c r="GMU65" s="213"/>
      <c r="GMW65" s="213"/>
      <c r="GMY65" s="213"/>
      <c r="GNA65" s="213"/>
      <c r="GNC65" s="213"/>
      <c r="GNE65" s="213"/>
      <c r="GNG65" s="213"/>
      <c r="GNI65" s="213"/>
      <c r="GNK65" s="213"/>
      <c r="GNM65" s="213"/>
      <c r="GNO65" s="213"/>
      <c r="GNQ65" s="213"/>
      <c r="GNS65" s="213"/>
      <c r="GNU65" s="213"/>
      <c r="GNW65" s="213"/>
      <c r="GNY65" s="213"/>
      <c r="GOA65" s="213"/>
      <c r="GOC65" s="213"/>
      <c r="GOE65" s="213"/>
      <c r="GOG65" s="213"/>
      <c r="GOI65" s="213"/>
      <c r="GOK65" s="213"/>
      <c r="GOM65" s="213"/>
      <c r="GOO65" s="213"/>
      <c r="GOQ65" s="213"/>
      <c r="GOS65" s="213"/>
      <c r="GOU65" s="213"/>
      <c r="GOW65" s="213"/>
      <c r="GOY65" s="213"/>
      <c r="GPA65" s="213"/>
      <c r="GPC65" s="213"/>
      <c r="GPE65" s="213"/>
      <c r="GPG65" s="213"/>
      <c r="GPI65" s="213"/>
      <c r="GPK65" s="213"/>
      <c r="GPM65" s="213"/>
      <c r="GPO65" s="213"/>
      <c r="GPQ65" s="213"/>
      <c r="GPS65" s="213"/>
      <c r="GPU65" s="213"/>
      <c r="GPW65" s="213"/>
      <c r="GPY65" s="213"/>
      <c r="GQA65" s="213"/>
      <c r="GQC65" s="213"/>
      <c r="GQE65" s="213"/>
      <c r="GQG65" s="213"/>
      <c r="GQI65" s="213"/>
      <c r="GQK65" s="213"/>
      <c r="GQM65" s="213"/>
      <c r="GQO65" s="213"/>
      <c r="GQQ65" s="213"/>
      <c r="GQS65" s="213"/>
      <c r="GQU65" s="213"/>
      <c r="GQW65" s="213"/>
      <c r="GQY65" s="213"/>
      <c r="GRA65" s="213"/>
      <c r="GRC65" s="213"/>
      <c r="GRE65" s="213"/>
      <c r="GRG65" s="213"/>
      <c r="GRI65" s="213"/>
      <c r="GRK65" s="213"/>
      <c r="GRM65" s="213"/>
      <c r="GRO65" s="213"/>
      <c r="GRQ65" s="213"/>
      <c r="GRS65" s="213"/>
      <c r="GRU65" s="213"/>
      <c r="GRW65" s="213"/>
      <c r="GRY65" s="213"/>
      <c r="GSA65" s="213"/>
      <c r="GSC65" s="213"/>
      <c r="GSE65" s="213"/>
      <c r="GSG65" s="213"/>
      <c r="GSI65" s="213"/>
      <c r="GSK65" s="213"/>
      <c r="GSM65" s="213"/>
      <c r="GSO65" s="213"/>
      <c r="GSQ65" s="213"/>
      <c r="GSS65" s="213"/>
      <c r="GSU65" s="213"/>
      <c r="GSW65" s="213"/>
      <c r="GSY65" s="213"/>
      <c r="GTA65" s="213"/>
      <c r="GTC65" s="213"/>
      <c r="GTE65" s="213"/>
      <c r="GTG65" s="213"/>
      <c r="GTI65" s="213"/>
      <c r="GTK65" s="213"/>
      <c r="GTM65" s="213"/>
      <c r="GTO65" s="213"/>
      <c r="GTQ65" s="213"/>
      <c r="GTS65" s="213"/>
      <c r="GTU65" s="213"/>
      <c r="GTW65" s="213"/>
      <c r="GTY65" s="213"/>
      <c r="GUA65" s="213"/>
      <c r="GUC65" s="213"/>
      <c r="GUE65" s="213"/>
      <c r="GUG65" s="213"/>
      <c r="GUI65" s="213"/>
      <c r="GUK65" s="213"/>
      <c r="GUM65" s="213"/>
      <c r="GUO65" s="213"/>
      <c r="GUQ65" s="213"/>
      <c r="GUS65" s="213"/>
      <c r="GUU65" s="213"/>
      <c r="GUW65" s="213"/>
      <c r="GUY65" s="213"/>
      <c r="GVA65" s="213"/>
      <c r="GVC65" s="213"/>
      <c r="GVE65" s="213"/>
      <c r="GVG65" s="213"/>
      <c r="GVI65" s="213"/>
      <c r="GVK65" s="213"/>
      <c r="GVM65" s="213"/>
      <c r="GVO65" s="213"/>
      <c r="GVQ65" s="213"/>
      <c r="GVS65" s="213"/>
      <c r="GVU65" s="213"/>
      <c r="GVW65" s="213"/>
      <c r="GVY65" s="213"/>
      <c r="GWA65" s="213"/>
      <c r="GWC65" s="213"/>
      <c r="GWE65" s="213"/>
      <c r="GWG65" s="213"/>
      <c r="GWI65" s="213"/>
      <c r="GWK65" s="213"/>
      <c r="GWM65" s="213"/>
      <c r="GWO65" s="213"/>
      <c r="GWQ65" s="213"/>
      <c r="GWS65" s="213"/>
      <c r="GWU65" s="213"/>
      <c r="GWW65" s="213"/>
      <c r="GWY65" s="213"/>
      <c r="GXA65" s="213"/>
      <c r="GXC65" s="213"/>
      <c r="GXE65" s="213"/>
      <c r="GXG65" s="213"/>
      <c r="GXI65" s="213"/>
      <c r="GXK65" s="213"/>
      <c r="GXM65" s="213"/>
      <c r="GXO65" s="213"/>
      <c r="GXQ65" s="213"/>
      <c r="GXS65" s="213"/>
      <c r="GXU65" s="213"/>
      <c r="GXW65" s="213"/>
      <c r="GXY65" s="213"/>
      <c r="GYA65" s="213"/>
      <c r="GYC65" s="213"/>
      <c r="GYE65" s="213"/>
      <c r="GYG65" s="213"/>
      <c r="GYI65" s="213"/>
      <c r="GYK65" s="213"/>
      <c r="GYM65" s="213"/>
      <c r="GYO65" s="213"/>
      <c r="GYQ65" s="213"/>
      <c r="GYS65" s="213"/>
      <c r="GYU65" s="213"/>
      <c r="GYW65" s="213"/>
      <c r="GYY65" s="213"/>
      <c r="GZA65" s="213"/>
      <c r="GZC65" s="213"/>
      <c r="GZE65" s="213"/>
      <c r="GZG65" s="213"/>
      <c r="GZI65" s="213"/>
      <c r="GZK65" s="213"/>
      <c r="GZM65" s="213"/>
      <c r="GZO65" s="213"/>
      <c r="GZQ65" s="213"/>
      <c r="GZS65" s="213"/>
      <c r="GZU65" s="213"/>
      <c r="GZW65" s="213"/>
      <c r="GZY65" s="213"/>
      <c r="HAA65" s="213"/>
      <c r="HAC65" s="213"/>
      <c r="HAE65" s="213"/>
      <c r="HAG65" s="213"/>
      <c r="HAI65" s="213"/>
      <c r="HAK65" s="213"/>
      <c r="HAM65" s="213"/>
      <c r="HAO65" s="213"/>
      <c r="HAQ65" s="213"/>
      <c r="HAS65" s="213"/>
      <c r="HAU65" s="213"/>
      <c r="HAW65" s="213"/>
      <c r="HAY65" s="213"/>
      <c r="HBA65" s="213"/>
      <c r="HBC65" s="213"/>
      <c r="HBE65" s="213"/>
      <c r="HBG65" s="213"/>
      <c r="HBI65" s="213"/>
      <c r="HBK65" s="213"/>
      <c r="HBM65" s="213"/>
      <c r="HBO65" s="213"/>
      <c r="HBQ65" s="213"/>
      <c r="HBS65" s="213"/>
      <c r="HBU65" s="213"/>
      <c r="HBW65" s="213"/>
      <c r="HBY65" s="213"/>
      <c r="HCA65" s="213"/>
      <c r="HCC65" s="213"/>
      <c r="HCE65" s="213"/>
      <c r="HCG65" s="213"/>
      <c r="HCI65" s="213"/>
      <c r="HCK65" s="213"/>
      <c r="HCM65" s="213"/>
      <c r="HCO65" s="213"/>
      <c r="HCQ65" s="213"/>
      <c r="HCS65" s="213"/>
      <c r="HCU65" s="213"/>
      <c r="HCW65" s="213"/>
      <c r="HCY65" s="213"/>
      <c r="HDA65" s="213"/>
      <c r="HDC65" s="213"/>
      <c r="HDE65" s="213"/>
      <c r="HDG65" s="213"/>
      <c r="HDI65" s="213"/>
      <c r="HDK65" s="213"/>
      <c r="HDM65" s="213"/>
      <c r="HDO65" s="213"/>
      <c r="HDQ65" s="213"/>
      <c r="HDS65" s="213"/>
      <c r="HDU65" s="213"/>
      <c r="HDW65" s="213"/>
      <c r="HDY65" s="213"/>
      <c r="HEA65" s="213"/>
      <c r="HEC65" s="213"/>
      <c r="HEE65" s="213"/>
      <c r="HEG65" s="213"/>
      <c r="HEI65" s="213"/>
      <c r="HEK65" s="213"/>
      <c r="HEM65" s="213"/>
      <c r="HEO65" s="213"/>
      <c r="HEQ65" s="213"/>
      <c r="HES65" s="213"/>
      <c r="HEU65" s="213"/>
      <c r="HEW65" s="213"/>
      <c r="HEY65" s="213"/>
      <c r="HFA65" s="213"/>
      <c r="HFC65" s="213"/>
      <c r="HFE65" s="213"/>
      <c r="HFG65" s="213"/>
      <c r="HFI65" s="213"/>
      <c r="HFK65" s="213"/>
      <c r="HFM65" s="213"/>
      <c r="HFO65" s="213"/>
      <c r="HFQ65" s="213"/>
      <c r="HFS65" s="213"/>
      <c r="HFU65" s="213"/>
      <c r="HFW65" s="213"/>
      <c r="HFY65" s="213"/>
      <c r="HGA65" s="213"/>
      <c r="HGC65" s="213"/>
      <c r="HGE65" s="213"/>
      <c r="HGG65" s="213"/>
      <c r="HGI65" s="213"/>
      <c r="HGK65" s="213"/>
      <c r="HGM65" s="213"/>
      <c r="HGO65" s="213"/>
      <c r="HGQ65" s="213"/>
      <c r="HGS65" s="213"/>
      <c r="HGU65" s="213"/>
      <c r="HGW65" s="213"/>
      <c r="HGY65" s="213"/>
      <c r="HHA65" s="213"/>
      <c r="HHC65" s="213"/>
      <c r="HHE65" s="213"/>
      <c r="HHG65" s="213"/>
      <c r="HHI65" s="213"/>
      <c r="HHK65" s="213"/>
      <c r="HHM65" s="213"/>
      <c r="HHO65" s="213"/>
      <c r="HHQ65" s="213"/>
      <c r="HHS65" s="213"/>
      <c r="HHU65" s="213"/>
      <c r="HHW65" s="213"/>
      <c r="HHY65" s="213"/>
      <c r="HIA65" s="213"/>
      <c r="HIC65" s="213"/>
      <c r="HIE65" s="213"/>
      <c r="HIG65" s="213"/>
      <c r="HII65" s="213"/>
      <c r="HIK65" s="213"/>
      <c r="HIM65" s="213"/>
      <c r="HIO65" s="213"/>
      <c r="HIQ65" s="213"/>
      <c r="HIS65" s="213"/>
      <c r="HIU65" s="213"/>
      <c r="HIW65" s="213"/>
      <c r="HIY65" s="213"/>
      <c r="HJA65" s="213"/>
      <c r="HJC65" s="213"/>
      <c r="HJE65" s="213"/>
      <c r="HJG65" s="213"/>
      <c r="HJI65" s="213"/>
      <c r="HJK65" s="213"/>
      <c r="HJM65" s="213"/>
      <c r="HJO65" s="213"/>
      <c r="HJQ65" s="213"/>
      <c r="HJS65" s="213"/>
      <c r="HJU65" s="213"/>
      <c r="HJW65" s="213"/>
      <c r="HJY65" s="213"/>
      <c r="HKA65" s="213"/>
      <c r="HKC65" s="213"/>
      <c r="HKE65" s="213"/>
      <c r="HKG65" s="213"/>
      <c r="HKI65" s="213"/>
      <c r="HKK65" s="213"/>
      <c r="HKM65" s="213"/>
      <c r="HKO65" s="213"/>
      <c r="HKQ65" s="213"/>
      <c r="HKS65" s="213"/>
      <c r="HKU65" s="213"/>
      <c r="HKW65" s="213"/>
      <c r="HKY65" s="213"/>
      <c r="HLA65" s="213"/>
      <c r="HLC65" s="213"/>
      <c r="HLE65" s="213"/>
      <c r="HLG65" s="213"/>
      <c r="HLI65" s="213"/>
      <c r="HLK65" s="213"/>
      <c r="HLM65" s="213"/>
      <c r="HLO65" s="213"/>
      <c r="HLQ65" s="213"/>
      <c r="HLS65" s="213"/>
      <c r="HLU65" s="213"/>
      <c r="HLW65" s="213"/>
      <c r="HLY65" s="213"/>
      <c r="HMA65" s="213"/>
      <c r="HMC65" s="213"/>
      <c r="HME65" s="213"/>
      <c r="HMG65" s="213"/>
      <c r="HMI65" s="213"/>
      <c r="HMK65" s="213"/>
      <c r="HMM65" s="213"/>
      <c r="HMO65" s="213"/>
      <c r="HMQ65" s="213"/>
      <c r="HMS65" s="213"/>
      <c r="HMU65" s="213"/>
      <c r="HMW65" s="213"/>
      <c r="HMY65" s="213"/>
      <c r="HNA65" s="213"/>
      <c r="HNC65" s="213"/>
      <c r="HNE65" s="213"/>
      <c r="HNG65" s="213"/>
      <c r="HNI65" s="213"/>
      <c r="HNK65" s="213"/>
      <c r="HNM65" s="213"/>
      <c r="HNO65" s="213"/>
      <c r="HNQ65" s="213"/>
      <c r="HNS65" s="213"/>
      <c r="HNU65" s="213"/>
      <c r="HNW65" s="213"/>
      <c r="HNY65" s="213"/>
      <c r="HOA65" s="213"/>
      <c r="HOC65" s="213"/>
      <c r="HOE65" s="213"/>
      <c r="HOG65" s="213"/>
      <c r="HOI65" s="213"/>
      <c r="HOK65" s="213"/>
      <c r="HOM65" s="213"/>
      <c r="HOO65" s="213"/>
      <c r="HOQ65" s="213"/>
      <c r="HOS65" s="213"/>
      <c r="HOU65" s="213"/>
      <c r="HOW65" s="213"/>
      <c r="HOY65" s="213"/>
      <c r="HPA65" s="213"/>
      <c r="HPC65" s="213"/>
      <c r="HPE65" s="213"/>
      <c r="HPG65" s="213"/>
      <c r="HPI65" s="213"/>
      <c r="HPK65" s="213"/>
      <c r="HPM65" s="213"/>
      <c r="HPO65" s="213"/>
      <c r="HPQ65" s="213"/>
      <c r="HPS65" s="213"/>
      <c r="HPU65" s="213"/>
      <c r="HPW65" s="213"/>
      <c r="HPY65" s="213"/>
      <c r="HQA65" s="213"/>
      <c r="HQC65" s="213"/>
      <c r="HQE65" s="213"/>
      <c r="HQG65" s="213"/>
      <c r="HQI65" s="213"/>
      <c r="HQK65" s="213"/>
      <c r="HQM65" s="213"/>
      <c r="HQO65" s="213"/>
      <c r="HQQ65" s="213"/>
      <c r="HQS65" s="213"/>
      <c r="HQU65" s="213"/>
      <c r="HQW65" s="213"/>
      <c r="HQY65" s="213"/>
      <c r="HRA65" s="213"/>
      <c r="HRC65" s="213"/>
      <c r="HRE65" s="213"/>
      <c r="HRG65" s="213"/>
      <c r="HRI65" s="213"/>
      <c r="HRK65" s="213"/>
      <c r="HRM65" s="213"/>
      <c r="HRO65" s="213"/>
      <c r="HRQ65" s="213"/>
      <c r="HRS65" s="213"/>
      <c r="HRU65" s="213"/>
      <c r="HRW65" s="213"/>
      <c r="HRY65" s="213"/>
      <c r="HSA65" s="213"/>
      <c r="HSC65" s="213"/>
      <c r="HSE65" s="213"/>
      <c r="HSG65" s="213"/>
      <c r="HSI65" s="213"/>
      <c r="HSK65" s="213"/>
      <c r="HSM65" s="213"/>
      <c r="HSO65" s="213"/>
      <c r="HSQ65" s="213"/>
      <c r="HSS65" s="213"/>
      <c r="HSU65" s="213"/>
      <c r="HSW65" s="213"/>
      <c r="HSY65" s="213"/>
      <c r="HTA65" s="213"/>
      <c r="HTC65" s="213"/>
      <c r="HTE65" s="213"/>
      <c r="HTG65" s="213"/>
      <c r="HTI65" s="213"/>
      <c r="HTK65" s="213"/>
      <c r="HTM65" s="213"/>
      <c r="HTO65" s="213"/>
      <c r="HTQ65" s="213"/>
      <c r="HTS65" s="213"/>
      <c r="HTU65" s="213"/>
      <c r="HTW65" s="213"/>
      <c r="HTY65" s="213"/>
      <c r="HUA65" s="213"/>
      <c r="HUC65" s="213"/>
      <c r="HUE65" s="213"/>
      <c r="HUG65" s="213"/>
      <c r="HUI65" s="213"/>
      <c r="HUK65" s="213"/>
      <c r="HUM65" s="213"/>
      <c r="HUO65" s="213"/>
      <c r="HUQ65" s="213"/>
      <c r="HUS65" s="213"/>
      <c r="HUU65" s="213"/>
      <c r="HUW65" s="213"/>
      <c r="HUY65" s="213"/>
      <c r="HVA65" s="213"/>
      <c r="HVC65" s="213"/>
      <c r="HVE65" s="213"/>
      <c r="HVG65" s="213"/>
      <c r="HVI65" s="213"/>
      <c r="HVK65" s="213"/>
      <c r="HVM65" s="213"/>
      <c r="HVO65" s="213"/>
      <c r="HVQ65" s="213"/>
      <c r="HVS65" s="213"/>
      <c r="HVU65" s="213"/>
      <c r="HVW65" s="213"/>
      <c r="HVY65" s="213"/>
      <c r="HWA65" s="213"/>
      <c r="HWC65" s="213"/>
      <c r="HWE65" s="213"/>
      <c r="HWG65" s="213"/>
      <c r="HWI65" s="213"/>
      <c r="HWK65" s="213"/>
      <c r="HWM65" s="213"/>
      <c r="HWO65" s="213"/>
      <c r="HWQ65" s="213"/>
      <c r="HWS65" s="213"/>
      <c r="HWU65" s="213"/>
      <c r="HWW65" s="213"/>
      <c r="HWY65" s="213"/>
      <c r="HXA65" s="213"/>
      <c r="HXC65" s="213"/>
      <c r="HXE65" s="213"/>
      <c r="HXG65" s="213"/>
      <c r="HXI65" s="213"/>
      <c r="HXK65" s="213"/>
      <c r="HXM65" s="213"/>
      <c r="HXO65" s="213"/>
      <c r="HXQ65" s="213"/>
      <c r="HXS65" s="213"/>
      <c r="HXU65" s="213"/>
      <c r="HXW65" s="213"/>
      <c r="HXY65" s="213"/>
      <c r="HYA65" s="213"/>
      <c r="HYC65" s="213"/>
      <c r="HYE65" s="213"/>
      <c r="HYG65" s="213"/>
      <c r="HYI65" s="213"/>
      <c r="HYK65" s="213"/>
      <c r="HYM65" s="213"/>
      <c r="HYO65" s="213"/>
      <c r="HYQ65" s="213"/>
      <c r="HYS65" s="213"/>
      <c r="HYU65" s="213"/>
      <c r="HYW65" s="213"/>
      <c r="HYY65" s="213"/>
      <c r="HZA65" s="213"/>
      <c r="HZC65" s="213"/>
      <c r="HZE65" s="213"/>
      <c r="HZG65" s="213"/>
      <c r="HZI65" s="213"/>
      <c r="HZK65" s="213"/>
      <c r="HZM65" s="213"/>
      <c r="HZO65" s="213"/>
      <c r="HZQ65" s="213"/>
      <c r="HZS65" s="213"/>
      <c r="HZU65" s="213"/>
      <c r="HZW65" s="213"/>
      <c r="HZY65" s="213"/>
      <c r="IAA65" s="213"/>
      <c r="IAC65" s="213"/>
      <c r="IAE65" s="213"/>
      <c r="IAG65" s="213"/>
      <c r="IAI65" s="213"/>
      <c r="IAK65" s="213"/>
      <c r="IAM65" s="213"/>
      <c r="IAO65" s="213"/>
      <c r="IAQ65" s="213"/>
      <c r="IAS65" s="213"/>
      <c r="IAU65" s="213"/>
      <c r="IAW65" s="213"/>
      <c r="IAY65" s="213"/>
      <c r="IBA65" s="213"/>
      <c r="IBC65" s="213"/>
      <c r="IBE65" s="213"/>
      <c r="IBG65" s="213"/>
      <c r="IBI65" s="213"/>
      <c r="IBK65" s="213"/>
      <c r="IBM65" s="213"/>
      <c r="IBO65" s="213"/>
      <c r="IBQ65" s="213"/>
      <c r="IBS65" s="213"/>
      <c r="IBU65" s="213"/>
      <c r="IBW65" s="213"/>
      <c r="IBY65" s="213"/>
      <c r="ICA65" s="213"/>
      <c r="ICC65" s="213"/>
      <c r="ICE65" s="213"/>
      <c r="ICG65" s="213"/>
      <c r="ICI65" s="213"/>
      <c r="ICK65" s="213"/>
      <c r="ICM65" s="213"/>
      <c r="ICO65" s="213"/>
      <c r="ICQ65" s="213"/>
      <c r="ICS65" s="213"/>
      <c r="ICU65" s="213"/>
      <c r="ICW65" s="213"/>
      <c r="ICY65" s="213"/>
      <c r="IDA65" s="213"/>
      <c r="IDC65" s="213"/>
      <c r="IDE65" s="213"/>
      <c r="IDG65" s="213"/>
      <c r="IDI65" s="213"/>
      <c r="IDK65" s="213"/>
      <c r="IDM65" s="213"/>
      <c r="IDO65" s="213"/>
      <c r="IDQ65" s="213"/>
      <c r="IDS65" s="213"/>
      <c r="IDU65" s="213"/>
      <c r="IDW65" s="213"/>
      <c r="IDY65" s="213"/>
      <c r="IEA65" s="213"/>
      <c r="IEC65" s="213"/>
      <c r="IEE65" s="213"/>
      <c r="IEG65" s="213"/>
      <c r="IEI65" s="213"/>
      <c r="IEK65" s="213"/>
      <c r="IEM65" s="213"/>
      <c r="IEO65" s="213"/>
      <c r="IEQ65" s="213"/>
      <c r="IES65" s="213"/>
      <c r="IEU65" s="213"/>
      <c r="IEW65" s="213"/>
      <c r="IEY65" s="213"/>
      <c r="IFA65" s="213"/>
      <c r="IFC65" s="213"/>
      <c r="IFE65" s="213"/>
      <c r="IFG65" s="213"/>
      <c r="IFI65" s="213"/>
      <c r="IFK65" s="213"/>
      <c r="IFM65" s="213"/>
      <c r="IFO65" s="213"/>
      <c r="IFQ65" s="213"/>
      <c r="IFS65" s="213"/>
      <c r="IFU65" s="213"/>
      <c r="IFW65" s="213"/>
      <c r="IFY65" s="213"/>
      <c r="IGA65" s="213"/>
      <c r="IGC65" s="213"/>
      <c r="IGE65" s="213"/>
      <c r="IGG65" s="213"/>
      <c r="IGI65" s="213"/>
      <c r="IGK65" s="213"/>
      <c r="IGM65" s="213"/>
      <c r="IGO65" s="213"/>
      <c r="IGQ65" s="213"/>
      <c r="IGS65" s="213"/>
      <c r="IGU65" s="213"/>
      <c r="IGW65" s="213"/>
      <c r="IGY65" s="213"/>
      <c r="IHA65" s="213"/>
      <c r="IHC65" s="213"/>
      <c r="IHE65" s="213"/>
      <c r="IHG65" s="213"/>
      <c r="IHI65" s="213"/>
      <c r="IHK65" s="213"/>
      <c r="IHM65" s="213"/>
      <c r="IHO65" s="213"/>
      <c r="IHQ65" s="213"/>
      <c r="IHS65" s="213"/>
      <c r="IHU65" s="213"/>
      <c r="IHW65" s="213"/>
      <c r="IHY65" s="213"/>
      <c r="IIA65" s="213"/>
      <c r="IIC65" s="213"/>
      <c r="IIE65" s="213"/>
      <c r="IIG65" s="213"/>
      <c r="III65" s="213"/>
      <c r="IIK65" s="213"/>
      <c r="IIM65" s="213"/>
      <c r="IIO65" s="213"/>
      <c r="IIQ65" s="213"/>
      <c r="IIS65" s="213"/>
      <c r="IIU65" s="213"/>
      <c r="IIW65" s="213"/>
      <c r="IIY65" s="213"/>
      <c r="IJA65" s="213"/>
      <c r="IJC65" s="213"/>
      <c r="IJE65" s="213"/>
      <c r="IJG65" s="213"/>
      <c r="IJI65" s="213"/>
      <c r="IJK65" s="213"/>
      <c r="IJM65" s="213"/>
      <c r="IJO65" s="213"/>
      <c r="IJQ65" s="213"/>
      <c r="IJS65" s="213"/>
      <c r="IJU65" s="213"/>
      <c r="IJW65" s="213"/>
      <c r="IJY65" s="213"/>
      <c r="IKA65" s="213"/>
      <c r="IKC65" s="213"/>
      <c r="IKE65" s="213"/>
      <c r="IKG65" s="213"/>
      <c r="IKI65" s="213"/>
      <c r="IKK65" s="213"/>
      <c r="IKM65" s="213"/>
      <c r="IKO65" s="213"/>
      <c r="IKQ65" s="213"/>
      <c r="IKS65" s="213"/>
      <c r="IKU65" s="213"/>
      <c r="IKW65" s="213"/>
      <c r="IKY65" s="213"/>
      <c r="ILA65" s="213"/>
      <c r="ILC65" s="213"/>
      <c r="ILE65" s="213"/>
      <c r="ILG65" s="213"/>
      <c r="ILI65" s="213"/>
      <c r="ILK65" s="213"/>
      <c r="ILM65" s="213"/>
      <c r="ILO65" s="213"/>
      <c r="ILQ65" s="213"/>
      <c r="ILS65" s="213"/>
      <c r="ILU65" s="213"/>
      <c r="ILW65" s="213"/>
      <c r="ILY65" s="213"/>
      <c r="IMA65" s="213"/>
      <c r="IMC65" s="213"/>
      <c r="IME65" s="213"/>
      <c r="IMG65" s="213"/>
      <c r="IMI65" s="213"/>
      <c r="IMK65" s="213"/>
      <c r="IMM65" s="213"/>
      <c r="IMO65" s="213"/>
      <c r="IMQ65" s="213"/>
      <c r="IMS65" s="213"/>
      <c r="IMU65" s="213"/>
      <c r="IMW65" s="213"/>
      <c r="IMY65" s="213"/>
      <c r="INA65" s="213"/>
      <c r="INC65" s="213"/>
      <c r="INE65" s="213"/>
      <c r="ING65" s="213"/>
      <c r="INI65" s="213"/>
      <c r="INK65" s="213"/>
      <c r="INM65" s="213"/>
      <c r="INO65" s="213"/>
      <c r="INQ65" s="213"/>
      <c r="INS65" s="213"/>
      <c r="INU65" s="213"/>
      <c r="INW65" s="213"/>
      <c r="INY65" s="213"/>
      <c r="IOA65" s="213"/>
      <c r="IOC65" s="213"/>
      <c r="IOE65" s="213"/>
      <c r="IOG65" s="213"/>
      <c r="IOI65" s="213"/>
      <c r="IOK65" s="213"/>
      <c r="IOM65" s="213"/>
      <c r="IOO65" s="213"/>
      <c r="IOQ65" s="213"/>
      <c r="IOS65" s="213"/>
      <c r="IOU65" s="213"/>
      <c r="IOW65" s="213"/>
      <c r="IOY65" s="213"/>
      <c r="IPA65" s="213"/>
      <c r="IPC65" s="213"/>
      <c r="IPE65" s="213"/>
      <c r="IPG65" s="213"/>
      <c r="IPI65" s="213"/>
      <c r="IPK65" s="213"/>
      <c r="IPM65" s="213"/>
      <c r="IPO65" s="213"/>
      <c r="IPQ65" s="213"/>
      <c r="IPS65" s="213"/>
      <c r="IPU65" s="213"/>
      <c r="IPW65" s="213"/>
      <c r="IPY65" s="213"/>
      <c r="IQA65" s="213"/>
      <c r="IQC65" s="213"/>
      <c r="IQE65" s="213"/>
      <c r="IQG65" s="213"/>
      <c r="IQI65" s="213"/>
      <c r="IQK65" s="213"/>
      <c r="IQM65" s="213"/>
      <c r="IQO65" s="213"/>
      <c r="IQQ65" s="213"/>
      <c r="IQS65" s="213"/>
      <c r="IQU65" s="213"/>
      <c r="IQW65" s="213"/>
      <c r="IQY65" s="213"/>
      <c r="IRA65" s="213"/>
      <c r="IRC65" s="213"/>
      <c r="IRE65" s="213"/>
      <c r="IRG65" s="213"/>
      <c r="IRI65" s="213"/>
      <c r="IRK65" s="213"/>
      <c r="IRM65" s="213"/>
      <c r="IRO65" s="213"/>
      <c r="IRQ65" s="213"/>
      <c r="IRS65" s="213"/>
      <c r="IRU65" s="213"/>
      <c r="IRW65" s="213"/>
      <c r="IRY65" s="213"/>
      <c r="ISA65" s="213"/>
      <c r="ISC65" s="213"/>
      <c r="ISE65" s="213"/>
      <c r="ISG65" s="213"/>
      <c r="ISI65" s="213"/>
      <c r="ISK65" s="213"/>
      <c r="ISM65" s="213"/>
      <c r="ISO65" s="213"/>
      <c r="ISQ65" s="213"/>
      <c r="ISS65" s="213"/>
      <c r="ISU65" s="213"/>
      <c r="ISW65" s="213"/>
      <c r="ISY65" s="213"/>
      <c r="ITA65" s="213"/>
      <c r="ITC65" s="213"/>
      <c r="ITE65" s="213"/>
      <c r="ITG65" s="213"/>
      <c r="ITI65" s="213"/>
      <c r="ITK65" s="213"/>
      <c r="ITM65" s="213"/>
      <c r="ITO65" s="213"/>
      <c r="ITQ65" s="213"/>
      <c r="ITS65" s="213"/>
      <c r="ITU65" s="213"/>
      <c r="ITW65" s="213"/>
      <c r="ITY65" s="213"/>
      <c r="IUA65" s="213"/>
      <c r="IUC65" s="213"/>
      <c r="IUE65" s="213"/>
      <c r="IUG65" s="213"/>
      <c r="IUI65" s="213"/>
      <c r="IUK65" s="213"/>
      <c r="IUM65" s="213"/>
      <c r="IUO65" s="213"/>
      <c r="IUQ65" s="213"/>
      <c r="IUS65" s="213"/>
      <c r="IUU65" s="213"/>
      <c r="IUW65" s="213"/>
      <c r="IUY65" s="213"/>
      <c r="IVA65" s="213"/>
      <c r="IVC65" s="213"/>
      <c r="IVE65" s="213"/>
      <c r="IVG65" s="213"/>
      <c r="IVI65" s="213"/>
      <c r="IVK65" s="213"/>
      <c r="IVM65" s="213"/>
      <c r="IVO65" s="213"/>
      <c r="IVQ65" s="213"/>
      <c r="IVS65" s="213"/>
      <c r="IVU65" s="213"/>
      <c r="IVW65" s="213"/>
      <c r="IVY65" s="213"/>
      <c r="IWA65" s="213"/>
      <c r="IWC65" s="213"/>
      <c r="IWE65" s="213"/>
      <c r="IWG65" s="213"/>
      <c r="IWI65" s="213"/>
      <c r="IWK65" s="213"/>
      <c r="IWM65" s="213"/>
      <c r="IWO65" s="213"/>
      <c r="IWQ65" s="213"/>
      <c r="IWS65" s="213"/>
      <c r="IWU65" s="213"/>
      <c r="IWW65" s="213"/>
      <c r="IWY65" s="213"/>
      <c r="IXA65" s="213"/>
      <c r="IXC65" s="213"/>
      <c r="IXE65" s="213"/>
      <c r="IXG65" s="213"/>
      <c r="IXI65" s="213"/>
      <c r="IXK65" s="213"/>
      <c r="IXM65" s="213"/>
      <c r="IXO65" s="213"/>
      <c r="IXQ65" s="213"/>
      <c r="IXS65" s="213"/>
      <c r="IXU65" s="213"/>
      <c r="IXW65" s="213"/>
      <c r="IXY65" s="213"/>
      <c r="IYA65" s="213"/>
      <c r="IYC65" s="213"/>
      <c r="IYE65" s="213"/>
      <c r="IYG65" s="213"/>
      <c r="IYI65" s="213"/>
      <c r="IYK65" s="213"/>
      <c r="IYM65" s="213"/>
      <c r="IYO65" s="213"/>
      <c r="IYQ65" s="213"/>
      <c r="IYS65" s="213"/>
      <c r="IYU65" s="213"/>
      <c r="IYW65" s="213"/>
      <c r="IYY65" s="213"/>
      <c r="IZA65" s="213"/>
      <c r="IZC65" s="213"/>
      <c r="IZE65" s="213"/>
      <c r="IZG65" s="213"/>
      <c r="IZI65" s="213"/>
      <c r="IZK65" s="213"/>
      <c r="IZM65" s="213"/>
      <c r="IZO65" s="213"/>
      <c r="IZQ65" s="213"/>
      <c r="IZS65" s="213"/>
      <c r="IZU65" s="213"/>
      <c r="IZW65" s="213"/>
      <c r="IZY65" s="213"/>
      <c r="JAA65" s="213"/>
      <c r="JAC65" s="213"/>
      <c r="JAE65" s="213"/>
      <c r="JAG65" s="213"/>
      <c r="JAI65" s="213"/>
      <c r="JAK65" s="213"/>
      <c r="JAM65" s="213"/>
      <c r="JAO65" s="213"/>
      <c r="JAQ65" s="213"/>
      <c r="JAS65" s="213"/>
      <c r="JAU65" s="213"/>
      <c r="JAW65" s="213"/>
      <c r="JAY65" s="213"/>
      <c r="JBA65" s="213"/>
      <c r="JBC65" s="213"/>
      <c r="JBE65" s="213"/>
      <c r="JBG65" s="213"/>
      <c r="JBI65" s="213"/>
      <c r="JBK65" s="213"/>
      <c r="JBM65" s="213"/>
      <c r="JBO65" s="213"/>
      <c r="JBQ65" s="213"/>
      <c r="JBS65" s="213"/>
      <c r="JBU65" s="213"/>
      <c r="JBW65" s="213"/>
      <c r="JBY65" s="213"/>
      <c r="JCA65" s="213"/>
      <c r="JCC65" s="213"/>
      <c r="JCE65" s="213"/>
      <c r="JCG65" s="213"/>
      <c r="JCI65" s="213"/>
      <c r="JCK65" s="213"/>
      <c r="JCM65" s="213"/>
      <c r="JCO65" s="213"/>
      <c r="JCQ65" s="213"/>
      <c r="JCS65" s="213"/>
      <c r="JCU65" s="213"/>
      <c r="JCW65" s="213"/>
      <c r="JCY65" s="213"/>
      <c r="JDA65" s="213"/>
      <c r="JDC65" s="213"/>
      <c r="JDE65" s="213"/>
      <c r="JDG65" s="213"/>
      <c r="JDI65" s="213"/>
      <c r="JDK65" s="213"/>
      <c r="JDM65" s="213"/>
      <c r="JDO65" s="213"/>
      <c r="JDQ65" s="213"/>
      <c r="JDS65" s="213"/>
      <c r="JDU65" s="213"/>
      <c r="JDW65" s="213"/>
      <c r="JDY65" s="213"/>
      <c r="JEA65" s="213"/>
      <c r="JEC65" s="213"/>
      <c r="JEE65" s="213"/>
      <c r="JEG65" s="213"/>
      <c r="JEI65" s="213"/>
      <c r="JEK65" s="213"/>
      <c r="JEM65" s="213"/>
      <c r="JEO65" s="213"/>
      <c r="JEQ65" s="213"/>
      <c r="JES65" s="213"/>
      <c r="JEU65" s="213"/>
      <c r="JEW65" s="213"/>
      <c r="JEY65" s="213"/>
      <c r="JFA65" s="213"/>
      <c r="JFC65" s="213"/>
      <c r="JFE65" s="213"/>
      <c r="JFG65" s="213"/>
      <c r="JFI65" s="213"/>
      <c r="JFK65" s="213"/>
      <c r="JFM65" s="213"/>
      <c r="JFO65" s="213"/>
      <c r="JFQ65" s="213"/>
      <c r="JFS65" s="213"/>
      <c r="JFU65" s="213"/>
      <c r="JFW65" s="213"/>
      <c r="JFY65" s="213"/>
      <c r="JGA65" s="213"/>
      <c r="JGC65" s="213"/>
      <c r="JGE65" s="213"/>
      <c r="JGG65" s="213"/>
      <c r="JGI65" s="213"/>
      <c r="JGK65" s="213"/>
      <c r="JGM65" s="213"/>
      <c r="JGO65" s="213"/>
      <c r="JGQ65" s="213"/>
      <c r="JGS65" s="213"/>
      <c r="JGU65" s="213"/>
      <c r="JGW65" s="213"/>
      <c r="JGY65" s="213"/>
      <c r="JHA65" s="213"/>
      <c r="JHC65" s="213"/>
      <c r="JHE65" s="213"/>
      <c r="JHG65" s="213"/>
      <c r="JHI65" s="213"/>
      <c r="JHK65" s="213"/>
      <c r="JHM65" s="213"/>
      <c r="JHO65" s="213"/>
      <c r="JHQ65" s="213"/>
      <c r="JHS65" s="213"/>
      <c r="JHU65" s="213"/>
      <c r="JHW65" s="213"/>
      <c r="JHY65" s="213"/>
      <c r="JIA65" s="213"/>
      <c r="JIC65" s="213"/>
      <c r="JIE65" s="213"/>
      <c r="JIG65" s="213"/>
      <c r="JII65" s="213"/>
      <c r="JIK65" s="213"/>
      <c r="JIM65" s="213"/>
      <c r="JIO65" s="213"/>
      <c r="JIQ65" s="213"/>
      <c r="JIS65" s="213"/>
      <c r="JIU65" s="213"/>
      <c r="JIW65" s="213"/>
      <c r="JIY65" s="213"/>
      <c r="JJA65" s="213"/>
      <c r="JJC65" s="213"/>
      <c r="JJE65" s="213"/>
      <c r="JJG65" s="213"/>
      <c r="JJI65" s="213"/>
      <c r="JJK65" s="213"/>
      <c r="JJM65" s="213"/>
      <c r="JJO65" s="213"/>
      <c r="JJQ65" s="213"/>
      <c r="JJS65" s="213"/>
      <c r="JJU65" s="213"/>
      <c r="JJW65" s="213"/>
      <c r="JJY65" s="213"/>
      <c r="JKA65" s="213"/>
      <c r="JKC65" s="213"/>
      <c r="JKE65" s="213"/>
      <c r="JKG65" s="213"/>
      <c r="JKI65" s="213"/>
      <c r="JKK65" s="213"/>
      <c r="JKM65" s="213"/>
      <c r="JKO65" s="213"/>
      <c r="JKQ65" s="213"/>
      <c r="JKS65" s="213"/>
      <c r="JKU65" s="213"/>
      <c r="JKW65" s="213"/>
      <c r="JKY65" s="213"/>
      <c r="JLA65" s="213"/>
      <c r="JLC65" s="213"/>
      <c r="JLE65" s="213"/>
      <c r="JLG65" s="213"/>
      <c r="JLI65" s="213"/>
      <c r="JLK65" s="213"/>
      <c r="JLM65" s="213"/>
      <c r="JLO65" s="213"/>
      <c r="JLQ65" s="213"/>
      <c r="JLS65" s="213"/>
      <c r="JLU65" s="213"/>
      <c r="JLW65" s="213"/>
      <c r="JLY65" s="213"/>
      <c r="JMA65" s="213"/>
      <c r="JMC65" s="213"/>
      <c r="JME65" s="213"/>
      <c r="JMG65" s="213"/>
      <c r="JMI65" s="213"/>
      <c r="JMK65" s="213"/>
      <c r="JMM65" s="213"/>
      <c r="JMO65" s="213"/>
      <c r="JMQ65" s="213"/>
      <c r="JMS65" s="213"/>
      <c r="JMU65" s="213"/>
      <c r="JMW65" s="213"/>
      <c r="JMY65" s="213"/>
      <c r="JNA65" s="213"/>
      <c r="JNC65" s="213"/>
      <c r="JNE65" s="213"/>
      <c r="JNG65" s="213"/>
      <c r="JNI65" s="213"/>
      <c r="JNK65" s="213"/>
      <c r="JNM65" s="213"/>
      <c r="JNO65" s="213"/>
      <c r="JNQ65" s="213"/>
      <c r="JNS65" s="213"/>
      <c r="JNU65" s="213"/>
      <c r="JNW65" s="213"/>
      <c r="JNY65" s="213"/>
      <c r="JOA65" s="213"/>
      <c r="JOC65" s="213"/>
      <c r="JOE65" s="213"/>
      <c r="JOG65" s="213"/>
      <c r="JOI65" s="213"/>
      <c r="JOK65" s="213"/>
      <c r="JOM65" s="213"/>
      <c r="JOO65" s="213"/>
      <c r="JOQ65" s="213"/>
      <c r="JOS65" s="213"/>
      <c r="JOU65" s="213"/>
      <c r="JOW65" s="213"/>
      <c r="JOY65" s="213"/>
      <c r="JPA65" s="213"/>
      <c r="JPC65" s="213"/>
      <c r="JPE65" s="213"/>
      <c r="JPG65" s="213"/>
      <c r="JPI65" s="213"/>
      <c r="JPK65" s="213"/>
      <c r="JPM65" s="213"/>
      <c r="JPO65" s="213"/>
      <c r="JPQ65" s="213"/>
      <c r="JPS65" s="213"/>
      <c r="JPU65" s="213"/>
      <c r="JPW65" s="213"/>
      <c r="JPY65" s="213"/>
      <c r="JQA65" s="213"/>
      <c r="JQC65" s="213"/>
      <c r="JQE65" s="213"/>
      <c r="JQG65" s="213"/>
      <c r="JQI65" s="213"/>
      <c r="JQK65" s="213"/>
      <c r="JQM65" s="213"/>
      <c r="JQO65" s="213"/>
      <c r="JQQ65" s="213"/>
      <c r="JQS65" s="213"/>
      <c r="JQU65" s="213"/>
      <c r="JQW65" s="213"/>
      <c r="JQY65" s="213"/>
      <c r="JRA65" s="213"/>
      <c r="JRC65" s="213"/>
      <c r="JRE65" s="213"/>
      <c r="JRG65" s="213"/>
      <c r="JRI65" s="213"/>
      <c r="JRK65" s="213"/>
      <c r="JRM65" s="213"/>
      <c r="JRO65" s="213"/>
      <c r="JRQ65" s="213"/>
      <c r="JRS65" s="213"/>
      <c r="JRU65" s="213"/>
      <c r="JRW65" s="213"/>
      <c r="JRY65" s="213"/>
      <c r="JSA65" s="213"/>
      <c r="JSC65" s="213"/>
      <c r="JSE65" s="213"/>
      <c r="JSG65" s="213"/>
      <c r="JSI65" s="213"/>
      <c r="JSK65" s="213"/>
      <c r="JSM65" s="213"/>
      <c r="JSO65" s="213"/>
      <c r="JSQ65" s="213"/>
      <c r="JSS65" s="213"/>
      <c r="JSU65" s="213"/>
      <c r="JSW65" s="213"/>
      <c r="JSY65" s="213"/>
      <c r="JTA65" s="213"/>
      <c r="JTC65" s="213"/>
      <c r="JTE65" s="213"/>
      <c r="JTG65" s="213"/>
      <c r="JTI65" s="213"/>
      <c r="JTK65" s="213"/>
      <c r="JTM65" s="213"/>
      <c r="JTO65" s="213"/>
      <c r="JTQ65" s="213"/>
      <c r="JTS65" s="213"/>
      <c r="JTU65" s="213"/>
      <c r="JTW65" s="213"/>
      <c r="JTY65" s="213"/>
      <c r="JUA65" s="213"/>
      <c r="JUC65" s="213"/>
      <c r="JUE65" s="213"/>
      <c r="JUG65" s="213"/>
      <c r="JUI65" s="213"/>
      <c r="JUK65" s="213"/>
      <c r="JUM65" s="213"/>
      <c r="JUO65" s="213"/>
      <c r="JUQ65" s="213"/>
      <c r="JUS65" s="213"/>
      <c r="JUU65" s="213"/>
      <c r="JUW65" s="213"/>
      <c r="JUY65" s="213"/>
      <c r="JVA65" s="213"/>
      <c r="JVC65" s="213"/>
      <c r="JVE65" s="213"/>
      <c r="JVG65" s="213"/>
      <c r="JVI65" s="213"/>
      <c r="JVK65" s="213"/>
      <c r="JVM65" s="213"/>
      <c r="JVO65" s="213"/>
      <c r="JVQ65" s="213"/>
      <c r="JVS65" s="213"/>
      <c r="JVU65" s="213"/>
      <c r="JVW65" s="213"/>
      <c r="JVY65" s="213"/>
      <c r="JWA65" s="213"/>
      <c r="JWC65" s="213"/>
      <c r="JWE65" s="213"/>
      <c r="JWG65" s="213"/>
      <c r="JWI65" s="213"/>
      <c r="JWK65" s="213"/>
      <c r="JWM65" s="213"/>
      <c r="JWO65" s="213"/>
      <c r="JWQ65" s="213"/>
      <c r="JWS65" s="213"/>
      <c r="JWU65" s="213"/>
      <c r="JWW65" s="213"/>
      <c r="JWY65" s="213"/>
      <c r="JXA65" s="213"/>
      <c r="JXC65" s="213"/>
      <c r="JXE65" s="213"/>
      <c r="JXG65" s="213"/>
      <c r="JXI65" s="213"/>
      <c r="JXK65" s="213"/>
      <c r="JXM65" s="213"/>
      <c r="JXO65" s="213"/>
      <c r="JXQ65" s="213"/>
      <c r="JXS65" s="213"/>
      <c r="JXU65" s="213"/>
      <c r="JXW65" s="213"/>
      <c r="JXY65" s="213"/>
      <c r="JYA65" s="213"/>
      <c r="JYC65" s="213"/>
      <c r="JYE65" s="213"/>
      <c r="JYG65" s="213"/>
      <c r="JYI65" s="213"/>
      <c r="JYK65" s="213"/>
      <c r="JYM65" s="213"/>
      <c r="JYO65" s="213"/>
      <c r="JYQ65" s="213"/>
      <c r="JYS65" s="213"/>
      <c r="JYU65" s="213"/>
      <c r="JYW65" s="213"/>
      <c r="JYY65" s="213"/>
      <c r="JZA65" s="213"/>
      <c r="JZC65" s="213"/>
      <c r="JZE65" s="213"/>
      <c r="JZG65" s="213"/>
      <c r="JZI65" s="213"/>
      <c r="JZK65" s="213"/>
      <c r="JZM65" s="213"/>
      <c r="JZO65" s="213"/>
      <c r="JZQ65" s="213"/>
      <c r="JZS65" s="213"/>
      <c r="JZU65" s="213"/>
      <c r="JZW65" s="213"/>
      <c r="JZY65" s="213"/>
      <c r="KAA65" s="213"/>
      <c r="KAC65" s="213"/>
      <c r="KAE65" s="213"/>
      <c r="KAG65" s="213"/>
      <c r="KAI65" s="213"/>
      <c r="KAK65" s="213"/>
      <c r="KAM65" s="213"/>
      <c r="KAO65" s="213"/>
      <c r="KAQ65" s="213"/>
      <c r="KAS65" s="213"/>
      <c r="KAU65" s="213"/>
      <c r="KAW65" s="213"/>
      <c r="KAY65" s="213"/>
      <c r="KBA65" s="213"/>
      <c r="KBC65" s="213"/>
      <c r="KBE65" s="213"/>
      <c r="KBG65" s="213"/>
      <c r="KBI65" s="213"/>
      <c r="KBK65" s="213"/>
      <c r="KBM65" s="213"/>
      <c r="KBO65" s="213"/>
      <c r="KBQ65" s="213"/>
      <c r="KBS65" s="213"/>
      <c r="KBU65" s="213"/>
      <c r="KBW65" s="213"/>
      <c r="KBY65" s="213"/>
      <c r="KCA65" s="213"/>
      <c r="KCC65" s="213"/>
      <c r="KCE65" s="213"/>
      <c r="KCG65" s="213"/>
      <c r="KCI65" s="213"/>
      <c r="KCK65" s="213"/>
      <c r="KCM65" s="213"/>
      <c r="KCO65" s="213"/>
      <c r="KCQ65" s="213"/>
      <c r="KCS65" s="213"/>
      <c r="KCU65" s="213"/>
      <c r="KCW65" s="213"/>
      <c r="KCY65" s="213"/>
      <c r="KDA65" s="213"/>
      <c r="KDC65" s="213"/>
      <c r="KDE65" s="213"/>
      <c r="KDG65" s="213"/>
      <c r="KDI65" s="213"/>
      <c r="KDK65" s="213"/>
      <c r="KDM65" s="213"/>
      <c r="KDO65" s="213"/>
      <c r="KDQ65" s="213"/>
      <c r="KDS65" s="213"/>
      <c r="KDU65" s="213"/>
      <c r="KDW65" s="213"/>
      <c r="KDY65" s="213"/>
      <c r="KEA65" s="213"/>
      <c r="KEC65" s="213"/>
      <c r="KEE65" s="213"/>
      <c r="KEG65" s="213"/>
      <c r="KEI65" s="213"/>
      <c r="KEK65" s="213"/>
      <c r="KEM65" s="213"/>
      <c r="KEO65" s="213"/>
      <c r="KEQ65" s="213"/>
      <c r="KES65" s="213"/>
      <c r="KEU65" s="213"/>
      <c r="KEW65" s="213"/>
      <c r="KEY65" s="213"/>
      <c r="KFA65" s="213"/>
      <c r="KFC65" s="213"/>
      <c r="KFE65" s="213"/>
      <c r="KFG65" s="213"/>
      <c r="KFI65" s="213"/>
      <c r="KFK65" s="213"/>
      <c r="KFM65" s="213"/>
      <c r="KFO65" s="213"/>
      <c r="KFQ65" s="213"/>
      <c r="KFS65" s="213"/>
      <c r="KFU65" s="213"/>
      <c r="KFW65" s="213"/>
      <c r="KFY65" s="213"/>
      <c r="KGA65" s="213"/>
      <c r="KGC65" s="213"/>
      <c r="KGE65" s="213"/>
      <c r="KGG65" s="213"/>
      <c r="KGI65" s="213"/>
      <c r="KGK65" s="213"/>
      <c r="KGM65" s="213"/>
      <c r="KGO65" s="213"/>
      <c r="KGQ65" s="213"/>
      <c r="KGS65" s="213"/>
      <c r="KGU65" s="213"/>
      <c r="KGW65" s="213"/>
      <c r="KGY65" s="213"/>
      <c r="KHA65" s="213"/>
      <c r="KHC65" s="213"/>
      <c r="KHE65" s="213"/>
      <c r="KHG65" s="213"/>
      <c r="KHI65" s="213"/>
      <c r="KHK65" s="213"/>
      <c r="KHM65" s="213"/>
      <c r="KHO65" s="213"/>
      <c r="KHQ65" s="213"/>
      <c r="KHS65" s="213"/>
      <c r="KHU65" s="213"/>
      <c r="KHW65" s="213"/>
      <c r="KHY65" s="213"/>
      <c r="KIA65" s="213"/>
      <c r="KIC65" s="213"/>
      <c r="KIE65" s="213"/>
      <c r="KIG65" s="213"/>
      <c r="KII65" s="213"/>
      <c r="KIK65" s="213"/>
      <c r="KIM65" s="213"/>
      <c r="KIO65" s="213"/>
      <c r="KIQ65" s="213"/>
      <c r="KIS65" s="213"/>
      <c r="KIU65" s="213"/>
      <c r="KIW65" s="213"/>
      <c r="KIY65" s="213"/>
      <c r="KJA65" s="213"/>
      <c r="KJC65" s="213"/>
      <c r="KJE65" s="213"/>
      <c r="KJG65" s="213"/>
      <c r="KJI65" s="213"/>
      <c r="KJK65" s="213"/>
      <c r="KJM65" s="213"/>
      <c r="KJO65" s="213"/>
      <c r="KJQ65" s="213"/>
      <c r="KJS65" s="213"/>
      <c r="KJU65" s="213"/>
      <c r="KJW65" s="213"/>
      <c r="KJY65" s="213"/>
      <c r="KKA65" s="213"/>
      <c r="KKC65" s="213"/>
      <c r="KKE65" s="213"/>
      <c r="KKG65" s="213"/>
      <c r="KKI65" s="213"/>
      <c r="KKK65" s="213"/>
      <c r="KKM65" s="213"/>
      <c r="KKO65" s="213"/>
      <c r="KKQ65" s="213"/>
      <c r="KKS65" s="213"/>
      <c r="KKU65" s="213"/>
      <c r="KKW65" s="213"/>
      <c r="KKY65" s="213"/>
      <c r="KLA65" s="213"/>
      <c r="KLC65" s="213"/>
      <c r="KLE65" s="213"/>
      <c r="KLG65" s="213"/>
      <c r="KLI65" s="213"/>
      <c r="KLK65" s="213"/>
      <c r="KLM65" s="213"/>
      <c r="KLO65" s="213"/>
      <c r="KLQ65" s="213"/>
      <c r="KLS65" s="213"/>
      <c r="KLU65" s="213"/>
      <c r="KLW65" s="213"/>
      <c r="KLY65" s="213"/>
      <c r="KMA65" s="213"/>
      <c r="KMC65" s="213"/>
      <c r="KME65" s="213"/>
      <c r="KMG65" s="213"/>
      <c r="KMI65" s="213"/>
      <c r="KMK65" s="213"/>
      <c r="KMM65" s="213"/>
      <c r="KMO65" s="213"/>
      <c r="KMQ65" s="213"/>
      <c r="KMS65" s="213"/>
      <c r="KMU65" s="213"/>
      <c r="KMW65" s="213"/>
      <c r="KMY65" s="213"/>
      <c r="KNA65" s="213"/>
      <c r="KNC65" s="213"/>
      <c r="KNE65" s="213"/>
      <c r="KNG65" s="213"/>
      <c r="KNI65" s="213"/>
      <c r="KNK65" s="213"/>
      <c r="KNM65" s="213"/>
      <c r="KNO65" s="213"/>
      <c r="KNQ65" s="213"/>
      <c r="KNS65" s="213"/>
      <c r="KNU65" s="213"/>
      <c r="KNW65" s="213"/>
      <c r="KNY65" s="213"/>
      <c r="KOA65" s="213"/>
      <c r="KOC65" s="213"/>
      <c r="KOE65" s="213"/>
      <c r="KOG65" s="213"/>
      <c r="KOI65" s="213"/>
      <c r="KOK65" s="213"/>
      <c r="KOM65" s="213"/>
      <c r="KOO65" s="213"/>
      <c r="KOQ65" s="213"/>
      <c r="KOS65" s="213"/>
      <c r="KOU65" s="213"/>
      <c r="KOW65" s="213"/>
      <c r="KOY65" s="213"/>
      <c r="KPA65" s="213"/>
      <c r="KPC65" s="213"/>
      <c r="KPE65" s="213"/>
      <c r="KPG65" s="213"/>
      <c r="KPI65" s="213"/>
      <c r="KPK65" s="213"/>
      <c r="KPM65" s="213"/>
      <c r="KPO65" s="213"/>
      <c r="KPQ65" s="213"/>
      <c r="KPS65" s="213"/>
      <c r="KPU65" s="213"/>
      <c r="KPW65" s="213"/>
      <c r="KPY65" s="213"/>
      <c r="KQA65" s="213"/>
      <c r="KQC65" s="213"/>
      <c r="KQE65" s="213"/>
      <c r="KQG65" s="213"/>
      <c r="KQI65" s="213"/>
      <c r="KQK65" s="213"/>
      <c r="KQM65" s="213"/>
      <c r="KQO65" s="213"/>
      <c r="KQQ65" s="213"/>
      <c r="KQS65" s="213"/>
      <c r="KQU65" s="213"/>
      <c r="KQW65" s="213"/>
      <c r="KQY65" s="213"/>
      <c r="KRA65" s="213"/>
      <c r="KRC65" s="213"/>
      <c r="KRE65" s="213"/>
      <c r="KRG65" s="213"/>
      <c r="KRI65" s="213"/>
      <c r="KRK65" s="213"/>
      <c r="KRM65" s="213"/>
      <c r="KRO65" s="213"/>
      <c r="KRQ65" s="213"/>
      <c r="KRS65" s="213"/>
      <c r="KRU65" s="213"/>
      <c r="KRW65" s="213"/>
      <c r="KRY65" s="213"/>
      <c r="KSA65" s="213"/>
      <c r="KSC65" s="213"/>
      <c r="KSE65" s="213"/>
      <c r="KSG65" s="213"/>
      <c r="KSI65" s="213"/>
      <c r="KSK65" s="213"/>
      <c r="KSM65" s="213"/>
      <c r="KSO65" s="213"/>
      <c r="KSQ65" s="213"/>
      <c r="KSS65" s="213"/>
      <c r="KSU65" s="213"/>
      <c r="KSW65" s="213"/>
      <c r="KSY65" s="213"/>
      <c r="KTA65" s="213"/>
      <c r="KTC65" s="213"/>
      <c r="KTE65" s="213"/>
      <c r="KTG65" s="213"/>
      <c r="KTI65" s="213"/>
      <c r="KTK65" s="213"/>
      <c r="KTM65" s="213"/>
      <c r="KTO65" s="213"/>
      <c r="KTQ65" s="213"/>
      <c r="KTS65" s="213"/>
      <c r="KTU65" s="213"/>
      <c r="KTW65" s="213"/>
      <c r="KTY65" s="213"/>
      <c r="KUA65" s="213"/>
      <c r="KUC65" s="213"/>
      <c r="KUE65" s="213"/>
      <c r="KUG65" s="213"/>
      <c r="KUI65" s="213"/>
      <c r="KUK65" s="213"/>
      <c r="KUM65" s="213"/>
      <c r="KUO65" s="213"/>
      <c r="KUQ65" s="213"/>
      <c r="KUS65" s="213"/>
      <c r="KUU65" s="213"/>
      <c r="KUW65" s="213"/>
      <c r="KUY65" s="213"/>
      <c r="KVA65" s="213"/>
      <c r="KVC65" s="213"/>
      <c r="KVE65" s="213"/>
      <c r="KVG65" s="213"/>
      <c r="KVI65" s="213"/>
      <c r="KVK65" s="213"/>
      <c r="KVM65" s="213"/>
      <c r="KVO65" s="213"/>
      <c r="KVQ65" s="213"/>
      <c r="KVS65" s="213"/>
      <c r="KVU65" s="213"/>
      <c r="KVW65" s="213"/>
      <c r="KVY65" s="213"/>
      <c r="KWA65" s="213"/>
      <c r="KWC65" s="213"/>
      <c r="KWE65" s="213"/>
      <c r="KWG65" s="213"/>
      <c r="KWI65" s="213"/>
      <c r="KWK65" s="213"/>
      <c r="KWM65" s="213"/>
      <c r="KWO65" s="213"/>
      <c r="KWQ65" s="213"/>
      <c r="KWS65" s="213"/>
      <c r="KWU65" s="213"/>
      <c r="KWW65" s="213"/>
      <c r="KWY65" s="213"/>
      <c r="KXA65" s="213"/>
      <c r="KXC65" s="213"/>
      <c r="KXE65" s="213"/>
      <c r="KXG65" s="213"/>
      <c r="KXI65" s="213"/>
      <c r="KXK65" s="213"/>
      <c r="KXM65" s="213"/>
      <c r="KXO65" s="213"/>
      <c r="KXQ65" s="213"/>
      <c r="KXS65" s="213"/>
      <c r="KXU65" s="213"/>
      <c r="KXW65" s="213"/>
      <c r="KXY65" s="213"/>
      <c r="KYA65" s="213"/>
      <c r="KYC65" s="213"/>
      <c r="KYE65" s="213"/>
      <c r="KYG65" s="213"/>
      <c r="KYI65" s="213"/>
      <c r="KYK65" s="213"/>
      <c r="KYM65" s="213"/>
      <c r="KYO65" s="213"/>
      <c r="KYQ65" s="213"/>
      <c r="KYS65" s="213"/>
      <c r="KYU65" s="213"/>
      <c r="KYW65" s="213"/>
      <c r="KYY65" s="213"/>
      <c r="KZA65" s="213"/>
      <c r="KZC65" s="213"/>
      <c r="KZE65" s="213"/>
      <c r="KZG65" s="213"/>
      <c r="KZI65" s="213"/>
      <c r="KZK65" s="213"/>
      <c r="KZM65" s="213"/>
      <c r="KZO65" s="213"/>
      <c r="KZQ65" s="213"/>
      <c r="KZS65" s="213"/>
      <c r="KZU65" s="213"/>
      <c r="KZW65" s="213"/>
      <c r="KZY65" s="213"/>
      <c r="LAA65" s="213"/>
      <c r="LAC65" s="213"/>
      <c r="LAE65" s="213"/>
      <c r="LAG65" s="213"/>
      <c r="LAI65" s="213"/>
      <c r="LAK65" s="213"/>
      <c r="LAM65" s="213"/>
      <c r="LAO65" s="213"/>
      <c r="LAQ65" s="213"/>
      <c r="LAS65" s="213"/>
      <c r="LAU65" s="213"/>
      <c r="LAW65" s="213"/>
      <c r="LAY65" s="213"/>
      <c r="LBA65" s="213"/>
      <c r="LBC65" s="213"/>
      <c r="LBE65" s="213"/>
      <c r="LBG65" s="213"/>
      <c r="LBI65" s="213"/>
      <c r="LBK65" s="213"/>
      <c r="LBM65" s="213"/>
      <c r="LBO65" s="213"/>
      <c r="LBQ65" s="213"/>
      <c r="LBS65" s="213"/>
      <c r="LBU65" s="213"/>
      <c r="LBW65" s="213"/>
      <c r="LBY65" s="213"/>
      <c r="LCA65" s="213"/>
      <c r="LCC65" s="213"/>
      <c r="LCE65" s="213"/>
      <c r="LCG65" s="213"/>
      <c r="LCI65" s="213"/>
      <c r="LCK65" s="213"/>
      <c r="LCM65" s="213"/>
      <c r="LCO65" s="213"/>
      <c r="LCQ65" s="213"/>
      <c r="LCS65" s="213"/>
      <c r="LCU65" s="213"/>
      <c r="LCW65" s="213"/>
      <c r="LCY65" s="213"/>
      <c r="LDA65" s="213"/>
      <c r="LDC65" s="213"/>
      <c r="LDE65" s="213"/>
      <c r="LDG65" s="213"/>
      <c r="LDI65" s="213"/>
      <c r="LDK65" s="213"/>
      <c r="LDM65" s="213"/>
      <c r="LDO65" s="213"/>
      <c r="LDQ65" s="213"/>
      <c r="LDS65" s="213"/>
      <c r="LDU65" s="213"/>
      <c r="LDW65" s="213"/>
      <c r="LDY65" s="213"/>
      <c r="LEA65" s="213"/>
      <c r="LEC65" s="213"/>
      <c r="LEE65" s="213"/>
      <c r="LEG65" s="213"/>
      <c r="LEI65" s="213"/>
      <c r="LEK65" s="213"/>
      <c r="LEM65" s="213"/>
      <c r="LEO65" s="213"/>
      <c r="LEQ65" s="213"/>
      <c r="LES65" s="213"/>
      <c r="LEU65" s="213"/>
      <c r="LEW65" s="213"/>
      <c r="LEY65" s="213"/>
      <c r="LFA65" s="213"/>
      <c r="LFC65" s="213"/>
      <c r="LFE65" s="213"/>
      <c r="LFG65" s="213"/>
      <c r="LFI65" s="213"/>
      <c r="LFK65" s="213"/>
      <c r="LFM65" s="213"/>
      <c r="LFO65" s="213"/>
      <c r="LFQ65" s="213"/>
      <c r="LFS65" s="213"/>
      <c r="LFU65" s="213"/>
      <c r="LFW65" s="213"/>
      <c r="LFY65" s="213"/>
      <c r="LGA65" s="213"/>
      <c r="LGC65" s="213"/>
      <c r="LGE65" s="213"/>
      <c r="LGG65" s="213"/>
      <c r="LGI65" s="213"/>
      <c r="LGK65" s="213"/>
      <c r="LGM65" s="213"/>
      <c r="LGO65" s="213"/>
      <c r="LGQ65" s="213"/>
      <c r="LGS65" s="213"/>
      <c r="LGU65" s="213"/>
      <c r="LGW65" s="213"/>
      <c r="LGY65" s="213"/>
      <c r="LHA65" s="213"/>
      <c r="LHC65" s="213"/>
      <c r="LHE65" s="213"/>
      <c r="LHG65" s="213"/>
      <c r="LHI65" s="213"/>
      <c r="LHK65" s="213"/>
      <c r="LHM65" s="213"/>
      <c r="LHO65" s="213"/>
      <c r="LHQ65" s="213"/>
      <c r="LHS65" s="213"/>
      <c r="LHU65" s="213"/>
      <c r="LHW65" s="213"/>
      <c r="LHY65" s="213"/>
      <c r="LIA65" s="213"/>
      <c r="LIC65" s="213"/>
      <c r="LIE65" s="213"/>
      <c r="LIG65" s="213"/>
      <c r="LII65" s="213"/>
      <c r="LIK65" s="213"/>
      <c r="LIM65" s="213"/>
      <c r="LIO65" s="213"/>
      <c r="LIQ65" s="213"/>
      <c r="LIS65" s="213"/>
      <c r="LIU65" s="213"/>
      <c r="LIW65" s="213"/>
      <c r="LIY65" s="213"/>
      <c r="LJA65" s="213"/>
      <c r="LJC65" s="213"/>
      <c r="LJE65" s="213"/>
      <c r="LJG65" s="213"/>
      <c r="LJI65" s="213"/>
      <c r="LJK65" s="213"/>
      <c r="LJM65" s="213"/>
      <c r="LJO65" s="213"/>
      <c r="LJQ65" s="213"/>
      <c r="LJS65" s="213"/>
      <c r="LJU65" s="213"/>
      <c r="LJW65" s="213"/>
      <c r="LJY65" s="213"/>
      <c r="LKA65" s="213"/>
      <c r="LKC65" s="213"/>
      <c r="LKE65" s="213"/>
      <c r="LKG65" s="213"/>
      <c r="LKI65" s="213"/>
      <c r="LKK65" s="213"/>
      <c r="LKM65" s="213"/>
      <c r="LKO65" s="213"/>
      <c r="LKQ65" s="213"/>
      <c r="LKS65" s="213"/>
      <c r="LKU65" s="213"/>
      <c r="LKW65" s="213"/>
      <c r="LKY65" s="213"/>
      <c r="LLA65" s="213"/>
      <c r="LLC65" s="213"/>
      <c r="LLE65" s="213"/>
      <c r="LLG65" s="213"/>
      <c r="LLI65" s="213"/>
      <c r="LLK65" s="213"/>
      <c r="LLM65" s="213"/>
      <c r="LLO65" s="213"/>
      <c r="LLQ65" s="213"/>
      <c r="LLS65" s="213"/>
      <c r="LLU65" s="213"/>
      <c r="LLW65" s="213"/>
      <c r="LLY65" s="213"/>
      <c r="LMA65" s="213"/>
      <c r="LMC65" s="213"/>
      <c r="LME65" s="213"/>
      <c r="LMG65" s="213"/>
      <c r="LMI65" s="213"/>
      <c r="LMK65" s="213"/>
      <c r="LMM65" s="213"/>
      <c r="LMO65" s="213"/>
      <c r="LMQ65" s="213"/>
      <c r="LMS65" s="213"/>
      <c r="LMU65" s="213"/>
      <c r="LMW65" s="213"/>
      <c r="LMY65" s="213"/>
      <c r="LNA65" s="213"/>
      <c r="LNC65" s="213"/>
      <c r="LNE65" s="213"/>
      <c r="LNG65" s="213"/>
      <c r="LNI65" s="213"/>
      <c r="LNK65" s="213"/>
      <c r="LNM65" s="213"/>
      <c r="LNO65" s="213"/>
      <c r="LNQ65" s="213"/>
      <c r="LNS65" s="213"/>
      <c r="LNU65" s="213"/>
      <c r="LNW65" s="213"/>
      <c r="LNY65" s="213"/>
      <c r="LOA65" s="213"/>
      <c r="LOC65" s="213"/>
      <c r="LOE65" s="213"/>
      <c r="LOG65" s="213"/>
      <c r="LOI65" s="213"/>
      <c r="LOK65" s="213"/>
      <c r="LOM65" s="213"/>
      <c r="LOO65" s="213"/>
      <c r="LOQ65" s="213"/>
      <c r="LOS65" s="213"/>
      <c r="LOU65" s="213"/>
      <c r="LOW65" s="213"/>
      <c r="LOY65" s="213"/>
      <c r="LPA65" s="213"/>
      <c r="LPC65" s="213"/>
      <c r="LPE65" s="213"/>
      <c r="LPG65" s="213"/>
      <c r="LPI65" s="213"/>
      <c r="LPK65" s="213"/>
      <c r="LPM65" s="213"/>
      <c r="LPO65" s="213"/>
      <c r="LPQ65" s="213"/>
      <c r="LPS65" s="213"/>
      <c r="LPU65" s="213"/>
      <c r="LPW65" s="213"/>
      <c r="LPY65" s="213"/>
      <c r="LQA65" s="213"/>
      <c r="LQC65" s="213"/>
      <c r="LQE65" s="213"/>
      <c r="LQG65" s="213"/>
      <c r="LQI65" s="213"/>
      <c r="LQK65" s="213"/>
      <c r="LQM65" s="213"/>
      <c r="LQO65" s="213"/>
      <c r="LQQ65" s="213"/>
      <c r="LQS65" s="213"/>
      <c r="LQU65" s="213"/>
      <c r="LQW65" s="213"/>
      <c r="LQY65" s="213"/>
      <c r="LRA65" s="213"/>
      <c r="LRC65" s="213"/>
      <c r="LRE65" s="213"/>
      <c r="LRG65" s="213"/>
      <c r="LRI65" s="213"/>
      <c r="LRK65" s="213"/>
      <c r="LRM65" s="213"/>
      <c r="LRO65" s="213"/>
      <c r="LRQ65" s="213"/>
      <c r="LRS65" s="213"/>
      <c r="LRU65" s="213"/>
      <c r="LRW65" s="213"/>
      <c r="LRY65" s="213"/>
      <c r="LSA65" s="213"/>
      <c r="LSC65" s="213"/>
      <c r="LSE65" s="213"/>
      <c r="LSG65" s="213"/>
      <c r="LSI65" s="213"/>
      <c r="LSK65" s="213"/>
      <c r="LSM65" s="213"/>
      <c r="LSO65" s="213"/>
      <c r="LSQ65" s="213"/>
      <c r="LSS65" s="213"/>
      <c r="LSU65" s="213"/>
      <c r="LSW65" s="213"/>
      <c r="LSY65" s="213"/>
      <c r="LTA65" s="213"/>
      <c r="LTC65" s="213"/>
      <c r="LTE65" s="213"/>
      <c r="LTG65" s="213"/>
      <c r="LTI65" s="213"/>
      <c r="LTK65" s="213"/>
      <c r="LTM65" s="213"/>
      <c r="LTO65" s="213"/>
      <c r="LTQ65" s="213"/>
      <c r="LTS65" s="213"/>
      <c r="LTU65" s="213"/>
      <c r="LTW65" s="213"/>
      <c r="LTY65" s="213"/>
      <c r="LUA65" s="213"/>
      <c r="LUC65" s="213"/>
      <c r="LUE65" s="213"/>
      <c r="LUG65" s="213"/>
      <c r="LUI65" s="213"/>
      <c r="LUK65" s="213"/>
      <c r="LUM65" s="213"/>
      <c r="LUO65" s="213"/>
      <c r="LUQ65" s="213"/>
      <c r="LUS65" s="213"/>
      <c r="LUU65" s="213"/>
      <c r="LUW65" s="213"/>
      <c r="LUY65" s="213"/>
      <c r="LVA65" s="213"/>
      <c r="LVC65" s="213"/>
      <c r="LVE65" s="213"/>
      <c r="LVG65" s="213"/>
      <c r="LVI65" s="213"/>
      <c r="LVK65" s="213"/>
      <c r="LVM65" s="213"/>
      <c r="LVO65" s="213"/>
      <c r="LVQ65" s="213"/>
      <c r="LVS65" s="213"/>
      <c r="LVU65" s="213"/>
      <c r="LVW65" s="213"/>
      <c r="LVY65" s="213"/>
      <c r="LWA65" s="213"/>
      <c r="LWC65" s="213"/>
      <c r="LWE65" s="213"/>
      <c r="LWG65" s="213"/>
      <c r="LWI65" s="213"/>
      <c r="LWK65" s="213"/>
      <c r="LWM65" s="213"/>
      <c r="LWO65" s="213"/>
      <c r="LWQ65" s="213"/>
      <c r="LWS65" s="213"/>
      <c r="LWU65" s="213"/>
      <c r="LWW65" s="213"/>
      <c r="LWY65" s="213"/>
      <c r="LXA65" s="213"/>
      <c r="LXC65" s="213"/>
      <c r="LXE65" s="213"/>
      <c r="LXG65" s="213"/>
      <c r="LXI65" s="213"/>
      <c r="LXK65" s="213"/>
      <c r="LXM65" s="213"/>
      <c r="LXO65" s="213"/>
      <c r="LXQ65" s="213"/>
      <c r="LXS65" s="213"/>
      <c r="LXU65" s="213"/>
      <c r="LXW65" s="213"/>
      <c r="LXY65" s="213"/>
      <c r="LYA65" s="213"/>
      <c r="LYC65" s="213"/>
      <c r="LYE65" s="213"/>
      <c r="LYG65" s="213"/>
      <c r="LYI65" s="213"/>
      <c r="LYK65" s="213"/>
      <c r="LYM65" s="213"/>
      <c r="LYO65" s="213"/>
      <c r="LYQ65" s="213"/>
      <c r="LYS65" s="213"/>
      <c r="LYU65" s="213"/>
      <c r="LYW65" s="213"/>
      <c r="LYY65" s="213"/>
      <c r="LZA65" s="213"/>
      <c r="LZC65" s="213"/>
      <c r="LZE65" s="213"/>
      <c r="LZG65" s="213"/>
      <c r="LZI65" s="213"/>
      <c r="LZK65" s="213"/>
      <c r="LZM65" s="213"/>
      <c r="LZO65" s="213"/>
      <c r="LZQ65" s="213"/>
      <c r="LZS65" s="213"/>
      <c r="LZU65" s="213"/>
      <c r="LZW65" s="213"/>
      <c r="LZY65" s="213"/>
      <c r="MAA65" s="213"/>
      <c r="MAC65" s="213"/>
      <c r="MAE65" s="213"/>
      <c r="MAG65" s="213"/>
      <c r="MAI65" s="213"/>
      <c r="MAK65" s="213"/>
      <c r="MAM65" s="213"/>
      <c r="MAO65" s="213"/>
      <c r="MAQ65" s="213"/>
      <c r="MAS65" s="213"/>
      <c r="MAU65" s="213"/>
      <c r="MAW65" s="213"/>
      <c r="MAY65" s="213"/>
      <c r="MBA65" s="213"/>
      <c r="MBC65" s="213"/>
      <c r="MBE65" s="213"/>
      <c r="MBG65" s="213"/>
      <c r="MBI65" s="213"/>
      <c r="MBK65" s="213"/>
      <c r="MBM65" s="213"/>
      <c r="MBO65" s="213"/>
      <c r="MBQ65" s="213"/>
      <c r="MBS65" s="213"/>
      <c r="MBU65" s="213"/>
      <c r="MBW65" s="213"/>
      <c r="MBY65" s="213"/>
      <c r="MCA65" s="213"/>
      <c r="MCC65" s="213"/>
      <c r="MCE65" s="213"/>
      <c r="MCG65" s="213"/>
      <c r="MCI65" s="213"/>
      <c r="MCK65" s="213"/>
      <c r="MCM65" s="213"/>
      <c r="MCO65" s="213"/>
      <c r="MCQ65" s="213"/>
      <c r="MCS65" s="213"/>
      <c r="MCU65" s="213"/>
      <c r="MCW65" s="213"/>
      <c r="MCY65" s="213"/>
      <c r="MDA65" s="213"/>
      <c r="MDC65" s="213"/>
      <c r="MDE65" s="213"/>
      <c r="MDG65" s="213"/>
      <c r="MDI65" s="213"/>
      <c r="MDK65" s="213"/>
      <c r="MDM65" s="213"/>
      <c r="MDO65" s="213"/>
      <c r="MDQ65" s="213"/>
      <c r="MDS65" s="213"/>
      <c r="MDU65" s="213"/>
      <c r="MDW65" s="213"/>
      <c r="MDY65" s="213"/>
      <c r="MEA65" s="213"/>
      <c r="MEC65" s="213"/>
      <c r="MEE65" s="213"/>
      <c r="MEG65" s="213"/>
      <c r="MEI65" s="213"/>
      <c r="MEK65" s="213"/>
      <c r="MEM65" s="213"/>
      <c r="MEO65" s="213"/>
      <c r="MEQ65" s="213"/>
      <c r="MES65" s="213"/>
      <c r="MEU65" s="213"/>
      <c r="MEW65" s="213"/>
      <c r="MEY65" s="213"/>
      <c r="MFA65" s="213"/>
      <c r="MFC65" s="213"/>
      <c r="MFE65" s="213"/>
      <c r="MFG65" s="213"/>
      <c r="MFI65" s="213"/>
      <c r="MFK65" s="213"/>
      <c r="MFM65" s="213"/>
      <c r="MFO65" s="213"/>
      <c r="MFQ65" s="213"/>
      <c r="MFS65" s="213"/>
      <c r="MFU65" s="213"/>
      <c r="MFW65" s="213"/>
      <c r="MFY65" s="213"/>
      <c r="MGA65" s="213"/>
      <c r="MGC65" s="213"/>
      <c r="MGE65" s="213"/>
      <c r="MGG65" s="213"/>
      <c r="MGI65" s="213"/>
      <c r="MGK65" s="213"/>
      <c r="MGM65" s="213"/>
      <c r="MGO65" s="213"/>
      <c r="MGQ65" s="213"/>
      <c r="MGS65" s="213"/>
      <c r="MGU65" s="213"/>
      <c r="MGW65" s="213"/>
      <c r="MGY65" s="213"/>
      <c r="MHA65" s="213"/>
      <c r="MHC65" s="213"/>
      <c r="MHE65" s="213"/>
      <c r="MHG65" s="213"/>
      <c r="MHI65" s="213"/>
      <c r="MHK65" s="213"/>
      <c r="MHM65" s="213"/>
      <c r="MHO65" s="213"/>
      <c r="MHQ65" s="213"/>
      <c r="MHS65" s="213"/>
      <c r="MHU65" s="213"/>
      <c r="MHW65" s="213"/>
      <c r="MHY65" s="213"/>
      <c r="MIA65" s="213"/>
      <c r="MIC65" s="213"/>
      <c r="MIE65" s="213"/>
      <c r="MIG65" s="213"/>
      <c r="MII65" s="213"/>
      <c r="MIK65" s="213"/>
      <c r="MIM65" s="213"/>
      <c r="MIO65" s="213"/>
      <c r="MIQ65" s="213"/>
      <c r="MIS65" s="213"/>
      <c r="MIU65" s="213"/>
      <c r="MIW65" s="213"/>
      <c r="MIY65" s="213"/>
      <c r="MJA65" s="213"/>
      <c r="MJC65" s="213"/>
      <c r="MJE65" s="213"/>
      <c r="MJG65" s="213"/>
      <c r="MJI65" s="213"/>
      <c r="MJK65" s="213"/>
      <c r="MJM65" s="213"/>
      <c r="MJO65" s="213"/>
      <c r="MJQ65" s="213"/>
      <c r="MJS65" s="213"/>
      <c r="MJU65" s="213"/>
      <c r="MJW65" s="213"/>
      <c r="MJY65" s="213"/>
      <c r="MKA65" s="213"/>
      <c r="MKC65" s="213"/>
      <c r="MKE65" s="213"/>
      <c r="MKG65" s="213"/>
      <c r="MKI65" s="213"/>
      <c r="MKK65" s="213"/>
      <c r="MKM65" s="213"/>
      <c r="MKO65" s="213"/>
      <c r="MKQ65" s="213"/>
      <c r="MKS65" s="213"/>
      <c r="MKU65" s="213"/>
      <c r="MKW65" s="213"/>
      <c r="MKY65" s="213"/>
      <c r="MLA65" s="213"/>
      <c r="MLC65" s="213"/>
      <c r="MLE65" s="213"/>
      <c r="MLG65" s="213"/>
      <c r="MLI65" s="213"/>
      <c r="MLK65" s="213"/>
      <c r="MLM65" s="213"/>
      <c r="MLO65" s="213"/>
      <c r="MLQ65" s="213"/>
      <c r="MLS65" s="213"/>
      <c r="MLU65" s="213"/>
      <c r="MLW65" s="213"/>
      <c r="MLY65" s="213"/>
      <c r="MMA65" s="213"/>
      <c r="MMC65" s="213"/>
      <c r="MME65" s="213"/>
      <c r="MMG65" s="213"/>
      <c r="MMI65" s="213"/>
      <c r="MMK65" s="213"/>
      <c r="MMM65" s="213"/>
      <c r="MMO65" s="213"/>
      <c r="MMQ65" s="213"/>
      <c r="MMS65" s="213"/>
      <c r="MMU65" s="213"/>
      <c r="MMW65" s="213"/>
      <c r="MMY65" s="213"/>
      <c r="MNA65" s="213"/>
      <c r="MNC65" s="213"/>
      <c r="MNE65" s="213"/>
      <c r="MNG65" s="213"/>
      <c r="MNI65" s="213"/>
      <c r="MNK65" s="213"/>
      <c r="MNM65" s="213"/>
      <c r="MNO65" s="213"/>
      <c r="MNQ65" s="213"/>
      <c r="MNS65" s="213"/>
      <c r="MNU65" s="213"/>
      <c r="MNW65" s="213"/>
      <c r="MNY65" s="213"/>
      <c r="MOA65" s="213"/>
      <c r="MOC65" s="213"/>
      <c r="MOE65" s="213"/>
      <c r="MOG65" s="213"/>
      <c r="MOI65" s="213"/>
      <c r="MOK65" s="213"/>
      <c r="MOM65" s="213"/>
      <c r="MOO65" s="213"/>
      <c r="MOQ65" s="213"/>
      <c r="MOS65" s="213"/>
      <c r="MOU65" s="213"/>
      <c r="MOW65" s="213"/>
      <c r="MOY65" s="213"/>
      <c r="MPA65" s="213"/>
      <c r="MPC65" s="213"/>
      <c r="MPE65" s="213"/>
      <c r="MPG65" s="213"/>
      <c r="MPI65" s="213"/>
      <c r="MPK65" s="213"/>
      <c r="MPM65" s="213"/>
      <c r="MPO65" s="213"/>
      <c r="MPQ65" s="213"/>
      <c r="MPS65" s="213"/>
      <c r="MPU65" s="213"/>
      <c r="MPW65" s="213"/>
      <c r="MPY65" s="213"/>
      <c r="MQA65" s="213"/>
      <c r="MQC65" s="213"/>
      <c r="MQE65" s="213"/>
      <c r="MQG65" s="213"/>
      <c r="MQI65" s="213"/>
      <c r="MQK65" s="213"/>
      <c r="MQM65" s="213"/>
      <c r="MQO65" s="213"/>
      <c r="MQQ65" s="213"/>
      <c r="MQS65" s="213"/>
      <c r="MQU65" s="213"/>
      <c r="MQW65" s="213"/>
      <c r="MQY65" s="213"/>
      <c r="MRA65" s="213"/>
      <c r="MRC65" s="213"/>
      <c r="MRE65" s="213"/>
      <c r="MRG65" s="213"/>
      <c r="MRI65" s="213"/>
      <c r="MRK65" s="213"/>
      <c r="MRM65" s="213"/>
      <c r="MRO65" s="213"/>
      <c r="MRQ65" s="213"/>
      <c r="MRS65" s="213"/>
      <c r="MRU65" s="213"/>
      <c r="MRW65" s="213"/>
      <c r="MRY65" s="213"/>
      <c r="MSA65" s="213"/>
      <c r="MSC65" s="213"/>
      <c r="MSE65" s="213"/>
      <c r="MSG65" s="213"/>
      <c r="MSI65" s="213"/>
      <c r="MSK65" s="213"/>
      <c r="MSM65" s="213"/>
      <c r="MSO65" s="213"/>
      <c r="MSQ65" s="213"/>
      <c r="MSS65" s="213"/>
      <c r="MSU65" s="213"/>
      <c r="MSW65" s="213"/>
      <c r="MSY65" s="213"/>
      <c r="MTA65" s="213"/>
      <c r="MTC65" s="213"/>
      <c r="MTE65" s="213"/>
      <c r="MTG65" s="213"/>
      <c r="MTI65" s="213"/>
      <c r="MTK65" s="213"/>
      <c r="MTM65" s="213"/>
      <c r="MTO65" s="213"/>
      <c r="MTQ65" s="213"/>
      <c r="MTS65" s="213"/>
      <c r="MTU65" s="213"/>
      <c r="MTW65" s="213"/>
      <c r="MTY65" s="213"/>
      <c r="MUA65" s="213"/>
      <c r="MUC65" s="213"/>
      <c r="MUE65" s="213"/>
      <c r="MUG65" s="213"/>
      <c r="MUI65" s="213"/>
      <c r="MUK65" s="213"/>
      <c r="MUM65" s="213"/>
      <c r="MUO65" s="213"/>
      <c r="MUQ65" s="213"/>
      <c r="MUS65" s="213"/>
      <c r="MUU65" s="213"/>
      <c r="MUW65" s="213"/>
      <c r="MUY65" s="213"/>
      <c r="MVA65" s="213"/>
      <c r="MVC65" s="213"/>
      <c r="MVE65" s="213"/>
      <c r="MVG65" s="213"/>
      <c r="MVI65" s="213"/>
      <c r="MVK65" s="213"/>
      <c r="MVM65" s="213"/>
      <c r="MVO65" s="213"/>
      <c r="MVQ65" s="213"/>
      <c r="MVS65" s="213"/>
      <c r="MVU65" s="213"/>
      <c r="MVW65" s="213"/>
      <c r="MVY65" s="213"/>
      <c r="MWA65" s="213"/>
      <c r="MWC65" s="213"/>
      <c r="MWE65" s="213"/>
      <c r="MWG65" s="213"/>
      <c r="MWI65" s="213"/>
      <c r="MWK65" s="213"/>
      <c r="MWM65" s="213"/>
      <c r="MWO65" s="213"/>
      <c r="MWQ65" s="213"/>
      <c r="MWS65" s="213"/>
      <c r="MWU65" s="213"/>
      <c r="MWW65" s="213"/>
      <c r="MWY65" s="213"/>
      <c r="MXA65" s="213"/>
      <c r="MXC65" s="213"/>
      <c r="MXE65" s="213"/>
      <c r="MXG65" s="213"/>
      <c r="MXI65" s="213"/>
      <c r="MXK65" s="213"/>
      <c r="MXM65" s="213"/>
      <c r="MXO65" s="213"/>
      <c r="MXQ65" s="213"/>
      <c r="MXS65" s="213"/>
      <c r="MXU65" s="213"/>
      <c r="MXW65" s="213"/>
      <c r="MXY65" s="213"/>
      <c r="MYA65" s="213"/>
      <c r="MYC65" s="213"/>
      <c r="MYE65" s="213"/>
      <c r="MYG65" s="213"/>
      <c r="MYI65" s="213"/>
      <c r="MYK65" s="213"/>
      <c r="MYM65" s="213"/>
      <c r="MYO65" s="213"/>
      <c r="MYQ65" s="213"/>
      <c r="MYS65" s="213"/>
      <c r="MYU65" s="213"/>
      <c r="MYW65" s="213"/>
      <c r="MYY65" s="213"/>
      <c r="MZA65" s="213"/>
      <c r="MZC65" s="213"/>
      <c r="MZE65" s="213"/>
      <c r="MZG65" s="213"/>
      <c r="MZI65" s="213"/>
      <c r="MZK65" s="213"/>
      <c r="MZM65" s="213"/>
      <c r="MZO65" s="213"/>
      <c r="MZQ65" s="213"/>
      <c r="MZS65" s="213"/>
      <c r="MZU65" s="213"/>
      <c r="MZW65" s="213"/>
      <c r="MZY65" s="213"/>
      <c r="NAA65" s="213"/>
      <c r="NAC65" s="213"/>
      <c r="NAE65" s="213"/>
      <c r="NAG65" s="213"/>
      <c r="NAI65" s="213"/>
      <c r="NAK65" s="213"/>
      <c r="NAM65" s="213"/>
      <c r="NAO65" s="213"/>
      <c r="NAQ65" s="213"/>
      <c r="NAS65" s="213"/>
      <c r="NAU65" s="213"/>
      <c r="NAW65" s="213"/>
      <c r="NAY65" s="213"/>
      <c r="NBA65" s="213"/>
      <c r="NBC65" s="213"/>
      <c r="NBE65" s="213"/>
      <c r="NBG65" s="213"/>
      <c r="NBI65" s="213"/>
      <c r="NBK65" s="213"/>
      <c r="NBM65" s="213"/>
      <c r="NBO65" s="213"/>
      <c r="NBQ65" s="213"/>
      <c r="NBS65" s="213"/>
      <c r="NBU65" s="213"/>
      <c r="NBW65" s="213"/>
      <c r="NBY65" s="213"/>
      <c r="NCA65" s="213"/>
      <c r="NCC65" s="213"/>
      <c r="NCE65" s="213"/>
      <c r="NCG65" s="213"/>
      <c r="NCI65" s="213"/>
      <c r="NCK65" s="213"/>
      <c r="NCM65" s="213"/>
      <c r="NCO65" s="213"/>
      <c r="NCQ65" s="213"/>
      <c r="NCS65" s="213"/>
      <c r="NCU65" s="213"/>
      <c r="NCW65" s="213"/>
      <c r="NCY65" s="213"/>
      <c r="NDA65" s="213"/>
      <c r="NDC65" s="213"/>
      <c r="NDE65" s="213"/>
      <c r="NDG65" s="213"/>
      <c r="NDI65" s="213"/>
      <c r="NDK65" s="213"/>
      <c r="NDM65" s="213"/>
      <c r="NDO65" s="213"/>
      <c r="NDQ65" s="213"/>
      <c r="NDS65" s="213"/>
      <c r="NDU65" s="213"/>
      <c r="NDW65" s="213"/>
      <c r="NDY65" s="213"/>
      <c r="NEA65" s="213"/>
      <c r="NEC65" s="213"/>
      <c r="NEE65" s="213"/>
      <c r="NEG65" s="213"/>
      <c r="NEI65" s="213"/>
      <c r="NEK65" s="213"/>
      <c r="NEM65" s="213"/>
      <c r="NEO65" s="213"/>
      <c r="NEQ65" s="213"/>
      <c r="NES65" s="213"/>
      <c r="NEU65" s="213"/>
      <c r="NEW65" s="213"/>
      <c r="NEY65" s="213"/>
      <c r="NFA65" s="213"/>
      <c r="NFC65" s="213"/>
      <c r="NFE65" s="213"/>
      <c r="NFG65" s="213"/>
      <c r="NFI65" s="213"/>
      <c r="NFK65" s="213"/>
      <c r="NFM65" s="213"/>
      <c r="NFO65" s="213"/>
      <c r="NFQ65" s="213"/>
      <c r="NFS65" s="213"/>
      <c r="NFU65" s="213"/>
      <c r="NFW65" s="213"/>
      <c r="NFY65" s="213"/>
      <c r="NGA65" s="213"/>
      <c r="NGC65" s="213"/>
      <c r="NGE65" s="213"/>
      <c r="NGG65" s="213"/>
      <c r="NGI65" s="213"/>
      <c r="NGK65" s="213"/>
      <c r="NGM65" s="213"/>
      <c r="NGO65" s="213"/>
      <c r="NGQ65" s="213"/>
      <c r="NGS65" s="213"/>
      <c r="NGU65" s="213"/>
      <c r="NGW65" s="213"/>
      <c r="NGY65" s="213"/>
      <c r="NHA65" s="213"/>
      <c r="NHC65" s="213"/>
      <c r="NHE65" s="213"/>
      <c r="NHG65" s="213"/>
      <c r="NHI65" s="213"/>
      <c r="NHK65" s="213"/>
      <c r="NHM65" s="213"/>
      <c r="NHO65" s="213"/>
      <c r="NHQ65" s="213"/>
      <c r="NHS65" s="213"/>
      <c r="NHU65" s="213"/>
      <c r="NHW65" s="213"/>
      <c r="NHY65" s="213"/>
      <c r="NIA65" s="213"/>
      <c r="NIC65" s="213"/>
      <c r="NIE65" s="213"/>
      <c r="NIG65" s="213"/>
      <c r="NII65" s="213"/>
      <c r="NIK65" s="213"/>
      <c r="NIM65" s="213"/>
      <c r="NIO65" s="213"/>
      <c r="NIQ65" s="213"/>
      <c r="NIS65" s="213"/>
      <c r="NIU65" s="213"/>
      <c r="NIW65" s="213"/>
      <c r="NIY65" s="213"/>
      <c r="NJA65" s="213"/>
      <c r="NJC65" s="213"/>
      <c r="NJE65" s="213"/>
      <c r="NJG65" s="213"/>
      <c r="NJI65" s="213"/>
      <c r="NJK65" s="213"/>
      <c r="NJM65" s="213"/>
      <c r="NJO65" s="213"/>
      <c r="NJQ65" s="213"/>
      <c r="NJS65" s="213"/>
      <c r="NJU65" s="213"/>
      <c r="NJW65" s="213"/>
      <c r="NJY65" s="213"/>
      <c r="NKA65" s="213"/>
      <c r="NKC65" s="213"/>
      <c r="NKE65" s="213"/>
      <c r="NKG65" s="213"/>
      <c r="NKI65" s="213"/>
      <c r="NKK65" s="213"/>
      <c r="NKM65" s="213"/>
      <c r="NKO65" s="213"/>
      <c r="NKQ65" s="213"/>
      <c r="NKS65" s="213"/>
      <c r="NKU65" s="213"/>
      <c r="NKW65" s="213"/>
      <c r="NKY65" s="213"/>
      <c r="NLA65" s="213"/>
      <c r="NLC65" s="213"/>
      <c r="NLE65" s="213"/>
      <c r="NLG65" s="213"/>
      <c r="NLI65" s="213"/>
      <c r="NLK65" s="213"/>
      <c r="NLM65" s="213"/>
      <c r="NLO65" s="213"/>
      <c r="NLQ65" s="213"/>
      <c r="NLS65" s="213"/>
      <c r="NLU65" s="213"/>
      <c r="NLW65" s="213"/>
      <c r="NLY65" s="213"/>
      <c r="NMA65" s="213"/>
      <c r="NMC65" s="213"/>
      <c r="NME65" s="213"/>
      <c r="NMG65" s="213"/>
      <c r="NMI65" s="213"/>
      <c r="NMK65" s="213"/>
      <c r="NMM65" s="213"/>
      <c r="NMO65" s="213"/>
      <c r="NMQ65" s="213"/>
      <c r="NMS65" s="213"/>
      <c r="NMU65" s="213"/>
      <c r="NMW65" s="213"/>
      <c r="NMY65" s="213"/>
      <c r="NNA65" s="213"/>
      <c r="NNC65" s="213"/>
      <c r="NNE65" s="213"/>
      <c r="NNG65" s="213"/>
      <c r="NNI65" s="213"/>
      <c r="NNK65" s="213"/>
      <c r="NNM65" s="213"/>
      <c r="NNO65" s="213"/>
      <c r="NNQ65" s="213"/>
      <c r="NNS65" s="213"/>
      <c r="NNU65" s="213"/>
      <c r="NNW65" s="213"/>
      <c r="NNY65" s="213"/>
      <c r="NOA65" s="213"/>
      <c r="NOC65" s="213"/>
      <c r="NOE65" s="213"/>
      <c r="NOG65" s="213"/>
      <c r="NOI65" s="213"/>
      <c r="NOK65" s="213"/>
      <c r="NOM65" s="213"/>
      <c r="NOO65" s="213"/>
      <c r="NOQ65" s="213"/>
      <c r="NOS65" s="213"/>
      <c r="NOU65" s="213"/>
      <c r="NOW65" s="213"/>
      <c r="NOY65" s="213"/>
      <c r="NPA65" s="213"/>
      <c r="NPC65" s="213"/>
      <c r="NPE65" s="213"/>
      <c r="NPG65" s="213"/>
      <c r="NPI65" s="213"/>
      <c r="NPK65" s="213"/>
      <c r="NPM65" s="213"/>
      <c r="NPO65" s="213"/>
      <c r="NPQ65" s="213"/>
      <c r="NPS65" s="213"/>
      <c r="NPU65" s="213"/>
      <c r="NPW65" s="213"/>
      <c r="NPY65" s="213"/>
      <c r="NQA65" s="213"/>
      <c r="NQC65" s="213"/>
      <c r="NQE65" s="213"/>
      <c r="NQG65" s="213"/>
      <c r="NQI65" s="213"/>
      <c r="NQK65" s="213"/>
      <c r="NQM65" s="213"/>
      <c r="NQO65" s="213"/>
      <c r="NQQ65" s="213"/>
      <c r="NQS65" s="213"/>
      <c r="NQU65" s="213"/>
      <c r="NQW65" s="213"/>
      <c r="NQY65" s="213"/>
      <c r="NRA65" s="213"/>
      <c r="NRC65" s="213"/>
      <c r="NRE65" s="213"/>
      <c r="NRG65" s="213"/>
      <c r="NRI65" s="213"/>
      <c r="NRK65" s="213"/>
      <c r="NRM65" s="213"/>
      <c r="NRO65" s="213"/>
      <c r="NRQ65" s="213"/>
      <c r="NRS65" s="213"/>
      <c r="NRU65" s="213"/>
      <c r="NRW65" s="213"/>
      <c r="NRY65" s="213"/>
      <c r="NSA65" s="213"/>
      <c r="NSC65" s="213"/>
      <c r="NSE65" s="213"/>
      <c r="NSG65" s="213"/>
      <c r="NSI65" s="213"/>
      <c r="NSK65" s="213"/>
      <c r="NSM65" s="213"/>
      <c r="NSO65" s="213"/>
      <c r="NSQ65" s="213"/>
      <c r="NSS65" s="213"/>
      <c r="NSU65" s="213"/>
      <c r="NSW65" s="213"/>
      <c r="NSY65" s="213"/>
      <c r="NTA65" s="213"/>
      <c r="NTC65" s="213"/>
      <c r="NTE65" s="213"/>
      <c r="NTG65" s="213"/>
      <c r="NTI65" s="213"/>
      <c r="NTK65" s="213"/>
      <c r="NTM65" s="213"/>
      <c r="NTO65" s="213"/>
      <c r="NTQ65" s="213"/>
      <c r="NTS65" s="213"/>
      <c r="NTU65" s="213"/>
      <c r="NTW65" s="213"/>
      <c r="NTY65" s="213"/>
      <c r="NUA65" s="213"/>
      <c r="NUC65" s="213"/>
      <c r="NUE65" s="213"/>
      <c r="NUG65" s="213"/>
      <c r="NUI65" s="213"/>
      <c r="NUK65" s="213"/>
      <c r="NUM65" s="213"/>
      <c r="NUO65" s="213"/>
      <c r="NUQ65" s="213"/>
      <c r="NUS65" s="213"/>
      <c r="NUU65" s="213"/>
      <c r="NUW65" s="213"/>
      <c r="NUY65" s="213"/>
      <c r="NVA65" s="213"/>
      <c r="NVC65" s="213"/>
      <c r="NVE65" s="213"/>
      <c r="NVG65" s="213"/>
      <c r="NVI65" s="213"/>
      <c r="NVK65" s="213"/>
      <c r="NVM65" s="213"/>
      <c r="NVO65" s="213"/>
      <c r="NVQ65" s="213"/>
      <c r="NVS65" s="213"/>
      <c r="NVU65" s="213"/>
      <c r="NVW65" s="213"/>
      <c r="NVY65" s="213"/>
      <c r="NWA65" s="213"/>
      <c r="NWC65" s="213"/>
      <c r="NWE65" s="213"/>
      <c r="NWG65" s="213"/>
      <c r="NWI65" s="213"/>
      <c r="NWK65" s="213"/>
      <c r="NWM65" s="213"/>
      <c r="NWO65" s="213"/>
      <c r="NWQ65" s="213"/>
      <c r="NWS65" s="213"/>
      <c r="NWU65" s="213"/>
      <c r="NWW65" s="213"/>
      <c r="NWY65" s="213"/>
      <c r="NXA65" s="213"/>
      <c r="NXC65" s="213"/>
      <c r="NXE65" s="213"/>
      <c r="NXG65" s="213"/>
      <c r="NXI65" s="213"/>
      <c r="NXK65" s="213"/>
      <c r="NXM65" s="213"/>
      <c r="NXO65" s="213"/>
      <c r="NXQ65" s="213"/>
      <c r="NXS65" s="213"/>
      <c r="NXU65" s="213"/>
      <c r="NXW65" s="213"/>
      <c r="NXY65" s="213"/>
      <c r="NYA65" s="213"/>
      <c r="NYC65" s="213"/>
      <c r="NYE65" s="213"/>
      <c r="NYG65" s="213"/>
      <c r="NYI65" s="213"/>
      <c r="NYK65" s="213"/>
      <c r="NYM65" s="213"/>
      <c r="NYO65" s="213"/>
      <c r="NYQ65" s="213"/>
      <c r="NYS65" s="213"/>
      <c r="NYU65" s="213"/>
      <c r="NYW65" s="213"/>
      <c r="NYY65" s="213"/>
      <c r="NZA65" s="213"/>
      <c r="NZC65" s="213"/>
      <c r="NZE65" s="213"/>
      <c r="NZG65" s="213"/>
      <c r="NZI65" s="213"/>
      <c r="NZK65" s="213"/>
      <c r="NZM65" s="213"/>
      <c r="NZO65" s="213"/>
      <c r="NZQ65" s="213"/>
      <c r="NZS65" s="213"/>
      <c r="NZU65" s="213"/>
      <c r="NZW65" s="213"/>
      <c r="NZY65" s="213"/>
      <c r="OAA65" s="213"/>
      <c r="OAC65" s="213"/>
      <c r="OAE65" s="213"/>
      <c r="OAG65" s="213"/>
      <c r="OAI65" s="213"/>
      <c r="OAK65" s="213"/>
      <c r="OAM65" s="213"/>
      <c r="OAO65" s="213"/>
      <c r="OAQ65" s="213"/>
      <c r="OAS65" s="213"/>
      <c r="OAU65" s="213"/>
      <c r="OAW65" s="213"/>
      <c r="OAY65" s="213"/>
      <c r="OBA65" s="213"/>
      <c r="OBC65" s="213"/>
      <c r="OBE65" s="213"/>
      <c r="OBG65" s="213"/>
      <c r="OBI65" s="213"/>
      <c r="OBK65" s="213"/>
      <c r="OBM65" s="213"/>
      <c r="OBO65" s="213"/>
      <c r="OBQ65" s="213"/>
      <c r="OBS65" s="213"/>
      <c r="OBU65" s="213"/>
      <c r="OBW65" s="213"/>
      <c r="OBY65" s="213"/>
      <c r="OCA65" s="213"/>
      <c r="OCC65" s="213"/>
      <c r="OCE65" s="213"/>
      <c r="OCG65" s="213"/>
      <c r="OCI65" s="213"/>
      <c r="OCK65" s="213"/>
      <c r="OCM65" s="213"/>
      <c r="OCO65" s="213"/>
      <c r="OCQ65" s="213"/>
      <c r="OCS65" s="213"/>
      <c r="OCU65" s="213"/>
      <c r="OCW65" s="213"/>
      <c r="OCY65" s="213"/>
      <c r="ODA65" s="213"/>
      <c r="ODC65" s="213"/>
      <c r="ODE65" s="213"/>
      <c r="ODG65" s="213"/>
      <c r="ODI65" s="213"/>
      <c r="ODK65" s="213"/>
      <c r="ODM65" s="213"/>
      <c r="ODO65" s="213"/>
      <c r="ODQ65" s="213"/>
      <c r="ODS65" s="213"/>
      <c r="ODU65" s="213"/>
      <c r="ODW65" s="213"/>
      <c r="ODY65" s="213"/>
      <c r="OEA65" s="213"/>
      <c r="OEC65" s="213"/>
      <c r="OEE65" s="213"/>
      <c r="OEG65" s="213"/>
      <c r="OEI65" s="213"/>
      <c r="OEK65" s="213"/>
      <c r="OEM65" s="213"/>
      <c r="OEO65" s="213"/>
      <c r="OEQ65" s="213"/>
      <c r="OES65" s="213"/>
      <c r="OEU65" s="213"/>
      <c r="OEW65" s="213"/>
      <c r="OEY65" s="213"/>
      <c r="OFA65" s="213"/>
      <c r="OFC65" s="213"/>
      <c r="OFE65" s="213"/>
      <c r="OFG65" s="213"/>
      <c r="OFI65" s="213"/>
      <c r="OFK65" s="213"/>
      <c r="OFM65" s="213"/>
      <c r="OFO65" s="213"/>
      <c r="OFQ65" s="213"/>
      <c r="OFS65" s="213"/>
      <c r="OFU65" s="213"/>
      <c r="OFW65" s="213"/>
      <c r="OFY65" s="213"/>
      <c r="OGA65" s="213"/>
      <c r="OGC65" s="213"/>
      <c r="OGE65" s="213"/>
      <c r="OGG65" s="213"/>
      <c r="OGI65" s="213"/>
      <c r="OGK65" s="213"/>
      <c r="OGM65" s="213"/>
      <c r="OGO65" s="213"/>
      <c r="OGQ65" s="213"/>
      <c r="OGS65" s="213"/>
      <c r="OGU65" s="213"/>
      <c r="OGW65" s="213"/>
      <c r="OGY65" s="213"/>
      <c r="OHA65" s="213"/>
      <c r="OHC65" s="213"/>
      <c r="OHE65" s="213"/>
      <c r="OHG65" s="213"/>
      <c r="OHI65" s="213"/>
      <c r="OHK65" s="213"/>
      <c r="OHM65" s="213"/>
      <c r="OHO65" s="213"/>
      <c r="OHQ65" s="213"/>
      <c r="OHS65" s="213"/>
      <c r="OHU65" s="213"/>
      <c r="OHW65" s="213"/>
      <c r="OHY65" s="213"/>
      <c r="OIA65" s="213"/>
      <c r="OIC65" s="213"/>
      <c r="OIE65" s="213"/>
      <c r="OIG65" s="213"/>
      <c r="OII65" s="213"/>
      <c r="OIK65" s="213"/>
      <c r="OIM65" s="213"/>
      <c r="OIO65" s="213"/>
      <c r="OIQ65" s="213"/>
      <c r="OIS65" s="213"/>
      <c r="OIU65" s="213"/>
      <c r="OIW65" s="213"/>
      <c r="OIY65" s="213"/>
      <c r="OJA65" s="213"/>
      <c r="OJC65" s="213"/>
      <c r="OJE65" s="213"/>
      <c r="OJG65" s="213"/>
      <c r="OJI65" s="213"/>
      <c r="OJK65" s="213"/>
      <c r="OJM65" s="213"/>
      <c r="OJO65" s="213"/>
      <c r="OJQ65" s="213"/>
      <c r="OJS65" s="213"/>
      <c r="OJU65" s="213"/>
      <c r="OJW65" s="213"/>
      <c r="OJY65" s="213"/>
      <c r="OKA65" s="213"/>
      <c r="OKC65" s="213"/>
      <c r="OKE65" s="213"/>
      <c r="OKG65" s="213"/>
      <c r="OKI65" s="213"/>
      <c r="OKK65" s="213"/>
      <c r="OKM65" s="213"/>
      <c r="OKO65" s="213"/>
      <c r="OKQ65" s="213"/>
      <c r="OKS65" s="213"/>
      <c r="OKU65" s="213"/>
      <c r="OKW65" s="213"/>
      <c r="OKY65" s="213"/>
      <c r="OLA65" s="213"/>
      <c r="OLC65" s="213"/>
      <c r="OLE65" s="213"/>
      <c r="OLG65" s="213"/>
      <c r="OLI65" s="213"/>
      <c r="OLK65" s="213"/>
      <c r="OLM65" s="213"/>
      <c r="OLO65" s="213"/>
      <c r="OLQ65" s="213"/>
      <c r="OLS65" s="213"/>
      <c r="OLU65" s="213"/>
      <c r="OLW65" s="213"/>
      <c r="OLY65" s="213"/>
      <c r="OMA65" s="213"/>
      <c r="OMC65" s="213"/>
      <c r="OME65" s="213"/>
      <c r="OMG65" s="213"/>
      <c r="OMI65" s="213"/>
      <c r="OMK65" s="213"/>
      <c r="OMM65" s="213"/>
      <c r="OMO65" s="213"/>
      <c r="OMQ65" s="213"/>
      <c r="OMS65" s="213"/>
      <c r="OMU65" s="213"/>
      <c r="OMW65" s="213"/>
      <c r="OMY65" s="213"/>
      <c r="ONA65" s="213"/>
      <c r="ONC65" s="213"/>
      <c r="ONE65" s="213"/>
      <c r="ONG65" s="213"/>
      <c r="ONI65" s="213"/>
      <c r="ONK65" s="213"/>
      <c r="ONM65" s="213"/>
      <c r="ONO65" s="213"/>
      <c r="ONQ65" s="213"/>
      <c r="ONS65" s="213"/>
      <c r="ONU65" s="213"/>
      <c r="ONW65" s="213"/>
      <c r="ONY65" s="213"/>
      <c r="OOA65" s="213"/>
      <c r="OOC65" s="213"/>
      <c r="OOE65" s="213"/>
      <c r="OOG65" s="213"/>
      <c r="OOI65" s="213"/>
      <c r="OOK65" s="213"/>
      <c r="OOM65" s="213"/>
      <c r="OOO65" s="213"/>
      <c r="OOQ65" s="213"/>
      <c r="OOS65" s="213"/>
      <c r="OOU65" s="213"/>
      <c r="OOW65" s="213"/>
      <c r="OOY65" s="213"/>
      <c r="OPA65" s="213"/>
      <c r="OPC65" s="213"/>
      <c r="OPE65" s="213"/>
      <c r="OPG65" s="213"/>
      <c r="OPI65" s="213"/>
      <c r="OPK65" s="213"/>
      <c r="OPM65" s="213"/>
      <c r="OPO65" s="213"/>
      <c r="OPQ65" s="213"/>
      <c r="OPS65" s="213"/>
      <c r="OPU65" s="213"/>
      <c r="OPW65" s="213"/>
      <c r="OPY65" s="213"/>
      <c r="OQA65" s="213"/>
      <c r="OQC65" s="213"/>
      <c r="OQE65" s="213"/>
      <c r="OQG65" s="213"/>
      <c r="OQI65" s="213"/>
      <c r="OQK65" s="213"/>
      <c r="OQM65" s="213"/>
      <c r="OQO65" s="213"/>
      <c r="OQQ65" s="213"/>
      <c r="OQS65" s="213"/>
      <c r="OQU65" s="213"/>
      <c r="OQW65" s="213"/>
      <c r="OQY65" s="213"/>
      <c r="ORA65" s="213"/>
      <c r="ORC65" s="213"/>
      <c r="ORE65" s="213"/>
      <c r="ORG65" s="213"/>
      <c r="ORI65" s="213"/>
      <c r="ORK65" s="213"/>
      <c r="ORM65" s="213"/>
      <c r="ORO65" s="213"/>
      <c r="ORQ65" s="213"/>
      <c r="ORS65" s="213"/>
      <c r="ORU65" s="213"/>
      <c r="ORW65" s="213"/>
      <c r="ORY65" s="213"/>
      <c r="OSA65" s="213"/>
      <c r="OSC65" s="213"/>
      <c r="OSE65" s="213"/>
      <c r="OSG65" s="213"/>
      <c r="OSI65" s="213"/>
      <c r="OSK65" s="213"/>
      <c r="OSM65" s="213"/>
      <c r="OSO65" s="213"/>
      <c r="OSQ65" s="213"/>
      <c r="OSS65" s="213"/>
      <c r="OSU65" s="213"/>
      <c r="OSW65" s="213"/>
      <c r="OSY65" s="213"/>
      <c r="OTA65" s="213"/>
      <c r="OTC65" s="213"/>
      <c r="OTE65" s="213"/>
      <c r="OTG65" s="213"/>
      <c r="OTI65" s="213"/>
      <c r="OTK65" s="213"/>
      <c r="OTM65" s="213"/>
      <c r="OTO65" s="213"/>
      <c r="OTQ65" s="213"/>
      <c r="OTS65" s="213"/>
      <c r="OTU65" s="213"/>
      <c r="OTW65" s="213"/>
      <c r="OTY65" s="213"/>
      <c r="OUA65" s="213"/>
      <c r="OUC65" s="213"/>
      <c r="OUE65" s="213"/>
      <c r="OUG65" s="213"/>
      <c r="OUI65" s="213"/>
      <c r="OUK65" s="213"/>
      <c r="OUM65" s="213"/>
      <c r="OUO65" s="213"/>
      <c r="OUQ65" s="213"/>
      <c r="OUS65" s="213"/>
      <c r="OUU65" s="213"/>
      <c r="OUW65" s="213"/>
      <c r="OUY65" s="213"/>
      <c r="OVA65" s="213"/>
      <c r="OVC65" s="213"/>
      <c r="OVE65" s="213"/>
      <c r="OVG65" s="213"/>
      <c r="OVI65" s="213"/>
      <c r="OVK65" s="213"/>
      <c r="OVM65" s="213"/>
      <c r="OVO65" s="213"/>
      <c r="OVQ65" s="213"/>
      <c r="OVS65" s="213"/>
      <c r="OVU65" s="213"/>
      <c r="OVW65" s="213"/>
      <c r="OVY65" s="213"/>
      <c r="OWA65" s="213"/>
      <c r="OWC65" s="213"/>
      <c r="OWE65" s="213"/>
      <c r="OWG65" s="213"/>
      <c r="OWI65" s="213"/>
      <c r="OWK65" s="213"/>
      <c r="OWM65" s="213"/>
      <c r="OWO65" s="213"/>
      <c r="OWQ65" s="213"/>
      <c r="OWS65" s="213"/>
      <c r="OWU65" s="213"/>
      <c r="OWW65" s="213"/>
      <c r="OWY65" s="213"/>
      <c r="OXA65" s="213"/>
      <c r="OXC65" s="213"/>
      <c r="OXE65" s="213"/>
      <c r="OXG65" s="213"/>
      <c r="OXI65" s="213"/>
      <c r="OXK65" s="213"/>
      <c r="OXM65" s="213"/>
      <c r="OXO65" s="213"/>
      <c r="OXQ65" s="213"/>
      <c r="OXS65" s="213"/>
      <c r="OXU65" s="213"/>
      <c r="OXW65" s="213"/>
      <c r="OXY65" s="213"/>
      <c r="OYA65" s="213"/>
      <c r="OYC65" s="213"/>
      <c r="OYE65" s="213"/>
      <c r="OYG65" s="213"/>
      <c r="OYI65" s="213"/>
      <c r="OYK65" s="213"/>
      <c r="OYM65" s="213"/>
      <c r="OYO65" s="213"/>
      <c r="OYQ65" s="213"/>
      <c r="OYS65" s="213"/>
      <c r="OYU65" s="213"/>
      <c r="OYW65" s="213"/>
      <c r="OYY65" s="213"/>
      <c r="OZA65" s="213"/>
      <c r="OZC65" s="213"/>
      <c r="OZE65" s="213"/>
      <c r="OZG65" s="213"/>
      <c r="OZI65" s="213"/>
      <c r="OZK65" s="213"/>
      <c r="OZM65" s="213"/>
      <c r="OZO65" s="213"/>
      <c r="OZQ65" s="213"/>
      <c r="OZS65" s="213"/>
      <c r="OZU65" s="213"/>
      <c r="OZW65" s="213"/>
      <c r="OZY65" s="213"/>
      <c r="PAA65" s="213"/>
      <c r="PAC65" s="213"/>
      <c r="PAE65" s="213"/>
      <c r="PAG65" s="213"/>
      <c r="PAI65" s="213"/>
      <c r="PAK65" s="213"/>
      <c r="PAM65" s="213"/>
      <c r="PAO65" s="213"/>
      <c r="PAQ65" s="213"/>
      <c r="PAS65" s="213"/>
      <c r="PAU65" s="213"/>
      <c r="PAW65" s="213"/>
      <c r="PAY65" s="213"/>
      <c r="PBA65" s="213"/>
      <c r="PBC65" s="213"/>
      <c r="PBE65" s="213"/>
      <c r="PBG65" s="213"/>
      <c r="PBI65" s="213"/>
      <c r="PBK65" s="213"/>
      <c r="PBM65" s="213"/>
      <c r="PBO65" s="213"/>
      <c r="PBQ65" s="213"/>
      <c r="PBS65" s="213"/>
      <c r="PBU65" s="213"/>
      <c r="PBW65" s="213"/>
      <c r="PBY65" s="213"/>
      <c r="PCA65" s="213"/>
      <c r="PCC65" s="213"/>
      <c r="PCE65" s="213"/>
      <c r="PCG65" s="213"/>
      <c r="PCI65" s="213"/>
      <c r="PCK65" s="213"/>
      <c r="PCM65" s="213"/>
      <c r="PCO65" s="213"/>
      <c r="PCQ65" s="213"/>
      <c r="PCS65" s="213"/>
      <c r="PCU65" s="213"/>
      <c r="PCW65" s="213"/>
      <c r="PCY65" s="213"/>
      <c r="PDA65" s="213"/>
      <c r="PDC65" s="213"/>
      <c r="PDE65" s="213"/>
      <c r="PDG65" s="213"/>
      <c r="PDI65" s="213"/>
      <c r="PDK65" s="213"/>
      <c r="PDM65" s="213"/>
      <c r="PDO65" s="213"/>
      <c r="PDQ65" s="213"/>
      <c r="PDS65" s="213"/>
      <c r="PDU65" s="213"/>
      <c r="PDW65" s="213"/>
      <c r="PDY65" s="213"/>
      <c r="PEA65" s="213"/>
      <c r="PEC65" s="213"/>
      <c r="PEE65" s="213"/>
      <c r="PEG65" s="213"/>
      <c r="PEI65" s="213"/>
      <c r="PEK65" s="213"/>
      <c r="PEM65" s="213"/>
      <c r="PEO65" s="213"/>
      <c r="PEQ65" s="213"/>
      <c r="PES65" s="213"/>
      <c r="PEU65" s="213"/>
      <c r="PEW65" s="213"/>
      <c r="PEY65" s="213"/>
      <c r="PFA65" s="213"/>
      <c r="PFC65" s="213"/>
      <c r="PFE65" s="213"/>
      <c r="PFG65" s="213"/>
      <c r="PFI65" s="213"/>
      <c r="PFK65" s="213"/>
      <c r="PFM65" s="213"/>
      <c r="PFO65" s="213"/>
      <c r="PFQ65" s="213"/>
      <c r="PFS65" s="213"/>
      <c r="PFU65" s="213"/>
      <c r="PFW65" s="213"/>
      <c r="PFY65" s="213"/>
      <c r="PGA65" s="213"/>
      <c r="PGC65" s="213"/>
      <c r="PGE65" s="213"/>
      <c r="PGG65" s="213"/>
      <c r="PGI65" s="213"/>
      <c r="PGK65" s="213"/>
      <c r="PGM65" s="213"/>
      <c r="PGO65" s="213"/>
      <c r="PGQ65" s="213"/>
      <c r="PGS65" s="213"/>
      <c r="PGU65" s="213"/>
      <c r="PGW65" s="213"/>
      <c r="PGY65" s="213"/>
      <c r="PHA65" s="213"/>
      <c r="PHC65" s="213"/>
      <c r="PHE65" s="213"/>
      <c r="PHG65" s="213"/>
      <c r="PHI65" s="213"/>
      <c r="PHK65" s="213"/>
      <c r="PHM65" s="213"/>
      <c r="PHO65" s="213"/>
      <c r="PHQ65" s="213"/>
      <c r="PHS65" s="213"/>
      <c r="PHU65" s="213"/>
      <c r="PHW65" s="213"/>
      <c r="PHY65" s="213"/>
      <c r="PIA65" s="213"/>
      <c r="PIC65" s="213"/>
      <c r="PIE65" s="213"/>
      <c r="PIG65" s="213"/>
      <c r="PII65" s="213"/>
      <c r="PIK65" s="213"/>
      <c r="PIM65" s="213"/>
      <c r="PIO65" s="213"/>
      <c r="PIQ65" s="213"/>
      <c r="PIS65" s="213"/>
      <c r="PIU65" s="213"/>
      <c r="PIW65" s="213"/>
      <c r="PIY65" s="213"/>
      <c r="PJA65" s="213"/>
      <c r="PJC65" s="213"/>
      <c r="PJE65" s="213"/>
      <c r="PJG65" s="213"/>
      <c r="PJI65" s="213"/>
      <c r="PJK65" s="213"/>
      <c r="PJM65" s="213"/>
      <c r="PJO65" s="213"/>
      <c r="PJQ65" s="213"/>
      <c r="PJS65" s="213"/>
      <c r="PJU65" s="213"/>
      <c r="PJW65" s="213"/>
      <c r="PJY65" s="213"/>
      <c r="PKA65" s="213"/>
      <c r="PKC65" s="213"/>
      <c r="PKE65" s="213"/>
      <c r="PKG65" s="213"/>
      <c r="PKI65" s="213"/>
      <c r="PKK65" s="213"/>
      <c r="PKM65" s="213"/>
      <c r="PKO65" s="213"/>
      <c r="PKQ65" s="213"/>
      <c r="PKS65" s="213"/>
      <c r="PKU65" s="213"/>
      <c r="PKW65" s="213"/>
      <c r="PKY65" s="213"/>
      <c r="PLA65" s="213"/>
      <c r="PLC65" s="213"/>
      <c r="PLE65" s="213"/>
      <c r="PLG65" s="213"/>
      <c r="PLI65" s="213"/>
      <c r="PLK65" s="213"/>
      <c r="PLM65" s="213"/>
      <c r="PLO65" s="213"/>
      <c r="PLQ65" s="213"/>
      <c r="PLS65" s="213"/>
      <c r="PLU65" s="213"/>
      <c r="PLW65" s="213"/>
      <c r="PLY65" s="213"/>
      <c r="PMA65" s="213"/>
      <c r="PMC65" s="213"/>
      <c r="PME65" s="213"/>
      <c r="PMG65" s="213"/>
      <c r="PMI65" s="213"/>
      <c r="PMK65" s="213"/>
      <c r="PMM65" s="213"/>
      <c r="PMO65" s="213"/>
      <c r="PMQ65" s="213"/>
      <c r="PMS65" s="213"/>
      <c r="PMU65" s="213"/>
      <c r="PMW65" s="213"/>
      <c r="PMY65" s="213"/>
      <c r="PNA65" s="213"/>
      <c r="PNC65" s="213"/>
      <c r="PNE65" s="213"/>
      <c r="PNG65" s="213"/>
      <c r="PNI65" s="213"/>
      <c r="PNK65" s="213"/>
      <c r="PNM65" s="213"/>
      <c r="PNO65" s="213"/>
      <c r="PNQ65" s="213"/>
      <c r="PNS65" s="213"/>
      <c r="PNU65" s="213"/>
      <c r="PNW65" s="213"/>
      <c r="PNY65" s="213"/>
      <c r="POA65" s="213"/>
      <c r="POC65" s="213"/>
      <c r="POE65" s="213"/>
      <c r="POG65" s="213"/>
      <c r="POI65" s="213"/>
      <c r="POK65" s="213"/>
      <c r="POM65" s="213"/>
      <c r="POO65" s="213"/>
      <c r="POQ65" s="213"/>
      <c r="POS65" s="213"/>
      <c r="POU65" s="213"/>
      <c r="POW65" s="213"/>
      <c r="POY65" s="213"/>
      <c r="PPA65" s="213"/>
      <c r="PPC65" s="213"/>
      <c r="PPE65" s="213"/>
      <c r="PPG65" s="213"/>
      <c r="PPI65" s="213"/>
      <c r="PPK65" s="213"/>
      <c r="PPM65" s="213"/>
      <c r="PPO65" s="213"/>
      <c r="PPQ65" s="213"/>
      <c r="PPS65" s="213"/>
      <c r="PPU65" s="213"/>
      <c r="PPW65" s="213"/>
      <c r="PPY65" s="213"/>
      <c r="PQA65" s="213"/>
      <c r="PQC65" s="213"/>
      <c r="PQE65" s="213"/>
      <c r="PQG65" s="213"/>
      <c r="PQI65" s="213"/>
      <c r="PQK65" s="213"/>
      <c r="PQM65" s="213"/>
      <c r="PQO65" s="213"/>
      <c r="PQQ65" s="213"/>
      <c r="PQS65" s="213"/>
      <c r="PQU65" s="213"/>
      <c r="PQW65" s="213"/>
      <c r="PQY65" s="213"/>
      <c r="PRA65" s="213"/>
      <c r="PRC65" s="213"/>
      <c r="PRE65" s="213"/>
      <c r="PRG65" s="213"/>
      <c r="PRI65" s="213"/>
      <c r="PRK65" s="213"/>
      <c r="PRM65" s="213"/>
      <c r="PRO65" s="213"/>
      <c r="PRQ65" s="213"/>
      <c r="PRS65" s="213"/>
      <c r="PRU65" s="213"/>
      <c r="PRW65" s="213"/>
      <c r="PRY65" s="213"/>
      <c r="PSA65" s="213"/>
      <c r="PSC65" s="213"/>
      <c r="PSE65" s="213"/>
      <c r="PSG65" s="213"/>
      <c r="PSI65" s="213"/>
      <c r="PSK65" s="213"/>
      <c r="PSM65" s="213"/>
      <c r="PSO65" s="213"/>
      <c r="PSQ65" s="213"/>
      <c r="PSS65" s="213"/>
      <c r="PSU65" s="213"/>
      <c r="PSW65" s="213"/>
      <c r="PSY65" s="213"/>
      <c r="PTA65" s="213"/>
      <c r="PTC65" s="213"/>
      <c r="PTE65" s="213"/>
      <c r="PTG65" s="213"/>
      <c r="PTI65" s="213"/>
      <c r="PTK65" s="213"/>
      <c r="PTM65" s="213"/>
      <c r="PTO65" s="213"/>
      <c r="PTQ65" s="213"/>
      <c r="PTS65" s="213"/>
      <c r="PTU65" s="213"/>
      <c r="PTW65" s="213"/>
      <c r="PTY65" s="213"/>
      <c r="PUA65" s="213"/>
      <c r="PUC65" s="213"/>
      <c r="PUE65" s="213"/>
      <c r="PUG65" s="213"/>
      <c r="PUI65" s="213"/>
      <c r="PUK65" s="213"/>
      <c r="PUM65" s="213"/>
      <c r="PUO65" s="213"/>
      <c r="PUQ65" s="213"/>
      <c r="PUS65" s="213"/>
      <c r="PUU65" s="213"/>
      <c r="PUW65" s="213"/>
      <c r="PUY65" s="213"/>
      <c r="PVA65" s="213"/>
      <c r="PVC65" s="213"/>
      <c r="PVE65" s="213"/>
      <c r="PVG65" s="213"/>
      <c r="PVI65" s="213"/>
      <c r="PVK65" s="213"/>
      <c r="PVM65" s="213"/>
      <c r="PVO65" s="213"/>
      <c r="PVQ65" s="213"/>
      <c r="PVS65" s="213"/>
      <c r="PVU65" s="213"/>
      <c r="PVW65" s="213"/>
      <c r="PVY65" s="213"/>
      <c r="PWA65" s="213"/>
      <c r="PWC65" s="213"/>
      <c r="PWE65" s="213"/>
      <c r="PWG65" s="213"/>
      <c r="PWI65" s="213"/>
      <c r="PWK65" s="213"/>
      <c r="PWM65" s="213"/>
      <c r="PWO65" s="213"/>
      <c r="PWQ65" s="213"/>
      <c r="PWS65" s="213"/>
      <c r="PWU65" s="213"/>
      <c r="PWW65" s="213"/>
      <c r="PWY65" s="213"/>
      <c r="PXA65" s="213"/>
      <c r="PXC65" s="213"/>
      <c r="PXE65" s="213"/>
      <c r="PXG65" s="213"/>
      <c r="PXI65" s="213"/>
      <c r="PXK65" s="213"/>
      <c r="PXM65" s="213"/>
      <c r="PXO65" s="213"/>
      <c r="PXQ65" s="213"/>
      <c r="PXS65" s="213"/>
      <c r="PXU65" s="213"/>
      <c r="PXW65" s="213"/>
      <c r="PXY65" s="213"/>
      <c r="PYA65" s="213"/>
      <c r="PYC65" s="213"/>
      <c r="PYE65" s="213"/>
      <c r="PYG65" s="213"/>
      <c r="PYI65" s="213"/>
      <c r="PYK65" s="213"/>
      <c r="PYM65" s="213"/>
      <c r="PYO65" s="213"/>
      <c r="PYQ65" s="213"/>
      <c r="PYS65" s="213"/>
      <c r="PYU65" s="213"/>
      <c r="PYW65" s="213"/>
      <c r="PYY65" s="213"/>
      <c r="PZA65" s="213"/>
      <c r="PZC65" s="213"/>
      <c r="PZE65" s="213"/>
      <c r="PZG65" s="213"/>
      <c r="PZI65" s="213"/>
      <c r="PZK65" s="213"/>
      <c r="PZM65" s="213"/>
      <c r="PZO65" s="213"/>
      <c r="PZQ65" s="213"/>
      <c r="PZS65" s="213"/>
      <c r="PZU65" s="213"/>
      <c r="PZW65" s="213"/>
      <c r="PZY65" s="213"/>
      <c r="QAA65" s="213"/>
      <c r="QAC65" s="213"/>
      <c r="QAE65" s="213"/>
      <c r="QAG65" s="213"/>
      <c r="QAI65" s="213"/>
      <c r="QAK65" s="213"/>
      <c r="QAM65" s="213"/>
      <c r="QAO65" s="213"/>
      <c r="QAQ65" s="213"/>
      <c r="QAS65" s="213"/>
      <c r="QAU65" s="213"/>
      <c r="QAW65" s="213"/>
      <c r="QAY65" s="213"/>
      <c r="QBA65" s="213"/>
      <c r="QBC65" s="213"/>
      <c r="QBE65" s="213"/>
      <c r="QBG65" s="213"/>
      <c r="QBI65" s="213"/>
      <c r="QBK65" s="213"/>
      <c r="QBM65" s="213"/>
      <c r="QBO65" s="213"/>
      <c r="QBQ65" s="213"/>
      <c r="QBS65" s="213"/>
      <c r="QBU65" s="213"/>
      <c r="QBW65" s="213"/>
      <c r="QBY65" s="213"/>
      <c r="QCA65" s="213"/>
      <c r="QCC65" s="213"/>
      <c r="QCE65" s="213"/>
      <c r="QCG65" s="213"/>
      <c r="QCI65" s="213"/>
      <c r="QCK65" s="213"/>
      <c r="QCM65" s="213"/>
      <c r="QCO65" s="213"/>
      <c r="QCQ65" s="213"/>
      <c r="QCS65" s="213"/>
      <c r="QCU65" s="213"/>
      <c r="QCW65" s="213"/>
      <c r="QCY65" s="213"/>
      <c r="QDA65" s="213"/>
      <c r="QDC65" s="213"/>
      <c r="QDE65" s="213"/>
      <c r="QDG65" s="213"/>
      <c r="QDI65" s="213"/>
      <c r="QDK65" s="213"/>
      <c r="QDM65" s="213"/>
      <c r="QDO65" s="213"/>
      <c r="QDQ65" s="213"/>
      <c r="QDS65" s="213"/>
      <c r="QDU65" s="213"/>
      <c r="QDW65" s="213"/>
      <c r="QDY65" s="213"/>
      <c r="QEA65" s="213"/>
      <c r="QEC65" s="213"/>
      <c r="QEE65" s="213"/>
      <c r="QEG65" s="213"/>
      <c r="QEI65" s="213"/>
      <c r="QEK65" s="213"/>
      <c r="QEM65" s="213"/>
      <c r="QEO65" s="213"/>
      <c r="QEQ65" s="213"/>
      <c r="QES65" s="213"/>
      <c r="QEU65" s="213"/>
      <c r="QEW65" s="213"/>
      <c r="QEY65" s="213"/>
      <c r="QFA65" s="213"/>
      <c r="QFC65" s="213"/>
      <c r="QFE65" s="213"/>
      <c r="QFG65" s="213"/>
      <c r="QFI65" s="213"/>
      <c r="QFK65" s="213"/>
      <c r="QFM65" s="213"/>
      <c r="QFO65" s="213"/>
      <c r="QFQ65" s="213"/>
      <c r="QFS65" s="213"/>
      <c r="QFU65" s="213"/>
      <c r="QFW65" s="213"/>
      <c r="QFY65" s="213"/>
      <c r="QGA65" s="213"/>
      <c r="QGC65" s="213"/>
      <c r="QGE65" s="213"/>
      <c r="QGG65" s="213"/>
      <c r="QGI65" s="213"/>
      <c r="QGK65" s="213"/>
      <c r="QGM65" s="213"/>
      <c r="QGO65" s="213"/>
      <c r="QGQ65" s="213"/>
      <c r="QGS65" s="213"/>
      <c r="QGU65" s="213"/>
      <c r="QGW65" s="213"/>
      <c r="QGY65" s="213"/>
      <c r="QHA65" s="213"/>
      <c r="QHC65" s="213"/>
      <c r="QHE65" s="213"/>
      <c r="QHG65" s="213"/>
      <c r="QHI65" s="213"/>
      <c r="QHK65" s="213"/>
      <c r="QHM65" s="213"/>
      <c r="QHO65" s="213"/>
      <c r="QHQ65" s="213"/>
      <c r="QHS65" s="213"/>
      <c r="QHU65" s="213"/>
      <c r="QHW65" s="213"/>
      <c r="QHY65" s="213"/>
      <c r="QIA65" s="213"/>
      <c r="QIC65" s="213"/>
      <c r="QIE65" s="213"/>
      <c r="QIG65" s="213"/>
      <c r="QII65" s="213"/>
      <c r="QIK65" s="213"/>
      <c r="QIM65" s="213"/>
      <c r="QIO65" s="213"/>
      <c r="QIQ65" s="213"/>
      <c r="QIS65" s="213"/>
      <c r="QIU65" s="213"/>
      <c r="QIW65" s="213"/>
      <c r="QIY65" s="213"/>
      <c r="QJA65" s="213"/>
      <c r="QJC65" s="213"/>
      <c r="QJE65" s="213"/>
      <c r="QJG65" s="213"/>
      <c r="QJI65" s="213"/>
      <c r="QJK65" s="213"/>
      <c r="QJM65" s="213"/>
      <c r="QJO65" s="213"/>
      <c r="QJQ65" s="213"/>
      <c r="QJS65" s="213"/>
      <c r="QJU65" s="213"/>
      <c r="QJW65" s="213"/>
      <c r="QJY65" s="213"/>
      <c r="QKA65" s="213"/>
      <c r="QKC65" s="213"/>
      <c r="QKE65" s="213"/>
      <c r="QKG65" s="213"/>
      <c r="QKI65" s="213"/>
      <c r="QKK65" s="213"/>
      <c r="QKM65" s="213"/>
      <c r="QKO65" s="213"/>
      <c r="QKQ65" s="213"/>
      <c r="QKS65" s="213"/>
      <c r="QKU65" s="213"/>
      <c r="QKW65" s="213"/>
      <c r="QKY65" s="213"/>
      <c r="QLA65" s="213"/>
      <c r="QLC65" s="213"/>
      <c r="QLE65" s="213"/>
      <c r="QLG65" s="213"/>
      <c r="QLI65" s="213"/>
      <c r="QLK65" s="213"/>
      <c r="QLM65" s="213"/>
      <c r="QLO65" s="213"/>
      <c r="QLQ65" s="213"/>
      <c r="QLS65" s="213"/>
      <c r="QLU65" s="213"/>
      <c r="QLW65" s="213"/>
      <c r="QLY65" s="213"/>
      <c r="QMA65" s="213"/>
      <c r="QMC65" s="213"/>
      <c r="QME65" s="213"/>
      <c r="QMG65" s="213"/>
      <c r="QMI65" s="213"/>
      <c r="QMK65" s="213"/>
      <c r="QMM65" s="213"/>
      <c r="QMO65" s="213"/>
      <c r="QMQ65" s="213"/>
      <c r="QMS65" s="213"/>
      <c r="QMU65" s="213"/>
      <c r="QMW65" s="213"/>
      <c r="QMY65" s="213"/>
      <c r="QNA65" s="213"/>
      <c r="QNC65" s="213"/>
      <c r="QNE65" s="213"/>
      <c r="QNG65" s="213"/>
      <c r="QNI65" s="213"/>
      <c r="QNK65" s="213"/>
      <c r="QNM65" s="213"/>
      <c r="QNO65" s="213"/>
      <c r="QNQ65" s="213"/>
      <c r="QNS65" s="213"/>
      <c r="QNU65" s="213"/>
      <c r="QNW65" s="213"/>
      <c r="QNY65" s="213"/>
      <c r="QOA65" s="213"/>
      <c r="QOC65" s="213"/>
      <c r="QOE65" s="213"/>
      <c r="QOG65" s="213"/>
      <c r="QOI65" s="213"/>
      <c r="QOK65" s="213"/>
      <c r="QOM65" s="213"/>
      <c r="QOO65" s="213"/>
      <c r="QOQ65" s="213"/>
      <c r="QOS65" s="213"/>
      <c r="QOU65" s="213"/>
      <c r="QOW65" s="213"/>
      <c r="QOY65" s="213"/>
      <c r="QPA65" s="213"/>
      <c r="QPC65" s="213"/>
      <c r="QPE65" s="213"/>
      <c r="QPG65" s="213"/>
      <c r="QPI65" s="213"/>
      <c r="QPK65" s="213"/>
      <c r="QPM65" s="213"/>
      <c r="QPO65" s="213"/>
      <c r="QPQ65" s="213"/>
      <c r="QPS65" s="213"/>
      <c r="QPU65" s="213"/>
      <c r="QPW65" s="213"/>
      <c r="QPY65" s="213"/>
      <c r="QQA65" s="213"/>
      <c r="QQC65" s="213"/>
      <c r="QQE65" s="213"/>
      <c r="QQG65" s="213"/>
      <c r="QQI65" s="213"/>
      <c r="QQK65" s="213"/>
      <c r="QQM65" s="213"/>
      <c r="QQO65" s="213"/>
      <c r="QQQ65" s="213"/>
      <c r="QQS65" s="213"/>
      <c r="QQU65" s="213"/>
      <c r="QQW65" s="213"/>
      <c r="QQY65" s="213"/>
      <c r="QRA65" s="213"/>
      <c r="QRC65" s="213"/>
      <c r="QRE65" s="213"/>
      <c r="QRG65" s="213"/>
      <c r="QRI65" s="213"/>
      <c r="QRK65" s="213"/>
      <c r="QRM65" s="213"/>
      <c r="QRO65" s="213"/>
      <c r="QRQ65" s="213"/>
      <c r="QRS65" s="213"/>
      <c r="QRU65" s="213"/>
      <c r="QRW65" s="213"/>
      <c r="QRY65" s="213"/>
      <c r="QSA65" s="213"/>
      <c r="QSC65" s="213"/>
      <c r="QSE65" s="213"/>
      <c r="QSG65" s="213"/>
      <c r="QSI65" s="213"/>
      <c r="QSK65" s="213"/>
      <c r="QSM65" s="213"/>
      <c r="QSO65" s="213"/>
      <c r="QSQ65" s="213"/>
      <c r="QSS65" s="213"/>
      <c r="QSU65" s="213"/>
      <c r="QSW65" s="213"/>
      <c r="QSY65" s="213"/>
      <c r="QTA65" s="213"/>
      <c r="QTC65" s="213"/>
      <c r="QTE65" s="213"/>
      <c r="QTG65" s="213"/>
      <c r="QTI65" s="213"/>
      <c r="QTK65" s="213"/>
      <c r="QTM65" s="213"/>
      <c r="QTO65" s="213"/>
      <c r="QTQ65" s="213"/>
      <c r="QTS65" s="213"/>
      <c r="QTU65" s="213"/>
      <c r="QTW65" s="213"/>
      <c r="QTY65" s="213"/>
      <c r="QUA65" s="213"/>
      <c r="QUC65" s="213"/>
      <c r="QUE65" s="213"/>
      <c r="QUG65" s="213"/>
      <c r="QUI65" s="213"/>
      <c r="QUK65" s="213"/>
      <c r="QUM65" s="213"/>
      <c r="QUO65" s="213"/>
      <c r="QUQ65" s="213"/>
      <c r="QUS65" s="213"/>
      <c r="QUU65" s="213"/>
      <c r="QUW65" s="213"/>
      <c r="QUY65" s="213"/>
      <c r="QVA65" s="213"/>
      <c r="QVC65" s="213"/>
      <c r="QVE65" s="213"/>
      <c r="QVG65" s="213"/>
      <c r="QVI65" s="213"/>
      <c r="QVK65" s="213"/>
      <c r="QVM65" s="213"/>
      <c r="QVO65" s="213"/>
      <c r="QVQ65" s="213"/>
      <c r="QVS65" s="213"/>
      <c r="QVU65" s="213"/>
      <c r="QVW65" s="213"/>
      <c r="QVY65" s="213"/>
      <c r="QWA65" s="213"/>
      <c r="QWC65" s="213"/>
      <c r="QWE65" s="213"/>
      <c r="QWG65" s="213"/>
      <c r="QWI65" s="213"/>
      <c r="QWK65" s="213"/>
      <c r="QWM65" s="213"/>
      <c r="QWO65" s="213"/>
      <c r="QWQ65" s="213"/>
      <c r="QWS65" s="213"/>
      <c r="QWU65" s="213"/>
      <c r="QWW65" s="213"/>
      <c r="QWY65" s="213"/>
      <c r="QXA65" s="213"/>
      <c r="QXC65" s="213"/>
      <c r="QXE65" s="213"/>
      <c r="QXG65" s="213"/>
      <c r="QXI65" s="213"/>
      <c r="QXK65" s="213"/>
      <c r="QXM65" s="213"/>
      <c r="QXO65" s="213"/>
      <c r="QXQ65" s="213"/>
      <c r="QXS65" s="213"/>
      <c r="QXU65" s="213"/>
      <c r="QXW65" s="213"/>
      <c r="QXY65" s="213"/>
      <c r="QYA65" s="213"/>
      <c r="QYC65" s="213"/>
      <c r="QYE65" s="213"/>
      <c r="QYG65" s="213"/>
      <c r="QYI65" s="213"/>
      <c r="QYK65" s="213"/>
      <c r="QYM65" s="213"/>
      <c r="QYO65" s="213"/>
      <c r="QYQ65" s="213"/>
      <c r="QYS65" s="213"/>
      <c r="QYU65" s="213"/>
      <c r="QYW65" s="213"/>
      <c r="QYY65" s="213"/>
      <c r="QZA65" s="213"/>
      <c r="QZC65" s="213"/>
      <c r="QZE65" s="213"/>
      <c r="QZG65" s="213"/>
      <c r="QZI65" s="213"/>
      <c r="QZK65" s="213"/>
      <c r="QZM65" s="213"/>
      <c r="QZO65" s="213"/>
      <c r="QZQ65" s="213"/>
      <c r="QZS65" s="213"/>
      <c r="QZU65" s="213"/>
      <c r="QZW65" s="213"/>
      <c r="QZY65" s="213"/>
      <c r="RAA65" s="213"/>
      <c r="RAC65" s="213"/>
      <c r="RAE65" s="213"/>
      <c r="RAG65" s="213"/>
      <c r="RAI65" s="213"/>
      <c r="RAK65" s="213"/>
      <c r="RAM65" s="213"/>
      <c r="RAO65" s="213"/>
      <c r="RAQ65" s="213"/>
      <c r="RAS65" s="213"/>
      <c r="RAU65" s="213"/>
      <c r="RAW65" s="213"/>
      <c r="RAY65" s="213"/>
      <c r="RBA65" s="213"/>
      <c r="RBC65" s="213"/>
      <c r="RBE65" s="213"/>
      <c r="RBG65" s="213"/>
      <c r="RBI65" s="213"/>
      <c r="RBK65" s="213"/>
      <c r="RBM65" s="213"/>
      <c r="RBO65" s="213"/>
      <c r="RBQ65" s="213"/>
      <c r="RBS65" s="213"/>
      <c r="RBU65" s="213"/>
      <c r="RBW65" s="213"/>
      <c r="RBY65" s="213"/>
      <c r="RCA65" s="213"/>
      <c r="RCC65" s="213"/>
      <c r="RCE65" s="213"/>
      <c r="RCG65" s="213"/>
      <c r="RCI65" s="213"/>
      <c r="RCK65" s="213"/>
      <c r="RCM65" s="213"/>
      <c r="RCO65" s="213"/>
      <c r="RCQ65" s="213"/>
      <c r="RCS65" s="213"/>
      <c r="RCU65" s="213"/>
      <c r="RCW65" s="213"/>
      <c r="RCY65" s="213"/>
      <c r="RDA65" s="213"/>
      <c r="RDC65" s="213"/>
      <c r="RDE65" s="213"/>
      <c r="RDG65" s="213"/>
      <c r="RDI65" s="213"/>
      <c r="RDK65" s="213"/>
      <c r="RDM65" s="213"/>
      <c r="RDO65" s="213"/>
      <c r="RDQ65" s="213"/>
      <c r="RDS65" s="213"/>
      <c r="RDU65" s="213"/>
      <c r="RDW65" s="213"/>
      <c r="RDY65" s="213"/>
      <c r="REA65" s="213"/>
      <c r="REC65" s="213"/>
      <c r="REE65" s="213"/>
      <c r="REG65" s="213"/>
      <c r="REI65" s="213"/>
      <c r="REK65" s="213"/>
      <c r="REM65" s="213"/>
      <c r="REO65" s="213"/>
      <c r="REQ65" s="213"/>
      <c r="RES65" s="213"/>
      <c r="REU65" s="213"/>
      <c r="REW65" s="213"/>
      <c r="REY65" s="213"/>
      <c r="RFA65" s="213"/>
      <c r="RFC65" s="213"/>
      <c r="RFE65" s="213"/>
      <c r="RFG65" s="213"/>
      <c r="RFI65" s="213"/>
      <c r="RFK65" s="213"/>
      <c r="RFM65" s="213"/>
      <c r="RFO65" s="213"/>
      <c r="RFQ65" s="213"/>
      <c r="RFS65" s="213"/>
      <c r="RFU65" s="213"/>
      <c r="RFW65" s="213"/>
      <c r="RFY65" s="213"/>
      <c r="RGA65" s="213"/>
      <c r="RGC65" s="213"/>
      <c r="RGE65" s="213"/>
      <c r="RGG65" s="213"/>
      <c r="RGI65" s="213"/>
      <c r="RGK65" s="213"/>
      <c r="RGM65" s="213"/>
      <c r="RGO65" s="213"/>
      <c r="RGQ65" s="213"/>
      <c r="RGS65" s="213"/>
      <c r="RGU65" s="213"/>
      <c r="RGW65" s="213"/>
      <c r="RGY65" s="213"/>
      <c r="RHA65" s="213"/>
      <c r="RHC65" s="213"/>
      <c r="RHE65" s="213"/>
      <c r="RHG65" s="213"/>
      <c r="RHI65" s="213"/>
      <c r="RHK65" s="213"/>
      <c r="RHM65" s="213"/>
      <c r="RHO65" s="213"/>
      <c r="RHQ65" s="213"/>
      <c r="RHS65" s="213"/>
      <c r="RHU65" s="213"/>
      <c r="RHW65" s="213"/>
      <c r="RHY65" s="213"/>
      <c r="RIA65" s="213"/>
      <c r="RIC65" s="213"/>
      <c r="RIE65" s="213"/>
      <c r="RIG65" s="213"/>
      <c r="RII65" s="213"/>
      <c r="RIK65" s="213"/>
      <c r="RIM65" s="213"/>
      <c r="RIO65" s="213"/>
      <c r="RIQ65" s="213"/>
      <c r="RIS65" s="213"/>
      <c r="RIU65" s="213"/>
      <c r="RIW65" s="213"/>
      <c r="RIY65" s="213"/>
      <c r="RJA65" s="213"/>
      <c r="RJC65" s="213"/>
      <c r="RJE65" s="213"/>
      <c r="RJG65" s="213"/>
      <c r="RJI65" s="213"/>
      <c r="RJK65" s="213"/>
      <c r="RJM65" s="213"/>
      <c r="RJO65" s="213"/>
      <c r="RJQ65" s="213"/>
      <c r="RJS65" s="213"/>
      <c r="RJU65" s="213"/>
      <c r="RJW65" s="213"/>
      <c r="RJY65" s="213"/>
      <c r="RKA65" s="213"/>
      <c r="RKC65" s="213"/>
      <c r="RKE65" s="213"/>
      <c r="RKG65" s="213"/>
      <c r="RKI65" s="213"/>
      <c r="RKK65" s="213"/>
      <c r="RKM65" s="213"/>
      <c r="RKO65" s="213"/>
      <c r="RKQ65" s="213"/>
      <c r="RKS65" s="213"/>
      <c r="RKU65" s="213"/>
      <c r="RKW65" s="213"/>
      <c r="RKY65" s="213"/>
      <c r="RLA65" s="213"/>
      <c r="RLC65" s="213"/>
      <c r="RLE65" s="213"/>
      <c r="RLG65" s="213"/>
      <c r="RLI65" s="213"/>
      <c r="RLK65" s="213"/>
      <c r="RLM65" s="213"/>
      <c r="RLO65" s="213"/>
      <c r="RLQ65" s="213"/>
      <c r="RLS65" s="213"/>
      <c r="RLU65" s="213"/>
      <c r="RLW65" s="213"/>
      <c r="RLY65" s="213"/>
      <c r="RMA65" s="213"/>
      <c r="RMC65" s="213"/>
      <c r="RME65" s="213"/>
      <c r="RMG65" s="213"/>
      <c r="RMI65" s="213"/>
      <c r="RMK65" s="213"/>
      <c r="RMM65" s="213"/>
      <c r="RMO65" s="213"/>
      <c r="RMQ65" s="213"/>
      <c r="RMS65" s="213"/>
      <c r="RMU65" s="213"/>
      <c r="RMW65" s="213"/>
      <c r="RMY65" s="213"/>
      <c r="RNA65" s="213"/>
      <c r="RNC65" s="213"/>
      <c r="RNE65" s="213"/>
      <c r="RNG65" s="213"/>
      <c r="RNI65" s="213"/>
      <c r="RNK65" s="213"/>
      <c r="RNM65" s="213"/>
      <c r="RNO65" s="213"/>
      <c r="RNQ65" s="213"/>
      <c r="RNS65" s="213"/>
      <c r="RNU65" s="213"/>
      <c r="RNW65" s="213"/>
      <c r="RNY65" s="213"/>
      <c r="ROA65" s="213"/>
      <c r="ROC65" s="213"/>
      <c r="ROE65" s="213"/>
      <c r="ROG65" s="213"/>
      <c r="ROI65" s="213"/>
      <c r="ROK65" s="213"/>
      <c r="ROM65" s="213"/>
      <c r="ROO65" s="213"/>
      <c r="ROQ65" s="213"/>
      <c r="ROS65" s="213"/>
      <c r="ROU65" s="213"/>
      <c r="ROW65" s="213"/>
      <c r="ROY65" s="213"/>
      <c r="RPA65" s="213"/>
      <c r="RPC65" s="213"/>
      <c r="RPE65" s="213"/>
      <c r="RPG65" s="213"/>
      <c r="RPI65" s="213"/>
      <c r="RPK65" s="213"/>
      <c r="RPM65" s="213"/>
      <c r="RPO65" s="213"/>
      <c r="RPQ65" s="213"/>
      <c r="RPS65" s="213"/>
      <c r="RPU65" s="213"/>
      <c r="RPW65" s="213"/>
      <c r="RPY65" s="213"/>
      <c r="RQA65" s="213"/>
      <c r="RQC65" s="213"/>
      <c r="RQE65" s="213"/>
      <c r="RQG65" s="213"/>
      <c r="RQI65" s="213"/>
      <c r="RQK65" s="213"/>
      <c r="RQM65" s="213"/>
      <c r="RQO65" s="213"/>
      <c r="RQQ65" s="213"/>
      <c r="RQS65" s="213"/>
      <c r="RQU65" s="213"/>
      <c r="RQW65" s="213"/>
      <c r="RQY65" s="213"/>
      <c r="RRA65" s="213"/>
      <c r="RRC65" s="213"/>
      <c r="RRE65" s="213"/>
      <c r="RRG65" s="213"/>
      <c r="RRI65" s="213"/>
      <c r="RRK65" s="213"/>
      <c r="RRM65" s="213"/>
      <c r="RRO65" s="213"/>
      <c r="RRQ65" s="213"/>
      <c r="RRS65" s="213"/>
      <c r="RRU65" s="213"/>
      <c r="RRW65" s="213"/>
      <c r="RRY65" s="213"/>
      <c r="RSA65" s="213"/>
      <c r="RSC65" s="213"/>
      <c r="RSE65" s="213"/>
      <c r="RSG65" s="213"/>
      <c r="RSI65" s="213"/>
      <c r="RSK65" s="213"/>
      <c r="RSM65" s="213"/>
      <c r="RSO65" s="213"/>
      <c r="RSQ65" s="213"/>
      <c r="RSS65" s="213"/>
      <c r="RSU65" s="213"/>
      <c r="RSW65" s="213"/>
      <c r="RSY65" s="213"/>
      <c r="RTA65" s="213"/>
      <c r="RTC65" s="213"/>
      <c r="RTE65" s="213"/>
      <c r="RTG65" s="213"/>
      <c r="RTI65" s="213"/>
      <c r="RTK65" s="213"/>
      <c r="RTM65" s="213"/>
      <c r="RTO65" s="213"/>
      <c r="RTQ65" s="213"/>
      <c r="RTS65" s="213"/>
      <c r="RTU65" s="213"/>
      <c r="RTW65" s="213"/>
      <c r="RTY65" s="213"/>
      <c r="RUA65" s="213"/>
      <c r="RUC65" s="213"/>
      <c r="RUE65" s="213"/>
      <c r="RUG65" s="213"/>
      <c r="RUI65" s="213"/>
      <c r="RUK65" s="213"/>
      <c r="RUM65" s="213"/>
      <c r="RUO65" s="213"/>
      <c r="RUQ65" s="213"/>
      <c r="RUS65" s="213"/>
      <c r="RUU65" s="213"/>
      <c r="RUW65" s="213"/>
      <c r="RUY65" s="213"/>
      <c r="RVA65" s="213"/>
      <c r="RVC65" s="213"/>
      <c r="RVE65" s="213"/>
      <c r="RVG65" s="213"/>
      <c r="RVI65" s="213"/>
      <c r="RVK65" s="213"/>
      <c r="RVM65" s="213"/>
      <c r="RVO65" s="213"/>
      <c r="RVQ65" s="213"/>
      <c r="RVS65" s="213"/>
      <c r="RVU65" s="213"/>
      <c r="RVW65" s="213"/>
      <c r="RVY65" s="213"/>
      <c r="RWA65" s="213"/>
      <c r="RWC65" s="213"/>
      <c r="RWE65" s="213"/>
      <c r="RWG65" s="213"/>
      <c r="RWI65" s="213"/>
      <c r="RWK65" s="213"/>
      <c r="RWM65" s="213"/>
      <c r="RWO65" s="213"/>
      <c r="RWQ65" s="213"/>
      <c r="RWS65" s="213"/>
      <c r="RWU65" s="213"/>
      <c r="RWW65" s="213"/>
      <c r="RWY65" s="213"/>
      <c r="RXA65" s="213"/>
      <c r="RXC65" s="213"/>
      <c r="RXE65" s="213"/>
      <c r="RXG65" s="213"/>
      <c r="RXI65" s="213"/>
      <c r="RXK65" s="213"/>
      <c r="RXM65" s="213"/>
      <c r="RXO65" s="213"/>
      <c r="RXQ65" s="213"/>
      <c r="RXS65" s="213"/>
      <c r="RXU65" s="213"/>
      <c r="RXW65" s="213"/>
      <c r="RXY65" s="213"/>
      <c r="RYA65" s="213"/>
      <c r="RYC65" s="213"/>
      <c r="RYE65" s="213"/>
      <c r="RYG65" s="213"/>
      <c r="RYI65" s="213"/>
      <c r="RYK65" s="213"/>
      <c r="RYM65" s="213"/>
      <c r="RYO65" s="213"/>
      <c r="RYQ65" s="213"/>
      <c r="RYS65" s="213"/>
      <c r="RYU65" s="213"/>
      <c r="RYW65" s="213"/>
      <c r="RYY65" s="213"/>
      <c r="RZA65" s="213"/>
      <c r="RZC65" s="213"/>
      <c r="RZE65" s="213"/>
      <c r="RZG65" s="213"/>
      <c r="RZI65" s="213"/>
      <c r="RZK65" s="213"/>
      <c r="RZM65" s="213"/>
      <c r="RZO65" s="213"/>
      <c r="RZQ65" s="213"/>
      <c r="RZS65" s="213"/>
      <c r="RZU65" s="213"/>
      <c r="RZW65" s="213"/>
      <c r="RZY65" s="213"/>
      <c r="SAA65" s="213"/>
      <c r="SAC65" s="213"/>
      <c r="SAE65" s="213"/>
      <c r="SAG65" s="213"/>
      <c r="SAI65" s="213"/>
      <c r="SAK65" s="213"/>
      <c r="SAM65" s="213"/>
      <c r="SAO65" s="213"/>
      <c r="SAQ65" s="213"/>
      <c r="SAS65" s="213"/>
      <c r="SAU65" s="213"/>
      <c r="SAW65" s="213"/>
      <c r="SAY65" s="213"/>
      <c r="SBA65" s="213"/>
      <c r="SBC65" s="213"/>
      <c r="SBE65" s="213"/>
      <c r="SBG65" s="213"/>
      <c r="SBI65" s="213"/>
      <c r="SBK65" s="213"/>
      <c r="SBM65" s="213"/>
      <c r="SBO65" s="213"/>
      <c r="SBQ65" s="213"/>
      <c r="SBS65" s="213"/>
      <c r="SBU65" s="213"/>
      <c r="SBW65" s="213"/>
      <c r="SBY65" s="213"/>
      <c r="SCA65" s="213"/>
      <c r="SCC65" s="213"/>
      <c r="SCE65" s="213"/>
      <c r="SCG65" s="213"/>
      <c r="SCI65" s="213"/>
      <c r="SCK65" s="213"/>
      <c r="SCM65" s="213"/>
      <c r="SCO65" s="213"/>
      <c r="SCQ65" s="213"/>
      <c r="SCS65" s="213"/>
      <c r="SCU65" s="213"/>
      <c r="SCW65" s="213"/>
      <c r="SCY65" s="213"/>
      <c r="SDA65" s="213"/>
      <c r="SDC65" s="213"/>
      <c r="SDE65" s="213"/>
      <c r="SDG65" s="213"/>
      <c r="SDI65" s="213"/>
      <c r="SDK65" s="213"/>
      <c r="SDM65" s="213"/>
      <c r="SDO65" s="213"/>
      <c r="SDQ65" s="213"/>
      <c r="SDS65" s="213"/>
      <c r="SDU65" s="213"/>
      <c r="SDW65" s="213"/>
      <c r="SDY65" s="213"/>
      <c r="SEA65" s="213"/>
      <c r="SEC65" s="213"/>
      <c r="SEE65" s="213"/>
      <c r="SEG65" s="213"/>
      <c r="SEI65" s="213"/>
      <c r="SEK65" s="213"/>
      <c r="SEM65" s="213"/>
      <c r="SEO65" s="213"/>
      <c r="SEQ65" s="213"/>
      <c r="SES65" s="213"/>
      <c r="SEU65" s="213"/>
      <c r="SEW65" s="213"/>
      <c r="SEY65" s="213"/>
      <c r="SFA65" s="213"/>
      <c r="SFC65" s="213"/>
      <c r="SFE65" s="213"/>
      <c r="SFG65" s="213"/>
      <c r="SFI65" s="213"/>
      <c r="SFK65" s="213"/>
      <c r="SFM65" s="213"/>
      <c r="SFO65" s="213"/>
      <c r="SFQ65" s="213"/>
      <c r="SFS65" s="213"/>
      <c r="SFU65" s="213"/>
      <c r="SFW65" s="213"/>
      <c r="SFY65" s="213"/>
      <c r="SGA65" s="213"/>
      <c r="SGC65" s="213"/>
      <c r="SGE65" s="213"/>
      <c r="SGG65" s="213"/>
      <c r="SGI65" s="213"/>
      <c r="SGK65" s="213"/>
      <c r="SGM65" s="213"/>
      <c r="SGO65" s="213"/>
      <c r="SGQ65" s="213"/>
      <c r="SGS65" s="213"/>
      <c r="SGU65" s="213"/>
      <c r="SGW65" s="213"/>
      <c r="SGY65" s="213"/>
      <c r="SHA65" s="213"/>
      <c r="SHC65" s="213"/>
      <c r="SHE65" s="213"/>
      <c r="SHG65" s="213"/>
      <c r="SHI65" s="213"/>
      <c r="SHK65" s="213"/>
      <c r="SHM65" s="213"/>
      <c r="SHO65" s="213"/>
      <c r="SHQ65" s="213"/>
      <c r="SHS65" s="213"/>
      <c r="SHU65" s="213"/>
      <c r="SHW65" s="213"/>
      <c r="SHY65" s="213"/>
      <c r="SIA65" s="213"/>
      <c r="SIC65" s="213"/>
      <c r="SIE65" s="213"/>
      <c r="SIG65" s="213"/>
      <c r="SII65" s="213"/>
      <c r="SIK65" s="213"/>
      <c r="SIM65" s="213"/>
      <c r="SIO65" s="213"/>
      <c r="SIQ65" s="213"/>
      <c r="SIS65" s="213"/>
      <c r="SIU65" s="213"/>
      <c r="SIW65" s="213"/>
      <c r="SIY65" s="213"/>
      <c r="SJA65" s="213"/>
      <c r="SJC65" s="213"/>
      <c r="SJE65" s="213"/>
      <c r="SJG65" s="213"/>
      <c r="SJI65" s="213"/>
      <c r="SJK65" s="213"/>
      <c r="SJM65" s="213"/>
      <c r="SJO65" s="213"/>
      <c r="SJQ65" s="213"/>
      <c r="SJS65" s="213"/>
      <c r="SJU65" s="213"/>
      <c r="SJW65" s="213"/>
      <c r="SJY65" s="213"/>
      <c r="SKA65" s="213"/>
      <c r="SKC65" s="213"/>
      <c r="SKE65" s="213"/>
      <c r="SKG65" s="213"/>
      <c r="SKI65" s="213"/>
      <c r="SKK65" s="213"/>
      <c r="SKM65" s="213"/>
      <c r="SKO65" s="213"/>
      <c r="SKQ65" s="213"/>
      <c r="SKS65" s="213"/>
      <c r="SKU65" s="213"/>
      <c r="SKW65" s="213"/>
      <c r="SKY65" s="213"/>
      <c r="SLA65" s="213"/>
      <c r="SLC65" s="213"/>
      <c r="SLE65" s="213"/>
      <c r="SLG65" s="213"/>
      <c r="SLI65" s="213"/>
      <c r="SLK65" s="213"/>
      <c r="SLM65" s="213"/>
      <c r="SLO65" s="213"/>
      <c r="SLQ65" s="213"/>
      <c r="SLS65" s="213"/>
      <c r="SLU65" s="213"/>
      <c r="SLW65" s="213"/>
      <c r="SLY65" s="213"/>
      <c r="SMA65" s="213"/>
      <c r="SMC65" s="213"/>
      <c r="SME65" s="213"/>
      <c r="SMG65" s="213"/>
      <c r="SMI65" s="213"/>
      <c r="SMK65" s="213"/>
      <c r="SMM65" s="213"/>
      <c r="SMO65" s="213"/>
      <c r="SMQ65" s="213"/>
      <c r="SMS65" s="213"/>
      <c r="SMU65" s="213"/>
      <c r="SMW65" s="213"/>
      <c r="SMY65" s="213"/>
      <c r="SNA65" s="213"/>
      <c r="SNC65" s="213"/>
      <c r="SNE65" s="213"/>
      <c r="SNG65" s="213"/>
      <c r="SNI65" s="213"/>
      <c r="SNK65" s="213"/>
      <c r="SNM65" s="213"/>
      <c r="SNO65" s="213"/>
      <c r="SNQ65" s="213"/>
      <c r="SNS65" s="213"/>
      <c r="SNU65" s="213"/>
      <c r="SNW65" s="213"/>
      <c r="SNY65" s="213"/>
      <c r="SOA65" s="213"/>
      <c r="SOC65" s="213"/>
      <c r="SOE65" s="213"/>
      <c r="SOG65" s="213"/>
      <c r="SOI65" s="213"/>
      <c r="SOK65" s="213"/>
      <c r="SOM65" s="213"/>
      <c r="SOO65" s="213"/>
      <c r="SOQ65" s="213"/>
      <c r="SOS65" s="213"/>
      <c r="SOU65" s="213"/>
      <c r="SOW65" s="213"/>
      <c r="SOY65" s="213"/>
      <c r="SPA65" s="213"/>
      <c r="SPC65" s="213"/>
      <c r="SPE65" s="213"/>
      <c r="SPG65" s="213"/>
      <c r="SPI65" s="213"/>
      <c r="SPK65" s="213"/>
      <c r="SPM65" s="213"/>
      <c r="SPO65" s="213"/>
      <c r="SPQ65" s="213"/>
      <c r="SPS65" s="213"/>
      <c r="SPU65" s="213"/>
      <c r="SPW65" s="213"/>
      <c r="SPY65" s="213"/>
      <c r="SQA65" s="213"/>
      <c r="SQC65" s="213"/>
      <c r="SQE65" s="213"/>
      <c r="SQG65" s="213"/>
      <c r="SQI65" s="213"/>
      <c r="SQK65" s="213"/>
      <c r="SQM65" s="213"/>
      <c r="SQO65" s="213"/>
      <c r="SQQ65" s="213"/>
      <c r="SQS65" s="213"/>
      <c r="SQU65" s="213"/>
      <c r="SQW65" s="213"/>
      <c r="SQY65" s="213"/>
      <c r="SRA65" s="213"/>
      <c r="SRC65" s="213"/>
      <c r="SRE65" s="213"/>
      <c r="SRG65" s="213"/>
      <c r="SRI65" s="213"/>
      <c r="SRK65" s="213"/>
      <c r="SRM65" s="213"/>
      <c r="SRO65" s="213"/>
      <c r="SRQ65" s="213"/>
      <c r="SRS65" s="213"/>
      <c r="SRU65" s="213"/>
      <c r="SRW65" s="213"/>
      <c r="SRY65" s="213"/>
      <c r="SSA65" s="213"/>
      <c r="SSC65" s="213"/>
      <c r="SSE65" s="213"/>
      <c r="SSG65" s="213"/>
      <c r="SSI65" s="213"/>
      <c r="SSK65" s="213"/>
      <c r="SSM65" s="213"/>
      <c r="SSO65" s="213"/>
      <c r="SSQ65" s="213"/>
      <c r="SSS65" s="213"/>
      <c r="SSU65" s="213"/>
      <c r="SSW65" s="213"/>
      <c r="SSY65" s="213"/>
      <c r="STA65" s="213"/>
      <c r="STC65" s="213"/>
      <c r="STE65" s="213"/>
      <c r="STG65" s="213"/>
      <c r="STI65" s="213"/>
      <c r="STK65" s="213"/>
      <c r="STM65" s="213"/>
      <c r="STO65" s="213"/>
      <c r="STQ65" s="213"/>
      <c r="STS65" s="213"/>
      <c r="STU65" s="213"/>
      <c r="STW65" s="213"/>
      <c r="STY65" s="213"/>
      <c r="SUA65" s="213"/>
      <c r="SUC65" s="213"/>
      <c r="SUE65" s="213"/>
      <c r="SUG65" s="213"/>
      <c r="SUI65" s="213"/>
      <c r="SUK65" s="213"/>
      <c r="SUM65" s="213"/>
      <c r="SUO65" s="213"/>
      <c r="SUQ65" s="213"/>
      <c r="SUS65" s="213"/>
      <c r="SUU65" s="213"/>
      <c r="SUW65" s="213"/>
      <c r="SUY65" s="213"/>
      <c r="SVA65" s="213"/>
      <c r="SVC65" s="213"/>
      <c r="SVE65" s="213"/>
      <c r="SVG65" s="213"/>
      <c r="SVI65" s="213"/>
      <c r="SVK65" s="213"/>
      <c r="SVM65" s="213"/>
      <c r="SVO65" s="213"/>
      <c r="SVQ65" s="213"/>
      <c r="SVS65" s="213"/>
      <c r="SVU65" s="213"/>
      <c r="SVW65" s="213"/>
      <c r="SVY65" s="213"/>
      <c r="SWA65" s="213"/>
      <c r="SWC65" s="213"/>
      <c r="SWE65" s="213"/>
      <c r="SWG65" s="213"/>
      <c r="SWI65" s="213"/>
      <c r="SWK65" s="213"/>
      <c r="SWM65" s="213"/>
      <c r="SWO65" s="213"/>
      <c r="SWQ65" s="213"/>
      <c r="SWS65" s="213"/>
      <c r="SWU65" s="213"/>
      <c r="SWW65" s="213"/>
      <c r="SWY65" s="213"/>
      <c r="SXA65" s="213"/>
      <c r="SXC65" s="213"/>
      <c r="SXE65" s="213"/>
      <c r="SXG65" s="213"/>
      <c r="SXI65" s="213"/>
      <c r="SXK65" s="213"/>
      <c r="SXM65" s="213"/>
      <c r="SXO65" s="213"/>
      <c r="SXQ65" s="213"/>
      <c r="SXS65" s="213"/>
      <c r="SXU65" s="213"/>
      <c r="SXW65" s="213"/>
      <c r="SXY65" s="213"/>
      <c r="SYA65" s="213"/>
      <c r="SYC65" s="213"/>
      <c r="SYE65" s="213"/>
      <c r="SYG65" s="213"/>
      <c r="SYI65" s="213"/>
      <c r="SYK65" s="213"/>
      <c r="SYM65" s="213"/>
      <c r="SYO65" s="213"/>
      <c r="SYQ65" s="213"/>
      <c r="SYS65" s="213"/>
      <c r="SYU65" s="213"/>
      <c r="SYW65" s="213"/>
      <c r="SYY65" s="213"/>
      <c r="SZA65" s="213"/>
      <c r="SZC65" s="213"/>
      <c r="SZE65" s="213"/>
      <c r="SZG65" s="213"/>
      <c r="SZI65" s="213"/>
      <c r="SZK65" s="213"/>
      <c r="SZM65" s="213"/>
      <c r="SZO65" s="213"/>
      <c r="SZQ65" s="213"/>
      <c r="SZS65" s="213"/>
      <c r="SZU65" s="213"/>
      <c r="SZW65" s="213"/>
      <c r="SZY65" s="213"/>
      <c r="TAA65" s="213"/>
      <c r="TAC65" s="213"/>
      <c r="TAE65" s="213"/>
      <c r="TAG65" s="213"/>
      <c r="TAI65" s="213"/>
      <c r="TAK65" s="213"/>
      <c r="TAM65" s="213"/>
      <c r="TAO65" s="213"/>
      <c r="TAQ65" s="213"/>
      <c r="TAS65" s="213"/>
      <c r="TAU65" s="213"/>
      <c r="TAW65" s="213"/>
      <c r="TAY65" s="213"/>
      <c r="TBA65" s="213"/>
      <c r="TBC65" s="213"/>
      <c r="TBE65" s="213"/>
      <c r="TBG65" s="213"/>
      <c r="TBI65" s="213"/>
      <c r="TBK65" s="213"/>
      <c r="TBM65" s="213"/>
      <c r="TBO65" s="213"/>
      <c r="TBQ65" s="213"/>
      <c r="TBS65" s="213"/>
      <c r="TBU65" s="213"/>
      <c r="TBW65" s="213"/>
      <c r="TBY65" s="213"/>
      <c r="TCA65" s="213"/>
      <c r="TCC65" s="213"/>
      <c r="TCE65" s="213"/>
      <c r="TCG65" s="213"/>
      <c r="TCI65" s="213"/>
      <c r="TCK65" s="213"/>
      <c r="TCM65" s="213"/>
      <c r="TCO65" s="213"/>
      <c r="TCQ65" s="213"/>
      <c r="TCS65" s="213"/>
      <c r="TCU65" s="213"/>
      <c r="TCW65" s="213"/>
      <c r="TCY65" s="213"/>
      <c r="TDA65" s="213"/>
      <c r="TDC65" s="213"/>
      <c r="TDE65" s="213"/>
      <c r="TDG65" s="213"/>
      <c r="TDI65" s="213"/>
      <c r="TDK65" s="213"/>
      <c r="TDM65" s="213"/>
      <c r="TDO65" s="213"/>
      <c r="TDQ65" s="213"/>
      <c r="TDS65" s="213"/>
      <c r="TDU65" s="213"/>
      <c r="TDW65" s="213"/>
      <c r="TDY65" s="213"/>
      <c r="TEA65" s="213"/>
      <c r="TEC65" s="213"/>
      <c r="TEE65" s="213"/>
      <c r="TEG65" s="213"/>
      <c r="TEI65" s="213"/>
      <c r="TEK65" s="213"/>
      <c r="TEM65" s="213"/>
      <c r="TEO65" s="213"/>
      <c r="TEQ65" s="213"/>
      <c r="TES65" s="213"/>
      <c r="TEU65" s="213"/>
      <c r="TEW65" s="213"/>
      <c r="TEY65" s="213"/>
      <c r="TFA65" s="213"/>
      <c r="TFC65" s="213"/>
      <c r="TFE65" s="213"/>
      <c r="TFG65" s="213"/>
      <c r="TFI65" s="213"/>
      <c r="TFK65" s="213"/>
      <c r="TFM65" s="213"/>
      <c r="TFO65" s="213"/>
      <c r="TFQ65" s="213"/>
      <c r="TFS65" s="213"/>
      <c r="TFU65" s="213"/>
      <c r="TFW65" s="213"/>
      <c r="TFY65" s="213"/>
      <c r="TGA65" s="213"/>
      <c r="TGC65" s="213"/>
      <c r="TGE65" s="213"/>
      <c r="TGG65" s="213"/>
      <c r="TGI65" s="213"/>
      <c r="TGK65" s="213"/>
      <c r="TGM65" s="213"/>
      <c r="TGO65" s="213"/>
      <c r="TGQ65" s="213"/>
      <c r="TGS65" s="213"/>
      <c r="TGU65" s="213"/>
      <c r="TGW65" s="213"/>
      <c r="TGY65" s="213"/>
      <c r="THA65" s="213"/>
      <c r="THC65" s="213"/>
      <c r="THE65" s="213"/>
      <c r="THG65" s="213"/>
      <c r="THI65" s="213"/>
      <c r="THK65" s="213"/>
      <c r="THM65" s="213"/>
      <c r="THO65" s="213"/>
      <c r="THQ65" s="213"/>
      <c r="THS65" s="213"/>
      <c r="THU65" s="213"/>
      <c r="THW65" s="213"/>
      <c r="THY65" s="213"/>
      <c r="TIA65" s="213"/>
      <c r="TIC65" s="213"/>
      <c r="TIE65" s="213"/>
      <c r="TIG65" s="213"/>
      <c r="TII65" s="213"/>
      <c r="TIK65" s="213"/>
      <c r="TIM65" s="213"/>
      <c r="TIO65" s="213"/>
      <c r="TIQ65" s="213"/>
      <c r="TIS65" s="213"/>
      <c r="TIU65" s="213"/>
      <c r="TIW65" s="213"/>
      <c r="TIY65" s="213"/>
      <c r="TJA65" s="213"/>
      <c r="TJC65" s="213"/>
      <c r="TJE65" s="213"/>
      <c r="TJG65" s="213"/>
      <c r="TJI65" s="213"/>
      <c r="TJK65" s="213"/>
      <c r="TJM65" s="213"/>
      <c r="TJO65" s="213"/>
      <c r="TJQ65" s="213"/>
      <c r="TJS65" s="213"/>
      <c r="TJU65" s="213"/>
      <c r="TJW65" s="213"/>
      <c r="TJY65" s="213"/>
      <c r="TKA65" s="213"/>
      <c r="TKC65" s="213"/>
      <c r="TKE65" s="213"/>
      <c r="TKG65" s="213"/>
      <c r="TKI65" s="213"/>
      <c r="TKK65" s="213"/>
      <c r="TKM65" s="213"/>
      <c r="TKO65" s="213"/>
      <c r="TKQ65" s="213"/>
      <c r="TKS65" s="213"/>
      <c r="TKU65" s="213"/>
      <c r="TKW65" s="213"/>
      <c r="TKY65" s="213"/>
      <c r="TLA65" s="213"/>
      <c r="TLC65" s="213"/>
      <c r="TLE65" s="213"/>
      <c r="TLG65" s="213"/>
      <c r="TLI65" s="213"/>
      <c r="TLK65" s="213"/>
      <c r="TLM65" s="213"/>
      <c r="TLO65" s="213"/>
      <c r="TLQ65" s="213"/>
      <c r="TLS65" s="213"/>
      <c r="TLU65" s="213"/>
      <c r="TLW65" s="213"/>
      <c r="TLY65" s="213"/>
      <c r="TMA65" s="213"/>
      <c r="TMC65" s="213"/>
      <c r="TME65" s="213"/>
      <c r="TMG65" s="213"/>
      <c r="TMI65" s="213"/>
      <c r="TMK65" s="213"/>
      <c r="TMM65" s="213"/>
      <c r="TMO65" s="213"/>
      <c r="TMQ65" s="213"/>
      <c r="TMS65" s="213"/>
      <c r="TMU65" s="213"/>
      <c r="TMW65" s="213"/>
      <c r="TMY65" s="213"/>
      <c r="TNA65" s="213"/>
      <c r="TNC65" s="213"/>
      <c r="TNE65" s="213"/>
      <c r="TNG65" s="213"/>
      <c r="TNI65" s="213"/>
      <c r="TNK65" s="213"/>
      <c r="TNM65" s="213"/>
      <c r="TNO65" s="213"/>
      <c r="TNQ65" s="213"/>
      <c r="TNS65" s="213"/>
      <c r="TNU65" s="213"/>
      <c r="TNW65" s="213"/>
      <c r="TNY65" s="213"/>
      <c r="TOA65" s="213"/>
      <c r="TOC65" s="213"/>
      <c r="TOE65" s="213"/>
      <c r="TOG65" s="213"/>
      <c r="TOI65" s="213"/>
      <c r="TOK65" s="213"/>
      <c r="TOM65" s="213"/>
      <c r="TOO65" s="213"/>
      <c r="TOQ65" s="213"/>
      <c r="TOS65" s="213"/>
      <c r="TOU65" s="213"/>
      <c r="TOW65" s="213"/>
      <c r="TOY65" s="213"/>
      <c r="TPA65" s="213"/>
      <c r="TPC65" s="213"/>
      <c r="TPE65" s="213"/>
      <c r="TPG65" s="213"/>
      <c r="TPI65" s="213"/>
      <c r="TPK65" s="213"/>
      <c r="TPM65" s="213"/>
      <c r="TPO65" s="213"/>
      <c r="TPQ65" s="213"/>
      <c r="TPS65" s="213"/>
      <c r="TPU65" s="213"/>
      <c r="TPW65" s="213"/>
      <c r="TPY65" s="213"/>
      <c r="TQA65" s="213"/>
      <c r="TQC65" s="213"/>
      <c r="TQE65" s="213"/>
      <c r="TQG65" s="213"/>
      <c r="TQI65" s="213"/>
      <c r="TQK65" s="213"/>
      <c r="TQM65" s="213"/>
      <c r="TQO65" s="213"/>
      <c r="TQQ65" s="213"/>
      <c r="TQS65" s="213"/>
      <c r="TQU65" s="213"/>
      <c r="TQW65" s="213"/>
      <c r="TQY65" s="213"/>
      <c r="TRA65" s="213"/>
      <c r="TRC65" s="213"/>
      <c r="TRE65" s="213"/>
      <c r="TRG65" s="213"/>
      <c r="TRI65" s="213"/>
      <c r="TRK65" s="213"/>
      <c r="TRM65" s="213"/>
      <c r="TRO65" s="213"/>
      <c r="TRQ65" s="213"/>
      <c r="TRS65" s="213"/>
      <c r="TRU65" s="213"/>
      <c r="TRW65" s="213"/>
      <c r="TRY65" s="213"/>
      <c r="TSA65" s="213"/>
      <c r="TSC65" s="213"/>
      <c r="TSE65" s="213"/>
      <c r="TSG65" s="213"/>
      <c r="TSI65" s="213"/>
      <c r="TSK65" s="213"/>
      <c r="TSM65" s="213"/>
      <c r="TSO65" s="213"/>
      <c r="TSQ65" s="213"/>
      <c r="TSS65" s="213"/>
      <c r="TSU65" s="213"/>
      <c r="TSW65" s="213"/>
      <c r="TSY65" s="213"/>
      <c r="TTA65" s="213"/>
      <c r="TTC65" s="213"/>
      <c r="TTE65" s="213"/>
      <c r="TTG65" s="213"/>
      <c r="TTI65" s="213"/>
      <c r="TTK65" s="213"/>
      <c r="TTM65" s="213"/>
      <c r="TTO65" s="213"/>
      <c r="TTQ65" s="213"/>
      <c r="TTS65" s="213"/>
      <c r="TTU65" s="213"/>
      <c r="TTW65" s="213"/>
      <c r="TTY65" s="213"/>
      <c r="TUA65" s="213"/>
      <c r="TUC65" s="213"/>
      <c r="TUE65" s="213"/>
      <c r="TUG65" s="213"/>
      <c r="TUI65" s="213"/>
      <c r="TUK65" s="213"/>
      <c r="TUM65" s="213"/>
      <c r="TUO65" s="213"/>
      <c r="TUQ65" s="213"/>
      <c r="TUS65" s="213"/>
      <c r="TUU65" s="213"/>
      <c r="TUW65" s="213"/>
      <c r="TUY65" s="213"/>
      <c r="TVA65" s="213"/>
      <c r="TVC65" s="213"/>
      <c r="TVE65" s="213"/>
      <c r="TVG65" s="213"/>
      <c r="TVI65" s="213"/>
      <c r="TVK65" s="213"/>
      <c r="TVM65" s="213"/>
      <c r="TVO65" s="213"/>
      <c r="TVQ65" s="213"/>
      <c r="TVS65" s="213"/>
      <c r="TVU65" s="213"/>
      <c r="TVW65" s="213"/>
      <c r="TVY65" s="213"/>
      <c r="TWA65" s="213"/>
      <c r="TWC65" s="213"/>
      <c r="TWE65" s="213"/>
      <c r="TWG65" s="213"/>
      <c r="TWI65" s="213"/>
      <c r="TWK65" s="213"/>
      <c r="TWM65" s="213"/>
      <c r="TWO65" s="213"/>
      <c r="TWQ65" s="213"/>
      <c r="TWS65" s="213"/>
      <c r="TWU65" s="213"/>
      <c r="TWW65" s="213"/>
      <c r="TWY65" s="213"/>
      <c r="TXA65" s="213"/>
      <c r="TXC65" s="213"/>
      <c r="TXE65" s="213"/>
      <c r="TXG65" s="213"/>
      <c r="TXI65" s="213"/>
      <c r="TXK65" s="213"/>
      <c r="TXM65" s="213"/>
      <c r="TXO65" s="213"/>
      <c r="TXQ65" s="213"/>
      <c r="TXS65" s="213"/>
      <c r="TXU65" s="213"/>
      <c r="TXW65" s="213"/>
      <c r="TXY65" s="213"/>
      <c r="TYA65" s="213"/>
      <c r="TYC65" s="213"/>
      <c r="TYE65" s="213"/>
      <c r="TYG65" s="213"/>
      <c r="TYI65" s="213"/>
      <c r="TYK65" s="213"/>
      <c r="TYM65" s="213"/>
      <c r="TYO65" s="213"/>
      <c r="TYQ65" s="213"/>
      <c r="TYS65" s="213"/>
      <c r="TYU65" s="213"/>
      <c r="TYW65" s="213"/>
      <c r="TYY65" s="213"/>
      <c r="TZA65" s="213"/>
      <c r="TZC65" s="213"/>
      <c r="TZE65" s="213"/>
      <c r="TZG65" s="213"/>
      <c r="TZI65" s="213"/>
      <c r="TZK65" s="213"/>
      <c r="TZM65" s="213"/>
      <c r="TZO65" s="213"/>
      <c r="TZQ65" s="213"/>
      <c r="TZS65" s="213"/>
      <c r="TZU65" s="213"/>
      <c r="TZW65" s="213"/>
      <c r="TZY65" s="213"/>
      <c r="UAA65" s="213"/>
      <c r="UAC65" s="213"/>
      <c r="UAE65" s="213"/>
      <c r="UAG65" s="213"/>
      <c r="UAI65" s="213"/>
      <c r="UAK65" s="213"/>
      <c r="UAM65" s="213"/>
      <c r="UAO65" s="213"/>
      <c r="UAQ65" s="213"/>
      <c r="UAS65" s="213"/>
      <c r="UAU65" s="213"/>
      <c r="UAW65" s="213"/>
      <c r="UAY65" s="213"/>
      <c r="UBA65" s="213"/>
      <c r="UBC65" s="213"/>
      <c r="UBE65" s="213"/>
      <c r="UBG65" s="213"/>
      <c r="UBI65" s="213"/>
      <c r="UBK65" s="213"/>
      <c r="UBM65" s="213"/>
      <c r="UBO65" s="213"/>
      <c r="UBQ65" s="213"/>
      <c r="UBS65" s="213"/>
      <c r="UBU65" s="213"/>
      <c r="UBW65" s="213"/>
      <c r="UBY65" s="213"/>
      <c r="UCA65" s="213"/>
      <c r="UCC65" s="213"/>
      <c r="UCE65" s="213"/>
      <c r="UCG65" s="213"/>
      <c r="UCI65" s="213"/>
      <c r="UCK65" s="213"/>
      <c r="UCM65" s="213"/>
      <c r="UCO65" s="213"/>
      <c r="UCQ65" s="213"/>
      <c r="UCS65" s="213"/>
      <c r="UCU65" s="213"/>
      <c r="UCW65" s="213"/>
      <c r="UCY65" s="213"/>
      <c r="UDA65" s="213"/>
      <c r="UDC65" s="213"/>
      <c r="UDE65" s="213"/>
      <c r="UDG65" s="213"/>
      <c r="UDI65" s="213"/>
      <c r="UDK65" s="213"/>
      <c r="UDM65" s="213"/>
      <c r="UDO65" s="213"/>
      <c r="UDQ65" s="213"/>
      <c r="UDS65" s="213"/>
      <c r="UDU65" s="213"/>
      <c r="UDW65" s="213"/>
      <c r="UDY65" s="213"/>
      <c r="UEA65" s="213"/>
      <c r="UEC65" s="213"/>
      <c r="UEE65" s="213"/>
      <c r="UEG65" s="213"/>
      <c r="UEI65" s="213"/>
      <c r="UEK65" s="213"/>
      <c r="UEM65" s="213"/>
      <c r="UEO65" s="213"/>
      <c r="UEQ65" s="213"/>
      <c r="UES65" s="213"/>
      <c r="UEU65" s="213"/>
      <c r="UEW65" s="213"/>
      <c r="UEY65" s="213"/>
      <c r="UFA65" s="213"/>
      <c r="UFC65" s="213"/>
      <c r="UFE65" s="213"/>
      <c r="UFG65" s="213"/>
      <c r="UFI65" s="213"/>
      <c r="UFK65" s="213"/>
      <c r="UFM65" s="213"/>
      <c r="UFO65" s="213"/>
      <c r="UFQ65" s="213"/>
      <c r="UFS65" s="213"/>
      <c r="UFU65" s="213"/>
      <c r="UFW65" s="213"/>
      <c r="UFY65" s="213"/>
      <c r="UGA65" s="213"/>
      <c r="UGC65" s="213"/>
      <c r="UGE65" s="213"/>
      <c r="UGG65" s="213"/>
      <c r="UGI65" s="213"/>
      <c r="UGK65" s="213"/>
      <c r="UGM65" s="213"/>
      <c r="UGO65" s="213"/>
      <c r="UGQ65" s="213"/>
      <c r="UGS65" s="213"/>
      <c r="UGU65" s="213"/>
      <c r="UGW65" s="213"/>
      <c r="UGY65" s="213"/>
      <c r="UHA65" s="213"/>
      <c r="UHC65" s="213"/>
      <c r="UHE65" s="213"/>
      <c r="UHG65" s="213"/>
      <c r="UHI65" s="213"/>
      <c r="UHK65" s="213"/>
      <c r="UHM65" s="213"/>
      <c r="UHO65" s="213"/>
      <c r="UHQ65" s="213"/>
      <c r="UHS65" s="213"/>
      <c r="UHU65" s="213"/>
      <c r="UHW65" s="213"/>
      <c r="UHY65" s="213"/>
      <c r="UIA65" s="213"/>
      <c r="UIC65" s="213"/>
      <c r="UIE65" s="213"/>
      <c r="UIG65" s="213"/>
      <c r="UII65" s="213"/>
      <c r="UIK65" s="213"/>
      <c r="UIM65" s="213"/>
      <c r="UIO65" s="213"/>
      <c r="UIQ65" s="213"/>
      <c r="UIS65" s="213"/>
      <c r="UIU65" s="213"/>
      <c r="UIW65" s="213"/>
      <c r="UIY65" s="213"/>
      <c r="UJA65" s="213"/>
      <c r="UJC65" s="213"/>
      <c r="UJE65" s="213"/>
      <c r="UJG65" s="213"/>
      <c r="UJI65" s="213"/>
      <c r="UJK65" s="213"/>
      <c r="UJM65" s="213"/>
      <c r="UJO65" s="213"/>
      <c r="UJQ65" s="213"/>
      <c r="UJS65" s="213"/>
      <c r="UJU65" s="213"/>
      <c r="UJW65" s="213"/>
      <c r="UJY65" s="213"/>
      <c r="UKA65" s="213"/>
      <c r="UKC65" s="213"/>
      <c r="UKE65" s="213"/>
      <c r="UKG65" s="213"/>
      <c r="UKI65" s="213"/>
      <c r="UKK65" s="213"/>
      <c r="UKM65" s="213"/>
      <c r="UKO65" s="213"/>
      <c r="UKQ65" s="213"/>
      <c r="UKS65" s="213"/>
      <c r="UKU65" s="213"/>
      <c r="UKW65" s="213"/>
      <c r="UKY65" s="213"/>
      <c r="ULA65" s="213"/>
      <c r="ULC65" s="213"/>
      <c r="ULE65" s="213"/>
      <c r="ULG65" s="213"/>
      <c r="ULI65" s="213"/>
      <c r="ULK65" s="213"/>
      <c r="ULM65" s="213"/>
      <c r="ULO65" s="213"/>
      <c r="ULQ65" s="213"/>
      <c r="ULS65" s="213"/>
      <c r="ULU65" s="213"/>
      <c r="ULW65" s="213"/>
      <c r="ULY65" s="213"/>
      <c r="UMA65" s="213"/>
      <c r="UMC65" s="213"/>
      <c r="UME65" s="213"/>
      <c r="UMG65" s="213"/>
      <c r="UMI65" s="213"/>
      <c r="UMK65" s="213"/>
      <c r="UMM65" s="213"/>
      <c r="UMO65" s="213"/>
      <c r="UMQ65" s="213"/>
      <c r="UMS65" s="213"/>
      <c r="UMU65" s="213"/>
      <c r="UMW65" s="213"/>
      <c r="UMY65" s="213"/>
      <c r="UNA65" s="213"/>
      <c r="UNC65" s="213"/>
      <c r="UNE65" s="213"/>
      <c r="UNG65" s="213"/>
      <c r="UNI65" s="213"/>
      <c r="UNK65" s="213"/>
      <c r="UNM65" s="213"/>
      <c r="UNO65" s="213"/>
      <c r="UNQ65" s="213"/>
      <c r="UNS65" s="213"/>
      <c r="UNU65" s="213"/>
      <c r="UNW65" s="213"/>
      <c r="UNY65" s="213"/>
      <c r="UOA65" s="213"/>
      <c r="UOC65" s="213"/>
      <c r="UOE65" s="213"/>
      <c r="UOG65" s="213"/>
      <c r="UOI65" s="213"/>
      <c r="UOK65" s="213"/>
      <c r="UOM65" s="213"/>
      <c r="UOO65" s="213"/>
      <c r="UOQ65" s="213"/>
      <c r="UOS65" s="213"/>
      <c r="UOU65" s="213"/>
      <c r="UOW65" s="213"/>
      <c r="UOY65" s="213"/>
      <c r="UPA65" s="213"/>
      <c r="UPC65" s="213"/>
      <c r="UPE65" s="213"/>
      <c r="UPG65" s="213"/>
      <c r="UPI65" s="213"/>
      <c r="UPK65" s="213"/>
      <c r="UPM65" s="213"/>
      <c r="UPO65" s="213"/>
      <c r="UPQ65" s="213"/>
      <c r="UPS65" s="213"/>
      <c r="UPU65" s="213"/>
      <c r="UPW65" s="213"/>
      <c r="UPY65" s="213"/>
      <c r="UQA65" s="213"/>
      <c r="UQC65" s="213"/>
      <c r="UQE65" s="213"/>
      <c r="UQG65" s="213"/>
      <c r="UQI65" s="213"/>
      <c r="UQK65" s="213"/>
      <c r="UQM65" s="213"/>
      <c r="UQO65" s="213"/>
      <c r="UQQ65" s="213"/>
      <c r="UQS65" s="213"/>
      <c r="UQU65" s="213"/>
      <c r="UQW65" s="213"/>
      <c r="UQY65" s="213"/>
      <c r="URA65" s="213"/>
      <c r="URC65" s="213"/>
      <c r="URE65" s="213"/>
      <c r="URG65" s="213"/>
      <c r="URI65" s="213"/>
      <c r="URK65" s="213"/>
      <c r="URM65" s="213"/>
      <c r="URO65" s="213"/>
      <c r="URQ65" s="213"/>
      <c r="URS65" s="213"/>
      <c r="URU65" s="213"/>
      <c r="URW65" s="213"/>
      <c r="URY65" s="213"/>
      <c r="USA65" s="213"/>
      <c r="USC65" s="213"/>
      <c r="USE65" s="213"/>
      <c r="USG65" s="213"/>
      <c r="USI65" s="213"/>
      <c r="USK65" s="213"/>
      <c r="USM65" s="213"/>
      <c r="USO65" s="213"/>
      <c r="USQ65" s="213"/>
      <c r="USS65" s="213"/>
      <c r="USU65" s="213"/>
      <c r="USW65" s="213"/>
      <c r="USY65" s="213"/>
      <c r="UTA65" s="213"/>
      <c r="UTC65" s="213"/>
      <c r="UTE65" s="213"/>
      <c r="UTG65" s="213"/>
      <c r="UTI65" s="213"/>
      <c r="UTK65" s="213"/>
      <c r="UTM65" s="213"/>
      <c r="UTO65" s="213"/>
      <c r="UTQ65" s="213"/>
      <c r="UTS65" s="213"/>
      <c r="UTU65" s="213"/>
      <c r="UTW65" s="213"/>
      <c r="UTY65" s="213"/>
      <c r="UUA65" s="213"/>
      <c r="UUC65" s="213"/>
      <c r="UUE65" s="213"/>
      <c r="UUG65" s="213"/>
      <c r="UUI65" s="213"/>
      <c r="UUK65" s="213"/>
      <c r="UUM65" s="213"/>
      <c r="UUO65" s="213"/>
      <c r="UUQ65" s="213"/>
      <c r="UUS65" s="213"/>
      <c r="UUU65" s="213"/>
      <c r="UUW65" s="213"/>
      <c r="UUY65" s="213"/>
      <c r="UVA65" s="213"/>
      <c r="UVC65" s="213"/>
      <c r="UVE65" s="213"/>
      <c r="UVG65" s="213"/>
      <c r="UVI65" s="213"/>
      <c r="UVK65" s="213"/>
      <c r="UVM65" s="213"/>
      <c r="UVO65" s="213"/>
      <c r="UVQ65" s="213"/>
      <c r="UVS65" s="213"/>
      <c r="UVU65" s="213"/>
      <c r="UVW65" s="213"/>
      <c r="UVY65" s="213"/>
      <c r="UWA65" s="213"/>
      <c r="UWC65" s="213"/>
      <c r="UWE65" s="213"/>
      <c r="UWG65" s="213"/>
      <c r="UWI65" s="213"/>
      <c r="UWK65" s="213"/>
      <c r="UWM65" s="213"/>
      <c r="UWO65" s="213"/>
      <c r="UWQ65" s="213"/>
      <c r="UWS65" s="213"/>
      <c r="UWU65" s="213"/>
      <c r="UWW65" s="213"/>
      <c r="UWY65" s="213"/>
      <c r="UXA65" s="213"/>
      <c r="UXC65" s="213"/>
      <c r="UXE65" s="213"/>
      <c r="UXG65" s="213"/>
      <c r="UXI65" s="213"/>
      <c r="UXK65" s="213"/>
      <c r="UXM65" s="213"/>
      <c r="UXO65" s="213"/>
      <c r="UXQ65" s="213"/>
      <c r="UXS65" s="213"/>
      <c r="UXU65" s="213"/>
      <c r="UXW65" s="213"/>
      <c r="UXY65" s="213"/>
      <c r="UYA65" s="213"/>
      <c r="UYC65" s="213"/>
      <c r="UYE65" s="213"/>
      <c r="UYG65" s="213"/>
      <c r="UYI65" s="213"/>
      <c r="UYK65" s="213"/>
      <c r="UYM65" s="213"/>
      <c r="UYO65" s="213"/>
      <c r="UYQ65" s="213"/>
      <c r="UYS65" s="213"/>
      <c r="UYU65" s="213"/>
      <c r="UYW65" s="213"/>
      <c r="UYY65" s="213"/>
      <c r="UZA65" s="213"/>
      <c r="UZC65" s="213"/>
      <c r="UZE65" s="213"/>
      <c r="UZG65" s="213"/>
      <c r="UZI65" s="213"/>
      <c r="UZK65" s="213"/>
      <c r="UZM65" s="213"/>
      <c r="UZO65" s="213"/>
      <c r="UZQ65" s="213"/>
      <c r="UZS65" s="213"/>
      <c r="UZU65" s="213"/>
      <c r="UZW65" s="213"/>
      <c r="UZY65" s="213"/>
      <c r="VAA65" s="213"/>
      <c r="VAC65" s="213"/>
      <c r="VAE65" s="213"/>
      <c r="VAG65" s="213"/>
      <c r="VAI65" s="213"/>
      <c r="VAK65" s="213"/>
      <c r="VAM65" s="213"/>
      <c r="VAO65" s="213"/>
      <c r="VAQ65" s="213"/>
      <c r="VAS65" s="213"/>
      <c r="VAU65" s="213"/>
      <c r="VAW65" s="213"/>
      <c r="VAY65" s="213"/>
      <c r="VBA65" s="213"/>
      <c r="VBC65" s="213"/>
      <c r="VBE65" s="213"/>
      <c r="VBG65" s="213"/>
      <c r="VBI65" s="213"/>
      <c r="VBK65" s="213"/>
      <c r="VBM65" s="213"/>
      <c r="VBO65" s="213"/>
      <c r="VBQ65" s="213"/>
      <c r="VBS65" s="213"/>
      <c r="VBU65" s="213"/>
      <c r="VBW65" s="213"/>
      <c r="VBY65" s="213"/>
      <c r="VCA65" s="213"/>
      <c r="VCC65" s="213"/>
      <c r="VCE65" s="213"/>
      <c r="VCG65" s="213"/>
      <c r="VCI65" s="213"/>
      <c r="VCK65" s="213"/>
      <c r="VCM65" s="213"/>
      <c r="VCO65" s="213"/>
      <c r="VCQ65" s="213"/>
      <c r="VCS65" s="213"/>
      <c r="VCU65" s="213"/>
      <c r="VCW65" s="213"/>
      <c r="VCY65" s="213"/>
      <c r="VDA65" s="213"/>
      <c r="VDC65" s="213"/>
      <c r="VDE65" s="213"/>
      <c r="VDG65" s="213"/>
      <c r="VDI65" s="213"/>
      <c r="VDK65" s="213"/>
      <c r="VDM65" s="213"/>
      <c r="VDO65" s="213"/>
      <c r="VDQ65" s="213"/>
      <c r="VDS65" s="213"/>
      <c r="VDU65" s="213"/>
      <c r="VDW65" s="213"/>
      <c r="VDY65" s="213"/>
      <c r="VEA65" s="213"/>
      <c r="VEC65" s="213"/>
      <c r="VEE65" s="213"/>
      <c r="VEG65" s="213"/>
      <c r="VEI65" s="213"/>
      <c r="VEK65" s="213"/>
      <c r="VEM65" s="213"/>
      <c r="VEO65" s="213"/>
      <c r="VEQ65" s="213"/>
      <c r="VES65" s="213"/>
      <c r="VEU65" s="213"/>
      <c r="VEW65" s="213"/>
      <c r="VEY65" s="213"/>
      <c r="VFA65" s="213"/>
      <c r="VFC65" s="213"/>
      <c r="VFE65" s="213"/>
      <c r="VFG65" s="213"/>
      <c r="VFI65" s="213"/>
      <c r="VFK65" s="213"/>
      <c r="VFM65" s="213"/>
      <c r="VFO65" s="213"/>
      <c r="VFQ65" s="213"/>
      <c r="VFS65" s="213"/>
      <c r="VFU65" s="213"/>
      <c r="VFW65" s="213"/>
      <c r="VFY65" s="213"/>
      <c r="VGA65" s="213"/>
      <c r="VGC65" s="213"/>
      <c r="VGE65" s="213"/>
      <c r="VGG65" s="213"/>
      <c r="VGI65" s="213"/>
      <c r="VGK65" s="213"/>
      <c r="VGM65" s="213"/>
      <c r="VGO65" s="213"/>
      <c r="VGQ65" s="213"/>
      <c r="VGS65" s="213"/>
      <c r="VGU65" s="213"/>
      <c r="VGW65" s="213"/>
      <c r="VGY65" s="213"/>
      <c r="VHA65" s="213"/>
      <c r="VHC65" s="213"/>
      <c r="VHE65" s="213"/>
      <c r="VHG65" s="213"/>
      <c r="VHI65" s="213"/>
      <c r="VHK65" s="213"/>
      <c r="VHM65" s="213"/>
      <c r="VHO65" s="213"/>
      <c r="VHQ65" s="213"/>
      <c r="VHS65" s="213"/>
      <c r="VHU65" s="213"/>
      <c r="VHW65" s="213"/>
      <c r="VHY65" s="213"/>
      <c r="VIA65" s="213"/>
      <c r="VIC65" s="213"/>
      <c r="VIE65" s="213"/>
      <c r="VIG65" s="213"/>
      <c r="VII65" s="213"/>
      <c r="VIK65" s="213"/>
      <c r="VIM65" s="213"/>
      <c r="VIO65" s="213"/>
      <c r="VIQ65" s="213"/>
      <c r="VIS65" s="213"/>
      <c r="VIU65" s="213"/>
      <c r="VIW65" s="213"/>
      <c r="VIY65" s="213"/>
      <c r="VJA65" s="213"/>
      <c r="VJC65" s="213"/>
      <c r="VJE65" s="213"/>
      <c r="VJG65" s="213"/>
      <c r="VJI65" s="213"/>
      <c r="VJK65" s="213"/>
      <c r="VJM65" s="213"/>
      <c r="VJO65" s="213"/>
      <c r="VJQ65" s="213"/>
      <c r="VJS65" s="213"/>
      <c r="VJU65" s="213"/>
      <c r="VJW65" s="213"/>
      <c r="VJY65" s="213"/>
      <c r="VKA65" s="213"/>
      <c r="VKC65" s="213"/>
      <c r="VKE65" s="213"/>
      <c r="VKG65" s="213"/>
      <c r="VKI65" s="213"/>
      <c r="VKK65" s="213"/>
      <c r="VKM65" s="213"/>
      <c r="VKO65" s="213"/>
      <c r="VKQ65" s="213"/>
      <c r="VKS65" s="213"/>
      <c r="VKU65" s="213"/>
      <c r="VKW65" s="213"/>
      <c r="VKY65" s="213"/>
      <c r="VLA65" s="213"/>
      <c r="VLC65" s="213"/>
      <c r="VLE65" s="213"/>
      <c r="VLG65" s="213"/>
      <c r="VLI65" s="213"/>
      <c r="VLK65" s="213"/>
      <c r="VLM65" s="213"/>
      <c r="VLO65" s="213"/>
      <c r="VLQ65" s="213"/>
      <c r="VLS65" s="213"/>
      <c r="VLU65" s="213"/>
      <c r="VLW65" s="213"/>
      <c r="VLY65" s="213"/>
      <c r="VMA65" s="213"/>
      <c r="VMC65" s="213"/>
      <c r="VME65" s="213"/>
      <c r="VMG65" s="213"/>
      <c r="VMI65" s="213"/>
      <c r="VMK65" s="213"/>
      <c r="VMM65" s="213"/>
      <c r="VMO65" s="213"/>
      <c r="VMQ65" s="213"/>
      <c r="VMS65" s="213"/>
      <c r="VMU65" s="213"/>
      <c r="VMW65" s="213"/>
      <c r="VMY65" s="213"/>
      <c r="VNA65" s="213"/>
      <c r="VNC65" s="213"/>
      <c r="VNE65" s="213"/>
      <c r="VNG65" s="213"/>
      <c r="VNI65" s="213"/>
      <c r="VNK65" s="213"/>
      <c r="VNM65" s="213"/>
      <c r="VNO65" s="213"/>
      <c r="VNQ65" s="213"/>
      <c r="VNS65" s="213"/>
      <c r="VNU65" s="213"/>
      <c r="VNW65" s="213"/>
      <c r="VNY65" s="213"/>
      <c r="VOA65" s="213"/>
      <c r="VOC65" s="213"/>
      <c r="VOE65" s="213"/>
      <c r="VOG65" s="213"/>
      <c r="VOI65" s="213"/>
      <c r="VOK65" s="213"/>
      <c r="VOM65" s="213"/>
      <c r="VOO65" s="213"/>
      <c r="VOQ65" s="213"/>
      <c r="VOS65" s="213"/>
      <c r="VOU65" s="213"/>
      <c r="VOW65" s="213"/>
      <c r="VOY65" s="213"/>
      <c r="VPA65" s="213"/>
      <c r="VPC65" s="213"/>
      <c r="VPE65" s="213"/>
      <c r="VPG65" s="213"/>
      <c r="VPI65" s="213"/>
      <c r="VPK65" s="213"/>
      <c r="VPM65" s="213"/>
      <c r="VPO65" s="213"/>
      <c r="VPQ65" s="213"/>
      <c r="VPS65" s="213"/>
      <c r="VPU65" s="213"/>
      <c r="VPW65" s="213"/>
      <c r="VPY65" s="213"/>
      <c r="VQA65" s="213"/>
      <c r="VQC65" s="213"/>
      <c r="VQE65" s="213"/>
      <c r="VQG65" s="213"/>
      <c r="VQI65" s="213"/>
      <c r="VQK65" s="213"/>
      <c r="VQM65" s="213"/>
      <c r="VQO65" s="213"/>
      <c r="VQQ65" s="213"/>
      <c r="VQS65" s="213"/>
      <c r="VQU65" s="213"/>
      <c r="VQW65" s="213"/>
      <c r="VQY65" s="213"/>
      <c r="VRA65" s="213"/>
      <c r="VRC65" s="213"/>
      <c r="VRE65" s="213"/>
      <c r="VRG65" s="213"/>
      <c r="VRI65" s="213"/>
      <c r="VRK65" s="213"/>
      <c r="VRM65" s="213"/>
      <c r="VRO65" s="213"/>
      <c r="VRQ65" s="213"/>
      <c r="VRS65" s="213"/>
      <c r="VRU65" s="213"/>
      <c r="VRW65" s="213"/>
      <c r="VRY65" s="213"/>
      <c r="VSA65" s="213"/>
      <c r="VSC65" s="213"/>
      <c r="VSE65" s="213"/>
      <c r="VSG65" s="213"/>
      <c r="VSI65" s="213"/>
      <c r="VSK65" s="213"/>
      <c r="VSM65" s="213"/>
      <c r="VSO65" s="213"/>
      <c r="VSQ65" s="213"/>
      <c r="VSS65" s="213"/>
      <c r="VSU65" s="213"/>
      <c r="VSW65" s="213"/>
      <c r="VSY65" s="213"/>
      <c r="VTA65" s="213"/>
      <c r="VTC65" s="213"/>
      <c r="VTE65" s="213"/>
      <c r="VTG65" s="213"/>
      <c r="VTI65" s="213"/>
      <c r="VTK65" s="213"/>
      <c r="VTM65" s="213"/>
      <c r="VTO65" s="213"/>
      <c r="VTQ65" s="213"/>
      <c r="VTS65" s="213"/>
      <c r="VTU65" s="213"/>
      <c r="VTW65" s="213"/>
      <c r="VTY65" s="213"/>
      <c r="VUA65" s="213"/>
      <c r="VUC65" s="213"/>
      <c r="VUE65" s="213"/>
      <c r="VUG65" s="213"/>
      <c r="VUI65" s="213"/>
      <c r="VUK65" s="213"/>
      <c r="VUM65" s="213"/>
      <c r="VUO65" s="213"/>
      <c r="VUQ65" s="213"/>
      <c r="VUS65" s="213"/>
      <c r="VUU65" s="213"/>
      <c r="VUW65" s="213"/>
      <c r="VUY65" s="213"/>
      <c r="VVA65" s="213"/>
      <c r="VVC65" s="213"/>
      <c r="VVE65" s="213"/>
      <c r="VVG65" s="213"/>
      <c r="VVI65" s="213"/>
      <c r="VVK65" s="213"/>
      <c r="VVM65" s="213"/>
      <c r="VVO65" s="213"/>
      <c r="VVQ65" s="213"/>
      <c r="VVS65" s="213"/>
      <c r="VVU65" s="213"/>
      <c r="VVW65" s="213"/>
      <c r="VVY65" s="213"/>
      <c r="VWA65" s="213"/>
      <c r="VWC65" s="213"/>
      <c r="VWE65" s="213"/>
      <c r="VWG65" s="213"/>
      <c r="VWI65" s="213"/>
      <c r="VWK65" s="213"/>
      <c r="VWM65" s="213"/>
      <c r="VWO65" s="213"/>
      <c r="VWQ65" s="213"/>
      <c r="VWS65" s="213"/>
      <c r="VWU65" s="213"/>
      <c r="VWW65" s="213"/>
      <c r="VWY65" s="213"/>
      <c r="VXA65" s="213"/>
      <c r="VXC65" s="213"/>
      <c r="VXE65" s="213"/>
      <c r="VXG65" s="213"/>
      <c r="VXI65" s="213"/>
      <c r="VXK65" s="213"/>
      <c r="VXM65" s="213"/>
      <c r="VXO65" s="213"/>
      <c r="VXQ65" s="213"/>
      <c r="VXS65" s="213"/>
      <c r="VXU65" s="213"/>
      <c r="VXW65" s="213"/>
      <c r="VXY65" s="213"/>
      <c r="VYA65" s="213"/>
      <c r="VYC65" s="213"/>
      <c r="VYE65" s="213"/>
      <c r="VYG65" s="213"/>
      <c r="VYI65" s="213"/>
      <c r="VYK65" s="213"/>
      <c r="VYM65" s="213"/>
      <c r="VYO65" s="213"/>
      <c r="VYQ65" s="213"/>
      <c r="VYS65" s="213"/>
      <c r="VYU65" s="213"/>
      <c r="VYW65" s="213"/>
      <c r="VYY65" s="213"/>
      <c r="VZA65" s="213"/>
      <c r="VZC65" s="213"/>
      <c r="VZE65" s="213"/>
      <c r="VZG65" s="213"/>
      <c r="VZI65" s="213"/>
      <c r="VZK65" s="213"/>
      <c r="VZM65" s="213"/>
      <c r="VZO65" s="213"/>
      <c r="VZQ65" s="213"/>
      <c r="VZS65" s="213"/>
      <c r="VZU65" s="213"/>
      <c r="VZW65" s="213"/>
      <c r="VZY65" s="213"/>
      <c r="WAA65" s="213"/>
      <c r="WAC65" s="213"/>
      <c r="WAE65" s="213"/>
      <c r="WAG65" s="213"/>
      <c r="WAI65" s="213"/>
      <c r="WAK65" s="213"/>
      <c r="WAM65" s="213"/>
      <c r="WAO65" s="213"/>
      <c r="WAQ65" s="213"/>
      <c r="WAS65" s="213"/>
      <c r="WAU65" s="213"/>
      <c r="WAW65" s="213"/>
      <c r="WAY65" s="213"/>
      <c r="WBA65" s="213"/>
      <c r="WBC65" s="213"/>
      <c r="WBE65" s="213"/>
      <c r="WBG65" s="213"/>
      <c r="WBI65" s="213"/>
      <c r="WBK65" s="213"/>
      <c r="WBM65" s="213"/>
      <c r="WBO65" s="213"/>
      <c r="WBQ65" s="213"/>
      <c r="WBS65" s="213"/>
      <c r="WBU65" s="213"/>
      <c r="WBW65" s="213"/>
      <c r="WBY65" s="213"/>
      <c r="WCA65" s="213"/>
      <c r="WCC65" s="213"/>
      <c r="WCE65" s="213"/>
      <c r="WCG65" s="213"/>
      <c r="WCI65" s="213"/>
      <c r="WCK65" s="213"/>
      <c r="WCM65" s="213"/>
      <c r="WCO65" s="213"/>
      <c r="WCQ65" s="213"/>
      <c r="WCS65" s="213"/>
      <c r="WCU65" s="213"/>
      <c r="WCW65" s="213"/>
      <c r="WCY65" s="213"/>
      <c r="WDA65" s="213"/>
      <c r="WDC65" s="213"/>
      <c r="WDE65" s="213"/>
      <c r="WDG65" s="213"/>
      <c r="WDI65" s="213"/>
      <c r="WDK65" s="213"/>
      <c r="WDM65" s="213"/>
      <c r="WDO65" s="213"/>
      <c r="WDQ65" s="213"/>
      <c r="WDS65" s="213"/>
      <c r="WDU65" s="213"/>
      <c r="WDW65" s="213"/>
      <c r="WDY65" s="213"/>
      <c r="WEA65" s="213"/>
      <c r="WEC65" s="213"/>
      <c r="WEE65" s="213"/>
      <c r="WEG65" s="213"/>
      <c r="WEI65" s="213"/>
      <c r="WEK65" s="213"/>
      <c r="WEM65" s="213"/>
      <c r="WEO65" s="213"/>
      <c r="WEQ65" s="213"/>
      <c r="WES65" s="213"/>
      <c r="WEU65" s="213"/>
      <c r="WEW65" s="213"/>
      <c r="WEY65" s="213"/>
      <c r="WFA65" s="213"/>
      <c r="WFC65" s="213"/>
      <c r="WFE65" s="213"/>
      <c r="WFG65" s="213"/>
      <c r="WFI65" s="213"/>
      <c r="WFK65" s="213"/>
      <c r="WFM65" s="213"/>
      <c r="WFO65" s="213"/>
      <c r="WFQ65" s="213"/>
      <c r="WFS65" s="213"/>
      <c r="WFU65" s="213"/>
      <c r="WFW65" s="213"/>
      <c r="WFY65" s="213"/>
      <c r="WGA65" s="213"/>
      <c r="WGC65" s="213"/>
      <c r="WGE65" s="213"/>
      <c r="WGG65" s="213"/>
      <c r="WGI65" s="213"/>
      <c r="WGK65" s="213"/>
      <c r="WGM65" s="213"/>
      <c r="WGO65" s="213"/>
      <c r="WGQ65" s="213"/>
      <c r="WGS65" s="213"/>
      <c r="WGU65" s="213"/>
      <c r="WGW65" s="213"/>
      <c r="WGY65" s="213"/>
      <c r="WHA65" s="213"/>
      <c r="WHC65" s="213"/>
      <c r="WHE65" s="213"/>
      <c r="WHG65" s="213"/>
      <c r="WHI65" s="213"/>
      <c r="WHK65" s="213"/>
      <c r="WHM65" s="213"/>
      <c r="WHO65" s="213"/>
      <c r="WHQ65" s="213"/>
      <c r="WHS65" s="213"/>
      <c r="WHU65" s="213"/>
      <c r="WHW65" s="213"/>
      <c r="WHY65" s="213"/>
      <c r="WIA65" s="213"/>
      <c r="WIC65" s="213"/>
      <c r="WIE65" s="213"/>
      <c r="WIG65" s="213"/>
      <c r="WII65" s="213"/>
      <c r="WIK65" s="213"/>
      <c r="WIM65" s="213"/>
      <c r="WIO65" s="213"/>
      <c r="WIQ65" s="213"/>
      <c r="WIS65" s="213"/>
      <c r="WIU65" s="213"/>
      <c r="WIW65" s="213"/>
      <c r="WIY65" s="213"/>
      <c r="WJA65" s="213"/>
      <c r="WJC65" s="213"/>
      <c r="WJE65" s="213"/>
      <c r="WJG65" s="213"/>
      <c r="WJI65" s="213"/>
      <c r="WJK65" s="213"/>
      <c r="WJM65" s="213"/>
      <c r="WJO65" s="213"/>
      <c r="WJQ65" s="213"/>
      <c r="WJS65" s="213"/>
      <c r="WJU65" s="213"/>
      <c r="WJW65" s="213"/>
      <c r="WJY65" s="213"/>
      <c r="WKA65" s="213"/>
      <c r="WKC65" s="213"/>
      <c r="WKE65" s="213"/>
      <c r="WKG65" s="213"/>
      <c r="WKI65" s="213"/>
      <c r="WKK65" s="213"/>
      <c r="WKM65" s="213"/>
      <c r="WKO65" s="213"/>
      <c r="WKQ65" s="213"/>
      <c r="WKS65" s="213"/>
      <c r="WKU65" s="213"/>
      <c r="WKW65" s="213"/>
      <c r="WKY65" s="213"/>
      <c r="WLA65" s="213"/>
      <c r="WLC65" s="213"/>
      <c r="WLE65" s="213"/>
      <c r="WLG65" s="213"/>
      <c r="WLI65" s="213"/>
      <c r="WLK65" s="213"/>
      <c r="WLM65" s="213"/>
      <c r="WLO65" s="213"/>
      <c r="WLQ65" s="213"/>
      <c r="WLS65" s="213"/>
      <c r="WLU65" s="213"/>
      <c r="WLW65" s="213"/>
      <c r="WLY65" s="213"/>
      <c r="WMA65" s="213"/>
      <c r="WMC65" s="213"/>
      <c r="WME65" s="213"/>
      <c r="WMG65" s="213"/>
      <c r="WMI65" s="213"/>
      <c r="WMK65" s="213"/>
      <c r="WMM65" s="213"/>
      <c r="WMO65" s="213"/>
      <c r="WMQ65" s="213"/>
      <c r="WMS65" s="213"/>
      <c r="WMU65" s="213"/>
      <c r="WMW65" s="213"/>
      <c r="WMY65" s="213"/>
      <c r="WNA65" s="213"/>
      <c r="WNC65" s="213"/>
      <c r="WNE65" s="213"/>
      <c r="WNG65" s="213"/>
      <c r="WNI65" s="213"/>
      <c r="WNK65" s="213"/>
      <c r="WNM65" s="213"/>
      <c r="WNO65" s="213"/>
      <c r="WNQ65" s="213"/>
      <c r="WNS65" s="213"/>
      <c r="WNU65" s="213"/>
      <c r="WNW65" s="213"/>
      <c r="WNY65" s="213"/>
      <c r="WOA65" s="213"/>
      <c r="WOC65" s="213"/>
      <c r="WOE65" s="213"/>
      <c r="WOG65" s="213"/>
      <c r="WOI65" s="213"/>
      <c r="WOK65" s="213"/>
      <c r="WOM65" s="213"/>
      <c r="WOO65" s="213"/>
      <c r="WOQ65" s="213"/>
      <c r="WOS65" s="213"/>
      <c r="WOU65" s="213"/>
      <c r="WOW65" s="213"/>
      <c r="WOY65" s="213"/>
      <c r="WPA65" s="213"/>
      <c r="WPC65" s="213"/>
      <c r="WPE65" s="213"/>
      <c r="WPG65" s="213"/>
      <c r="WPI65" s="213"/>
      <c r="WPK65" s="213"/>
      <c r="WPM65" s="213"/>
      <c r="WPO65" s="213"/>
      <c r="WPQ65" s="213"/>
      <c r="WPS65" s="213"/>
      <c r="WPU65" s="213"/>
      <c r="WPW65" s="213"/>
      <c r="WPY65" s="213"/>
      <c r="WQA65" s="213"/>
      <c r="WQC65" s="213"/>
      <c r="WQE65" s="213"/>
      <c r="WQG65" s="213"/>
      <c r="WQI65" s="213"/>
      <c r="WQK65" s="213"/>
      <c r="WQM65" s="213"/>
      <c r="WQO65" s="213"/>
      <c r="WQQ65" s="213"/>
      <c r="WQS65" s="213"/>
      <c r="WQU65" s="213"/>
      <c r="WQW65" s="213"/>
      <c r="WQY65" s="213"/>
      <c r="WRA65" s="213"/>
      <c r="WRC65" s="213"/>
      <c r="WRE65" s="213"/>
      <c r="WRG65" s="213"/>
      <c r="WRI65" s="213"/>
      <c r="WRK65" s="213"/>
      <c r="WRM65" s="213"/>
      <c r="WRO65" s="213"/>
      <c r="WRQ65" s="213"/>
      <c r="WRS65" s="213"/>
      <c r="WRU65" s="213"/>
      <c r="WRW65" s="213"/>
      <c r="WRY65" s="213"/>
      <c r="WSA65" s="213"/>
      <c r="WSC65" s="213"/>
      <c r="WSE65" s="213"/>
      <c r="WSG65" s="213"/>
      <c r="WSI65" s="213"/>
      <c r="WSK65" s="213"/>
      <c r="WSM65" s="213"/>
      <c r="WSO65" s="213"/>
      <c r="WSQ65" s="213"/>
      <c r="WSS65" s="213"/>
      <c r="WSU65" s="213"/>
      <c r="WSW65" s="213"/>
      <c r="WSY65" s="213"/>
      <c r="WTA65" s="213"/>
      <c r="WTC65" s="213"/>
      <c r="WTE65" s="213"/>
      <c r="WTG65" s="213"/>
      <c r="WTI65" s="213"/>
      <c r="WTK65" s="213"/>
      <c r="WTM65" s="213"/>
      <c r="WTO65" s="213"/>
      <c r="WTQ65" s="213"/>
      <c r="WTS65" s="213"/>
      <c r="WTU65" s="213"/>
      <c r="WTW65" s="213"/>
      <c r="WTY65" s="213"/>
      <c r="WUA65" s="213"/>
      <c r="WUC65" s="213"/>
      <c r="WUE65" s="213"/>
      <c r="WUG65" s="213"/>
      <c r="WUI65" s="213"/>
      <c r="WUK65" s="213"/>
      <c r="WUM65" s="213"/>
      <c r="WUO65" s="213"/>
      <c r="WUQ65" s="213"/>
      <c r="WUS65" s="213"/>
      <c r="WUU65" s="213"/>
      <c r="WUW65" s="213"/>
      <c r="WUY65" s="213"/>
      <c r="WVA65" s="213"/>
      <c r="WVC65" s="213"/>
      <c r="WVE65" s="213"/>
      <c r="WVG65" s="213"/>
      <c r="WVI65" s="213"/>
      <c r="WVK65" s="213"/>
      <c r="WVM65" s="213"/>
      <c r="WVO65" s="213"/>
      <c r="WVQ65" s="213"/>
      <c r="WVS65" s="213"/>
      <c r="WVU65" s="213"/>
      <c r="WVW65" s="213"/>
      <c r="WVY65" s="213"/>
      <c r="WWA65" s="213"/>
      <c r="WWC65" s="213"/>
      <c r="WWE65" s="213"/>
      <c r="WWG65" s="213"/>
      <c r="WWI65" s="213"/>
      <c r="WWK65" s="213"/>
      <c r="WWM65" s="213"/>
      <c r="WWO65" s="213"/>
      <c r="WWQ65" s="213"/>
      <c r="WWS65" s="213"/>
      <c r="WWU65" s="213"/>
      <c r="WWW65" s="213"/>
      <c r="WWY65" s="213"/>
      <c r="WXA65" s="213"/>
      <c r="WXC65" s="213"/>
      <c r="WXE65" s="213"/>
      <c r="WXG65" s="213"/>
      <c r="WXI65" s="213"/>
      <c r="WXK65" s="213"/>
      <c r="WXM65" s="213"/>
      <c r="WXO65" s="213"/>
      <c r="WXQ65" s="213"/>
      <c r="WXS65" s="213"/>
      <c r="WXU65" s="213"/>
      <c r="WXW65" s="213"/>
      <c r="WXY65" s="213"/>
      <c r="WYA65" s="213"/>
      <c r="WYC65" s="213"/>
      <c r="WYE65" s="213"/>
      <c r="WYG65" s="213"/>
      <c r="WYI65" s="213"/>
      <c r="WYK65" s="213"/>
      <c r="WYM65" s="213"/>
      <c r="WYO65" s="213"/>
      <c r="WYQ65" s="213"/>
      <c r="WYS65" s="213"/>
      <c r="WYU65" s="213"/>
      <c r="WYW65" s="213"/>
      <c r="WYY65" s="213"/>
      <c r="WZA65" s="213"/>
      <c r="WZC65" s="213"/>
      <c r="WZE65" s="213"/>
      <c r="WZG65" s="213"/>
      <c r="WZI65" s="213"/>
      <c r="WZK65" s="213"/>
      <c r="WZM65" s="213"/>
      <c r="WZO65" s="213"/>
      <c r="WZQ65" s="213"/>
      <c r="WZS65" s="213"/>
      <c r="WZU65" s="213"/>
      <c r="WZW65" s="213"/>
      <c r="WZY65" s="213"/>
      <c r="XAA65" s="213"/>
      <c r="XAC65" s="213"/>
      <c r="XAE65" s="213"/>
      <c r="XAG65" s="213"/>
      <c r="XAI65" s="213"/>
      <c r="XAK65" s="213"/>
      <c r="XAM65" s="213"/>
      <c r="XAO65" s="213"/>
      <c r="XAQ65" s="213"/>
      <c r="XAS65" s="213"/>
      <c r="XAU65" s="213"/>
      <c r="XAW65" s="213"/>
      <c r="XAY65" s="213"/>
      <c r="XBA65" s="213"/>
      <c r="XBC65" s="213"/>
      <c r="XBE65" s="213"/>
      <c r="XBG65" s="213"/>
      <c r="XBI65" s="213"/>
      <c r="XBK65" s="213"/>
      <c r="XBM65" s="213"/>
      <c r="XBO65" s="213"/>
      <c r="XBQ65" s="213"/>
      <c r="XBS65" s="213"/>
      <c r="XBU65" s="213"/>
      <c r="XBW65" s="213"/>
      <c r="XBY65" s="213"/>
      <c r="XCA65" s="213"/>
      <c r="XCC65" s="213"/>
      <c r="XCE65" s="213"/>
      <c r="XCG65" s="213"/>
      <c r="XCI65" s="213"/>
      <c r="XCK65" s="213"/>
      <c r="XCM65" s="213"/>
      <c r="XCO65" s="213"/>
      <c r="XCQ65" s="213"/>
      <c r="XCS65" s="213"/>
      <c r="XCU65" s="213"/>
      <c r="XCW65" s="213"/>
      <c r="XCY65" s="213"/>
      <c r="XDA65" s="213"/>
      <c r="XDC65" s="213"/>
      <c r="XDE65" s="213"/>
      <c r="XDG65" s="213"/>
      <c r="XDI65" s="213"/>
      <c r="XDK65" s="213"/>
      <c r="XDM65" s="213"/>
      <c r="XDO65" s="213"/>
      <c r="XDQ65" s="213"/>
      <c r="XDS65" s="213"/>
      <c r="XDU65" s="213"/>
      <c r="XDW65" s="213"/>
      <c r="XDY65" s="213"/>
      <c r="XEA65" s="213"/>
      <c r="XEC65" s="213"/>
      <c r="XEE65" s="213"/>
      <c r="XEG65" s="213"/>
      <c r="XEI65" s="213"/>
      <c r="XEK65" s="213"/>
      <c r="XEM65" s="213"/>
      <c r="XEO65" s="213"/>
      <c r="XEQ65" s="213"/>
      <c r="XES65" s="213"/>
      <c r="XEU65" s="213"/>
      <c r="XEW65" s="213"/>
      <c r="XEY65" s="213"/>
      <c r="XFA65" s="213"/>
      <c r="XFC65" s="213"/>
    </row>
    <row r="66" spans="1:1023 1025:2047 2049:3071 3073:4095 4097:5119 5121:6143 6145:7167 7169:8191 8193:9215 9217:10239 10241:11263 11265:12287 12289:13311 13313:14335 14337:15359 15361:16383" x14ac:dyDescent="0.35">
      <c r="A66" s="213"/>
      <c r="B66" s="21" t="s">
        <v>7022</v>
      </c>
      <c r="C66" s="21" t="s">
        <v>8548</v>
      </c>
      <c r="D66" s="133" t="s">
        <v>48</v>
      </c>
      <c r="E66" s="21"/>
      <c r="F66" s="21"/>
      <c r="G66" s="139">
        <v>40119244</v>
      </c>
      <c r="H66" s="133" t="s">
        <v>9606</v>
      </c>
      <c r="I66" s="133" t="s">
        <v>8563</v>
      </c>
      <c r="J66" s="181" t="s">
        <v>8355</v>
      </c>
      <c r="K66" s="133"/>
      <c r="L66" s="133">
        <v>1533</v>
      </c>
      <c r="M66" s="133">
        <v>2</v>
      </c>
      <c r="N66" s="133">
        <v>16.799999999999997</v>
      </c>
      <c r="O66" s="133"/>
      <c r="P66" s="148"/>
      <c r="Q66" s="213"/>
      <c r="S66" s="213"/>
      <c r="U66" s="213"/>
      <c r="W66" s="213"/>
      <c r="Y66" s="213"/>
      <c r="AA66" s="213"/>
      <c r="AC66" s="213"/>
      <c r="AE66" s="213"/>
      <c r="AG66" s="213"/>
      <c r="AI66" s="213"/>
      <c r="AK66" s="213"/>
      <c r="AM66" s="213"/>
      <c r="AO66" s="213"/>
      <c r="AQ66" s="213"/>
      <c r="AS66" s="213"/>
      <c r="AU66" s="213"/>
      <c r="AW66" s="213"/>
      <c r="AY66" s="213"/>
      <c r="BA66" s="213"/>
      <c r="BC66" s="213"/>
      <c r="BE66" s="213"/>
      <c r="BG66" s="213"/>
      <c r="BI66" s="213"/>
      <c r="BK66" s="213"/>
      <c r="BM66" s="213"/>
      <c r="BO66" s="213"/>
      <c r="BQ66" s="213"/>
      <c r="BS66" s="213"/>
      <c r="BU66" s="213"/>
      <c r="BW66" s="213"/>
      <c r="BY66" s="213"/>
      <c r="CA66" s="213"/>
      <c r="CC66" s="213"/>
      <c r="CE66" s="213"/>
      <c r="CG66" s="213"/>
      <c r="CI66" s="213"/>
      <c r="CK66" s="213"/>
      <c r="CM66" s="213"/>
      <c r="CO66" s="213"/>
      <c r="CQ66" s="213"/>
      <c r="CS66" s="213"/>
      <c r="CU66" s="213"/>
      <c r="CW66" s="213"/>
      <c r="CY66" s="213"/>
      <c r="DA66" s="213"/>
      <c r="DC66" s="213"/>
      <c r="DE66" s="213"/>
      <c r="DG66" s="213"/>
      <c r="DI66" s="213"/>
      <c r="DK66" s="213"/>
      <c r="DM66" s="213"/>
      <c r="DO66" s="213"/>
      <c r="DQ66" s="213"/>
      <c r="DS66" s="213"/>
      <c r="DU66" s="213"/>
      <c r="DW66" s="213"/>
      <c r="DY66" s="213"/>
      <c r="EA66" s="213"/>
      <c r="EC66" s="213"/>
      <c r="EE66" s="213"/>
      <c r="EG66" s="213"/>
      <c r="EI66" s="213"/>
      <c r="EK66" s="213"/>
      <c r="EM66" s="213"/>
      <c r="EO66" s="213"/>
      <c r="EQ66" s="213"/>
      <c r="ES66" s="213"/>
      <c r="EU66" s="213"/>
      <c r="EW66" s="213"/>
      <c r="EY66" s="213"/>
      <c r="FA66" s="213"/>
      <c r="FC66" s="213"/>
      <c r="FE66" s="213"/>
      <c r="FG66" s="213"/>
      <c r="FI66" s="213"/>
      <c r="FK66" s="213"/>
      <c r="FM66" s="213"/>
      <c r="FO66" s="213"/>
      <c r="FQ66" s="213"/>
      <c r="FS66" s="213"/>
      <c r="FU66" s="213"/>
      <c r="FW66" s="213"/>
      <c r="FY66" s="213"/>
      <c r="GA66" s="213"/>
      <c r="GC66" s="213"/>
      <c r="GE66" s="213"/>
      <c r="GG66" s="213"/>
      <c r="GI66" s="213"/>
      <c r="GK66" s="213"/>
      <c r="GM66" s="213"/>
      <c r="GO66" s="213"/>
      <c r="GQ66" s="213"/>
      <c r="GS66" s="213"/>
      <c r="GU66" s="213"/>
      <c r="GW66" s="213"/>
      <c r="GY66" s="213"/>
      <c r="HA66" s="213"/>
      <c r="HC66" s="213"/>
      <c r="HE66" s="213"/>
      <c r="HG66" s="213"/>
      <c r="HI66" s="213"/>
      <c r="HK66" s="213"/>
      <c r="HM66" s="213"/>
      <c r="HO66" s="213"/>
      <c r="HQ66" s="213"/>
      <c r="HS66" s="213"/>
      <c r="HU66" s="213"/>
      <c r="HW66" s="213"/>
      <c r="HY66" s="213"/>
      <c r="IA66" s="213"/>
      <c r="IC66" s="213"/>
      <c r="IE66" s="213"/>
      <c r="IG66" s="213"/>
      <c r="II66" s="213"/>
      <c r="IK66" s="213"/>
      <c r="IM66" s="213"/>
      <c r="IO66" s="213"/>
      <c r="IQ66" s="213"/>
      <c r="IS66" s="213"/>
      <c r="IU66" s="213"/>
      <c r="IW66" s="213"/>
      <c r="IY66" s="213"/>
      <c r="JA66" s="213"/>
      <c r="JC66" s="213"/>
      <c r="JE66" s="213"/>
      <c r="JG66" s="213"/>
      <c r="JI66" s="213"/>
      <c r="JK66" s="213"/>
      <c r="JM66" s="213"/>
      <c r="JO66" s="213"/>
      <c r="JQ66" s="213"/>
      <c r="JS66" s="213"/>
      <c r="JU66" s="213"/>
      <c r="JW66" s="213"/>
      <c r="JY66" s="213"/>
      <c r="KA66" s="213"/>
      <c r="KC66" s="213"/>
      <c r="KE66" s="213"/>
      <c r="KG66" s="213"/>
      <c r="KI66" s="213"/>
      <c r="KK66" s="213"/>
      <c r="KM66" s="213"/>
      <c r="KO66" s="213"/>
      <c r="KQ66" s="213"/>
      <c r="KS66" s="213"/>
      <c r="KU66" s="213"/>
      <c r="KW66" s="213"/>
      <c r="KY66" s="213"/>
      <c r="LA66" s="213"/>
      <c r="LC66" s="213"/>
      <c r="LE66" s="213"/>
      <c r="LG66" s="213"/>
      <c r="LI66" s="213"/>
      <c r="LK66" s="213"/>
      <c r="LM66" s="213"/>
      <c r="LO66" s="213"/>
      <c r="LQ66" s="213"/>
      <c r="LS66" s="213"/>
      <c r="LU66" s="213"/>
      <c r="LW66" s="213"/>
      <c r="LY66" s="213"/>
      <c r="MA66" s="213"/>
      <c r="MC66" s="213"/>
      <c r="ME66" s="213"/>
      <c r="MG66" s="213"/>
      <c r="MI66" s="213"/>
      <c r="MK66" s="213"/>
      <c r="MM66" s="213"/>
      <c r="MO66" s="213"/>
      <c r="MQ66" s="213"/>
      <c r="MS66" s="213"/>
      <c r="MU66" s="213"/>
      <c r="MW66" s="213"/>
      <c r="MY66" s="213"/>
      <c r="NA66" s="213"/>
      <c r="NC66" s="213"/>
      <c r="NE66" s="213"/>
      <c r="NG66" s="213"/>
      <c r="NI66" s="213"/>
      <c r="NK66" s="213"/>
      <c r="NM66" s="213"/>
      <c r="NO66" s="213"/>
      <c r="NQ66" s="213"/>
      <c r="NS66" s="213"/>
      <c r="NU66" s="213"/>
      <c r="NW66" s="213"/>
      <c r="NY66" s="213"/>
      <c r="OA66" s="213"/>
      <c r="OC66" s="213"/>
      <c r="OE66" s="213"/>
      <c r="OG66" s="213"/>
      <c r="OI66" s="213"/>
      <c r="OK66" s="213"/>
      <c r="OM66" s="213"/>
      <c r="OO66" s="213"/>
      <c r="OQ66" s="213"/>
      <c r="OS66" s="213"/>
      <c r="OU66" s="213"/>
      <c r="OW66" s="213"/>
      <c r="OY66" s="213"/>
      <c r="PA66" s="213"/>
      <c r="PC66" s="213"/>
      <c r="PE66" s="213"/>
      <c r="PG66" s="213"/>
      <c r="PI66" s="213"/>
      <c r="PK66" s="213"/>
      <c r="PM66" s="213"/>
      <c r="PO66" s="213"/>
      <c r="PQ66" s="213"/>
      <c r="PS66" s="213"/>
      <c r="PU66" s="213"/>
      <c r="PW66" s="213"/>
      <c r="PY66" s="213"/>
      <c r="QA66" s="213"/>
      <c r="QC66" s="213"/>
      <c r="QE66" s="213"/>
      <c r="QG66" s="213"/>
      <c r="QI66" s="213"/>
      <c r="QK66" s="213"/>
      <c r="QM66" s="213"/>
      <c r="QO66" s="213"/>
      <c r="QQ66" s="213"/>
      <c r="QS66" s="213"/>
      <c r="QU66" s="213"/>
      <c r="QW66" s="213"/>
      <c r="QY66" s="213"/>
      <c r="RA66" s="213"/>
      <c r="RC66" s="213"/>
      <c r="RE66" s="213"/>
      <c r="RG66" s="213"/>
      <c r="RI66" s="213"/>
      <c r="RK66" s="213"/>
      <c r="RM66" s="213"/>
      <c r="RO66" s="213"/>
      <c r="RQ66" s="213"/>
      <c r="RS66" s="213"/>
      <c r="RU66" s="213"/>
      <c r="RW66" s="213"/>
      <c r="RY66" s="213"/>
      <c r="SA66" s="213"/>
      <c r="SC66" s="213"/>
      <c r="SE66" s="213"/>
      <c r="SG66" s="213"/>
      <c r="SI66" s="213"/>
      <c r="SK66" s="213"/>
      <c r="SM66" s="213"/>
      <c r="SO66" s="213"/>
      <c r="SQ66" s="213"/>
      <c r="SS66" s="213"/>
      <c r="SU66" s="213"/>
      <c r="SW66" s="213"/>
      <c r="SY66" s="213"/>
      <c r="TA66" s="213"/>
      <c r="TC66" s="213"/>
      <c r="TE66" s="213"/>
      <c r="TG66" s="213"/>
      <c r="TI66" s="213"/>
      <c r="TK66" s="213"/>
      <c r="TM66" s="213"/>
      <c r="TO66" s="213"/>
      <c r="TQ66" s="213"/>
      <c r="TS66" s="213"/>
      <c r="TU66" s="213"/>
      <c r="TW66" s="213"/>
      <c r="TY66" s="213"/>
      <c r="UA66" s="213"/>
      <c r="UC66" s="213"/>
      <c r="UE66" s="213"/>
      <c r="UG66" s="213"/>
      <c r="UI66" s="213"/>
      <c r="UK66" s="213"/>
      <c r="UM66" s="213"/>
      <c r="UO66" s="213"/>
      <c r="UQ66" s="213"/>
      <c r="US66" s="213"/>
      <c r="UU66" s="213"/>
      <c r="UW66" s="213"/>
      <c r="UY66" s="213"/>
      <c r="VA66" s="213"/>
      <c r="VC66" s="213"/>
      <c r="VE66" s="213"/>
      <c r="VG66" s="213"/>
      <c r="VI66" s="213"/>
      <c r="VK66" s="213"/>
      <c r="VM66" s="213"/>
      <c r="VO66" s="213"/>
      <c r="VQ66" s="213"/>
      <c r="VS66" s="213"/>
      <c r="VU66" s="213"/>
      <c r="VW66" s="213"/>
      <c r="VY66" s="213"/>
      <c r="WA66" s="213"/>
      <c r="WC66" s="213"/>
      <c r="WE66" s="213"/>
      <c r="WG66" s="213"/>
      <c r="WI66" s="213"/>
      <c r="WK66" s="213"/>
      <c r="WM66" s="213"/>
      <c r="WO66" s="213"/>
      <c r="WQ66" s="213"/>
      <c r="WS66" s="213"/>
      <c r="WU66" s="213"/>
      <c r="WW66" s="213"/>
      <c r="WY66" s="213"/>
      <c r="XA66" s="213"/>
      <c r="XC66" s="213"/>
      <c r="XE66" s="213"/>
      <c r="XG66" s="213"/>
      <c r="XI66" s="213"/>
      <c r="XK66" s="213"/>
      <c r="XM66" s="213"/>
      <c r="XO66" s="213"/>
      <c r="XQ66" s="213"/>
      <c r="XS66" s="213"/>
      <c r="XU66" s="213"/>
      <c r="XW66" s="213"/>
      <c r="XY66" s="213"/>
      <c r="YA66" s="213"/>
      <c r="YC66" s="213"/>
      <c r="YE66" s="213"/>
      <c r="YG66" s="213"/>
      <c r="YI66" s="213"/>
      <c r="YK66" s="213"/>
      <c r="YM66" s="213"/>
      <c r="YO66" s="213"/>
      <c r="YQ66" s="213"/>
      <c r="YS66" s="213"/>
      <c r="YU66" s="213"/>
      <c r="YW66" s="213"/>
      <c r="YY66" s="213"/>
      <c r="ZA66" s="213"/>
      <c r="ZC66" s="213"/>
      <c r="ZE66" s="213"/>
      <c r="ZG66" s="213"/>
      <c r="ZI66" s="213"/>
      <c r="ZK66" s="213"/>
      <c r="ZM66" s="213"/>
      <c r="ZO66" s="213"/>
      <c r="ZQ66" s="213"/>
      <c r="ZS66" s="213"/>
      <c r="ZU66" s="213"/>
      <c r="ZW66" s="213"/>
      <c r="ZY66" s="213"/>
      <c r="AAA66" s="213"/>
      <c r="AAC66" s="213"/>
      <c r="AAE66" s="213"/>
      <c r="AAG66" s="213"/>
      <c r="AAI66" s="213"/>
      <c r="AAK66" s="213"/>
      <c r="AAM66" s="213"/>
      <c r="AAO66" s="213"/>
      <c r="AAQ66" s="213"/>
      <c r="AAS66" s="213"/>
      <c r="AAU66" s="213"/>
      <c r="AAW66" s="213"/>
      <c r="AAY66" s="213"/>
      <c r="ABA66" s="213"/>
      <c r="ABC66" s="213"/>
      <c r="ABE66" s="213"/>
      <c r="ABG66" s="213"/>
      <c r="ABI66" s="213"/>
      <c r="ABK66" s="213"/>
      <c r="ABM66" s="213"/>
      <c r="ABO66" s="213"/>
      <c r="ABQ66" s="213"/>
      <c r="ABS66" s="213"/>
      <c r="ABU66" s="213"/>
      <c r="ABW66" s="213"/>
      <c r="ABY66" s="213"/>
      <c r="ACA66" s="213"/>
      <c r="ACC66" s="213"/>
      <c r="ACE66" s="213"/>
      <c r="ACG66" s="213"/>
      <c r="ACI66" s="213"/>
      <c r="ACK66" s="213"/>
      <c r="ACM66" s="213"/>
      <c r="ACO66" s="213"/>
      <c r="ACQ66" s="213"/>
      <c r="ACS66" s="213"/>
      <c r="ACU66" s="213"/>
      <c r="ACW66" s="213"/>
      <c r="ACY66" s="213"/>
      <c r="ADA66" s="213"/>
      <c r="ADC66" s="213"/>
      <c r="ADE66" s="213"/>
      <c r="ADG66" s="213"/>
      <c r="ADI66" s="213"/>
      <c r="ADK66" s="213"/>
      <c r="ADM66" s="213"/>
      <c r="ADO66" s="213"/>
      <c r="ADQ66" s="213"/>
      <c r="ADS66" s="213"/>
      <c r="ADU66" s="213"/>
      <c r="ADW66" s="213"/>
      <c r="ADY66" s="213"/>
      <c r="AEA66" s="213"/>
      <c r="AEC66" s="213"/>
      <c r="AEE66" s="213"/>
      <c r="AEG66" s="213"/>
      <c r="AEI66" s="213"/>
      <c r="AEK66" s="213"/>
      <c r="AEM66" s="213"/>
      <c r="AEO66" s="213"/>
      <c r="AEQ66" s="213"/>
      <c r="AES66" s="213"/>
      <c r="AEU66" s="213"/>
      <c r="AEW66" s="213"/>
      <c r="AEY66" s="213"/>
      <c r="AFA66" s="213"/>
      <c r="AFC66" s="213"/>
      <c r="AFE66" s="213"/>
      <c r="AFG66" s="213"/>
      <c r="AFI66" s="213"/>
      <c r="AFK66" s="213"/>
      <c r="AFM66" s="213"/>
      <c r="AFO66" s="213"/>
      <c r="AFQ66" s="213"/>
      <c r="AFS66" s="213"/>
      <c r="AFU66" s="213"/>
      <c r="AFW66" s="213"/>
      <c r="AFY66" s="213"/>
      <c r="AGA66" s="213"/>
      <c r="AGC66" s="213"/>
      <c r="AGE66" s="213"/>
      <c r="AGG66" s="213"/>
      <c r="AGI66" s="213"/>
      <c r="AGK66" s="213"/>
      <c r="AGM66" s="213"/>
      <c r="AGO66" s="213"/>
      <c r="AGQ66" s="213"/>
      <c r="AGS66" s="213"/>
      <c r="AGU66" s="213"/>
      <c r="AGW66" s="213"/>
      <c r="AGY66" s="213"/>
      <c r="AHA66" s="213"/>
      <c r="AHC66" s="213"/>
      <c r="AHE66" s="213"/>
      <c r="AHG66" s="213"/>
      <c r="AHI66" s="213"/>
      <c r="AHK66" s="213"/>
      <c r="AHM66" s="213"/>
      <c r="AHO66" s="213"/>
      <c r="AHQ66" s="213"/>
      <c r="AHS66" s="213"/>
      <c r="AHU66" s="213"/>
      <c r="AHW66" s="213"/>
      <c r="AHY66" s="213"/>
      <c r="AIA66" s="213"/>
      <c r="AIC66" s="213"/>
      <c r="AIE66" s="213"/>
      <c r="AIG66" s="213"/>
      <c r="AII66" s="213"/>
      <c r="AIK66" s="213"/>
      <c r="AIM66" s="213"/>
      <c r="AIO66" s="213"/>
      <c r="AIQ66" s="213"/>
      <c r="AIS66" s="213"/>
      <c r="AIU66" s="213"/>
      <c r="AIW66" s="213"/>
      <c r="AIY66" s="213"/>
      <c r="AJA66" s="213"/>
      <c r="AJC66" s="213"/>
      <c r="AJE66" s="213"/>
      <c r="AJG66" s="213"/>
      <c r="AJI66" s="213"/>
      <c r="AJK66" s="213"/>
      <c r="AJM66" s="213"/>
      <c r="AJO66" s="213"/>
      <c r="AJQ66" s="213"/>
      <c r="AJS66" s="213"/>
      <c r="AJU66" s="213"/>
      <c r="AJW66" s="213"/>
      <c r="AJY66" s="213"/>
      <c r="AKA66" s="213"/>
      <c r="AKC66" s="213"/>
      <c r="AKE66" s="213"/>
      <c r="AKG66" s="213"/>
      <c r="AKI66" s="213"/>
      <c r="AKK66" s="213"/>
      <c r="AKM66" s="213"/>
      <c r="AKO66" s="213"/>
      <c r="AKQ66" s="213"/>
      <c r="AKS66" s="213"/>
      <c r="AKU66" s="213"/>
      <c r="AKW66" s="213"/>
      <c r="AKY66" s="213"/>
      <c r="ALA66" s="213"/>
      <c r="ALC66" s="213"/>
      <c r="ALE66" s="213"/>
      <c r="ALG66" s="213"/>
      <c r="ALI66" s="213"/>
      <c r="ALK66" s="213"/>
      <c r="ALM66" s="213"/>
      <c r="ALO66" s="213"/>
      <c r="ALQ66" s="213"/>
      <c r="ALS66" s="213"/>
      <c r="ALU66" s="213"/>
      <c r="ALW66" s="213"/>
      <c r="ALY66" s="213"/>
      <c r="AMA66" s="213"/>
      <c r="AMC66" s="213"/>
      <c r="AME66" s="213"/>
      <c r="AMG66" s="213"/>
      <c r="AMI66" s="213"/>
      <c r="AMK66" s="213"/>
      <c r="AMM66" s="213"/>
      <c r="AMO66" s="213"/>
      <c r="AMQ66" s="213"/>
      <c r="AMS66" s="213"/>
      <c r="AMU66" s="213"/>
      <c r="AMW66" s="213"/>
      <c r="AMY66" s="213"/>
      <c r="ANA66" s="213"/>
      <c r="ANC66" s="213"/>
      <c r="ANE66" s="213"/>
      <c r="ANG66" s="213"/>
      <c r="ANI66" s="213"/>
      <c r="ANK66" s="213"/>
      <c r="ANM66" s="213"/>
      <c r="ANO66" s="213"/>
      <c r="ANQ66" s="213"/>
      <c r="ANS66" s="213"/>
      <c r="ANU66" s="213"/>
      <c r="ANW66" s="213"/>
      <c r="ANY66" s="213"/>
      <c r="AOA66" s="213"/>
      <c r="AOC66" s="213"/>
      <c r="AOE66" s="213"/>
      <c r="AOG66" s="213"/>
      <c r="AOI66" s="213"/>
      <c r="AOK66" s="213"/>
      <c r="AOM66" s="213"/>
      <c r="AOO66" s="213"/>
      <c r="AOQ66" s="213"/>
      <c r="AOS66" s="213"/>
      <c r="AOU66" s="213"/>
      <c r="AOW66" s="213"/>
      <c r="AOY66" s="213"/>
      <c r="APA66" s="213"/>
      <c r="APC66" s="213"/>
      <c r="APE66" s="213"/>
      <c r="APG66" s="213"/>
      <c r="API66" s="213"/>
      <c r="APK66" s="213"/>
      <c r="APM66" s="213"/>
      <c r="APO66" s="213"/>
      <c r="APQ66" s="213"/>
      <c r="APS66" s="213"/>
      <c r="APU66" s="213"/>
      <c r="APW66" s="213"/>
      <c r="APY66" s="213"/>
      <c r="AQA66" s="213"/>
      <c r="AQC66" s="213"/>
      <c r="AQE66" s="213"/>
      <c r="AQG66" s="213"/>
      <c r="AQI66" s="213"/>
      <c r="AQK66" s="213"/>
      <c r="AQM66" s="213"/>
      <c r="AQO66" s="213"/>
      <c r="AQQ66" s="213"/>
      <c r="AQS66" s="213"/>
      <c r="AQU66" s="213"/>
      <c r="AQW66" s="213"/>
      <c r="AQY66" s="213"/>
      <c r="ARA66" s="213"/>
      <c r="ARC66" s="213"/>
      <c r="ARE66" s="213"/>
      <c r="ARG66" s="213"/>
      <c r="ARI66" s="213"/>
      <c r="ARK66" s="213"/>
      <c r="ARM66" s="213"/>
      <c r="ARO66" s="213"/>
      <c r="ARQ66" s="213"/>
      <c r="ARS66" s="213"/>
      <c r="ARU66" s="213"/>
      <c r="ARW66" s="213"/>
      <c r="ARY66" s="213"/>
      <c r="ASA66" s="213"/>
      <c r="ASC66" s="213"/>
      <c r="ASE66" s="213"/>
      <c r="ASG66" s="213"/>
      <c r="ASI66" s="213"/>
      <c r="ASK66" s="213"/>
      <c r="ASM66" s="213"/>
      <c r="ASO66" s="213"/>
      <c r="ASQ66" s="213"/>
      <c r="ASS66" s="213"/>
      <c r="ASU66" s="213"/>
      <c r="ASW66" s="213"/>
      <c r="ASY66" s="213"/>
      <c r="ATA66" s="213"/>
      <c r="ATC66" s="213"/>
      <c r="ATE66" s="213"/>
      <c r="ATG66" s="213"/>
      <c r="ATI66" s="213"/>
      <c r="ATK66" s="213"/>
      <c r="ATM66" s="213"/>
      <c r="ATO66" s="213"/>
      <c r="ATQ66" s="213"/>
      <c r="ATS66" s="213"/>
      <c r="ATU66" s="213"/>
      <c r="ATW66" s="213"/>
      <c r="ATY66" s="213"/>
      <c r="AUA66" s="213"/>
      <c r="AUC66" s="213"/>
      <c r="AUE66" s="213"/>
      <c r="AUG66" s="213"/>
      <c r="AUI66" s="213"/>
      <c r="AUK66" s="213"/>
      <c r="AUM66" s="213"/>
      <c r="AUO66" s="213"/>
      <c r="AUQ66" s="213"/>
      <c r="AUS66" s="213"/>
      <c r="AUU66" s="213"/>
      <c r="AUW66" s="213"/>
      <c r="AUY66" s="213"/>
      <c r="AVA66" s="213"/>
      <c r="AVC66" s="213"/>
      <c r="AVE66" s="213"/>
      <c r="AVG66" s="213"/>
      <c r="AVI66" s="213"/>
      <c r="AVK66" s="213"/>
      <c r="AVM66" s="213"/>
      <c r="AVO66" s="213"/>
      <c r="AVQ66" s="213"/>
      <c r="AVS66" s="213"/>
      <c r="AVU66" s="213"/>
      <c r="AVW66" s="213"/>
      <c r="AVY66" s="213"/>
      <c r="AWA66" s="213"/>
      <c r="AWC66" s="213"/>
      <c r="AWE66" s="213"/>
      <c r="AWG66" s="213"/>
      <c r="AWI66" s="213"/>
      <c r="AWK66" s="213"/>
      <c r="AWM66" s="213"/>
      <c r="AWO66" s="213"/>
      <c r="AWQ66" s="213"/>
      <c r="AWS66" s="213"/>
      <c r="AWU66" s="213"/>
      <c r="AWW66" s="213"/>
      <c r="AWY66" s="213"/>
      <c r="AXA66" s="213"/>
      <c r="AXC66" s="213"/>
      <c r="AXE66" s="213"/>
      <c r="AXG66" s="213"/>
      <c r="AXI66" s="213"/>
      <c r="AXK66" s="213"/>
      <c r="AXM66" s="213"/>
      <c r="AXO66" s="213"/>
      <c r="AXQ66" s="213"/>
      <c r="AXS66" s="213"/>
      <c r="AXU66" s="213"/>
      <c r="AXW66" s="213"/>
      <c r="AXY66" s="213"/>
      <c r="AYA66" s="213"/>
      <c r="AYC66" s="213"/>
      <c r="AYE66" s="213"/>
      <c r="AYG66" s="213"/>
      <c r="AYI66" s="213"/>
      <c r="AYK66" s="213"/>
      <c r="AYM66" s="213"/>
      <c r="AYO66" s="213"/>
      <c r="AYQ66" s="213"/>
      <c r="AYS66" s="213"/>
      <c r="AYU66" s="213"/>
      <c r="AYW66" s="213"/>
      <c r="AYY66" s="213"/>
      <c r="AZA66" s="213"/>
      <c r="AZC66" s="213"/>
      <c r="AZE66" s="213"/>
      <c r="AZG66" s="213"/>
      <c r="AZI66" s="213"/>
      <c r="AZK66" s="213"/>
      <c r="AZM66" s="213"/>
      <c r="AZO66" s="213"/>
      <c r="AZQ66" s="213"/>
      <c r="AZS66" s="213"/>
      <c r="AZU66" s="213"/>
      <c r="AZW66" s="213"/>
      <c r="AZY66" s="213"/>
      <c r="BAA66" s="213"/>
      <c r="BAC66" s="213"/>
      <c r="BAE66" s="213"/>
      <c r="BAG66" s="213"/>
      <c r="BAI66" s="213"/>
      <c r="BAK66" s="213"/>
      <c r="BAM66" s="213"/>
      <c r="BAO66" s="213"/>
      <c r="BAQ66" s="213"/>
      <c r="BAS66" s="213"/>
      <c r="BAU66" s="213"/>
      <c r="BAW66" s="213"/>
      <c r="BAY66" s="213"/>
      <c r="BBA66" s="213"/>
      <c r="BBC66" s="213"/>
      <c r="BBE66" s="213"/>
      <c r="BBG66" s="213"/>
      <c r="BBI66" s="213"/>
      <c r="BBK66" s="213"/>
      <c r="BBM66" s="213"/>
      <c r="BBO66" s="213"/>
      <c r="BBQ66" s="213"/>
      <c r="BBS66" s="213"/>
      <c r="BBU66" s="213"/>
      <c r="BBW66" s="213"/>
      <c r="BBY66" s="213"/>
      <c r="BCA66" s="213"/>
      <c r="BCC66" s="213"/>
      <c r="BCE66" s="213"/>
      <c r="BCG66" s="213"/>
      <c r="BCI66" s="213"/>
      <c r="BCK66" s="213"/>
      <c r="BCM66" s="213"/>
      <c r="BCO66" s="213"/>
      <c r="BCQ66" s="213"/>
      <c r="BCS66" s="213"/>
      <c r="BCU66" s="213"/>
      <c r="BCW66" s="213"/>
      <c r="BCY66" s="213"/>
      <c r="BDA66" s="213"/>
      <c r="BDC66" s="213"/>
      <c r="BDE66" s="213"/>
      <c r="BDG66" s="213"/>
      <c r="BDI66" s="213"/>
      <c r="BDK66" s="213"/>
      <c r="BDM66" s="213"/>
      <c r="BDO66" s="213"/>
      <c r="BDQ66" s="213"/>
      <c r="BDS66" s="213"/>
      <c r="BDU66" s="213"/>
      <c r="BDW66" s="213"/>
      <c r="BDY66" s="213"/>
      <c r="BEA66" s="213"/>
      <c r="BEC66" s="213"/>
      <c r="BEE66" s="213"/>
      <c r="BEG66" s="213"/>
      <c r="BEI66" s="213"/>
      <c r="BEK66" s="213"/>
      <c r="BEM66" s="213"/>
      <c r="BEO66" s="213"/>
      <c r="BEQ66" s="213"/>
      <c r="BES66" s="213"/>
      <c r="BEU66" s="213"/>
      <c r="BEW66" s="213"/>
      <c r="BEY66" s="213"/>
      <c r="BFA66" s="213"/>
      <c r="BFC66" s="213"/>
      <c r="BFE66" s="213"/>
      <c r="BFG66" s="213"/>
      <c r="BFI66" s="213"/>
      <c r="BFK66" s="213"/>
      <c r="BFM66" s="213"/>
      <c r="BFO66" s="213"/>
      <c r="BFQ66" s="213"/>
      <c r="BFS66" s="213"/>
      <c r="BFU66" s="213"/>
      <c r="BFW66" s="213"/>
      <c r="BFY66" s="213"/>
      <c r="BGA66" s="213"/>
      <c r="BGC66" s="213"/>
      <c r="BGE66" s="213"/>
      <c r="BGG66" s="213"/>
      <c r="BGI66" s="213"/>
      <c r="BGK66" s="213"/>
      <c r="BGM66" s="213"/>
      <c r="BGO66" s="213"/>
      <c r="BGQ66" s="213"/>
      <c r="BGS66" s="213"/>
      <c r="BGU66" s="213"/>
      <c r="BGW66" s="213"/>
      <c r="BGY66" s="213"/>
      <c r="BHA66" s="213"/>
      <c r="BHC66" s="213"/>
      <c r="BHE66" s="213"/>
      <c r="BHG66" s="213"/>
      <c r="BHI66" s="213"/>
      <c r="BHK66" s="213"/>
      <c r="BHM66" s="213"/>
      <c r="BHO66" s="213"/>
      <c r="BHQ66" s="213"/>
      <c r="BHS66" s="213"/>
      <c r="BHU66" s="213"/>
      <c r="BHW66" s="213"/>
      <c r="BHY66" s="213"/>
      <c r="BIA66" s="213"/>
      <c r="BIC66" s="213"/>
      <c r="BIE66" s="213"/>
      <c r="BIG66" s="213"/>
      <c r="BII66" s="213"/>
      <c r="BIK66" s="213"/>
      <c r="BIM66" s="213"/>
      <c r="BIO66" s="213"/>
      <c r="BIQ66" s="213"/>
      <c r="BIS66" s="213"/>
      <c r="BIU66" s="213"/>
      <c r="BIW66" s="213"/>
      <c r="BIY66" s="213"/>
      <c r="BJA66" s="213"/>
      <c r="BJC66" s="213"/>
      <c r="BJE66" s="213"/>
      <c r="BJG66" s="213"/>
      <c r="BJI66" s="213"/>
      <c r="BJK66" s="213"/>
      <c r="BJM66" s="213"/>
      <c r="BJO66" s="213"/>
      <c r="BJQ66" s="213"/>
      <c r="BJS66" s="213"/>
      <c r="BJU66" s="213"/>
      <c r="BJW66" s="213"/>
      <c r="BJY66" s="213"/>
      <c r="BKA66" s="213"/>
      <c r="BKC66" s="213"/>
      <c r="BKE66" s="213"/>
      <c r="BKG66" s="213"/>
      <c r="BKI66" s="213"/>
      <c r="BKK66" s="213"/>
      <c r="BKM66" s="213"/>
      <c r="BKO66" s="213"/>
      <c r="BKQ66" s="213"/>
      <c r="BKS66" s="213"/>
      <c r="BKU66" s="213"/>
      <c r="BKW66" s="213"/>
      <c r="BKY66" s="213"/>
      <c r="BLA66" s="213"/>
      <c r="BLC66" s="213"/>
      <c r="BLE66" s="213"/>
      <c r="BLG66" s="213"/>
      <c r="BLI66" s="213"/>
      <c r="BLK66" s="213"/>
      <c r="BLM66" s="213"/>
      <c r="BLO66" s="213"/>
      <c r="BLQ66" s="213"/>
      <c r="BLS66" s="213"/>
      <c r="BLU66" s="213"/>
      <c r="BLW66" s="213"/>
      <c r="BLY66" s="213"/>
      <c r="BMA66" s="213"/>
      <c r="BMC66" s="213"/>
      <c r="BME66" s="213"/>
      <c r="BMG66" s="213"/>
      <c r="BMI66" s="213"/>
      <c r="BMK66" s="213"/>
      <c r="BMM66" s="213"/>
      <c r="BMO66" s="213"/>
      <c r="BMQ66" s="213"/>
      <c r="BMS66" s="213"/>
      <c r="BMU66" s="213"/>
      <c r="BMW66" s="213"/>
      <c r="BMY66" s="213"/>
      <c r="BNA66" s="213"/>
      <c r="BNC66" s="213"/>
      <c r="BNE66" s="213"/>
      <c r="BNG66" s="213"/>
      <c r="BNI66" s="213"/>
      <c r="BNK66" s="213"/>
      <c r="BNM66" s="213"/>
      <c r="BNO66" s="213"/>
      <c r="BNQ66" s="213"/>
      <c r="BNS66" s="213"/>
      <c r="BNU66" s="213"/>
      <c r="BNW66" s="213"/>
      <c r="BNY66" s="213"/>
      <c r="BOA66" s="213"/>
      <c r="BOC66" s="213"/>
      <c r="BOE66" s="213"/>
      <c r="BOG66" s="213"/>
      <c r="BOI66" s="213"/>
      <c r="BOK66" s="213"/>
      <c r="BOM66" s="213"/>
      <c r="BOO66" s="213"/>
      <c r="BOQ66" s="213"/>
      <c r="BOS66" s="213"/>
      <c r="BOU66" s="213"/>
      <c r="BOW66" s="213"/>
      <c r="BOY66" s="213"/>
      <c r="BPA66" s="213"/>
      <c r="BPC66" s="213"/>
      <c r="BPE66" s="213"/>
      <c r="BPG66" s="213"/>
      <c r="BPI66" s="213"/>
      <c r="BPK66" s="213"/>
      <c r="BPM66" s="213"/>
      <c r="BPO66" s="213"/>
      <c r="BPQ66" s="213"/>
      <c r="BPS66" s="213"/>
      <c r="BPU66" s="213"/>
      <c r="BPW66" s="213"/>
      <c r="BPY66" s="213"/>
      <c r="BQA66" s="213"/>
      <c r="BQC66" s="213"/>
      <c r="BQE66" s="213"/>
      <c r="BQG66" s="213"/>
      <c r="BQI66" s="213"/>
      <c r="BQK66" s="213"/>
      <c r="BQM66" s="213"/>
      <c r="BQO66" s="213"/>
      <c r="BQQ66" s="213"/>
      <c r="BQS66" s="213"/>
      <c r="BQU66" s="213"/>
      <c r="BQW66" s="213"/>
      <c r="BQY66" s="213"/>
      <c r="BRA66" s="213"/>
      <c r="BRC66" s="213"/>
      <c r="BRE66" s="213"/>
      <c r="BRG66" s="213"/>
      <c r="BRI66" s="213"/>
      <c r="BRK66" s="213"/>
      <c r="BRM66" s="213"/>
      <c r="BRO66" s="213"/>
      <c r="BRQ66" s="213"/>
      <c r="BRS66" s="213"/>
      <c r="BRU66" s="213"/>
      <c r="BRW66" s="213"/>
      <c r="BRY66" s="213"/>
      <c r="BSA66" s="213"/>
      <c r="BSC66" s="213"/>
      <c r="BSE66" s="213"/>
      <c r="BSG66" s="213"/>
      <c r="BSI66" s="213"/>
      <c r="BSK66" s="213"/>
      <c r="BSM66" s="213"/>
      <c r="BSO66" s="213"/>
      <c r="BSQ66" s="213"/>
      <c r="BSS66" s="213"/>
      <c r="BSU66" s="213"/>
      <c r="BSW66" s="213"/>
      <c r="BSY66" s="213"/>
      <c r="BTA66" s="213"/>
      <c r="BTC66" s="213"/>
      <c r="BTE66" s="213"/>
      <c r="BTG66" s="213"/>
      <c r="BTI66" s="213"/>
      <c r="BTK66" s="213"/>
      <c r="BTM66" s="213"/>
      <c r="BTO66" s="213"/>
      <c r="BTQ66" s="213"/>
      <c r="BTS66" s="213"/>
      <c r="BTU66" s="213"/>
      <c r="BTW66" s="213"/>
      <c r="BTY66" s="213"/>
      <c r="BUA66" s="213"/>
      <c r="BUC66" s="213"/>
      <c r="BUE66" s="213"/>
      <c r="BUG66" s="213"/>
      <c r="BUI66" s="213"/>
      <c r="BUK66" s="213"/>
      <c r="BUM66" s="213"/>
      <c r="BUO66" s="213"/>
      <c r="BUQ66" s="213"/>
      <c r="BUS66" s="213"/>
      <c r="BUU66" s="213"/>
      <c r="BUW66" s="213"/>
      <c r="BUY66" s="213"/>
      <c r="BVA66" s="213"/>
      <c r="BVC66" s="213"/>
      <c r="BVE66" s="213"/>
      <c r="BVG66" s="213"/>
      <c r="BVI66" s="213"/>
      <c r="BVK66" s="213"/>
      <c r="BVM66" s="213"/>
      <c r="BVO66" s="213"/>
      <c r="BVQ66" s="213"/>
      <c r="BVS66" s="213"/>
      <c r="BVU66" s="213"/>
      <c r="BVW66" s="213"/>
      <c r="BVY66" s="213"/>
      <c r="BWA66" s="213"/>
      <c r="BWC66" s="213"/>
      <c r="BWE66" s="213"/>
      <c r="BWG66" s="213"/>
      <c r="BWI66" s="213"/>
      <c r="BWK66" s="213"/>
      <c r="BWM66" s="213"/>
      <c r="BWO66" s="213"/>
      <c r="BWQ66" s="213"/>
      <c r="BWS66" s="213"/>
      <c r="BWU66" s="213"/>
      <c r="BWW66" s="213"/>
      <c r="BWY66" s="213"/>
      <c r="BXA66" s="213"/>
      <c r="BXC66" s="213"/>
      <c r="BXE66" s="213"/>
      <c r="BXG66" s="213"/>
      <c r="BXI66" s="213"/>
      <c r="BXK66" s="213"/>
      <c r="BXM66" s="213"/>
      <c r="BXO66" s="213"/>
      <c r="BXQ66" s="213"/>
      <c r="BXS66" s="213"/>
      <c r="BXU66" s="213"/>
      <c r="BXW66" s="213"/>
      <c r="BXY66" s="213"/>
      <c r="BYA66" s="213"/>
      <c r="BYC66" s="213"/>
      <c r="BYE66" s="213"/>
      <c r="BYG66" s="213"/>
      <c r="BYI66" s="213"/>
      <c r="BYK66" s="213"/>
      <c r="BYM66" s="213"/>
      <c r="BYO66" s="213"/>
      <c r="BYQ66" s="213"/>
      <c r="BYS66" s="213"/>
      <c r="BYU66" s="213"/>
      <c r="BYW66" s="213"/>
      <c r="BYY66" s="213"/>
      <c r="BZA66" s="213"/>
      <c r="BZC66" s="213"/>
      <c r="BZE66" s="213"/>
      <c r="BZG66" s="213"/>
      <c r="BZI66" s="213"/>
      <c r="BZK66" s="213"/>
      <c r="BZM66" s="213"/>
      <c r="BZO66" s="213"/>
      <c r="BZQ66" s="213"/>
      <c r="BZS66" s="213"/>
      <c r="BZU66" s="213"/>
      <c r="BZW66" s="213"/>
      <c r="BZY66" s="213"/>
      <c r="CAA66" s="213"/>
      <c r="CAC66" s="213"/>
      <c r="CAE66" s="213"/>
      <c r="CAG66" s="213"/>
      <c r="CAI66" s="213"/>
      <c r="CAK66" s="213"/>
      <c r="CAM66" s="213"/>
      <c r="CAO66" s="213"/>
      <c r="CAQ66" s="213"/>
      <c r="CAS66" s="213"/>
      <c r="CAU66" s="213"/>
      <c r="CAW66" s="213"/>
      <c r="CAY66" s="213"/>
      <c r="CBA66" s="213"/>
      <c r="CBC66" s="213"/>
      <c r="CBE66" s="213"/>
      <c r="CBG66" s="213"/>
      <c r="CBI66" s="213"/>
      <c r="CBK66" s="213"/>
      <c r="CBM66" s="213"/>
      <c r="CBO66" s="213"/>
      <c r="CBQ66" s="213"/>
      <c r="CBS66" s="213"/>
      <c r="CBU66" s="213"/>
      <c r="CBW66" s="213"/>
      <c r="CBY66" s="213"/>
      <c r="CCA66" s="213"/>
      <c r="CCC66" s="213"/>
      <c r="CCE66" s="213"/>
      <c r="CCG66" s="213"/>
      <c r="CCI66" s="213"/>
      <c r="CCK66" s="213"/>
      <c r="CCM66" s="213"/>
      <c r="CCO66" s="213"/>
      <c r="CCQ66" s="213"/>
      <c r="CCS66" s="213"/>
      <c r="CCU66" s="213"/>
      <c r="CCW66" s="213"/>
      <c r="CCY66" s="213"/>
      <c r="CDA66" s="213"/>
      <c r="CDC66" s="213"/>
      <c r="CDE66" s="213"/>
      <c r="CDG66" s="213"/>
      <c r="CDI66" s="213"/>
      <c r="CDK66" s="213"/>
      <c r="CDM66" s="213"/>
      <c r="CDO66" s="213"/>
      <c r="CDQ66" s="213"/>
      <c r="CDS66" s="213"/>
      <c r="CDU66" s="213"/>
      <c r="CDW66" s="213"/>
      <c r="CDY66" s="213"/>
      <c r="CEA66" s="213"/>
      <c r="CEC66" s="213"/>
      <c r="CEE66" s="213"/>
      <c r="CEG66" s="213"/>
      <c r="CEI66" s="213"/>
      <c r="CEK66" s="213"/>
      <c r="CEM66" s="213"/>
      <c r="CEO66" s="213"/>
      <c r="CEQ66" s="213"/>
      <c r="CES66" s="213"/>
      <c r="CEU66" s="213"/>
      <c r="CEW66" s="213"/>
      <c r="CEY66" s="213"/>
      <c r="CFA66" s="213"/>
      <c r="CFC66" s="213"/>
      <c r="CFE66" s="213"/>
      <c r="CFG66" s="213"/>
      <c r="CFI66" s="213"/>
      <c r="CFK66" s="213"/>
      <c r="CFM66" s="213"/>
      <c r="CFO66" s="213"/>
      <c r="CFQ66" s="213"/>
      <c r="CFS66" s="213"/>
      <c r="CFU66" s="213"/>
      <c r="CFW66" s="213"/>
      <c r="CFY66" s="213"/>
      <c r="CGA66" s="213"/>
      <c r="CGC66" s="213"/>
      <c r="CGE66" s="213"/>
      <c r="CGG66" s="213"/>
      <c r="CGI66" s="213"/>
      <c r="CGK66" s="213"/>
      <c r="CGM66" s="213"/>
      <c r="CGO66" s="213"/>
      <c r="CGQ66" s="213"/>
      <c r="CGS66" s="213"/>
      <c r="CGU66" s="213"/>
      <c r="CGW66" s="213"/>
      <c r="CGY66" s="213"/>
      <c r="CHA66" s="213"/>
      <c r="CHC66" s="213"/>
      <c r="CHE66" s="213"/>
      <c r="CHG66" s="213"/>
      <c r="CHI66" s="213"/>
      <c r="CHK66" s="213"/>
      <c r="CHM66" s="213"/>
      <c r="CHO66" s="213"/>
      <c r="CHQ66" s="213"/>
      <c r="CHS66" s="213"/>
      <c r="CHU66" s="213"/>
      <c r="CHW66" s="213"/>
      <c r="CHY66" s="213"/>
      <c r="CIA66" s="213"/>
      <c r="CIC66" s="213"/>
      <c r="CIE66" s="213"/>
      <c r="CIG66" s="213"/>
      <c r="CII66" s="213"/>
      <c r="CIK66" s="213"/>
      <c r="CIM66" s="213"/>
      <c r="CIO66" s="213"/>
      <c r="CIQ66" s="213"/>
      <c r="CIS66" s="213"/>
      <c r="CIU66" s="213"/>
      <c r="CIW66" s="213"/>
      <c r="CIY66" s="213"/>
      <c r="CJA66" s="213"/>
      <c r="CJC66" s="213"/>
      <c r="CJE66" s="213"/>
      <c r="CJG66" s="213"/>
      <c r="CJI66" s="213"/>
      <c r="CJK66" s="213"/>
      <c r="CJM66" s="213"/>
      <c r="CJO66" s="213"/>
      <c r="CJQ66" s="213"/>
      <c r="CJS66" s="213"/>
      <c r="CJU66" s="213"/>
      <c r="CJW66" s="213"/>
      <c r="CJY66" s="213"/>
      <c r="CKA66" s="213"/>
      <c r="CKC66" s="213"/>
      <c r="CKE66" s="213"/>
      <c r="CKG66" s="213"/>
      <c r="CKI66" s="213"/>
      <c r="CKK66" s="213"/>
      <c r="CKM66" s="213"/>
      <c r="CKO66" s="213"/>
      <c r="CKQ66" s="213"/>
      <c r="CKS66" s="213"/>
      <c r="CKU66" s="213"/>
      <c r="CKW66" s="213"/>
      <c r="CKY66" s="213"/>
      <c r="CLA66" s="213"/>
      <c r="CLC66" s="213"/>
      <c r="CLE66" s="213"/>
      <c r="CLG66" s="213"/>
      <c r="CLI66" s="213"/>
      <c r="CLK66" s="213"/>
      <c r="CLM66" s="213"/>
      <c r="CLO66" s="213"/>
      <c r="CLQ66" s="213"/>
      <c r="CLS66" s="213"/>
      <c r="CLU66" s="213"/>
      <c r="CLW66" s="213"/>
      <c r="CLY66" s="213"/>
      <c r="CMA66" s="213"/>
      <c r="CMC66" s="213"/>
      <c r="CME66" s="213"/>
      <c r="CMG66" s="213"/>
      <c r="CMI66" s="213"/>
      <c r="CMK66" s="213"/>
      <c r="CMM66" s="213"/>
      <c r="CMO66" s="213"/>
      <c r="CMQ66" s="213"/>
      <c r="CMS66" s="213"/>
      <c r="CMU66" s="213"/>
      <c r="CMW66" s="213"/>
      <c r="CMY66" s="213"/>
      <c r="CNA66" s="213"/>
      <c r="CNC66" s="213"/>
      <c r="CNE66" s="213"/>
      <c r="CNG66" s="213"/>
      <c r="CNI66" s="213"/>
      <c r="CNK66" s="213"/>
      <c r="CNM66" s="213"/>
      <c r="CNO66" s="213"/>
      <c r="CNQ66" s="213"/>
      <c r="CNS66" s="213"/>
      <c r="CNU66" s="213"/>
      <c r="CNW66" s="213"/>
      <c r="CNY66" s="213"/>
      <c r="COA66" s="213"/>
      <c r="COC66" s="213"/>
      <c r="COE66" s="213"/>
      <c r="COG66" s="213"/>
      <c r="COI66" s="213"/>
      <c r="COK66" s="213"/>
      <c r="COM66" s="213"/>
      <c r="COO66" s="213"/>
      <c r="COQ66" s="213"/>
      <c r="COS66" s="213"/>
      <c r="COU66" s="213"/>
      <c r="COW66" s="213"/>
      <c r="COY66" s="213"/>
      <c r="CPA66" s="213"/>
      <c r="CPC66" s="213"/>
      <c r="CPE66" s="213"/>
      <c r="CPG66" s="213"/>
      <c r="CPI66" s="213"/>
      <c r="CPK66" s="213"/>
      <c r="CPM66" s="213"/>
      <c r="CPO66" s="213"/>
      <c r="CPQ66" s="213"/>
      <c r="CPS66" s="213"/>
      <c r="CPU66" s="213"/>
      <c r="CPW66" s="213"/>
      <c r="CPY66" s="213"/>
      <c r="CQA66" s="213"/>
      <c r="CQC66" s="213"/>
      <c r="CQE66" s="213"/>
      <c r="CQG66" s="213"/>
      <c r="CQI66" s="213"/>
      <c r="CQK66" s="213"/>
      <c r="CQM66" s="213"/>
      <c r="CQO66" s="213"/>
      <c r="CQQ66" s="213"/>
      <c r="CQS66" s="213"/>
      <c r="CQU66" s="213"/>
      <c r="CQW66" s="213"/>
      <c r="CQY66" s="213"/>
      <c r="CRA66" s="213"/>
      <c r="CRC66" s="213"/>
      <c r="CRE66" s="213"/>
      <c r="CRG66" s="213"/>
      <c r="CRI66" s="213"/>
      <c r="CRK66" s="213"/>
      <c r="CRM66" s="213"/>
      <c r="CRO66" s="213"/>
      <c r="CRQ66" s="213"/>
      <c r="CRS66" s="213"/>
      <c r="CRU66" s="213"/>
      <c r="CRW66" s="213"/>
      <c r="CRY66" s="213"/>
      <c r="CSA66" s="213"/>
      <c r="CSC66" s="213"/>
      <c r="CSE66" s="213"/>
      <c r="CSG66" s="213"/>
      <c r="CSI66" s="213"/>
      <c r="CSK66" s="213"/>
      <c r="CSM66" s="213"/>
      <c r="CSO66" s="213"/>
      <c r="CSQ66" s="213"/>
      <c r="CSS66" s="213"/>
      <c r="CSU66" s="213"/>
      <c r="CSW66" s="213"/>
      <c r="CSY66" s="213"/>
      <c r="CTA66" s="213"/>
      <c r="CTC66" s="213"/>
      <c r="CTE66" s="213"/>
      <c r="CTG66" s="213"/>
      <c r="CTI66" s="213"/>
      <c r="CTK66" s="213"/>
      <c r="CTM66" s="213"/>
      <c r="CTO66" s="213"/>
      <c r="CTQ66" s="213"/>
      <c r="CTS66" s="213"/>
      <c r="CTU66" s="213"/>
      <c r="CTW66" s="213"/>
      <c r="CTY66" s="213"/>
      <c r="CUA66" s="213"/>
      <c r="CUC66" s="213"/>
      <c r="CUE66" s="213"/>
      <c r="CUG66" s="213"/>
      <c r="CUI66" s="213"/>
      <c r="CUK66" s="213"/>
      <c r="CUM66" s="213"/>
      <c r="CUO66" s="213"/>
      <c r="CUQ66" s="213"/>
      <c r="CUS66" s="213"/>
      <c r="CUU66" s="213"/>
      <c r="CUW66" s="213"/>
      <c r="CUY66" s="213"/>
      <c r="CVA66" s="213"/>
      <c r="CVC66" s="213"/>
      <c r="CVE66" s="213"/>
      <c r="CVG66" s="213"/>
      <c r="CVI66" s="213"/>
      <c r="CVK66" s="213"/>
      <c r="CVM66" s="213"/>
      <c r="CVO66" s="213"/>
      <c r="CVQ66" s="213"/>
      <c r="CVS66" s="213"/>
      <c r="CVU66" s="213"/>
      <c r="CVW66" s="213"/>
      <c r="CVY66" s="213"/>
      <c r="CWA66" s="213"/>
      <c r="CWC66" s="213"/>
      <c r="CWE66" s="213"/>
      <c r="CWG66" s="213"/>
      <c r="CWI66" s="213"/>
      <c r="CWK66" s="213"/>
      <c r="CWM66" s="213"/>
      <c r="CWO66" s="213"/>
      <c r="CWQ66" s="213"/>
      <c r="CWS66" s="213"/>
      <c r="CWU66" s="213"/>
      <c r="CWW66" s="213"/>
      <c r="CWY66" s="213"/>
      <c r="CXA66" s="213"/>
      <c r="CXC66" s="213"/>
      <c r="CXE66" s="213"/>
      <c r="CXG66" s="213"/>
      <c r="CXI66" s="213"/>
      <c r="CXK66" s="213"/>
      <c r="CXM66" s="213"/>
      <c r="CXO66" s="213"/>
      <c r="CXQ66" s="213"/>
      <c r="CXS66" s="213"/>
      <c r="CXU66" s="213"/>
      <c r="CXW66" s="213"/>
      <c r="CXY66" s="213"/>
      <c r="CYA66" s="213"/>
      <c r="CYC66" s="213"/>
      <c r="CYE66" s="213"/>
      <c r="CYG66" s="213"/>
      <c r="CYI66" s="213"/>
      <c r="CYK66" s="213"/>
      <c r="CYM66" s="213"/>
      <c r="CYO66" s="213"/>
      <c r="CYQ66" s="213"/>
      <c r="CYS66" s="213"/>
      <c r="CYU66" s="213"/>
      <c r="CYW66" s="213"/>
      <c r="CYY66" s="213"/>
      <c r="CZA66" s="213"/>
      <c r="CZC66" s="213"/>
      <c r="CZE66" s="213"/>
      <c r="CZG66" s="213"/>
      <c r="CZI66" s="213"/>
      <c r="CZK66" s="213"/>
      <c r="CZM66" s="213"/>
      <c r="CZO66" s="213"/>
      <c r="CZQ66" s="213"/>
      <c r="CZS66" s="213"/>
      <c r="CZU66" s="213"/>
      <c r="CZW66" s="213"/>
      <c r="CZY66" s="213"/>
      <c r="DAA66" s="213"/>
      <c r="DAC66" s="213"/>
      <c r="DAE66" s="213"/>
      <c r="DAG66" s="213"/>
      <c r="DAI66" s="213"/>
      <c r="DAK66" s="213"/>
      <c r="DAM66" s="213"/>
      <c r="DAO66" s="213"/>
      <c r="DAQ66" s="213"/>
      <c r="DAS66" s="213"/>
      <c r="DAU66" s="213"/>
      <c r="DAW66" s="213"/>
      <c r="DAY66" s="213"/>
      <c r="DBA66" s="213"/>
      <c r="DBC66" s="213"/>
      <c r="DBE66" s="213"/>
      <c r="DBG66" s="213"/>
      <c r="DBI66" s="213"/>
      <c r="DBK66" s="213"/>
      <c r="DBM66" s="213"/>
      <c r="DBO66" s="213"/>
      <c r="DBQ66" s="213"/>
      <c r="DBS66" s="213"/>
      <c r="DBU66" s="213"/>
      <c r="DBW66" s="213"/>
      <c r="DBY66" s="213"/>
      <c r="DCA66" s="213"/>
      <c r="DCC66" s="213"/>
      <c r="DCE66" s="213"/>
      <c r="DCG66" s="213"/>
      <c r="DCI66" s="213"/>
      <c r="DCK66" s="213"/>
      <c r="DCM66" s="213"/>
      <c r="DCO66" s="213"/>
      <c r="DCQ66" s="213"/>
      <c r="DCS66" s="213"/>
      <c r="DCU66" s="213"/>
      <c r="DCW66" s="213"/>
      <c r="DCY66" s="213"/>
      <c r="DDA66" s="213"/>
      <c r="DDC66" s="213"/>
      <c r="DDE66" s="213"/>
      <c r="DDG66" s="213"/>
      <c r="DDI66" s="213"/>
      <c r="DDK66" s="213"/>
      <c r="DDM66" s="213"/>
      <c r="DDO66" s="213"/>
      <c r="DDQ66" s="213"/>
      <c r="DDS66" s="213"/>
      <c r="DDU66" s="213"/>
      <c r="DDW66" s="213"/>
      <c r="DDY66" s="213"/>
      <c r="DEA66" s="213"/>
      <c r="DEC66" s="213"/>
      <c r="DEE66" s="213"/>
      <c r="DEG66" s="213"/>
      <c r="DEI66" s="213"/>
      <c r="DEK66" s="213"/>
      <c r="DEM66" s="213"/>
      <c r="DEO66" s="213"/>
      <c r="DEQ66" s="213"/>
      <c r="DES66" s="213"/>
      <c r="DEU66" s="213"/>
      <c r="DEW66" s="213"/>
      <c r="DEY66" s="213"/>
      <c r="DFA66" s="213"/>
      <c r="DFC66" s="213"/>
      <c r="DFE66" s="213"/>
      <c r="DFG66" s="213"/>
      <c r="DFI66" s="213"/>
      <c r="DFK66" s="213"/>
      <c r="DFM66" s="213"/>
      <c r="DFO66" s="213"/>
      <c r="DFQ66" s="213"/>
      <c r="DFS66" s="213"/>
      <c r="DFU66" s="213"/>
      <c r="DFW66" s="213"/>
      <c r="DFY66" s="213"/>
      <c r="DGA66" s="213"/>
      <c r="DGC66" s="213"/>
      <c r="DGE66" s="213"/>
      <c r="DGG66" s="213"/>
      <c r="DGI66" s="213"/>
      <c r="DGK66" s="213"/>
      <c r="DGM66" s="213"/>
      <c r="DGO66" s="213"/>
      <c r="DGQ66" s="213"/>
      <c r="DGS66" s="213"/>
      <c r="DGU66" s="213"/>
      <c r="DGW66" s="213"/>
      <c r="DGY66" s="213"/>
      <c r="DHA66" s="213"/>
      <c r="DHC66" s="213"/>
      <c r="DHE66" s="213"/>
      <c r="DHG66" s="213"/>
      <c r="DHI66" s="213"/>
      <c r="DHK66" s="213"/>
      <c r="DHM66" s="213"/>
      <c r="DHO66" s="213"/>
      <c r="DHQ66" s="213"/>
      <c r="DHS66" s="213"/>
      <c r="DHU66" s="213"/>
      <c r="DHW66" s="213"/>
      <c r="DHY66" s="213"/>
      <c r="DIA66" s="213"/>
      <c r="DIC66" s="213"/>
      <c r="DIE66" s="213"/>
      <c r="DIG66" s="213"/>
      <c r="DII66" s="213"/>
      <c r="DIK66" s="213"/>
      <c r="DIM66" s="213"/>
      <c r="DIO66" s="213"/>
      <c r="DIQ66" s="213"/>
      <c r="DIS66" s="213"/>
      <c r="DIU66" s="213"/>
      <c r="DIW66" s="213"/>
      <c r="DIY66" s="213"/>
      <c r="DJA66" s="213"/>
      <c r="DJC66" s="213"/>
      <c r="DJE66" s="213"/>
      <c r="DJG66" s="213"/>
      <c r="DJI66" s="213"/>
      <c r="DJK66" s="213"/>
      <c r="DJM66" s="213"/>
      <c r="DJO66" s="213"/>
      <c r="DJQ66" s="213"/>
      <c r="DJS66" s="213"/>
      <c r="DJU66" s="213"/>
      <c r="DJW66" s="213"/>
      <c r="DJY66" s="213"/>
      <c r="DKA66" s="213"/>
      <c r="DKC66" s="213"/>
      <c r="DKE66" s="213"/>
      <c r="DKG66" s="213"/>
      <c r="DKI66" s="213"/>
      <c r="DKK66" s="213"/>
      <c r="DKM66" s="213"/>
      <c r="DKO66" s="213"/>
      <c r="DKQ66" s="213"/>
      <c r="DKS66" s="213"/>
      <c r="DKU66" s="213"/>
      <c r="DKW66" s="213"/>
      <c r="DKY66" s="213"/>
      <c r="DLA66" s="213"/>
      <c r="DLC66" s="213"/>
      <c r="DLE66" s="213"/>
      <c r="DLG66" s="213"/>
      <c r="DLI66" s="213"/>
      <c r="DLK66" s="213"/>
      <c r="DLM66" s="213"/>
      <c r="DLO66" s="213"/>
      <c r="DLQ66" s="213"/>
      <c r="DLS66" s="213"/>
      <c r="DLU66" s="213"/>
      <c r="DLW66" s="213"/>
      <c r="DLY66" s="213"/>
      <c r="DMA66" s="213"/>
      <c r="DMC66" s="213"/>
      <c r="DME66" s="213"/>
      <c r="DMG66" s="213"/>
      <c r="DMI66" s="213"/>
      <c r="DMK66" s="213"/>
      <c r="DMM66" s="213"/>
      <c r="DMO66" s="213"/>
      <c r="DMQ66" s="213"/>
      <c r="DMS66" s="213"/>
      <c r="DMU66" s="213"/>
      <c r="DMW66" s="213"/>
      <c r="DMY66" s="213"/>
      <c r="DNA66" s="213"/>
      <c r="DNC66" s="213"/>
      <c r="DNE66" s="213"/>
      <c r="DNG66" s="213"/>
      <c r="DNI66" s="213"/>
      <c r="DNK66" s="213"/>
      <c r="DNM66" s="213"/>
      <c r="DNO66" s="213"/>
      <c r="DNQ66" s="213"/>
      <c r="DNS66" s="213"/>
      <c r="DNU66" s="213"/>
      <c r="DNW66" s="213"/>
      <c r="DNY66" s="213"/>
      <c r="DOA66" s="213"/>
      <c r="DOC66" s="213"/>
      <c r="DOE66" s="213"/>
      <c r="DOG66" s="213"/>
      <c r="DOI66" s="213"/>
      <c r="DOK66" s="213"/>
      <c r="DOM66" s="213"/>
      <c r="DOO66" s="213"/>
      <c r="DOQ66" s="213"/>
      <c r="DOS66" s="213"/>
      <c r="DOU66" s="213"/>
      <c r="DOW66" s="213"/>
      <c r="DOY66" s="213"/>
      <c r="DPA66" s="213"/>
      <c r="DPC66" s="213"/>
      <c r="DPE66" s="213"/>
      <c r="DPG66" s="213"/>
      <c r="DPI66" s="213"/>
      <c r="DPK66" s="213"/>
      <c r="DPM66" s="213"/>
      <c r="DPO66" s="213"/>
      <c r="DPQ66" s="213"/>
      <c r="DPS66" s="213"/>
      <c r="DPU66" s="213"/>
      <c r="DPW66" s="213"/>
      <c r="DPY66" s="213"/>
      <c r="DQA66" s="213"/>
      <c r="DQC66" s="213"/>
      <c r="DQE66" s="213"/>
      <c r="DQG66" s="213"/>
      <c r="DQI66" s="213"/>
      <c r="DQK66" s="213"/>
      <c r="DQM66" s="213"/>
      <c r="DQO66" s="213"/>
      <c r="DQQ66" s="213"/>
      <c r="DQS66" s="213"/>
      <c r="DQU66" s="213"/>
      <c r="DQW66" s="213"/>
      <c r="DQY66" s="213"/>
      <c r="DRA66" s="213"/>
      <c r="DRC66" s="213"/>
      <c r="DRE66" s="213"/>
      <c r="DRG66" s="213"/>
      <c r="DRI66" s="213"/>
      <c r="DRK66" s="213"/>
      <c r="DRM66" s="213"/>
      <c r="DRO66" s="213"/>
      <c r="DRQ66" s="213"/>
      <c r="DRS66" s="213"/>
      <c r="DRU66" s="213"/>
      <c r="DRW66" s="213"/>
      <c r="DRY66" s="213"/>
      <c r="DSA66" s="213"/>
      <c r="DSC66" s="213"/>
      <c r="DSE66" s="213"/>
      <c r="DSG66" s="213"/>
      <c r="DSI66" s="213"/>
      <c r="DSK66" s="213"/>
      <c r="DSM66" s="213"/>
      <c r="DSO66" s="213"/>
      <c r="DSQ66" s="213"/>
      <c r="DSS66" s="213"/>
      <c r="DSU66" s="213"/>
      <c r="DSW66" s="213"/>
      <c r="DSY66" s="213"/>
      <c r="DTA66" s="213"/>
      <c r="DTC66" s="213"/>
      <c r="DTE66" s="213"/>
      <c r="DTG66" s="213"/>
      <c r="DTI66" s="213"/>
      <c r="DTK66" s="213"/>
      <c r="DTM66" s="213"/>
      <c r="DTO66" s="213"/>
      <c r="DTQ66" s="213"/>
      <c r="DTS66" s="213"/>
      <c r="DTU66" s="213"/>
      <c r="DTW66" s="213"/>
      <c r="DTY66" s="213"/>
      <c r="DUA66" s="213"/>
      <c r="DUC66" s="213"/>
      <c r="DUE66" s="213"/>
      <c r="DUG66" s="213"/>
      <c r="DUI66" s="213"/>
      <c r="DUK66" s="213"/>
      <c r="DUM66" s="213"/>
      <c r="DUO66" s="213"/>
      <c r="DUQ66" s="213"/>
      <c r="DUS66" s="213"/>
      <c r="DUU66" s="213"/>
      <c r="DUW66" s="213"/>
      <c r="DUY66" s="213"/>
      <c r="DVA66" s="213"/>
      <c r="DVC66" s="213"/>
      <c r="DVE66" s="213"/>
      <c r="DVG66" s="213"/>
      <c r="DVI66" s="213"/>
      <c r="DVK66" s="213"/>
      <c r="DVM66" s="213"/>
      <c r="DVO66" s="213"/>
      <c r="DVQ66" s="213"/>
      <c r="DVS66" s="213"/>
      <c r="DVU66" s="213"/>
      <c r="DVW66" s="213"/>
      <c r="DVY66" s="213"/>
      <c r="DWA66" s="213"/>
      <c r="DWC66" s="213"/>
      <c r="DWE66" s="213"/>
      <c r="DWG66" s="213"/>
      <c r="DWI66" s="213"/>
      <c r="DWK66" s="213"/>
      <c r="DWM66" s="213"/>
      <c r="DWO66" s="213"/>
      <c r="DWQ66" s="213"/>
      <c r="DWS66" s="213"/>
      <c r="DWU66" s="213"/>
      <c r="DWW66" s="213"/>
      <c r="DWY66" s="213"/>
      <c r="DXA66" s="213"/>
      <c r="DXC66" s="213"/>
      <c r="DXE66" s="213"/>
      <c r="DXG66" s="213"/>
      <c r="DXI66" s="213"/>
      <c r="DXK66" s="213"/>
      <c r="DXM66" s="213"/>
      <c r="DXO66" s="213"/>
      <c r="DXQ66" s="213"/>
      <c r="DXS66" s="213"/>
      <c r="DXU66" s="213"/>
      <c r="DXW66" s="213"/>
      <c r="DXY66" s="213"/>
      <c r="DYA66" s="213"/>
      <c r="DYC66" s="213"/>
      <c r="DYE66" s="213"/>
      <c r="DYG66" s="213"/>
      <c r="DYI66" s="213"/>
      <c r="DYK66" s="213"/>
      <c r="DYM66" s="213"/>
      <c r="DYO66" s="213"/>
      <c r="DYQ66" s="213"/>
      <c r="DYS66" s="213"/>
      <c r="DYU66" s="213"/>
      <c r="DYW66" s="213"/>
      <c r="DYY66" s="213"/>
      <c r="DZA66" s="213"/>
      <c r="DZC66" s="213"/>
      <c r="DZE66" s="213"/>
      <c r="DZG66" s="213"/>
      <c r="DZI66" s="213"/>
      <c r="DZK66" s="213"/>
      <c r="DZM66" s="213"/>
      <c r="DZO66" s="213"/>
      <c r="DZQ66" s="213"/>
      <c r="DZS66" s="213"/>
      <c r="DZU66" s="213"/>
      <c r="DZW66" s="213"/>
      <c r="DZY66" s="213"/>
      <c r="EAA66" s="213"/>
      <c r="EAC66" s="213"/>
      <c r="EAE66" s="213"/>
      <c r="EAG66" s="213"/>
      <c r="EAI66" s="213"/>
      <c r="EAK66" s="213"/>
      <c r="EAM66" s="213"/>
      <c r="EAO66" s="213"/>
      <c r="EAQ66" s="213"/>
      <c r="EAS66" s="213"/>
      <c r="EAU66" s="213"/>
      <c r="EAW66" s="213"/>
      <c r="EAY66" s="213"/>
      <c r="EBA66" s="213"/>
      <c r="EBC66" s="213"/>
      <c r="EBE66" s="213"/>
      <c r="EBG66" s="213"/>
      <c r="EBI66" s="213"/>
      <c r="EBK66" s="213"/>
      <c r="EBM66" s="213"/>
      <c r="EBO66" s="213"/>
      <c r="EBQ66" s="213"/>
      <c r="EBS66" s="213"/>
      <c r="EBU66" s="213"/>
      <c r="EBW66" s="213"/>
      <c r="EBY66" s="213"/>
      <c r="ECA66" s="213"/>
      <c r="ECC66" s="213"/>
      <c r="ECE66" s="213"/>
      <c r="ECG66" s="213"/>
      <c r="ECI66" s="213"/>
      <c r="ECK66" s="213"/>
      <c r="ECM66" s="213"/>
      <c r="ECO66" s="213"/>
      <c r="ECQ66" s="213"/>
      <c r="ECS66" s="213"/>
      <c r="ECU66" s="213"/>
      <c r="ECW66" s="213"/>
      <c r="ECY66" s="213"/>
      <c r="EDA66" s="213"/>
      <c r="EDC66" s="213"/>
      <c r="EDE66" s="213"/>
      <c r="EDG66" s="213"/>
      <c r="EDI66" s="213"/>
      <c r="EDK66" s="213"/>
      <c r="EDM66" s="213"/>
      <c r="EDO66" s="213"/>
      <c r="EDQ66" s="213"/>
      <c r="EDS66" s="213"/>
      <c r="EDU66" s="213"/>
      <c r="EDW66" s="213"/>
      <c r="EDY66" s="213"/>
      <c r="EEA66" s="213"/>
      <c r="EEC66" s="213"/>
      <c r="EEE66" s="213"/>
      <c r="EEG66" s="213"/>
      <c r="EEI66" s="213"/>
      <c r="EEK66" s="213"/>
      <c r="EEM66" s="213"/>
      <c r="EEO66" s="213"/>
      <c r="EEQ66" s="213"/>
      <c r="EES66" s="213"/>
      <c r="EEU66" s="213"/>
      <c r="EEW66" s="213"/>
      <c r="EEY66" s="213"/>
      <c r="EFA66" s="213"/>
      <c r="EFC66" s="213"/>
      <c r="EFE66" s="213"/>
      <c r="EFG66" s="213"/>
      <c r="EFI66" s="213"/>
      <c r="EFK66" s="213"/>
      <c r="EFM66" s="213"/>
      <c r="EFO66" s="213"/>
      <c r="EFQ66" s="213"/>
      <c r="EFS66" s="213"/>
      <c r="EFU66" s="213"/>
      <c r="EFW66" s="213"/>
      <c r="EFY66" s="213"/>
      <c r="EGA66" s="213"/>
      <c r="EGC66" s="213"/>
      <c r="EGE66" s="213"/>
      <c r="EGG66" s="213"/>
      <c r="EGI66" s="213"/>
      <c r="EGK66" s="213"/>
      <c r="EGM66" s="213"/>
      <c r="EGO66" s="213"/>
      <c r="EGQ66" s="213"/>
      <c r="EGS66" s="213"/>
      <c r="EGU66" s="213"/>
      <c r="EGW66" s="213"/>
      <c r="EGY66" s="213"/>
      <c r="EHA66" s="213"/>
      <c r="EHC66" s="213"/>
      <c r="EHE66" s="213"/>
      <c r="EHG66" s="213"/>
      <c r="EHI66" s="213"/>
      <c r="EHK66" s="213"/>
      <c r="EHM66" s="213"/>
      <c r="EHO66" s="213"/>
      <c r="EHQ66" s="213"/>
      <c r="EHS66" s="213"/>
      <c r="EHU66" s="213"/>
      <c r="EHW66" s="213"/>
      <c r="EHY66" s="213"/>
      <c r="EIA66" s="213"/>
      <c r="EIC66" s="213"/>
      <c r="EIE66" s="213"/>
      <c r="EIG66" s="213"/>
      <c r="EII66" s="213"/>
      <c r="EIK66" s="213"/>
      <c r="EIM66" s="213"/>
      <c r="EIO66" s="213"/>
      <c r="EIQ66" s="213"/>
      <c r="EIS66" s="213"/>
      <c r="EIU66" s="213"/>
      <c r="EIW66" s="213"/>
      <c r="EIY66" s="213"/>
      <c r="EJA66" s="213"/>
      <c r="EJC66" s="213"/>
      <c r="EJE66" s="213"/>
      <c r="EJG66" s="213"/>
      <c r="EJI66" s="213"/>
      <c r="EJK66" s="213"/>
      <c r="EJM66" s="213"/>
      <c r="EJO66" s="213"/>
      <c r="EJQ66" s="213"/>
      <c r="EJS66" s="213"/>
      <c r="EJU66" s="213"/>
      <c r="EJW66" s="213"/>
      <c r="EJY66" s="213"/>
      <c r="EKA66" s="213"/>
      <c r="EKC66" s="213"/>
      <c r="EKE66" s="213"/>
      <c r="EKG66" s="213"/>
      <c r="EKI66" s="213"/>
      <c r="EKK66" s="213"/>
      <c r="EKM66" s="213"/>
      <c r="EKO66" s="213"/>
      <c r="EKQ66" s="213"/>
      <c r="EKS66" s="213"/>
      <c r="EKU66" s="213"/>
      <c r="EKW66" s="213"/>
      <c r="EKY66" s="213"/>
      <c r="ELA66" s="213"/>
      <c r="ELC66" s="213"/>
      <c r="ELE66" s="213"/>
      <c r="ELG66" s="213"/>
      <c r="ELI66" s="213"/>
      <c r="ELK66" s="213"/>
      <c r="ELM66" s="213"/>
      <c r="ELO66" s="213"/>
      <c r="ELQ66" s="213"/>
      <c r="ELS66" s="213"/>
      <c r="ELU66" s="213"/>
      <c r="ELW66" s="213"/>
      <c r="ELY66" s="213"/>
      <c r="EMA66" s="213"/>
      <c r="EMC66" s="213"/>
      <c r="EME66" s="213"/>
      <c r="EMG66" s="213"/>
      <c r="EMI66" s="213"/>
      <c r="EMK66" s="213"/>
      <c r="EMM66" s="213"/>
      <c r="EMO66" s="213"/>
      <c r="EMQ66" s="213"/>
      <c r="EMS66" s="213"/>
      <c r="EMU66" s="213"/>
      <c r="EMW66" s="213"/>
      <c r="EMY66" s="213"/>
      <c r="ENA66" s="213"/>
      <c r="ENC66" s="213"/>
      <c r="ENE66" s="213"/>
      <c r="ENG66" s="213"/>
      <c r="ENI66" s="213"/>
      <c r="ENK66" s="213"/>
      <c r="ENM66" s="213"/>
      <c r="ENO66" s="213"/>
      <c r="ENQ66" s="213"/>
      <c r="ENS66" s="213"/>
      <c r="ENU66" s="213"/>
      <c r="ENW66" s="213"/>
      <c r="ENY66" s="213"/>
      <c r="EOA66" s="213"/>
      <c r="EOC66" s="213"/>
      <c r="EOE66" s="213"/>
      <c r="EOG66" s="213"/>
      <c r="EOI66" s="213"/>
      <c r="EOK66" s="213"/>
      <c r="EOM66" s="213"/>
      <c r="EOO66" s="213"/>
      <c r="EOQ66" s="213"/>
      <c r="EOS66" s="213"/>
      <c r="EOU66" s="213"/>
      <c r="EOW66" s="213"/>
      <c r="EOY66" s="213"/>
      <c r="EPA66" s="213"/>
      <c r="EPC66" s="213"/>
      <c r="EPE66" s="213"/>
      <c r="EPG66" s="213"/>
      <c r="EPI66" s="213"/>
      <c r="EPK66" s="213"/>
      <c r="EPM66" s="213"/>
      <c r="EPO66" s="213"/>
      <c r="EPQ66" s="213"/>
      <c r="EPS66" s="213"/>
      <c r="EPU66" s="213"/>
      <c r="EPW66" s="213"/>
      <c r="EPY66" s="213"/>
      <c r="EQA66" s="213"/>
      <c r="EQC66" s="213"/>
      <c r="EQE66" s="213"/>
      <c r="EQG66" s="213"/>
      <c r="EQI66" s="213"/>
      <c r="EQK66" s="213"/>
      <c r="EQM66" s="213"/>
      <c r="EQO66" s="213"/>
      <c r="EQQ66" s="213"/>
      <c r="EQS66" s="213"/>
      <c r="EQU66" s="213"/>
      <c r="EQW66" s="213"/>
      <c r="EQY66" s="213"/>
      <c r="ERA66" s="213"/>
      <c r="ERC66" s="213"/>
      <c r="ERE66" s="213"/>
      <c r="ERG66" s="213"/>
      <c r="ERI66" s="213"/>
      <c r="ERK66" s="213"/>
      <c r="ERM66" s="213"/>
      <c r="ERO66" s="213"/>
      <c r="ERQ66" s="213"/>
      <c r="ERS66" s="213"/>
      <c r="ERU66" s="213"/>
      <c r="ERW66" s="213"/>
      <c r="ERY66" s="213"/>
      <c r="ESA66" s="213"/>
      <c r="ESC66" s="213"/>
      <c r="ESE66" s="213"/>
      <c r="ESG66" s="213"/>
      <c r="ESI66" s="213"/>
      <c r="ESK66" s="213"/>
      <c r="ESM66" s="213"/>
      <c r="ESO66" s="213"/>
      <c r="ESQ66" s="213"/>
      <c r="ESS66" s="213"/>
      <c r="ESU66" s="213"/>
      <c r="ESW66" s="213"/>
      <c r="ESY66" s="213"/>
      <c r="ETA66" s="213"/>
      <c r="ETC66" s="213"/>
      <c r="ETE66" s="213"/>
      <c r="ETG66" s="213"/>
      <c r="ETI66" s="213"/>
      <c r="ETK66" s="213"/>
      <c r="ETM66" s="213"/>
      <c r="ETO66" s="213"/>
      <c r="ETQ66" s="213"/>
      <c r="ETS66" s="213"/>
      <c r="ETU66" s="213"/>
      <c r="ETW66" s="213"/>
      <c r="ETY66" s="213"/>
      <c r="EUA66" s="213"/>
      <c r="EUC66" s="213"/>
      <c r="EUE66" s="213"/>
      <c r="EUG66" s="213"/>
      <c r="EUI66" s="213"/>
      <c r="EUK66" s="213"/>
      <c r="EUM66" s="213"/>
      <c r="EUO66" s="213"/>
      <c r="EUQ66" s="213"/>
      <c r="EUS66" s="213"/>
      <c r="EUU66" s="213"/>
      <c r="EUW66" s="213"/>
      <c r="EUY66" s="213"/>
      <c r="EVA66" s="213"/>
      <c r="EVC66" s="213"/>
      <c r="EVE66" s="213"/>
      <c r="EVG66" s="213"/>
      <c r="EVI66" s="213"/>
      <c r="EVK66" s="213"/>
      <c r="EVM66" s="213"/>
      <c r="EVO66" s="213"/>
      <c r="EVQ66" s="213"/>
      <c r="EVS66" s="213"/>
      <c r="EVU66" s="213"/>
      <c r="EVW66" s="213"/>
      <c r="EVY66" s="213"/>
      <c r="EWA66" s="213"/>
      <c r="EWC66" s="213"/>
      <c r="EWE66" s="213"/>
      <c r="EWG66" s="213"/>
      <c r="EWI66" s="213"/>
      <c r="EWK66" s="213"/>
      <c r="EWM66" s="213"/>
      <c r="EWO66" s="213"/>
      <c r="EWQ66" s="213"/>
      <c r="EWS66" s="213"/>
      <c r="EWU66" s="213"/>
      <c r="EWW66" s="213"/>
      <c r="EWY66" s="213"/>
      <c r="EXA66" s="213"/>
      <c r="EXC66" s="213"/>
      <c r="EXE66" s="213"/>
      <c r="EXG66" s="213"/>
      <c r="EXI66" s="213"/>
      <c r="EXK66" s="213"/>
      <c r="EXM66" s="213"/>
      <c r="EXO66" s="213"/>
      <c r="EXQ66" s="213"/>
      <c r="EXS66" s="213"/>
      <c r="EXU66" s="213"/>
      <c r="EXW66" s="213"/>
      <c r="EXY66" s="213"/>
      <c r="EYA66" s="213"/>
      <c r="EYC66" s="213"/>
      <c r="EYE66" s="213"/>
      <c r="EYG66" s="213"/>
      <c r="EYI66" s="213"/>
      <c r="EYK66" s="213"/>
      <c r="EYM66" s="213"/>
      <c r="EYO66" s="213"/>
      <c r="EYQ66" s="213"/>
      <c r="EYS66" s="213"/>
      <c r="EYU66" s="213"/>
      <c r="EYW66" s="213"/>
      <c r="EYY66" s="213"/>
      <c r="EZA66" s="213"/>
      <c r="EZC66" s="213"/>
      <c r="EZE66" s="213"/>
      <c r="EZG66" s="213"/>
      <c r="EZI66" s="213"/>
      <c r="EZK66" s="213"/>
      <c r="EZM66" s="213"/>
      <c r="EZO66" s="213"/>
      <c r="EZQ66" s="213"/>
      <c r="EZS66" s="213"/>
      <c r="EZU66" s="213"/>
      <c r="EZW66" s="213"/>
      <c r="EZY66" s="213"/>
      <c r="FAA66" s="213"/>
      <c r="FAC66" s="213"/>
      <c r="FAE66" s="213"/>
      <c r="FAG66" s="213"/>
      <c r="FAI66" s="213"/>
      <c r="FAK66" s="213"/>
      <c r="FAM66" s="213"/>
      <c r="FAO66" s="213"/>
      <c r="FAQ66" s="213"/>
      <c r="FAS66" s="213"/>
      <c r="FAU66" s="213"/>
      <c r="FAW66" s="213"/>
      <c r="FAY66" s="213"/>
      <c r="FBA66" s="213"/>
      <c r="FBC66" s="213"/>
      <c r="FBE66" s="213"/>
      <c r="FBG66" s="213"/>
      <c r="FBI66" s="213"/>
      <c r="FBK66" s="213"/>
      <c r="FBM66" s="213"/>
      <c r="FBO66" s="213"/>
      <c r="FBQ66" s="213"/>
      <c r="FBS66" s="213"/>
      <c r="FBU66" s="213"/>
      <c r="FBW66" s="213"/>
      <c r="FBY66" s="213"/>
      <c r="FCA66" s="213"/>
      <c r="FCC66" s="213"/>
      <c r="FCE66" s="213"/>
      <c r="FCG66" s="213"/>
      <c r="FCI66" s="213"/>
      <c r="FCK66" s="213"/>
      <c r="FCM66" s="213"/>
      <c r="FCO66" s="213"/>
      <c r="FCQ66" s="213"/>
      <c r="FCS66" s="213"/>
      <c r="FCU66" s="213"/>
      <c r="FCW66" s="213"/>
      <c r="FCY66" s="213"/>
      <c r="FDA66" s="213"/>
      <c r="FDC66" s="213"/>
      <c r="FDE66" s="213"/>
      <c r="FDG66" s="213"/>
      <c r="FDI66" s="213"/>
      <c r="FDK66" s="213"/>
      <c r="FDM66" s="213"/>
      <c r="FDO66" s="213"/>
      <c r="FDQ66" s="213"/>
      <c r="FDS66" s="213"/>
      <c r="FDU66" s="213"/>
      <c r="FDW66" s="213"/>
      <c r="FDY66" s="213"/>
      <c r="FEA66" s="213"/>
      <c r="FEC66" s="213"/>
      <c r="FEE66" s="213"/>
      <c r="FEG66" s="213"/>
      <c r="FEI66" s="213"/>
      <c r="FEK66" s="213"/>
      <c r="FEM66" s="213"/>
      <c r="FEO66" s="213"/>
      <c r="FEQ66" s="213"/>
      <c r="FES66" s="213"/>
      <c r="FEU66" s="213"/>
      <c r="FEW66" s="213"/>
      <c r="FEY66" s="213"/>
      <c r="FFA66" s="213"/>
      <c r="FFC66" s="213"/>
      <c r="FFE66" s="213"/>
      <c r="FFG66" s="213"/>
      <c r="FFI66" s="213"/>
      <c r="FFK66" s="213"/>
      <c r="FFM66" s="213"/>
      <c r="FFO66" s="213"/>
      <c r="FFQ66" s="213"/>
      <c r="FFS66" s="213"/>
      <c r="FFU66" s="213"/>
      <c r="FFW66" s="213"/>
      <c r="FFY66" s="213"/>
      <c r="FGA66" s="213"/>
      <c r="FGC66" s="213"/>
      <c r="FGE66" s="213"/>
      <c r="FGG66" s="213"/>
      <c r="FGI66" s="213"/>
      <c r="FGK66" s="213"/>
      <c r="FGM66" s="213"/>
      <c r="FGO66" s="213"/>
      <c r="FGQ66" s="213"/>
      <c r="FGS66" s="213"/>
      <c r="FGU66" s="213"/>
      <c r="FGW66" s="213"/>
      <c r="FGY66" s="213"/>
      <c r="FHA66" s="213"/>
      <c r="FHC66" s="213"/>
      <c r="FHE66" s="213"/>
      <c r="FHG66" s="213"/>
      <c r="FHI66" s="213"/>
      <c r="FHK66" s="213"/>
      <c r="FHM66" s="213"/>
      <c r="FHO66" s="213"/>
      <c r="FHQ66" s="213"/>
      <c r="FHS66" s="213"/>
      <c r="FHU66" s="213"/>
      <c r="FHW66" s="213"/>
      <c r="FHY66" s="213"/>
      <c r="FIA66" s="213"/>
      <c r="FIC66" s="213"/>
      <c r="FIE66" s="213"/>
      <c r="FIG66" s="213"/>
      <c r="FII66" s="213"/>
      <c r="FIK66" s="213"/>
      <c r="FIM66" s="213"/>
      <c r="FIO66" s="213"/>
      <c r="FIQ66" s="213"/>
      <c r="FIS66" s="213"/>
      <c r="FIU66" s="213"/>
      <c r="FIW66" s="213"/>
      <c r="FIY66" s="213"/>
      <c r="FJA66" s="213"/>
      <c r="FJC66" s="213"/>
      <c r="FJE66" s="213"/>
      <c r="FJG66" s="213"/>
      <c r="FJI66" s="213"/>
      <c r="FJK66" s="213"/>
      <c r="FJM66" s="213"/>
      <c r="FJO66" s="213"/>
      <c r="FJQ66" s="213"/>
      <c r="FJS66" s="213"/>
      <c r="FJU66" s="213"/>
      <c r="FJW66" s="213"/>
      <c r="FJY66" s="213"/>
      <c r="FKA66" s="213"/>
      <c r="FKC66" s="213"/>
      <c r="FKE66" s="213"/>
      <c r="FKG66" s="213"/>
      <c r="FKI66" s="213"/>
      <c r="FKK66" s="213"/>
      <c r="FKM66" s="213"/>
      <c r="FKO66" s="213"/>
      <c r="FKQ66" s="213"/>
      <c r="FKS66" s="213"/>
      <c r="FKU66" s="213"/>
      <c r="FKW66" s="213"/>
      <c r="FKY66" s="213"/>
      <c r="FLA66" s="213"/>
      <c r="FLC66" s="213"/>
      <c r="FLE66" s="213"/>
      <c r="FLG66" s="213"/>
      <c r="FLI66" s="213"/>
      <c r="FLK66" s="213"/>
      <c r="FLM66" s="213"/>
      <c r="FLO66" s="213"/>
      <c r="FLQ66" s="213"/>
      <c r="FLS66" s="213"/>
      <c r="FLU66" s="213"/>
      <c r="FLW66" s="213"/>
      <c r="FLY66" s="213"/>
      <c r="FMA66" s="213"/>
      <c r="FMC66" s="213"/>
      <c r="FME66" s="213"/>
      <c r="FMG66" s="213"/>
      <c r="FMI66" s="213"/>
      <c r="FMK66" s="213"/>
      <c r="FMM66" s="213"/>
      <c r="FMO66" s="213"/>
      <c r="FMQ66" s="213"/>
      <c r="FMS66" s="213"/>
      <c r="FMU66" s="213"/>
      <c r="FMW66" s="213"/>
      <c r="FMY66" s="213"/>
      <c r="FNA66" s="213"/>
      <c r="FNC66" s="213"/>
      <c r="FNE66" s="213"/>
      <c r="FNG66" s="213"/>
      <c r="FNI66" s="213"/>
      <c r="FNK66" s="213"/>
      <c r="FNM66" s="213"/>
      <c r="FNO66" s="213"/>
      <c r="FNQ66" s="213"/>
      <c r="FNS66" s="213"/>
      <c r="FNU66" s="213"/>
      <c r="FNW66" s="213"/>
      <c r="FNY66" s="213"/>
      <c r="FOA66" s="213"/>
      <c r="FOC66" s="213"/>
      <c r="FOE66" s="213"/>
      <c r="FOG66" s="213"/>
      <c r="FOI66" s="213"/>
      <c r="FOK66" s="213"/>
      <c r="FOM66" s="213"/>
      <c r="FOO66" s="213"/>
      <c r="FOQ66" s="213"/>
      <c r="FOS66" s="213"/>
      <c r="FOU66" s="213"/>
      <c r="FOW66" s="213"/>
      <c r="FOY66" s="213"/>
      <c r="FPA66" s="213"/>
      <c r="FPC66" s="213"/>
      <c r="FPE66" s="213"/>
      <c r="FPG66" s="213"/>
      <c r="FPI66" s="213"/>
      <c r="FPK66" s="213"/>
      <c r="FPM66" s="213"/>
      <c r="FPO66" s="213"/>
      <c r="FPQ66" s="213"/>
      <c r="FPS66" s="213"/>
      <c r="FPU66" s="213"/>
      <c r="FPW66" s="213"/>
      <c r="FPY66" s="213"/>
      <c r="FQA66" s="213"/>
      <c r="FQC66" s="213"/>
      <c r="FQE66" s="213"/>
      <c r="FQG66" s="213"/>
      <c r="FQI66" s="213"/>
      <c r="FQK66" s="213"/>
      <c r="FQM66" s="213"/>
      <c r="FQO66" s="213"/>
      <c r="FQQ66" s="213"/>
      <c r="FQS66" s="213"/>
      <c r="FQU66" s="213"/>
      <c r="FQW66" s="213"/>
      <c r="FQY66" s="213"/>
      <c r="FRA66" s="213"/>
      <c r="FRC66" s="213"/>
      <c r="FRE66" s="213"/>
      <c r="FRG66" s="213"/>
      <c r="FRI66" s="213"/>
      <c r="FRK66" s="213"/>
      <c r="FRM66" s="213"/>
      <c r="FRO66" s="213"/>
      <c r="FRQ66" s="213"/>
      <c r="FRS66" s="213"/>
      <c r="FRU66" s="213"/>
      <c r="FRW66" s="213"/>
      <c r="FRY66" s="213"/>
      <c r="FSA66" s="213"/>
      <c r="FSC66" s="213"/>
      <c r="FSE66" s="213"/>
      <c r="FSG66" s="213"/>
      <c r="FSI66" s="213"/>
      <c r="FSK66" s="213"/>
      <c r="FSM66" s="213"/>
      <c r="FSO66" s="213"/>
      <c r="FSQ66" s="213"/>
      <c r="FSS66" s="213"/>
      <c r="FSU66" s="213"/>
      <c r="FSW66" s="213"/>
      <c r="FSY66" s="213"/>
      <c r="FTA66" s="213"/>
      <c r="FTC66" s="213"/>
      <c r="FTE66" s="213"/>
      <c r="FTG66" s="213"/>
      <c r="FTI66" s="213"/>
      <c r="FTK66" s="213"/>
      <c r="FTM66" s="213"/>
      <c r="FTO66" s="213"/>
      <c r="FTQ66" s="213"/>
      <c r="FTS66" s="213"/>
      <c r="FTU66" s="213"/>
      <c r="FTW66" s="213"/>
      <c r="FTY66" s="213"/>
      <c r="FUA66" s="213"/>
      <c r="FUC66" s="213"/>
      <c r="FUE66" s="213"/>
      <c r="FUG66" s="213"/>
      <c r="FUI66" s="213"/>
      <c r="FUK66" s="213"/>
      <c r="FUM66" s="213"/>
      <c r="FUO66" s="213"/>
      <c r="FUQ66" s="213"/>
      <c r="FUS66" s="213"/>
      <c r="FUU66" s="213"/>
      <c r="FUW66" s="213"/>
      <c r="FUY66" s="213"/>
      <c r="FVA66" s="213"/>
      <c r="FVC66" s="213"/>
      <c r="FVE66" s="213"/>
      <c r="FVG66" s="213"/>
      <c r="FVI66" s="213"/>
      <c r="FVK66" s="213"/>
      <c r="FVM66" s="213"/>
      <c r="FVO66" s="213"/>
      <c r="FVQ66" s="213"/>
      <c r="FVS66" s="213"/>
      <c r="FVU66" s="213"/>
      <c r="FVW66" s="213"/>
      <c r="FVY66" s="213"/>
      <c r="FWA66" s="213"/>
      <c r="FWC66" s="213"/>
      <c r="FWE66" s="213"/>
      <c r="FWG66" s="213"/>
      <c r="FWI66" s="213"/>
      <c r="FWK66" s="213"/>
      <c r="FWM66" s="213"/>
      <c r="FWO66" s="213"/>
      <c r="FWQ66" s="213"/>
      <c r="FWS66" s="213"/>
      <c r="FWU66" s="213"/>
      <c r="FWW66" s="213"/>
      <c r="FWY66" s="213"/>
      <c r="FXA66" s="213"/>
      <c r="FXC66" s="213"/>
      <c r="FXE66" s="213"/>
      <c r="FXG66" s="213"/>
      <c r="FXI66" s="213"/>
      <c r="FXK66" s="213"/>
      <c r="FXM66" s="213"/>
      <c r="FXO66" s="213"/>
      <c r="FXQ66" s="213"/>
      <c r="FXS66" s="213"/>
      <c r="FXU66" s="213"/>
      <c r="FXW66" s="213"/>
      <c r="FXY66" s="213"/>
      <c r="FYA66" s="213"/>
      <c r="FYC66" s="213"/>
      <c r="FYE66" s="213"/>
      <c r="FYG66" s="213"/>
      <c r="FYI66" s="213"/>
      <c r="FYK66" s="213"/>
      <c r="FYM66" s="213"/>
      <c r="FYO66" s="213"/>
      <c r="FYQ66" s="213"/>
      <c r="FYS66" s="213"/>
      <c r="FYU66" s="213"/>
      <c r="FYW66" s="213"/>
      <c r="FYY66" s="213"/>
      <c r="FZA66" s="213"/>
      <c r="FZC66" s="213"/>
      <c r="FZE66" s="213"/>
      <c r="FZG66" s="213"/>
      <c r="FZI66" s="213"/>
      <c r="FZK66" s="213"/>
      <c r="FZM66" s="213"/>
      <c r="FZO66" s="213"/>
      <c r="FZQ66" s="213"/>
      <c r="FZS66" s="213"/>
      <c r="FZU66" s="213"/>
      <c r="FZW66" s="213"/>
      <c r="FZY66" s="213"/>
      <c r="GAA66" s="213"/>
      <c r="GAC66" s="213"/>
      <c r="GAE66" s="213"/>
      <c r="GAG66" s="213"/>
      <c r="GAI66" s="213"/>
      <c r="GAK66" s="213"/>
      <c r="GAM66" s="213"/>
      <c r="GAO66" s="213"/>
      <c r="GAQ66" s="213"/>
      <c r="GAS66" s="213"/>
      <c r="GAU66" s="213"/>
      <c r="GAW66" s="213"/>
      <c r="GAY66" s="213"/>
      <c r="GBA66" s="213"/>
      <c r="GBC66" s="213"/>
      <c r="GBE66" s="213"/>
      <c r="GBG66" s="213"/>
      <c r="GBI66" s="213"/>
      <c r="GBK66" s="213"/>
      <c r="GBM66" s="213"/>
      <c r="GBO66" s="213"/>
      <c r="GBQ66" s="213"/>
      <c r="GBS66" s="213"/>
      <c r="GBU66" s="213"/>
      <c r="GBW66" s="213"/>
      <c r="GBY66" s="213"/>
      <c r="GCA66" s="213"/>
      <c r="GCC66" s="213"/>
      <c r="GCE66" s="213"/>
      <c r="GCG66" s="213"/>
      <c r="GCI66" s="213"/>
      <c r="GCK66" s="213"/>
      <c r="GCM66" s="213"/>
      <c r="GCO66" s="213"/>
      <c r="GCQ66" s="213"/>
      <c r="GCS66" s="213"/>
      <c r="GCU66" s="213"/>
      <c r="GCW66" s="213"/>
      <c r="GCY66" s="213"/>
      <c r="GDA66" s="213"/>
      <c r="GDC66" s="213"/>
      <c r="GDE66" s="213"/>
      <c r="GDG66" s="213"/>
      <c r="GDI66" s="213"/>
      <c r="GDK66" s="213"/>
      <c r="GDM66" s="213"/>
      <c r="GDO66" s="213"/>
      <c r="GDQ66" s="213"/>
      <c r="GDS66" s="213"/>
      <c r="GDU66" s="213"/>
      <c r="GDW66" s="213"/>
      <c r="GDY66" s="213"/>
      <c r="GEA66" s="213"/>
      <c r="GEC66" s="213"/>
      <c r="GEE66" s="213"/>
      <c r="GEG66" s="213"/>
      <c r="GEI66" s="213"/>
      <c r="GEK66" s="213"/>
      <c r="GEM66" s="213"/>
      <c r="GEO66" s="213"/>
      <c r="GEQ66" s="213"/>
      <c r="GES66" s="213"/>
      <c r="GEU66" s="213"/>
      <c r="GEW66" s="213"/>
      <c r="GEY66" s="213"/>
      <c r="GFA66" s="213"/>
      <c r="GFC66" s="213"/>
      <c r="GFE66" s="213"/>
      <c r="GFG66" s="213"/>
      <c r="GFI66" s="213"/>
      <c r="GFK66" s="213"/>
      <c r="GFM66" s="213"/>
      <c r="GFO66" s="213"/>
      <c r="GFQ66" s="213"/>
      <c r="GFS66" s="213"/>
      <c r="GFU66" s="213"/>
      <c r="GFW66" s="213"/>
      <c r="GFY66" s="213"/>
      <c r="GGA66" s="213"/>
      <c r="GGC66" s="213"/>
      <c r="GGE66" s="213"/>
      <c r="GGG66" s="213"/>
      <c r="GGI66" s="213"/>
      <c r="GGK66" s="213"/>
      <c r="GGM66" s="213"/>
      <c r="GGO66" s="213"/>
      <c r="GGQ66" s="213"/>
      <c r="GGS66" s="213"/>
      <c r="GGU66" s="213"/>
      <c r="GGW66" s="213"/>
      <c r="GGY66" s="213"/>
      <c r="GHA66" s="213"/>
      <c r="GHC66" s="213"/>
      <c r="GHE66" s="213"/>
      <c r="GHG66" s="213"/>
      <c r="GHI66" s="213"/>
      <c r="GHK66" s="213"/>
      <c r="GHM66" s="213"/>
      <c r="GHO66" s="213"/>
      <c r="GHQ66" s="213"/>
      <c r="GHS66" s="213"/>
      <c r="GHU66" s="213"/>
      <c r="GHW66" s="213"/>
      <c r="GHY66" s="213"/>
      <c r="GIA66" s="213"/>
      <c r="GIC66" s="213"/>
      <c r="GIE66" s="213"/>
      <c r="GIG66" s="213"/>
      <c r="GII66" s="213"/>
      <c r="GIK66" s="213"/>
      <c r="GIM66" s="213"/>
      <c r="GIO66" s="213"/>
      <c r="GIQ66" s="213"/>
      <c r="GIS66" s="213"/>
      <c r="GIU66" s="213"/>
      <c r="GIW66" s="213"/>
      <c r="GIY66" s="213"/>
      <c r="GJA66" s="213"/>
      <c r="GJC66" s="213"/>
      <c r="GJE66" s="213"/>
      <c r="GJG66" s="213"/>
      <c r="GJI66" s="213"/>
      <c r="GJK66" s="213"/>
      <c r="GJM66" s="213"/>
      <c r="GJO66" s="213"/>
      <c r="GJQ66" s="213"/>
      <c r="GJS66" s="213"/>
      <c r="GJU66" s="213"/>
      <c r="GJW66" s="213"/>
      <c r="GJY66" s="213"/>
      <c r="GKA66" s="213"/>
      <c r="GKC66" s="213"/>
      <c r="GKE66" s="213"/>
      <c r="GKG66" s="213"/>
      <c r="GKI66" s="213"/>
      <c r="GKK66" s="213"/>
      <c r="GKM66" s="213"/>
      <c r="GKO66" s="213"/>
      <c r="GKQ66" s="213"/>
      <c r="GKS66" s="213"/>
      <c r="GKU66" s="213"/>
      <c r="GKW66" s="213"/>
      <c r="GKY66" s="213"/>
      <c r="GLA66" s="213"/>
      <c r="GLC66" s="213"/>
      <c r="GLE66" s="213"/>
      <c r="GLG66" s="213"/>
      <c r="GLI66" s="213"/>
      <c r="GLK66" s="213"/>
      <c r="GLM66" s="213"/>
      <c r="GLO66" s="213"/>
      <c r="GLQ66" s="213"/>
      <c r="GLS66" s="213"/>
      <c r="GLU66" s="213"/>
      <c r="GLW66" s="213"/>
      <c r="GLY66" s="213"/>
      <c r="GMA66" s="213"/>
      <c r="GMC66" s="213"/>
      <c r="GME66" s="213"/>
      <c r="GMG66" s="213"/>
      <c r="GMI66" s="213"/>
      <c r="GMK66" s="213"/>
      <c r="GMM66" s="213"/>
      <c r="GMO66" s="213"/>
      <c r="GMQ66" s="213"/>
      <c r="GMS66" s="213"/>
      <c r="GMU66" s="213"/>
      <c r="GMW66" s="213"/>
      <c r="GMY66" s="213"/>
      <c r="GNA66" s="213"/>
      <c r="GNC66" s="213"/>
      <c r="GNE66" s="213"/>
      <c r="GNG66" s="213"/>
      <c r="GNI66" s="213"/>
      <c r="GNK66" s="213"/>
      <c r="GNM66" s="213"/>
      <c r="GNO66" s="213"/>
      <c r="GNQ66" s="213"/>
      <c r="GNS66" s="213"/>
      <c r="GNU66" s="213"/>
      <c r="GNW66" s="213"/>
      <c r="GNY66" s="213"/>
      <c r="GOA66" s="213"/>
      <c r="GOC66" s="213"/>
      <c r="GOE66" s="213"/>
      <c r="GOG66" s="213"/>
      <c r="GOI66" s="213"/>
      <c r="GOK66" s="213"/>
      <c r="GOM66" s="213"/>
      <c r="GOO66" s="213"/>
      <c r="GOQ66" s="213"/>
      <c r="GOS66" s="213"/>
      <c r="GOU66" s="213"/>
      <c r="GOW66" s="213"/>
      <c r="GOY66" s="213"/>
      <c r="GPA66" s="213"/>
      <c r="GPC66" s="213"/>
      <c r="GPE66" s="213"/>
      <c r="GPG66" s="213"/>
      <c r="GPI66" s="213"/>
      <c r="GPK66" s="213"/>
      <c r="GPM66" s="213"/>
      <c r="GPO66" s="213"/>
      <c r="GPQ66" s="213"/>
      <c r="GPS66" s="213"/>
      <c r="GPU66" s="213"/>
      <c r="GPW66" s="213"/>
      <c r="GPY66" s="213"/>
      <c r="GQA66" s="213"/>
      <c r="GQC66" s="213"/>
      <c r="GQE66" s="213"/>
      <c r="GQG66" s="213"/>
      <c r="GQI66" s="213"/>
      <c r="GQK66" s="213"/>
      <c r="GQM66" s="213"/>
      <c r="GQO66" s="213"/>
      <c r="GQQ66" s="213"/>
      <c r="GQS66" s="213"/>
      <c r="GQU66" s="213"/>
      <c r="GQW66" s="213"/>
      <c r="GQY66" s="213"/>
      <c r="GRA66" s="213"/>
      <c r="GRC66" s="213"/>
      <c r="GRE66" s="213"/>
      <c r="GRG66" s="213"/>
      <c r="GRI66" s="213"/>
      <c r="GRK66" s="213"/>
      <c r="GRM66" s="213"/>
      <c r="GRO66" s="213"/>
      <c r="GRQ66" s="213"/>
      <c r="GRS66" s="213"/>
      <c r="GRU66" s="213"/>
      <c r="GRW66" s="213"/>
      <c r="GRY66" s="213"/>
      <c r="GSA66" s="213"/>
      <c r="GSC66" s="213"/>
      <c r="GSE66" s="213"/>
      <c r="GSG66" s="213"/>
      <c r="GSI66" s="213"/>
      <c r="GSK66" s="213"/>
      <c r="GSM66" s="213"/>
      <c r="GSO66" s="213"/>
      <c r="GSQ66" s="213"/>
      <c r="GSS66" s="213"/>
      <c r="GSU66" s="213"/>
      <c r="GSW66" s="213"/>
      <c r="GSY66" s="213"/>
      <c r="GTA66" s="213"/>
      <c r="GTC66" s="213"/>
      <c r="GTE66" s="213"/>
      <c r="GTG66" s="213"/>
      <c r="GTI66" s="213"/>
      <c r="GTK66" s="213"/>
      <c r="GTM66" s="213"/>
      <c r="GTO66" s="213"/>
      <c r="GTQ66" s="213"/>
      <c r="GTS66" s="213"/>
      <c r="GTU66" s="213"/>
      <c r="GTW66" s="213"/>
      <c r="GTY66" s="213"/>
      <c r="GUA66" s="213"/>
      <c r="GUC66" s="213"/>
      <c r="GUE66" s="213"/>
      <c r="GUG66" s="213"/>
      <c r="GUI66" s="213"/>
      <c r="GUK66" s="213"/>
      <c r="GUM66" s="213"/>
      <c r="GUO66" s="213"/>
      <c r="GUQ66" s="213"/>
      <c r="GUS66" s="213"/>
      <c r="GUU66" s="213"/>
      <c r="GUW66" s="213"/>
      <c r="GUY66" s="213"/>
      <c r="GVA66" s="213"/>
      <c r="GVC66" s="213"/>
      <c r="GVE66" s="213"/>
      <c r="GVG66" s="213"/>
      <c r="GVI66" s="213"/>
      <c r="GVK66" s="213"/>
      <c r="GVM66" s="213"/>
      <c r="GVO66" s="213"/>
      <c r="GVQ66" s="213"/>
      <c r="GVS66" s="213"/>
      <c r="GVU66" s="213"/>
      <c r="GVW66" s="213"/>
      <c r="GVY66" s="213"/>
      <c r="GWA66" s="213"/>
      <c r="GWC66" s="213"/>
      <c r="GWE66" s="213"/>
      <c r="GWG66" s="213"/>
      <c r="GWI66" s="213"/>
      <c r="GWK66" s="213"/>
      <c r="GWM66" s="213"/>
      <c r="GWO66" s="213"/>
      <c r="GWQ66" s="213"/>
      <c r="GWS66" s="213"/>
      <c r="GWU66" s="213"/>
      <c r="GWW66" s="213"/>
      <c r="GWY66" s="213"/>
      <c r="GXA66" s="213"/>
      <c r="GXC66" s="213"/>
      <c r="GXE66" s="213"/>
      <c r="GXG66" s="213"/>
      <c r="GXI66" s="213"/>
      <c r="GXK66" s="213"/>
      <c r="GXM66" s="213"/>
      <c r="GXO66" s="213"/>
      <c r="GXQ66" s="213"/>
      <c r="GXS66" s="213"/>
      <c r="GXU66" s="213"/>
      <c r="GXW66" s="213"/>
      <c r="GXY66" s="213"/>
      <c r="GYA66" s="213"/>
      <c r="GYC66" s="213"/>
      <c r="GYE66" s="213"/>
      <c r="GYG66" s="213"/>
      <c r="GYI66" s="213"/>
      <c r="GYK66" s="213"/>
      <c r="GYM66" s="213"/>
      <c r="GYO66" s="213"/>
      <c r="GYQ66" s="213"/>
      <c r="GYS66" s="213"/>
      <c r="GYU66" s="213"/>
      <c r="GYW66" s="213"/>
      <c r="GYY66" s="213"/>
      <c r="GZA66" s="213"/>
      <c r="GZC66" s="213"/>
      <c r="GZE66" s="213"/>
      <c r="GZG66" s="213"/>
      <c r="GZI66" s="213"/>
      <c r="GZK66" s="213"/>
      <c r="GZM66" s="213"/>
      <c r="GZO66" s="213"/>
      <c r="GZQ66" s="213"/>
      <c r="GZS66" s="213"/>
      <c r="GZU66" s="213"/>
      <c r="GZW66" s="213"/>
      <c r="GZY66" s="213"/>
      <c r="HAA66" s="213"/>
      <c r="HAC66" s="213"/>
      <c r="HAE66" s="213"/>
      <c r="HAG66" s="213"/>
      <c r="HAI66" s="213"/>
      <c r="HAK66" s="213"/>
      <c r="HAM66" s="213"/>
      <c r="HAO66" s="213"/>
      <c r="HAQ66" s="213"/>
      <c r="HAS66" s="213"/>
      <c r="HAU66" s="213"/>
      <c r="HAW66" s="213"/>
      <c r="HAY66" s="213"/>
      <c r="HBA66" s="213"/>
      <c r="HBC66" s="213"/>
      <c r="HBE66" s="213"/>
      <c r="HBG66" s="213"/>
      <c r="HBI66" s="213"/>
      <c r="HBK66" s="213"/>
      <c r="HBM66" s="213"/>
      <c r="HBO66" s="213"/>
      <c r="HBQ66" s="213"/>
      <c r="HBS66" s="213"/>
      <c r="HBU66" s="213"/>
      <c r="HBW66" s="213"/>
      <c r="HBY66" s="213"/>
      <c r="HCA66" s="213"/>
      <c r="HCC66" s="213"/>
      <c r="HCE66" s="213"/>
      <c r="HCG66" s="213"/>
      <c r="HCI66" s="213"/>
      <c r="HCK66" s="213"/>
      <c r="HCM66" s="213"/>
      <c r="HCO66" s="213"/>
      <c r="HCQ66" s="213"/>
      <c r="HCS66" s="213"/>
      <c r="HCU66" s="213"/>
      <c r="HCW66" s="213"/>
      <c r="HCY66" s="213"/>
      <c r="HDA66" s="213"/>
      <c r="HDC66" s="213"/>
      <c r="HDE66" s="213"/>
      <c r="HDG66" s="213"/>
      <c r="HDI66" s="213"/>
      <c r="HDK66" s="213"/>
      <c r="HDM66" s="213"/>
      <c r="HDO66" s="213"/>
      <c r="HDQ66" s="213"/>
      <c r="HDS66" s="213"/>
      <c r="HDU66" s="213"/>
      <c r="HDW66" s="213"/>
      <c r="HDY66" s="213"/>
      <c r="HEA66" s="213"/>
      <c r="HEC66" s="213"/>
      <c r="HEE66" s="213"/>
      <c r="HEG66" s="213"/>
      <c r="HEI66" s="213"/>
      <c r="HEK66" s="213"/>
      <c r="HEM66" s="213"/>
      <c r="HEO66" s="213"/>
      <c r="HEQ66" s="213"/>
      <c r="HES66" s="213"/>
      <c r="HEU66" s="213"/>
      <c r="HEW66" s="213"/>
      <c r="HEY66" s="213"/>
      <c r="HFA66" s="213"/>
      <c r="HFC66" s="213"/>
      <c r="HFE66" s="213"/>
      <c r="HFG66" s="213"/>
      <c r="HFI66" s="213"/>
      <c r="HFK66" s="213"/>
      <c r="HFM66" s="213"/>
      <c r="HFO66" s="213"/>
      <c r="HFQ66" s="213"/>
      <c r="HFS66" s="213"/>
      <c r="HFU66" s="213"/>
      <c r="HFW66" s="213"/>
      <c r="HFY66" s="213"/>
      <c r="HGA66" s="213"/>
      <c r="HGC66" s="213"/>
      <c r="HGE66" s="213"/>
      <c r="HGG66" s="213"/>
      <c r="HGI66" s="213"/>
      <c r="HGK66" s="213"/>
      <c r="HGM66" s="213"/>
      <c r="HGO66" s="213"/>
      <c r="HGQ66" s="213"/>
      <c r="HGS66" s="213"/>
      <c r="HGU66" s="213"/>
      <c r="HGW66" s="213"/>
      <c r="HGY66" s="213"/>
      <c r="HHA66" s="213"/>
      <c r="HHC66" s="213"/>
      <c r="HHE66" s="213"/>
      <c r="HHG66" s="213"/>
      <c r="HHI66" s="213"/>
      <c r="HHK66" s="213"/>
      <c r="HHM66" s="213"/>
      <c r="HHO66" s="213"/>
      <c r="HHQ66" s="213"/>
      <c r="HHS66" s="213"/>
      <c r="HHU66" s="213"/>
      <c r="HHW66" s="213"/>
      <c r="HHY66" s="213"/>
      <c r="HIA66" s="213"/>
      <c r="HIC66" s="213"/>
      <c r="HIE66" s="213"/>
      <c r="HIG66" s="213"/>
      <c r="HII66" s="213"/>
      <c r="HIK66" s="213"/>
      <c r="HIM66" s="213"/>
      <c r="HIO66" s="213"/>
      <c r="HIQ66" s="213"/>
      <c r="HIS66" s="213"/>
      <c r="HIU66" s="213"/>
      <c r="HIW66" s="213"/>
      <c r="HIY66" s="213"/>
      <c r="HJA66" s="213"/>
      <c r="HJC66" s="213"/>
      <c r="HJE66" s="213"/>
      <c r="HJG66" s="213"/>
      <c r="HJI66" s="213"/>
      <c r="HJK66" s="213"/>
      <c r="HJM66" s="213"/>
      <c r="HJO66" s="213"/>
      <c r="HJQ66" s="213"/>
      <c r="HJS66" s="213"/>
      <c r="HJU66" s="213"/>
      <c r="HJW66" s="213"/>
      <c r="HJY66" s="213"/>
      <c r="HKA66" s="213"/>
      <c r="HKC66" s="213"/>
      <c r="HKE66" s="213"/>
      <c r="HKG66" s="213"/>
      <c r="HKI66" s="213"/>
      <c r="HKK66" s="213"/>
      <c r="HKM66" s="213"/>
      <c r="HKO66" s="213"/>
      <c r="HKQ66" s="213"/>
      <c r="HKS66" s="213"/>
      <c r="HKU66" s="213"/>
      <c r="HKW66" s="213"/>
      <c r="HKY66" s="213"/>
      <c r="HLA66" s="213"/>
      <c r="HLC66" s="213"/>
      <c r="HLE66" s="213"/>
      <c r="HLG66" s="213"/>
      <c r="HLI66" s="213"/>
      <c r="HLK66" s="213"/>
      <c r="HLM66" s="213"/>
      <c r="HLO66" s="213"/>
      <c r="HLQ66" s="213"/>
      <c r="HLS66" s="213"/>
      <c r="HLU66" s="213"/>
      <c r="HLW66" s="213"/>
      <c r="HLY66" s="213"/>
      <c r="HMA66" s="213"/>
      <c r="HMC66" s="213"/>
      <c r="HME66" s="213"/>
      <c r="HMG66" s="213"/>
      <c r="HMI66" s="213"/>
      <c r="HMK66" s="213"/>
      <c r="HMM66" s="213"/>
      <c r="HMO66" s="213"/>
      <c r="HMQ66" s="213"/>
      <c r="HMS66" s="213"/>
      <c r="HMU66" s="213"/>
      <c r="HMW66" s="213"/>
      <c r="HMY66" s="213"/>
      <c r="HNA66" s="213"/>
      <c r="HNC66" s="213"/>
      <c r="HNE66" s="213"/>
      <c r="HNG66" s="213"/>
      <c r="HNI66" s="213"/>
      <c r="HNK66" s="213"/>
      <c r="HNM66" s="213"/>
      <c r="HNO66" s="213"/>
      <c r="HNQ66" s="213"/>
      <c r="HNS66" s="213"/>
      <c r="HNU66" s="213"/>
      <c r="HNW66" s="213"/>
      <c r="HNY66" s="213"/>
      <c r="HOA66" s="213"/>
      <c r="HOC66" s="213"/>
      <c r="HOE66" s="213"/>
      <c r="HOG66" s="213"/>
      <c r="HOI66" s="213"/>
      <c r="HOK66" s="213"/>
      <c r="HOM66" s="213"/>
      <c r="HOO66" s="213"/>
      <c r="HOQ66" s="213"/>
      <c r="HOS66" s="213"/>
      <c r="HOU66" s="213"/>
      <c r="HOW66" s="213"/>
      <c r="HOY66" s="213"/>
      <c r="HPA66" s="213"/>
      <c r="HPC66" s="213"/>
      <c r="HPE66" s="213"/>
      <c r="HPG66" s="213"/>
      <c r="HPI66" s="213"/>
      <c r="HPK66" s="213"/>
      <c r="HPM66" s="213"/>
      <c r="HPO66" s="213"/>
      <c r="HPQ66" s="213"/>
      <c r="HPS66" s="213"/>
      <c r="HPU66" s="213"/>
      <c r="HPW66" s="213"/>
      <c r="HPY66" s="213"/>
      <c r="HQA66" s="213"/>
      <c r="HQC66" s="213"/>
      <c r="HQE66" s="213"/>
      <c r="HQG66" s="213"/>
      <c r="HQI66" s="213"/>
      <c r="HQK66" s="213"/>
      <c r="HQM66" s="213"/>
      <c r="HQO66" s="213"/>
      <c r="HQQ66" s="213"/>
      <c r="HQS66" s="213"/>
      <c r="HQU66" s="213"/>
      <c r="HQW66" s="213"/>
      <c r="HQY66" s="213"/>
      <c r="HRA66" s="213"/>
      <c r="HRC66" s="213"/>
      <c r="HRE66" s="213"/>
      <c r="HRG66" s="213"/>
      <c r="HRI66" s="213"/>
      <c r="HRK66" s="213"/>
      <c r="HRM66" s="213"/>
      <c r="HRO66" s="213"/>
      <c r="HRQ66" s="213"/>
      <c r="HRS66" s="213"/>
      <c r="HRU66" s="213"/>
      <c r="HRW66" s="213"/>
      <c r="HRY66" s="213"/>
      <c r="HSA66" s="213"/>
      <c r="HSC66" s="213"/>
      <c r="HSE66" s="213"/>
      <c r="HSG66" s="213"/>
      <c r="HSI66" s="213"/>
      <c r="HSK66" s="213"/>
      <c r="HSM66" s="213"/>
      <c r="HSO66" s="213"/>
      <c r="HSQ66" s="213"/>
      <c r="HSS66" s="213"/>
      <c r="HSU66" s="213"/>
      <c r="HSW66" s="213"/>
      <c r="HSY66" s="213"/>
      <c r="HTA66" s="213"/>
      <c r="HTC66" s="213"/>
      <c r="HTE66" s="213"/>
      <c r="HTG66" s="213"/>
      <c r="HTI66" s="213"/>
      <c r="HTK66" s="213"/>
      <c r="HTM66" s="213"/>
      <c r="HTO66" s="213"/>
      <c r="HTQ66" s="213"/>
      <c r="HTS66" s="213"/>
      <c r="HTU66" s="213"/>
      <c r="HTW66" s="213"/>
      <c r="HTY66" s="213"/>
      <c r="HUA66" s="213"/>
      <c r="HUC66" s="213"/>
      <c r="HUE66" s="213"/>
      <c r="HUG66" s="213"/>
      <c r="HUI66" s="213"/>
      <c r="HUK66" s="213"/>
      <c r="HUM66" s="213"/>
      <c r="HUO66" s="213"/>
      <c r="HUQ66" s="213"/>
      <c r="HUS66" s="213"/>
      <c r="HUU66" s="213"/>
      <c r="HUW66" s="213"/>
      <c r="HUY66" s="213"/>
      <c r="HVA66" s="213"/>
      <c r="HVC66" s="213"/>
      <c r="HVE66" s="213"/>
      <c r="HVG66" s="213"/>
      <c r="HVI66" s="213"/>
      <c r="HVK66" s="213"/>
      <c r="HVM66" s="213"/>
      <c r="HVO66" s="213"/>
      <c r="HVQ66" s="213"/>
      <c r="HVS66" s="213"/>
      <c r="HVU66" s="213"/>
      <c r="HVW66" s="213"/>
      <c r="HVY66" s="213"/>
      <c r="HWA66" s="213"/>
      <c r="HWC66" s="213"/>
      <c r="HWE66" s="213"/>
      <c r="HWG66" s="213"/>
      <c r="HWI66" s="213"/>
      <c r="HWK66" s="213"/>
      <c r="HWM66" s="213"/>
      <c r="HWO66" s="213"/>
      <c r="HWQ66" s="213"/>
      <c r="HWS66" s="213"/>
      <c r="HWU66" s="213"/>
      <c r="HWW66" s="213"/>
      <c r="HWY66" s="213"/>
      <c r="HXA66" s="213"/>
      <c r="HXC66" s="213"/>
      <c r="HXE66" s="213"/>
      <c r="HXG66" s="213"/>
      <c r="HXI66" s="213"/>
      <c r="HXK66" s="213"/>
      <c r="HXM66" s="213"/>
      <c r="HXO66" s="213"/>
      <c r="HXQ66" s="213"/>
      <c r="HXS66" s="213"/>
      <c r="HXU66" s="213"/>
      <c r="HXW66" s="213"/>
      <c r="HXY66" s="213"/>
      <c r="HYA66" s="213"/>
      <c r="HYC66" s="213"/>
      <c r="HYE66" s="213"/>
      <c r="HYG66" s="213"/>
      <c r="HYI66" s="213"/>
      <c r="HYK66" s="213"/>
      <c r="HYM66" s="213"/>
      <c r="HYO66" s="213"/>
      <c r="HYQ66" s="213"/>
      <c r="HYS66" s="213"/>
      <c r="HYU66" s="213"/>
      <c r="HYW66" s="213"/>
      <c r="HYY66" s="213"/>
      <c r="HZA66" s="213"/>
      <c r="HZC66" s="213"/>
      <c r="HZE66" s="213"/>
      <c r="HZG66" s="213"/>
      <c r="HZI66" s="213"/>
      <c r="HZK66" s="213"/>
      <c r="HZM66" s="213"/>
      <c r="HZO66" s="213"/>
      <c r="HZQ66" s="213"/>
      <c r="HZS66" s="213"/>
      <c r="HZU66" s="213"/>
      <c r="HZW66" s="213"/>
      <c r="HZY66" s="213"/>
      <c r="IAA66" s="213"/>
      <c r="IAC66" s="213"/>
      <c r="IAE66" s="213"/>
      <c r="IAG66" s="213"/>
      <c r="IAI66" s="213"/>
      <c r="IAK66" s="213"/>
      <c r="IAM66" s="213"/>
      <c r="IAO66" s="213"/>
      <c r="IAQ66" s="213"/>
      <c r="IAS66" s="213"/>
      <c r="IAU66" s="213"/>
      <c r="IAW66" s="213"/>
      <c r="IAY66" s="213"/>
      <c r="IBA66" s="213"/>
      <c r="IBC66" s="213"/>
      <c r="IBE66" s="213"/>
      <c r="IBG66" s="213"/>
      <c r="IBI66" s="213"/>
      <c r="IBK66" s="213"/>
      <c r="IBM66" s="213"/>
      <c r="IBO66" s="213"/>
      <c r="IBQ66" s="213"/>
      <c r="IBS66" s="213"/>
      <c r="IBU66" s="213"/>
      <c r="IBW66" s="213"/>
      <c r="IBY66" s="213"/>
      <c r="ICA66" s="213"/>
      <c r="ICC66" s="213"/>
      <c r="ICE66" s="213"/>
      <c r="ICG66" s="213"/>
      <c r="ICI66" s="213"/>
      <c r="ICK66" s="213"/>
      <c r="ICM66" s="213"/>
      <c r="ICO66" s="213"/>
      <c r="ICQ66" s="213"/>
      <c r="ICS66" s="213"/>
      <c r="ICU66" s="213"/>
      <c r="ICW66" s="213"/>
      <c r="ICY66" s="213"/>
      <c r="IDA66" s="213"/>
      <c r="IDC66" s="213"/>
      <c r="IDE66" s="213"/>
      <c r="IDG66" s="213"/>
      <c r="IDI66" s="213"/>
      <c r="IDK66" s="213"/>
      <c r="IDM66" s="213"/>
      <c r="IDO66" s="213"/>
      <c r="IDQ66" s="213"/>
      <c r="IDS66" s="213"/>
      <c r="IDU66" s="213"/>
      <c r="IDW66" s="213"/>
      <c r="IDY66" s="213"/>
      <c r="IEA66" s="213"/>
      <c r="IEC66" s="213"/>
      <c r="IEE66" s="213"/>
      <c r="IEG66" s="213"/>
      <c r="IEI66" s="213"/>
      <c r="IEK66" s="213"/>
      <c r="IEM66" s="213"/>
      <c r="IEO66" s="213"/>
      <c r="IEQ66" s="213"/>
      <c r="IES66" s="213"/>
      <c r="IEU66" s="213"/>
      <c r="IEW66" s="213"/>
      <c r="IEY66" s="213"/>
      <c r="IFA66" s="213"/>
      <c r="IFC66" s="213"/>
      <c r="IFE66" s="213"/>
      <c r="IFG66" s="213"/>
      <c r="IFI66" s="213"/>
      <c r="IFK66" s="213"/>
      <c r="IFM66" s="213"/>
      <c r="IFO66" s="213"/>
      <c r="IFQ66" s="213"/>
      <c r="IFS66" s="213"/>
      <c r="IFU66" s="213"/>
      <c r="IFW66" s="213"/>
      <c r="IFY66" s="213"/>
      <c r="IGA66" s="213"/>
      <c r="IGC66" s="213"/>
      <c r="IGE66" s="213"/>
      <c r="IGG66" s="213"/>
      <c r="IGI66" s="213"/>
      <c r="IGK66" s="213"/>
      <c r="IGM66" s="213"/>
      <c r="IGO66" s="213"/>
      <c r="IGQ66" s="213"/>
      <c r="IGS66" s="213"/>
      <c r="IGU66" s="213"/>
      <c r="IGW66" s="213"/>
      <c r="IGY66" s="213"/>
      <c r="IHA66" s="213"/>
      <c r="IHC66" s="213"/>
      <c r="IHE66" s="213"/>
      <c r="IHG66" s="213"/>
      <c r="IHI66" s="213"/>
      <c r="IHK66" s="213"/>
      <c r="IHM66" s="213"/>
      <c r="IHO66" s="213"/>
      <c r="IHQ66" s="213"/>
      <c r="IHS66" s="213"/>
      <c r="IHU66" s="213"/>
      <c r="IHW66" s="213"/>
      <c r="IHY66" s="213"/>
      <c r="IIA66" s="213"/>
      <c r="IIC66" s="213"/>
      <c r="IIE66" s="213"/>
      <c r="IIG66" s="213"/>
      <c r="III66" s="213"/>
      <c r="IIK66" s="213"/>
      <c r="IIM66" s="213"/>
      <c r="IIO66" s="213"/>
      <c r="IIQ66" s="213"/>
      <c r="IIS66" s="213"/>
      <c r="IIU66" s="213"/>
      <c r="IIW66" s="213"/>
      <c r="IIY66" s="213"/>
      <c r="IJA66" s="213"/>
      <c r="IJC66" s="213"/>
      <c r="IJE66" s="213"/>
      <c r="IJG66" s="213"/>
      <c r="IJI66" s="213"/>
      <c r="IJK66" s="213"/>
      <c r="IJM66" s="213"/>
      <c r="IJO66" s="213"/>
      <c r="IJQ66" s="213"/>
      <c r="IJS66" s="213"/>
      <c r="IJU66" s="213"/>
      <c r="IJW66" s="213"/>
      <c r="IJY66" s="213"/>
      <c r="IKA66" s="213"/>
      <c r="IKC66" s="213"/>
      <c r="IKE66" s="213"/>
      <c r="IKG66" s="213"/>
      <c r="IKI66" s="213"/>
      <c r="IKK66" s="213"/>
      <c r="IKM66" s="213"/>
      <c r="IKO66" s="213"/>
      <c r="IKQ66" s="213"/>
      <c r="IKS66" s="213"/>
      <c r="IKU66" s="213"/>
      <c r="IKW66" s="213"/>
      <c r="IKY66" s="213"/>
      <c r="ILA66" s="213"/>
      <c r="ILC66" s="213"/>
      <c r="ILE66" s="213"/>
      <c r="ILG66" s="213"/>
      <c r="ILI66" s="213"/>
      <c r="ILK66" s="213"/>
      <c r="ILM66" s="213"/>
      <c r="ILO66" s="213"/>
      <c r="ILQ66" s="213"/>
      <c r="ILS66" s="213"/>
      <c r="ILU66" s="213"/>
      <c r="ILW66" s="213"/>
      <c r="ILY66" s="213"/>
      <c r="IMA66" s="213"/>
      <c r="IMC66" s="213"/>
      <c r="IME66" s="213"/>
      <c r="IMG66" s="213"/>
      <c r="IMI66" s="213"/>
      <c r="IMK66" s="213"/>
      <c r="IMM66" s="213"/>
      <c r="IMO66" s="213"/>
      <c r="IMQ66" s="213"/>
      <c r="IMS66" s="213"/>
      <c r="IMU66" s="213"/>
      <c r="IMW66" s="213"/>
      <c r="IMY66" s="213"/>
      <c r="INA66" s="213"/>
      <c r="INC66" s="213"/>
      <c r="INE66" s="213"/>
      <c r="ING66" s="213"/>
      <c r="INI66" s="213"/>
      <c r="INK66" s="213"/>
      <c r="INM66" s="213"/>
      <c r="INO66" s="213"/>
      <c r="INQ66" s="213"/>
      <c r="INS66" s="213"/>
      <c r="INU66" s="213"/>
      <c r="INW66" s="213"/>
      <c r="INY66" s="213"/>
      <c r="IOA66" s="213"/>
      <c r="IOC66" s="213"/>
      <c r="IOE66" s="213"/>
      <c r="IOG66" s="213"/>
      <c r="IOI66" s="213"/>
      <c r="IOK66" s="213"/>
      <c r="IOM66" s="213"/>
      <c r="IOO66" s="213"/>
      <c r="IOQ66" s="213"/>
      <c r="IOS66" s="213"/>
      <c r="IOU66" s="213"/>
      <c r="IOW66" s="213"/>
      <c r="IOY66" s="213"/>
      <c r="IPA66" s="213"/>
      <c r="IPC66" s="213"/>
      <c r="IPE66" s="213"/>
      <c r="IPG66" s="213"/>
      <c r="IPI66" s="213"/>
      <c r="IPK66" s="213"/>
      <c r="IPM66" s="213"/>
      <c r="IPO66" s="213"/>
      <c r="IPQ66" s="213"/>
      <c r="IPS66" s="213"/>
      <c r="IPU66" s="213"/>
      <c r="IPW66" s="213"/>
      <c r="IPY66" s="213"/>
      <c r="IQA66" s="213"/>
      <c r="IQC66" s="213"/>
      <c r="IQE66" s="213"/>
      <c r="IQG66" s="213"/>
      <c r="IQI66" s="213"/>
      <c r="IQK66" s="213"/>
      <c r="IQM66" s="213"/>
      <c r="IQO66" s="213"/>
      <c r="IQQ66" s="213"/>
      <c r="IQS66" s="213"/>
      <c r="IQU66" s="213"/>
      <c r="IQW66" s="213"/>
      <c r="IQY66" s="213"/>
      <c r="IRA66" s="213"/>
      <c r="IRC66" s="213"/>
      <c r="IRE66" s="213"/>
      <c r="IRG66" s="213"/>
      <c r="IRI66" s="213"/>
      <c r="IRK66" s="213"/>
      <c r="IRM66" s="213"/>
      <c r="IRO66" s="213"/>
      <c r="IRQ66" s="213"/>
      <c r="IRS66" s="213"/>
      <c r="IRU66" s="213"/>
      <c r="IRW66" s="213"/>
      <c r="IRY66" s="213"/>
      <c r="ISA66" s="213"/>
      <c r="ISC66" s="213"/>
      <c r="ISE66" s="213"/>
      <c r="ISG66" s="213"/>
      <c r="ISI66" s="213"/>
      <c r="ISK66" s="213"/>
      <c r="ISM66" s="213"/>
      <c r="ISO66" s="213"/>
      <c r="ISQ66" s="213"/>
      <c r="ISS66" s="213"/>
      <c r="ISU66" s="213"/>
      <c r="ISW66" s="213"/>
      <c r="ISY66" s="213"/>
      <c r="ITA66" s="213"/>
      <c r="ITC66" s="213"/>
      <c r="ITE66" s="213"/>
      <c r="ITG66" s="213"/>
      <c r="ITI66" s="213"/>
      <c r="ITK66" s="213"/>
      <c r="ITM66" s="213"/>
      <c r="ITO66" s="213"/>
      <c r="ITQ66" s="213"/>
      <c r="ITS66" s="213"/>
      <c r="ITU66" s="213"/>
      <c r="ITW66" s="213"/>
      <c r="ITY66" s="213"/>
      <c r="IUA66" s="213"/>
      <c r="IUC66" s="213"/>
      <c r="IUE66" s="213"/>
      <c r="IUG66" s="213"/>
      <c r="IUI66" s="213"/>
      <c r="IUK66" s="213"/>
      <c r="IUM66" s="213"/>
      <c r="IUO66" s="213"/>
      <c r="IUQ66" s="213"/>
      <c r="IUS66" s="213"/>
      <c r="IUU66" s="213"/>
      <c r="IUW66" s="213"/>
      <c r="IUY66" s="213"/>
      <c r="IVA66" s="213"/>
      <c r="IVC66" s="213"/>
      <c r="IVE66" s="213"/>
      <c r="IVG66" s="213"/>
      <c r="IVI66" s="213"/>
      <c r="IVK66" s="213"/>
      <c r="IVM66" s="213"/>
      <c r="IVO66" s="213"/>
      <c r="IVQ66" s="213"/>
      <c r="IVS66" s="213"/>
      <c r="IVU66" s="213"/>
      <c r="IVW66" s="213"/>
      <c r="IVY66" s="213"/>
      <c r="IWA66" s="213"/>
      <c r="IWC66" s="213"/>
      <c r="IWE66" s="213"/>
      <c r="IWG66" s="213"/>
      <c r="IWI66" s="213"/>
      <c r="IWK66" s="213"/>
      <c r="IWM66" s="213"/>
      <c r="IWO66" s="213"/>
      <c r="IWQ66" s="213"/>
      <c r="IWS66" s="213"/>
      <c r="IWU66" s="213"/>
      <c r="IWW66" s="213"/>
      <c r="IWY66" s="213"/>
      <c r="IXA66" s="213"/>
      <c r="IXC66" s="213"/>
      <c r="IXE66" s="213"/>
      <c r="IXG66" s="213"/>
      <c r="IXI66" s="213"/>
      <c r="IXK66" s="213"/>
      <c r="IXM66" s="213"/>
      <c r="IXO66" s="213"/>
      <c r="IXQ66" s="213"/>
      <c r="IXS66" s="213"/>
      <c r="IXU66" s="213"/>
      <c r="IXW66" s="213"/>
      <c r="IXY66" s="213"/>
      <c r="IYA66" s="213"/>
      <c r="IYC66" s="213"/>
      <c r="IYE66" s="213"/>
      <c r="IYG66" s="213"/>
      <c r="IYI66" s="213"/>
      <c r="IYK66" s="213"/>
      <c r="IYM66" s="213"/>
      <c r="IYO66" s="213"/>
      <c r="IYQ66" s="213"/>
      <c r="IYS66" s="213"/>
      <c r="IYU66" s="213"/>
      <c r="IYW66" s="213"/>
      <c r="IYY66" s="213"/>
      <c r="IZA66" s="213"/>
      <c r="IZC66" s="213"/>
      <c r="IZE66" s="213"/>
      <c r="IZG66" s="213"/>
      <c r="IZI66" s="213"/>
      <c r="IZK66" s="213"/>
      <c r="IZM66" s="213"/>
      <c r="IZO66" s="213"/>
      <c r="IZQ66" s="213"/>
      <c r="IZS66" s="213"/>
      <c r="IZU66" s="213"/>
      <c r="IZW66" s="213"/>
      <c r="IZY66" s="213"/>
      <c r="JAA66" s="213"/>
      <c r="JAC66" s="213"/>
      <c r="JAE66" s="213"/>
      <c r="JAG66" s="213"/>
      <c r="JAI66" s="213"/>
      <c r="JAK66" s="213"/>
      <c r="JAM66" s="213"/>
      <c r="JAO66" s="213"/>
      <c r="JAQ66" s="213"/>
      <c r="JAS66" s="213"/>
      <c r="JAU66" s="213"/>
      <c r="JAW66" s="213"/>
      <c r="JAY66" s="213"/>
      <c r="JBA66" s="213"/>
      <c r="JBC66" s="213"/>
      <c r="JBE66" s="213"/>
      <c r="JBG66" s="213"/>
      <c r="JBI66" s="213"/>
      <c r="JBK66" s="213"/>
      <c r="JBM66" s="213"/>
      <c r="JBO66" s="213"/>
      <c r="JBQ66" s="213"/>
      <c r="JBS66" s="213"/>
      <c r="JBU66" s="213"/>
      <c r="JBW66" s="213"/>
      <c r="JBY66" s="213"/>
      <c r="JCA66" s="213"/>
      <c r="JCC66" s="213"/>
      <c r="JCE66" s="213"/>
      <c r="JCG66" s="213"/>
      <c r="JCI66" s="213"/>
      <c r="JCK66" s="213"/>
      <c r="JCM66" s="213"/>
      <c r="JCO66" s="213"/>
      <c r="JCQ66" s="213"/>
      <c r="JCS66" s="213"/>
      <c r="JCU66" s="213"/>
      <c r="JCW66" s="213"/>
      <c r="JCY66" s="213"/>
      <c r="JDA66" s="213"/>
      <c r="JDC66" s="213"/>
      <c r="JDE66" s="213"/>
      <c r="JDG66" s="213"/>
      <c r="JDI66" s="213"/>
      <c r="JDK66" s="213"/>
      <c r="JDM66" s="213"/>
      <c r="JDO66" s="213"/>
      <c r="JDQ66" s="213"/>
      <c r="JDS66" s="213"/>
      <c r="JDU66" s="213"/>
      <c r="JDW66" s="213"/>
      <c r="JDY66" s="213"/>
      <c r="JEA66" s="213"/>
      <c r="JEC66" s="213"/>
      <c r="JEE66" s="213"/>
      <c r="JEG66" s="213"/>
      <c r="JEI66" s="213"/>
      <c r="JEK66" s="213"/>
      <c r="JEM66" s="213"/>
      <c r="JEO66" s="213"/>
      <c r="JEQ66" s="213"/>
      <c r="JES66" s="213"/>
      <c r="JEU66" s="213"/>
      <c r="JEW66" s="213"/>
      <c r="JEY66" s="213"/>
      <c r="JFA66" s="213"/>
      <c r="JFC66" s="213"/>
      <c r="JFE66" s="213"/>
      <c r="JFG66" s="213"/>
      <c r="JFI66" s="213"/>
      <c r="JFK66" s="213"/>
      <c r="JFM66" s="213"/>
      <c r="JFO66" s="213"/>
      <c r="JFQ66" s="213"/>
      <c r="JFS66" s="213"/>
      <c r="JFU66" s="213"/>
      <c r="JFW66" s="213"/>
      <c r="JFY66" s="213"/>
      <c r="JGA66" s="213"/>
      <c r="JGC66" s="213"/>
      <c r="JGE66" s="213"/>
      <c r="JGG66" s="213"/>
      <c r="JGI66" s="213"/>
      <c r="JGK66" s="213"/>
      <c r="JGM66" s="213"/>
      <c r="JGO66" s="213"/>
      <c r="JGQ66" s="213"/>
      <c r="JGS66" s="213"/>
      <c r="JGU66" s="213"/>
      <c r="JGW66" s="213"/>
      <c r="JGY66" s="213"/>
      <c r="JHA66" s="213"/>
      <c r="JHC66" s="213"/>
      <c r="JHE66" s="213"/>
      <c r="JHG66" s="213"/>
      <c r="JHI66" s="213"/>
      <c r="JHK66" s="213"/>
      <c r="JHM66" s="213"/>
      <c r="JHO66" s="213"/>
      <c r="JHQ66" s="213"/>
      <c r="JHS66" s="213"/>
      <c r="JHU66" s="213"/>
      <c r="JHW66" s="213"/>
      <c r="JHY66" s="213"/>
      <c r="JIA66" s="213"/>
      <c r="JIC66" s="213"/>
      <c r="JIE66" s="213"/>
      <c r="JIG66" s="213"/>
      <c r="JII66" s="213"/>
      <c r="JIK66" s="213"/>
      <c r="JIM66" s="213"/>
      <c r="JIO66" s="213"/>
      <c r="JIQ66" s="213"/>
      <c r="JIS66" s="213"/>
      <c r="JIU66" s="213"/>
      <c r="JIW66" s="213"/>
      <c r="JIY66" s="213"/>
      <c r="JJA66" s="213"/>
      <c r="JJC66" s="213"/>
      <c r="JJE66" s="213"/>
      <c r="JJG66" s="213"/>
      <c r="JJI66" s="213"/>
      <c r="JJK66" s="213"/>
      <c r="JJM66" s="213"/>
      <c r="JJO66" s="213"/>
      <c r="JJQ66" s="213"/>
      <c r="JJS66" s="213"/>
      <c r="JJU66" s="213"/>
      <c r="JJW66" s="213"/>
      <c r="JJY66" s="213"/>
      <c r="JKA66" s="213"/>
      <c r="JKC66" s="213"/>
      <c r="JKE66" s="213"/>
      <c r="JKG66" s="213"/>
      <c r="JKI66" s="213"/>
      <c r="JKK66" s="213"/>
      <c r="JKM66" s="213"/>
      <c r="JKO66" s="213"/>
      <c r="JKQ66" s="213"/>
      <c r="JKS66" s="213"/>
      <c r="JKU66" s="213"/>
      <c r="JKW66" s="213"/>
      <c r="JKY66" s="213"/>
      <c r="JLA66" s="213"/>
      <c r="JLC66" s="213"/>
      <c r="JLE66" s="213"/>
      <c r="JLG66" s="213"/>
      <c r="JLI66" s="213"/>
      <c r="JLK66" s="213"/>
      <c r="JLM66" s="213"/>
      <c r="JLO66" s="213"/>
      <c r="JLQ66" s="213"/>
      <c r="JLS66" s="213"/>
      <c r="JLU66" s="213"/>
      <c r="JLW66" s="213"/>
      <c r="JLY66" s="213"/>
      <c r="JMA66" s="213"/>
      <c r="JMC66" s="213"/>
      <c r="JME66" s="213"/>
      <c r="JMG66" s="213"/>
      <c r="JMI66" s="213"/>
      <c r="JMK66" s="213"/>
      <c r="JMM66" s="213"/>
      <c r="JMO66" s="213"/>
      <c r="JMQ66" s="213"/>
      <c r="JMS66" s="213"/>
      <c r="JMU66" s="213"/>
      <c r="JMW66" s="213"/>
      <c r="JMY66" s="213"/>
      <c r="JNA66" s="213"/>
      <c r="JNC66" s="213"/>
      <c r="JNE66" s="213"/>
      <c r="JNG66" s="213"/>
      <c r="JNI66" s="213"/>
      <c r="JNK66" s="213"/>
      <c r="JNM66" s="213"/>
      <c r="JNO66" s="213"/>
      <c r="JNQ66" s="213"/>
      <c r="JNS66" s="213"/>
      <c r="JNU66" s="213"/>
      <c r="JNW66" s="213"/>
      <c r="JNY66" s="213"/>
      <c r="JOA66" s="213"/>
      <c r="JOC66" s="213"/>
      <c r="JOE66" s="213"/>
      <c r="JOG66" s="213"/>
      <c r="JOI66" s="213"/>
      <c r="JOK66" s="213"/>
      <c r="JOM66" s="213"/>
      <c r="JOO66" s="213"/>
      <c r="JOQ66" s="213"/>
      <c r="JOS66" s="213"/>
      <c r="JOU66" s="213"/>
      <c r="JOW66" s="213"/>
      <c r="JOY66" s="213"/>
      <c r="JPA66" s="213"/>
      <c r="JPC66" s="213"/>
      <c r="JPE66" s="213"/>
      <c r="JPG66" s="213"/>
      <c r="JPI66" s="213"/>
      <c r="JPK66" s="213"/>
      <c r="JPM66" s="213"/>
      <c r="JPO66" s="213"/>
      <c r="JPQ66" s="213"/>
      <c r="JPS66" s="213"/>
      <c r="JPU66" s="213"/>
      <c r="JPW66" s="213"/>
      <c r="JPY66" s="213"/>
      <c r="JQA66" s="213"/>
      <c r="JQC66" s="213"/>
      <c r="JQE66" s="213"/>
      <c r="JQG66" s="213"/>
      <c r="JQI66" s="213"/>
      <c r="JQK66" s="213"/>
      <c r="JQM66" s="213"/>
      <c r="JQO66" s="213"/>
      <c r="JQQ66" s="213"/>
      <c r="JQS66" s="213"/>
      <c r="JQU66" s="213"/>
      <c r="JQW66" s="213"/>
      <c r="JQY66" s="213"/>
      <c r="JRA66" s="213"/>
      <c r="JRC66" s="213"/>
      <c r="JRE66" s="213"/>
      <c r="JRG66" s="213"/>
      <c r="JRI66" s="213"/>
      <c r="JRK66" s="213"/>
      <c r="JRM66" s="213"/>
      <c r="JRO66" s="213"/>
      <c r="JRQ66" s="213"/>
      <c r="JRS66" s="213"/>
      <c r="JRU66" s="213"/>
      <c r="JRW66" s="213"/>
      <c r="JRY66" s="213"/>
      <c r="JSA66" s="213"/>
      <c r="JSC66" s="213"/>
      <c r="JSE66" s="213"/>
      <c r="JSG66" s="213"/>
      <c r="JSI66" s="213"/>
      <c r="JSK66" s="213"/>
      <c r="JSM66" s="213"/>
      <c r="JSO66" s="213"/>
      <c r="JSQ66" s="213"/>
      <c r="JSS66" s="213"/>
      <c r="JSU66" s="213"/>
      <c r="JSW66" s="213"/>
      <c r="JSY66" s="213"/>
      <c r="JTA66" s="213"/>
      <c r="JTC66" s="213"/>
      <c r="JTE66" s="213"/>
      <c r="JTG66" s="213"/>
      <c r="JTI66" s="213"/>
      <c r="JTK66" s="213"/>
      <c r="JTM66" s="213"/>
      <c r="JTO66" s="213"/>
      <c r="JTQ66" s="213"/>
      <c r="JTS66" s="213"/>
      <c r="JTU66" s="213"/>
      <c r="JTW66" s="213"/>
      <c r="JTY66" s="213"/>
      <c r="JUA66" s="213"/>
      <c r="JUC66" s="213"/>
      <c r="JUE66" s="213"/>
      <c r="JUG66" s="213"/>
      <c r="JUI66" s="213"/>
      <c r="JUK66" s="213"/>
      <c r="JUM66" s="213"/>
      <c r="JUO66" s="213"/>
      <c r="JUQ66" s="213"/>
      <c r="JUS66" s="213"/>
      <c r="JUU66" s="213"/>
      <c r="JUW66" s="213"/>
      <c r="JUY66" s="213"/>
      <c r="JVA66" s="213"/>
      <c r="JVC66" s="213"/>
      <c r="JVE66" s="213"/>
      <c r="JVG66" s="213"/>
      <c r="JVI66" s="213"/>
      <c r="JVK66" s="213"/>
      <c r="JVM66" s="213"/>
      <c r="JVO66" s="213"/>
      <c r="JVQ66" s="213"/>
      <c r="JVS66" s="213"/>
      <c r="JVU66" s="213"/>
      <c r="JVW66" s="213"/>
      <c r="JVY66" s="213"/>
      <c r="JWA66" s="213"/>
      <c r="JWC66" s="213"/>
      <c r="JWE66" s="213"/>
      <c r="JWG66" s="213"/>
      <c r="JWI66" s="213"/>
      <c r="JWK66" s="213"/>
      <c r="JWM66" s="213"/>
      <c r="JWO66" s="213"/>
      <c r="JWQ66" s="213"/>
      <c r="JWS66" s="213"/>
      <c r="JWU66" s="213"/>
      <c r="JWW66" s="213"/>
      <c r="JWY66" s="213"/>
      <c r="JXA66" s="213"/>
      <c r="JXC66" s="213"/>
      <c r="JXE66" s="213"/>
      <c r="JXG66" s="213"/>
      <c r="JXI66" s="213"/>
      <c r="JXK66" s="213"/>
      <c r="JXM66" s="213"/>
      <c r="JXO66" s="213"/>
      <c r="JXQ66" s="213"/>
      <c r="JXS66" s="213"/>
      <c r="JXU66" s="213"/>
      <c r="JXW66" s="213"/>
      <c r="JXY66" s="213"/>
      <c r="JYA66" s="213"/>
      <c r="JYC66" s="213"/>
      <c r="JYE66" s="213"/>
      <c r="JYG66" s="213"/>
      <c r="JYI66" s="213"/>
      <c r="JYK66" s="213"/>
      <c r="JYM66" s="213"/>
      <c r="JYO66" s="213"/>
      <c r="JYQ66" s="213"/>
      <c r="JYS66" s="213"/>
      <c r="JYU66" s="213"/>
      <c r="JYW66" s="213"/>
      <c r="JYY66" s="213"/>
      <c r="JZA66" s="213"/>
      <c r="JZC66" s="213"/>
      <c r="JZE66" s="213"/>
      <c r="JZG66" s="213"/>
      <c r="JZI66" s="213"/>
      <c r="JZK66" s="213"/>
      <c r="JZM66" s="213"/>
      <c r="JZO66" s="213"/>
      <c r="JZQ66" s="213"/>
      <c r="JZS66" s="213"/>
      <c r="JZU66" s="213"/>
      <c r="JZW66" s="213"/>
      <c r="JZY66" s="213"/>
      <c r="KAA66" s="213"/>
      <c r="KAC66" s="213"/>
      <c r="KAE66" s="213"/>
      <c r="KAG66" s="213"/>
      <c r="KAI66" s="213"/>
      <c r="KAK66" s="213"/>
      <c r="KAM66" s="213"/>
      <c r="KAO66" s="213"/>
      <c r="KAQ66" s="213"/>
      <c r="KAS66" s="213"/>
      <c r="KAU66" s="213"/>
      <c r="KAW66" s="213"/>
      <c r="KAY66" s="213"/>
      <c r="KBA66" s="213"/>
      <c r="KBC66" s="213"/>
      <c r="KBE66" s="213"/>
      <c r="KBG66" s="213"/>
      <c r="KBI66" s="213"/>
      <c r="KBK66" s="213"/>
      <c r="KBM66" s="213"/>
      <c r="KBO66" s="213"/>
      <c r="KBQ66" s="213"/>
      <c r="KBS66" s="213"/>
      <c r="KBU66" s="213"/>
      <c r="KBW66" s="213"/>
      <c r="KBY66" s="213"/>
      <c r="KCA66" s="213"/>
      <c r="KCC66" s="213"/>
      <c r="KCE66" s="213"/>
      <c r="KCG66" s="213"/>
      <c r="KCI66" s="213"/>
      <c r="KCK66" s="213"/>
      <c r="KCM66" s="213"/>
      <c r="KCO66" s="213"/>
      <c r="KCQ66" s="213"/>
      <c r="KCS66" s="213"/>
      <c r="KCU66" s="213"/>
      <c r="KCW66" s="213"/>
      <c r="KCY66" s="213"/>
      <c r="KDA66" s="213"/>
      <c r="KDC66" s="213"/>
      <c r="KDE66" s="213"/>
      <c r="KDG66" s="213"/>
      <c r="KDI66" s="213"/>
      <c r="KDK66" s="213"/>
      <c r="KDM66" s="213"/>
      <c r="KDO66" s="213"/>
      <c r="KDQ66" s="213"/>
      <c r="KDS66" s="213"/>
      <c r="KDU66" s="213"/>
      <c r="KDW66" s="213"/>
      <c r="KDY66" s="213"/>
      <c r="KEA66" s="213"/>
      <c r="KEC66" s="213"/>
      <c r="KEE66" s="213"/>
      <c r="KEG66" s="213"/>
      <c r="KEI66" s="213"/>
      <c r="KEK66" s="213"/>
      <c r="KEM66" s="213"/>
      <c r="KEO66" s="213"/>
      <c r="KEQ66" s="213"/>
      <c r="KES66" s="213"/>
      <c r="KEU66" s="213"/>
      <c r="KEW66" s="213"/>
      <c r="KEY66" s="213"/>
      <c r="KFA66" s="213"/>
      <c r="KFC66" s="213"/>
      <c r="KFE66" s="213"/>
      <c r="KFG66" s="213"/>
      <c r="KFI66" s="213"/>
      <c r="KFK66" s="213"/>
      <c r="KFM66" s="213"/>
      <c r="KFO66" s="213"/>
      <c r="KFQ66" s="213"/>
      <c r="KFS66" s="213"/>
      <c r="KFU66" s="213"/>
      <c r="KFW66" s="213"/>
      <c r="KFY66" s="213"/>
      <c r="KGA66" s="213"/>
      <c r="KGC66" s="213"/>
      <c r="KGE66" s="213"/>
      <c r="KGG66" s="213"/>
      <c r="KGI66" s="213"/>
      <c r="KGK66" s="213"/>
      <c r="KGM66" s="213"/>
      <c r="KGO66" s="213"/>
      <c r="KGQ66" s="213"/>
      <c r="KGS66" s="213"/>
      <c r="KGU66" s="213"/>
      <c r="KGW66" s="213"/>
      <c r="KGY66" s="213"/>
      <c r="KHA66" s="213"/>
      <c r="KHC66" s="213"/>
      <c r="KHE66" s="213"/>
      <c r="KHG66" s="213"/>
      <c r="KHI66" s="213"/>
      <c r="KHK66" s="213"/>
      <c r="KHM66" s="213"/>
      <c r="KHO66" s="213"/>
      <c r="KHQ66" s="213"/>
      <c r="KHS66" s="213"/>
      <c r="KHU66" s="213"/>
      <c r="KHW66" s="213"/>
      <c r="KHY66" s="213"/>
      <c r="KIA66" s="213"/>
      <c r="KIC66" s="213"/>
      <c r="KIE66" s="213"/>
      <c r="KIG66" s="213"/>
      <c r="KII66" s="213"/>
      <c r="KIK66" s="213"/>
      <c r="KIM66" s="213"/>
      <c r="KIO66" s="213"/>
      <c r="KIQ66" s="213"/>
      <c r="KIS66" s="213"/>
      <c r="KIU66" s="213"/>
      <c r="KIW66" s="213"/>
      <c r="KIY66" s="213"/>
      <c r="KJA66" s="213"/>
      <c r="KJC66" s="213"/>
      <c r="KJE66" s="213"/>
      <c r="KJG66" s="213"/>
      <c r="KJI66" s="213"/>
      <c r="KJK66" s="213"/>
      <c r="KJM66" s="213"/>
      <c r="KJO66" s="213"/>
      <c r="KJQ66" s="213"/>
      <c r="KJS66" s="213"/>
      <c r="KJU66" s="213"/>
      <c r="KJW66" s="213"/>
      <c r="KJY66" s="213"/>
      <c r="KKA66" s="213"/>
      <c r="KKC66" s="213"/>
      <c r="KKE66" s="213"/>
      <c r="KKG66" s="213"/>
      <c r="KKI66" s="213"/>
      <c r="KKK66" s="213"/>
      <c r="KKM66" s="213"/>
      <c r="KKO66" s="213"/>
      <c r="KKQ66" s="213"/>
      <c r="KKS66" s="213"/>
      <c r="KKU66" s="213"/>
      <c r="KKW66" s="213"/>
      <c r="KKY66" s="213"/>
      <c r="KLA66" s="213"/>
      <c r="KLC66" s="213"/>
      <c r="KLE66" s="213"/>
      <c r="KLG66" s="213"/>
      <c r="KLI66" s="213"/>
      <c r="KLK66" s="213"/>
      <c r="KLM66" s="213"/>
      <c r="KLO66" s="213"/>
      <c r="KLQ66" s="213"/>
      <c r="KLS66" s="213"/>
      <c r="KLU66" s="213"/>
      <c r="KLW66" s="213"/>
      <c r="KLY66" s="213"/>
      <c r="KMA66" s="213"/>
      <c r="KMC66" s="213"/>
      <c r="KME66" s="213"/>
      <c r="KMG66" s="213"/>
      <c r="KMI66" s="213"/>
      <c r="KMK66" s="213"/>
      <c r="KMM66" s="213"/>
      <c r="KMO66" s="213"/>
      <c r="KMQ66" s="213"/>
      <c r="KMS66" s="213"/>
      <c r="KMU66" s="213"/>
      <c r="KMW66" s="213"/>
      <c r="KMY66" s="213"/>
      <c r="KNA66" s="213"/>
      <c r="KNC66" s="213"/>
      <c r="KNE66" s="213"/>
      <c r="KNG66" s="213"/>
      <c r="KNI66" s="213"/>
      <c r="KNK66" s="213"/>
      <c r="KNM66" s="213"/>
      <c r="KNO66" s="213"/>
      <c r="KNQ66" s="213"/>
      <c r="KNS66" s="213"/>
      <c r="KNU66" s="213"/>
      <c r="KNW66" s="213"/>
      <c r="KNY66" s="213"/>
      <c r="KOA66" s="213"/>
      <c r="KOC66" s="213"/>
      <c r="KOE66" s="213"/>
      <c r="KOG66" s="213"/>
      <c r="KOI66" s="213"/>
      <c r="KOK66" s="213"/>
      <c r="KOM66" s="213"/>
      <c r="KOO66" s="213"/>
      <c r="KOQ66" s="213"/>
      <c r="KOS66" s="213"/>
      <c r="KOU66" s="213"/>
      <c r="KOW66" s="213"/>
      <c r="KOY66" s="213"/>
      <c r="KPA66" s="213"/>
      <c r="KPC66" s="213"/>
      <c r="KPE66" s="213"/>
      <c r="KPG66" s="213"/>
      <c r="KPI66" s="213"/>
      <c r="KPK66" s="213"/>
      <c r="KPM66" s="213"/>
      <c r="KPO66" s="213"/>
      <c r="KPQ66" s="213"/>
      <c r="KPS66" s="213"/>
      <c r="KPU66" s="213"/>
      <c r="KPW66" s="213"/>
      <c r="KPY66" s="213"/>
      <c r="KQA66" s="213"/>
      <c r="KQC66" s="213"/>
      <c r="KQE66" s="213"/>
      <c r="KQG66" s="213"/>
      <c r="KQI66" s="213"/>
      <c r="KQK66" s="213"/>
      <c r="KQM66" s="213"/>
      <c r="KQO66" s="213"/>
      <c r="KQQ66" s="213"/>
      <c r="KQS66" s="213"/>
      <c r="KQU66" s="213"/>
      <c r="KQW66" s="213"/>
      <c r="KQY66" s="213"/>
      <c r="KRA66" s="213"/>
      <c r="KRC66" s="213"/>
      <c r="KRE66" s="213"/>
      <c r="KRG66" s="213"/>
      <c r="KRI66" s="213"/>
      <c r="KRK66" s="213"/>
      <c r="KRM66" s="213"/>
      <c r="KRO66" s="213"/>
      <c r="KRQ66" s="213"/>
      <c r="KRS66" s="213"/>
      <c r="KRU66" s="213"/>
      <c r="KRW66" s="213"/>
      <c r="KRY66" s="213"/>
      <c r="KSA66" s="213"/>
      <c r="KSC66" s="213"/>
      <c r="KSE66" s="213"/>
      <c r="KSG66" s="213"/>
      <c r="KSI66" s="213"/>
      <c r="KSK66" s="213"/>
      <c r="KSM66" s="213"/>
      <c r="KSO66" s="213"/>
      <c r="KSQ66" s="213"/>
      <c r="KSS66" s="213"/>
      <c r="KSU66" s="213"/>
      <c r="KSW66" s="213"/>
      <c r="KSY66" s="213"/>
      <c r="KTA66" s="213"/>
      <c r="KTC66" s="213"/>
      <c r="KTE66" s="213"/>
      <c r="KTG66" s="213"/>
      <c r="KTI66" s="213"/>
      <c r="KTK66" s="213"/>
      <c r="KTM66" s="213"/>
      <c r="KTO66" s="213"/>
      <c r="KTQ66" s="213"/>
      <c r="KTS66" s="213"/>
      <c r="KTU66" s="213"/>
      <c r="KTW66" s="213"/>
      <c r="KTY66" s="213"/>
      <c r="KUA66" s="213"/>
      <c r="KUC66" s="213"/>
      <c r="KUE66" s="213"/>
      <c r="KUG66" s="213"/>
      <c r="KUI66" s="213"/>
      <c r="KUK66" s="213"/>
      <c r="KUM66" s="213"/>
      <c r="KUO66" s="213"/>
      <c r="KUQ66" s="213"/>
      <c r="KUS66" s="213"/>
      <c r="KUU66" s="213"/>
      <c r="KUW66" s="213"/>
      <c r="KUY66" s="213"/>
      <c r="KVA66" s="213"/>
      <c r="KVC66" s="213"/>
      <c r="KVE66" s="213"/>
      <c r="KVG66" s="213"/>
      <c r="KVI66" s="213"/>
      <c r="KVK66" s="213"/>
      <c r="KVM66" s="213"/>
      <c r="KVO66" s="213"/>
      <c r="KVQ66" s="213"/>
      <c r="KVS66" s="213"/>
      <c r="KVU66" s="213"/>
      <c r="KVW66" s="213"/>
      <c r="KVY66" s="213"/>
      <c r="KWA66" s="213"/>
      <c r="KWC66" s="213"/>
      <c r="KWE66" s="213"/>
      <c r="KWG66" s="213"/>
      <c r="KWI66" s="213"/>
      <c r="KWK66" s="213"/>
      <c r="KWM66" s="213"/>
      <c r="KWO66" s="213"/>
      <c r="KWQ66" s="213"/>
      <c r="KWS66" s="213"/>
      <c r="KWU66" s="213"/>
      <c r="KWW66" s="213"/>
      <c r="KWY66" s="213"/>
      <c r="KXA66" s="213"/>
      <c r="KXC66" s="213"/>
      <c r="KXE66" s="213"/>
      <c r="KXG66" s="213"/>
      <c r="KXI66" s="213"/>
      <c r="KXK66" s="213"/>
      <c r="KXM66" s="213"/>
      <c r="KXO66" s="213"/>
      <c r="KXQ66" s="213"/>
      <c r="KXS66" s="213"/>
      <c r="KXU66" s="213"/>
      <c r="KXW66" s="213"/>
      <c r="KXY66" s="213"/>
      <c r="KYA66" s="213"/>
      <c r="KYC66" s="213"/>
      <c r="KYE66" s="213"/>
      <c r="KYG66" s="213"/>
      <c r="KYI66" s="213"/>
      <c r="KYK66" s="213"/>
      <c r="KYM66" s="213"/>
      <c r="KYO66" s="213"/>
      <c r="KYQ66" s="213"/>
      <c r="KYS66" s="213"/>
      <c r="KYU66" s="213"/>
      <c r="KYW66" s="213"/>
      <c r="KYY66" s="213"/>
      <c r="KZA66" s="213"/>
      <c r="KZC66" s="213"/>
      <c r="KZE66" s="213"/>
      <c r="KZG66" s="213"/>
      <c r="KZI66" s="213"/>
      <c r="KZK66" s="213"/>
      <c r="KZM66" s="213"/>
      <c r="KZO66" s="213"/>
      <c r="KZQ66" s="213"/>
      <c r="KZS66" s="213"/>
      <c r="KZU66" s="213"/>
      <c r="KZW66" s="213"/>
      <c r="KZY66" s="213"/>
      <c r="LAA66" s="213"/>
      <c r="LAC66" s="213"/>
      <c r="LAE66" s="213"/>
      <c r="LAG66" s="213"/>
      <c r="LAI66" s="213"/>
      <c r="LAK66" s="213"/>
      <c r="LAM66" s="213"/>
      <c r="LAO66" s="213"/>
      <c r="LAQ66" s="213"/>
      <c r="LAS66" s="213"/>
      <c r="LAU66" s="213"/>
      <c r="LAW66" s="213"/>
      <c r="LAY66" s="213"/>
      <c r="LBA66" s="213"/>
      <c r="LBC66" s="213"/>
      <c r="LBE66" s="213"/>
      <c r="LBG66" s="213"/>
      <c r="LBI66" s="213"/>
      <c r="LBK66" s="213"/>
      <c r="LBM66" s="213"/>
      <c r="LBO66" s="213"/>
      <c r="LBQ66" s="213"/>
      <c r="LBS66" s="213"/>
      <c r="LBU66" s="213"/>
      <c r="LBW66" s="213"/>
      <c r="LBY66" s="213"/>
      <c r="LCA66" s="213"/>
      <c r="LCC66" s="213"/>
      <c r="LCE66" s="213"/>
      <c r="LCG66" s="213"/>
      <c r="LCI66" s="213"/>
      <c r="LCK66" s="213"/>
      <c r="LCM66" s="213"/>
      <c r="LCO66" s="213"/>
      <c r="LCQ66" s="213"/>
      <c r="LCS66" s="213"/>
      <c r="LCU66" s="213"/>
      <c r="LCW66" s="213"/>
      <c r="LCY66" s="213"/>
      <c r="LDA66" s="213"/>
      <c r="LDC66" s="213"/>
      <c r="LDE66" s="213"/>
      <c r="LDG66" s="213"/>
      <c r="LDI66" s="213"/>
      <c r="LDK66" s="213"/>
      <c r="LDM66" s="213"/>
      <c r="LDO66" s="213"/>
      <c r="LDQ66" s="213"/>
      <c r="LDS66" s="213"/>
      <c r="LDU66" s="213"/>
      <c r="LDW66" s="213"/>
      <c r="LDY66" s="213"/>
      <c r="LEA66" s="213"/>
      <c r="LEC66" s="213"/>
      <c r="LEE66" s="213"/>
      <c r="LEG66" s="213"/>
      <c r="LEI66" s="213"/>
      <c r="LEK66" s="213"/>
      <c r="LEM66" s="213"/>
      <c r="LEO66" s="213"/>
      <c r="LEQ66" s="213"/>
      <c r="LES66" s="213"/>
      <c r="LEU66" s="213"/>
      <c r="LEW66" s="213"/>
      <c r="LEY66" s="213"/>
      <c r="LFA66" s="213"/>
      <c r="LFC66" s="213"/>
      <c r="LFE66" s="213"/>
      <c r="LFG66" s="213"/>
      <c r="LFI66" s="213"/>
      <c r="LFK66" s="213"/>
      <c r="LFM66" s="213"/>
      <c r="LFO66" s="213"/>
      <c r="LFQ66" s="213"/>
      <c r="LFS66" s="213"/>
      <c r="LFU66" s="213"/>
      <c r="LFW66" s="213"/>
      <c r="LFY66" s="213"/>
      <c r="LGA66" s="213"/>
      <c r="LGC66" s="213"/>
      <c r="LGE66" s="213"/>
      <c r="LGG66" s="213"/>
      <c r="LGI66" s="213"/>
      <c r="LGK66" s="213"/>
      <c r="LGM66" s="213"/>
      <c r="LGO66" s="213"/>
      <c r="LGQ66" s="213"/>
      <c r="LGS66" s="213"/>
      <c r="LGU66" s="213"/>
      <c r="LGW66" s="213"/>
      <c r="LGY66" s="213"/>
      <c r="LHA66" s="213"/>
      <c r="LHC66" s="213"/>
      <c r="LHE66" s="213"/>
      <c r="LHG66" s="213"/>
      <c r="LHI66" s="213"/>
      <c r="LHK66" s="213"/>
      <c r="LHM66" s="213"/>
      <c r="LHO66" s="213"/>
      <c r="LHQ66" s="213"/>
      <c r="LHS66" s="213"/>
      <c r="LHU66" s="213"/>
      <c r="LHW66" s="213"/>
      <c r="LHY66" s="213"/>
      <c r="LIA66" s="213"/>
      <c r="LIC66" s="213"/>
      <c r="LIE66" s="213"/>
      <c r="LIG66" s="213"/>
      <c r="LII66" s="213"/>
      <c r="LIK66" s="213"/>
      <c r="LIM66" s="213"/>
      <c r="LIO66" s="213"/>
      <c r="LIQ66" s="213"/>
      <c r="LIS66" s="213"/>
      <c r="LIU66" s="213"/>
      <c r="LIW66" s="213"/>
      <c r="LIY66" s="213"/>
      <c r="LJA66" s="213"/>
      <c r="LJC66" s="213"/>
      <c r="LJE66" s="213"/>
      <c r="LJG66" s="213"/>
      <c r="LJI66" s="213"/>
      <c r="LJK66" s="213"/>
      <c r="LJM66" s="213"/>
      <c r="LJO66" s="213"/>
      <c r="LJQ66" s="213"/>
      <c r="LJS66" s="213"/>
      <c r="LJU66" s="213"/>
      <c r="LJW66" s="213"/>
      <c r="LJY66" s="213"/>
      <c r="LKA66" s="213"/>
      <c r="LKC66" s="213"/>
      <c r="LKE66" s="213"/>
      <c r="LKG66" s="213"/>
      <c r="LKI66" s="213"/>
      <c r="LKK66" s="213"/>
      <c r="LKM66" s="213"/>
      <c r="LKO66" s="213"/>
      <c r="LKQ66" s="213"/>
      <c r="LKS66" s="213"/>
      <c r="LKU66" s="213"/>
      <c r="LKW66" s="213"/>
      <c r="LKY66" s="213"/>
      <c r="LLA66" s="213"/>
      <c r="LLC66" s="213"/>
      <c r="LLE66" s="213"/>
      <c r="LLG66" s="213"/>
      <c r="LLI66" s="213"/>
      <c r="LLK66" s="213"/>
      <c r="LLM66" s="213"/>
      <c r="LLO66" s="213"/>
      <c r="LLQ66" s="213"/>
      <c r="LLS66" s="213"/>
      <c r="LLU66" s="213"/>
      <c r="LLW66" s="213"/>
      <c r="LLY66" s="213"/>
      <c r="LMA66" s="213"/>
      <c r="LMC66" s="213"/>
      <c r="LME66" s="213"/>
      <c r="LMG66" s="213"/>
      <c r="LMI66" s="213"/>
      <c r="LMK66" s="213"/>
      <c r="LMM66" s="213"/>
      <c r="LMO66" s="213"/>
      <c r="LMQ66" s="213"/>
      <c r="LMS66" s="213"/>
      <c r="LMU66" s="213"/>
      <c r="LMW66" s="213"/>
      <c r="LMY66" s="213"/>
      <c r="LNA66" s="213"/>
      <c r="LNC66" s="213"/>
      <c r="LNE66" s="213"/>
      <c r="LNG66" s="213"/>
      <c r="LNI66" s="213"/>
      <c r="LNK66" s="213"/>
      <c r="LNM66" s="213"/>
      <c r="LNO66" s="213"/>
      <c r="LNQ66" s="213"/>
      <c r="LNS66" s="213"/>
      <c r="LNU66" s="213"/>
      <c r="LNW66" s="213"/>
      <c r="LNY66" s="213"/>
      <c r="LOA66" s="213"/>
      <c r="LOC66" s="213"/>
      <c r="LOE66" s="213"/>
      <c r="LOG66" s="213"/>
      <c r="LOI66" s="213"/>
      <c r="LOK66" s="213"/>
      <c r="LOM66" s="213"/>
      <c r="LOO66" s="213"/>
      <c r="LOQ66" s="213"/>
      <c r="LOS66" s="213"/>
      <c r="LOU66" s="213"/>
      <c r="LOW66" s="213"/>
      <c r="LOY66" s="213"/>
      <c r="LPA66" s="213"/>
      <c r="LPC66" s="213"/>
      <c r="LPE66" s="213"/>
      <c r="LPG66" s="213"/>
      <c r="LPI66" s="213"/>
      <c r="LPK66" s="213"/>
      <c r="LPM66" s="213"/>
      <c r="LPO66" s="213"/>
      <c r="LPQ66" s="213"/>
      <c r="LPS66" s="213"/>
      <c r="LPU66" s="213"/>
      <c r="LPW66" s="213"/>
      <c r="LPY66" s="213"/>
      <c r="LQA66" s="213"/>
      <c r="LQC66" s="213"/>
      <c r="LQE66" s="213"/>
      <c r="LQG66" s="213"/>
      <c r="LQI66" s="213"/>
      <c r="LQK66" s="213"/>
      <c r="LQM66" s="213"/>
      <c r="LQO66" s="213"/>
      <c r="LQQ66" s="213"/>
      <c r="LQS66" s="213"/>
      <c r="LQU66" s="213"/>
      <c r="LQW66" s="213"/>
      <c r="LQY66" s="213"/>
      <c r="LRA66" s="213"/>
      <c r="LRC66" s="213"/>
      <c r="LRE66" s="213"/>
      <c r="LRG66" s="213"/>
      <c r="LRI66" s="213"/>
      <c r="LRK66" s="213"/>
      <c r="LRM66" s="213"/>
      <c r="LRO66" s="213"/>
      <c r="LRQ66" s="213"/>
      <c r="LRS66" s="213"/>
      <c r="LRU66" s="213"/>
      <c r="LRW66" s="213"/>
      <c r="LRY66" s="213"/>
      <c r="LSA66" s="213"/>
      <c r="LSC66" s="213"/>
      <c r="LSE66" s="213"/>
      <c r="LSG66" s="213"/>
      <c r="LSI66" s="213"/>
      <c r="LSK66" s="213"/>
      <c r="LSM66" s="213"/>
      <c r="LSO66" s="213"/>
      <c r="LSQ66" s="213"/>
      <c r="LSS66" s="213"/>
      <c r="LSU66" s="213"/>
      <c r="LSW66" s="213"/>
      <c r="LSY66" s="213"/>
      <c r="LTA66" s="213"/>
      <c r="LTC66" s="213"/>
      <c r="LTE66" s="213"/>
      <c r="LTG66" s="213"/>
      <c r="LTI66" s="213"/>
      <c r="LTK66" s="213"/>
      <c r="LTM66" s="213"/>
      <c r="LTO66" s="213"/>
      <c r="LTQ66" s="213"/>
      <c r="LTS66" s="213"/>
      <c r="LTU66" s="213"/>
      <c r="LTW66" s="213"/>
      <c r="LTY66" s="213"/>
      <c r="LUA66" s="213"/>
      <c r="LUC66" s="213"/>
      <c r="LUE66" s="213"/>
      <c r="LUG66" s="213"/>
      <c r="LUI66" s="213"/>
      <c r="LUK66" s="213"/>
      <c r="LUM66" s="213"/>
      <c r="LUO66" s="213"/>
      <c r="LUQ66" s="213"/>
      <c r="LUS66" s="213"/>
      <c r="LUU66" s="213"/>
      <c r="LUW66" s="213"/>
      <c r="LUY66" s="213"/>
      <c r="LVA66" s="213"/>
      <c r="LVC66" s="213"/>
      <c r="LVE66" s="213"/>
      <c r="LVG66" s="213"/>
      <c r="LVI66" s="213"/>
      <c r="LVK66" s="213"/>
      <c r="LVM66" s="213"/>
      <c r="LVO66" s="213"/>
      <c r="LVQ66" s="213"/>
      <c r="LVS66" s="213"/>
      <c r="LVU66" s="213"/>
      <c r="LVW66" s="213"/>
      <c r="LVY66" s="213"/>
      <c r="LWA66" s="213"/>
      <c r="LWC66" s="213"/>
      <c r="LWE66" s="213"/>
      <c r="LWG66" s="213"/>
      <c r="LWI66" s="213"/>
      <c r="LWK66" s="213"/>
      <c r="LWM66" s="213"/>
      <c r="LWO66" s="213"/>
      <c r="LWQ66" s="213"/>
      <c r="LWS66" s="213"/>
      <c r="LWU66" s="213"/>
      <c r="LWW66" s="213"/>
      <c r="LWY66" s="213"/>
      <c r="LXA66" s="213"/>
      <c r="LXC66" s="213"/>
      <c r="LXE66" s="213"/>
      <c r="LXG66" s="213"/>
      <c r="LXI66" s="213"/>
      <c r="LXK66" s="213"/>
      <c r="LXM66" s="213"/>
      <c r="LXO66" s="213"/>
      <c r="LXQ66" s="213"/>
      <c r="LXS66" s="213"/>
      <c r="LXU66" s="213"/>
      <c r="LXW66" s="213"/>
      <c r="LXY66" s="213"/>
      <c r="LYA66" s="213"/>
      <c r="LYC66" s="213"/>
      <c r="LYE66" s="213"/>
      <c r="LYG66" s="213"/>
      <c r="LYI66" s="213"/>
      <c r="LYK66" s="213"/>
      <c r="LYM66" s="213"/>
      <c r="LYO66" s="213"/>
      <c r="LYQ66" s="213"/>
      <c r="LYS66" s="213"/>
      <c r="LYU66" s="213"/>
      <c r="LYW66" s="213"/>
      <c r="LYY66" s="213"/>
      <c r="LZA66" s="213"/>
      <c r="LZC66" s="213"/>
      <c r="LZE66" s="213"/>
      <c r="LZG66" s="213"/>
      <c r="LZI66" s="213"/>
      <c r="LZK66" s="213"/>
      <c r="LZM66" s="213"/>
      <c r="LZO66" s="213"/>
      <c r="LZQ66" s="213"/>
      <c r="LZS66" s="213"/>
      <c r="LZU66" s="213"/>
      <c r="LZW66" s="213"/>
      <c r="LZY66" s="213"/>
      <c r="MAA66" s="213"/>
      <c r="MAC66" s="213"/>
      <c r="MAE66" s="213"/>
      <c r="MAG66" s="213"/>
      <c r="MAI66" s="213"/>
      <c r="MAK66" s="213"/>
      <c r="MAM66" s="213"/>
      <c r="MAO66" s="213"/>
      <c r="MAQ66" s="213"/>
      <c r="MAS66" s="213"/>
      <c r="MAU66" s="213"/>
      <c r="MAW66" s="213"/>
      <c r="MAY66" s="213"/>
      <c r="MBA66" s="213"/>
      <c r="MBC66" s="213"/>
      <c r="MBE66" s="213"/>
      <c r="MBG66" s="213"/>
      <c r="MBI66" s="213"/>
      <c r="MBK66" s="213"/>
      <c r="MBM66" s="213"/>
      <c r="MBO66" s="213"/>
      <c r="MBQ66" s="213"/>
      <c r="MBS66" s="213"/>
      <c r="MBU66" s="213"/>
      <c r="MBW66" s="213"/>
      <c r="MBY66" s="213"/>
      <c r="MCA66" s="213"/>
      <c r="MCC66" s="213"/>
      <c r="MCE66" s="213"/>
      <c r="MCG66" s="213"/>
      <c r="MCI66" s="213"/>
      <c r="MCK66" s="213"/>
      <c r="MCM66" s="213"/>
      <c r="MCO66" s="213"/>
      <c r="MCQ66" s="213"/>
      <c r="MCS66" s="213"/>
      <c r="MCU66" s="213"/>
      <c r="MCW66" s="213"/>
      <c r="MCY66" s="213"/>
      <c r="MDA66" s="213"/>
      <c r="MDC66" s="213"/>
      <c r="MDE66" s="213"/>
      <c r="MDG66" s="213"/>
      <c r="MDI66" s="213"/>
      <c r="MDK66" s="213"/>
      <c r="MDM66" s="213"/>
      <c r="MDO66" s="213"/>
      <c r="MDQ66" s="213"/>
      <c r="MDS66" s="213"/>
      <c r="MDU66" s="213"/>
      <c r="MDW66" s="213"/>
      <c r="MDY66" s="213"/>
      <c r="MEA66" s="213"/>
      <c r="MEC66" s="213"/>
      <c r="MEE66" s="213"/>
      <c r="MEG66" s="213"/>
      <c r="MEI66" s="213"/>
      <c r="MEK66" s="213"/>
      <c r="MEM66" s="213"/>
      <c r="MEO66" s="213"/>
      <c r="MEQ66" s="213"/>
      <c r="MES66" s="213"/>
      <c r="MEU66" s="213"/>
      <c r="MEW66" s="213"/>
      <c r="MEY66" s="213"/>
      <c r="MFA66" s="213"/>
      <c r="MFC66" s="213"/>
      <c r="MFE66" s="213"/>
      <c r="MFG66" s="213"/>
      <c r="MFI66" s="213"/>
      <c r="MFK66" s="213"/>
      <c r="MFM66" s="213"/>
      <c r="MFO66" s="213"/>
      <c r="MFQ66" s="213"/>
      <c r="MFS66" s="213"/>
      <c r="MFU66" s="213"/>
      <c r="MFW66" s="213"/>
      <c r="MFY66" s="213"/>
      <c r="MGA66" s="213"/>
      <c r="MGC66" s="213"/>
      <c r="MGE66" s="213"/>
      <c r="MGG66" s="213"/>
      <c r="MGI66" s="213"/>
      <c r="MGK66" s="213"/>
      <c r="MGM66" s="213"/>
      <c r="MGO66" s="213"/>
      <c r="MGQ66" s="213"/>
      <c r="MGS66" s="213"/>
      <c r="MGU66" s="213"/>
      <c r="MGW66" s="213"/>
      <c r="MGY66" s="213"/>
      <c r="MHA66" s="213"/>
      <c r="MHC66" s="213"/>
      <c r="MHE66" s="213"/>
      <c r="MHG66" s="213"/>
      <c r="MHI66" s="213"/>
      <c r="MHK66" s="213"/>
      <c r="MHM66" s="213"/>
      <c r="MHO66" s="213"/>
      <c r="MHQ66" s="213"/>
      <c r="MHS66" s="213"/>
      <c r="MHU66" s="213"/>
      <c r="MHW66" s="213"/>
      <c r="MHY66" s="213"/>
      <c r="MIA66" s="213"/>
      <c r="MIC66" s="213"/>
      <c r="MIE66" s="213"/>
      <c r="MIG66" s="213"/>
      <c r="MII66" s="213"/>
      <c r="MIK66" s="213"/>
      <c r="MIM66" s="213"/>
      <c r="MIO66" s="213"/>
      <c r="MIQ66" s="213"/>
      <c r="MIS66" s="213"/>
      <c r="MIU66" s="213"/>
      <c r="MIW66" s="213"/>
      <c r="MIY66" s="213"/>
      <c r="MJA66" s="213"/>
      <c r="MJC66" s="213"/>
      <c r="MJE66" s="213"/>
      <c r="MJG66" s="213"/>
      <c r="MJI66" s="213"/>
      <c r="MJK66" s="213"/>
      <c r="MJM66" s="213"/>
      <c r="MJO66" s="213"/>
      <c r="MJQ66" s="213"/>
      <c r="MJS66" s="213"/>
      <c r="MJU66" s="213"/>
      <c r="MJW66" s="213"/>
      <c r="MJY66" s="213"/>
      <c r="MKA66" s="213"/>
      <c r="MKC66" s="213"/>
      <c r="MKE66" s="213"/>
      <c r="MKG66" s="213"/>
      <c r="MKI66" s="213"/>
      <c r="MKK66" s="213"/>
      <c r="MKM66" s="213"/>
      <c r="MKO66" s="213"/>
      <c r="MKQ66" s="213"/>
      <c r="MKS66" s="213"/>
      <c r="MKU66" s="213"/>
      <c r="MKW66" s="213"/>
      <c r="MKY66" s="213"/>
      <c r="MLA66" s="213"/>
      <c r="MLC66" s="213"/>
      <c r="MLE66" s="213"/>
      <c r="MLG66" s="213"/>
      <c r="MLI66" s="213"/>
      <c r="MLK66" s="213"/>
      <c r="MLM66" s="213"/>
      <c r="MLO66" s="213"/>
      <c r="MLQ66" s="213"/>
      <c r="MLS66" s="213"/>
      <c r="MLU66" s="213"/>
      <c r="MLW66" s="213"/>
      <c r="MLY66" s="213"/>
      <c r="MMA66" s="213"/>
      <c r="MMC66" s="213"/>
      <c r="MME66" s="213"/>
      <c r="MMG66" s="213"/>
      <c r="MMI66" s="213"/>
      <c r="MMK66" s="213"/>
      <c r="MMM66" s="213"/>
      <c r="MMO66" s="213"/>
      <c r="MMQ66" s="213"/>
      <c r="MMS66" s="213"/>
      <c r="MMU66" s="213"/>
      <c r="MMW66" s="213"/>
      <c r="MMY66" s="213"/>
      <c r="MNA66" s="213"/>
      <c r="MNC66" s="213"/>
      <c r="MNE66" s="213"/>
      <c r="MNG66" s="213"/>
      <c r="MNI66" s="213"/>
      <c r="MNK66" s="213"/>
      <c r="MNM66" s="213"/>
      <c r="MNO66" s="213"/>
      <c r="MNQ66" s="213"/>
      <c r="MNS66" s="213"/>
      <c r="MNU66" s="213"/>
      <c r="MNW66" s="213"/>
      <c r="MNY66" s="213"/>
      <c r="MOA66" s="213"/>
      <c r="MOC66" s="213"/>
      <c r="MOE66" s="213"/>
      <c r="MOG66" s="213"/>
      <c r="MOI66" s="213"/>
      <c r="MOK66" s="213"/>
      <c r="MOM66" s="213"/>
      <c r="MOO66" s="213"/>
      <c r="MOQ66" s="213"/>
      <c r="MOS66" s="213"/>
      <c r="MOU66" s="213"/>
      <c r="MOW66" s="213"/>
      <c r="MOY66" s="213"/>
      <c r="MPA66" s="213"/>
      <c r="MPC66" s="213"/>
      <c r="MPE66" s="213"/>
      <c r="MPG66" s="213"/>
      <c r="MPI66" s="213"/>
      <c r="MPK66" s="213"/>
      <c r="MPM66" s="213"/>
      <c r="MPO66" s="213"/>
      <c r="MPQ66" s="213"/>
      <c r="MPS66" s="213"/>
      <c r="MPU66" s="213"/>
      <c r="MPW66" s="213"/>
      <c r="MPY66" s="213"/>
      <c r="MQA66" s="213"/>
      <c r="MQC66" s="213"/>
      <c r="MQE66" s="213"/>
      <c r="MQG66" s="213"/>
      <c r="MQI66" s="213"/>
      <c r="MQK66" s="213"/>
      <c r="MQM66" s="213"/>
      <c r="MQO66" s="213"/>
      <c r="MQQ66" s="213"/>
      <c r="MQS66" s="213"/>
      <c r="MQU66" s="213"/>
      <c r="MQW66" s="213"/>
      <c r="MQY66" s="213"/>
      <c r="MRA66" s="213"/>
      <c r="MRC66" s="213"/>
      <c r="MRE66" s="213"/>
      <c r="MRG66" s="213"/>
      <c r="MRI66" s="213"/>
      <c r="MRK66" s="213"/>
      <c r="MRM66" s="213"/>
      <c r="MRO66" s="213"/>
      <c r="MRQ66" s="213"/>
      <c r="MRS66" s="213"/>
      <c r="MRU66" s="213"/>
      <c r="MRW66" s="213"/>
      <c r="MRY66" s="213"/>
      <c r="MSA66" s="213"/>
      <c r="MSC66" s="213"/>
      <c r="MSE66" s="213"/>
      <c r="MSG66" s="213"/>
      <c r="MSI66" s="213"/>
      <c r="MSK66" s="213"/>
      <c r="MSM66" s="213"/>
      <c r="MSO66" s="213"/>
      <c r="MSQ66" s="213"/>
      <c r="MSS66" s="213"/>
      <c r="MSU66" s="213"/>
      <c r="MSW66" s="213"/>
      <c r="MSY66" s="213"/>
      <c r="MTA66" s="213"/>
      <c r="MTC66" s="213"/>
      <c r="MTE66" s="213"/>
      <c r="MTG66" s="213"/>
      <c r="MTI66" s="213"/>
      <c r="MTK66" s="213"/>
      <c r="MTM66" s="213"/>
      <c r="MTO66" s="213"/>
      <c r="MTQ66" s="213"/>
      <c r="MTS66" s="213"/>
      <c r="MTU66" s="213"/>
      <c r="MTW66" s="213"/>
      <c r="MTY66" s="213"/>
      <c r="MUA66" s="213"/>
      <c r="MUC66" s="213"/>
      <c r="MUE66" s="213"/>
      <c r="MUG66" s="213"/>
      <c r="MUI66" s="213"/>
      <c r="MUK66" s="213"/>
      <c r="MUM66" s="213"/>
      <c r="MUO66" s="213"/>
      <c r="MUQ66" s="213"/>
      <c r="MUS66" s="213"/>
      <c r="MUU66" s="213"/>
      <c r="MUW66" s="213"/>
      <c r="MUY66" s="213"/>
      <c r="MVA66" s="213"/>
      <c r="MVC66" s="213"/>
      <c r="MVE66" s="213"/>
      <c r="MVG66" s="213"/>
      <c r="MVI66" s="213"/>
      <c r="MVK66" s="213"/>
      <c r="MVM66" s="213"/>
      <c r="MVO66" s="213"/>
      <c r="MVQ66" s="213"/>
      <c r="MVS66" s="213"/>
      <c r="MVU66" s="213"/>
      <c r="MVW66" s="213"/>
      <c r="MVY66" s="213"/>
      <c r="MWA66" s="213"/>
      <c r="MWC66" s="213"/>
      <c r="MWE66" s="213"/>
      <c r="MWG66" s="213"/>
      <c r="MWI66" s="213"/>
      <c r="MWK66" s="213"/>
      <c r="MWM66" s="213"/>
      <c r="MWO66" s="213"/>
      <c r="MWQ66" s="213"/>
      <c r="MWS66" s="213"/>
      <c r="MWU66" s="213"/>
      <c r="MWW66" s="213"/>
      <c r="MWY66" s="213"/>
      <c r="MXA66" s="213"/>
      <c r="MXC66" s="213"/>
      <c r="MXE66" s="213"/>
      <c r="MXG66" s="213"/>
      <c r="MXI66" s="213"/>
      <c r="MXK66" s="213"/>
      <c r="MXM66" s="213"/>
      <c r="MXO66" s="213"/>
      <c r="MXQ66" s="213"/>
      <c r="MXS66" s="213"/>
      <c r="MXU66" s="213"/>
      <c r="MXW66" s="213"/>
      <c r="MXY66" s="213"/>
      <c r="MYA66" s="213"/>
      <c r="MYC66" s="213"/>
      <c r="MYE66" s="213"/>
      <c r="MYG66" s="213"/>
      <c r="MYI66" s="213"/>
      <c r="MYK66" s="213"/>
      <c r="MYM66" s="213"/>
      <c r="MYO66" s="213"/>
      <c r="MYQ66" s="213"/>
      <c r="MYS66" s="213"/>
      <c r="MYU66" s="213"/>
      <c r="MYW66" s="213"/>
      <c r="MYY66" s="213"/>
      <c r="MZA66" s="213"/>
      <c r="MZC66" s="213"/>
      <c r="MZE66" s="213"/>
      <c r="MZG66" s="213"/>
      <c r="MZI66" s="213"/>
      <c r="MZK66" s="213"/>
      <c r="MZM66" s="213"/>
      <c r="MZO66" s="213"/>
      <c r="MZQ66" s="213"/>
      <c r="MZS66" s="213"/>
      <c r="MZU66" s="213"/>
      <c r="MZW66" s="213"/>
      <c r="MZY66" s="213"/>
      <c r="NAA66" s="213"/>
      <c r="NAC66" s="213"/>
      <c r="NAE66" s="213"/>
      <c r="NAG66" s="213"/>
      <c r="NAI66" s="213"/>
      <c r="NAK66" s="213"/>
      <c r="NAM66" s="213"/>
      <c r="NAO66" s="213"/>
      <c r="NAQ66" s="213"/>
      <c r="NAS66" s="213"/>
      <c r="NAU66" s="213"/>
      <c r="NAW66" s="213"/>
      <c r="NAY66" s="213"/>
      <c r="NBA66" s="213"/>
      <c r="NBC66" s="213"/>
      <c r="NBE66" s="213"/>
      <c r="NBG66" s="213"/>
      <c r="NBI66" s="213"/>
      <c r="NBK66" s="213"/>
      <c r="NBM66" s="213"/>
      <c r="NBO66" s="213"/>
      <c r="NBQ66" s="213"/>
      <c r="NBS66" s="213"/>
      <c r="NBU66" s="213"/>
      <c r="NBW66" s="213"/>
      <c r="NBY66" s="213"/>
      <c r="NCA66" s="213"/>
      <c r="NCC66" s="213"/>
      <c r="NCE66" s="213"/>
      <c r="NCG66" s="213"/>
      <c r="NCI66" s="213"/>
      <c r="NCK66" s="213"/>
      <c r="NCM66" s="213"/>
      <c r="NCO66" s="213"/>
      <c r="NCQ66" s="213"/>
      <c r="NCS66" s="213"/>
      <c r="NCU66" s="213"/>
      <c r="NCW66" s="213"/>
      <c r="NCY66" s="213"/>
      <c r="NDA66" s="213"/>
      <c r="NDC66" s="213"/>
      <c r="NDE66" s="213"/>
      <c r="NDG66" s="213"/>
      <c r="NDI66" s="213"/>
      <c r="NDK66" s="213"/>
      <c r="NDM66" s="213"/>
      <c r="NDO66" s="213"/>
      <c r="NDQ66" s="213"/>
      <c r="NDS66" s="213"/>
      <c r="NDU66" s="213"/>
      <c r="NDW66" s="213"/>
      <c r="NDY66" s="213"/>
      <c r="NEA66" s="213"/>
      <c r="NEC66" s="213"/>
      <c r="NEE66" s="213"/>
      <c r="NEG66" s="213"/>
      <c r="NEI66" s="213"/>
      <c r="NEK66" s="213"/>
      <c r="NEM66" s="213"/>
      <c r="NEO66" s="213"/>
      <c r="NEQ66" s="213"/>
      <c r="NES66" s="213"/>
      <c r="NEU66" s="213"/>
      <c r="NEW66" s="213"/>
      <c r="NEY66" s="213"/>
      <c r="NFA66" s="213"/>
      <c r="NFC66" s="213"/>
      <c r="NFE66" s="213"/>
      <c r="NFG66" s="213"/>
      <c r="NFI66" s="213"/>
      <c r="NFK66" s="213"/>
      <c r="NFM66" s="213"/>
      <c r="NFO66" s="213"/>
      <c r="NFQ66" s="213"/>
      <c r="NFS66" s="213"/>
      <c r="NFU66" s="213"/>
      <c r="NFW66" s="213"/>
      <c r="NFY66" s="213"/>
      <c r="NGA66" s="213"/>
      <c r="NGC66" s="213"/>
      <c r="NGE66" s="213"/>
      <c r="NGG66" s="213"/>
      <c r="NGI66" s="213"/>
      <c r="NGK66" s="213"/>
      <c r="NGM66" s="213"/>
      <c r="NGO66" s="213"/>
      <c r="NGQ66" s="213"/>
      <c r="NGS66" s="213"/>
      <c r="NGU66" s="213"/>
      <c r="NGW66" s="213"/>
      <c r="NGY66" s="213"/>
      <c r="NHA66" s="213"/>
      <c r="NHC66" s="213"/>
      <c r="NHE66" s="213"/>
      <c r="NHG66" s="213"/>
      <c r="NHI66" s="213"/>
      <c r="NHK66" s="213"/>
      <c r="NHM66" s="213"/>
      <c r="NHO66" s="213"/>
      <c r="NHQ66" s="213"/>
      <c r="NHS66" s="213"/>
      <c r="NHU66" s="213"/>
      <c r="NHW66" s="213"/>
      <c r="NHY66" s="213"/>
      <c r="NIA66" s="213"/>
      <c r="NIC66" s="213"/>
      <c r="NIE66" s="213"/>
      <c r="NIG66" s="213"/>
      <c r="NII66" s="213"/>
      <c r="NIK66" s="213"/>
      <c r="NIM66" s="213"/>
      <c r="NIO66" s="213"/>
      <c r="NIQ66" s="213"/>
      <c r="NIS66" s="213"/>
      <c r="NIU66" s="213"/>
      <c r="NIW66" s="213"/>
      <c r="NIY66" s="213"/>
      <c r="NJA66" s="213"/>
      <c r="NJC66" s="213"/>
      <c r="NJE66" s="213"/>
      <c r="NJG66" s="213"/>
      <c r="NJI66" s="213"/>
      <c r="NJK66" s="213"/>
      <c r="NJM66" s="213"/>
      <c r="NJO66" s="213"/>
      <c r="NJQ66" s="213"/>
      <c r="NJS66" s="213"/>
      <c r="NJU66" s="213"/>
      <c r="NJW66" s="213"/>
      <c r="NJY66" s="213"/>
      <c r="NKA66" s="213"/>
      <c r="NKC66" s="213"/>
      <c r="NKE66" s="213"/>
      <c r="NKG66" s="213"/>
      <c r="NKI66" s="213"/>
      <c r="NKK66" s="213"/>
      <c r="NKM66" s="213"/>
      <c r="NKO66" s="213"/>
      <c r="NKQ66" s="213"/>
      <c r="NKS66" s="213"/>
      <c r="NKU66" s="213"/>
      <c r="NKW66" s="213"/>
      <c r="NKY66" s="213"/>
      <c r="NLA66" s="213"/>
      <c r="NLC66" s="213"/>
      <c r="NLE66" s="213"/>
      <c r="NLG66" s="213"/>
      <c r="NLI66" s="213"/>
      <c r="NLK66" s="213"/>
      <c r="NLM66" s="213"/>
      <c r="NLO66" s="213"/>
      <c r="NLQ66" s="213"/>
      <c r="NLS66" s="213"/>
      <c r="NLU66" s="213"/>
      <c r="NLW66" s="213"/>
      <c r="NLY66" s="213"/>
      <c r="NMA66" s="213"/>
      <c r="NMC66" s="213"/>
      <c r="NME66" s="213"/>
      <c r="NMG66" s="213"/>
      <c r="NMI66" s="213"/>
      <c r="NMK66" s="213"/>
      <c r="NMM66" s="213"/>
      <c r="NMO66" s="213"/>
      <c r="NMQ66" s="213"/>
      <c r="NMS66" s="213"/>
      <c r="NMU66" s="213"/>
      <c r="NMW66" s="213"/>
      <c r="NMY66" s="213"/>
      <c r="NNA66" s="213"/>
      <c r="NNC66" s="213"/>
      <c r="NNE66" s="213"/>
      <c r="NNG66" s="213"/>
      <c r="NNI66" s="213"/>
      <c r="NNK66" s="213"/>
      <c r="NNM66" s="213"/>
      <c r="NNO66" s="213"/>
      <c r="NNQ66" s="213"/>
      <c r="NNS66" s="213"/>
      <c r="NNU66" s="213"/>
      <c r="NNW66" s="213"/>
      <c r="NNY66" s="213"/>
      <c r="NOA66" s="213"/>
      <c r="NOC66" s="213"/>
      <c r="NOE66" s="213"/>
      <c r="NOG66" s="213"/>
      <c r="NOI66" s="213"/>
      <c r="NOK66" s="213"/>
      <c r="NOM66" s="213"/>
      <c r="NOO66" s="213"/>
      <c r="NOQ66" s="213"/>
      <c r="NOS66" s="213"/>
      <c r="NOU66" s="213"/>
      <c r="NOW66" s="213"/>
      <c r="NOY66" s="213"/>
      <c r="NPA66" s="213"/>
      <c r="NPC66" s="213"/>
      <c r="NPE66" s="213"/>
      <c r="NPG66" s="213"/>
      <c r="NPI66" s="213"/>
      <c r="NPK66" s="213"/>
      <c r="NPM66" s="213"/>
      <c r="NPO66" s="213"/>
      <c r="NPQ66" s="213"/>
      <c r="NPS66" s="213"/>
      <c r="NPU66" s="213"/>
      <c r="NPW66" s="213"/>
      <c r="NPY66" s="213"/>
      <c r="NQA66" s="213"/>
      <c r="NQC66" s="213"/>
      <c r="NQE66" s="213"/>
      <c r="NQG66" s="213"/>
      <c r="NQI66" s="213"/>
      <c r="NQK66" s="213"/>
      <c r="NQM66" s="213"/>
      <c r="NQO66" s="213"/>
      <c r="NQQ66" s="213"/>
      <c r="NQS66" s="213"/>
      <c r="NQU66" s="213"/>
      <c r="NQW66" s="213"/>
      <c r="NQY66" s="213"/>
      <c r="NRA66" s="213"/>
      <c r="NRC66" s="213"/>
      <c r="NRE66" s="213"/>
      <c r="NRG66" s="213"/>
      <c r="NRI66" s="213"/>
      <c r="NRK66" s="213"/>
      <c r="NRM66" s="213"/>
      <c r="NRO66" s="213"/>
      <c r="NRQ66" s="213"/>
      <c r="NRS66" s="213"/>
      <c r="NRU66" s="213"/>
      <c r="NRW66" s="213"/>
      <c r="NRY66" s="213"/>
      <c r="NSA66" s="213"/>
      <c r="NSC66" s="213"/>
      <c r="NSE66" s="213"/>
      <c r="NSG66" s="213"/>
      <c r="NSI66" s="213"/>
      <c r="NSK66" s="213"/>
      <c r="NSM66" s="213"/>
      <c r="NSO66" s="213"/>
      <c r="NSQ66" s="213"/>
      <c r="NSS66" s="213"/>
      <c r="NSU66" s="213"/>
      <c r="NSW66" s="213"/>
      <c r="NSY66" s="213"/>
      <c r="NTA66" s="213"/>
      <c r="NTC66" s="213"/>
      <c r="NTE66" s="213"/>
      <c r="NTG66" s="213"/>
      <c r="NTI66" s="213"/>
      <c r="NTK66" s="213"/>
      <c r="NTM66" s="213"/>
      <c r="NTO66" s="213"/>
      <c r="NTQ66" s="213"/>
      <c r="NTS66" s="213"/>
      <c r="NTU66" s="213"/>
      <c r="NTW66" s="213"/>
      <c r="NTY66" s="213"/>
      <c r="NUA66" s="213"/>
      <c r="NUC66" s="213"/>
      <c r="NUE66" s="213"/>
      <c r="NUG66" s="213"/>
      <c r="NUI66" s="213"/>
      <c r="NUK66" s="213"/>
      <c r="NUM66" s="213"/>
      <c r="NUO66" s="213"/>
      <c r="NUQ66" s="213"/>
      <c r="NUS66" s="213"/>
      <c r="NUU66" s="213"/>
      <c r="NUW66" s="213"/>
      <c r="NUY66" s="213"/>
      <c r="NVA66" s="213"/>
      <c r="NVC66" s="213"/>
      <c r="NVE66" s="213"/>
      <c r="NVG66" s="213"/>
      <c r="NVI66" s="213"/>
      <c r="NVK66" s="213"/>
      <c r="NVM66" s="213"/>
      <c r="NVO66" s="213"/>
      <c r="NVQ66" s="213"/>
      <c r="NVS66" s="213"/>
      <c r="NVU66" s="213"/>
      <c r="NVW66" s="213"/>
      <c r="NVY66" s="213"/>
      <c r="NWA66" s="213"/>
      <c r="NWC66" s="213"/>
      <c r="NWE66" s="213"/>
      <c r="NWG66" s="213"/>
      <c r="NWI66" s="213"/>
      <c r="NWK66" s="213"/>
      <c r="NWM66" s="213"/>
      <c r="NWO66" s="213"/>
      <c r="NWQ66" s="213"/>
      <c r="NWS66" s="213"/>
      <c r="NWU66" s="213"/>
      <c r="NWW66" s="213"/>
      <c r="NWY66" s="213"/>
      <c r="NXA66" s="213"/>
      <c r="NXC66" s="213"/>
      <c r="NXE66" s="213"/>
      <c r="NXG66" s="213"/>
      <c r="NXI66" s="213"/>
      <c r="NXK66" s="213"/>
      <c r="NXM66" s="213"/>
      <c r="NXO66" s="213"/>
      <c r="NXQ66" s="213"/>
      <c r="NXS66" s="213"/>
      <c r="NXU66" s="213"/>
      <c r="NXW66" s="213"/>
      <c r="NXY66" s="213"/>
      <c r="NYA66" s="213"/>
      <c r="NYC66" s="213"/>
      <c r="NYE66" s="213"/>
      <c r="NYG66" s="213"/>
      <c r="NYI66" s="213"/>
      <c r="NYK66" s="213"/>
      <c r="NYM66" s="213"/>
      <c r="NYO66" s="213"/>
      <c r="NYQ66" s="213"/>
      <c r="NYS66" s="213"/>
      <c r="NYU66" s="213"/>
      <c r="NYW66" s="213"/>
      <c r="NYY66" s="213"/>
      <c r="NZA66" s="213"/>
      <c r="NZC66" s="213"/>
      <c r="NZE66" s="213"/>
      <c r="NZG66" s="213"/>
      <c r="NZI66" s="213"/>
      <c r="NZK66" s="213"/>
      <c r="NZM66" s="213"/>
      <c r="NZO66" s="213"/>
      <c r="NZQ66" s="213"/>
      <c r="NZS66" s="213"/>
      <c r="NZU66" s="213"/>
      <c r="NZW66" s="213"/>
      <c r="NZY66" s="213"/>
      <c r="OAA66" s="213"/>
      <c r="OAC66" s="213"/>
      <c r="OAE66" s="213"/>
      <c r="OAG66" s="213"/>
      <c r="OAI66" s="213"/>
      <c r="OAK66" s="213"/>
      <c r="OAM66" s="213"/>
      <c r="OAO66" s="213"/>
      <c r="OAQ66" s="213"/>
      <c r="OAS66" s="213"/>
      <c r="OAU66" s="213"/>
      <c r="OAW66" s="213"/>
      <c r="OAY66" s="213"/>
      <c r="OBA66" s="213"/>
      <c r="OBC66" s="213"/>
      <c r="OBE66" s="213"/>
      <c r="OBG66" s="213"/>
      <c r="OBI66" s="213"/>
      <c r="OBK66" s="213"/>
      <c r="OBM66" s="213"/>
      <c r="OBO66" s="213"/>
      <c r="OBQ66" s="213"/>
      <c r="OBS66" s="213"/>
      <c r="OBU66" s="213"/>
      <c r="OBW66" s="213"/>
      <c r="OBY66" s="213"/>
      <c r="OCA66" s="213"/>
      <c r="OCC66" s="213"/>
      <c r="OCE66" s="213"/>
      <c r="OCG66" s="213"/>
      <c r="OCI66" s="213"/>
      <c r="OCK66" s="213"/>
      <c r="OCM66" s="213"/>
      <c r="OCO66" s="213"/>
      <c r="OCQ66" s="213"/>
      <c r="OCS66" s="213"/>
      <c r="OCU66" s="213"/>
      <c r="OCW66" s="213"/>
      <c r="OCY66" s="213"/>
      <c r="ODA66" s="213"/>
      <c r="ODC66" s="213"/>
      <c r="ODE66" s="213"/>
      <c r="ODG66" s="213"/>
      <c r="ODI66" s="213"/>
      <c r="ODK66" s="213"/>
      <c r="ODM66" s="213"/>
      <c r="ODO66" s="213"/>
      <c r="ODQ66" s="213"/>
      <c r="ODS66" s="213"/>
      <c r="ODU66" s="213"/>
      <c r="ODW66" s="213"/>
      <c r="ODY66" s="213"/>
      <c r="OEA66" s="213"/>
      <c r="OEC66" s="213"/>
      <c r="OEE66" s="213"/>
      <c r="OEG66" s="213"/>
      <c r="OEI66" s="213"/>
      <c r="OEK66" s="213"/>
      <c r="OEM66" s="213"/>
      <c r="OEO66" s="213"/>
      <c r="OEQ66" s="213"/>
      <c r="OES66" s="213"/>
      <c r="OEU66" s="213"/>
      <c r="OEW66" s="213"/>
      <c r="OEY66" s="213"/>
      <c r="OFA66" s="213"/>
      <c r="OFC66" s="213"/>
      <c r="OFE66" s="213"/>
      <c r="OFG66" s="213"/>
      <c r="OFI66" s="213"/>
      <c r="OFK66" s="213"/>
      <c r="OFM66" s="213"/>
      <c r="OFO66" s="213"/>
      <c r="OFQ66" s="213"/>
      <c r="OFS66" s="213"/>
      <c r="OFU66" s="213"/>
      <c r="OFW66" s="213"/>
      <c r="OFY66" s="213"/>
      <c r="OGA66" s="213"/>
      <c r="OGC66" s="213"/>
      <c r="OGE66" s="213"/>
      <c r="OGG66" s="213"/>
      <c r="OGI66" s="213"/>
      <c r="OGK66" s="213"/>
      <c r="OGM66" s="213"/>
      <c r="OGO66" s="213"/>
      <c r="OGQ66" s="213"/>
      <c r="OGS66" s="213"/>
      <c r="OGU66" s="213"/>
      <c r="OGW66" s="213"/>
      <c r="OGY66" s="213"/>
      <c r="OHA66" s="213"/>
      <c r="OHC66" s="213"/>
      <c r="OHE66" s="213"/>
      <c r="OHG66" s="213"/>
      <c r="OHI66" s="213"/>
      <c r="OHK66" s="213"/>
      <c r="OHM66" s="213"/>
      <c r="OHO66" s="213"/>
      <c r="OHQ66" s="213"/>
      <c r="OHS66" s="213"/>
      <c r="OHU66" s="213"/>
      <c r="OHW66" s="213"/>
      <c r="OHY66" s="213"/>
      <c r="OIA66" s="213"/>
      <c r="OIC66" s="213"/>
      <c r="OIE66" s="213"/>
      <c r="OIG66" s="213"/>
      <c r="OII66" s="213"/>
      <c r="OIK66" s="213"/>
      <c r="OIM66" s="213"/>
      <c r="OIO66" s="213"/>
      <c r="OIQ66" s="213"/>
      <c r="OIS66" s="213"/>
      <c r="OIU66" s="213"/>
      <c r="OIW66" s="213"/>
      <c r="OIY66" s="213"/>
      <c r="OJA66" s="213"/>
      <c r="OJC66" s="213"/>
      <c r="OJE66" s="213"/>
      <c r="OJG66" s="213"/>
      <c r="OJI66" s="213"/>
      <c r="OJK66" s="213"/>
      <c r="OJM66" s="213"/>
      <c r="OJO66" s="213"/>
      <c r="OJQ66" s="213"/>
      <c r="OJS66" s="213"/>
      <c r="OJU66" s="213"/>
      <c r="OJW66" s="213"/>
      <c r="OJY66" s="213"/>
      <c r="OKA66" s="213"/>
      <c r="OKC66" s="213"/>
      <c r="OKE66" s="213"/>
      <c r="OKG66" s="213"/>
      <c r="OKI66" s="213"/>
      <c r="OKK66" s="213"/>
      <c r="OKM66" s="213"/>
      <c r="OKO66" s="213"/>
      <c r="OKQ66" s="213"/>
      <c r="OKS66" s="213"/>
      <c r="OKU66" s="213"/>
      <c r="OKW66" s="213"/>
      <c r="OKY66" s="213"/>
      <c r="OLA66" s="213"/>
      <c r="OLC66" s="213"/>
      <c r="OLE66" s="213"/>
      <c r="OLG66" s="213"/>
      <c r="OLI66" s="213"/>
      <c r="OLK66" s="213"/>
      <c r="OLM66" s="213"/>
      <c r="OLO66" s="213"/>
      <c r="OLQ66" s="213"/>
      <c r="OLS66" s="213"/>
      <c r="OLU66" s="213"/>
      <c r="OLW66" s="213"/>
      <c r="OLY66" s="213"/>
      <c r="OMA66" s="213"/>
      <c r="OMC66" s="213"/>
      <c r="OME66" s="213"/>
      <c r="OMG66" s="213"/>
      <c r="OMI66" s="213"/>
      <c r="OMK66" s="213"/>
      <c r="OMM66" s="213"/>
      <c r="OMO66" s="213"/>
      <c r="OMQ66" s="213"/>
      <c r="OMS66" s="213"/>
      <c r="OMU66" s="213"/>
      <c r="OMW66" s="213"/>
      <c r="OMY66" s="213"/>
      <c r="ONA66" s="213"/>
      <c r="ONC66" s="213"/>
      <c r="ONE66" s="213"/>
      <c r="ONG66" s="213"/>
      <c r="ONI66" s="213"/>
      <c r="ONK66" s="213"/>
      <c r="ONM66" s="213"/>
      <c r="ONO66" s="213"/>
      <c r="ONQ66" s="213"/>
      <c r="ONS66" s="213"/>
      <c r="ONU66" s="213"/>
      <c r="ONW66" s="213"/>
      <c r="ONY66" s="213"/>
      <c r="OOA66" s="213"/>
      <c r="OOC66" s="213"/>
      <c r="OOE66" s="213"/>
      <c r="OOG66" s="213"/>
      <c r="OOI66" s="213"/>
      <c r="OOK66" s="213"/>
      <c r="OOM66" s="213"/>
      <c r="OOO66" s="213"/>
      <c r="OOQ66" s="213"/>
      <c r="OOS66" s="213"/>
      <c r="OOU66" s="213"/>
      <c r="OOW66" s="213"/>
      <c r="OOY66" s="213"/>
      <c r="OPA66" s="213"/>
      <c r="OPC66" s="213"/>
      <c r="OPE66" s="213"/>
      <c r="OPG66" s="213"/>
      <c r="OPI66" s="213"/>
      <c r="OPK66" s="213"/>
      <c r="OPM66" s="213"/>
      <c r="OPO66" s="213"/>
      <c r="OPQ66" s="213"/>
      <c r="OPS66" s="213"/>
      <c r="OPU66" s="213"/>
      <c r="OPW66" s="213"/>
      <c r="OPY66" s="213"/>
      <c r="OQA66" s="213"/>
      <c r="OQC66" s="213"/>
      <c r="OQE66" s="213"/>
      <c r="OQG66" s="213"/>
      <c r="OQI66" s="213"/>
      <c r="OQK66" s="213"/>
      <c r="OQM66" s="213"/>
      <c r="OQO66" s="213"/>
      <c r="OQQ66" s="213"/>
      <c r="OQS66" s="213"/>
      <c r="OQU66" s="213"/>
      <c r="OQW66" s="213"/>
      <c r="OQY66" s="213"/>
      <c r="ORA66" s="213"/>
      <c r="ORC66" s="213"/>
      <c r="ORE66" s="213"/>
      <c r="ORG66" s="213"/>
      <c r="ORI66" s="213"/>
      <c r="ORK66" s="213"/>
      <c r="ORM66" s="213"/>
      <c r="ORO66" s="213"/>
      <c r="ORQ66" s="213"/>
      <c r="ORS66" s="213"/>
      <c r="ORU66" s="213"/>
      <c r="ORW66" s="213"/>
      <c r="ORY66" s="213"/>
      <c r="OSA66" s="213"/>
      <c r="OSC66" s="213"/>
      <c r="OSE66" s="213"/>
      <c r="OSG66" s="213"/>
      <c r="OSI66" s="213"/>
      <c r="OSK66" s="213"/>
      <c r="OSM66" s="213"/>
      <c r="OSO66" s="213"/>
      <c r="OSQ66" s="213"/>
      <c r="OSS66" s="213"/>
      <c r="OSU66" s="213"/>
      <c r="OSW66" s="213"/>
      <c r="OSY66" s="213"/>
      <c r="OTA66" s="213"/>
      <c r="OTC66" s="213"/>
      <c r="OTE66" s="213"/>
      <c r="OTG66" s="213"/>
      <c r="OTI66" s="213"/>
      <c r="OTK66" s="213"/>
      <c r="OTM66" s="213"/>
      <c r="OTO66" s="213"/>
      <c r="OTQ66" s="213"/>
      <c r="OTS66" s="213"/>
      <c r="OTU66" s="213"/>
      <c r="OTW66" s="213"/>
      <c r="OTY66" s="213"/>
      <c r="OUA66" s="213"/>
      <c r="OUC66" s="213"/>
      <c r="OUE66" s="213"/>
      <c r="OUG66" s="213"/>
      <c r="OUI66" s="213"/>
      <c r="OUK66" s="213"/>
      <c r="OUM66" s="213"/>
      <c r="OUO66" s="213"/>
      <c r="OUQ66" s="213"/>
      <c r="OUS66" s="213"/>
      <c r="OUU66" s="213"/>
      <c r="OUW66" s="213"/>
      <c r="OUY66" s="213"/>
      <c r="OVA66" s="213"/>
      <c r="OVC66" s="213"/>
      <c r="OVE66" s="213"/>
      <c r="OVG66" s="213"/>
      <c r="OVI66" s="213"/>
      <c r="OVK66" s="213"/>
      <c r="OVM66" s="213"/>
      <c r="OVO66" s="213"/>
      <c r="OVQ66" s="213"/>
      <c r="OVS66" s="213"/>
      <c r="OVU66" s="213"/>
      <c r="OVW66" s="213"/>
      <c r="OVY66" s="213"/>
      <c r="OWA66" s="213"/>
      <c r="OWC66" s="213"/>
      <c r="OWE66" s="213"/>
      <c r="OWG66" s="213"/>
      <c r="OWI66" s="213"/>
      <c r="OWK66" s="213"/>
      <c r="OWM66" s="213"/>
      <c r="OWO66" s="213"/>
      <c r="OWQ66" s="213"/>
      <c r="OWS66" s="213"/>
      <c r="OWU66" s="213"/>
      <c r="OWW66" s="213"/>
      <c r="OWY66" s="213"/>
      <c r="OXA66" s="213"/>
      <c r="OXC66" s="213"/>
      <c r="OXE66" s="213"/>
      <c r="OXG66" s="213"/>
      <c r="OXI66" s="213"/>
      <c r="OXK66" s="213"/>
      <c r="OXM66" s="213"/>
      <c r="OXO66" s="213"/>
      <c r="OXQ66" s="213"/>
      <c r="OXS66" s="213"/>
      <c r="OXU66" s="213"/>
      <c r="OXW66" s="213"/>
      <c r="OXY66" s="213"/>
      <c r="OYA66" s="213"/>
      <c r="OYC66" s="213"/>
      <c r="OYE66" s="213"/>
      <c r="OYG66" s="213"/>
      <c r="OYI66" s="213"/>
      <c r="OYK66" s="213"/>
      <c r="OYM66" s="213"/>
      <c r="OYO66" s="213"/>
      <c r="OYQ66" s="213"/>
      <c r="OYS66" s="213"/>
      <c r="OYU66" s="213"/>
      <c r="OYW66" s="213"/>
      <c r="OYY66" s="213"/>
      <c r="OZA66" s="213"/>
      <c r="OZC66" s="213"/>
      <c r="OZE66" s="213"/>
      <c r="OZG66" s="213"/>
      <c r="OZI66" s="213"/>
      <c r="OZK66" s="213"/>
      <c r="OZM66" s="213"/>
      <c r="OZO66" s="213"/>
      <c r="OZQ66" s="213"/>
      <c r="OZS66" s="213"/>
      <c r="OZU66" s="213"/>
      <c r="OZW66" s="213"/>
      <c r="OZY66" s="213"/>
      <c r="PAA66" s="213"/>
      <c r="PAC66" s="213"/>
      <c r="PAE66" s="213"/>
      <c r="PAG66" s="213"/>
      <c r="PAI66" s="213"/>
      <c r="PAK66" s="213"/>
      <c r="PAM66" s="213"/>
      <c r="PAO66" s="213"/>
      <c r="PAQ66" s="213"/>
      <c r="PAS66" s="213"/>
      <c r="PAU66" s="213"/>
      <c r="PAW66" s="213"/>
      <c r="PAY66" s="213"/>
      <c r="PBA66" s="213"/>
      <c r="PBC66" s="213"/>
      <c r="PBE66" s="213"/>
      <c r="PBG66" s="213"/>
      <c r="PBI66" s="213"/>
      <c r="PBK66" s="213"/>
      <c r="PBM66" s="213"/>
      <c r="PBO66" s="213"/>
      <c r="PBQ66" s="213"/>
      <c r="PBS66" s="213"/>
      <c r="PBU66" s="213"/>
      <c r="PBW66" s="213"/>
      <c r="PBY66" s="213"/>
      <c r="PCA66" s="213"/>
      <c r="PCC66" s="213"/>
      <c r="PCE66" s="213"/>
      <c r="PCG66" s="213"/>
      <c r="PCI66" s="213"/>
      <c r="PCK66" s="213"/>
      <c r="PCM66" s="213"/>
      <c r="PCO66" s="213"/>
      <c r="PCQ66" s="213"/>
      <c r="PCS66" s="213"/>
      <c r="PCU66" s="213"/>
      <c r="PCW66" s="213"/>
      <c r="PCY66" s="213"/>
      <c r="PDA66" s="213"/>
      <c r="PDC66" s="213"/>
      <c r="PDE66" s="213"/>
      <c r="PDG66" s="213"/>
      <c r="PDI66" s="213"/>
      <c r="PDK66" s="213"/>
      <c r="PDM66" s="213"/>
      <c r="PDO66" s="213"/>
      <c r="PDQ66" s="213"/>
      <c r="PDS66" s="213"/>
      <c r="PDU66" s="213"/>
      <c r="PDW66" s="213"/>
      <c r="PDY66" s="213"/>
      <c r="PEA66" s="213"/>
      <c r="PEC66" s="213"/>
      <c r="PEE66" s="213"/>
      <c r="PEG66" s="213"/>
      <c r="PEI66" s="213"/>
      <c r="PEK66" s="213"/>
      <c r="PEM66" s="213"/>
      <c r="PEO66" s="213"/>
      <c r="PEQ66" s="213"/>
      <c r="PES66" s="213"/>
      <c r="PEU66" s="213"/>
      <c r="PEW66" s="213"/>
      <c r="PEY66" s="213"/>
      <c r="PFA66" s="213"/>
      <c r="PFC66" s="213"/>
      <c r="PFE66" s="213"/>
      <c r="PFG66" s="213"/>
      <c r="PFI66" s="213"/>
      <c r="PFK66" s="213"/>
      <c r="PFM66" s="213"/>
      <c r="PFO66" s="213"/>
      <c r="PFQ66" s="213"/>
      <c r="PFS66" s="213"/>
      <c r="PFU66" s="213"/>
      <c r="PFW66" s="213"/>
      <c r="PFY66" s="213"/>
      <c r="PGA66" s="213"/>
      <c r="PGC66" s="213"/>
      <c r="PGE66" s="213"/>
      <c r="PGG66" s="213"/>
      <c r="PGI66" s="213"/>
      <c r="PGK66" s="213"/>
      <c r="PGM66" s="213"/>
      <c r="PGO66" s="213"/>
      <c r="PGQ66" s="213"/>
      <c r="PGS66" s="213"/>
      <c r="PGU66" s="213"/>
      <c r="PGW66" s="213"/>
      <c r="PGY66" s="213"/>
      <c r="PHA66" s="213"/>
      <c r="PHC66" s="213"/>
      <c r="PHE66" s="213"/>
      <c r="PHG66" s="213"/>
      <c r="PHI66" s="213"/>
      <c r="PHK66" s="213"/>
      <c r="PHM66" s="213"/>
      <c r="PHO66" s="213"/>
      <c r="PHQ66" s="213"/>
      <c r="PHS66" s="213"/>
      <c r="PHU66" s="213"/>
      <c r="PHW66" s="213"/>
      <c r="PHY66" s="213"/>
      <c r="PIA66" s="213"/>
      <c r="PIC66" s="213"/>
      <c r="PIE66" s="213"/>
      <c r="PIG66" s="213"/>
      <c r="PII66" s="213"/>
      <c r="PIK66" s="213"/>
      <c r="PIM66" s="213"/>
      <c r="PIO66" s="213"/>
      <c r="PIQ66" s="213"/>
      <c r="PIS66" s="213"/>
      <c r="PIU66" s="213"/>
      <c r="PIW66" s="213"/>
      <c r="PIY66" s="213"/>
      <c r="PJA66" s="213"/>
      <c r="PJC66" s="213"/>
      <c r="PJE66" s="213"/>
      <c r="PJG66" s="213"/>
      <c r="PJI66" s="213"/>
      <c r="PJK66" s="213"/>
      <c r="PJM66" s="213"/>
      <c r="PJO66" s="213"/>
      <c r="PJQ66" s="213"/>
      <c r="PJS66" s="213"/>
      <c r="PJU66" s="213"/>
      <c r="PJW66" s="213"/>
      <c r="PJY66" s="213"/>
      <c r="PKA66" s="213"/>
      <c r="PKC66" s="213"/>
      <c r="PKE66" s="213"/>
      <c r="PKG66" s="213"/>
      <c r="PKI66" s="213"/>
      <c r="PKK66" s="213"/>
      <c r="PKM66" s="213"/>
      <c r="PKO66" s="213"/>
      <c r="PKQ66" s="213"/>
      <c r="PKS66" s="213"/>
      <c r="PKU66" s="213"/>
      <c r="PKW66" s="213"/>
      <c r="PKY66" s="213"/>
      <c r="PLA66" s="213"/>
      <c r="PLC66" s="213"/>
      <c r="PLE66" s="213"/>
      <c r="PLG66" s="213"/>
      <c r="PLI66" s="213"/>
      <c r="PLK66" s="213"/>
      <c r="PLM66" s="213"/>
      <c r="PLO66" s="213"/>
      <c r="PLQ66" s="213"/>
      <c r="PLS66" s="213"/>
      <c r="PLU66" s="213"/>
      <c r="PLW66" s="213"/>
      <c r="PLY66" s="213"/>
      <c r="PMA66" s="213"/>
      <c r="PMC66" s="213"/>
      <c r="PME66" s="213"/>
      <c r="PMG66" s="213"/>
      <c r="PMI66" s="213"/>
      <c r="PMK66" s="213"/>
      <c r="PMM66" s="213"/>
      <c r="PMO66" s="213"/>
      <c r="PMQ66" s="213"/>
      <c r="PMS66" s="213"/>
      <c r="PMU66" s="213"/>
      <c r="PMW66" s="213"/>
      <c r="PMY66" s="213"/>
      <c r="PNA66" s="213"/>
      <c r="PNC66" s="213"/>
      <c r="PNE66" s="213"/>
      <c r="PNG66" s="213"/>
      <c r="PNI66" s="213"/>
      <c r="PNK66" s="213"/>
      <c r="PNM66" s="213"/>
      <c r="PNO66" s="213"/>
      <c r="PNQ66" s="213"/>
      <c r="PNS66" s="213"/>
      <c r="PNU66" s="213"/>
      <c r="PNW66" s="213"/>
      <c r="PNY66" s="213"/>
      <c r="POA66" s="213"/>
      <c r="POC66" s="213"/>
      <c r="POE66" s="213"/>
      <c r="POG66" s="213"/>
      <c r="POI66" s="213"/>
      <c r="POK66" s="213"/>
      <c r="POM66" s="213"/>
      <c r="POO66" s="213"/>
      <c r="POQ66" s="213"/>
      <c r="POS66" s="213"/>
      <c r="POU66" s="213"/>
      <c r="POW66" s="213"/>
      <c r="POY66" s="213"/>
      <c r="PPA66" s="213"/>
      <c r="PPC66" s="213"/>
      <c r="PPE66" s="213"/>
      <c r="PPG66" s="213"/>
      <c r="PPI66" s="213"/>
      <c r="PPK66" s="213"/>
      <c r="PPM66" s="213"/>
      <c r="PPO66" s="213"/>
      <c r="PPQ66" s="213"/>
      <c r="PPS66" s="213"/>
      <c r="PPU66" s="213"/>
      <c r="PPW66" s="213"/>
      <c r="PPY66" s="213"/>
      <c r="PQA66" s="213"/>
      <c r="PQC66" s="213"/>
      <c r="PQE66" s="213"/>
      <c r="PQG66" s="213"/>
      <c r="PQI66" s="213"/>
      <c r="PQK66" s="213"/>
      <c r="PQM66" s="213"/>
      <c r="PQO66" s="213"/>
      <c r="PQQ66" s="213"/>
      <c r="PQS66" s="213"/>
      <c r="PQU66" s="213"/>
      <c r="PQW66" s="213"/>
      <c r="PQY66" s="213"/>
      <c r="PRA66" s="213"/>
      <c r="PRC66" s="213"/>
      <c r="PRE66" s="213"/>
      <c r="PRG66" s="213"/>
      <c r="PRI66" s="213"/>
      <c r="PRK66" s="213"/>
      <c r="PRM66" s="213"/>
      <c r="PRO66" s="213"/>
      <c r="PRQ66" s="213"/>
      <c r="PRS66" s="213"/>
      <c r="PRU66" s="213"/>
      <c r="PRW66" s="213"/>
      <c r="PRY66" s="213"/>
      <c r="PSA66" s="213"/>
      <c r="PSC66" s="213"/>
      <c r="PSE66" s="213"/>
      <c r="PSG66" s="213"/>
      <c r="PSI66" s="213"/>
      <c r="PSK66" s="213"/>
      <c r="PSM66" s="213"/>
      <c r="PSO66" s="213"/>
      <c r="PSQ66" s="213"/>
      <c r="PSS66" s="213"/>
      <c r="PSU66" s="213"/>
      <c r="PSW66" s="213"/>
      <c r="PSY66" s="213"/>
      <c r="PTA66" s="213"/>
      <c r="PTC66" s="213"/>
      <c r="PTE66" s="213"/>
      <c r="PTG66" s="213"/>
      <c r="PTI66" s="213"/>
      <c r="PTK66" s="213"/>
      <c r="PTM66" s="213"/>
      <c r="PTO66" s="213"/>
      <c r="PTQ66" s="213"/>
      <c r="PTS66" s="213"/>
      <c r="PTU66" s="213"/>
      <c r="PTW66" s="213"/>
      <c r="PTY66" s="213"/>
      <c r="PUA66" s="213"/>
      <c r="PUC66" s="213"/>
      <c r="PUE66" s="213"/>
      <c r="PUG66" s="213"/>
      <c r="PUI66" s="213"/>
      <c r="PUK66" s="213"/>
      <c r="PUM66" s="213"/>
      <c r="PUO66" s="213"/>
      <c r="PUQ66" s="213"/>
      <c r="PUS66" s="213"/>
      <c r="PUU66" s="213"/>
      <c r="PUW66" s="213"/>
      <c r="PUY66" s="213"/>
      <c r="PVA66" s="213"/>
      <c r="PVC66" s="213"/>
      <c r="PVE66" s="213"/>
      <c r="PVG66" s="213"/>
      <c r="PVI66" s="213"/>
      <c r="PVK66" s="213"/>
      <c r="PVM66" s="213"/>
      <c r="PVO66" s="213"/>
      <c r="PVQ66" s="213"/>
      <c r="PVS66" s="213"/>
      <c r="PVU66" s="213"/>
      <c r="PVW66" s="213"/>
      <c r="PVY66" s="213"/>
      <c r="PWA66" s="213"/>
      <c r="PWC66" s="213"/>
      <c r="PWE66" s="213"/>
      <c r="PWG66" s="213"/>
      <c r="PWI66" s="213"/>
      <c r="PWK66" s="213"/>
      <c r="PWM66" s="213"/>
      <c r="PWO66" s="213"/>
      <c r="PWQ66" s="213"/>
      <c r="PWS66" s="213"/>
      <c r="PWU66" s="213"/>
      <c r="PWW66" s="213"/>
      <c r="PWY66" s="213"/>
      <c r="PXA66" s="213"/>
      <c r="PXC66" s="213"/>
      <c r="PXE66" s="213"/>
      <c r="PXG66" s="213"/>
      <c r="PXI66" s="213"/>
      <c r="PXK66" s="213"/>
      <c r="PXM66" s="213"/>
      <c r="PXO66" s="213"/>
      <c r="PXQ66" s="213"/>
      <c r="PXS66" s="213"/>
      <c r="PXU66" s="213"/>
      <c r="PXW66" s="213"/>
      <c r="PXY66" s="213"/>
      <c r="PYA66" s="213"/>
      <c r="PYC66" s="213"/>
      <c r="PYE66" s="213"/>
      <c r="PYG66" s="213"/>
      <c r="PYI66" s="213"/>
      <c r="PYK66" s="213"/>
      <c r="PYM66" s="213"/>
      <c r="PYO66" s="213"/>
      <c r="PYQ66" s="213"/>
      <c r="PYS66" s="213"/>
      <c r="PYU66" s="213"/>
      <c r="PYW66" s="213"/>
      <c r="PYY66" s="213"/>
      <c r="PZA66" s="213"/>
      <c r="PZC66" s="213"/>
      <c r="PZE66" s="213"/>
      <c r="PZG66" s="213"/>
      <c r="PZI66" s="213"/>
      <c r="PZK66" s="213"/>
      <c r="PZM66" s="213"/>
      <c r="PZO66" s="213"/>
      <c r="PZQ66" s="213"/>
      <c r="PZS66" s="213"/>
      <c r="PZU66" s="213"/>
      <c r="PZW66" s="213"/>
      <c r="PZY66" s="213"/>
      <c r="QAA66" s="213"/>
      <c r="QAC66" s="213"/>
      <c r="QAE66" s="213"/>
      <c r="QAG66" s="213"/>
      <c r="QAI66" s="213"/>
      <c r="QAK66" s="213"/>
      <c r="QAM66" s="213"/>
      <c r="QAO66" s="213"/>
      <c r="QAQ66" s="213"/>
      <c r="QAS66" s="213"/>
      <c r="QAU66" s="213"/>
      <c r="QAW66" s="213"/>
      <c r="QAY66" s="213"/>
      <c r="QBA66" s="213"/>
      <c r="QBC66" s="213"/>
      <c r="QBE66" s="213"/>
      <c r="QBG66" s="213"/>
      <c r="QBI66" s="213"/>
      <c r="QBK66" s="213"/>
      <c r="QBM66" s="213"/>
      <c r="QBO66" s="213"/>
      <c r="QBQ66" s="213"/>
      <c r="QBS66" s="213"/>
      <c r="QBU66" s="213"/>
      <c r="QBW66" s="213"/>
      <c r="QBY66" s="213"/>
      <c r="QCA66" s="213"/>
      <c r="QCC66" s="213"/>
      <c r="QCE66" s="213"/>
      <c r="QCG66" s="213"/>
      <c r="QCI66" s="213"/>
      <c r="QCK66" s="213"/>
      <c r="QCM66" s="213"/>
      <c r="QCO66" s="213"/>
      <c r="QCQ66" s="213"/>
      <c r="QCS66" s="213"/>
      <c r="QCU66" s="213"/>
      <c r="QCW66" s="213"/>
      <c r="QCY66" s="213"/>
      <c r="QDA66" s="213"/>
      <c r="QDC66" s="213"/>
      <c r="QDE66" s="213"/>
      <c r="QDG66" s="213"/>
      <c r="QDI66" s="213"/>
      <c r="QDK66" s="213"/>
      <c r="QDM66" s="213"/>
      <c r="QDO66" s="213"/>
      <c r="QDQ66" s="213"/>
      <c r="QDS66" s="213"/>
      <c r="QDU66" s="213"/>
      <c r="QDW66" s="213"/>
      <c r="QDY66" s="213"/>
      <c r="QEA66" s="213"/>
      <c r="QEC66" s="213"/>
      <c r="QEE66" s="213"/>
      <c r="QEG66" s="213"/>
      <c r="QEI66" s="213"/>
      <c r="QEK66" s="213"/>
      <c r="QEM66" s="213"/>
      <c r="QEO66" s="213"/>
      <c r="QEQ66" s="213"/>
      <c r="QES66" s="213"/>
      <c r="QEU66" s="213"/>
      <c r="QEW66" s="213"/>
      <c r="QEY66" s="213"/>
      <c r="QFA66" s="213"/>
      <c r="QFC66" s="213"/>
      <c r="QFE66" s="213"/>
      <c r="QFG66" s="213"/>
      <c r="QFI66" s="213"/>
      <c r="QFK66" s="213"/>
      <c r="QFM66" s="213"/>
      <c r="QFO66" s="213"/>
      <c r="QFQ66" s="213"/>
      <c r="QFS66" s="213"/>
      <c r="QFU66" s="213"/>
      <c r="QFW66" s="213"/>
      <c r="QFY66" s="213"/>
      <c r="QGA66" s="213"/>
      <c r="QGC66" s="213"/>
      <c r="QGE66" s="213"/>
      <c r="QGG66" s="213"/>
      <c r="QGI66" s="213"/>
      <c r="QGK66" s="213"/>
      <c r="QGM66" s="213"/>
      <c r="QGO66" s="213"/>
      <c r="QGQ66" s="213"/>
      <c r="QGS66" s="213"/>
      <c r="QGU66" s="213"/>
      <c r="QGW66" s="213"/>
      <c r="QGY66" s="213"/>
      <c r="QHA66" s="213"/>
      <c r="QHC66" s="213"/>
      <c r="QHE66" s="213"/>
      <c r="QHG66" s="213"/>
      <c r="QHI66" s="213"/>
      <c r="QHK66" s="213"/>
      <c r="QHM66" s="213"/>
      <c r="QHO66" s="213"/>
      <c r="QHQ66" s="213"/>
      <c r="QHS66" s="213"/>
      <c r="QHU66" s="213"/>
      <c r="QHW66" s="213"/>
      <c r="QHY66" s="213"/>
      <c r="QIA66" s="213"/>
      <c r="QIC66" s="213"/>
      <c r="QIE66" s="213"/>
      <c r="QIG66" s="213"/>
      <c r="QII66" s="213"/>
      <c r="QIK66" s="213"/>
      <c r="QIM66" s="213"/>
      <c r="QIO66" s="213"/>
      <c r="QIQ66" s="213"/>
      <c r="QIS66" s="213"/>
      <c r="QIU66" s="213"/>
      <c r="QIW66" s="213"/>
      <c r="QIY66" s="213"/>
      <c r="QJA66" s="213"/>
      <c r="QJC66" s="213"/>
      <c r="QJE66" s="213"/>
      <c r="QJG66" s="213"/>
      <c r="QJI66" s="213"/>
      <c r="QJK66" s="213"/>
      <c r="QJM66" s="213"/>
      <c r="QJO66" s="213"/>
      <c r="QJQ66" s="213"/>
      <c r="QJS66" s="213"/>
      <c r="QJU66" s="213"/>
      <c r="QJW66" s="213"/>
      <c r="QJY66" s="213"/>
      <c r="QKA66" s="213"/>
      <c r="QKC66" s="213"/>
      <c r="QKE66" s="213"/>
      <c r="QKG66" s="213"/>
      <c r="QKI66" s="213"/>
      <c r="QKK66" s="213"/>
      <c r="QKM66" s="213"/>
      <c r="QKO66" s="213"/>
      <c r="QKQ66" s="213"/>
      <c r="QKS66" s="213"/>
      <c r="QKU66" s="213"/>
      <c r="QKW66" s="213"/>
      <c r="QKY66" s="213"/>
      <c r="QLA66" s="213"/>
      <c r="QLC66" s="213"/>
      <c r="QLE66" s="213"/>
      <c r="QLG66" s="213"/>
      <c r="QLI66" s="213"/>
      <c r="QLK66" s="213"/>
      <c r="QLM66" s="213"/>
      <c r="QLO66" s="213"/>
      <c r="QLQ66" s="213"/>
      <c r="QLS66" s="213"/>
      <c r="QLU66" s="213"/>
      <c r="QLW66" s="213"/>
      <c r="QLY66" s="213"/>
      <c r="QMA66" s="213"/>
      <c r="QMC66" s="213"/>
      <c r="QME66" s="213"/>
      <c r="QMG66" s="213"/>
      <c r="QMI66" s="213"/>
      <c r="QMK66" s="213"/>
      <c r="QMM66" s="213"/>
      <c r="QMO66" s="213"/>
      <c r="QMQ66" s="213"/>
      <c r="QMS66" s="213"/>
      <c r="QMU66" s="213"/>
      <c r="QMW66" s="213"/>
      <c r="QMY66" s="213"/>
      <c r="QNA66" s="213"/>
      <c r="QNC66" s="213"/>
      <c r="QNE66" s="213"/>
      <c r="QNG66" s="213"/>
      <c r="QNI66" s="213"/>
      <c r="QNK66" s="213"/>
      <c r="QNM66" s="213"/>
      <c r="QNO66" s="213"/>
      <c r="QNQ66" s="213"/>
      <c r="QNS66" s="213"/>
      <c r="QNU66" s="213"/>
      <c r="QNW66" s="213"/>
      <c r="QNY66" s="213"/>
      <c r="QOA66" s="213"/>
      <c r="QOC66" s="213"/>
      <c r="QOE66" s="213"/>
      <c r="QOG66" s="213"/>
      <c r="QOI66" s="213"/>
      <c r="QOK66" s="213"/>
      <c r="QOM66" s="213"/>
      <c r="QOO66" s="213"/>
      <c r="QOQ66" s="213"/>
      <c r="QOS66" s="213"/>
      <c r="QOU66" s="213"/>
      <c r="QOW66" s="213"/>
      <c r="QOY66" s="213"/>
      <c r="QPA66" s="213"/>
      <c r="QPC66" s="213"/>
      <c r="QPE66" s="213"/>
      <c r="QPG66" s="213"/>
      <c r="QPI66" s="213"/>
      <c r="QPK66" s="213"/>
      <c r="QPM66" s="213"/>
      <c r="QPO66" s="213"/>
      <c r="QPQ66" s="213"/>
      <c r="QPS66" s="213"/>
      <c r="QPU66" s="213"/>
      <c r="QPW66" s="213"/>
      <c r="QPY66" s="213"/>
      <c r="QQA66" s="213"/>
      <c r="QQC66" s="213"/>
      <c r="QQE66" s="213"/>
      <c r="QQG66" s="213"/>
      <c r="QQI66" s="213"/>
      <c r="QQK66" s="213"/>
      <c r="QQM66" s="213"/>
      <c r="QQO66" s="213"/>
      <c r="QQQ66" s="213"/>
      <c r="QQS66" s="213"/>
      <c r="QQU66" s="213"/>
      <c r="QQW66" s="213"/>
      <c r="QQY66" s="213"/>
      <c r="QRA66" s="213"/>
      <c r="QRC66" s="213"/>
      <c r="QRE66" s="213"/>
      <c r="QRG66" s="213"/>
      <c r="QRI66" s="213"/>
      <c r="QRK66" s="213"/>
      <c r="QRM66" s="213"/>
      <c r="QRO66" s="213"/>
      <c r="QRQ66" s="213"/>
      <c r="QRS66" s="213"/>
      <c r="QRU66" s="213"/>
      <c r="QRW66" s="213"/>
      <c r="QRY66" s="213"/>
      <c r="QSA66" s="213"/>
      <c r="QSC66" s="213"/>
      <c r="QSE66" s="213"/>
      <c r="QSG66" s="213"/>
      <c r="QSI66" s="213"/>
      <c r="QSK66" s="213"/>
      <c r="QSM66" s="213"/>
      <c r="QSO66" s="213"/>
      <c r="QSQ66" s="213"/>
      <c r="QSS66" s="213"/>
      <c r="QSU66" s="213"/>
      <c r="QSW66" s="213"/>
      <c r="QSY66" s="213"/>
      <c r="QTA66" s="213"/>
      <c r="QTC66" s="213"/>
      <c r="QTE66" s="213"/>
      <c r="QTG66" s="213"/>
      <c r="QTI66" s="213"/>
      <c r="QTK66" s="213"/>
      <c r="QTM66" s="213"/>
      <c r="QTO66" s="213"/>
      <c r="QTQ66" s="213"/>
      <c r="QTS66" s="213"/>
      <c r="QTU66" s="213"/>
      <c r="QTW66" s="213"/>
      <c r="QTY66" s="213"/>
      <c r="QUA66" s="213"/>
      <c r="QUC66" s="213"/>
      <c r="QUE66" s="213"/>
      <c r="QUG66" s="213"/>
      <c r="QUI66" s="213"/>
      <c r="QUK66" s="213"/>
      <c r="QUM66" s="213"/>
      <c r="QUO66" s="213"/>
      <c r="QUQ66" s="213"/>
      <c r="QUS66" s="213"/>
      <c r="QUU66" s="213"/>
      <c r="QUW66" s="213"/>
      <c r="QUY66" s="213"/>
      <c r="QVA66" s="213"/>
      <c r="QVC66" s="213"/>
      <c r="QVE66" s="213"/>
      <c r="QVG66" s="213"/>
      <c r="QVI66" s="213"/>
      <c r="QVK66" s="213"/>
      <c r="QVM66" s="213"/>
      <c r="QVO66" s="213"/>
      <c r="QVQ66" s="213"/>
      <c r="QVS66" s="213"/>
      <c r="QVU66" s="213"/>
      <c r="QVW66" s="213"/>
      <c r="QVY66" s="213"/>
      <c r="QWA66" s="213"/>
      <c r="QWC66" s="213"/>
      <c r="QWE66" s="213"/>
      <c r="QWG66" s="213"/>
      <c r="QWI66" s="213"/>
      <c r="QWK66" s="213"/>
      <c r="QWM66" s="213"/>
      <c r="QWO66" s="213"/>
      <c r="QWQ66" s="213"/>
      <c r="QWS66" s="213"/>
      <c r="QWU66" s="213"/>
      <c r="QWW66" s="213"/>
      <c r="QWY66" s="213"/>
      <c r="QXA66" s="213"/>
      <c r="QXC66" s="213"/>
      <c r="QXE66" s="213"/>
      <c r="QXG66" s="213"/>
      <c r="QXI66" s="213"/>
      <c r="QXK66" s="213"/>
      <c r="QXM66" s="213"/>
      <c r="QXO66" s="213"/>
      <c r="QXQ66" s="213"/>
      <c r="QXS66" s="213"/>
      <c r="QXU66" s="213"/>
      <c r="QXW66" s="213"/>
      <c r="QXY66" s="213"/>
      <c r="QYA66" s="213"/>
      <c r="QYC66" s="213"/>
      <c r="QYE66" s="213"/>
      <c r="QYG66" s="213"/>
      <c r="QYI66" s="213"/>
      <c r="QYK66" s="213"/>
      <c r="QYM66" s="213"/>
      <c r="QYO66" s="213"/>
      <c r="QYQ66" s="213"/>
      <c r="QYS66" s="213"/>
      <c r="QYU66" s="213"/>
      <c r="QYW66" s="213"/>
      <c r="QYY66" s="213"/>
      <c r="QZA66" s="213"/>
      <c r="QZC66" s="213"/>
      <c r="QZE66" s="213"/>
      <c r="QZG66" s="213"/>
      <c r="QZI66" s="213"/>
      <c r="QZK66" s="213"/>
      <c r="QZM66" s="213"/>
      <c r="QZO66" s="213"/>
      <c r="QZQ66" s="213"/>
      <c r="QZS66" s="213"/>
      <c r="QZU66" s="213"/>
      <c r="QZW66" s="213"/>
      <c r="QZY66" s="213"/>
      <c r="RAA66" s="213"/>
      <c r="RAC66" s="213"/>
      <c r="RAE66" s="213"/>
      <c r="RAG66" s="213"/>
      <c r="RAI66" s="213"/>
      <c r="RAK66" s="213"/>
      <c r="RAM66" s="213"/>
      <c r="RAO66" s="213"/>
      <c r="RAQ66" s="213"/>
      <c r="RAS66" s="213"/>
      <c r="RAU66" s="213"/>
      <c r="RAW66" s="213"/>
      <c r="RAY66" s="213"/>
      <c r="RBA66" s="213"/>
      <c r="RBC66" s="213"/>
      <c r="RBE66" s="213"/>
      <c r="RBG66" s="213"/>
      <c r="RBI66" s="213"/>
      <c r="RBK66" s="213"/>
      <c r="RBM66" s="213"/>
      <c r="RBO66" s="213"/>
      <c r="RBQ66" s="213"/>
      <c r="RBS66" s="213"/>
      <c r="RBU66" s="213"/>
      <c r="RBW66" s="213"/>
      <c r="RBY66" s="213"/>
      <c r="RCA66" s="213"/>
      <c r="RCC66" s="213"/>
      <c r="RCE66" s="213"/>
      <c r="RCG66" s="213"/>
      <c r="RCI66" s="213"/>
      <c r="RCK66" s="213"/>
      <c r="RCM66" s="213"/>
      <c r="RCO66" s="213"/>
      <c r="RCQ66" s="213"/>
      <c r="RCS66" s="213"/>
      <c r="RCU66" s="213"/>
      <c r="RCW66" s="213"/>
      <c r="RCY66" s="213"/>
      <c r="RDA66" s="213"/>
      <c r="RDC66" s="213"/>
      <c r="RDE66" s="213"/>
      <c r="RDG66" s="213"/>
      <c r="RDI66" s="213"/>
      <c r="RDK66" s="213"/>
      <c r="RDM66" s="213"/>
      <c r="RDO66" s="213"/>
      <c r="RDQ66" s="213"/>
      <c r="RDS66" s="213"/>
      <c r="RDU66" s="213"/>
      <c r="RDW66" s="213"/>
      <c r="RDY66" s="213"/>
      <c r="REA66" s="213"/>
      <c r="REC66" s="213"/>
      <c r="REE66" s="213"/>
      <c r="REG66" s="213"/>
      <c r="REI66" s="213"/>
      <c r="REK66" s="213"/>
      <c r="REM66" s="213"/>
      <c r="REO66" s="213"/>
      <c r="REQ66" s="213"/>
      <c r="RES66" s="213"/>
      <c r="REU66" s="213"/>
      <c r="REW66" s="213"/>
      <c r="REY66" s="213"/>
      <c r="RFA66" s="213"/>
      <c r="RFC66" s="213"/>
      <c r="RFE66" s="213"/>
      <c r="RFG66" s="213"/>
      <c r="RFI66" s="213"/>
      <c r="RFK66" s="213"/>
      <c r="RFM66" s="213"/>
      <c r="RFO66" s="213"/>
      <c r="RFQ66" s="213"/>
      <c r="RFS66" s="213"/>
      <c r="RFU66" s="213"/>
      <c r="RFW66" s="213"/>
      <c r="RFY66" s="213"/>
      <c r="RGA66" s="213"/>
      <c r="RGC66" s="213"/>
      <c r="RGE66" s="213"/>
      <c r="RGG66" s="213"/>
      <c r="RGI66" s="213"/>
      <c r="RGK66" s="213"/>
      <c r="RGM66" s="213"/>
      <c r="RGO66" s="213"/>
      <c r="RGQ66" s="213"/>
      <c r="RGS66" s="213"/>
      <c r="RGU66" s="213"/>
      <c r="RGW66" s="213"/>
      <c r="RGY66" s="213"/>
      <c r="RHA66" s="213"/>
      <c r="RHC66" s="213"/>
      <c r="RHE66" s="213"/>
      <c r="RHG66" s="213"/>
      <c r="RHI66" s="213"/>
      <c r="RHK66" s="213"/>
      <c r="RHM66" s="213"/>
      <c r="RHO66" s="213"/>
      <c r="RHQ66" s="213"/>
      <c r="RHS66" s="213"/>
      <c r="RHU66" s="213"/>
      <c r="RHW66" s="213"/>
      <c r="RHY66" s="213"/>
      <c r="RIA66" s="213"/>
      <c r="RIC66" s="213"/>
      <c r="RIE66" s="213"/>
      <c r="RIG66" s="213"/>
      <c r="RII66" s="213"/>
      <c r="RIK66" s="213"/>
      <c r="RIM66" s="213"/>
      <c r="RIO66" s="213"/>
      <c r="RIQ66" s="213"/>
      <c r="RIS66" s="213"/>
      <c r="RIU66" s="213"/>
      <c r="RIW66" s="213"/>
      <c r="RIY66" s="213"/>
      <c r="RJA66" s="213"/>
      <c r="RJC66" s="213"/>
      <c r="RJE66" s="213"/>
      <c r="RJG66" s="213"/>
      <c r="RJI66" s="213"/>
      <c r="RJK66" s="213"/>
      <c r="RJM66" s="213"/>
      <c r="RJO66" s="213"/>
      <c r="RJQ66" s="213"/>
      <c r="RJS66" s="213"/>
      <c r="RJU66" s="213"/>
      <c r="RJW66" s="213"/>
      <c r="RJY66" s="213"/>
      <c r="RKA66" s="213"/>
      <c r="RKC66" s="213"/>
      <c r="RKE66" s="213"/>
      <c r="RKG66" s="213"/>
      <c r="RKI66" s="213"/>
      <c r="RKK66" s="213"/>
      <c r="RKM66" s="213"/>
      <c r="RKO66" s="213"/>
      <c r="RKQ66" s="213"/>
      <c r="RKS66" s="213"/>
      <c r="RKU66" s="213"/>
      <c r="RKW66" s="213"/>
      <c r="RKY66" s="213"/>
      <c r="RLA66" s="213"/>
      <c r="RLC66" s="213"/>
      <c r="RLE66" s="213"/>
      <c r="RLG66" s="213"/>
      <c r="RLI66" s="213"/>
      <c r="RLK66" s="213"/>
      <c r="RLM66" s="213"/>
      <c r="RLO66" s="213"/>
      <c r="RLQ66" s="213"/>
      <c r="RLS66" s="213"/>
      <c r="RLU66" s="213"/>
      <c r="RLW66" s="213"/>
      <c r="RLY66" s="213"/>
      <c r="RMA66" s="213"/>
      <c r="RMC66" s="213"/>
      <c r="RME66" s="213"/>
      <c r="RMG66" s="213"/>
      <c r="RMI66" s="213"/>
      <c r="RMK66" s="213"/>
      <c r="RMM66" s="213"/>
      <c r="RMO66" s="213"/>
      <c r="RMQ66" s="213"/>
      <c r="RMS66" s="213"/>
      <c r="RMU66" s="213"/>
      <c r="RMW66" s="213"/>
      <c r="RMY66" s="213"/>
      <c r="RNA66" s="213"/>
      <c r="RNC66" s="213"/>
      <c r="RNE66" s="213"/>
      <c r="RNG66" s="213"/>
      <c r="RNI66" s="213"/>
      <c r="RNK66" s="213"/>
      <c r="RNM66" s="213"/>
      <c r="RNO66" s="213"/>
      <c r="RNQ66" s="213"/>
      <c r="RNS66" s="213"/>
      <c r="RNU66" s="213"/>
      <c r="RNW66" s="213"/>
      <c r="RNY66" s="213"/>
      <c r="ROA66" s="213"/>
      <c r="ROC66" s="213"/>
      <c r="ROE66" s="213"/>
      <c r="ROG66" s="213"/>
      <c r="ROI66" s="213"/>
      <c r="ROK66" s="213"/>
      <c r="ROM66" s="213"/>
      <c r="ROO66" s="213"/>
      <c r="ROQ66" s="213"/>
      <c r="ROS66" s="213"/>
      <c r="ROU66" s="213"/>
      <c r="ROW66" s="213"/>
      <c r="ROY66" s="213"/>
      <c r="RPA66" s="213"/>
      <c r="RPC66" s="213"/>
      <c r="RPE66" s="213"/>
      <c r="RPG66" s="213"/>
      <c r="RPI66" s="213"/>
      <c r="RPK66" s="213"/>
      <c r="RPM66" s="213"/>
      <c r="RPO66" s="213"/>
      <c r="RPQ66" s="213"/>
      <c r="RPS66" s="213"/>
      <c r="RPU66" s="213"/>
      <c r="RPW66" s="213"/>
      <c r="RPY66" s="213"/>
      <c r="RQA66" s="213"/>
      <c r="RQC66" s="213"/>
      <c r="RQE66" s="213"/>
      <c r="RQG66" s="213"/>
      <c r="RQI66" s="213"/>
      <c r="RQK66" s="213"/>
      <c r="RQM66" s="213"/>
      <c r="RQO66" s="213"/>
      <c r="RQQ66" s="213"/>
      <c r="RQS66" s="213"/>
      <c r="RQU66" s="213"/>
      <c r="RQW66" s="213"/>
      <c r="RQY66" s="213"/>
      <c r="RRA66" s="213"/>
      <c r="RRC66" s="213"/>
      <c r="RRE66" s="213"/>
      <c r="RRG66" s="213"/>
      <c r="RRI66" s="213"/>
      <c r="RRK66" s="213"/>
      <c r="RRM66" s="213"/>
      <c r="RRO66" s="213"/>
      <c r="RRQ66" s="213"/>
      <c r="RRS66" s="213"/>
      <c r="RRU66" s="213"/>
      <c r="RRW66" s="213"/>
      <c r="RRY66" s="213"/>
      <c r="RSA66" s="213"/>
      <c r="RSC66" s="213"/>
      <c r="RSE66" s="213"/>
      <c r="RSG66" s="213"/>
      <c r="RSI66" s="213"/>
      <c r="RSK66" s="213"/>
      <c r="RSM66" s="213"/>
      <c r="RSO66" s="213"/>
      <c r="RSQ66" s="213"/>
      <c r="RSS66" s="213"/>
      <c r="RSU66" s="213"/>
      <c r="RSW66" s="213"/>
      <c r="RSY66" s="213"/>
      <c r="RTA66" s="213"/>
      <c r="RTC66" s="213"/>
      <c r="RTE66" s="213"/>
      <c r="RTG66" s="213"/>
      <c r="RTI66" s="213"/>
      <c r="RTK66" s="213"/>
      <c r="RTM66" s="213"/>
      <c r="RTO66" s="213"/>
      <c r="RTQ66" s="213"/>
      <c r="RTS66" s="213"/>
      <c r="RTU66" s="213"/>
      <c r="RTW66" s="213"/>
      <c r="RTY66" s="213"/>
      <c r="RUA66" s="213"/>
      <c r="RUC66" s="213"/>
      <c r="RUE66" s="213"/>
      <c r="RUG66" s="213"/>
      <c r="RUI66" s="213"/>
      <c r="RUK66" s="213"/>
      <c r="RUM66" s="213"/>
      <c r="RUO66" s="213"/>
      <c r="RUQ66" s="213"/>
      <c r="RUS66" s="213"/>
      <c r="RUU66" s="213"/>
      <c r="RUW66" s="213"/>
      <c r="RUY66" s="213"/>
      <c r="RVA66" s="213"/>
      <c r="RVC66" s="213"/>
      <c r="RVE66" s="213"/>
      <c r="RVG66" s="213"/>
      <c r="RVI66" s="213"/>
      <c r="RVK66" s="213"/>
      <c r="RVM66" s="213"/>
      <c r="RVO66" s="213"/>
      <c r="RVQ66" s="213"/>
      <c r="RVS66" s="213"/>
      <c r="RVU66" s="213"/>
      <c r="RVW66" s="213"/>
      <c r="RVY66" s="213"/>
      <c r="RWA66" s="213"/>
      <c r="RWC66" s="213"/>
      <c r="RWE66" s="213"/>
      <c r="RWG66" s="213"/>
      <c r="RWI66" s="213"/>
      <c r="RWK66" s="213"/>
      <c r="RWM66" s="213"/>
      <c r="RWO66" s="213"/>
      <c r="RWQ66" s="213"/>
      <c r="RWS66" s="213"/>
      <c r="RWU66" s="213"/>
      <c r="RWW66" s="213"/>
      <c r="RWY66" s="213"/>
      <c r="RXA66" s="213"/>
      <c r="RXC66" s="213"/>
      <c r="RXE66" s="213"/>
      <c r="RXG66" s="213"/>
      <c r="RXI66" s="213"/>
      <c r="RXK66" s="213"/>
      <c r="RXM66" s="213"/>
      <c r="RXO66" s="213"/>
      <c r="RXQ66" s="213"/>
      <c r="RXS66" s="213"/>
      <c r="RXU66" s="213"/>
      <c r="RXW66" s="213"/>
      <c r="RXY66" s="213"/>
      <c r="RYA66" s="213"/>
      <c r="RYC66" s="213"/>
      <c r="RYE66" s="213"/>
      <c r="RYG66" s="213"/>
      <c r="RYI66" s="213"/>
      <c r="RYK66" s="213"/>
      <c r="RYM66" s="213"/>
      <c r="RYO66" s="213"/>
      <c r="RYQ66" s="213"/>
      <c r="RYS66" s="213"/>
      <c r="RYU66" s="213"/>
      <c r="RYW66" s="213"/>
      <c r="RYY66" s="213"/>
      <c r="RZA66" s="213"/>
      <c r="RZC66" s="213"/>
      <c r="RZE66" s="213"/>
      <c r="RZG66" s="213"/>
      <c r="RZI66" s="213"/>
      <c r="RZK66" s="213"/>
      <c r="RZM66" s="213"/>
      <c r="RZO66" s="213"/>
      <c r="RZQ66" s="213"/>
      <c r="RZS66" s="213"/>
      <c r="RZU66" s="213"/>
      <c r="RZW66" s="213"/>
      <c r="RZY66" s="213"/>
      <c r="SAA66" s="213"/>
      <c r="SAC66" s="213"/>
      <c r="SAE66" s="213"/>
      <c r="SAG66" s="213"/>
      <c r="SAI66" s="213"/>
      <c r="SAK66" s="213"/>
      <c r="SAM66" s="213"/>
      <c r="SAO66" s="213"/>
      <c r="SAQ66" s="213"/>
      <c r="SAS66" s="213"/>
      <c r="SAU66" s="213"/>
      <c r="SAW66" s="213"/>
      <c r="SAY66" s="213"/>
      <c r="SBA66" s="213"/>
      <c r="SBC66" s="213"/>
      <c r="SBE66" s="213"/>
      <c r="SBG66" s="213"/>
      <c r="SBI66" s="213"/>
      <c r="SBK66" s="213"/>
      <c r="SBM66" s="213"/>
      <c r="SBO66" s="213"/>
      <c r="SBQ66" s="213"/>
      <c r="SBS66" s="213"/>
      <c r="SBU66" s="213"/>
      <c r="SBW66" s="213"/>
      <c r="SBY66" s="213"/>
      <c r="SCA66" s="213"/>
      <c r="SCC66" s="213"/>
      <c r="SCE66" s="213"/>
      <c r="SCG66" s="213"/>
      <c r="SCI66" s="213"/>
      <c r="SCK66" s="213"/>
      <c r="SCM66" s="213"/>
      <c r="SCO66" s="213"/>
      <c r="SCQ66" s="213"/>
      <c r="SCS66" s="213"/>
      <c r="SCU66" s="213"/>
      <c r="SCW66" s="213"/>
      <c r="SCY66" s="213"/>
      <c r="SDA66" s="213"/>
      <c r="SDC66" s="213"/>
      <c r="SDE66" s="213"/>
      <c r="SDG66" s="213"/>
      <c r="SDI66" s="213"/>
      <c r="SDK66" s="213"/>
      <c r="SDM66" s="213"/>
      <c r="SDO66" s="213"/>
      <c r="SDQ66" s="213"/>
      <c r="SDS66" s="213"/>
      <c r="SDU66" s="213"/>
      <c r="SDW66" s="213"/>
      <c r="SDY66" s="213"/>
      <c r="SEA66" s="213"/>
      <c r="SEC66" s="213"/>
      <c r="SEE66" s="213"/>
      <c r="SEG66" s="213"/>
      <c r="SEI66" s="213"/>
      <c r="SEK66" s="213"/>
      <c r="SEM66" s="213"/>
      <c r="SEO66" s="213"/>
      <c r="SEQ66" s="213"/>
      <c r="SES66" s="213"/>
      <c r="SEU66" s="213"/>
      <c r="SEW66" s="213"/>
      <c r="SEY66" s="213"/>
      <c r="SFA66" s="213"/>
      <c r="SFC66" s="213"/>
      <c r="SFE66" s="213"/>
      <c r="SFG66" s="213"/>
      <c r="SFI66" s="213"/>
      <c r="SFK66" s="213"/>
      <c r="SFM66" s="213"/>
      <c r="SFO66" s="213"/>
      <c r="SFQ66" s="213"/>
      <c r="SFS66" s="213"/>
      <c r="SFU66" s="213"/>
      <c r="SFW66" s="213"/>
      <c r="SFY66" s="213"/>
      <c r="SGA66" s="213"/>
      <c r="SGC66" s="213"/>
      <c r="SGE66" s="213"/>
      <c r="SGG66" s="213"/>
      <c r="SGI66" s="213"/>
      <c r="SGK66" s="213"/>
      <c r="SGM66" s="213"/>
      <c r="SGO66" s="213"/>
      <c r="SGQ66" s="213"/>
      <c r="SGS66" s="213"/>
      <c r="SGU66" s="213"/>
      <c r="SGW66" s="213"/>
      <c r="SGY66" s="213"/>
      <c r="SHA66" s="213"/>
      <c r="SHC66" s="213"/>
      <c r="SHE66" s="213"/>
      <c r="SHG66" s="213"/>
      <c r="SHI66" s="213"/>
      <c r="SHK66" s="213"/>
      <c r="SHM66" s="213"/>
      <c r="SHO66" s="213"/>
      <c r="SHQ66" s="213"/>
      <c r="SHS66" s="213"/>
      <c r="SHU66" s="213"/>
      <c r="SHW66" s="213"/>
      <c r="SHY66" s="213"/>
      <c r="SIA66" s="213"/>
      <c r="SIC66" s="213"/>
      <c r="SIE66" s="213"/>
      <c r="SIG66" s="213"/>
      <c r="SII66" s="213"/>
      <c r="SIK66" s="213"/>
      <c r="SIM66" s="213"/>
      <c r="SIO66" s="213"/>
      <c r="SIQ66" s="213"/>
      <c r="SIS66" s="213"/>
      <c r="SIU66" s="213"/>
      <c r="SIW66" s="213"/>
      <c r="SIY66" s="213"/>
      <c r="SJA66" s="213"/>
      <c r="SJC66" s="213"/>
      <c r="SJE66" s="213"/>
      <c r="SJG66" s="213"/>
      <c r="SJI66" s="213"/>
      <c r="SJK66" s="213"/>
      <c r="SJM66" s="213"/>
      <c r="SJO66" s="213"/>
      <c r="SJQ66" s="213"/>
      <c r="SJS66" s="213"/>
      <c r="SJU66" s="213"/>
      <c r="SJW66" s="213"/>
      <c r="SJY66" s="213"/>
      <c r="SKA66" s="213"/>
      <c r="SKC66" s="213"/>
      <c r="SKE66" s="213"/>
      <c r="SKG66" s="213"/>
      <c r="SKI66" s="213"/>
      <c r="SKK66" s="213"/>
      <c r="SKM66" s="213"/>
      <c r="SKO66" s="213"/>
      <c r="SKQ66" s="213"/>
      <c r="SKS66" s="213"/>
      <c r="SKU66" s="213"/>
      <c r="SKW66" s="213"/>
      <c r="SKY66" s="213"/>
      <c r="SLA66" s="213"/>
      <c r="SLC66" s="213"/>
      <c r="SLE66" s="213"/>
      <c r="SLG66" s="213"/>
      <c r="SLI66" s="213"/>
      <c r="SLK66" s="213"/>
      <c r="SLM66" s="213"/>
      <c r="SLO66" s="213"/>
      <c r="SLQ66" s="213"/>
      <c r="SLS66" s="213"/>
      <c r="SLU66" s="213"/>
      <c r="SLW66" s="213"/>
      <c r="SLY66" s="213"/>
      <c r="SMA66" s="213"/>
      <c r="SMC66" s="213"/>
      <c r="SME66" s="213"/>
      <c r="SMG66" s="213"/>
      <c r="SMI66" s="213"/>
      <c r="SMK66" s="213"/>
      <c r="SMM66" s="213"/>
      <c r="SMO66" s="213"/>
      <c r="SMQ66" s="213"/>
      <c r="SMS66" s="213"/>
      <c r="SMU66" s="213"/>
      <c r="SMW66" s="213"/>
      <c r="SMY66" s="213"/>
      <c r="SNA66" s="213"/>
      <c r="SNC66" s="213"/>
      <c r="SNE66" s="213"/>
      <c r="SNG66" s="213"/>
      <c r="SNI66" s="213"/>
      <c r="SNK66" s="213"/>
      <c r="SNM66" s="213"/>
      <c r="SNO66" s="213"/>
      <c r="SNQ66" s="213"/>
      <c r="SNS66" s="213"/>
      <c r="SNU66" s="213"/>
      <c r="SNW66" s="213"/>
      <c r="SNY66" s="213"/>
      <c r="SOA66" s="213"/>
      <c r="SOC66" s="213"/>
      <c r="SOE66" s="213"/>
      <c r="SOG66" s="213"/>
      <c r="SOI66" s="213"/>
      <c r="SOK66" s="213"/>
      <c r="SOM66" s="213"/>
      <c r="SOO66" s="213"/>
      <c r="SOQ66" s="213"/>
      <c r="SOS66" s="213"/>
      <c r="SOU66" s="213"/>
      <c r="SOW66" s="213"/>
      <c r="SOY66" s="213"/>
      <c r="SPA66" s="213"/>
      <c r="SPC66" s="213"/>
      <c r="SPE66" s="213"/>
      <c r="SPG66" s="213"/>
      <c r="SPI66" s="213"/>
      <c r="SPK66" s="213"/>
      <c r="SPM66" s="213"/>
      <c r="SPO66" s="213"/>
      <c r="SPQ66" s="213"/>
      <c r="SPS66" s="213"/>
      <c r="SPU66" s="213"/>
      <c r="SPW66" s="213"/>
      <c r="SPY66" s="213"/>
      <c r="SQA66" s="213"/>
      <c r="SQC66" s="213"/>
      <c r="SQE66" s="213"/>
      <c r="SQG66" s="213"/>
      <c r="SQI66" s="213"/>
      <c r="SQK66" s="213"/>
      <c r="SQM66" s="213"/>
      <c r="SQO66" s="213"/>
      <c r="SQQ66" s="213"/>
      <c r="SQS66" s="213"/>
      <c r="SQU66" s="213"/>
      <c r="SQW66" s="213"/>
      <c r="SQY66" s="213"/>
      <c r="SRA66" s="213"/>
      <c r="SRC66" s="213"/>
      <c r="SRE66" s="213"/>
      <c r="SRG66" s="213"/>
      <c r="SRI66" s="213"/>
      <c r="SRK66" s="213"/>
      <c r="SRM66" s="213"/>
      <c r="SRO66" s="213"/>
      <c r="SRQ66" s="213"/>
      <c r="SRS66" s="213"/>
      <c r="SRU66" s="213"/>
      <c r="SRW66" s="213"/>
      <c r="SRY66" s="213"/>
      <c r="SSA66" s="213"/>
      <c r="SSC66" s="213"/>
      <c r="SSE66" s="213"/>
      <c r="SSG66" s="213"/>
      <c r="SSI66" s="213"/>
      <c r="SSK66" s="213"/>
      <c r="SSM66" s="213"/>
      <c r="SSO66" s="213"/>
      <c r="SSQ66" s="213"/>
      <c r="SSS66" s="213"/>
      <c r="SSU66" s="213"/>
      <c r="SSW66" s="213"/>
      <c r="SSY66" s="213"/>
      <c r="STA66" s="213"/>
      <c r="STC66" s="213"/>
      <c r="STE66" s="213"/>
      <c r="STG66" s="213"/>
      <c r="STI66" s="213"/>
      <c r="STK66" s="213"/>
      <c r="STM66" s="213"/>
      <c r="STO66" s="213"/>
      <c r="STQ66" s="213"/>
      <c r="STS66" s="213"/>
      <c r="STU66" s="213"/>
      <c r="STW66" s="213"/>
      <c r="STY66" s="213"/>
      <c r="SUA66" s="213"/>
      <c r="SUC66" s="213"/>
      <c r="SUE66" s="213"/>
      <c r="SUG66" s="213"/>
      <c r="SUI66" s="213"/>
      <c r="SUK66" s="213"/>
      <c r="SUM66" s="213"/>
      <c r="SUO66" s="213"/>
      <c r="SUQ66" s="213"/>
      <c r="SUS66" s="213"/>
      <c r="SUU66" s="213"/>
      <c r="SUW66" s="213"/>
      <c r="SUY66" s="213"/>
      <c r="SVA66" s="213"/>
      <c r="SVC66" s="213"/>
      <c r="SVE66" s="213"/>
      <c r="SVG66" s="213"/>
      <c r="SVI66" s="213"/>
      <c r="SVK66" s="213"/>
      <c r="SVM66" s="213"/>
      <c r="SVO66" s="213"/>
      <c r="SVQ66" s="213"/>
      <c r="SVS66" s="213"/>
      <c r="SVU66" s="213"/>
      <c r="SVW66" s="213"/>
      <c r="SVY66" s="213"/>
      <c r="SWA66" s="213"/>
      <c r="SWC66" s="213"/>
      <c r="SWE66" s="213"/>
      <c r="SWG66" s="213"/>
      <c r="SWI66" s="213"/>
      <c r="SWK66" s="213"/>
      <c r="SWM66" s="213"/>
      <c r="SWO66" s="213"/>
      <c r="SWQ66" s="213"/>
      <c r="SWS66" s="213"/>
      <c r="SWU66" s="213"/>
      <c r="SWW66" s="213"/>
      <c r="SWY66" s="213"/>
      <c r="SXA66" s="213"/>
      <c r="SXC66" s="213"/>
      <c r="SXE66" s="213"/>
      <c r="SXG66" s="213"/>
      <c r="SXI66" s="213"/>
      <c r="SXK66" s="213"/>
      <c r="SXM66" s="213"/>
      <c r="SXO66" s="213"/>
      <c r="SXQ66" s="213"/>
      <c r="SXS66" s="213"/>
      <c r="SXU66" s="213"/>
      <c r="SXW66" s="213"/>
      <c r="SXY66" s="213"/>
      <c r="SYA66" s="213"/>
      <c r="SYC66" s="213"/>
      <c r="SYE66" s="213"/>
      <c r="SYG66" s="213"/>
      <c r="SYI66" s="213"/>
      <c r="SYK66" s="213"/>
      <c r="SYM66" s="213"/>
      <c r="SYO66" s="213"/>
      <c r="SYQ66" s="213"/>
      <c r="SYS66" s="213"/>
      <c r="SYU66" s="213"/>
      <c r="SYW66" s="213"/>
      <c r="SYY66" s="213"/>
      <c r="SZA66" s="213"/>
      <c r="SZC66" s="213"/>
      <c r="SZE66" s="213"/>
      <c r="SZG66" s="213"/>
      <c r="SZI66" s="213"/>
      <c r="SZK66" s="213"/>
      <c r="SZM66" s="213"/>
      <c r="SZO66" s="213"/>
      <c r="SZQ66" s="213"/>
      <c r="SZS66" s="213"/>
      <c r="SZU66" s="213"/>
      <c r="SZW66" s="213"/>
      <c r="SZY66" s="213"/>
      <c r="TAA66" s="213"/>
      <c r="TAC66" s="213"/>
      <c r="TAE66" s="213"/>
      <c r="TAG66" s="213"/>
      <c r="TAI66" s="213"/>
      <c r="TAK66" s="213"/>
      <c r="TAM66" s="213"/>
      <c r="TAO66" s="213"/>
      <c r="TAQ66" s="213"/>
      <c r="TAS66" s="213"/>
      <c r="TAU66" s="213"/>
      <c r="TAW66" s="213"/>
      <c r="TAY66" s="213"/>
      <c r="TBA66" s="213"/>
      <c r="TBC66" s="213"/>
      <c r="TBE66" s="213"/>
      <c r="TBG66" s="213"/>
      <c r="TBI66" s="213"/>
      <c r="TBK66" s="213"/>
      <c r="TBM66" s="213"/>
      <c r="TBO66" s="213"/>
      <c r="TBQ66" s="213"/>
      <c r="TBS66" s="213"/>
      <c r="TBU66" s="213"/>
      <c r="TBW66" s="213"/>
      <c r="TBY66" s="213"/>
      <c r="TCA66" s="213"/>
      <c r="TCC66" s="213"/>
      <c r="TCE66" s="213"/>
      <c r="TCG66" s="213"/>
      <c r="TCI66" s="213"/>
      <c r="TCK66" s="213"/>
      <c r="TCM66" s="213"/>
      <c r="TCO66" s="213"/>
      <c r="TCQ66" s="213"/>
      <c r="TCS66" s="213"/>
      <c r="TCU66" s="213"/>
      <c r="TCW66" s="213"/>
      <c r="TCY66" s="213"/>
      <c r="TDA66" s="213"/>
      <c r="TDC66" s="213"/>
      <c r="TDE66" s="213"/>
      <c r="TDG66" s="213"/>
      <c r="TDI66" s="213"/>
      <c r="TDK66" s="213"/>
      <c r="TDM66" s="213"/>
      <c r="TDO66" s="213"/>
      <c r="TDQ66" s="213"/>
      <c r="TDS66" s="213"/>
      <c r="TDU66" s="213"/>
      <c r="TDW66" s="213"/>
      <c r="TDY66" s="213"/>
      <c r="TEA66" s="213"/>
      <c r="TEC66" s="213"/>
      <c r="TEE66" s="213"/>
      <c r="TEG66" s="213"/>
      <c r="TEI66" s="213"/>
      <c r="TEK66" s="213"/>
      <c r="TEM66" s="213"/>
      <c r="TEO66" s="213"/>
      <c r="TEQ66" s="213"/>
      <c r="TES66" s="213"/>
      <c r="TEU66" s="213"/>
      <c r="TEW66" s="213"/>
      <c r="TEY66" s="213"/>
      <c r="TFA66" s="213"/>
      <c r="TFC66" s="213"/>
      <c r="TFE66" s="213"/>
      <c r="TFG66" s="213"/>
      <c r="TFI66" s="213"/>
      <c r="TFK66" s="213"/>
      <c r="TFM66" s="213"/>
      <c r="TFO66" s="213"/>
      <c r="TFQ66" s="213"/>
      <c r="TFS66" s="213"/>
      <c r="TFU66" s="213"/>
      <c r="TFW66" s="213"/>
      <c r="TFY66" s="213"/>
      <c r="TGA66" s="213"/>
      <c r="TGC66" s="213"/>
      <c r="TGE66" s="213"/>
      <c r="TGG66" s="213"/>
      <c r="TGI66" s="213"/>
      <c r="TGK66" s="213"/>
      <c r="TGM66" s="213"/>
      <c r="TGO66" s="213"/>
      <c r="TGQ66" s="213"/>
      <c r="TGS66" s="213"/>
      <c r="TGU66" s="213"/>
      <c r="TGW66" s="213"/>
      <c r="TGY66" s="213"/>
      <c r="THA66" s="213"/>
      <c r="THC66" s="213"/>
      <c r="THE66" s="213"/>
      <c r="THG66" s="213"/>
      <c r="THI66" s="213"/>
      <c r="THK66" s="213"/>
      <c r="THM66" s="213"/>
      <c r="THO66" s="213"/>
      <c r="THQ66" s="213"/>
      <c r="THS66" s="213"/>
      <c r="THU66" s="213"/>
      <c r="THW66" s="213"/>
      <c r="THY66" s="213"/>
      <c r="TIA66" s="213"/>
      <c r="TIC66" s="213"/>
      <c r="TIE66" s="213"/>
      <c r="TIG66" s="213"/>
      <c r="TII66" s="213"/>
      <c r="TIK66" s="213"/>
      <c r="TIM66" s="213"/>
      <c r="TIO66" s="213"/>
      <c r="TIQ66" s="213"/>
      <c r="TIS66" s="213"/>
      <c r="TIU66" s="213"/>
      <c r="TIW66" s="213"/>
      <c r="TIY66" s="213"/>
      <c r="TJA66" s="213"/>
      <c r="TJC66" s="213"/>
      <c r="TJE66" s="213"/>
      <c r="TJG66" s="213"/>
      <c r="TJI66" s="213"/>
      <c r="TJK66" s="213"/>
      <c r="TJM66" s="213"/>
      <c r="TJO66" s="213"/>
      <c r="TJQ66" s="213"/>
      <c r="TJS66" s="213"/>
      <c r="TJU66" s="213"/>
      <c r="TJW66" s="213"/>
      <c r="TJY66" s="213"/>
      <c r="TKA66" s="213"/>
      <c r="TKC66" s="213"/>
      <c r="TKE66" s="213"/>
      <c r="TKG66" s="213"/>
      <c r="TKI66" s="213"/>
      <c r="TKK66" s="213"/>
      <c r="TKM66" s="213"/>
      <c r="TKO66" s="213"/>
      <c r="TKQ66" s="213"/>
      <c r="TKS66" s="213"/>
      <c r="TKU66" s="213"/>
      <c r="TKW66" s="213"/>
      <c r="TKY66" s="213"/>
      <c r="TLA66" s="213"/>
      <c r="TLC66" s="213"/>
      <c r="TLE66" s="213"/>
      <c r="TLG66" s="213"/>
      <c r="TLI66" s="213"/>
      <c r="TLK66" s="213"/>
      <c r="TLM66" s="213"/>
      <c r="TLO66" s="213"/>
      <c r="TLQ66" s="213"/>
      <c r="TLS66" s="213"/>
      <c r="TLU66" s="213"/>
      <c r="TLW66" s="213"/>
      <c r="TLY66" s="213"/>
      <c r="TMA66" s="213"/>
      <c r="TMC66" s="213"/>
      <c r="TME66" s="213"/>
      <c r="TMG66" s="213"/>
      <c r="TMI66" s="213"/>
      <c r="TMK66" s="213"/>
      <c r="TMM66" s="213"/>
      <c r="TMO66" s="213"/>
      <c r="TMQ66" s="213"/>
      <c r="TMS66" s="213"/>
      <c r="TMU66" s="213"/>
      <c r="TMW66" s="213"/>
      <c r="TMY66" s="213"/>
      <c r="TNA66" s="213"/>
      <c r="TNC66" s="213"/>
      <c r="TNE66" s="213"/>
      <c r="TNG66" s="213"/>
      <c r="TNI66" s="213"/>
      <c r="TNK66" s="213"/>
      <c r="TNM66" s="213"/>
      <c r="TNO66" s="213"/>
      <c r="TNQ66" s="213"/>
      <c r="TNS66" s="213"/>
      <c r="TNU66" s="213"/>
      <c r="TNW66" s="213"/>
      <c r="TNY66" s="213"/>
      <c r="TOA66" s="213"/>
      <c r="TOC66" s="213"/>
      <c r="TOE66" s="213"/>
      <c r="TOG66" s="213"/>
      <c r="TOI66" s="213"/>
      <c r="TOK66" s="213"/>
      <c r="TOM66" s="213"/>
      <c r="TOO66" s="213"/>
      <c r="TOQ66" s="213"/>
      <c r="TOS66" s="213"/>
      <c r="TOU66" s="213"/>
      <c r="TOW66" s="213"/>
      <c r="TOY66" s="213"/>
      <c r="TPA66" s="213"/>
      <c r="TPC66" s="213"/>
      <c r="TPE66" s="213"/>
      <c r="TPG66" s="213"/>
      <c r="TPI66" s="213"/>
      <c r="TPK66" s="213"/>
      <c r="TPM66" s="213"/>
      <c r="TPO66" s="213"/>
      <c r="TPQ66" s="213"/>
      <c r="TPS66" s="213"/>
      <c r="TPU66" s="213"/>
      <c r="TPW66" s="213"/>
      <c r="TPY66" s="213"/>
      <c r="TQA66" s="213"/>
      <c r="TQC66" s="213"/>
      <c r="TQE66" s="213"/>
      <c r="TQG66" s="213"/>
      <c r="TQI66" s="213"/>
      <c r="TQK66" s="213"/>
      <c r="TQM66" s="213"/>
      <c r="TQO66" s="213"/>
      <c r="TQQ66" s="213"/>
      <c r="TQS66" s="213"/>
      <c r="TQU66" s="213"/>
      <c r="TQW66" s="213"/>
      <c r="TQY66" s="213"/>
      <c r="TRA66" s="213"/>
      <c r="TRC66" s="213"/>
      <c r="TRE66" s="213"/>
      <c r="TRG66" s="213"/>
      <c r="TRI66" s="213"/>
      <c r="TRK66" s="213"/>
      <c r="TRM66" s="213"/>
      <c r="TRO66" s="213"/>
      <c r="TRQ66" s="213"/>
      <c r="TRS66" s="213"/>
      <c r="TRU66" s="213"/>
      <c r="TRW66" s="213"/>
      <c r="TRY66" s="213"/>
      <c r="TSA66" s="213"/>
      <c r="TSC66" s="213"/>
      <c r="TSE66" s="213"/>
      <c r="TSG66" s="213"/>
      <c r="TSI66" s="213"/>
      <c r="TSK66" s="213"/>
      <c r="TSM66" s="213"/>
      <c r="TSO66" s="213"/>
      <c r="TSQ66" s="213"/>
      <c r="TSS66" s="213"/>
      <c r="TSU66" s="213"/>
      <c r="TSW66" s="213"/>
      <c r="TSY66" s="213"/>
      <c r="TTA66" s="213"/>
      <c r="TTC66" s="213"/>
      <c r="TTE66" s="213"/>
      <c r="TTG66" s="213"/>
      <c r="TTI66" s="213"/>
      <c r="TTK66" s="213"/>
      <c r="TTM66" s="213"/>
      <c r="TTO66" s="213"/>
      <c r="TTQ66" s="213"/>
      <c r="TTS66" s="213"/>
      <c r="TTU66" s="213"/>
      <c r="TTW66" s="213"/>
      <c r="TTY66" s="213"/>
      <c r="TUA66" s="213"/>
      <c r="TUC66" s="213"/>
      <c r="TUE66" s="213"/>
      <c r="TUG66" s="213"/>
      <c r="TUI66" s="213"/>
      <c r="TUK66" s="213"/>
      <c r="TUM66" s="213"/>
      <c r="TUO66" s="213"/>
      <c r="TUQ66" s="213"/>
      <c r="TUS66" s="213"/>
      <c r="TUU66" s="213"/>
      <c r="TUW66" s="213"/>
      <c r="TUY66" s="213"/>
      <c r="TVA66" s="213"/>
      <c r="TVC66" s="213"/>
      <c r="TVE66" s="213"/>
      <c r="TVG66" s="213"/>
      <c r="TVI66" s="213"/>
      <c r="TVK66" s="213"/>
      <c r="TVM66" s="213"/>
      <c r="TVO66" s="213"/>
      <c r="TVQ66" s="213"/>
      <c r="TVS66" s="213"/>
      <c r="TVU66" s="213"/>
      <c r="TVW66" s="213"/>
      <c r="TVY66" s="213"/>
      <c r="TWA66" s="213"/>
      <c r="TWC66" s="213"/>
      <c r="TWE66" s="213"/>
      <c r="TWG66" s="213"/>
      <c r="TWI66" s="213"/>
      <c r="TWK66" s="213"/>
      <c r="TWM66" s="213"/>
      <c r="TWO66" s="213"/>
      <c r="TWQ66" s="213"/>
      <c r="TWS66" s="213"/>
      <c r="TWU66" s="213"/>
      <c r="TWW66" s="213"/>
      <c r="TWY66" s="213"/>
      <c r="TXA66" s="213"/>
      <c r="TXC66" s="213"/>
      <c r="TXE66" s="213"/>
      <c r="TXG66" s="213"/>
      <c r="TXI66" s="213"/>
      <c r="TXK66" s="213"/>
      <c r="TXM66" s="213"/>
      <c r="TXO66" s="213"/>
      <c r="TXQ66" s="213"/>
      <c r="TXS66" s="213"/>
      <c r="TXU66" s="213"/>
      <c r="TXW66" s="213"/>
      <c r="TXY66" s="213"/>
      <c r="TYA66" s="213"/>
      <c r="TYC66" s="213"/>
      <c r="TYE66" s="213"/>
      <c r="TYG66" s="213"/>
      <c r="TYI66" s="213"/>
      <c r="TYK66" s="213"/>
      <c r="TYM66" s="213"/>
      <c r="TYO66" s="213"/>
      <c r="TYQ66" s="213"/>
      <c r="TYS66" s="213"/>
      <c r="TYU66" s="213"/>
      <c r="TYW66" s="213"/>
      <c r="TYY66" s="213"/>
      <c r="TZA66" s="213"/>
      <c r="TZC66" s="213"/>
      <c r="TZE66" s="213"/>
      <c r="TZG66" s="213"/>
      <c r="TZI66" s="213"/>
      <c r="TZK66" s="213"/>
      <c r="TZM66" s="213"/>
      <c r="TZO66" s="213"/>
      <c r="TZQ66" s="213"/>
      <c r="TZS66" s="213"/>
      <c r="TZU66" s="213"/>
      <c r="TZW66" s="213"/>
      <c r="TZY66" s="213"/>
      <c r="UAA66" s="213"/>
      <c r="UAC66" s="213"/>
      <c r="UAE66" s="213"/>
      <c r="UAG66" s="213"/>
      <c r="UAI66" s="213"/>
      <c r="UAK66" s="213"/>
      <c r="UAM66" s="213"/>
      <c r="UAO66" s="213"/>
      <c r="UAQ66" s="213"/>
      <c r="UAS66" s="213"/>
      <c r="UAU66" s="213"/>
      <c r="UAW66" s="213"/>
      <c r="UAY66" s="213"/>
      <c r="UBA66" s="213"/>
      <c r="UBC66" s="213"/>
      <c r="UBE66" s="213"/>
      <c r="UBG66" s="213"/>
      <c r="UBI66" s="213"/>
      <c r="UBK66" s="213"/>
      <c r="UBM66" s="213"/>
      <c r="UBO66" s="213"/>
      <c r="UBQ66" s="213"/>
      <c r="UBS66" s="213"/>
      <c r="UBU66" s="213"/>
      <c r="UBW66" s="213"/>
      <c r="UBY66" s="213"/>
      <c r="UCA66" s="213"/>
      <c r="UCC66" s="213"/>
      <c r="UCE66" s="213"/>
      <c r="UCG66" s="213"/>
      <c r="UCI66" s="213"/>
      <c r="UCK66" s="213"/>
      <c r="UCM66" s="213"/>
      <c r="UCO66" s="213"/>
      <c r="UCQ66" s="213"/>
      <c r="UCS66" s="213"/>
      <c r="UCU66" s="213"/>
      <c r="UCW66" s="213"/>
      <c r="UCY66" s="213"/>
      <c r="UDA66" s="213"/>
      <c r="UDC66" s="213"/>
      <c r="UDE66" s="213"/>
      <c r="UDG66" s="213"/>
      <c r="UDI66" s="213"/>
      <c r="UDK66" s="213"/>
      <c r="UDM66" s="213"/>
      <c r="UDO66" s="213"/>
      <c r="UDQ66" s="213"/>
      <c r="UDS66" s="213"/>
      <c r="UDU66" s="213"/>
      <c r="UDW66" s="213"/>
      <c r="UDY66" s="213"/>
      <c r="UEA66" s="213"/>
      <c r="UEC66" s="213"/>
      <c r="UEE66" s="213"/>
      <c r="UEG66" s="213"/>
      <c r="UEI66" s="213"/>
      <c r="UEK66" s="213"/>
      <c r="UEM66" s="213"/>
      <c r="UEO66" s="213"/>
      <c r="UEQ66" s="213"/>
      <c r="UES66" s="213"/>
      <c r="UEU66" s="213"/>
      <c r="UEW66" s="213"/>
      <c r="UEY66" s="213"/>
      <c r="UFA66" s="213"/>
      <c r="UFC66" s="213"/>
      <c r="UFE66" s="213"/>
      <c r="UFG66" s="213"/>
      <c r="UFI66" s="213"/>
      <c r="UFK66" s="213"/>
      <c r="UFM66" s="213"/>
      <c r="UFO66" s="213"/>
      <c r="UFQ66" s="213"/>
      <c r="UFS66" s="213"/>
      <c r="UFU66" s="213"/>
      <c r="UFW66" s="213"/>
      <c r="UFY66" s="213"/>
      <c r="UGA66" s="213"/>
      <c r="UGC66" s="213"/>
      <c r="UGE66" s="213"/>
      <c r="UGG66" s="213"/>
      <c r="UGI66" s="213"/>
      <c r="UGK66" s="213"/>
      <c r="UGM66" s="213"/>
      <c r="UGO66" s="213"/>
      <c r="UGQ66" s="213"/>
      <c r="UGS66" s="213"/>
      <c r="UGU66" s="213"/>
      <c r="UGW66" s="213"/>
      <c r="UGY66" s="213"/>
      <c r="UHA66" s="213"/>
      <c r="UHC66" s="213"/>
      <c r="UHE66" s="213"/>
      <c r="UHG66" s="213"/>
      <c r="UHI66" s="213"/>
      <c r="UHK66" s="213"/>
      <c r="UHM66" s="213"/>
      <c r="UHO66" s="213"/>
      <c r="UHQ66" s="213"/>
      <c r="UHS66" s="213"/>
      <c r="UHU66" s="213"/>
      <c r="UHW66" s="213"/>
      <c r="UHY66" s="213"/>
      <c r="UIA66" s="213"/>
      <c r="UIC66" s="213"/>
      <c r="UIE66" s="213"/>
      <c r="UIG66" s="213"/>
      <c r="UII66" s="213"/>
      <c r="UIK66" s="213"/>
      <c r="UIM66" s="213"/>
      <c r="UIO66" s="213"/>
      <c r="UIQ66" s="213"/>
      <c r="UIS66" s="213"/>
      <c r="UIU66" s="213"/>
      <c r="UIW66" s="213"/>
      <c r="UIY66" s="213"/>
      <c r="UJA66" s="213"/>
      <c r="UJC66" s="213"/>
      <c r="UJE66" s="213"/>
      <c r="UJG66" s="213"/>
      <c r="UJI66" s="213"/>
      <c r="UJK66" s="213"/>
      <c r="UJM66" s="213"/>
      <c r="UJO66" s="213"/>
      <c r="UJQ66" s="213"/>
      <c r="UJS66" s="213"/>
      <c r="UJU66" s="213"/>
      <c r="UJW66" s="213"/>
      <c r="UJY66" s="213"/>
      <c r="UKA66" s="213"/>
      <c r="UKC66" s="213"/>
      <c r="UKE66" s="213"/>
      <c r="UKG66" s="213"/>
      <c r="UKI66" s="213"/>
      <c r="UKK66" s="213"/>
      <c r="UKM66" s="213"/>
      <c r="UKO66" s="213"/>
      <c r="UKQ66" s="213"/>
      <c r="UKS66" s="213"/>
      <c r="UKU66" s="213"/>
      <c r="UKW66" s="213"/>
      <c r="UKY66" s="213"/>
      <c r="ULA66" s="213"/>
      <c r="ULC66" s="213"/>
      <c r="ULE66" s="213"/>
      <c r="ULG66" s="213"/>
      <c r="ULI66" s="213"/>
      <c r="ULK66" s="213"/>
      <c r="ULM66" s="213"/>
      <c r="ULO66" s="213"/>
      <c r="ULQ66" s="213"/>
      <c r="ULS66" s="213"/>
      <c r="ULU66" s="213"/>
      <c r="ULW66" s="213"/>
      <c r="ULY66" s="213"/>
      <c r="UMA66" s="213"/>
      <c r="UMC66" s="213"/>
      <c r="UME66" s="213"/>
      <c r="UMG66" s="213"/>
      <c r="UMI66" s="213"/>
      <c r="UMK66" s="213"/>
      <c r="UMM66" s="213"/>
      <c r="UMO66" s="213"/>
      <c r="UMQ66" s="213"/>
      <c r="UMS66" s="213"/>
      <c r="UMU66" s="213"/>
      <c r="UMW66" s="213"/>
      <c r="UMY66" s="213"/>
      <c r="UNA66" s="213"/>
      <c r="UNC66" s="213"/>
      <c r="UNE66" s="213"/>
      <c r="UNG66" s="213"/>
      <c r="UNI66" s="213"/>
      <c r="UNK66" s="213"/>
      <c r="UNM66" s="213"/>
      <c r="UNO66" s="213"/>
      <c r="UNQ66" s="213"/>
      <c r="UNS66" s="213"/>
      <c r="UNU66" s="213"/>
      <c r="UNW66" s="213"/>
      <c r="UNY66" s="213"/>
      <c r="UOA66" s="213"/>
      <c r="UOC66" s="213"/>
      <c r="UOE66" s="213"/>
      <c r="UOG66" s="213"/>
      <c r="UOI66" s="213"/>
      <c r="UOK66" s="213"/>
      <c r="UOM66" s="213"/>
      <c r="UOO66" s="213"/>
      <c r="UOQ66" s="213"/>
      <c r="UOS66" s="213"/>
      <c r="UOU66" s="213"/>
      <c r="UOW66" s="213"/>
      <c r="UOY66" s="213"/>
      <c r="UPA66" s="213"/>
      <c r="UPC66" s="213"/>
      <c r="UPE66" s="213"/>
      <c r="UPG66" s="213"/>
      <c r="UPI66" s="213"/>
      <c r="UPK66" s="213"/>
      <c r="UPM66" s="213"/>
      <c r="UPO66" s="213"/>
      <c r="UPQ66" s="213"/>
      <c r="UPS66" s="213"/>
      <c r="UPU66" s="213"/>
      <c r="UPW66" s="213"/>
      <c r="UPY66" s="213"/>
      <c r="UQA66" s="213"/>
      <c r="UQC66" s="213"/>
      <c r="UQE66" s="213"/>
      <c r="UQG66" s="213"/>
      <c r="UQI66" s="213"/>
      <c r="UQK66" s="213"/>
      <c r="UQM66" s="213"/>
      <c r="UQO66" s="213"/>
      <c r="UQQ66" s="213"/>
      <c r="UQS66" s="213"/>
      <c r="UQU66" s="213"/>
      <c r="UQW66" s="213"/>
      <c r="UQY66" s="213"/>
      <c r="URA66" s="213"/>
      <c r="URC66" s="213"/>
      <c r="URE66" s="213"/>
      <c r="URG66" s="213"/>
      <c r="URI66" s="213"/>
      <c r="URK66" s="213"/>
      <c r="URM66" s="213"/>
      <c r="URO66" s="213"/>
      <c r="URQ66" s="213"/>
      <c r="URS66" s="213"/>
      <c r="URU66" s="213"/>
      <c r="URW66" s="213"/>
      <c r="URY66" s="213"/>
      <c r="USA66" s="213"/>
      <c r="USC66" s="213"/>
      <c r="USE66" s="213"/>
      <c r="USG66" s="213"/>
      <c r="USI66" s="213"/>
      <c r="USK66" s="213"/>
      <c r="USM66" s="213"/>
      <c r="USO66" s="213"/>
      <c r="USQ66" s="213"/>
      <c r="USS66" s="213"/>
      <c r="USU66" s="213"/>
      <c r="USW66" s="213"/>
      <c r="USY66" s="213"/>
      <c r="UTA66" s="213"/>
      <c r="UTC66" s="213"/>
      <c r="UTE66" s="213"/>
      <c r="UTG66" s="213"/>
      <c r="UTI66" s="213"/>
      <c r="UTK66" s="213"/>
      <c r="UTM66" s="213"/>
      <c r="UTO66" s="213"/>
      <c r="UTQ66" s="213"/>
      <c r="UTS66" s="213"/>
      <c r="UTU66" s="213"/>
      <c r="UTW66" s="213"/>
      <c r="UTY66" s="213"/>
      <c r="UUA66" s="213"/>
      <c r="UUC66" s="213"/>
      <c r="UUE66" s="213"/>
      <c r="UUG66" s="213"/>
      <c r="UUI66" s="213"/>
      <c r="UUK66" s="213"/>
      <c r="UUM66" s="213"/>
      <c r="UUO66" s="213"/>
      <c r="UUQ66" s="213"/>
      <c r="UUS66" s="213"/>
      <c r="UUU66" s="213"/>
      <c r="UUW66" s="213"/>
      <c r="UUY66" s="213"/>
      <c r="UVA66" s="213"/>
      <c r="UVC66" s="213"/>
      <c r="UVE66" s="213"/>
      <c r="UVG66" s="213"/>
      <c r="UVI66" s="213"/>
      <c r="UVK66" s="213"/>
      <c r="UVM66" s="213"/>
      <c r="UVO66" s="213"/>
      <c r="UVQ66" s="213"/>
      <c r="UVS66" s="213"/>
      <c r="UVU66" s="213"/>
      <c r="UVW66" s="213"/>
      <c r="UVY66" s="213"/>
      <c r="UWA66" s="213"/>
      <c r="UWC66" s="213"/>
      <c r="UWE66" s="213"/>
      <c r="UWG66" s="213"/>
      <c r="UWI66" s="213"/>
      <c r="UWK66" s="213"/>
      <c r="UWM66" s="213"/>
      <c r="UWO66" s="213"/>
      <c r="UWQ66" s="213"/>
      <c r="UWS66" s="213"/>
      <c r="UWU66" s="213"/>
      <c r="UWW66" s="213"/>
      <c r="UWY66" s="213"/>
      <c r="UXA66" s="213"/>
      <c r="UXC66" s="213"/>
      <c r="UXE66" s="213"/>
      <c r="UXG66" s="213"/>
      <c r="UXI66" s="213"/>
      <c r="UXK66" s="213"/>
      <c r="UXM66" s="213"/>
      <c r="UXO66" s="213"/>
      <c r="UXQ66" s="213"/>
      <c r="UXS66" s="213"/>
      <c r="UXU66" s="213"/>
      <c r="UXW66" s="213"/>
      <c r="UXY66" s="213"/>
      <c r="UYA66" s="213"/>
      <c r="UYC66" s="213"/>
      <c r="UYE66" s="213"/>
      <c r="UYG66" s="213"/>
      <c r="UYI66" s="213"/>
      <c r="UYK66" s="213"/>
      <c r="UYM66" s="213"/>
      <c r="UYO66" s="213"/>
      <c r="UYQ66" s="213"/>
      <c r="UYS66" s="213"/>
      <c r="UYU66" s="213"/>
      <c r="UYW66" s="213"/>
      <c r="UYY66" s="213"/>
      <c r="UZA66" s="213"/>
      <c r="UZC66" s="213"/>
      <c r="UZE66" s="213"/>
      <c r="UZG66" s="213"/>
      <c r="UZI66" s="213"/>
      <c r="UZK66" s="213"/>
      <c r="UZM66" s="213"/>
      <c r="UZO66" s="213"/>
      <c r="UZQ66" s="213"/>
      <c r="UZS66" s="213"/>
      <c r="UZU66" s="213"/>
      <c r="UZW66" s="213"/>
      <c r="UZY66" s="213"/>
      <c r="VAA66" s="213"/>
      <c r="VAC66" s="213"/>
      <c r="VAE66" s="213"/>
      <c r="VAG66" s="213"/>
      <c r="VAI66" s="213"/>
      <c r="VAK66" s="213"/>
      <c r="VAM66" s="213"/>
      <c r="VAO66" s="213"/>
      <c r="VAQ66" s="213"/>
      <c r="VAS66" s="213"/>
      <c r="VAU66" s="213"/>
      <c r="VAW66" s="213"/>
      <c r="VAY66" s="213"/>
      <c r="VBA66" s="213"/>
      <c r="VBC66" s="213"/>
      <c r="VBE66" s="213"/>
      <c r="VBG66" s="213"/>
      <c r="VBI66" s="213"/>
      <c r="VBK66" s="213"/>
      <c r="VBM66" s="213"/>
      <c r="VBO66" s="213"/>
      <c r="VBQ66" s="213"/>
      <c r="VBS66" s="213"/>
      <c r="VBU66" s="213"/>
      <c r="VBW66" s="213"/>
      <c r="VBY66" s="213"/>
      <c r="VCA66" s="213"/>
      <c r="VCC66" s="213"/>
      <c r="VCE66" s="213"/>
      <c r="VCG66" s="213"/>
      <c r="VCI66" s="213"/>
      <c r="VCK66" s="213"/>
      <c r="VCM66" s="213"/>
      <c r="VCO66" s="213"/>
      <c r="VCQ66" s="213"/>
      <c r="VCS66" s="213"/>
      <c r="VCU66" s="213"/>
      <c r="VCW66" s="213"/>
      <c r="VCY66" s="213"/>
      <c r="VDA66" s="213"/>
      <c r="VDC66" s="213"/>
      <c r="VDE66" s="213"/>
      <c r="VDG66" s="213"/>
      <c r="VDI66" s="213"/>
      <c r="VDK66" s="213"/>
      <c r="VDM66" s="213"/>
      <c r="VDO66" s="213"/>
      <c r="VDQ66" s="213"/>
      <c r="VDS66" s="213"/>
      <c r="VDU66" s="213"/>
      <c r="VDW66" s="213"/>
      <c r="VDY66" s="213"/>
      <c r="VEA66" s="213"/>
      <c r="VEC66" s="213"/>
      <c r="VEE66" s="213"/>
      <c r="VEG66" s="213"/>
      <c r="VEI66" s="213"/>
      <c r="VEK66" s="213"/>
      <c r="VEM66" s="213"/>
      <c r="VEO66" s="213"/>
      <c r="VEQ66" s="213"/>
      <c r="VES66" s="213"/>
      <c r="VEU66" s="213"/>
      <c r="VEW66" s="213"/>
      <c r="VEY66" s="213"/>
      <c r="VFA66" s="213"/>
      <c r="VFC66" s="213"/>
      <c r="VFE66" s="213"/>
      <c r="VFG66" s="213"/>
      <c r="VFI66" s="213"/>
      <c r="VFK66" s="213"/>
      <c r="VFM66" s="213"/>
      <c r="VFO66" s="213"/>
      <c r="VFQ66" s="213"/>
      <c r="VFS66" s="213"/>
      <c r="VFU66" s="213"/>
      <c r="VFW66" s="213"/>
      <c r="VFY66" s="213"/>
      <c r="VGA66" s="213"/>
      <c r="VGC66" s="213"/>
      <c r="VGE66" s="213"/>
      <c r="VGG66" s="213"/>
      <c r="VGI66" s="213"/>
      <c r="VGK66" s="213"/>
      <c r="VGM66" s="213"/>
      <c r="VGO66" s="213"/>
      <c r="VGQ66" s="213"/>
      <c r="VGS66" s="213"/>
      <c r="VGU66" s="213"/>
      <c r="VGW66" s="213"/>
      <c r="VGY66" s="213"/>
      <c r="VHA66" s="213"/>
      <c r="VHC66" s="213"/>
      <c r="VHE66" s="213"/>
      <c r="VHG66" s="213"/>
      <c r="VHI66" s="213"/>
      <c r="VHK66" s="213"/>
      <c r="VHM66" s="213"/>
      <c r="VHO66" s="213"/>
      <c r="VHQ66" s="213"/>
      <c r="VHS66" s="213"/>
      <c r="VHU66" s="213"/>
      <c r="VHW66" s="213"/>
      <c r="VHY66" s="213"/>
      <c r="VIA66" s="213"/>
      <c r="VIC66" s="213"/>
      <c r="VIE66" s="213"/>
      <c r="VIG66" s="213"/>
      <c r="VII66" s="213"/>
      <c r="VIK66" s="213"/>
      <c r="VIM66" s="213"/>
      <c r="VIO66" s="213"/>
      <c r="VIQ66" s="213"/>
      <c r="VIS66" s="213"/>
      <c r="VIU66" s="213"/>
      <c r="VIW66" s="213"/>
      <c r="VIY66" s="213"/>
      <c r="VJA66" s="213"/>
      <c r="VJC66" s="213"/>
      <c r="VJE66" s="213"/>
      <c r="VJG66" s="213"/>
      <c r="VJI66" s="213"/>
      <c r="VJK66" s="213"/>
      <c r="VJM66" s="213"/>
      <c r="VJO66" s="213"/>
      <c r="VJQ66" s="213"/>
      <c r="VJS66" s="213"/>
      <c r="VJU66" s="213"/>
      <c r="VJW66" s="213"/>
      <c r="VJY66" s="213"/>
      <c r="VKA66" s="213"/>
      <c r="VKC66" s="213"/>
      <c r="VKE66" s="213"/>
      <c r="VKG66" s="213"/>
      <c r="VKI66" s="213"/>
      <c r="VKK66" s="213"/>
      <c r="VKM66" s="213"/>
      <c r="VKO66" s="213"/>
      <c r="VKQ66" s="213"/>
      <c r="VKS66" s="213"/>
      <c r="VKU66" s="213"/>
      <c r="VKW66" s="213"/>
      <c r="VKY66" s="213"/>
      <c r="VLA66" s="213"/>
      <c r="VLC66" s="213"/>
      <c r="VLE66" s="213"/>
      <c r="VLG66" s="213"/>
      <c r="VLI66" s="213"/>
      <c r="VLK66" s="213"/>
      <c r="VLM66" s="213"/>
      <c r="VLO66" s="213"/>
      <c r="VLQ66" s="213"/>
      <c r="VLS66" s="213"/>
      <c r="VLU66" s="213"/>
      <c r="VLW66" s="213"/>
      <c r="VLY66" s="213"/>
      <c r="VMA66" s="213"/>
      <c r="VMC66" s="213"/>
      <c r="VME66" s="213"/>
      <c r="VMG66" s="213"/>
      <c r="VMI66" s="213"/>
      <c r="VMK66" s="213"/>
      <c r="VMM66" s="213"/>
      <c r="VMO66" s="213"/>
      <c r="VMQ66" s="213"/>
      <c r="VMS66" s="213"/>
      <c r="VMU66" s="213"/>
      <c r="VMW66" s="213"/>
      <c r="VMY66" s="213"/>
      <c r="VNA66" s="213"/>
      <c r="VNC66" s="213"/>
      <c r="VNE66" s="213"/>
      <c r="VNG66" s="213"/>
      <c r="VNI66" s="213"/>
      <c r="VNK66" s="213"/>
      <c r="VNM66" s="213"/>
      <c r="VNO66" s="213"/>
      <c r="VNQ66" s="213"/>
      <c r="VNS66" s="213"/>
      <c r="VNU66" s="213"/>
      <c r="VNW66" s="213"/>
      <c r="VNY66" s="213"/>
      <c r="VOA66" s="213"/>
      <c r="VOC66" s="213"/>
      <c r="VOE66" s="213"/>
      <c r="VOG66" s="213"/>
      <c r="VOI66" s="213"/>
      <c r="VOK66" s="213"/>
      <c r="VOM66" s="213"/>
      <c r="VOO66" s="213"/>
      <c r="VOQ66" s="213"/>
      <c r="VOS66" s="213"/>
      <c r="VOU66" s="213"/>
      <c r="VOW66" s="213"/>
      <c r="VOY66" s="213"/>
      <c r="VPA66" s="213"/>
      <c r="VPC66" s="213"/>
      <c r="VPE66" s="213"/>
      <c r="VPG66" s="213"/>
      <c r="VPI66" s="213"/>
      <c r="VPK66" s="213"/>
      <c r="VPM66" s="213"/>
      <c r="VPO66" s="213"/>
      <c r="VPQ66" s="213"/>
      <c r="VPS66" s="213"/>
      <c r="VPU66" s="213"/>
      <c r="VPW66" s="213"/>
      <c r="VPY66" s="213"/>
      <c r="VQA66" s="213"/>
      <c r="VQC66" s="213"/>
      <c r="VQE66" s="213"/>
      <c r="VQG66" s="213"/>
      <c r="VQI66" s="213"/>
      <c r="VQK66" s="213"/>
      <c r="VQM66" s="213"/>
      <c r="VQO66" s="213"/>
      <c r="VQQ66" s="213"/>
      <c r="VQS66" s="213"/>
      <c r="VQU66" s="213"/>
      <c r="VQW66" s="213"/>
      <c r="VQY66" s="213"/>
      <c r="VRA66" s="213"/>
      <c r="VRC66" s="213"/>
      <c r="VRE66" s="213"/>
      <c r="VRG66" s="213"/>
      <c r="VRI66" s="213"/>
      <c r="VRK66" s="213"/>
      <c r="VRM66" s="213"/>
      <c r="VRO66" s="213"/>
      <c r="VRQ66" s="213"/>
      <c r="VRS66" s="213"/>
      <c r="VRU66" s="213"/>
      <c r="VRW66" s="213"/>
      <c r="VRY66" s="213"/>
      <c r="VSA66" s="213"/>
      <c r="VSC66" s="213"/>
      <c r="VSE66" s="213"/>
      <c r="VSG66" s="213"/>
      <c r="VSI66" s="213"/>
      <c r="VSK66" s="213"/>
      <c r="VSM66" s="213"/>
      <c r="VSO66" s="213"/>
      <c r="VSQ66" s="213"/>
      <c r="VSS66" s="213"/>
      <c r="VSU66" s="213"/>
      <c r="VSW66" s="213"/>
      <c r="VSY66" s="213"/>
      <c r="VTA66" s="213"/>
      <c r="VTC66" s="213"/>
      <c r="VTE66" s="213"/>
      <c r="VTG66" s="213"/>
      <c r="VTI66" s="213"/>
      <c r="VTK66" s="213"/>
      <c r="VTM66" s="213"/>
      <c r="VTO66" s="213"/>
      <c r="VTQ66" s="213"/>
      <c r="VTS66" s="213"/>
      <c r="VTU66" s="213"/>
      <c r="VTW66" s="213"/>
      <c r="VTY66" s="213"/>
      <c r="VUA66" s="213"/>
      <c r="VUC66" s="213"/>
      <c r="VUE66" s="213"/>
      <c r="VUG66" s="213"/>
      <c r="VUI66" s="213"/>
      <c r="VUK66" s="213"/>
      <c r="VUM66" s="213"/>
      <c r="VUO66" s="213"/>
      <c r="VUQ66" s="213"/>
      <c r="VUS66" s="213"/>
      <c r="VUU66" s="213"/>
      <c r="VUW66" s="213"/>
      <c r="VUY66" s="213"/>
      <c r="VVA66" s="213"/>
      <c r="VVC66" s="213"/>
      <c r="VVE66" s="213"/>
      <c r="VVG66" s="213"/>
      <c r="VVI66" s="213"/>
      <c r="VVK66" s="213"/>
      <c r="VVM66" s="213"/>
      <c r="VVO66" s="213"/>
      <c r="VVQ66" s="213"/>
      <c r="VVS66" s="213"/>
      <c r="VVU66" s="213"/>
      <c r="VVW66" s="213"/>
      <c r="VVY66" s="213"/>
      <c r="VWA66" s="213"/>
      <c r="VWC66" s="213"/>
      <c r="VWE66" s="213"/>
      <c r="VWG66" s="213"/>
      <c r="VWI66" s="213"/>
      <c r="VWK66" s="213"/>
      <c r="VWM66" s="213"/>
      <c r="VWO66" s="213"/>
      <c r="VWQ66" s="213"/>
      <c r="VWS66" s="213"/>
      <c r="VWU66" s="213"/>
      <c r="VWW66" s="213"/>
      <c r="VWY66" s="213"/>
      <c r="VXA66" s="213"/>
      <c r="VXC66" s="213"/>
      <c r="VXE66" s="213"/>
      <c r="VXG66" s="213"/>
      <c r="VXI66" s="213"/>
      <c r="VXK66" s="213"/>
      <c r="VXM66" s="213"/>
      <c r="VXO66" s="213"/>
      <c r="VXQ66" s="213"/>
      <c r="VXS66" s="213"/>
      <c r="VXU66" s="213"/>
      <c r="VXW66" s="213"/>
      <c r="VXY66" s="213"/>
      <c r="VYA66" s="213"/>
      <c r="VYC66" s="213"/>
      <c r="VYE66" s="213"/>
      <c r="VYG66" s="213"/>
      <c r="VYI66" s="213"/>
      <c r="VYK66" s="213"/>
      <c r="VYM66" s="213"/>
      <c r="VYO66" s="213"/>
      <c r="VYQ66" s="213"/>
      <c r="VYS66" s="213"/>
      <c r="VYU66" s="213"/>
      <c r="VYW66" s="213"/>
      <c r="VYY66" s="213"/>
      <c r="VZA66" s="213"/>
      <c r="VZC66" s="213"/>
      <c r="VZE66" s="213"/>
      <c r="VZG66" s="213"/>
      <c r="VZI66" s="213"/>
      <c r="VZK66" s="213"/>
      <c r="VZM66" s="213"/>
      <c r="VZO66" s="213"/>
      <c r="VZQ66" s="213"/>
      <c r="VZS66" s="213"/>
      <c r="VZU66" s="213"/>
      <c r="VZW66" s="213"/>
      <c r="VZY66" s="213"/>
      <c r="WAA66" s="213"/>
      <c r="WAC66" s="213"/>
      <c r="WAE66" s="213"/>
      <c r="WAG66" s="213"/>
      <c r="WAI66" s="213"/>
      <c r="WAK66" s="213"/>
      <c r="WAM66" s="213"/>
      <c r="WAO66" s="213"/>
      <c r="WAQ66" s="213"/>
      <c r="WAS66" s="213"/>
      <c r="WAU66" s="213"/>
      <c r="WAW66" s="213"/>
      <c r="WAY66" s="213"/>
      <c r="WBA66" s="213"/>
      <c r="WBC66" s="213"/>
      <c r="WBE66" s="213"/>
      <c r="WBG66" s="213"/>
      <c r="WBI66" s="213"/>
      <c r="WBK66" s="213"/>
      <c r="WBM66" s="213"/>
      <c r="WBO66" s="213"/>
      <c r="WBQ66" s="213"/>
      <c r="WBS66" s="213"/>
      <c r="WBU66" s="213"/>
      <c r="WBW66" s="213"/>
      <c r="WBY66" s="213"/>
      <c r="WCA66" s="213"/>
      <c r="WCC66" s="213"/>
      <c r="WCE66" s="213"/>
      <c r="WCG66" s="213"/>
      <c r="WCI66" s="213"/>
      <c r="WCK66" s="213"/>
      <c r="WCM66" s="213"/>
      <c r="WCO66" s="213"/>
      <c r="WCQ66" s="213"/>
      <c r="WCS66" s="213"/>
      <c r="WCU66" s="213"/>
      <c r="WCW66" s="213"/>
      <c r="WCY66" s="213"/>
      <c r="WDA66" s="213"/>
      <c r="WDC66" s="213"/>
      <c r="WDE66" s="213"/>
      <c r="WDG66" s="213"/>
      <c r="WDI66" s="213"/>
      <c r="WDK66" s="213"/>
      <c r="WDM66" s="213"/>
      <c r="WDO66" s="213"/>
      <c r="WDQ66" s="213"/>
      <c r="WDS66" s="213"/>
      <c r="WDU66" s="213"/>
      <c r="WDW66" s="213"/>
      <c r="WDY66" s="213"/>
      <c r="WEA66" s="213"/>
      <c r="WEC66" s="213"/>
      <c r="WEE66" s="213"/>
      <c r="WEG66" s="213"/>
      <c r="WEI66" s="213"/>
      <c r="WEK66" s="213"/>
      <c r="WEM66" s="213"/>
      <c r="WEO66" s="213"/>
      <c r="WEQ66" s="213"/>
      <c r="WES66" s="213"/>
      <c r="WEU66" s="213"/>
      <c r="WEW66" s="213"/>
      <c r="WEY66" s="213"/>
      <c r="WFA66" s="213"/>
      <c r="WFC66" s="213"/>
      <c r="WFE66" s="213"/>
      <c r="WFG66" s="213"/>
      <c r="WFI66" s="213"/>
      <c r="WFK66" s="213"/>
      <c r="WFM66" s="213"/>
      <c r="WFO66" s="213"/>
      <c r="WFQ66" s="213"/>
      <c r="WFS66" s="213"/>
      <c r="WFU66" s="213"/>
      <c r="WFW66" s="213"/>
      <c r="WFY66" s="213"/>
      <c r="WGA66" s="213"/>
      <c r="WGC66" s="213"/>
      <c r="WGE66" s="213"/>
      <c r="WGG66" s="213"/>
      <c r="WGI66" s="213"/>
      <c r="WGK66" s="213"/>
      <c r="WGM66" s="213"/>
      <c r="WGO66" s="213"/>
      <c r="WGQ66" s="213"/>
      <c r="WGS66" s="213"/>
      <c r="WGU66" s="213"/>
      <c r="WGW66" s="213"/>
      <c r="WGY66" s="213"/>
      <c r="WHA66" s="213"/>
      <c r="WHC66" s="213"/>
      <c r="WHE66" s="213"/>
      <c r="WHG66" s="213"/>
      <c r="WHI66" s="213"/>
      <c r="WHK66" s="213"/>
      <c r="WHM66" s="213"/>
      <c r="WHO66" s="213"/>
      <c r="WHQ66" s="213"/>
      <c r="WHS66" s="213"/>
      <c r="WHU66" s="213"/>
      <c r="WHW66" s="213"/>
      <c r="WHY66" s="213"/>
      <c r="WIA66" s="213"/>
      <c r="WIC66" s="213"/>
      <c r="WIE66" s="213"/>
      <c r="WIG66" s="213"/>
      <c r="WII66" s="213"/>
      <c r="WIK66" s="213"/>
      <c r="WIM66" s="213"/>
      <c r="WIO66" s="213"/>
      <c r="WIQ66" s="213"/>
      <c r="WIS66" s="213"/>
      <c r="WIU66" s="213"/>
      <c r="WIW66" s="213"/>
      <c r="WIY66" s="213"/>
      <c r="WJA66" s="213"/>
      <c r="WJC66" s="213"/>
      <c r="WJE66" s="213"/>
      <c r="WJG66" s="213"/>
      <c r="WJI66" s="213"/>
      <c r="WJK66" s="213"/>
      <c r="WJM66" s="213"/>
      <c r="WJO66" s="213"/>
      <c r="WJQ66" s="213"/>
      <c r="WJS66" s="213"/>
      <c r="WJU66" s="213"/>
      <c r="WJW66" s="213"/>
      <c r="WJY66" s="213"/>
      <c r="WKA66" s="213"/>
      <c r="WKC66" s="213"/>
      <c r="WKE66" s="213"/>
      <c r="WKG66" s="213"/>
      <c r="WKI66" s="213"/>
      <c r="WKK66" s="213"/>
      <c r="WKM66" s="213"/>
      <c r="WKO66" s="213"/>
      <c r="WKQ66" s="213"/>
      <c r="WKS66" s="213"/>
      <c r="WKU66" s="213"/>
      <c r="WKW66" s="213"/>
      <c r="WKY66" s="213"/>
      <c r="WLA66" s="213"/>
      <c r="WLC66" s="213"/>
      <c r="WLE66" s="213"/>
      <c r="WLG66" s="213"/>
      <c r="WLI66" s="213"/>
      <c r="WLK66" s="213"/>
      <c r="WLM66" s="213"/>
      <c r="WLO66" s="213"/>
      <c r="WLQ66" s="213"/>
      <c r="WLS66" s="213"/>
      <c r="WLU66" s="213"/>
      <c r="WLW66" s="213"/>
      <c r="WLY66" s="213"/>
      <c r="WMA66" s="213"/>
      <c r="WMC66" s="213"/>
      <c r="WME66" s="213"/>
      <c r="WMG66" s="213"/>
      <c r="WMI66" s="213"/>
      <c r="WMK66" s="213"/>
      <c r="WMM66" s="213"/>
      <c r="WMO66" s="213"/>
      <c r="WMQ66" s="213"/>
      <c r="WMS66" s="213"/>
      <c r="WMU66" s="213"/>
      <c r="WMW66" s="213"/>
      <c r="WMY66" s="213"/>
      <c r="WNA66" s="213"/>
      <c r="WNC66" s="213"/>
      <c r="WNE66" s="213"/>
      <c r="WNG66" s="213"/>
      <c r="WNI66" s="213"/>
      <c r="WNK66" s="213"/>
      <c r="WNM66" s="213"/>
      <c r="WNO66" s="213"/>
      <c r="WNQ66" s="213"/>
      <c r="WNS66" s="213"/>
      <c r="WNU66" s="213"/>
      <c r="WNW66" s="213"/>
      <c r="WNY66" s="213"/>
      <c r="WOA66" s="213"/>
      <c r="WOC66" s="213"/>
      <c r="WOE66" s="213"/>
      <c r="WOG66" s="213"/>
      <c r="WOI66" s="213"/>
      <c r="WOK66" s="213"/>
      <c r="WOM66" s="213"/>
      <c r="WOO66" s="213"/>
      <c r="WOQ66" s="213"/>
      <c r="WOS66" s="213"/>
      <c r="WOU66" s="213"/>
      <c r="WOW66" s="213"/>
      <c r="WOY66" s="213"/>
      <c r="WPA66" s="213"/>
      <c r="WPC66" s="213"/>
      <c r="WPE66" s="213"/>
      <c r="WPG66" s="213"/>
      <c r="WPI66" s="213"/>
      <c r="WPK66" s="213"/>
      <c r="WPM66" s="213"/>
      <c r="WPO66" s="213"/>
      <c r="WPQ66" s="213"/>
      <c r="WPS66" s="213"/>
      <c r="WPU66" s="213"/>
      <c r="WPW66" s="213"/>
      <c r="WPY66" s="213"/>
      <c r="WQA66" s="213"/>
      <c r="WQC66" s="213"/>
      <c r="WQE66" s="213"/>
      <c r="WQG66" s="213"/>
      <c r="WQI66" s="213"/>
      <c r="WQK66" s="213"/>
      <c r="WQM66" s="213"/>
      <c r="WQO66" s="213"/>
      <c r="WQQ66" s="213"/>
      <c r="WQS66" s="213"/>
      <c r="WQU66" s="213"/>
      <c r="WQW66" s="213"/>
      <c r="WQY66" s="213"/>
      <c r="WRA66" s="213"/>
      <c r="WRC66" s="213"/>
      <c r="WRE66" s="213"/>
      <c r="WRG66" s="213"/>
      <c r="WRI66" s="213"/>
      <c r="WRK66" s="213"/>
      <c r="WRM66" s="213"/>
      <c r="WRO66" s="213"/>
      <c r="WRQ66" s="213"/>
      <c r="WRS66" s="213"/>
      <c r="WRU66" s="213"/>
      <c r="WRW66" s="213"/>
      <c r="WRY66" s="213"/>
      <c r="WSA66" s="213"/>
      <c r="WSC66" s="213"/>
      <c r="WSE66" s="213"/>
      <c r="WSG66" s="213"/>
      <c r="WSI66" s="213"/>
      <c r="WSK66" s="213"/>
      <c r="WSM66" s="213"/>
      <c r="WSO66" s="213"/>
      <c r="WSQ66" s="213"/>
      <c r="WSS66" s="213"/>
      <c r="WSU66" s="213"/>
      <c r="WSW66" s="213"/>
      <c r="WSY66" s="213"/>
      <c r="WTA66" s="213"/>
      <c r="WTC66" s="213"/>
      <c r="WTE66" s="213"/>
      <c r="WTG66" s="213"/>
      <c r="WTI66" s="213"/>
      <c r="WTK66" s="213"/>
      <c r="WTM66" s="213"/>
      <c r="WTO66" s="213"/>
      <c r="WTQ66" s="213"/>
      <c r="WTS66" s="213"/>
      <c r="WTU66" s="213"/>
      <c r="WTW66" s="213"/>
      <c r="WTY66" s="213"/>
      <c r="WUA66" s="213"/>
      <c r="WUC66" s="213"/>
      <c r="WUE66" s="213"/>
      <c r="WUG66" s="213"/>
      <c r="WUI66" s="213"/>
      <c r="WUK66" s="213"/>
      <c r="WUM66" s="213"/>
      <c r="WUO66" s="213"/>
      <c r="WUQ66" s="213"/>
      <c r="WUS66" s="213"/>
      <c r="WUU66" s="213"/>
      <c r="WUW66" s="213"/>
      <c r="WUY66" s="213"/>
      <c r="WVA66" s="213"/>
      <c r="WVC66" s="213"/>
      <c r="WVE66" s="213"/>
      <c r="WVG66" s="213"/>
      <c r="WVI66" s="213"/>
      <c r="WVK66" s="213"/>
      <c r="WVM66" s="213"/>
      <c r="WVO66" s="213"/>
      <c r="WVQ66" s="213"/>
      <c r="WVS66" s="213"/>
      <c r="WVU66" s="213"/>
      <c r="WVW66" s="213"/>
      <c r="WVY66" s="213"/>
      <c r="WWA66" s="213"/>
      <c r="WWC66" s="213"/>
      <c r="WWE66" s="213"/>
      <c r="WWG66" s="213"/>
      <c r="WWI66" s="213"/>
      <c r="WWK66" s="213"/>
      <c r="WWM66" s="213"/>
      <c r="WWO66" s="213"/>
      <c r="WWQ66" s="213"/>
      <c r="WWS66" s="213"/>
      <c r="WWU66" s="213"/>
      <c r="WWW66" s="213"/>
      <c r="WWY66" s="213"/>
      <c r="WXA66" s="213"/>
      <c r="WXC66" s="213"/>
      <c r="WXE66" s="213"/>
      <c r="WXG66" s="213"/>
      <c r="WXI66" s="213"/>
      <c r="WXK66" s="213"/>
      <c r="WXM66" s="213"/>
      <c r="WXO66" s="213"/>
      <c r="WXQ66" s="213"/>
      <c r="WXS66" s="213"/>
      <c r="WXU66" s="213"/>
      <c r="WXW66" s="213"/>
      <c r="WXY66" s="213"/>
      <c r="WYA66" s="213"/>
      <c r="WYC66" s="213"/>
      <c r="WYE66" s="213"/>
      <c r="WYG66" s="213"/>
      <c r="WYI66" s="213"/>
      <c r="WYK66" s="213"/>
      <c r="WYM66" s="213"/>
      <c r="WYO66" s="213"/>
      <c r="WYQ66" s="213"/>
      <c r="WYS66" s="213"/>
      <c r="WYU66" s="213"/>
      <c r="WYW66" s="213"/>
      <c r="WYY66" s="213"/>
      <c r="WZA66" s="213"/>
      <c r="WZC66" s="213"/>
      <c r="WZE66" s="213"/>
      <c r="WZG66" s="213"/>
      <c r="WZI66" s="213"/>
      <c r="WZK66" s="213"/>
      <c r="WZM66" s="213"/>
      <c r="WZO66" s="213"/>
      <c r="WZQ66" s="213"/>
      <c r="WZS66" s="213"/>
      <c r="WZU66" s="213"/>
      <c r="WZW66" s="213"/>
      <c r="WZY66" s="213"/>
      <c r="XAA66" s="213"/>
      <c r="XAC66" s="213"/>
      <c r="XAE66" s="213"/>
      <c r="XAG66" s="213"/>
      <c r="XAI66" s="213"/>
      <c r="XAK66" s="213"/>
      <c r="XAM66" s="213"/>
      <c r="XAO66" s="213"/>
      <c r="XAQ66" s="213"/>
      <c r="XAS66" s="213"/>
      <c r="XAU66" s="213"/>
      <c r="XAW66" s="213"/>
      <c r="XAY66" s="213"/>
      <c r="XBA66" s="213"/>
      <c r="XBC66" s="213"/>
      <c r="XBE66" s="213"/>
      <c r="XBG66" s="213"/>
      <c r="XBI66" s="213"/>
      <c r="XBK66" s="213"/>
      <c r="XBM66" s="213"/>
      <c r="XBO66" s="213"/>
      <c r="XBQ66" s="213"/>
      <c r="XBS66" s="213"/>
      <c r="XBU66" s="213"/>
      <c r="XBW66" s="213"/>
      <c r="XBY66" s="213"/>
      <c r="XCA66" s="213"/>
      <c r="XCC66" s="213"/>
      <c r="XCE66" s="213"/>
      <c r="XCG66" s="213"/>
      <c r="XCI66" s="213"/>
      <c r="XCK66" s="213"/>
      <c r="XCM66" s="213"/>
      <c r="XCO66" s="213"/>
      <c r="XCQ66" s="213"/>
      <c r="XCS66" s="213"/>
      <c r="XCU66" s="213"/>
      <c r="XCW66" s="213"/>
      <c r="XCY66" s="213"/>
      <c r="XDA66" s="213"/>
      <c r="XDC66" s="213"/>
      <c r="XDE66" s="213"/>
      <c r="XDG66" s="213"/>
      <c r="XDI66" s="213"/>
      <c r="XDK66" s="213"/>
      <c r="XDM66" s="213"/>
      <c r="XDO66" s="213"/>
      <c r="XDQ66" s="213"/>
      <c r="XDS66" s="213"/>
      <c r="XDU66" s="213"/>
      <c r="XDW66" s="213"/>
      <c r="XDY66" s="213"/>
      <c r="XEA66" s="213"/>
      <c r="XEC66" s="213"/>
      <c r="XEE66" s="213"/>
      <c r="XEG66" s="213"/>
      <c r="XEI66" s="213"/>
      <c r="XEK66" s="213"/>
      <c r="XEM66" s="213"/>
      <c r="XEO66" s="213"/>
      <c r="XEQ66" s="213"/>
      <c r="XES66" s="213"/>
      <c r="XEU66" s="213"/>
      <c r="XEW66" s="213"/>
      <c r="XEY66" s="213"/>
      <c r="XFA66" s="213"/>
      <c r="XFC66" s="213"/>
    </row>
    <row r="67" spans="1:1023 1025:2047 2049:3071 3073:4095 4097:5119 5121:6143 6145:7167 7169:8191 8193:9215 9217:10239 10241:11263 11265:12287 12289:13311 13313:14335 14337:15359 15361:16383" x14ac:dyDescent="0.35">
      <c r="A67" s="213"/>
      <c r="B67" s="21" t="s">
        <v>7022</v>
      </c>
      <c r="C67" s="21" t="s">
        <v>8548</v>
      </c>
      <c r="D67" s="133" t="s">
        <v>48</v>
      </c>
      <c r="E67" s="21"/>
      <c r="F67" s="21"/>
      <c r="G67" s="139">
        <v>40180809</v>
      </c>
      <c r="H67" s="133" t="s">
        <v>9720</v>
      </c>
      <c r="I67" s="133" t="s">
        <v>8357</v>
      </c>
      <c r="J67" s="181" t="s">
        <v>8355</v>
      </c>
      <c r="K67" s="133"/>
      <c r="L67" s="133">
        <v>1200</v>
      </c>
      <c r="M67" s="133">
        <v>2</v>
      </c>
      <c r="N67" s="133">
        <v>12.600000000000001</v>
      </c>
      <c r="O67" s="133"/>
      <c r="P67" s="148"/>
      <c r="Q67" s="213"/>
      <c r="S67" s="213"/>
      <c r="U67" s="213"/>
      <c r="W67" s="213"/>
      <c r="Y67" s="213"/>
      <c r="AA67" s="213"/>
      <c r="AC67" s="213"/>
      <c r="AE67" s="213"/>
      <c r="AG67" s="213"/>
      <c r="AI67" s="213"/>
      <c r="AK67" s="213"/>
      <c r="AM67" s="213"/>
      <c r="AO67" s="213"/>
      <c r="AQ67" s="213"/>
      <c r="AS67" s="213"/>
      <c r="AU67" s="213"/>
      <c r="AW67" s="213"/>
      <c r="AY67" s="213"/>
      <c r="BA67" s="213"/>
      <c r="BC67" s="213"/>
      <c r="BE67" s="213"/>
      <c r="BG67" s="213"/>
      <c r="BI67" s="213"/>
      <c r="BK67" s="213"/>
      <c r="BM67" s="213"/>
      <c r="BO67" s="213"/>
      <c r="BQ67" s="213"/>
      <c r="BS67" s="213"/>
      <c r="BU67" s="213"/>
      <c r="BW67" s="213"/>
      <c r="BY67" s="213"/>
      <c r="CA67" s="213"/>
      <c r="CC67" s="213"/>
      <c r="CE67" s="213"/>
      <c r="CG67" s="213"/>
      <c r="CI67" s="213"/>
      <c r="CK67" s="213"/>
      <c r="CM67" s="213"/>
      <c r="CO67" s="213"/>
      <c r="CQ67" s="213"/>
      <c r="CS67" s="213"/>
      <c r="CU67" s="213"/>
      <c r="CW67" s="213"/>
      <c r="CY67" s="213"/>
      <c r="DA67" s="213"/>
      <c r="DC67" s="213"/>
      <c r="DE67" s="213"/>
      <c r="DG67" s="213"/>
      <c r="DI67" s="213"/>
      <c r="DK67" s="213"/>
      <c r="DM67" s="213"/>
      <c r="DO67" s="213"/>
      <c r="DQ67" s="213"/>
      <c r="DS67" s="213"/>
      <c r="DU67" s="213"/>
      <c r="DW67" s="213"/>
      <c r="DY67" s="213"/>
      <c r="EA67" s="213"/>
      <c r="EC67" s="213"/>
      <c r="EE67" s="213"/>
      <c r="EG67" s="213"/>
      <c r="EI67" s="213"/>
      <c r="EK67" s="213"/>
      <c r="EM67" s="213"/>
      <c r="EO67" s="213"/>
      <c r="EQ67" s="213"/>
      <c r="ES67" s="213"/>
      <c r="EU67" s="213"/>
      <c r="EW67" s="213"/>
      <c r="EY67" s="213"/>
      <c r="FA67" s="213"/>
      <c r="FC67" s="213"/>
      <c r="FE67" s="213"/>
      <c r="FG67" s="213"/>
      <c r="FI67" s="213"/>
      <c r="FK67" s="213"/>
      <c r="FM67" s="213"/>
      <c r="FO67" s="213"/>
      <c r="FQ67" s="213"/>
      <c r="FS67" s="213"/>
      <c r="FU67" s="213"/>
      <c r="FW67" s="213"/>
      <c r="FY67" s="213"/>
      <c r="GA67" s="213"/>
      <c r="GC67" s="213"/>
      <c r="GE67" s="213"/>
      <c r="GG67" s="213"/>
      <c r="GI67" s="213"/>
      <c r="GK67" s="213"/>
      <c r="GM67" s="213"/>
      <c r="GO67" s="213"/>
      <c r="GQ67" s="213"/>
      <c r="GS67" s="213"/>
      <c r="GU67" s="213"/>
      <c r="GW67" s="213"/>
      <c r="GY67" s="213"/>
      <c r="HA67" s="213"/>
      <c r="HC67" s="213"/>
      <c r="HE67" s="213"/>
      <c r="HG67" s="213"/>
      <c r="HI67" s="213"/>
      <c r="HK67" s="213"/>
      <c r="HM67" s="213"/>
      <c r="HO67" s="213"/>
      <c r="HQ67" s="213"/>
      <c r="HS67" s="213"/>
      <c r="HU67" s="213"/>
      <c r="HW67" s="213"/>
      <c r="HY67" s="213"/>
      <c r="IA67" s="213"/>
      <c r="IC67" s="213"/>
      <c r="IE67" s="213"/>
      <c r="IG67" s="213"/>
      <c r="II67" s="213"/>
      <c r="IK67" s="213"/>
      <c r="IM67" s="213"/>
      <c r="IO67" s="213"/>
      <c r="IQ67" s="213"/>
      <c r="IS67" s="213"/>
      <c r="IU67" s="213"/>
      <c r="IW67" s="213"/>
      <c r="IY67" s="213"/>
      <c r="JA67" s="213"/>
      <c r="JC67" s="213"/>
      <c r="JE67" s="213"/>
      <c r="JG67" s="213"/>
      <c r="JI67" s="213"/>
      <c r="JK67" s="213"/>
      <c r="JM67" s="213"/>
      <c r="JO67" s="213"/>
      <c r="JQ67" s="213"/>
      <c r="JS67" s="213"/>
      <c r="JU67" s="213"/>
      <c r="JW67" s="213"/>
      <c r="JY67" s="213"/>
      <c r="KA67" s="213"/>
      <c r="KC67" s="213"/>
      <c r="KE67" s="213"/>
      <c r="KG67" s="213"/>
      <c r="KI67" s="213"/>
      <c r="KK67" s="213"/>
      <c r="KM67" s="213"/>
      <c r="KO67" s="213"/>
      <c r="KQ67" s="213"/>
      <c r="KS67" s="213"/>
      <c r="KU67" s="213"/>
      <c r="KW67" s="213"/>
      <c r="KY67" s="213"/>
      <c r="LA67" s="213"/>
      <c r="LC67" s="213"/>
      <c r="LE67" s="213"/>
      <c r="LG67" s="213"/>
      <c r="LI67" s="213"/>
      <c r="LK67" s="213"/>
      <c r="LM67" s="213"/>
      <c r="LO67" s="213"/>
      <c r="LQ67" s="213"/>
      <c r="LS67" s="213"/>
      <c r="LU67" s="213"/>
      <c r="LW67" s="213"/>
      <c r="LY67" s="213"/>
      <c r="MA67" s="213"/>
      <c r="MC67" s="213"/>
      <c r="ME67" s="213"/>
      <c r="MG67" s="213"/>
      <c r="MI67" s="213"/>
      <c r="MK67" s="213"/>
      <c r="MM67" s="213"/>
      <c r="MO67" s="213"/>
      <c r="MQ67" s="213"/>
      <c r="MS67" s="213"/>
      <c r="MU67" s="213"/>
      <c r="MW67" s="213"/>
      <c r="MY67" s="213"/>
      <c r="NA67" s="213"/>
      <c r="NC67" s="213"/>
      <c r="NE67" s="213"/>
      <c r="NG67" s="213"/>
      <c r="NI67" s="213"/>
      <c r="NK67" s="213"/>
      <c r="NM67" s="213"/>
      <c r="NO67" s="213"/>
      <c r="NQ67" s="213"/>
      <c r="NS67" s="213"/>
      <c r="NU67" s="213"/>
      <c r="NW67" s="213"/>
      <c r="NY67" s="213"/>
      <c r="OA67" s="213"/>
      <c r="OC67" s="213"/>
      <c r="OE67" s="213"/>
      <c r="OG67" s="213"/>
      <c r="OI67" s="213"/>
      <c r="OK67" s="213"/>
      <c r="OM67" s="213"/>
      <c r="OO67" s="213"/>
      <c r="OQ67" s="213"/>
      <c r="OS67" s="213"/>
      <c r="OU67" s="213"/>
      <c r="OW67" s="213"/>
      <c r="OY67" s="213"/>
      <c r="PA67" s="213"/>
      <c r="PC67" s="213"/>
      <c r="PE67" s="213"/>
      <c r="PG67" s="213"/>
      <c r="PI67" s="213"/>
      <c r="PK67" s="213"/>
      <c r="PM67" s="213"/>
      <c r="PO67" s="213"/>
      <c r="PQ67" s="213"/>
      <c r="PS67" s="213"/>
      <c r="PU67" s="213"/>
      <c r="PW67" s="213"/>
      <c r="PY67" s="213"/>
      <c r="QA67" s="213"/>
      <c r="QC67" s="213"/>
      <c r="QE67" s="213"/>
      <c r="QG67" s="213"/>
      <c r="QI67" s="213"/>
      <c r="QK67" s="213"/>
      <c r="QM67" s="213"/>
      <c r="QO67" s="213"/>
      <c r="QQ67" s="213"/>
      <c r="QS67" s="213"/>
      <c r="QU67" s="213"/>
      <c r="QW67" s="213"/>
      <c r="QY67" s="213"/>
      <c r="RA67" s="213"/>
      <c r="RC67" s="213"/>
      <c r="RE67" s="213"/>
      <c r="RG67" s="213"/>
      <c r="RI67" s="213"/>
      <c r="RK67" s="213"/>
      <c r="RM67" s="213"/>
      <c r="RO67" s="213"/>
      <c r="RQ67" s="213"/>
      <c r="RS67" s="213"/>
      <c r="RU67" s="213"/>
      <c r="RW67" s="213"/>
      <c r="RY67" s="213"/>
      <c r="SA67" s="213"/>
      <c r="SC67" s="213"/>
      <c r="SE67" s="213"/>
      <c r="SG67" s="213"/>
      <c r="SI67" s="213"/>
      <c r="SK67" s="213"/>
      <c r="SM67" s="213"/>
      <c r="SO67" s="213"/>
      <c r="SQ67" s="213"/>
      <c r="SS67" s="213"/>
      <c r="SU67" s="213"/>
      <c r="SW67" s="213"/>
      <c r="SY67" s="213"/>
      <c r="TA67" s="213"/>
      <c r="TC67" s="213"/>
      <c r="TE67" s="213"/>
      <c r="TG67" s="213"/>
      <c r="TI67" s="213"/>
      <c r="TK67" s="213"/>
      <c r="TM67" s="213"/>
      <c r="TO67" s="213"/>
      <c r="TQ67" s="213"/>
      <c r="TS67" s="213"/>
      <c r="TU67" s="213"/>
      <c r="TW67" s="213"/>
      <c r="TY67" s="213"/>
      <c r="UA67" s="213"/>
      <c r="UC67" s="213"/>
      <c r="UE67" s="213"/>
      <c r="UG67" s="213"/>
      <c r="UI67" s="213"/>
      <c r="UK67" s="213"/>
      <c r="UM67" s="213"/>
      <c r="UO67" s="213"/>
      <c r="UQ67" s="213"/>
      <c r="US67" s="213"/>
      <c r="UU67" s="213"/>
      <c r="UW67" s="213"/>
      <c r="UY67" s="213"/>
      <c r="VA67" s="213"/>
      <c r="VC67" s="213"/>
      <c r="VE67" s="213"/>
      <c r="VG67" s="213"/>
      <c r="VI67" s="213"/>
      <c r="VK67" s="213"/>
      <c r="VM67" s="213"/>
      <c r="VO67" s="213"/>
      <c r="VQ67" s="213"/>
      <c r="VS67" s="213"/>
      <c r="VU67" s="213"/>
      <c r="VW67" s="213"/>
      <c r="VY67" s="213"/>
      <c r="WA67" s="213"/>
      <c r="WC67" s="213"/>
      <c r="WE67" s="213"/>
      <c r="WG67" s="213"/>
      <c r="WI67" s="213"/>
      <c r="WK67" s="213"/>
      <c r="WM67" s="213"/>
      <c r="WO67" s="213"/>
      <c r="WQ67" s="213"/>
      <c r="WS67" s="213"/>
      <c r="WU67" s="213"/>
      <c r="WW67" s="213"/>
      <c r="WY67" s="213"/>
      <c r="XA67" s="213"/>
      <c r="XC67" s="213"/>
      <c r="XE67" s="213"/>
      <c r="XG67" s="213"/>
      <c r="XI67" s="213"/>
      <c r="XK67" s="213"/>
      <c r="XM67" s="213"/>
      <c r="XO67" s="213"/>
      <c r="XQ67" s="213"/>
      <c r="XS67" s="213"/>
      <c r="XU67" s="213"/>
      <c r="XW67" s="213"/>
      <c r="XY67" s="213"/>
      <c r="YA67" s="213"/>
      <c r="YC67" s="213"/>
      <c r="YE67" s="213"/>
      <c r="YG67" s="213"/>
      <c r="YI67" s="213"/>
      <c r="YK67" s="213"/>
      <c r="YM67" s="213"/>
      <c r="YO67" s="213"/>
      <c r="YQ67" s="213"/>
      <c r="YS67" s="213"/>
      <c r="YU67" s="213"/>
      <c r="YW67" s="213"/>
      <c r="YY67" s="213"/>
      <c r="ZA67" s="213"/>
      <c r="ZC67" s="213"/>
      <c r="ZE67" s="213"/>
      <c r="ZG67" s="213"/>
      <c r="ZI67" s="213"/>
      <c r="ZK67" s="213"/>
      <c r="ZM67" s="213"/>
      <c r="ZO67" s="213"/>
      <c r="ZQ67" s="213"/>
      <c r="ZS67" s="213"/>
      <c r="ZU67" s="213"/>
      <c r="ZW67" s="213"/>
      <c r="ZY67" s="213"/>
      <c r="AAA67" s="213"/>
      <c r="AAC67" s="213"/>
      <c r="AAE67" s="213"/>
      <c r="AAG67" s="213"/>
      <c r="AAI67" s="213"/>
      <c r="AAK67" s="213"/>
      <c r="AAM67" s="213"/>
      <c r="AAO67" s="213"/>
      <c r="AAQ67" s="213"/>
      <c r="AAS67" s="213"/>
      <c r="AAU67" s="213"/>
      <c r="AAW67" s="213"/>
      <c r="AAY67" s="213"/>
      <c r="ABA67" s="213"/>
      <c r="ABC67" s="213"/>
      <c r="ABE67" s="213"/>
      <c r="ABG67" s="213"/>
      <c r="ABI67" s="213"/>
      <c r="ABK67" s="213"/>
      <c r="ABM67" s="213"/>
      <c r="ABO67" s="213"/>
      <c r="ABQ67" s="213"/>
      <c r="ABS67" s="213"/>
      <c r="ABU67" s="213"/>
      <c r="ABW67" s="213"/>
      <c r="ABY67" s="213"/>
      <c r="ACA67" s="213"/>
      <c r="ACC67" s="213"/>
      <c r="ACE67" s="213"/>
      <c r="ACG67" s="213"/>
      <c r="ACI67" s="213"/>
      <c r="ACK67" s="213"/>
      <c r="ACM67" s="213"/>
      <c r="ACO67" s="213"/>
      <c r="ACQ67" s="213"/>
      <c r="ACS67" s="213"/>
      <c r="ACU67" s="213"/>
      <c r="ACW67" s="213"/>
      <c r="ACY67" s="213"/>
      <c r="ADA67" s="213"/>
      <c r="ADC67" s="213"/>
      <c r="ADE67" s="213"/>
      <c r="ADG67" s="213"/>
      <c r="ADI67" s="213"/>
      <c r="ADK67" s="213"/>
      <c r="ADM67" s="213"/>
      <c r="ADO67" s="213"/>
      <c r="ADQ67" s="213"/>
      <c r="ADS67" s="213"/>
      <c r="ADU67" s="213"/>
      <c r="ADW67" s="213"/>
      <c r="ADY67" s="213"/>
      <c r="AEA67" s="213"/>
      <c r="AEC67" s="213"/>
      <c r="AEE67" s="213"/>
      <c r="AEG67" s="213"/>
      <c r="AEI67" s="213"/>
      <c r="AEK67" s="213"/>
      <c r="AEM67" s="213"/>
      <c r="AEO67" s="213"/>
      <c r="AEQ67" s="213"/>
      <c r="AES67" s="213"/>
      <c r="AEU67" s="213"/>
      <c r="AEW67" s="213"/>
      <c r="AEY67" s="213"/>
      <c r="AFA67" s="213"/>
      <c r="AFC67" s="213"/>
      <c r="AFE67" s="213"/>
      <c r="AFG67" s="213"/>
      <c r="AFI67" s="213"/>
      <c r="AFK67" s="213"/>
      <c r="AFM67" s="213"/>
      <c r="AFO67" s="213"/>
      <c r="AFQ67" s="213"/>
      <c r="AFS67" s="213"/>
      <c r="AFU67" s="213"/>
      <c r="AFW67" s="213"/>
      <c r="AFY67" s="213"/>
      <c r="AGA67" s="213"/>
      <c r="AGC67" s="213"/>
      <c r="AGE67" s="213"/>
      <c r="AGG67" s="213"/>
      <c r="AGI67" s="213"/>
      <c r="AGK67" s="213"/>
      <c r="AGM67" s="213"/>
      <c r="AGO67" s="213"/>
      <c r="AGQ67" s="213"/>
      <c r="AGS67" s="213"/>
      <c r="AGU67" s="213"/>
      <c r="AGW67" s="213"/>
      <c r="AGY67" s="213"/>
      <c r="AHA67" s="213"/>
      <c r="AHC67" s="213"/>
      <c r="AHE67" s="213"/>
      <c r="AHG67" s="213"/>
      <c r="AHI67" s="213"/>
      <c r="AHK67" s="213"/>
      <c r="AHM67" s="213"/>
      <c r="AHO67" s="213"/>
      <c r="AHQ67" s="213"/>
      <c r="AHS67" s="213"/>
      <c r="AHU67" s="213"/>
      <c r="AHW67" s="213"/>
      <c r="AHY67" s="213"/>
      <c r="AIA67" s="213"/>
      <c r="AIC67" s="213"/>
      <c r="AIE67" s="213"/>
      <c r="AIG67" s="213"/>
      <c r="AII67" s="213"/>
      <c r="AIK67" s="213"/>
      <c r="AIM67" s="213"/>
      <c r="AIO67" s="213"/>
      <c r="AIQ67" s="213"/>
      <c r="AIS67" s="213"/>
      <c r="AIU67" s="213"/>
      <c r="AIW67" s="213"/>
      <c r="AIY67" s="213"/>
      <c r="AJA67" s="213"/>
      <c r="AJC67" s="213"/>
      <c r="AJE67" s="213"/>
      <c r="AJG67" s="213"/>
      <c r="AJI67" s="213"/>
      <c r="AJK67" s="213"/>
      <c r="AJM67" s="213"/>
      <c r="AJO67" s="213"/>
      <c r="AJQ67" s="213"/>
      <c r="AJS67" s="213"/>
      <c r="AJU67" s="213"/>
      <c r="AJW67" s="213"/>
      <c r="AJY67" s="213"/>
      <c r="AKA67" s="213"/>
      <c r="AKC67" s="213"/>
      <c r="AKE67" s="213"/>
      <c r="AKG67" s="213"/>
      <c r="AKI67" s="213"/>
      <c r="AKK67" s="213"/>
      <c r="AKM67" s="213"/>
      <c r="AKO67" s="213"/>
      <c r="AKQ67" s="213"/>
      <c r="AKS67" s="213"/>
      <c r="AKU67" s="213"/>
      <c r="AKW67" s="213"/>
      <c r="AKY67" s="213"/>
      <c r="ALA67" s="213"/>
      <c r="ALC67" s="213"/>
      <c r="ALE67" s="213"/>
      <c r="ALG67" s="213"/>
      <c r="ALI67" s="213"/>
      <c r="ALK67" s="213"/>
      <c r="ALM67" s="213"/>
      <c r="ALO67" s="213"/>
      <c r="ALQ67" s="213"/>
      <c r="ALS67" s="213"/>
      <c r="ALU67" s="213"/>
      <c r="ALW67" s="213"/>
      <c r="ALY67" s="213"/>
      <c r="AMA67" s="213"/>
      <c r="AMC67" s="213"/>
      <c r="AME67" s="213"/>
      <c r="AMG67" s="213"/>
      <c r="AMI67" s="213"/>
      <c r="AMK67" s="213"/>
      <c r="AMM67" s="213"/>
      <c r="AMO67" s="213"/>
      <c r="AMQ67" s="213"/>
      <c r="AMS67" s="213"/>
      <c r="AMU67" s="213"/>
      <c r="AMW67" s="213"/>
      <c r="AMY67" s="213"/>
      <c r="ANA67" s="213"/>
      <c r="ANC67" s="213"/>
      <c r="ANE67" s="213"/>
      <c r="ANG67" s="213"/>
      <c r="ANI67" s="213"/>
      <c r="ANK67" s="213"/>
      <c r="ANM67" s="213"/>
      <c r="ANO67" s="213"/>
      <c r="ANQ67" s="213"/>
      <c r="ANS67" s="213"/>
      <c r="ANU67" s="213"/>
      <c r="ANW67" s="213"/>
      <c r="ANY67" s="213"/>
      <c r="AOA67" s="213"/>
      <c r="AOC67" s="213"/>
      <c r="AOE67" s="213"/>
      <c r="AOG67" s="213"/>
      <c r="AOI67" s="213"/>
      <c r="AOK67" s="213"/>
      <c r="AOM67" s="213"/>
      <c r="AOO67" s="213"/>
      <c r="AOQ67" s="213"/>
      <c r="AOS67" s="213"/>
      <c r="AOU67" s="213"/>
      <c r="AOW67" s="213"/>
      <c r="AOY67" s="213"/>
      <c r="APA67" s="213"/>
      <c r="APC67" s="213"/>
      <c r="APE67" s="213"/>
      <c r="APG67" s="213"/>
      <c r="API67" s="213"/>
      <c r="APK67" s="213"/>
      <c r="APM67" s="213"/>
      <c r="APO67" s="213"/>
      <c r="APQ67" s="213"/>
      <c r="APS67" s="213"/>
      <c r="APU67" s="213"/>
      <c r="APW67" s="213"/>
      <c r="APY67" s="213"/>
      <c r="AQA67" s="213"/>
      <c r="AQC67" s="213"/>
      <c r="AQE67" s="213"/>
      <c r="AQG67" s="213"/>
      <c r="AQI67" s="213"/>
      <c r="AQK67" s="213"/>
      <c r="AQM67" s="213"/>
      <c r="AQO67" s="213"/>
      <c r="AQQ67" s="213"/>
      <c r="AQS67" s="213"/>
      <c r="AQU67" s="213"/>
      <c r="AQW67" s="213"/>
      <c r="AQY67" s="213"/>
      <c r="ARA67" s="213"/>
      <c r="ARC67" s="213"/>
      <c r="ARE67" s="213"/>
      <c r="ARG67" s="213"/>
      <c r="ARI67" s="213"/>
      <c r="ARK67" s="213"/>
      <c r="ARM67" s="213"/>
      <c r="ARO67" s="213"/>
      <c r="ARQ67" s="213"/>
      <c r="ARS67" s="213"/>
      <c r="ARU67" s="213"/>
      <c r="ARW67" s="213"/>
      <c r="ARY67" s="213"/>
      <c r="ASA67" s="213"/>
      <c r="ASC67" s="213"/>
      <c r="ASE67" s="213"/>
      <c r="ASG67" s="213"/>
      <c r="ASI67" s="213"/>
      <c r="ASK67" s="213"/>
      <c r="ASM67" s="213"/>
      <c r="ASO67" s="213"/>
      <c r="ASQ67" s="213"/>
      <c r="ASS67" s="213"/>
      <c r="ASU67" s="213"/>
      <c r="ASW67" s="213"/>
      <c r="ASY67" s="213"/>
      <c r="ATA67" s="213"/>
      <c r="ATC67" s="213"/>
      <c r="ATE67" s="213"/>
      <c r="ATG67" s="213"/>
      <c r="ATI67" s="213"/>
      <c r="ATK67" s="213"/>
      <c r="ATM67" s="213"/>
      <c r="ATO67" s="213"/>
      <c r="ATQ67" s="213"/>
      <c r="ATS67" s="213"/>
      <c r="ATU67" s="213"/>
      <c r="ATW67" s="213"/>
      <c r="ATY67" s="213"/>
      <c r="AUA67" s="213"/>
      <c r="AUC67" s="213"/>
      <c r="AUE67" s="213"/>
      <c r="AUG67" s="213"/>
      <c r="AUI67" s="213"/>
      <c r="AUK67" s="213"/>
      <c r="AUM67" s="213"/>
      <c r="AUO67" s="213"/>
      <c r="AUQ67" s="213"/>
      <c r="AUS67" s="213"/>
      <c r="AUU67" s="213"/>
      <c r="AUW67" s="213"/>
      <c r="AUY67" s="213"/>
      <c r="AVA67" s="213"/>
      <c r="AVC67" s="213"/>
      <c r="AVE67" s="213"/>
      <c r="AVG67" s="213"/>
      <c r="AVI67" s="213"/>
      <c r="AVK67" s="213"/>
      <c r="AVM67" s="213"/>
      <c r="AVO67" s="213"/>
      <c r="AVQ67" s="213"/>
      <c r="AVS67" s="213"/>
      <c r="AVU67" s="213"/>
      <c r="AVW67" s="213"/>
      <c r="AVY67" s="213"/>
      <c r="AWA67" s="213"/>
      <c r="AWC67" s="213"/>
      <c r="AWE67" s="213"/>
      <c r="AWG67" s="213"/>
      <c r="AWI67" s="213"/>
      <c r="AWK67" s="213"/>
      <c r="AWM67" s="213"/>
      <c r="AWO67" s="213"/>
      <c r="AWQ67" s="213"/>
      <c r="AWS67" s="213"/>
      <c r="AWU67" s="213"/>
      <c r="AWW67" s="213"/>
      <c r="AWY67" s="213"/>
      <c r="AXA67" s="213"/>
      <c r="AXC67" s="213"/>
      <c r="AXE67" s="213"/>
      <c r="AXG67" s="213"/>
      <c r="AXI67" s="213"/>
      <c r="AXK67" s="213"/>
      <c r="AXM67" s="213"/>
      <c r="AXO67" s="213"/>
      <c r="AXQ67" s="213"/>
      <c r="AXS67" s="213"/>
      <c r="AXU67" s="213"/>
      <c r="AXW67" s="213"/>
      <c r="AXY67" s="213"/>
      <c r="AYA67" s="213"/>
      <c r="AYC67" s="213"/>
      <c r="AYE67" s="213"/>
      <c r="AYG67" s="213"/>
      <c r="AYI67" s="213"/>
      <c r="AYK67" s="213"/>
      <c r="AYM67" s="213"/>
      <c r="AYO67" s="213"/>
      <c r="AYQ67" s="213"/>
      <c r="AYS67" s="213"/>
      <c r="AYU67" s="213"/>
      <c r="AYW67" s="213"/>
      <c r="AYY67" s="213"/>
      <c r="AZA67" s="213"/>
      <c r="AZC67" s="213"/>
      <c r="AZE67" s="213"/>
      <c r="AZG67" s="213"/>
      <c r="AZI67" s="213"/>
      <c r="AZK67" s="213"/>
      <c r="AZM67" s="213"/>
      <c r="AZO67" s="213"/>
      <c r="AZQ67" s="213"/>
      <c r="AZS67" s="213"/>
      <c r="AZU67" s="213"/>
      <c r="AZW67" s="213"/>
      <c r="AZY67" s="213"/>
      <c r="BAA67" s="213"/>
      <c r="BAC67" s="213"/>
      <c r="BAE67" s="213"/>
      <c r="BAG67" s="213"/>
      <c r="BAI67" s="213"/>
      <c r="BAK67" s="213"/>
      <c r="BAM67" s="213"/>
      <c r="BAO67" s="213"/>
      <c r="BAQ67" s="213"/>
      <c r="BAS67" s="213"/>
      <c r="BAU67" s="213"/>
      <c r="BAW67" s="213"/>
      <c r="BAY67" s="213"/>
      <c r="BBA67" s="213"/>
      <c r="BBC67" s="213"/>
      <c r="BBE67" s="213"/>
      <c r="BBG67" s="213"/>
      <c r="BBI67" s="213"/>
      <c r="BBK67" s="213"/>
      <c r="BBM67" s="213"/>
      <c r="BBO67" s="213"/>
      <c r="BBQ67" s="213"/>
      <c r="BBS67" s="213"/>
      <c r="BBU67" s="213"/>
      <c r="BBW67" s="213"/>
      <c r="BBY67" s="213"/>
      <c r="BCA67" s="213"/>
      <c r="BCC67" s="213"/>
      <c r="BCE67" s="213"/>
      <c r="BCG67" s="213"/>
      <c r="BCI67" s="213"/>
      <c r="BCK67" s="213"/>
      <c r="BCM67" s="213"/>
      <c r="BCO67" s="213"/>
      <c r="BCQ67" s="213"/>
      <c r="BCS67" s="213"/>
      <c r="BCU67" s="213"/>
      <c r="BCW67" s="213"/>
      <c r="BCY67" s="213"/>
      <c r="BDA67" s="213"/>
      <c r="BDC67" s="213"/>
      <c r="BDE67" s="213"/>
      <c r="BDG67" s="213"/>
      <c r="BDI67" s="213"/>
      <c r="BDK67" s="213"/>
      <c r="BDM67" s="213"/>
      <c r="BDO67" s="213"/>
      <c r="BDQ67" s="213"/>
      <c r="BDS67" s="213"/>
      <c r="BDU67" s="213"/>
      <c r="BDW67" s="213"/>
      <c r="BDY67" s="213"/>
      <c r="BEA67" s="213"/>
      <c r="BEC67" s="213"/>
      <c r="BEE67" s="213"/>
      <c r="BEG67" s="213"/>
      <c r="BEI67" s="213"/>
      <c r="BEK67" s="213"/>
      <c r="BEM67" s="213"/>
      <c r="BEO67" s="213"/>
      <c r="BEQ67" s="213"/>
      <c r="BES67" s="213"/>
      <c r="BEU67" s="213"/>
      <c r="BEW67" s="213"/>
      <c r="BEY67" s="213"/>
      <c r="BFA67" s="213"/>
      <c r="BFC67" s="213"/>
      <c r="BFE67" s="213"/>
      <c r="BFG67" s="213"/>
      <c r="BFI67" s="213"/>
      <c r="BFK67" s="213"/>
      <c r="BFM67" s="213"/>
      <c r="BFO67" s="213"/>
      <c r="BFQ67" s="213"/>
      <c r="BFS67" s="213"/>
      <c r="BFU67" s="213"/>
      <c r="BFW67" s="213"/>
      <c r="BFY67" s="213"/>
      <c r="BGA67" s="213"/>
      <c r="BGC67" s="213"/>
      <c r="BGE67" s="213"/>
      <c r="BGG67" s="213"/>
      <c r="BGI67" s="213"/>
      <c r="BGK67" s="213"/>
      <c r="BGM67" s="213"/>
      <c r="BGO67" s="213"/>
      <c r="BGQ67" s="213"/>
      <c r="BGS67" s="213"/>
      <c r="BGU67" s="213"/>
      <c r="BGW67" s="213"/>
      <c r="BGY67" s="213"/>
      <c r="BHA67" s="213"/>
      <c r="BHC67" s="213"/>
      <c r="BHE67" s="213"/>
      <c r="BHG67" s="213"/>
      <c r="BHI67" s="213"/>
      <c r="BHK67" s="213"/>
      <c r="BHM67" s="213"/>
      <c r="BHO67" s="213"/>
      <c r="BHQ67" s="213"/>
      <c r="BHS67" s="213"/>
      <c r="BHU67" s="213"/>
      <c r="BHW67" s="213"/>
      <c r="BHY67" s="213"/>
      <c r="BIA67" s="213"/>
      <c r="BIC67" s="213"/>
      <c r="BIE67" s="213"/>
      <c r="BIG67" s="213"/>
      <c r="BII67" s="213"/>
      <c r="BIK67" s="213"/>
      <c r="BIM67" s="213"/>
      <c r="BIO67" s="213"/>
      <c r="BIQ67" s="213"/>
      <c r="BIS67" s="213"/>
      <c r="BIU67" s="213"/>
      <c r="BIW67" s="213"/>
      <c r="BIY67" s="213"/>
      <c r="BJA67" s="213"/>
      <c r="BJC67" s="213"/>
      <c r="BJE67" s="213"/>
      <c r="BJG67" s="213"/>
      <c r="BJI67" s="213"/>
      <c r="BJK67" s="213"/>
      <c r="BJM67" s="213"/>
      <c r="BJO67" s="213"/>
      <c r="BJQ67" s="213"/>
      <c r="BJS67" s="213"/>
      <c r="BJU67" s="213"/>
      <c r="BJW67" s="213"/>
      <c r="BJY67" s="213"/>
      <c r="BKA67" s="213"/>
      <c r="BKC67" s="213"/>
      <c r="BKE67" s="213"/>
      <c r="BKG67" s="213"/>
      <c r="BKI67" s="213"/>
      <c r="BKK67" s="213"/>
      <c r="BKM67" s="213"/>
      <c r="BKO67" s="213"/>
      <c r="BKQ67" s="213"/>
      <c r="BKS67" s="213"/>
      <c r="BKU67" s="213"/>
      <c r="BKW67" s="213"/>
      <c r="BKY67" s="213"/>
      <c r="BLA67" s="213"/>
      <c r="BLC67" s="213"/>
      <c r="BLE67" s="213"/>
      <c r="BLG67" s="213"/>
      <c r="BLI67" s="213"/>
      <c r="BLK67" s="213"/>
      <c r="BLM67" s="213"/>
      <c r="BLO67" s="213"/>
      <c r="BLQ67" s="213"/>
      <c r="BLS67" s="213"/>
      <c r="BLU67" s="213"/>
      <c r="BLW67" s="213"/>
      <c r="BLY67" s="213"/>
      <c r="BMA67" s="213"/>
      <c r="BMC67" s="213"/>
      <c r="BME67" s="213"/>
      <c r="BMG67" s="213"/>
      <c r="BMI67" s="213"/>
      <c r="BMK67" s="213"/>
      <c r="BMM67" s="213"/>
      <c r="BMO67" s="213"/>
      <c r="BMQ67" s="213"/>
      <c r="BMS67" s="213"/>
      <c r="BMU67" s="213"/>
      <c r="BMW67" s="213"/>
      <c r="BMY67" s="213"/>
      <c r="BNA67" s="213"/>
      <c r="BNC67" s="213"/>
      <c r="BNE67" s="213"/>
      <c r="BNG67" s="213"/>
      <c r="BNI67" s="213"/>
      <c r="BNK67" s="213"/>
      <c r="BNM67" s="213"/>
      <c r="BNO67" s="213"/>
      <c r="BNQ67" s="213"/>
      <c r="BNS67" s="213"/>
      <c r="BNU67" s="213"/>
      <c r="BNW67" s="213"/>
      <c r="BNY67" s="213"/>
      <c r="BOA67" s="213"/>
      <c r="BOC67" s="213"/>
      <c r="BOE67" s="213"/>
      <c r="BOG67" s="213"/>
      <c r="BOI67" s="213"/>
      <c r="BOK67" s="213"/>
      <c r="BOM67" s="213"/>
      <c r="BOO67" s="213"/>
      <c r="BOQ67" s="213"/>
      <c r="BOS67" s="213"/>
      <c r="BOU67" s="213"/>
      <c r="BOW67" s="213"/>
      <c r="BOY67" s="213"/>
      <c r="BPA67" s="213"/>
      <c r="BPC67" s="213"/>
      <c r="BPE67" s="213"/>
      <c r="BPG67" s="213"/>
      <c r="BPI67" s="213"/>
      <c r="BPK67" s="213"/>
      <c r="BPM67" s="213"/>
      <c r="BPO67" s="213"/>
      <c r="BPQ67" s="213"/>
      <c r="BPS67" s="213"/>
      <c r="BPU67" s="213"/>
      <c r="BPW67" s="213"/>
      <c r="BPY67" s="213"/>
      <c r="BQA67" s="213"/>
      <c r="BQC67" s="213"/>
      <c r="BQE67" s="213"/>
      <c r="BQG67" s="213"/>
      <c r="BQI67" s="213"/>
      <c r="BQK67" s="213"/>
      <c r="BQM67" s="213"/>
      <c r="BQO67" s="213"/>
      <c r="BQQ67" s="213"/>
      <c r="BQS67" s="213"/>
      <c r="BQU67" s="213"/>
      <c r="BQW67" s="213"/>
      <c r="BQY67" s="213"/>
      <c r="BRA67" s="213"/>
      <c r="BRC67" s="213"/>
      <c r="BRE67" s="213"/>
      <c r="BRG67" s="213"/>
      <c r="BRI67" s="213"/>
      <c r="BRK67" s="213"/>
      <c r="BRM67" s="213"/>
      <c r="BRO67" s="213"/>
      <c r="BRQ67" s="213"/>
      <c r="BRS67" s="213"/>
      <c r="BRU67" s="213"/>
      <c r="BRW67" s="213"/>
      <c r="BRY67" s="213"/>
      <c r="BSA67" s="213"/>
      <c r="BSC67" s="213"/>
      <c r="BSE67" s="213"/>
      <c r="BSG67" s="213"/>
      <c r="BSI67" s="213"/>
      <c r="BSK67" s="213"/>
      <c r="BSM67" s="213"/>
      <c r="BSO67" s="213"/>
      <c r="BSQ67" s="213"/>
      <c r="BSS67" s="213"/>
      <c r="BSU67" s="213"/>
      <c r="BSW67" s="213"/>
      <c r="BSY67" s="213"/>
      <c r="BTA67" s="213"/>
      <c r="BTC67" s="213"/>
      <c r="BTE67" s="213"/>
      <c r="BTG67" s="213"/>
      <c r="BTI67" s="213"/>
      <c r="BTK67" s="213"/>
      <c r="BTM67" s="213"/>
      <c r="BTO67" s="213"/>
      <c r="BTQ67" s="213"/>
      <c r="BTS67" s="213"/>
      <c r="BTU67" s="213"/>
      <c r="BTW67" s="213"/>
      <c r="BTY67" s="213"/>
      <c r="BUA67" s="213"/>
      <c r="BUC67" s="213"/>
      <c r="BUE67" s="213"/>
      <c r="BUG67" s="213"/>
      <c r="BUI67" s="213"/>
      <c r="BUK67" s="213"/>
      <c r="BUM67" s="213"/>
      <c r="BUO67" s="213"/>
      <c r="BUQ67" s="213"/>
      <c r="BUS67" s="213"/>
      <c r="BUU67" s="213"/>
      <c r="BUW67" s="213"/>
      <c r="BUY67" s="213"/>
      <c r="BVA67" s="213"/>
      <c r="BVC67" s="213"/>
      <c r="BVE67" s="213"/>
      <c r="BVG67" s="213"/>
      <c r="BVI67" s="213"/>
      <c r="BVK67" s="213"/>
      <c r="BVM67" s="213"/>
      <c r="BVO67" s="213"/>
      <c r="BVQ67" s="213"/>
      <c r="BVS67" s="213"/>
      <c r="BVU67" s="213"/>
      <c r="BVW67" s="213"/>
      <c r="BVY67" s="213"/>
      <c r="BWA67" s="213"/>
      <c r="BWC67" s="213"/>
      <c r="BWE67" s="213"/>
      <c r="BWG67" s="213"/>
      <c r="BWI67" s="213"/>
      <c r="BWK67" s="213"/>
      <c r="BWM67" s="213"/>
      <c r="BWO67" s="213"/>
      <c r="BWQ67" s="213"/>
      <c r="BWS67" s="213"/>
      <c r="BWU67" s="213"/>
      <c r="BWW67" s="213"/>
      <c r="BWY67" s="213"/>
      <c r="BXA67" s="213"/>
      <c r="BXC67" s="213"/>
      <c r="BXE67" s="213"/>
      <c r="BXG67" s="213"/>
      <c r="BXI67" s="213"/>
      <c r="BXK67" s="213"/>
      <c r="BXM67" s="213"/>
      <c r="BXO67" s="213"/>
      <c r="BXQ67" s="213"/>
      <c r="BXS67" s="213"/>
      <c r="BXU67" s="213"/>
      <c r="BXW67" s="213"/>
      <c r="BXY67" s="213"/>
      <c r="BYA67" s="213"/>
      <c r="BYC67" s="213"/>
      <c r="BYE67" s="213"/>
      <c r="BYG67" s="213"/>
      <c r="BYI67" s="213"/>
      <c r="BYK67" s="213"/>
      <c r="BYM67" s="213"/>
      <c r="BYO67" s="213"/>
      <c r="BYQ67" s="213"/>
      <c r="BYS67" s="213"/>
      <c r="BYU67" s="213"/>
      <c r="BYW67" s="213"/>
      <c r="BYY67" s="213"/>
      <c r="BZA67" s="213"/>
      <c r="BZC67" s="213"/>
      <c r="BZE67" s="213"/>
      <c r="BZG67" s="213"/>
      <c r="BZI67" s="213"/>
      <c r="BZK67" s="213"/>
      <c r="BZM67" s="213"/>
      <c r="BZO67" s="213"/>
      <c r="BZQ67" s="213"/>
      <c r="BZS67" s="213"/>
      <c r="BZU67" s="213"/>
      <c r="BZW67" s="213"/>
      <c r="BZY67" s="213"/>
      <c r="CAA67" s="213"/>
      <c r="CAC67" s="213"/>
      <c r="CAE67" s="213"/>
      <c r="CAG67" s="213"/>
      <c r="CAI67" s="213"/>
      <c r="CAK67" s="213"/>
      <c r="CAM67" s="213"/>
      <c r="CAO67" s="213"/>
      <c r="CAQ67" s="213"/>
      <c r="CAS67" s="213"/>
      <c r="CAU67" s="213"/>
      <c r="CAW67" s="213"/>
      <c r="CAY67" s="213"/>
      <c r="CBA67" s="213"/>
      <c r="CBC67" s="213"/>
      <c r="CBE67" s="213"/>
      <c r="CBG67" s="213"/>
      <c r="CBI67" s="213"/>
      <c r="CBK67" s="213"/>
      <c r="CBM67" s="213"/>
      <c r="CBO67" s="213"/>
      <c r="CBQ67" s="213"/>
      <c r="CBS67" s="213"/>
      <c r="CBU67" s="213"/>
      <c r="CBW67" s="213"/>
      <c r="CBY67" s="213"/>
      <c r="CCA67" s="213"/>
      <c r="CCC67" s="213"/>
      <c r="CCE67" s="213"/>
      <c r="CCG67" s="213"/>
      <c r="CCI67" s="213"/>
      <c r="CCK67" s="213"/>
      <c r="CCM67" s="213"/>
      <c r="CCO67" s="213"/>
      <c r="CCQ67" s="213"/>
      <c r="CCS67" s="213"/>
      <c r="CCU67" s="213"/>
      <c r="CCW67" s="213"/>
      <c r="CCY67" s="213"/>
      <c r="CDA67" s="213"/>
      <c r="CDC67" s="213"/>
      <c r="CDE67" s="213"/>
      <c r="CDG67" s="213"/>
      <c r="CDI67" s="213"/>
      <c r="CDK67" s="213"/>
      <c r="CDM67" s="213"/>
      <c r="CDO67" s="213"/>
      <c r="CDQ67" s="213"/>
      <c r="CDS67" s="213"/>
      <c r="CDU67" s="213"/>
      <c r="CDW67" s="213"/>
      <c r="CDY67" s="213"/>
      <c r="CEA67" s="213"/>
      <c r="CEC67" s="213"/>
      <c r="CEE67" s="213"/>
      <c r="CEG67" s="213"/>
      <c r="CEI67" s="213"/>
      <c r="CEK67" s="213"/>
      <c r="CEM67" s="213"/>
      <c r="CEO67" s="213"/>
      <c r="CEQ67" s="213"/>
      <c r="CES67" s="213"/>
      <c r="CEU67" s="213"/>
      <c r="CEW67" s="213"/>
      <c r="CEY67" s="213"/>
      <c r="CFA67" s="213"/>
      <c r="CFC67" s="213"/>
      <c r="CFE67" s="213"/>
      <c r="CFG67" s="213"/>
      <c r="CFI67" s="213"/>
      <c r="CFK67" s="213"/>
      <c r="CFM67" s="213"/>
      <c r="CFO67" s="213"/>
      <c r="CFQ67" s="213"/>
      <c r="CFS67" s="213"/>
      <c r="CFU67" s="213"/>
      <c r="CFW67" s="213"/>
      <c r="CFY67" s="213"/>
      <c r="CGA67" s="213"/>
      <c r="CGC67" s="213"/>
      <c r="CGE67" s="213"/>
      <c r="CGG67" s="213"/>
      <c r="CGI67" s="213"/>
      <c r="CGK67" s="213"/>
      <c r="CGM67" s="213"/>
      <c r="CGO67" s="213"/>
      <c r="CGQ67" s="213"/>
      <c r="CGS67" s="213"/>
      <c r="CGU67" s="213"/>
      <c r="CGW67" s="213"/>
      <c r="CGY67" s="213"/>
      <c r="CHA67" s="213"/>
      <c r="CHC67" s="213"/>
      <c r="CHE67" s="213"/>
      <c r="CHG67" s="213"/>
      <c r="CHI67" s="213"/>
      <c r="CHK67" s="213"/>
      <c r="CHM67" s="213"/>
      <c r="CHO67" s="213"/>
      <c r="CHQ67" s="213"/>
      <c r="CHS67" s="213"/>
      <c r="CHU67" s="213"/>
      <c r="CHW67" s="213"/>
      <c r="CHY67" s="213"/>
      <c r="CIA67" s="213"/>
      <c r="CIC67" s="213"/>
      <c r="CIE67" s="213"/>
      <c r="CIG67" s="213"/>
      <c r="CII67" s="213"/>
      <c r="CIK67" s="213"/>
      <c r="CIM67" s="213"/>
      <c r="CIO67" s="213"/>
      <c r="CIQ67" s="213"/>
      <c r="CIS67" s="213"/>
      <c r="CIU67" s="213"/>
      <c r="CIW67" s="213"/>
      <c r="CIY67" s="213"/>
      <c r="CJA67" s="213"/>
      <c r="CJC67" s="213"/>
      <c r="CJE67" s="213"/>
      <c r="CJG67" s="213"/>
      <c r="CJI67" s="213"/>
      <c r="CJK67" s="213"/>
      <c r="CJM67" s="213"/>
      <c r="CJO67" s="213"/>
      <c r="CJQ67" s="213"/>
      <c r="CJS67" s="213"/>
      <c r="CJU67" s="213"/>
      <c r="CJW67" s="213"/>
      <c r="CJY67" s="213"/>
      <c r="CKA67" s="213"/>
      <c r="CKC67" s="213"/>
      <c r="CKE67" s="213"/>
      <c r="CKG67" s="213"/>
      <c r="CKI67" s="213"/>
      <c r="CKK67" s="213"/>
      <c r="CKM67" s="213"/>
      <c r="CKO67" s="213"/>
      <c r="CKQ67" s="213"/>
      <c r="CKS67" s="213"/>
      <c r="CKU67" s="213"/>
      <c r="CKW67" s="213"/>
      <c r="CKY67" s="213"/>
      <c r="CLA67" s="213"/>
      <c r="CLC67" s="213"/>
      <c r="CLE67" s="213"/>
      <c r="CLG67" s="213"/>
      <c r="CLI67" s="213"/>
      <c r="CLK67" s="213"/>
      <c r="CLM67" s="213"/>
      <c r="CLO67" s="213"/>
      <c r="CLQ67" s="213"/>
      <c r="CLS67" s="213"/>
      <c r="CLU67" s="213"/>
      <c r="CLW67" s="213"/>
      <c r="CLY67" s="213"/>
      <c r="CMA67" s="213"/>
      <c r="CMC67" s="213"/>
      <c r="CME67" s="213"/>
      <c r="CMG67" s="213"/>
      <c r="CMI67" s="213"/>
      <c r="CMK67" s="213"/>
      <c r="CMM67" s="213"/>
      <c r="CMO67" s="213"/>
      <c r="CMQ67" s="213"/>
      <c r="CMS67" s="213"/>
      <c r="CMU67" s="213"/>
      <c r="CMW67" s="213"/>
      <c r="CMY67" s="213"/>
      <c r="CNA67" s="213"/>
      <c r="CNC67" s="213"/>
      <c r="CNE67" s="213"/>
      <c r="CNG67" s="213"/>
      <c r="CNI67" s="213"/>
      <c r="CNK67" s="213"/>
      <c r="CNM67" s="213"/>
      <c r="CNO67" s="213"/>
      <c r="CNQ67" s="213"/>
      <c r="CNS67" s="213"/>
      <c r="CNU67" s="213"/>
      <c r="CNW67" s="213"/>
      <c r="CNY67" s="213"/>
      <c r="COA67" s="213"/>
      <c r="COC67" s="213"/>
      <c r="COE67" s="213"/>
      <c r="COG67" s="213"/>
      <c r="COI67" s="213"/>
      <c r="COK67" s="213"/>
      <c r="COM67" s="213"/>
      <c r="COO67" s="213"/>
      <c r="COQ67" s="213"/>
      <c r="COS67" s="213"/>
      <c r="COU67" s="213"/>
      <c r="COW67" s="213"/>
      <c r="COY67" s="213"/>
      <c r="CPA67" s="213"/>
      <c r="CPC67" s="213"/>
      <c r="CPE67" s="213"/>
      <c r="CPG67" s="213"/>
      <c r="CPI67" s="213"/>
      <c r="CPK67" s="213"/>
      <c r="CPM67" s="213"/>
      <c r="CPO67" s="213"/>
      <c r="CPQ67" s="213"/>
      <c r="CPS67" s="213"/>
      <c r="CPU67" s="213"/>
      <c r="CPW67" s="213"/>
      <c r="CPY67" s="213"/>
      <c r="CQA67" s="213"/>
      <c r="CQC67" s="213"/>
      <c r="CQE67" s="213"/>
      <c r="CQG67" s="213"/>
      <c r="CQI67" s="213"/>
      <c r="CQK67" s="213"/>
      <c r="CQM67" s="213"/>
      <c r="CQO67" s="213"/>
      <c r="CQQ67" s="213"/>
      <c r="CQS67" s="213"/>
      <c r="CQU67" s="213"/>
      <c r="CQW67" s="213"/>
      <c r="CQY67" s="213"/>
      <c r="CRA67" s="213"/>
      <c r="CRC67" s="213"/>
      <c r="CRE67" s="213"/>
      <c r="CRG67" s="213"/>
      <c r="CRI67" s="213"/>
      <c r="CRK67" s="213"/>
      <c r="CRM67" s="213"/>
      <c r="CRO67" s="213"/>
      <c r="CRQ67" s="213"/>
      <c r="CRS67" s="213"/>
      <c r="CRU67" s="213"/>
      <c r="CRW67" s="213"/>
      <c r="CRY67" s="213"/>
      <c r="CSA67" s="213"/>
      <c r="CSC67" s="213"/>
      <c r="CSE67" s="213"/>
      <c r="CSG67" s="213"/>
      <c r="CSI67" s="213"/>
      <c r="CSK67" s="213"/>
      <c r="CSM67" s="213"/>
      <c r="CSO67" s="213"/>
      <c r="CSQ67" s="213"/>
      <c r="CSS67" s="213"/>
      <c r="CSU67" s="213"/>
      <c r="CSW67" s="213"/>
      <c r="CSY67" s="213"/>
      <c r="CTA67" s="213"/>
      <c r="CTC67" s="213"/>
      <c r="CTE67" s="213"/>
      <c r="CTG67" s="213"/>
      <c r="CTI67" s="213"/>
      <c r="CTK67" s="213"/>
      <c r="CTM67" s="213"/>
      <c r="CTO67" s="213"/>
      <c r="CTQ67" s="213"/>
      <c r="CTS67" s="213"/>
      <c r="CTU67" s="213"/>
      <c r="CTW67" s="213"/>
      <c r="CTY67" s="213"/>
      <c r="CUA67" s="213"/>
      <c r="CUC67" s="213"/>
      <c r="CUE67" s="213"/>
      <c r="CUG67" s="213"/>
      <c r="CUI67" s="213"/>
      <c r="CUK67" s="213"/>
      <c r="CUM67" s="213"/>
      <c r="CUO67" s="213"/>
      <c r="CUQ67" s="213"/>
      <c r="CUS67" s="213"/>
      <c r="CUU67" s="213"/>
      <c r="CUW67" s="213"/>
      <c r="CUY67" s="213"/>
      <c r="CVA67" s="213"/>
      <c r="CVC67" s="213"/>
      <c r="CVE67" s="213"/>
      <c r="CVG67" s="213"/>
      <c r="CVI67" s="213"/>
      <c r="CVK67" s="213"/>
      <c r="CVM67" s="213"/>
      <c r="CVO67" s="213"/>
      <c r="CVQ67" s="213"/>
      <c r="CVS67" s="213"/>
      <c r="CVU67" s="213"/>
      <c r="CVW67" s="213"/>
      <c r="CVY67" s="213"/>
      <c r="CWA67" s="213"/>
      <c r="CWC67" s="213"/>
      <c r="CWE67" s="213"/>
      <c r="CWG67" s="213"/>
      <c r="CWI67" s="213"/>
      <c r="CWK67" s="213"/>
      <c r="CWM67" s="213"/>
      <c r="CWO67" s="213"/>
      <c r="CWQ67" s="213"/>
      <c r="CWS67" s="213"/>
      <c r="CWU67" s="213"/>
      <c r="CWW67" s="213"/>
      <c r="CWY67" s="213"/>
      <c r="CXA67" s="213"/>
      <c r="CXC67" s="213"/>
      <c r="CXE67" s="213"/>
      <c r="CXG67" s="213"/>
      <c r="CXI67" s="213"/>
      <c r="CXK67" s="213"/>
      <c r="CXM67" s="213"/>
      <c r="CXO67" s="213"/>
      <c r="CXQ67" s="213"/>
      <c r="CXS67" s="213"/>
      <c r="CXU67" s="213"/>
      <c r="CXW67" s="213"/>
      <c r="CXY67" s="213"/>
      <c r="CYA67" s="213"/>
      <c r="CYC67" s="213"/>
      <c r="CYE67" s="213"/>
      <c r="CYG67" s="213"/>
      <c r="CYI67" s="213"/>
      <c r="CYK67" s="213"/>
      <c r="CYM67" s="213"/>
      <c r="CYO67" s="213"/>
      <c r="CYQ67" s="213"/>
      <c r="CYS67" s="213"/>
      <c r="CYU67" s="213"/>
      <c r="CYW67" s="213"/>
      <c r="CYY67" s="213"/>
      <c r="CZA67" s="213"/>
      <c r="CZC67" s="213"/>
      <c r="CZE67" s="213"/>
      <c r="CZG67" s="213"/>
      <c r="CZI67" s="213"/>
      <c r="CZK67" s="213"/>
      <c r="CZM67" s="213"/>
      <c r="CZO67" s="213"/>
      <c r="CZQ67" s="213"/>
      <c r="CZS67" s="213"/>
      <c r="CZU67" s="213"/>
      <c r="CZW67" s="213"/>
      <c r="CZY67" s="213"/>
      <c r="DAA67" s="213"/>
      <c r="DAC67" s="213"/>
      <c r="DAE67" s="213"/>
      <c r="DAG67" s="213"/>
      <c r="DAI67" s="213"/>
      <c r="DAK67" s="213"/>
      <c r="DAM67" s="213"/>
      <c r="DAO67" s="213"/>
      <c r="DAQ67" s="213"/>
      <c r="DAS67" s="213"/>
      <c r="DAU67" s="213"/>
      <c r="DAW67" s="213"/>
      <c r="DAY67" s="213"/>
      <c r="DBA67" s="213"/>
      <c r="DBC67" s="213"/>
      <c r="DBE67" s="213"/>
      <c r="DBG67" s="213"/>
      <c r="DBI67" s="213"/>
      <c r="DBK67" s="213"/>
      <c r="DBM67" s="213"/>
      <c r="DBO67" s="213"/>
      <c r="DBQ67" s="213"/>
      <c r="DBS67" s="213"/>
      <c r="DBU67" s="213"/>
      <c r="DBW67" s="213"/>
      <c r="DBY67" s="213"/>
      <c r="DCA67" s="213"/>
      <c r="DCC67" s="213"/>
      <c r="DCE67" s="213"/>
      <c r="DCG67" s="213"/>
      <c r="DCI67" s="213"/>
      <c r="DCK67" s="213"/>
      <c r="DCM67" s="213"/>
      <c r="DCO67" s="213"/>
      <c r="DCQ67" s="213"/>
      <c r="DCS67" s="213"/>
      <c r="DCU67" s="213"/>
      <c r="DCW67" s="213"/>
      <c r="DCY67" s="213"/>
      <c r="DDA67" s="213"/>
      <c r="DDC67" s="213"/>
      <c r="DDE67" s="213"/>
      <c r="DDG67" s="213"/>
      <c r="DDI67" s="213"/>
      <c r="DDK67" s="213"/>
      <c r="DDM67" s="213"/>
      <c r="DDO67" s="213"/>
      <c r="DDQ67" s="213"/>
      <c r="DDS67" s="213"/>
      <c r="DDU67" s="213"/>
      <c r="DDW67" s="213"/>
      <c r="DDY67" s="213"/>
      <c r="DEA67" s="213"/>
      <c r="DEC67" s="213"/>
      <c r="DEE67" s="213"/>
      <c r="DEG67" s="213"/>
      <c r="DEI67" s="213"/>
      <c r="DEK67" s="213"/>
      <c r="DEM67" s="213"/>
      <c r="DEO67" s="213"/>
      <c r="DEQ67" s="213"/>
      <c r="DES67" s="213"/>
      <c r="DEU67" s="213"/>
      <c r="DEW67" s="213"/>
      <c r="DEY67" s="213"/>
      <c r="DFA67" s="213"/>
      <c r="DFC67" s="213"/>
      <c r="DFE67" s="213"/>
      <c r="DFG67" s="213"/>
      <c r="DFI67" s="213"/>
      <c r="DFK67" s="213"/>
      <c r="DFM67" s="213"/>
      <c r="DFO67" s="213"/>
      <c r="DFQ67" s="213"/>
      <c r="DFS67" s="213"/>
      <c r="DFU67" s="213"/>
      <c r="DFW67" s="213"/>
      <c r="DFY67" s="213"/>
      <c r="DGA67" s="213"/>
      <c r="DGC67" s="213"/>
      <c r="DGE67" s="213"/>
      <c r="DGG67" s="213"/>
      <c r="DGI67" s="213"/>
      <c r="DGK67" s="213"/>
      <c r="DGM67" s="213"/>
      <c r="DGO67" s="213"/>
      <c r="DGQ67" s="213"/>
      <c r="DGS67" s="213"/>
      <c r="DGU67" s="213"/>
      <c r="DGW67" s="213"/>
      <c r="DGY67" s="213"/>
      <c r="DHA67" s="213"/>
      <c r="DHC67" s="213"/>
      <c r="DHE67" s="213"/>
      <c r="DHG67" s="213"/>
      <c r="DHI67" s="213"/>
      <c r="DHK67" s="213"/>
      <c r="DHM67" s="213"/>
      <c r="DHO67" s="213"/>
      <c r="DHQ67" s="213"/>
      <c r="DHS67" s="213"/>
      <c r="DHU67" s="213"/>
      <c r="DHW67" s="213"/>
      <c r="DHY67" s="213"/>
      <c r="DIA67" s="213"/>
      <c r="DIC67" s="213"/>
      <c r="DIE67" s="213"/>
      <c r="DIG67" s="213"/>
      <c r="DII67" s="213"/>
      <c r="DIK67" s="213"/>
      <c r="DIM67" s="213"/>
      <c r="DIO67" s="213"/>
      <c r="DIQ67" s="213"/>
      <c r="DIS67" s="213"/>
      <c r="DIU67" s="213"/>
      <c r="DIW67" s="213"/>
      <c r="DIY67" s="213"/>
      <c r="DJA67" s="213"/>
      <c r="DJC67" s="213"/>
      <c r="DJE67" s="213"/>
      <c r="DJG67" s="213"/>
      <c r="DJI67" s="213"/>
      <c r="DJK67" s="213"/>
      <c r="DJM67" s="213"/>
      <c r="DJO67" s="213"/>
      <c r="DJQ67" s="213"/>
      <c r="DJS67" s="213"/>
      <c r="DJU67" s="213"/>
      <c r="DJW67" s="213"/>
      <c r="DJY67" s="213"/>
      <c r="DKA67" s="213"/>
      <c r="DKC67" s="213"/>
      <c r="DKE67" s="213"/>
      <c r="DKG67" s="213"/>
      <c r="DKI67" s="213"/>
      <c r="DKK67" s="213"/>
      <c r="DKM67" s="213"/>
      <c r="DKO67" s="213"/>
      <c r="DKQ67" s="213"/>
      <c r="DKS67" s="213"/>
      <c r="DKU67" s="213"/>
      <c r="DKW67" s="213"/>
      <c r="DKY67" s="213"/>
      <c r="DLA67" s="213"/>
      <c r="DLC67" s="213"/>
      <c r="DLE67" s="213"/>
      <c r="DLG67" s="213"/>
      <c r="DLI67" s="213"/>
      <c r="DLK67" s="213"/>
      <c r="DLM67" s="213"/>
      <c r="DLO67" s="213"/>
      <c r="DLQ67" s="213"/>
      <c r="DLS67" s="213"/>
      <c r="DLU67" s="213"/>
      <c r="DLW67" s="213"/>
      <c r="DLY67" s="213"/>
      <c r="DMA67" s="213"/>
      <c r="DMC67" s="213"/>
      <c r="DME67" s="213"/>
      <c r="DMG67" s="213"/>
      <c r="DMI67" s="213"/>
      <c r="DMK67" s="213"/>
      <c r="DMM67" s="213"/>
      <c r="DMO67" s="213"/>
      <c r="DMQ67" s="213"/>
      <c r="DMS67" s="213"/>
      <c r="DMU67" s="213"/>
      <c r="DMW67" s="213"/>
      <c r="DMY67" s="213"/>
      <c r="DNA67" s="213"/>
      <c r="DNC67" s="213"/>
      <c r="DNE67" s="213"/>
      <c r="DNG67" s="213"/>
      <c r="DNI67" s="213"/>
      <c r="DNK67" s="213"/>
      <c r="DNM67" s="213"/>
      <c r="DNO67" s="213"/>
      <c r="DNQ67" s="213"/>
      <c r="DNS67" s="213"/>
      <c r="DNU67" s="213"/>
      <c r="DNW67" s="213"/>
      <c r="DNY67" s="213"/>
      <c r="DOA67" s="213"/>
      <c r="DOC67" s="213"/>
      <c r="DOE67" s="213"/>
      <c r="DOG67" s="213"/>
      <c r="DOI67" s="213"/>
      <c r="DOK67" s="213"/>
      <c r="DOM67" s="213"/>
      <c r="DOO67" s="213"/>
      <c r="DOQ67" s="213"/>
      <c r="DOS67" s="213"/>
      <c r="DOU67" s="213"/>
      <c r="DOW67" s="213"/>
      <c r="DOY67" s="213"/>
      <c r="DPA67" s="213"/>
      <c r="DPC67" s="213"/>
      <c r="DPE67" s="213"/>
      <c r="DPG67" s="213"/>
      <c r="DPI67" s="213"/>
      <c r="DPK67" s="213"/>
      <c r="DPM67" s="213"/>
      <c r="DPO67" s="213"/>
      <c r="DPQ67" s="213"/>
      <c r="DPS67" s="213"/>
      <c r="DPU67" s="213"/>
      <c r="DPW67" s="213"/>
      <c r="DPY67" s="213"/>
      <c r="DQA67" s="213"/>
      <c r="DQC67" s="213"/>
      <c r="DQE67" s="213"/>
      <c r="DQG67" s="213"/>
      <c r="DQI67" s="213"/>
      <c r="DQK67" s="213"/>
      <c r="DQM67" s="213"/>
      <c r="DQO67" s="213"/>
      <c r="DQQ67" s="213"/>
      <c r="DQS67" s="213"/>
      <c r="DQU67" s="213"/>
      <c r="DQW67" s="213"/>
      <c r="DQY67" s="213"/>
      <c r="DRA67" s="213"/>
      <c r="DRC67" s="213"/>
      <c r="DRE67" s="213"/>
      <c r="DRG67" s="213"/>
      <c r="DRI67" s="213"/>
      <c r="DRK67" s="213"/>
      <c r="DRM67" s="213"/>
      <c r="DRO67" s="213"/>
      <c r="DRQ67" s="213"/>
      <c r="DRS67" s="213"/>
      <c r="DRU67" s="213"/>
      <c r="DRW67" s="213"/>
      <c r="DRY67" s="213"/>
      <c r="DSA67" s="213"/>
      <c r="DSC67" s="213"/>
      <c r="DSE67" s="213"/>
      <c r="DSG67" s="213"/>
      <c r="DSI67" s="213"/>
      <c r="DSK67" s="213"/>
      <c r="DSM67" s="213"/>
      <c r="DSO67" s="213"/>
      <c r="DSQ67" s="213"/>
      <c r="DSS67" s="213"/>
      <c r="DSU67" s="213"/>
      <c r="DSW67" s="213"/>
      <c r="DSY67" s="213"/>
      <c r="DTA67" s="213"/>
      <c r="DTC67" s="213"/>
      <c r="DTE67" s="213"/>
      <c r="DTG67" s="213"/>
      <c r="DTI67" s="213"/>
      <c r="DTK67" s="213"/>
      <c r="DTM67" s="213"/>
      <c r="DTO67" s="213"/>
      <c r="DTQ67" s="213"/>
      <c r="DTS67" s="213"/>
      <c r="DTU67" s="213"/>
      <c r="DTW67" s="213"/>
      <c r="DTY67" s="213"/>
      <c r="DUA67" s="213"/>
      <c r="DUC67" s="213"/>
      <c r="DUE67" s="213"/>
      <c r="DUG67" s="213"/>
      <c r="DUI67" s="213"/>
      <c r="DUK67" s="213"/>
      <c r="DUM67" s="213"/>
      <c r="DUO67" s="213"/>
      <c r="DUQ67" s="213"/>
      <c r="DUS67" s="213"/>
      <c r="DUU67" s="213"/>
      <c r="DUW67" s="213"/>
      <c r="DUY67" s="213"/>
      <c r="DVA67" s="213"/>
      <c r="DVC67" s="213"/>
      <c r="DVE67" s="213"/>
      <c r="DVG67" s="213"/>
      <c r="DVI67" s="213"/>
      <c r="DVK67" s="213"/>
      <c r="DVM67" s="213"/>
      <c r="DVO67" s="213"/>
      <c r="DVQ67" s="213"/>
      <c r="DVS67" s="213"/>
      <c r="DVU67" s="213"/>
      <c r="DVW67" s="213"/>
      <c r="DVY67" s="213"/>
      <c r="DWA67" s="213"/>
      <c r="DWC67" s="213"/>
      <c r="DWE67" s="213"/>
      <c r="DWG67" s="213"/>
      <c r="DWI67" s="213"/>
      <c r="DWK67" s="213"/>
      <c r="DWM67" s="213"/>
      <c r="DWO67" s="213"/>
      <c r="DWQ67" s="213"/>
      <c r="DWS67" s="213"/>
      <c r="DWU67" s="213"/>
      <c r="DWW67" s="213"/>
      <c r="DWY67" s="213"/>
      <c r="DXA67" s="213"/>
      <c r="DXC67" s="213"/>
      <c r="DXE67" s="213"/>
      <c r="DXG67" s="213"/>
      <c r="DXI67" s="213"/>
      <c r="DXK67" s="213"/>
      <c r="DXM67" s="213"/>
      <c r="DXO67" s="213"/>
      <c r="DXQ67" s="213"/>
      <c r="DXS67" s="213"/>
      <c r="DXU67" s="213"/>
      <c r="DXW67" s="213"/>
      <c r="DXY67" s="213"/>
      <c r="DYA67" s="213"/>
      <c r="DYC67" s="213"/>
      <c r="DYE67" s="213"/>
      <c r="DYG67" s="213"/>
      <c r="DYI67" s="213"/>
      <c r="DYK67" s="213"/>
      <c r="DYM67" s="213"/>
      <c r="DYO67" s="213"/>
      <c r="DYQ67" s="213"/>
      <c r="DYS67" s="213"/>
      <c r="DYU67" s="213"/>
      <c r="DYW67" s="213"/>
      <c r="DYY67" s="213"/>
      <c r="DZA67" s="213"/>
      <c r="DZC67" s="213"/>
      <c r="DZE67" s="213"/>
      <c r="DZG67" s="213"/>
      <c r="DZI67" s="213"/>
      <c r="DZK67" s="213"/>
      <c r="DZM67" s="213"/>
      <c r="DZO67" s="213"/>
      <c r="DZQ67" s="213"/>
      <c r="DZS67" s="213"/>
      <c r="DZU67" s="213"/>
      <c r="DZW67" s="213"/>
      <c r="DZY67" s="213"/>
      <c r="EAA67" s="213"/>
      <c r="EAC67" s="213"/>
      <c r="EAE67" s="213"/>
      <c r="EAG67" s="213"/>
      <c r="EAI67" s="213"/>
      <c r="EAK67" s="213"/>
      <c r="EAM67" s="213"/>
      <c r="EAO67" s="213"/>
      <c r="EAQ67" s="213"/>
      <c r="EAS67" s="213"/>
      <c r="EAU67" s="213"/>
      <c r="EAW67" s="213"/>
      <c r="EAY67" s="213"/>
      <c r="EBA67" s="213"/>
      <c r="EBC67" s="213"/>
      <c r="EBE67" s="213"/>
      <c r="EBG67" s="213"/>
      <c r="EBI67" s="213"/>
      <c r="EBK67" s="213"/>
      <c r="EBM67" s="213"/>
      <c r="EBO67" s="213"/>
      <c r="EBQ67" s="213"/>
      <c r="EBS67" s="213"/>
      <c r="EBU67" s="213"/>
      <c r="EBW67" s="213"/>
      <c r="EBY67" s="213"/>
      <c r="ECA67" s="213"/>
      <c r="ECC67" s="213"/>
      <c r="ECE67" s="213"/>
      <c r="ECG67" s="213"/>
      <c r="ECI67" s="213"/>
      <c r="ECK67" s="213"/>
      <c r="ECM67" s="213"/>
      <c r="ECO67" s="213"/>
      <c r="ECQ67" s="213"/>
      <c r="ECS67" s="213"/>
      <c r="ECU67" s="213"/>
      <c r="ECW67" s="213"/>
      <c r="ECY67" s="213"/>
      <c r="EDA67" s="213"/>
      <c r="EDC67" s="213"/>
      <c r="EDE67" s="213"/>
      <c r="EDG67" s="213"/>
      <c r="EDI67" s="213"/>
      <c r="EDK67" s="213"/>
      <c r="EDM67" s="213"/>
      <c r="EDO67" s="213"/>
      <c r="EDQ67" s="213"/>
      <c r="EDS67" s="213"/>
      <c r="EDU67" s="213"/>
      <c r="EDW67" s="213"/>
      <c r="EDY67" s="213"/>
      <c r="EEA67" s="213"/>
      <c r="EEC67" s="213"/>
      <c r="EEE67" s="213"/>
      <c r="EEG67" s="213"/>
      <c r="EEI67" s="213"/>
      <c r="EEK67" s="213"/>
      <c r="EEM67" s="213"/>
      <c r="EEO67" s="213"/>
      <c r="EEQ67" s="213"/>
      <c r="EES67" s="213"/>
      <c r="EEU67" s="213"/>
      <c r="EEW67" s="213"/>
      <c r="EEY67" s="213"/>
      <c r="EFA67" s="213"/>
      <c r="EFC67" s="213"/>
      <c r="EFE67" s="213"/>
      <c r="EFG67" s="213"/>
      <c r="EFI67" s="213"/>
      <c r="EFK67" s="213"/>
      <c r="EFM67" s="213"/>
      <c r="EFO67" s="213"/>
      <c r="EFQ67" s="213"/>
      <c r="EFS67" s="213"/>
      <c r="EFU67" s="213"/>
      <c r="EFW67" s="213"/>
      <c r="EFY67" s="213"/>
      <c r="EGA67" s="213"/>
      <c r="EGC67" s="213"/>
      <c r="EGE67" s="213"/>
      <c r="EGG67" s="213"/>
      <c r="EGI67" s="213"/>
      <c r="EGK67" s="213"/>
      <c r="EGM67" s="213"/>
      <c r="EGO67" s="213"/>
      <c r="EGQ67" s="213"/>
      <c r="EGS67" s="213"/>
      <c r="EGU67" s="213"/>
      <c r="EGW67" s="213"/>
      <c r="EGY67" s="213"/>
      <c r="EHA67" s="213"/>
      <c r="EHC67" s="213"/>
      <c r="EHE67" s="213"/>
      <c r="EHG67" s="213"/>
      <c r="EHI67" s="213"/>
      <c r="EHK67" s="213"/>
      <c r="EHM67" s="213"/>
      <c r="EHO67" s="213"/>
      <c r="EHQ67" s="213"/>
      <c r="EHS67" s="213"/>
      <c r="EHU67" s="213"/>
      <c r="EHW67" s="213"/>
      <c r="EHY67" s="213"/>
      <c r="EIA67" s="213"/>
      <c r="EIC67" s="213"/>
      <c r="EIE67" s="213"/>
      <c r="EIG67" s="213"/>
      <c r="EII67" s="213"/>
      <c r="EIK67" s="213"/>
      <c r="EIM67" s="213"/>
      <c r="EIO67" s="213"/>
      <c r="EIQ67" s="213"/>
      <c r="EIS67" s="213"/>
      <c r="EIU67" s="213"/>
      <c r="EIW67" s="213"/>
      <c r="EIY67" s="213"/>
      <c r="EJA67" s="213"/>
      <c r="EJC67" s="213"/>
      <c r="EJE67" s="213"/>
      <c r="EJG67" s="213"/>
      <c r="EJI67" s="213"/>
      <c r="EJK67" s="213"/>
      <c r="EJM67" s="213"/>
      <c r="EJO67" s="213"/>
      <c r="EJQ67" s="213"/>
      <c r="EJS67" s="213"/>
      <c r="EJU67" s="213"/>
      <c r="EJW67" s="213"/>
      <c r="EJY67" s="213"/>
      <c r="EKA67" s="213"/>
      <c r="EKC67" s="213"/>
      <c r="EKE67" s="213"/>
      <c r="EKG67" s="213"/>
      <c r="EKI67" s="213"/>
      <c r="EKK67" s="213"/>
      <c r="EKM67" s="213"/>
      <c r="EKO67" s="213"/>
      <c r="EKQ67" s="213"/>
      <c r="EKS67" s="213"/>
      <c r="EKU67" s="213"/>
      <c r="EKW67" s="213"/>
      <c r="EKY67" s="213"/>
      <c r="ELA67" s="213"/>
      <c r="ELC67" s="213"/>
      <c r="ELE67" s="213"/>
      <c r="ELG67" s="213"/>
      <c r="ELI67" s="213"/>
      <c r="ELK67" s="213"/>
      <c r="ELM67" s="213"/>
      <c r="ELO67" s="213"/>
      <c r="ELQ67" s="213"/>
      <c r="ELS67" s="213"/>
      <c r="ELU67" s="213"/>
      <c r="ELW67" s="213"/>
      <c r="ELY67" s="213"/>
      <c r="EMA67" s="213"/>
      <c r="EMC67" s="213"/>
      <c r="EME67" s="213"/>
      <c r="EMG67" s="213"/>
      <c r="EMI67" s="213"/>
      <c r="EMK67" s="213"/>
      <c r="EMM67" s="213"/>
      <c r="EMO67" s="213"/>
      <c r="EMQ67" s="213"/>
      <c r="EMS67" s="213"/>
      <c r="EMU67" s="213"/>
      <c r="EMW67" s="213"/>
      <c r="EMY67" s="213"/>
      <c r="ENA67" s="213"/>
      <c r="ENC67" s="213"/>
      <c r="ENE67" s="213"/>
      <c r="ENG67" s="213"/>
      <c r="ENI67" s="213"/>
      <c r="ENK67" s="213"/>
      <c r="ENM67" s="213"/>
      <c r="ENO67" s="213"/>
      <c r="ENQ67" s="213"/>
      <c r="ENS67" s="213"/>
      <c r="ENU67" s="213"/>
      <c r="ENW67" s="213"/>
      <c r="ENY67" s="213"/>
      <c r="EOA67" s="213"/>
      <c r="EOC67" s="213"/>
      <c r="EOE67" s="213"/>
      <c r="EOG67" s="213"/>
      <c r="EOI67" s="213"/>
      <c r="EOK67" s="213"/>
      <c r="EOM67" s="213"/>
      <c r="EOO67" s="213"/>
      <c r="EOQ67" s="213"/>
      <c r="EOS67" s="213"/>
      <c r="EOU67" s="213"/>
      <c r="EOW67" s="213"/>
      <c r="EOY67" s="213"/>
      <c r="EPA67" s="213"/>
      <c r="EPC67" s="213"/>
      <c r="EPE67" s="213"/>
      <c r="EPG67" s="213"/>
      <c r="EPI67" s="213"/>
      <c r="EPK67" s="213"/>
      <c r="EPM67" s="213"/>
      <c r="EPO67" s="213"/>
      <c r="EPQ67" s="213"/>
      <c r="EPS67" s="213"/>
      <c r="EPU67" s="213"/>
      <c r="EPW67" s="213"/>
      <c r="EPY67" s="213"/>
      <c r="EQA67" s="213"/>
      <c r="EQC67" s="213"/>
      <c r="EQE67" s="213"/>
      <c r="EQG67" s="213"/>
      <c r="EQI67" s="213"/>
      <c r="EQK67" s="213"/>
      <c r="EQM67" s="213"/>
      <c r="EQO67" s="213"/>
      <c r="EQQ67" s="213"/>
      <c r="EQS67" s="213"/>
      <c r="EQU67" s="213"/>
      <c r="EQW67" s="213"/>
      <c r="EQY67" s="213"/>
      <c r="ERA67" s="213"/>
      <c r="ERC67" s="213"/>
      <c r="ERE67" s="213"/>
      <c r="ERG67" s="213"/>
      <c r="ERI67" s="213"/>
      <c r="ERK67" s="213"/>
      <c r="ERM67" s="213"/>
      <c r="ERO67" s="213"/>
      <c r="ERQ67" s="213"/>
      <c r="ERS67" s="213"/>
      <c r="ERU67" s="213"/>
      <c r="ERW67" s="213"/>
      <c r="ERY67" s="213"/>
      <c r="ESA67" s="213"/>
      <c r="ESC67" s="213"/>
      <c r="ESE67" s="213"/>
      <c r="ESG67" s="213"/>
      <c r="ESI67" s="213"/>
      <c r="ESK67" s="213"/>
      <c r="ESM67" s="213"/>
      <c r="ESO67" s="213"/>
      <c r="ESQ67" s="213"/>
      <c r="ESS67" s="213"/>
      <c r="ESU67" s="213"/>
      <c r="ESW67" s="213"/>
      <c r="ESY67" s="213"/>
      <c r="ETA67" s="213"/>
      <c r="ETC67" s="213"/>
      <c r="ETE67" s="213"/>
      <c r="ETG67" s="213"/>
      <c r="ETI67" s="213"/>
      <c r="ETK67" s="213"/>
      <c r="ETM67" s="213"/>
      <c r="ETO67" s="213"/>
      <c r="ETQ67" s="213"/>
      <c r="ETS67" s="213"/>
      <c r="ETU67" s="213"/>
      <c r="ETW67" s="213"/>
      <c r="ETY67" s="213"/>
      <c r="EUA67" s="213"/>
      <c r="EUC67" s="213"/>
      <c r="EUE67" s="213"/>
      <c r="EUG67" s="213"/>
      <c r="EUI67" s="213"/>
      <c r="EUK67" s="213"/>
      <c r="EUM67" s="213"/>
      <c r="EUO67" s="213"/>
      <c r="EUQ67" s="213"/>
      <c r="EUS67" s="213"/>
      <c r="EUU67" s="213"/>
      <c r="EUW67" s="213"/>
      <c r="EUY67" s="213"/>
      <c r="EVA67" s="213"/>
      <c r="EVC67" s="213"/>
      <c r="EVE67" s="213"/>
      <c r="EVG67" s="213"/>
      <c r="EVI67" s="213"/>
      <c r="EVK67" s="213"/>
      <c r="EVM67" s="213"/>
      <c r="EVO67" s="213"/>
      <c r="EVQ67" s="213"/>
      <c r="EVS67" s="213"/>
      <c r="EVU67" s="213"/>
      <c r="EVW67" s="213"/>
      <c r="EVY67" s="213"/>
      <c r="EWA67" s="213"/>
      <c r="EWC67" s="213"/>
      <c r="EWE67" s="213"/>
      <c r="EWG67" s="213"/>
      <c r="EWI67" s="213"/>
      <c r="EWK67" s="213"/>
      <c r="EWM67" s="213"/>
      <c r="EWO67" s="213"/>
      <c r="EWQ67" s="213"/>
      <c r="EWS67" s="213"/>
      <c r="EWU67" s="213"/>
      <c r="EWW67" s="213"/>
      <c r="EWY67" s="213"/>
      <c r="EXA67" s="213"/>
      <c r="EXC67" s="213"/>
      <c r="EXE67" s="213"/>
      <c r="EXG67" s="213"/>
      <c r="EXI67" s="213"/>
      <c r="EXK67" s="213"/>
      <c r="EXM67" s="213"/>
      <c r="EXO67" s="213"/>
      <c r="EXQ67" s="213"/>
      <c r="EXS67" s="213"/>
      <c r="EXU67" s="213"/>
      <c r="EXW67" s="213"/>
      <c r="EXY67" s="213"/>
      <c r="EYA67" s="213"/>
      <c r="EYC67" s="213"/>
      <c r="EYE67" s="213"/>
      <c r="EYG67" s="213"/>
      <c r="EYI67" s="213"/>
      <c r="EYK67" s="213"/>
      <c r="EYM67" s="213"/>
      <c r="EYO67" s="213"/>
      <c r="EYQ67" s="213"/>
      <c r="EYS67" s="213"/>
      <c r="EYU67" s="213"/>
      <c r="EYW67" s="213"/>
      <c r="EYY67" s="213"/>
      <c r="EZA67" s="213"/>
      <c r="EZC67" s="213"/>
      <c r="EZE67" s="213"/>
      <c r="EZG67" s="213"/>
      <c r="EZI67" s="213"/>
      <c r="EZK67" s="213"/>
      <c r="EZM67" s="213"/>
      <c r="EZO67" s="213"/>
      <c r="EZQ67" s="213"/>
      <c r="EZS67" s="213"/>
      <c r="EZU67" s="213"/>
      <c r="EZW67" s="213"/>
      <c r="EZY67" s="213"/>
      <c r="FAA67" s="213"/>
      <c r="FAC67" s="213"/>
      <c r="FAE67" s="213"/>
      <c r="FAG67" s="213"/>
      <c r="FAI67" s="213"/>
      <c r="FAK67" s="213"/>
      <c r="FAM67" s="213"/>
      <c r="FAO67" s="213"/>
      <c r="FAQ67" s="213"/>
      <c r="FAS67" s="213"/>
      <c r="FAU67" s="213"/>
      <c r="FAW67" s="213"/>
      <c r="FAY67" s="213"/>
      <c r="FBA67" s="213"/>
      <c r="FBC67" s="213"/>
      <c r="FBE67" s="213"/>
      <c r="FBG67" s="213"/>
      <c r="FBI67" s="213"/>
      <c r="FBK67" s="213"/>
      <c r="FBM67" s="213"/>
      <c r="FBO67" s="213"/>
      <c r="FBQ67" s="213"/>
      <c r="FBS67" s="213"/>
      <c r="FBU67" s="213"/>
      <c r="FBW67" s="213"/>
      <c r="FBY67" s="213"/>
      <c r="FCA67" s="213"/>
      <c r="FCC67" s="213"/>
      <c r="FCE67" s="213"/>
      <c r="FCG67" s="213"/>
      <c r="FCI67" s="213"/>
      <c r="FCK67" s="213"/>
      <c r="FCM67" s="213"/>
      <c r="FCO67" s="213"/>
      <c r="FCQ67" s="213"/>
      <c r="FCS67" s="213"/>
      <c r="FCU67" s="213"/>
      <c r="FCW67" s="213"/>
      <c r="FCY67" s="213"/>
      <c r="FDA67" s="213"/>
      <c r="FDC67" s="213"/>
      <c r="FDE67" s="213"/>
      <c r="FDG67" s="213"/>
      <c r="FDI67" s="213"/>
      <c r="FDK67" s="213"/>
      <c r="FDM67" s="213"/>
      <c r="FDO67" s="213"/>
      <c r="FDQ67" s="213"/>
      <c r="FDS67" s="213"/>
      <c r="FDU67" s="213"/>
      <c r="FDW67" s="213"/>
      <c r="FDY67" s="213"/>
      <c r="FEA67" s="213"/>
      <c r="FEC67" s="213"/>
      <c r="FEE67" s="213"/>
      <c r="FEG67" s="213"/>
      <c r="FEI67" s="213"/>
      <c r="FEK67" s="213"/>
      <c r="FEM67" s="213"/>
      <c r="FEO67" s="213"/>
      <c r="FEQ67" s="213"/>
      <c r="FES67" s="213"/>
      <c r="FEU67" s="213"/>
      <c r="FEW67" s="213"/>
      <c r="FEY67" s="213"/>
      <c r="FFA67" s="213"/>
      <c r="FFC67" s="213"/>
      <c r="FFE67" s="213"/>
      <c r="FFG67" s="213"/>
      <c r="FFI67" s="213"/>
      <c r="FFK67" s="213"/>
      <c r="FFM67" s="213"/>
      <c r="FFO67" s="213"/>
      <c r="FFQ67" s="213"/>
      <c r="FFS67" s="213"/>
      <c r="FFU67" s="213"/>
      <c r="FFW67" s="213"/>
      <c r="FFY67" s="213"/>
      <c r="FGA67" s="213"/>
      <c r="FGC67" s="213"/>
      <c r="FGE67" s="213"/>
      <c r="FGG67" s="213"/>
      <c r="FGI67" s="213"/>
      <c r="FGK67" s="213"/>
      <c r="FGM67" s="213"/>
      <c r="FGO67" s="213"/>
      <c r="FGQ67" s="213"/>
      <c r="FGS67" s="213"/>
      <c r="FGU67" s="213"/>
      <c r="FGW67" s="213"/>
      <c r="FGY67" s="213"/>
      <c r="FHA67" s="213"/>
      <c r="FHC67" s="213"/>
      <c r="FHE67" s="213"/>
      <c r="FHG67" s="213"/>
      <c r="FHI67" s="213"/>
      <c r="FHK67" s="213"/>
      <c r="FHM67" s="213"/>
      <c r="FHO67" s="213"/>
      <c r="FHQ67" s="213"/>
      <c r="FHS67" s="213"/>
      <c r="FHU67" s="213"/>
      <c r="FHW67" s="213"/>
      <c r="FHY67" s="213"/>
      <c r="FIA67" s="213"/>
      <c r="FIC67" s="213"/>
      <c r="FIE67" s="213"/>
      <c r="FIG67" s="213"/>
      <c r="FII67" s="213"/>
      <c r="FIK67" s="213"/>
      <c r="FIM67" s="213"/>
      <c r="FIO67" s="213"/>
      <c r="FIQ67" s="213"/>
      <c r="FIS67" s="213"/>
      <c r="FIU67" s="213"/>
      <c r="FIW67" s="213"/>
      <c r="FIY67" s="213"/>
      <c r="FJA67" s="213"/>
      <c r="FJC67" s="213"/>
      <c r="FJE67" s="213"/>
      <c r="FJG67" s="213"/>
      <c r="FJI67" s="213"/>
      <c r="FJK67" s="213"/>
      <c r="FJM67" s="213"/>
      <c r="FJO67" s="213"/>
      <c r="FJQ67" s="213"/>
      <c r="FJS67" s="213"/>
      <c r="FJU67" s="213"/>
      <c r="FJW67" s="213"/>
      <c r="FJY67" s="213"/>
      <c r="FKA67" s="213"/>
      <c r="FKC67" s="213"/>
      <c r="FKE67" s="213"/>
      <c r="FKG67" s="213"/>
      <c r="FKI67" s="213"/>
      <c r="FKK67" s="213"/>
      <c r="FKM67" s="213"/>
      <c r="FKO67" s="213"/>
      <c r="FKQ67" s="213"/>
      <c r="FKS67" s="213"/>
      <c r="FKU67" s="213"/>
      <c r="FKW67" s="213"/>
      <c r="FKY67" s="213"/>
      <c r="FLA67" s="213"/>
      <c r="FLC67" s="213"/>
      <c r="FLE67" s="213"/>
      <c r="FLG67" s="213"/>
      <c r="FLI67" s="213"/>
      <c r="FLK67" s="213"/>
      <c r="FLM67" s="213"/>
      <c r="FLO67" s="213"/>
      <c r="FLQ67" s="213"/>
      <c r="FLS67" s="213"/>
      <c r="FLU67" s="213"/>
      <c r="FLW67" s="213"/>
      <c r="FLY67" s="213"/>
      <c r="FMA67" s="213"/>
      <c r="FMC67" s="213"/>
      <c r="FME67" s="213"/>
      <c r="FMG67" s="213"/>
      <c r="FMI67" s="213"/>
      <c r="FMK67" s="213"/>
      <c r="FMM67" s="213"/>
      <c r="FMO67" s="213"/>
      <c r="FMQ67" s="213"/>
      <c r="FMS67" s="213"/>
      <c r="FMU67" s="213"/>
      <c r="FMW67" s="213"/>
      <c r="FMY67" s="213"/>
      <c r="FNA67" s="213"/>
      <c r="FNC67" s="213"/>
      <c r="FNE67" s="213"/>
      <c r="FNG67" s="213"/>
      <c r="FNI67" s="213"/>
      <c r="FNK67" s="213"/>
      <c r="FNM67" s="213"/>
      <c r="FNO67" s="213"/>
      <c r="FNQ67" s="213"/>
      <c r="FNS67" s="213"/>
      <c r="FNU67" s="213"/>
      <c r="FNW67" s="213"/>
      <c r="FNY67" s="213"/>
      <c r="FOA67" s="213"/>
      <c r="FOC67" s="213"/>
      <c r="FOE67" s="213"/>
      <c r="FOG67" s="213"/>
      <c r="FOI67" s="213"/>
      <c r="FOK67" s="213"/>
      <c r="FOM67" s="213"/>
      <c r="FOO67" s="213"/>
      <c r="FOQ67" s="213"/>
      <c r="FOS67" s="213"/>
      <c r="FOU67" s="213"/>
      <c r="FOW67" s="213"/>
      <c r="FOY67" s="213"/>
      <c r="FPA67" s="213"/>
      <c r="FPC67" s="213"/>
      <c r="FPE67" s="213"/>
      <c r="FPG67" s="213"/>
      <c r="FPI67" s="213"/>
      <c r="FPK67" s="213"/>
      <c r="FPM67" s="213"/>
      <c r="FPO67" s="213"/>
      <c r="FPQ67" s="213"/>
      <c r="FPS67" s="213"/>
      <c r="FPU67" s="213"/>
      <c r="FPW67" s="213"/>
      <c r="FPY67" s="213"/>
      <c r="FQA67" s="213"/>
      <c r="FQC67" s="213"/>
      <c r="FQE67" s="213"/>
      <c r="FQG67" s="213"/>
      <c r="FQI67" s="213"/>
      <c r="FQK67" s="213"/>
      <c r="FQM67" s="213"/>
      <c r="FQO67" s="213"/>
      <c r="FQQ67" s="213"/>
      <c r="FQS67" s="213"/>
      <c r="FQU67" s="213"/>
      <c r="FQW67" s="213"/>
      <c r="FQY67" s="213"/>
      <c r="FRA67" s="213"/>
      <c r="FRC67" s="213"/>
      <c r="FRE67" s="213"/>
      <c r="FRG67" s="213"/>
      <c r="FRI67" s="213"/>
      <c r="FRK67" s="213"/>
      <c r="FRM67" s="213"/>
      <c r="FRO67" s="213"/>
      <c r="FRQ67" s="213"/>
      <c r="FRS67" s="213"/>
      <c r="FRU67" s="213"/>
      <c r="FRW67" s="213"/>
      <c r="FRY67" s="213"/>
      <c r="FSA67" s="213"/>
      <c r="FSC67" s="213"/>
      <c r="FSE67" s="213"/>
      <c r="FSG67" s="213"/>
      <c r="FSI67" s="213"/>
      <c r="FSK67" s="213"/>
      <c r="FSM67" s="213"/>
      <c r="FSO67" s="213"/>
      <c r="FSQ67" s="213"/>
      <c r="FSS67" s="213"/>
      <c r="FSU67" s="213"/>
      <c r="FSW67" s="213"/>
      <c r="FSY67" s="213"/>
      <c r="FTA67" s="213"/>
      <c r="FTC67" s="213"/>
      <c r="FTE67" s="213"/>
      <c r="FTG67" s="213"/>
      <c r="FTI67" s="213"/>
      <c r="FTK67" s="213"/>
      <c r="FTM67" s="213"/>
      <c r="FTO67" s="213"/>
      <c r="FTQ67" s="213"/>
      <c r="FTS67" s="213"/>
      <c r="FTU67" s="213"/>
      <c r="FTW67" s="213"/>
      <c r="FTY67" s="213"/>
      <c r="FUA67" s="213"/>
      <c r="FUC67" s="213"/>
      <c r="FUE67" s="213"/>
      <c r="FUG67" s="213"/>
      <c r="FUI67" s="213"/>
      <c r="FUK67" s="213"/>
      <c r="FUM67" s="213"/>
      <c r="FUO67" s="213"/>
      <c r="FUQ67" s="213"/>
      <c r="FUS67" s="213"/>
      <c r="FUU67" s="213"/>
      <c r="FUW67" s="213"/>
      <c r="FUY67" s="213"/>
      <c r="FVA67" s="213"/>
      <c r="FVC67" s="213"/>
      <c r="FVE67" s="213"/>
      <c r="FVG67" s="213"/>
      <c r="FVI67" s="213"/>
      <c r="FVK67" s="213"/>
      <c r="FVM67" s="213"/>
      <c r="FVO67" s="213"/>
      <c r="FVQ67" s="213"/>
      <c r="FVS67" s="213"/>
      <c r="FVU67" s="213"/>
      <c r="FVW67" s="213"/>
      <c r="FVY67" s="213"/>
      <c r="FWA67" s="213"/>
      <c r="FWC67" s="213"/>
      <c r="FWE67" s="213"/>
      <c r="FWG67" s="213"/>
      <c r="FWI67" s="213"/>
      <c r="FWK67" s="213"/>
      <c r="FWM67" s="213"/>
      <c r="FWO67" s="213"/>
      <c r="FWQ67" s="213"/>
      <c r="FWS67" s="213"/>
      <c r="FWU67" s="213"/>
      <c r="FWW67" s="213"/>
      <c r="FWY67" s="213"/>
      <c r="FXA67" s="213"/>
      <c r="FXC67" s="213"/>
      <c r="FXE67" s="213"/>
      <c r="FXG67" s="213"/>
      <c r="FXI67" s="213"/>
      <c r="FXK67" s="213"/>
      <c r="FXM67" s="213"/>
      <c r="FXO67" s="213"/>
      <c r="FXQ67" s="213"/>
      <c r="FXS67" s="213"/>
      <c r="FXU67" s="213"/>
      <c r="FXW67" s="213"/>
      <c r="FXY67" s="213"/>
      <c r="FYA67" s="213"/>
      <c r="FYC67" s="213"/>
      <c r="FYE67" s="213"/>
      <c r="FYG67" s="213"/>
      <c r="FYI67" s="213"/>
      <c r="FYK67" s="213"/>
      <c r="FYM67" s="213"/>
      <c r="FYO67" s="213"/>
      <c r="FYQ67" s="213"/>
      <c r="FYS67" s="213"/>
      <c r="FYU67" s="213"/>
      <c r="FYW67" s="213"/>
      <c r="FYY67" s="213"/>
      <c r="FZA67" s="213"/>
      <c r="FZC67" s="213"/>
      <c r="FZE67" s="213"/>
      <c r="FZG67" s="213"/>
      <c r="FZI67" s="213"/>
      <c r="FZK67" s="213"/>
      <c r="FZM67" s="213"/>
      <c r="FZO67" s="213"/>
      <c r="FZQ67" s="213"/>
      <c r="FZS67" s="213"/>
      <c r="FZU67" s="213"/>
      <c r="FZW67" s="213"/>
      <c r="FZY67" s="213"/>
      <c r="GAA67" s="213"/>
      <c r="GAC67" s="213"/>
      <c r="GAE67" s="213"/>
      <c r="GAG67" s="213"/>
      <c r="GAI67" s="213"/>
      <c r="GAK67" s="213"/>
      <c r="GAM67" s="213"/>
      <c r="GAO67" s="213"/>
      <c r="GAQ67" s="213"/>
      <c r="GAS67" s="213"/>
      <c r="GAU67" s="213"/>
      <c r="GAW67" s="213"/>
      <c r="GAY67" s="213"/>
      <c r="GBA67" s="213"/>
      <c r="GBC67" s="213"/>
      <c r="GBE67" s="213"/>
      <c r="GBG67" s="213"/>
      <c r="GBI67" s="213"/>
      <c r="GBK67" s="213"/>
      <c r="GBM67" s="213"/>
      <c r="GBO67" s="213"/>
      <c r="GBQ67" s="213"/>
      <c r="GBS67" s="213"/>
      <c r="GBU67" s="213"/>
      <c r="GBW67" s="213"/>
      <c r="GBY67" s="213"/>
      <c r="GCA67" s="213"/>
      <c r="GCC67" s="213"/>
      <c r="GCE67" s="213"/>
      <c r="GCG67" s="213"/>
      <c r="GCI67" s="213"/>
      <c r="GCK67" s="213"/>
      <c r="GCM67" s="213"/>
      <c r="GCO67" s="213"/>
      <c r="GCQ67" s="213"/>
      <c r="GCS67" s="213"/>
      <c r="GCU67" s="213"/>
      <c r="GCW67" s="213"/>
      <c r="GCY67" s="213"/>
      <c r="GDA67" s="213"/>
      <c r="GDC67" s="213"/>
      <c r="GDE67" s="213"/>
      <c r="GDG67" s="213"/>
      <c r="GDI67" s="213"/>
      <c r="GDK67" s="213"/>
      <c r="GDM67" s="213"/>
      <c r="GDO67" s="213"/>
      <c r="GDQ67" s="213"/>
      <c r="GDS67" s="213"/>
      <c r="GDU67" s="213"/>
      <c r="GDW67" s="213"/>
      <c r="GDY67" s="213"/>
      <c r="GEA67" s="213"/>
      <c r="GEC67" s="213"/>
      <c r="GEE67" s="213"/>
      <c r="GEG67" s="213"/>
      <c r="GEI67" s="213"/>
      <c r="GEK67" s="213"/>
      <c r="GEM67" s="213"/>
      <c r="GEO67" s="213"/>
      <c r="GEQ67" s="213"/>
      <c r="GES67" s="213"/>
      <c r="GEU67" s="213"/>
      <c r="GEW67" s="213"/>
      <c r="GEY67" s="213"/>
      <c r="GFA67" s="213"/>
      <c r="GFC67" s="213"/>
      <c r="GFE67" s="213"/>
      <c r="GFG67" s="213"/>
      <c r="GFI67" s="213"/>
      <c r="GFK67" s="213"/>
      <c r="GFM67" s="213"/>
      <c r="GFO67" s="213"/>
      <c r="GFQ67" s="213"/>
      <c r="GFS67" s="213"/>
      <c r="GFU67" s="213"/>
      <c r="GFW67" s="213"/>
      <c r="GFY67" s="213"/>
      <c r="GGA67" s="213"/>
      <c r="GGC67" s="213"/>
      <c r="GGE67" s="213"/>
      <c r="GGG67" s="213"/>
      <c r="GGI67" s="213"/>
      <c r="GGK67" s="213"/>
      <c r="GGM67" s="213"/>
      <c r="GGO67" s="213"/>
      <c r="GGQ67" s="213"/>
      <c r="GGS67" s="213"/>
      <c r="GGU67" s="213"/>
      <c r="GGW67" s="213"/>
      <c r="GGY67" s="213"/>
      <c r="GHA67" s="213"/>
      <c r="GHC67" s="213"/>
      <c r="GHE67" s="213"/>
      <c r="GHG67" s="213"/>
      <c r="GHI67" s="213"/>
      <c r="GHK67" s="213"/>
      <c r="GHM67" s="213"/>
      <c r="GHO67" s="213"/>
      <c r="GHQ67" s="213"/>
      <c r="GHS67" s="213"/>
      <c r="GHU67" s="213"/>
      <c r="GHW67" s="213"/>
      <c r="GHY67" s="213"/>
      <c r="GIA67" s="213"/>
      <c r="GIC67" s="213"/>
      <c r="GIE67" s="213"/>
      <c r="GIG67" s="213"/>
      <c r="GII67" s="213"/>
      <c r="GIK67" s="213"/>
      <c r="GIM67" s="213"/>
      <c r="GIO67" s="213"/>
      <c r="GIQ67" s="213"/>
      <c r="GIS67" s="213"/>
      <c r="GIU67" s="213"/>
      <c r="GIW67" s="213"/>
      <c r="GIY67" s="213"/>
      <c r="GJA67" s="213"/>
      <c r="GJC67" s="213"/>
      <c r="GJE67" s="213"/>
      <c r="GJG67" s="213"/>
      <c r="GJI67" s="213"/>
      <c r="GJK67" s="213"/>
      <c r="GJM67" s="213"/>
      <c r="GJO67" s="213"/>
      <c r="GJQ67" s="213"/>
      <c r="GJS67" s="213"/>
      <c r="GJU67" s="213"/>
      <c r="GJW67" s="213"/>
      <c r="GJY67" s="213"/>
      <c r="GKA67" s="213"/>
      <c r="GKC67" s="213"/>
      <c r="GKE67" s="213"/>
      <c r="GKG67" s="213"/>
      <c r="GKI67" s="213"/>
      <c r="GKK67" s="213"/>
      <c r="GKM67" s="213"/>
      <c r="GKO67" s="213"/>
      <c r="GKQ67" s="213"/>
      <c r="GKS67" s="213"/>
      <c r="GKU67" s="213"/>
      <c r="GKW67" s="213"/>
      <c r="GKY67" s="213"/>
      <c r="GLA67" s="213"/>
      <c r="GLC67" s="213"/>
      <c r="GLE67" s="213"/>
      <c r="GLG67" s="213"/>
      <c r="GLI67" s="213"/>
      <c r="GLK67" s="213"/>
      <c r="GLM67" s="213"/>
      <c r="GLO67" s="213"/>
      <c r="GLQ67" s="213"/>
      <c r="GLS67" s="213"/>
      <c r="GLU67" s="213"/>
      <c r="GLW67" s="213"/>
      <c r="GLY67" s="213"/>
      <c r="GMA67" s="213"/>
      <c r="GMC67" s="213"/>
      <c r="GME67" s="213"/>
      <c r="GMG67" s="213"/>
      <c r="GMI67" s="213"/>
      <c r="GMK67" s="213"/>
      <c r="GMM67" s="213"/>
      <c r="GMO67" s="213"/>
      <c r="GMQ67" s="213"/>
      <c r="GMS67" s="213"/>
      <c r="GMU67" s="213"/>
      <c r="GMW67" s="213"/>
      <c r="GMY67" s="213"/>
      <c r="GNA67" s="213"/>
      <c r="GNC67" s="213"/>
      <c r="GNE67" s="213"/>
      <c r="GNG67" s="213"/>
      <c r="GNI67" s="213"/>
      <c r="GNK67" s="213"/>
      <c r="GNM67" s="213"/>
      <c r="GNO67" s="213"/>
      <c r="GNQ67" s="213"/>
      <c r="GNS67" s="213"/>
      <c r="GNU67" s="213"/>
      <c r="GNW67" s="213"/>
      <c r="GNY67" s="213"/>
      <c r="GOA67" s="213"/>
      <c r="GOC67" s="213"/>
      <c r="GOE67" s="213"/>
      <c r="GOG67" s="213"/>
      <c r="GOI67" s="213"/>
      <c r="GOK67" s="213"/>
      <c r="GOM67" s="213"/>
      <c r="GOO67" s="213"/>
      <c r="GOQ67" s="213"/>
      <c r="GOS67" s="213"/>
      <c r="GOU67" s="213"/>
      <c r="GOW67" s="213"/>
      <c r="GOY67" s="213"/>
      <c r="GPA67" s="213"/>
      <c r="GPC67" s="213"/>
      <c r="GPE67" s="213"/>
      <c r="GPG67" s="213"/>
      <c r="GPI67" s="213"/>
      <c r="GPK67" s="213"/>
      <c r="GPM67" s="213"/>
      <c r="GPO67" s="213"/>
      <c r="GPQ67" s="213"/>
      <c r="GPS67" s="213"/>
      <c r="GPU67" s="213"/>
      <c r="GPW67" s="213"/>
      <c r="GPY67" s="213"/>
      <c r="GQA67" s="213"/>
      <c r="GQC67" s="213"/>
      <c r="GQE67" s="213"/>
      <c r="GQG67" s="213"/>
      <c r="GQI67" s="213"/>
      <c r="GQK67" s="213"/>
      <c r="GQM67" s="213"/>
      <c r="GQO67" s="213"/>
      <c r="GQQ67" s="213"/>
      <c r="GQS67" s="213"/>
      <c r="GQU67" s="213"/>
      <c r="GQW67" s="213"/>
      <c r="GQY67" s="213"/>
      <c r="GRA67" s="213"/>
      <c r="GRC67" s="213"/>
      <c r="GRE67" s="213"/>
      <c r="GRG67" s="213"/>
      <c r="GRI67" s="213"/>
      <c r="GRK67" s="213"/>
      <c r="GRM67" s="213"/>
      <c r="GRO67" s="213"/>
      <c r="GRQ67" s="213"/>
      <c r="GRS67" s="213"/>
      <c r="GRU67" s="213"/>
      <c r="GRW67" s="213"/>
      <c r="GRY67" s="213"/>
      <c r="GSA67" s="213"/>
      <c r="GSC67" s="213"/>
      <c r="GSE67" s="213"/>
      <c r="GSG67" s="213"/>
      <c r="GSI67" s="213"/>
      <c r="GSK67" s="213"/>
      <c r="GSM67" s="213"/>
      <c r="GSO67" s="213"/>
      <c r="GSQ67" s="213"/>
      <c r="GSS67" s="213"/>
      <c r="GSU67" s="213"/>
      <c r="GSW67" s="213"/>
      <c r="GSY67" s="213"/>
      <c r="GTA67" s="213"/>
      <c r="GTC67" s="213"/>
      <c r="GTE67" s="213"/>
      <c r="GTG67" s="213"/>
      <c r="GTI67" s="213"/>
      <c r="GTK67" s="213"/>
      <c r="GTM67" s="213"/>
      <c r="GTO67" s="213"/>
      <c r="GTQ67" s="213"/>
      <c r="GTS67" s="213"/>
      <c r="GTU67" s="213"/>
      <c r="GTW67" s="213"/>
      <c r="GTY67" s="213"/>
      <c r="GUA67" s="213"/>
      <c r="GUC67" s="213"/>
      <c r="GUE67" s="213"/>
      <c r="GUG67" s="213"/>
      <c r="GUI67" s="213"/>
      <c r="GUK67" s="213"/>
      <c r="GUM67" s="213"/>
      <c r="GUO67" s="213"/>
      <c r="GUQ67" s="213"/>
      <c r="GUS67" s="213"/>
      <c r="GUU67" s="213"/>
      <c r="GUW67" s="213"/>
      <c r="GUY67" s="213"/>
      <c r="GVA67" s="213"/>
      <c r="GVC67" s="213"/>
      <c r="GVE67" s="213"/>
      <c r="GVG67" s="213"/>
      <c r="GVI67" s="213"/>
      <c r="GVK67" s="213"/>
      <c r="GVM67" s="213"/>
      <c r="GVO67" s="213"/>
      <c r="GVQ67" s="213"/>
      <c r="GVS67" s="213"/>
      <c r="GVU67" s="213"/>
      <c r="GVW67" s="213"/>
      <c r="GVY67" s="213"/>
      <c r="GWA67" s="213"/>
      <c r="GWC67" s="213"/>
      <c r="GWE67" s="213"/>
      <c r="GWG67" s="213"/>
      <c r="GWI67" s="213"/>
      <c r="GWK67" s="213"/>
      <c r="GWM67" s="213"/>
      <c r="GWO67" s="213"/>
      <c r="GWQ67" s="213"/>
      <c r="GWS67" s="213"/>
      <c r="GWU67" s="213"/>
      <c r="GWW67" s="213"/>
      <c r="GWY67" s="213"/>
      <c r="GXA67" s="213"/>
      <c r="GXC67" s="213"/>
      <c r="GXE67" s="213"/>
      <c r="GXG67" s="213"/>
      <c r="GXI67" s="213"/>
      <c r="GXK67" s="213"/>
      <c r="GXM67" s="213"/>
      <c r="GXO67" s="213"/>
      <c r="GXQ67" s="213"/>
      <c r="GXS67" s="213"/>
      <c r="GXU67" s="213"/>
      <c r="GXW67" s="213"/>
      <c r="GXY67" s="213"/>
      <c r="GYA67" s="213"/>
      <c r="GYC67" s="213"/>
      <c r="GYE67" s="213"/>
      <c r="GYG67" s="213"/>
      <c r="GYI67" s="213"/>
      <c r="GYK67" s="213"/>
      <c r="GYM67" s="213"/>
      <c r="GYO67" s="213"/>
      <c r="GYQ67" s="213"/>
      <c r="GYS67" s="213"/>
      <c r="GYU67" s="213"/>
      <c r="GYW67" s="213"/>
      <c r="GYY67" s="213"/>
      <c r="GZA67" s="213"/>
      <c r="GZC67" s="213"/>
      <c r="GZE67" s="213"/>
      <c r="GZG67" s="213"/>
      <c r="GZI67" s="213"/>
      <c r="GZK67" s="213"/>
      <c r="GZM67" s="213"/>
      <c r="GZO67" s="213"/>
      <c r="GZQ67" s="213"/>
      <c r="GZS67" s="213"/>
      <c r="GZU67" s="213"/>
      <c r="GZW67" s="213"/>
      <c r="GZY67" s="213"/>
      <c r="HAA67" s="213"/>
      <c r="HAC67" s="213"/>
      <c r="HAE67" s="213"/>
      <c r="HAG67" s="213"/>
      <c r="HAI67" s="213"/>
      <c r="HAK67" s="213"/>
      <c r="HAM67" s="213"/>
      <c r="HAO67" s="213"/>
      <c r="HAQ67" s="213"/>
      <c r="HAS67" s="213"/>
      <c r="HAU67" s="213"/>
      <c r="HAW67" s="213"/>
      <c r="HAY67" s="213"/>
      <c r="HBA67" s="213"/>
      <c r="HBC67" s="213"/>
      <c r="HBE67" s="213"/>
      <c r="HBG67" s="213"/>
      <c r="HBI67" s="213"/>
      <c r="HBK67" s="213"/>
      <c r="HBM67" s="213"/>
      <c r="HBO67" s="213"/>
      <c r="HBQ67" s="213"/>
      <c r="HBS67" s="213"/>
      <c r="HBU67" s="213"/>
      <c r="HBW67" s="213"/>
      <c r="HBY67" s="213"/>
      <c r="HCA67" s="213"/>
      <c r="HCC67" s="213"/>
      <c r="HCE67" s="213"/>
      <c r="HCG67" s="213"/>
      <c r="HCI67" s="213"/>
      <c r="HCK67" s="213"/>
      <c r="HCM67" s="213"/>
      <c r="HCO67" s="213"/>
      <c r="HCQ67" s="213"/>
      <c r="HCS67" s="213"/>
      <c r="HCU67" s="213"/>
      <c r="HCW67" s="213"/>
      <c r="HCY67" s="213"/>
      <c r="HDA67" s="213"/>
      <c r="HDC67" s="213"/>
      <c r="HDE67" s="213"/>
      <c r="HDG67" s="213"/>
      <c r="HDI67" s="213"/>
      <c r="HDK67" s="213"/>
      <c r="HDM67" s="213"/>
      <c r="HDO67" s="213"/>
      <c r="HDQ67" s="213"/>
      <c r="HDS67" s="213"/>
      <c r="HDU67" s="213"/>
      <c r="HDW67" s="213"/>
      <c r="HDY67" s="213"/>
      <c r="HEA67" s="213"/>
      <c r="HEC67" s="213"/>
      <c r="HEE67" s="213"/>
      <c r="HEG67" s="213"/>
      <c r="HEI67" s="213"/>
      <c r="HEK67" s="213"/>
      <c r="HEM67" s="213"/>
      <c r="HEO67" s="213"/>
      <c r="HEQ67" s="213"/>
      <c r="HES67" s="213"/>
      <c r="HEU67" s="213"/>
      <c r="HEW67" s="213"/>
      <c r="HEY67" s="213"/>
      <c r="HFA67" s="213"/>
      <c r="HFC67" s="213"/>
      <c r="HFE67" s="213"/>
      <c r="HFG67" s="213"/>
      <c r="HFI67" s="213"/>
      <c r="HFK67" s="213"/>
      <c r="HFM67" s="213"/>
      <c r="HFO67" s="213"/>
      <c r="HFQ67" s="213"/>
      <c r="HFS67" s="213"/>
      <c r="HFU67" s="213"/>
      <c r="HFW67" s="213"/>
      <c r="HFY67" s="213"/>
      <c r="HGA67" s="213"/>
      <c r="HGC67" s="213"/>
      <c r="HGE67" s="213"/>
      <c r="HGG67" s="213"/>
      <c r="HGI67" s="213"/>
      <c r="HGK67" s="213"/>
      <c r="HGM67" s="213"/>
      <c r="HGO67" s="213"/>
      <c r="HGQ67" s="213"/>
      <c r="HGS67" s="213"/>
      <c r="HGU67" s="213"/>
      <c r="HGW67" s="213"/>
      <c r="HGY67" s="213"/>
      <c r="HHA67" s="213"/>
      <c r="HHC67" s="213"/>
      <c r="HHE67" s="213"/>
      <c r="HHG67" s="213"/>
      <c r="HHI67" s="213"/>
      <c r="HHK67" s="213"/>
      <c r="HHM67" s="213"/>
      <c r="HHO67" s="213"/>
      <c r="HHQ67" s="213"/>
      <c r="HHS67" s="213"/>
      <c r="HHU67" s="213"/>
      <c r="HHW67" s="213"/>
      <c r="HHY67" s="213"/>
      <c r="HIA67" s="213"/>
      <c r="HIC67" s="213"/>
      <c r="HIE67" s="213"/>
      <c r="HIG67" s="213"/>
      <c r="HII67" s="213"/>
      <c r="HIK67" s="213"/>
      <c r="HIM67" s="213"/>
      <c r="HIO67" s="213"/>
      <c r="HIQ67" s="213"/>
      <c r="HIS67" s="213"/>
      <c r="HIU67" s="213"/>
      <c r="HIW67" s="213"/>
      <c r="HIY67" s="213"/>
      <c r="HJA67" s="213"/>
      <c r="HJC67" s="213"/>
      <c r="HJE67" s="213"/>
      <c r="HJG67" s="213"/>
      <c r="HJI67" s="213"/>
      <c r="HJK67" s="213"/>
      <c r="HJM67" s="213"/>
      <c r="HJO67" s="213"/>
      <c r="HJQ67" s="213"/>
      <c r="HJS67" s="213"/>
      <c r="HJU67" s="213"/>
      <c r="HJW67" s="213"/>
      <c r="HJY67" s="213"/>
      <c r="HKA67" s="213"/>
      <c r="HKC67" s="213"/>
      <c r="HKE67" s="213"/>
      <c r="HKG67" s="213"/>
      <c r="HKI67" s="213"/>
      <c r="HKK67" s="213"/>
      <c r="HKM67" s="213"/>
      <c r="HKO67" s="213"/>
      <c r="HKQ67" s="213"/>
      <c r="HKS67" s="213"/>
      <c r="HKU67" s="213"/>
      <c r="HKW67" s="213"/>
      <c r="HKY67" s="213"/>
      <c r="HLA67" s="213"/>
      <c r="HLC67" s="213"/>
      <c r="HLE67" s="213"/>
      <c r="HLG67" s="213"/>
      <c r="HLI67" s="213"/>
      <c r="HLK67" s="213"/>
      <c r="HLM67" s="213"/>
      <c r="HLO67" s="213"/>
      <c r="HLQ67" s="213"/>
      <c r="HLS67" s="213"/>
      <c r="HLU67" s="213"/>
      <c r="HLW67" s="213"/>
      <c r="HLY67" s="213"/>
      <c r="HMA67" s="213"/>
      <c r="HMC67" s="213"/>
      <c r="HME67" s="213"/>
      <c r="HMG67" s="213"/>
      <c r="HMI67" s="213"/>
      <c r="HMK67" s="213"/>
      <c r="HMM67" s="213"/>
      <c r="HMO67" s="213"/>
      <c r="HMQ67" s="213"/>
      <c r="HMS67" s="213"/>
      <c r="HMU67" s="213"/>
      <c r="HMW67" s="213"/>
      <c r="HMY67" s="213"/>
      <c r="HNA67" s="213"/>
      <c r="HNC67" s="213"/>
      <c r="HNE67" s="213"/>
      <c r="HNG67" s="213"/>
      <c r="HNI67" s="213"/>
      <c r="HNK67" s="213"/>
      <c r="HNM67" s="213"/>
      <c r="HNO67" s="213"/>
      <c r="HNQ67" s="213"/>
      <c r="HNS67" s="213"/>
      <c r="HNU67" s="213"/>
      <c r="HNW67" s="213"/>
      <c r="HNY67" s="213"/>
      <c r="HOA67" s="213"/>
      <c r="HOC67" s="213"/>
      <c r="HOE67" s="213"/>
      <c r="HOG67" s="213"/>
      <c r="HOI67" s="213"/>
      <c r="HOK67" s="213"/>
      <c r="HOM67" s="213"/>
      <c r="HOO67" s="213"/>
      <c r="HOQ67" s="213"/>
      <c r="HOS67" s="213"/>
      <c r="HOU67" s="213"/>
      <c r="HOW67" s="213"/>
      <c r="HOY67" s="213"/>
      <c r="HPA67" s="213"/>
      <c r="HPC67" s="213"/>
      <c r="HPE67" s="213"/>
      <c r="HPG67" s="213"/>
      <c r="HPI67" s="213"/>
      <c r="HPK67" s="213"/>
      <c r="HPM67" s="213"/>
      <c r="HPO67" s="213"/>
      <c r="HPQ67" s="213"/>
      <c r="HPS67" s="213"/>
      <c r="HPU67" s="213"/>
      <c r="HPW67" s="213"/>
      <c r="HPY67" s="213"/>
      <c r="HQA67" s="213"/>
      <c r="HQC67" s="213"/>
      <c r="HQE67" s="213"/>
      <c r="HQG67" s="213"/>
      <c r="HQI67" s="213"/>
      <c r="HQK67" s="213"/>
      <c r="HQM67" s="213"/>
      <c r="HQO67" s="213"/>
      <c r="HQQ67" s="213"/>
      <c r="HQS67" s="213"/>
      <c r="HQU67" s="213"/>
      <c r="HQW67" s="213"/>
      <c r="HQY67" s="213"/>
      <c r="HRA67" s="213"/>
      <c r="HRC67" s="213"/>
      <c r="HRE67" s="213"/>
      <c r="HRG67" s="213"/>
      <c r="HRI67" s="213"/>
      <c r="HRK67" s="213"/>
      <c r="HRM67" s="213"/>
      <c r="HRO67" s="213"/>
      <c r="HRQ67" s="213"/>
      <c r="HRS67" s="213"/>
      <c r="HRU67" s="213"/>
      <c r="HRW67" s="213"/>
      <c r="HRY67" s="213"/>
      <c r="HSA67" s="213"/>
      <c r="HSC67" s="213"/>
      <c r="HSE67" s="213"/>
      <c r="HSG67" s="213"/>
      <c r="HSI67" s="213"/>
      <c r="HSK67" s="213"/>
      <c r="HSM67" s="213"/>
      <c r="HSO67" s="213"/>
      <c r="HSQ67" s="213"/>
      <c r="HSS67" s="213"/>
      <c r="HSU67" s="213"/>
      <c r="HSW67" s="213"/>
      <c r="HSY67" s="213"/>
      <c r="HTA67" s="213"/>
      <c r="HTC67" s="213"/>
      <c r="HTE67" s="213"/>
      <c r="HTG67" s="213"/>
      <c r="HTI67" s="213"/>
      <c r="HTK67" s="213"/>
      <c r="HTM67" s="213"/>
      <c r="HTO67" s="213"/>
      <c r="HTQ67" s="213"/>
      <c r="HTS67" s="213"/>
      <c r="HTU67" s="213"/>
      <c r="HTW67" s="213"/>
      <c r="HTY67" s="213"/>
      <c r="HUA67" s="213"/>
      <c r="HUC67" s="213"/>
      <c r="HUE67" s="213"/>
      <c r="HUG67" s="213"/>
      <c r="HUI67" s="213"/>
      <c r="HUK67" s="213"/>
      <c r="HUM67" s="213"/>
      <c r="HUO67" s="213"/>
      <c r="HUQ67" s="213"/>
      <c r="HUS67" s="213"/>
      <c r="HUU67" s="213"/>
      <c r="HUW67" s="213"/>
      <c r="HUY67" s="213"/>
      <c r="HVA67" s="213"/>
      <c r="HVC67" s="213"/>
      <c r="HVE67" s="213"/>
      <c r="HVG67" s="213"/>
      <c r="HVI67" s="213"/>
      <c r="HVK67" s="213"/>
      <c r="HVM67" s="213"/>
      <c r="HVO67" s="213"/>
      <c r="HVQ67" s="213"/>
      <c r="HVS67" s="213"/>
      <c r="HVU67" s="213"/>
      <c r="HVW67" s="213"/>
      <c r="HVY67" s="213"/>
      <c r="HWA67" s="213"/>
      <c r="HWC67" s="213"/>
      <c r="HWE67" s="213"/>
      <c r="HWG67" s="213"/>
      <c r="HWI67" s="213"/>
      <c r="HWK67" s="213"/>
      <c r="HWM67" s="213"/>
      <c r="HWO67" s="213"/>
      <c r="HWQ67" s="213"/>
      <c r="HWS67" s="213"/>
      <c r="HWU67" s="213"/>
      <c r="HWW67" s="213"/>
      <c r="HWY67" s="213"/>
      <c r="HXA67" s="213"/>
      <c r="HXC67" s="213"/>
      <c r="HXE67" s="213"/>
      <c r="HXG67" s="213"/>
      <c r="HXI67" s="213"/>
      <c r="HXK67" s="213"/>
      <c r="HXM67" s="213"/>
      <c r="HXO67" s="213"/>
      <c r="HXQ67" s="213"/>
      <c r="HXS67" s="213"/>
      <c r="HXU67" s="213"/>
      <c r="HXW67" s="213"/>
      <c r="HXY67" s="213"/>
      <c r="HYA67" s="213"/>
      <c r="HYC67" s="213"/>
      <c r="HYE67" s="213"/>
      <c r="HYG67" s="213"/>
      <c r="HYI67" s="213"/>
      <c r="HYK67" s="213"/>
      <c r="HYM67" s="213"/>
      <c r="HYO67" s="213"/>
      <c r="HYQ67" s="213"/>
      <c r="HYS67" s="213"/>
      <c r="HYU67" s="213"/>
      <c r="HYW67" s="213"/>
      <c r="HYY67" s="213"/>
      <c r="HZA67" s="213"/>
      <c r="HZC67" s="213"/>
      <c r="HZE67" s="213"/>
      <c r="HZG67" s="213"/>
      <c r="HZI67" s="213"/>
      <c r="HZK67" s="213"/>
      <c r="HZM67" s="213"/>
      <c r="HZO67" s="213"/>
      <c r="HZQ67" s="213"/>
      <c r="HZS67" s="213"/>
      <c r="HZU67" s="213"/>
      <c r="HZW67" s="213"/>
      <c r="HZY67" s="213"/>
      <c r="IAA67" s="213"/>
      <c r="IAC67" s="213"/>
      <c r="IAE67" s="213"/>
      <c r="IAG67" s="213"/>
      <c r="IAI67" s="213"/>
      <c r="IAK67" s="213"/>
      <c r="IAM67" s="213"/>
      <c r="IAO67" s="213"/>
      <c r="IAQ67" s="213"/>
      <c r="IAS67" s="213"/>
      <c r="IAU67" s="213"/>
      <c r="IAW67" s="213"/>
      <c r="IAY67" s="213"/>
      <c r="IBA67" s="213"/>
      <c r="IBC67" s="213"/>
      <c r="IBE67" s="213"/>
      <c r="IBG67" s="213"/>
      <c r="IBI67" s="213"/>
      <c r="IBK67" s="213"/>
      <c r="IBM67" s="213"/>
      <c r="IBO67" s="213"/>
      <c r="IBQ67" s="213"/>
      <c r="IBS67" s="213"/>
      <c r="IBU67" s="213"/>
      <c r="IBW67" s="213"/>
      <c r="IBY67" s="213"/>
      <c r="ICA67" s="213"/>
      <c r="ICC67" s="213"/>
      <c r="ICE67" s="213"/>
      <c r="ICG67" s="213"/>
      <c r="ICI67" s="213"/>
      <c r="ICK67" s="213"/>
      <c r="ICM67" s="213"/>
      <c r="ICO67" s="213"/>
      <c r="ICQ67" s="213"/>
      <c r="ICS67" s="213"/>
      <c r="ICU67" s="213"/>
      <c r="ICW67" s="213"/>
      <c r="ICY67" s="213"/>
      <c r="IDA67" s="213"/>
      <c r="IDC67" s="213"/>
      <c r="IDE67" s="213"/>
      <c r="IDG67" s="213"/>
      <c r="IDI67" s="213"/>
      <c r="IDK67" s="213"/>
      <c r="IDM67" s="213"/>
      <c r="IDO67" s="213"/>
      <c r="IDQ67" s="213"/>
      <c r="IDS67" s="213"/>
      <c r="IDU67" s="213"/>
      <c r="IDW67" s="213"/>
      <c r="IDY67" s="213"/>
      <c r="IEA67" s="213"/>
      <c r="IEC67" s="213"/>
      <c r="IEE67" s="213"/>
      <c r="IEG67" s="213"/>
      <c r="IEI67" s="213"/>
      <c r="IEK67" s="213"/>
      <c r="IEM67" s="213"/>
      <c r="IEO67" s="213"/>
      <c r="IEQ67" s="213"/>
      <c r="IES67" s="213"/>
      <c r="IEU67" s="213"/>
      <c r="IEW67" s="213"/>
      <c r="IEY67" s="213"/>
      <c r="IFA67" s="213"/>
      <c r="IFC67" s="213"/>
      <c r="IFE67" s="213"/>
      <c r="IFG67" s="213"/>
      <c r="IFI67" s="213"/>
      <c r="IFK67" s="213"/>
      <c r="IFM67" s="213"/>
      <c r="IFO67" s="213"/>
      <c r="IFQ67" s="213"/>
      <c r="IFS67" s="213"/>
      <c r="IFU67" s="213"/>
      <c r="IFW67" s="213"/>
      <c r="IFY67" s="213"/>
      <c r="IGA67" s="213"/>
      <c r="IGC67" s="213"/>
      <c r="IGE67" s="213"/>
      <c r="IGG67" s="213"/>
      <c r="IGI67" s="213"/>
      <c r="IGK67" s="213"/>
      <c r="IGM67" s="213"/>
      <c r="IGO67" s="213"/>
      <c r="IGQ67" s="213"/>
      <c r="IGS67" s="213"/>
      <c r="IGU67" s="213"/>
      <c r="IGW67" s="213"/>
      <c r="IGY67" s="213"/>
      <c r="IHA67" s="213"/>
      <c r="IHC67" s="213"/>
      <c r="IHE67" s="213"/>
      <c r="IHG67" s="213"/>
      <c r="IHI67" s="213"/>
      <c r="IHK67" s="213"/>
      <c r="IHM67" s="213"/>
      <c r="IHO67" s="213"/>
      <c r="IHQ67" s="213"/>
      <c r="IHS67" s="213"/>
      <c r="IHU67" s="213"/>
      <c r="IHW67" s="213"/>
      <c r="IHY67" s="213"/>
      <c r="IIA67" s="213"/>
      <c r="IIC67" s="213"/>
      <c r="IIE67" s="213"/>
      <c r="IIG67" s="213"/>
      <c r="III67" s="213"/>
      <c r="IIK67" s="213"/>
      <c r="IIM67" s="213"/>
      <c r="IIO67" s="213"/>
      <c r="IIQ67" s="213"/>
      <c r="IIS67" s="213"/>
      <c r="IIU67" s="213"/>
      <c r="IIW67" s="213"/>
      <c r="IIY67" s="213"/>
      <c r="IJA67" s="213"/>
      <c r="IJC67" s="213"/>
      <c r="IJE67" s="213"/>
      <c r="IJG67" s="213"/>
      <c r="IJI67" s="213"/>
      <c r="IJK67" s="213"/>
      <c r="IJM67" s="213"/>
      <c r="IJO67" s="213"/>
      <c r="IJQ67" s="213"/>
      <c r="IJS67" s="213"/>
      <c r="IJU67" s="213"/>
      <c r="IJW67" s="213"/>
      <c r="IJY67" s="213"/>
      <c r="IKA67" s="213"/>
      <c r="IKC67" s="213"/>
      <c r="IKE67" s="213"/>
      <c r="IKG67" s="213"/>
      <c r="IKI67" s="213"/>
      <c r="IKK67" s="213"/>
      <c r="IKM67" s="213"/>
      <c r="IKO67" s="213"/>
      <c r="IKQ67" s="213"/>
      <c r="IKS67" s="213"/>
      <c r="IKU67" s="213"/>
      <c r="IKW67" s="213"/>
      <c r="IKY67" s="213"/>
      <c r="ILA67" s="213"/>
      <c r="ILC67" s="213"/>
      <c r="ILE67" s="213"/>
      <c r="ILG67" s="213"/>
      <c r="ILI67" s="213"/>
      <c r="ILK67" s="213"/>
      <c r="ILM67" s="213"/>
      <c r="ILO67" s="213"/>
      <c r="ILQ67" s="213"/>
      <c r="ILS67" s="213"/>
      <c r="ILU67" s="213"/>
      <c r="ILW67" s="213"/>
      <c r="ILY67" s="213"/>
      <c r="IMA67" s="213"/>
      <c r="IMC67" s="213"/>
      <c r="IME67" s="213"/>
      <c r="IMG67" s="213"/>
      <c r="IMI67" s="213"/>
      <c r="IMK67" s="213"/>
      <c r="IMM67" s="213"/>
      <c r="IMO67" s="213"/>
      <c r="IMQ67" s="213"/>
      <c r="IMS67" s="213"/>
      <c r="IMU67" s="213"/>
      <c r="IMW67" s="213"/>
      <c r="IMY67" s="213"/>
      <c r="INA67" s="213"/>
      <c r="INC67" s="213"/>
      <c r="INE67" s="213"/>
      <c r="ING67" s="213"/>
      <c r="INI67" s="213"/>
      <c r="INK67" s="213"/>
      <c r="INM67" s="213"/>
      <c r="INO67" s="213"/>
      <c r="INQ67" s="213"/>
      <c r="INS67" s="213"/>
      <c r="INU67" s="213"/>
      <c r="INW67" s="213"/>
      <c r="INY67" s="213"/>
      <c r="IOA67" s="213"/>
      <c r="IOC67" s="213"/>
      <c r="IOE67" s="213"/>
      <c r="IOG67" s="213"/>
      <c r="IOI67" s="213"/>
      <c r="IOK67" s="213"/>
      <c r="IOM67" s="213"/>
      <c r="IOO67" s="213"/>
      <c r="IOQ67" s="213"/>
      <c r="IOS67" s="213"/>
      <c r="IOU67" s="213"/>
      <c r="IOW67" s="213"/>
      <c r="IOY67" s="213"/>
      <c r="IPA67" s="213"/>
      <c r="IPC67" s="213"/>
      <c r="IPE67" s="213"/>
      <c r="IPG67" s="213"/>
      <c r="IPI67" s="213"/>
      <c r="IPK67" s="213"/>
      <c r="IPM67" s="213"/>
      <c r="IPO67" s="213"/>
      <c r="IPQ67" s="213"/>
      <c r="IPS67" s="213"/>
      <c r="IPU67" s="213"/>
      <c r="IPW67" s="213"/>
      <c r="IPY67" s="213"/>
      <c r="IQA67" s="213"/>
      <c r="IQC67" s="213"/>
      <c r="IQE67" s="213"/>
      <c r="IQG67" s="213"/>
      <c r="IQI67" s="213"/>
      <c r="IQK67" s="213"/>
      <c r="IQM67" s="213"/>
      <c r="IQO67" s="213"/>
      <c r="IQQ67" s="213"/>
      <c r="IQS67" s="213"/>
      <c r="IQU67" s="213"/>
      <c r="IQW67" s="213"/>
      <c r="IQY67" s="213"/>
      <c r="IRA67" s="213"/>
      <c r="IRC67" s="213"/>
      <c r="IRE67" s="213"/>
      <c r="IRG67" s="213"/>
      <c r="IRI67" s="213"/>
      <c r="IRK67" s="213"/>
      <c r="IRM67" s="213"/>
      <c r="IRO67" s="213"/>
      <c r="IRQ67" s="213"/>
      <c r="IRS67" s="213"/>
      <c r="IRU67" s="213"/>
      <c r="IRW67" s="213"/>
      <c r="IRY67" s="213"/>
      <c r="ISA67" s="213"/>
      <c r="ISC67" s="213"/>
      <c r="ISE67" s="213"/>
      <c r="ISG67" s="213"/>
      <c r="ISI67" s="213"/>
      <c r="ISK67" s="213"/>
      <c r="ISM67" s="213"/>
      <c r="ISO67" s="213"/>
      <c r="ISQ67" s="213"/>
      <c r="ISS67" s="213"/>
      <c r="ISU67" s="213"/>
      <c r="ISW67" s="213"/>
      <c r="ISY67" s="213"/>
      <c r="ITA67" s="213"/>
      <c r="ITC67" s="213"/>
      <c r="ITE67" s="213"/>
      <c r="ITG67" s="213"/>
      <c r="ITI67" s="213"/>
      <c r="ITK67" s="213"/>
      <c r="ITM67" s="213"/>
      <c r="ITO67" s="213"/>
      <c r="ITQ67" s="213"/>
      <c r="ITS67" s="213"/>
      <c r="ITU67" s="213"/>
      <c r="ITW67" s="213"/>
      <c r="ITY67" s="213"/>
      <c r="IUA67" s="213"/>
      <c r="IUC67" s="213"/>
      <c r="IUE67" s="213"/>
      <c r="IUG67" s="213"/>
      <c r="IUI67" s="213"/>
      <c r="IUK67" s="213"/>
      <c r="IUM67" s="213"/>
      <c r="IUO67" s="213"/>
      <c r="IUQ67" s="213"/>
      <c r="IUS67" s="213"/>
      <c r="IUU67" s="213"/>
      <c r="IUW67" s="213"/>
      <c r="IUY67" s="213"/>
      <c r="IVA67" s="213"/>
      <c r="IVC67" s="213"/>
      <c r="IVE67" s="213"/>
      <c r="IVG67" s="213"/>
      <c r="IVI67" s="213"/>
      <c r="IVK67" s="213"/>
      <c r="IVM67" s="213"/>
      <c r="IVO67" s="213"/>
      <c r="IVQ67" s="213"/>
      <c r="IVS67" s="213"/>
      <c r="IVU67" s="213"/>
      <c r="IVW67" s="213"/>
      <c r="IVY67" s="213"/>
      <c r="IWA67" s="213"/>
      <c r="IWC67" s="213"/>
      <c r="IWE67" s="213"/>
      <c r="IWG67" s="213"/>
      <c r="IWI67" s="213"/>
      <c r="IWK67" s="213"/>
      <c r="IWM67" s="213"/>
      <c r="IWO67" s="213"/>
      <c r="IWQ67" s="213"/>
      <c r="IWS67" s="213"/>
      <c r="IWU67" s="213"/>
      <c r="IWW67" s="213"/>
      <c r="IWY67" s="213"/>
      <c r="IXA67" s="213"/>
      <c r="IXC67" s="213"/>
      <c r="IXE67" s="213"/>
      <c r="IXG67" s="213"/>
      <c r="IXI67" s="213"/>
      <c r="IXK67" s="213"/>
      <c r="IXM67" s="213"/>
      <c r="IXO67" s="213"/>
      <c r="IXQ67" s="213"/>
      <c r="IXS67" s="213"/>
      <c r="IXU67" s="213"/>
      <c r="IXW67" s="213"/>
      <c r="IXY67" s="213"/>
      <c r="IYA67" s="213"/>
      <c r="IYC67" s="213"/>
      <c r="IYE67" s="213"/>
      <c r="IYG67" s="213"/>
      <c r="IYI67" s="213"/>
      <c r="IYK67" s="213"/>
      <c r="IYM67" s="213"/>
      <c r="IYO67" s="213"/>
      <c r="IYQ67" s="213"/>
      <c r="IYS67" s="213"/>
      <c r="IYU67" s="213"/>
      <c r="IYW67" s="213"/>
      <c r="IYY67" s="213"/>
      <c r="IZA67" s="213"/>
      <c r="IZC67" s="213"/>
      <c r="IZE67" s="213"/>
      <c r="IZG67" s="213"/>
      <c r="IZI67" s="213"/>
      <c r="IZK67" s="213"/>
      <c r="IZM67" s="213"/>
      <c r="IZO67" s="213"/>
      <c r="IZQ67" s="213"/>
      <c r="IZS67" s="213"/>
      <c r="IZU67" s="213"/>
      <c r="IZW67" s="213"/>
      <c r="IZY67" s="213"/>
      <c r="JAA67" s="213"/>
      <c r="JAC67" s="213"/>
      <c r="JAE67" s="213"/>
      <c r="JAG67" s="213"/>
      <c r="JAI67" s="213"/>
      <c r="JAK67" s="213"/>
      <c r="JAM67" s="213"/>
      <c r="JAO67" s="213"/>
      <c r="JAQ67" s="213"/>
      <c r="JAS67" s="213"/>
      <c r="JAU67" s="213"/>
      <c r="JAW67" s="213"/>
      <c r="JAY67" s="213"/>
      <c r="JBA67" s="213"/>
      <c r="JBC67" s="213"/>
      <c r="JBE67" s="213"/>
      <c r="JBG67" s="213"/>
      <c r="JBI67" s="213"/>
      <c r="JBK67" s="213"/>
      <c r="JBM67" s="213"/>
      <c r="JBO67" s="213"/>
      <c r="JBQ67" s="213"/>
      <c r="JBS67" s="213"/>
      <c r="JBU67" s="213"/>
      <c r="JBW67" s="213"/>
      <c r="JBY67" s="213"/>
      <c r="JCA67" s="213"/>
      <c r="JCC67" s="213"/>
      <c r="JCE67" s="213"/>
      <c r="JCG67" s="213"/>
      <c r="JCI67" s="213"/>
      <c r="JCK67" s="213"/>
      <c r="JCM67" s="213"/>
      <c r="JCO67" s="213"/>
      <c r="JCQ67" s="213"/>
      <c r="JCS67" s="213"/>
      <c r="JCU67" s="213"/>
      <c r="JCW67" s="213"/>
      <c r="JCY67" s="213"/>
      <c r="JDA67" s="213"/>
      <c r="JDC67" s="213"/>
      <c r="JDE67" s="213"/>
      <c r="JDG67" s="213"/>
      <c r="JDI67" s="213"/>
      <c r="JDK67" s="213"/>
      <c r="JDM67" s="213"/>
      <c r="JDO67" s="213"/>
      <c r="JDQ67" s="213"/>
      <c r="JDS67" s="213"/>
      <c r="JDU67" s="213"/>
      <c r="JDW67" s="213"/>
      <c r="JDY67" s="213"/>
      <c r="JEA67" s="213"/>
      <c r="JEC67" s="213"/>
      <c r="JEE67" s="213"/>
      <c r="JEG67" s="213"/>
      <c r="JEI67" s="213"/>
      <c r="JEK67" s="213"/>
      <c r="JEM67" s="213"/>
      <c r="JEO67" s="213"/>
      <c r="JEQ67" s="213"/>
      <c r="JES67" s="213"/>
      <c r="JEU67" s="213"/>
      <c r="JEW67" s="213"/>
      <c r="JEY67" s="213"/>
      <c r="JFA67" s="213"/>
      <c r="JFC67" s="213"/>
      <c r="JFE67" s="213"/>
      <c r="JFG67" s="213"/>
      <c r="JFI67" s="213"/>
      <c r="JFK67" s="213"/>
      <c r="JFM67" s="213"/>
      <c r="JFO67" s="213"/>
      <c r="JFQ67" s="213"/>
      <c r="JFS67" s="213"/>
      <c r="JFU67" s="213"/>
      <c r="JFW67" s="213"/>
      <c r="JFY67" s="213"/>
      <c r="JGA67" s="213"/>
      <c r="JGC67" s="213"/>
      <c r="JGE67" s="213"/>
      <c r="JGG67" s="213"/>
      <c r="JGI67" s="213"/>
      <c r="JGK67" s="213"/>
      <c r="JGM67" s="213"/>
      <c r="JGO67" s="213"/>
      <c r="JGQ67" s="213"/>
      <c r="JGS67" s="213"/>
      <c r="JGU67" s="213"/>
      <c r="JGW67" s="213"/>
      <c r="JGY67" s="213"/>
      <c r="JHA67" s="213"/>
      <c r="JHC67" s="213"/>
      <c r="JHE67" s="213"/>
      <c r="JHG67" s="213"/>
      <c r="JHI67" s="213"/>
      <c r="JHK67" s="213"/>
      <c r="JHM67" s="213"/>
      <c r="JHO67" s="213"/>
      <c r="JHQ67" s="213"/>
      <c r="JHS67" s="213"/>
      <c r="JHU67" s="213"/>
      <c r="JHW67" s="213"/>
      <c r="JHY67" s="213"/>
      <c r="JIA67" s="213"/>
      <c r="JIC67" s="213"/>
      <c r="JIE67" s="213"/>
      <c r="JIG67" s="213"/>
      <c r="JII67" s="213"/>
      <c r="JIK67" s="213"/>
      <c r="JIM67" s="213"/>
      <c r="JIO67" s="213"/>
      <c r="JIQ67" s="213"/>
      <c r="JIS67" s="213"/>
      <c r="JIU67" s="213"/>
      <c r="JIW67" s="213"/>
      <c r="JIY67" s="213"/>
      <c r="JJA67" s="213"/>
      <c r="JJC67" s="213"/>
      <c r="JJE67" s="213"/>
      <c r="JJG67" s="213"/>
      <c r="JJI67" s="213"/>
      <c r="JJK67" s="213"/>
      <c r="JJM67" s="213"/>
      <c r="JJO67" s="213"/>
      <c r="JJQ67" s="213"/>
      <c r="JJS67" s="213"/>
      <c r="JJU67" s="213"/>
      <c r="JJW67" s="213"/>
      <c r="JJY67" s="213"/>
      <c r="JKA67" s="213"/>
      <c r="JKC67" s="213"/>
      <c r="JKE67" s="213"/>
      <c r="JKG67" s="213"/>
      <c r="JKI67" s="213"/>
      <c r="JKK67" s="213"/>
      <c r="JKM67" s="213"/>
      <c r="JKO67" s="213"/>
      <c r="JKQ67" s="213"/>
      <c r="JKS67" s="213"/>
      <c r="JKU67" s="213"/>
      <c r="JKW67" s="213"/>
      <c r="JKY67" s="213"/>
      <c r="JLA67" s="213"/>
      <c r="JLC67" s="213"/>
      <c r="JLE67" s="213"/>
      <c r="JLG67" s="213"/>
      <c r="JLI67" s="213"/>
      <c r="JLK67" s="213"/>
      <c r="JLM67" s="213"/>
      <c r="JLO67" s="213"/>
      <c r="JLQ67" s="213"/>
      <c r="JLS67" s="213"/>
      <c r="JLU67" s="213"/>
      <c r="JLW67" s="213"/>
      <c r="JLY67" s="213"/>
      <c r="JMA67" s="213"/>
      <c r="JMC67" s="213"/>
      <c r="JME67" s="213"/>
      <c r="JMG67" s="213"/>
      <c r="JMI67" s="213"/>
      <c r="JMK67" s="213"/>
      <c r="JMM67" s="213"/>
      <c r="JMO67" s="213"/>
      <c r="JMQ67" s="213"/>
      <c r="JMS67" s="213"/>
      <c r="JMU67" s="213"/>
      <c r="JMW67" s="213"/>
      <c r="JMY67" s="213"/>
      <c r="JNA67" s="213"/>
      <c r="JNC67" s="213"/>
      <c r="JNE67" s="213"/>
      <c r="JNG67" s="213"/>
      <c r="JNI67" s="213"/>
      <c r="JNK67" s="213"/>
      <c r="JNM67" s="213"/>
      <c r="JNO67" s="213"/>
      <c r="JNQ67" s="213"/>
      <c r="JNS67" s="213"/>
      <c r="JNU67" s="213"/>
      <c r="JNW67" s="213"/>
      <c r="JNY67" s="213"/>
      <c r="JOA67" s="213"/>
      <c r="JOC67" s="213"/>
      <c r="JOE67" s="213"/>
      <c r="JOG67" s="213"/>
      <c r="JOI67" s="213"/>
      <c r="JOK67" s="213"/>
      <c r="JOM67" s="213"/>
      <c r="JOO67" s="213"/>
      <c r="JOQ67" s="213"/>
      <c r="JOS67" s="213"/>
      <c r="JOU67" s="213"/>
      <c r="JOW67" s="213"/>
      <c r="JOY67" s="213"/>
      <c r="JPA67" s="213"/>
      <c r="JPC67" s="213"/>
      <c r="JPE67" s="213"/>
      <c r="JPG67" s="213"/>
      <c r="JPI67" s="213"/>
      <c r="JPK67" s="213"/>
      <c r="JPM67" s="213"/>
      <c r="JPO67" s="213"/>
      <c r="JPQ67" s="213"/>
      <c r="JPS67" s="213"/>
      <c r="JPU67" s="213"/>
      <c r="JPW67" s="213"/>
      <c r="JPY67" s="213"/>
      <c r="JQA67" s="213"/>
      <c r="JQC67" s="213"/>
      <c r="JQE67" s="213"/>
      <c r="JQG67" s="213"/>
      <c r="JQI67" s="213"/>
      <c r="JQK67" s="213"/>
      <c r="JQM67" s="213"/>
      <c r="JQO67" s="213"/>
      <c r="JQQ67" s="213"/>
      <c r="JQS67" s="213"/>
      <c r="JQU67" s="213"/>
      <c r="JQW67" s="213"/>
      <c r="JQY67" s="213"/>
      <c r="JRA67" s="213"/>
      <c r="JRC67" s="213"/>
      <c r="JRE67" s="213"/>
      <c r="JRG67" s="213"/>
      <c r="JRI67" s="213"/>
      <c r="JRK67" s="213"/>
      <c r="JRM67" s="213"/>
      <c r="JRO67" s="213"/>
      <c r="JRQ67" s="213"/>
      <c r="JRS67" s="213"/>
      <c r="JRU67" s="213"/>
      <c r="JRW67" s="213"/>
      <c r="JRY67" s="213"/>
      <c r="JSA67" s="213"/>
      <c r="JSC67" s="213"/>
      <c r="JSE67" s="213"/>
      <c r="JSG67" s="213"/>
      <c r="JSI67" s="213"/>
      <c r="JSK67" s="213"/>
      <c r="JSM67" s="213"/>
      <c r="JSO67" s="213"/>
      <c r="JSQ67" s="213"/>
      <c r="JSS67" s="213"/>
      <c r="JSU67" s="213"/>
      <c r="JSW67" s="213"/>
      <c r="JSY67" s="213"/>
      <c r="JTA67" s="213"/>
      <c r="JTC67" s="213"/>
      <c r="JTE67" s="213"/>
      <c r="JTG67" s="213"/>
      <c r="JTI67" s="213"/>
      <c r="JTK67" s="213"/>
      <c r="JTM67" s="213"/>
      <c r="JTO67" s="213"/>
      <c r="JTQ67" s="213"/>
      <c r="JTS67" s="213"/>
      <c r="JTU67" s="213"/>
      <c r="JTW67" s="213"/>
      <c r="JTY67" s="213"/>
      <c r="JUA67" s="213"/>
      <c r="JUC67" s="213"/>
      <c r="JUE67" s="213"/>
      <c r="JUG67" s="213"/>
      <c r="JUI67" s="213"/>
      <c r="JUK67" s="213"/>
      <c r="JUM67" s="213"/>
      <c r="JUO67" s="213"/>
      <c r="JUQ67" s="213"/>
      <c r="JUS67" s="213"/>
      <c r="JUU67" s="213"/>
      <c r="JUW67" s="213"/>
      <c r="JUY67" s="213"/>
      <c r="JVA67" s="213"/>
      <c r="JVC67" s="213"/>
      <c r="JVE67" s="213"/>
      <c r="JVG67" s="213"/>
      <c r="JVI67" s="213"/>
      <c r="JVK67" s="213"/>
      <c r="JVM67" s="213"/>
      <c r="JVO67" s="213"/>
      <c r="JVQ67" s="213"/>
      <c r="JVS67" s="213"/>
      <c r="JVU67" s="213"/>
      <c r="JVW67" s="213"/>
      <c r="JVY67" s="213"/>
      <c r="JWA67" s="213"/>
      <c r="JWC67" s="213"/>
      <c r="JWE67" s="213"/>
      <c r="JWG67" s="213"/>
      <c r="JWI67" s="213"/>
      <c r="JWK67" s="213"/>
      <c r="JWM67" s="213"/>
      <c r="JWO67" s="213"/>
      <c r="JWQ67" s="213"/>
      <c r="JWS67" s="213"/>
      <c r="JWU67" s="213"/>
      <c r="JWW67" s="213"/>
      <c r="JWY67" s="213"/>
      <c r="JXA67" s="213"/>
      <c r="JXC67" s="213"/>
      <c r="JXE67" s="213"/>
      <c r="JXG67" s="213"/>
      <c r="JXI67" s="213"/>
      <c r="JXK67" s="213"/>
      <c r="JXM67" s="213"/>
      <c r="JXO67" s="213"/>
      <c r="JXQ67" s="213"/>
      <c r="JXS67" s="213"/>
      <c r="JXU67" s="213"/>
      <c r="JXW67" s="213"/>
      <c r="JXY67" s="213"/>
      <c r="JYA67" s="213"/>
      <c r="JYC67" s="213"/>
      <c r="JYE67" s="213"/>
      <c r="JYG67" s="213"/>
      <c r="JYI67" s="213"/>
      <c r="JYK67" s="213"/>
      <c r="JYM67" s="213"/>
      <c r="JYO67" s="213"/>
      <c r="JYQ67" s="213"/>
      <c r="JYS67" s="213"/>
      <c r="JYU67" s="213"/>
      <c r="JYW67" s="213"/>
      <c r="JYY67" s="213"/>
      <c r="JZA67" s="213"/>
      <c r="JZC67" s="213"/>
      <c r="JZE67" s="213"/>
      <c r="JZG67" s="213"/>
      <c r="JZI67" s="213"/>
      <c r="JZK67" s="213"/>
      <c r="JZM67" s="213"/>
      <c r="JZO67" s="213"/>
      <c r="JZQ67" s="213"/>
      <c r="JZS67" s="213"/>
      <c r="JZU67" s="213"/>
      <c r="JZW67" s="213"/>
      <c r="JZY67" s="213"/>
      <c r="KAA67" s="213"/>
      <c r="KAC67" s="213"/>
      <c r="KAE67" s="213"/>
      <c r="KAG67" s="213"/>
      <c r="KAI67" s="213"/>
      <c r="KAK67" s="213"/>
      <c r="KAM67" s="213"/>
      <c r="KAO67" s="213"/>
      <c r="KAQ67" s="213"/>
      <c r="KAS67" s="213"/>
      <c r="KAU67" s="213"/>
      <c r="KAW67" s="213"/>
      <c r="KAY67" s="213"/>
      <c r="KBA67" s="213"/>
      <c r="KBC67" s="213"/>
      <c r="KBE67" s="213"/>
      <c r="KBG67" s="213"/>
      <c r="KBI67" s="213"/>
      <c r="KBK67" s="213"/>
      <c r="KBM67" s="213"/>
      <c r="KBO67" s="213"/>
      <c r="KBQ67" s="213"/>
      <c r="KBS67" s="213"/>
      <c r="KBU67" s="213"/>
      <c r="KBW67" s="213"/>
      <c r="KBY67" s="213"/>
      <c r="KCA67" s="213"/>
      <c r="KCC67" s="213"/>
      <c r="KCE67" s="213"/>
      <c r="KCG67" s="213"/>
      <c r="KCI67" s="213"/>
      <c r="KCK67" s="213"/>
      <c r="KCM67" s="213"/>
      <c r="KCO67" s="213"/>
      <c r="KCQ67" s="213"/>
      <c r="KCS67" s="213"/>
      <c r="KCU67" s="213"/>
      <c r="KCW67" s="213"/>
      <c r="KCY67" s="213"/>
      <c r="KDA67" s="213"/>
      <c r="KDC67" s="213"/>
      <c r="KDE67" s="213"/>
      <c r="KDG67" s="213"/>
      <c r="KDI67" s="213"/>
      <c r="KDK67" s="213"/>
      <c r="KDM67" s="213"/>
      <c r="KDO67" s="213"/>
      <c r="KDQ67" s="213"/>
      <c r="KDS67" s="213"/>
      <c r="KDU67" s="213"/>
      <c r="KDW67" s="213"/>
      <c r="KDY67" s="213"/>
      <c r="KEA67" s="213"/>
      <c r="KEC67" s="213"/>
      <c r="KEE67" s="213"/>
      <c r="KEG67" s="213"/>
      <c r="KEI67" s="213"/>
      <c r="KEK67" s="213"/>
      <c r="KEM67" s="213"/>
      <c r="KEO67" s="213"/>
      <c r="KEQ67" s="213"/>
      <c r="KES67" s="213"/>
      <c r="KEU67" s="213"/>
      <c r="KEW67" s="213"/>
      <c r="KEY67" s="213"/>
      <c r="KFA67" s="213"/>
      <c r="KFC67" s="213"/>
      <c r="KFE67" s="213"/>
      <c r="KFG67" s="213"/>
      <c r="KFI67" s="213"/>
      <c r="KFK67" s="213"/>
      <c r="KFM67" s="213"/>
      <c r="KFO67" s="213"/>
      <c r="KFQ67" s="213"/>
      <c r="KFS67" s="213"/>
      <c r="KFU67" s="213"/>
      <c r="KFW67" s="213"/>
      <c r="KFY67" s="213"/>
      <c r="KGA67" s="213"/>
      <c r="KGC67" s="213"/>
      <c r="KGE67" s="213"/>
      <c r="KGG67" s="213"/>
      <c r="KGI67" s="213"/>
      <c r="KGK67" s="213"/>
      <c r="KGM67" s="213"/>
      <c r="KGO67" s="213"/>
      <c r="KGQ67" s="213"/>
      <c r="KGS67" s="213"/>
      <c r="KGU67" s="213"/>
      <c r="KGW67" s="213"/>
      <c r="KGY67" s="213"/>
      <c r="KHA67" s="213"/>
      <c r="KHC67" s="213"/>
      <c r="KHE67" s="213"/>
      <c r="KHG67" s="213"/>
      <c r="KHI67" s="213"/>
      <c r="KHK67" s="213"/>
      <c r="KHM67" s="213"/>
      <c r="KHO67" s="213"/>
      <c r="KHQ67" s="213"/>
      <c r="KHS67" s="213"/>
      <c r="KHU67" s="213"/>
      <c r="KHW67" s="213"/>
      <c r="KHY67" s="213"/>
      <c r="KIA67" s="213"/>
      <c r="KIC67" s="213"/>
      <c r="KIE67" s="213"/>
      <c r="KIG67" s="213"/>
      <c r="KII67" s="213"/>
      <c r="KIK67" s="213"/>
      <c r="KIM67" s="213"/>
      <c r="KIO67" s="213"/>
      <c r="KIQ67" s="213"/>
      <c r="KIS67" s="213"/>
      <c r="KIU67" s="213"/>
      <c r="KIW67" s="213"/>
      <c r="KIY67" s="213"/>
      <c r="KJA67" s="213"/>
      <c r="KJC67" s="213"/>
      <c r="KJE67" s="213"/>
      <c r="KJG67" s="213"/>
      <c r="KJI67" s="213"/>
      <c r="KJK67" s="213"/>
      <c r="KJM67" s="213"/>
      <c r="KJO67" s="213"/>
      <c r="KJQ67" s="213"/>
      <c r="KJS67" s="213"/>
      <c r="KJU67" s="213"/>
      <c r="KJW67" s="213"/>
      <c r="KJY67" s="213"/>
      <c r="KKA67" s="213"/>
      <c r="KKC67" s="213"/>
      <c r="KKE67" s="213"/>
      <c r="KKG67" s="213"/>
      <c r="KKI67" s="213"/>
      <c r="KKK67" s="213"/>
      <c r="KKM67" s="213"/>
      <c r="KKO67" s="213"/>
      <c r="KKQ67" s="213"/>
      <c r="KKS67" s="213"/>
      <c r="KKU67" s="213"/>
      <c r="KKW67" s="213"/>
      <c r="KKY67" s="213"/>
      <c r="KLA67" s="213"/>
      <c r="KLC67" s="213"/>
      <c r="KLE67" s="213"/>
      <c r="KLG67" s="213"/>
      <c r="KLI67" s="213"/>
      <c r="KLK67" s="213"/>
      <c r="KLM67" s="213"/>
      <c r="KLO67" s="213"/>
      <c r="KLQ67" s="213"/>
      <c r="KLS67" s="213"/>
      <c r="KLU67" s="213"/>
      <c r="KLW67" s="213"/>
      <c r="KLY67" s="213"/>
      <c r="KMA67" s="213"/>
      <c r="KMC67" s="213"/>
      <c r="KME67" s="213"/>
      <c r="KMG67" s="213"/>
      <c r="KMI67" s="213"/>
      <c r="KMK67" s="213"/>
      <c r="KMM67" s="213"/>
      <c r="KMO67" s="213"/>
      <c r="KMQ67" s="213"/>
      <c r="KMS67" s="213"/>
      <c r="KMU67" s="213"/>
      <c r="KMW67" s="213"/>
      <c r="KMY67" s="213"/>
      <c r="KNA67" s="213"/>
      <c r="KNC67" s="213"/>
      <c r="KNE67" s="213"/>
      <c r="KNG67" s="213"/>
      <c r="KNI67" s="213"/>
      <c r="KNK67" s="213"/>
      <c r="KNM67" s="213"/>
      <c r="KNO67" s="213"/>
      <c r="KNQ67" s="213"/>
      <c r="KNS67" s="213"/>
      <c r="KNU67" s="213"/>
      <c r="KNW67" s="213"/>
      <c r="KNY67" s="213"/>
      <c r="KOA67" s="213"/>
      <c r="KOC67" s="213"/>
      <c r="KOE67" s="213"/>
      <c r="KOG67" s="213"/>
      <c r="KOI67" s="213"/>
      <c r="KOK67" s="213"/>
      <c r="KOM67" s="213"/>
      <c r="KOO67" s="213"/>
      <c r="KOQ67" s="213"/>
      <c r="KOS67" s="213"/>
      <c r="KOU67" s="213"/>
      <c r="KOW67" s="213"/>
      <c r="KOY67" s="213"/>
      <c r="KPA67" s="213"/>
      <c r="KPC67" s="213"/>
      <c r="KPE67" s="213"/>
      <c r="KPG67" s="213"/>
      <c r="KPI67" s="213"/>
      <c r="KPK67" s="213"/>
      <c r="KPM67" s="213"/>
      <c r="KPO67" s="213"/>
      <c r="KPQ67" s="213"/>
      <c r="KPS67" s="213"/>
      <c r="KPU67" s="213"/>
      <c r="KPW67" s="213"/>
      <c r="KPY67" s="213"/>
      <c r="KQA67" s="213"/>
      <c r="KQC67" s="213"/>
      <c r="KQE67" s="213"/>
      <c r="KQG67" s="213"/>
      <c r="KQI67" s="213"/>
      <c r="KQK67" s="213"/>
      <c r="KQM67" s="213"/>
      <c r="KQO67" s="213"/>
      <c r="KQQ67" s="213"/>
      <c r="KQS67" s="213"/>
      <c r="KQU67" s="213"/>
      <c r="KQW67" s="213"/>
      <c r="KQY67" s="213"/>
      <c r="KRA67" s="213"/>
      <c r="KRC67" s="213"/>
      <c r="KRE67" s="213"/>
      <c r="KRG67" s="213"/>
      <c r="KRI67" s="213"/>
      <c r="KRK67" s="213"/>
      <c r="KRM67" s="213"/>
      <c r="KRO67" s="213"/>
      <c r="KRQ67" s="213"/>
      <c r="KRS67" s="213"/>
      <c r="KRU67" s="213"/>
      <c r="KRW67" s="213"/>
      <c r="KRY67" s="213"/>
      <c r="KSA67" s="213"/>
      <c r="KSC67" s="213"/>
      <c r="KSE67" s="213"/>
      <c r="KSG67" s="213"/>
      <c r="KSI67" s="213"/>
      <c r="KSK67" s="213"/>
      <c r="KSM67" s="213"/>
      <c r="KSO67" s="213"/>
      <c r="KSQ67" s="213"/>
      <c r="KSS67" s="213"/>
      <c r="KSU67" s="213"/>
      <c r="KSW67" s="213"/>
      <c r="KSY67" s="213"/>
      <c r="KTA67" s="213"/>
      <c r="KTC67" s="213"/>
      <c r="KTE67" s="213"/>
      <c r="KTG67" s="213"/>
      <c r="KTI67" s="213"/>
      <c r="KTK67" s="213"/>
      <c r="KTM67" s="213"/>
      <c r="KTO67" s="213"/>
      <c r="KTQ67" s="213"/>
      <c r="KTS67" s="213"/>
      <c r="KTU67" s="213"/>
      <c r="KTW67" s="213"/>
      <c r="KTY67" s="213"/>
      <c r="KUA67" s="213"/>
      <c r="KUC67" s="213"/>
      <c r="KUE67" s="213"/>
      <c r="KUG67" s="213"/>
      <c r="KUI67" s="213"/>
      <c r="KUK67" s="213"/>
      <c r="KUM67" s="213"/>
      <c r="KUO67" s="213"/>
      <c r="KUQ67" s="213"/>
      <c r="KUS67" s="213"/>
      <c r="KUU67" s="213"/>
      <c r="KUW67" s="213"/>
      <c r="KUY67" s="213"/>
      <c r="KVA67" s="213"/>
      <c r="KVC67" s="213"/>
      <c r="KVE67" s="213"/>
      <c r="KVG67" s="213"/>
      <c r="KVI67" s="213"/>
      <c r="KVK67" s="213"/>
      <c r="KVM67" s="213"/>
      <c r="KVO67" s="213"/>
      <c r="KVQ67" s="213"/>
      <c r="KVS67" s="213"/>
      <c r="KVU67" s="213"/>
      <c r="KVW67" s="213"/>
      <c r="KVY67" s="213"/>
      <c r="KWA67" s="213"/>
      <c r="KWC67" s="213"/>
      <c r="KWE67" s="213"/>
      <c r="KWG67" s="213"/>
      <c r="KWI67" s="213"/>
      <c r="KWK67" s="213"/>
      <c r="KWM67" s="213"/>
      <c r="KWO67" s="213"/>
      <c r="KWQ67" s="213"/>
      <c r="KWS67" s="213"/>
      <c r="KWU67" s="213"/>
      <c r="KWW67" s="213"/>
      <c r="KWY67" s="213"/>
      <c r="KXA67" s="213"/>
      <c r="KXC67" s="213"/>
      <c r="KXE67" s="213"/>
      <c r="KXG67" s="213"/>
      <c r="KXI67" s="213"/>
      <c r="KXK67" s="213"/>
      <c r="KXM67" s="213"/>
      <c r="KXO67" s="213"/>
      <c r="KXQ67" s="213"/>
      <c r="KXS67" s="213"/>
      <c r="KXU67" s="213"/>
      <c r="KXW67" s="213"/>
      <c r="KXY67" s="213"/>
      <c r="KYA67" s="213"/>
      <c r="KYC67" s="213"/>
      <c r="KYE67" s="213"/>
      <c r="KYG67" s="213"/>
      <c r="KYI67" s="213"/>
      <c r="KYK67" s="213"/>
      <c r="KYM67" s="213"/>
      <c r="KYO67" s="213"/>
      <c r="KYQ67" s="213"/>
      <c r="KYS67" s="213"/>
      <c r="KYU67" s="213"/>
      <c r="KYW67" s="213"/>
      <c r="KYY67" s="213"/>
      <c r="KZA67" s="213"/>
      <c r="KZC67" s="213"/>
      <c r="KZE67" s="213"/>
      <c r="KZG67" s="213"/>
      <c r="KZI67" s="213"/>
      <c r="KZK67" s="213"/>
      <c r="KZM67" s="213"/>
      <c r="KZO67" s="213"/>
      <c r="KZQ67" s="213"/>
      <c r="KZS67" s="213"/>
      <c r="KZU67" s="213"/>
      <c r="KZW67" s="213"/>
      <c r="KZY67" s="213"/>
      <c r="LAA67" s="213"/>
      <c r="LAC67" s="213"/>
      <c r="LAE67" s="213"/>
      <c r="LAG67" s="213"/>
      <c r="LAI67" s="213"/>
      <c r="LAK67" s="213"/>
      <c r="LAM67" s="213"/>
      <c r="LAO67" s="213"/>
      <c r="LAQ67" s="213"/>
      <c r="LAS67" s="213"/>
      <c r="LAU67" s="213"/>
      <c r="LAW67" s="213"/>
      <c r="LAY67" s="213"/>
      <c r="LBA67" s="213"/>
      <c r="LBC67" s="213"/>
      <c r="LBE67" s="213"/>
      <c r="LBG67" s="213"/>
      <c r="LBI67" s="213"/>
      <c r="LBK67" s="213"/>
      <c r="LBM67" s="213"/>
      <c r="LBO67" s="213"/>
      <c r="LBQ67" s="213"/>
      <c r="LBS67" s="213"/>
      <c r="LBU67" s="213"/>
      <c r="LBW67" s="213"/>
      <c r="LBY67" s="213"/>
      <c r="LCA67" s="213"/>
      <c r="LCC67" s="213"/>
      <c r="LCE67" s="213"/>
      <c r="LCG67" s="213"/>
      <c r="LCI67" s="213"/>
      <c r="LCK67" s="213"/>
      <c r="LCM67" s="213"/>
      <c r="LCO67" s="213"/>
      <c r="LCQ67" s="213"/>
      <c r="LCS67" s="213"/>
      <c r="LCU67" s="213"/>
      <c r="LCW67" s="213"/>
      <c r="LCY67" s="213"/>
      <c r="LDA67" s="213"/>
      <c r="LDC67" s="213"/>
      <c r="LDE67" s="213"/>
      <c r="LDG67" s="213"/>
      <c r="LDI67" s="213"/>
      <c r="LDK67" s="213"/>
      <c r="LDM67" s="213"/>
      <c r="LDO67" s="213"/>
      <c r="LDQ67" s="213"/>
      <c r="LDS67" s="213"/>
      <c r="LDU67" s="213"/>
      <c r="LDW67" s="213"/>
      <c r="LDY67" s="213"/>
      <c r="LEA67" s="213"/>
      <c r="LEC67" s="213"/>
      <c r="LEE67" s="213"/>
      <c r="LEG67" s="213"/>
      <c r="LEI67" s="213"/>
      <c r="LEK67" s="213"/>
      <c r="LEM67" s="213"/>
      <c r="LEO67" s="213"/>
      <c r="LEQ67" s="213"/>
      <c r="LES67" s="213"/>
      <c r="LEU67" s="213"/>
      <c r="LEW67" s="213"/>
      <c r="LEY67" s="213"/>
      <c r="LFA67" s="213"/>
      <c r="LFC67" s="213"/>
      <c r="LFE67" s="213"/>
      <c r="LFG67" s="213"/>
      <c r="LFI67" s="213"/>
      <c r="LFK67" s="213"/>
      <c r="LFM67" s="213"/>
      <c r="LFO67" s="213"/>
      <c r="LFQ67" s="213"/>
      <c r="LFS67" s="213"/>
      <c r="LFU67" s="213"/>
      <c r="LFW67" s="213"/>
      <c r="LFY67" s="213"/>
      <c r="LGA67" s="213"/>
      <c r="LGC67" s="213"/>
      <c r="LGE67" s="213"/>
      <c r="LGG67" s="213"/>
      <c r="LGI67" s="213"/>
      <c r="LGK67" s="213"/>
      <c r="LGM67" s="213"/>
      <c r="LGO67" s="213"/>
      <c r="LGQ67" s="213"/>
      <c r="LGS67" s="213"/>
      <c r="LGU67" s="213"/>
      <c r="LGW67" s="213"/>
      <c r="LGY67" s="213"/>
      <c r="LHA67" s="213"/>
      <c r="LHC67" s="213"/>
      <c r="LHE67" s="213"/>
      <c r="LHG67" s="213"/>
      <c r="LHI67" s="213"/>
      <c r="LHK67" s="213"/>
      <c r="LHM67" s="213"/>
      <c r="LHO67" s="213"/>
      <c r="LHQ67" s="213"/>
      <c r="LHS67" s="213"/>
      <c r="LHU67" s="213"/>
      <c r="LHW67" s="213"/>
      <c r="LHY67" s="213"/>
      <c r="LIA67" s="213"/>
      <c r="LIC67" s="213"/>
      <c r="LIE67" s="213"/>
      <c r="LIG67" s="213"/>
      <c r="LII67" s="213"/>
      <c r="LIK67" s="213"/>
      <c r="LIM67" s="213"/>
      <c r="LIO67" s="213"/>
      <c r="LIQ67" s="213"/>
      <c r="LIS67" s="213"/>
      <c r="LIU67" s="213"/>
      <c r="LIW67" s="213"/>
      <c r="LIY67" s="213"/>
      <c r="LJA67" s="213"/>
      <c r="LJC67" s="213"/>
      <c r="LJE67" s="213"/>
      <c r="LJG67" s="213"/>
      <c r="LJI67" s="213"/>
      <c r="LJK67" s="213"/>
      <c r="LJM67" s="213"/>
      <c r="LJO67" s="213"/>
      <c r="LJQ67" s="213"/>
      <c r="LJS67" s="213"/>
      <c r="LJU67" s="213"/>
      <c r="LJW67" s="213"/>
      <c r="LJY67" s="213"/>
      <c r="LKA67" s="213"/>
      <c r="LKC67" s="213"/>
      <c r="LKE67" s="213"/>
      <c r="LKG67" s="213"/>
      <c r="LKI67" s="213"/>
      <c r="LKK67" s="213"/>
      <c r="LKM67" s="213"/>
      <c r="LKO67" s="213"/>
      <c r="LKQ67" s="213"/>
      <c r="LKS67" s="213"/>
      <c r="LKU67" s="213"/>
      <c r="LKW67" s="213"/>
      <c r="LKY67" s="213"/>
      <c r="LLA67" s="213"/>
      <c r="LLC67" s="213"/>
      <c r="LLE67" s="213"/>
      <c r="LLG67" s="213"/>
      <c r="LLI67" s="213"/>
      <c r="LLK67" s="213"/>
      <c r="LLM67" s="213"/>
      <c r="LLO67" s="213"/>
      <c r="LLQ67" s="213"/>
      <c r="LLS67" s="213"/>
      <c r="LLU67" s="213"/>
      <c r="LLW67" s="213"/>
      <c r="LLY67" s="213"/>
      <c r="LMA67" s="213"/>
      <c r="LMC67" s="213"/>
      <c r="LME67" s="213"/>
      <c r="LMG67" s="213"/>
      <c r="LMI67" s="213"/>
      <c r="LMK67" s="213"/>
      <c r="LMM67" s="213"/>
      <c r="LMO67" s="213"/>
      <c r="LMQ67" s="213"/>
      <c r="LMS67" s="213"/>
      <c r="LMU67" s="213"/>
      <c r="LMW67" s="213"/>
      <c r="LMY67" s="213"/>
      <c r="LNA67" s="213"/>
      <c r="LNC67" s="213"/>
      <c r="LNE67" s="213"/>
      <c r="LNG67" s="213"/>
      <c r="LNI67" s="213"/>
      <c r="LNK67" s="213"/>
      <c r="LNM67" s="213"/>
      <c r="LNO67" s="213"/>
      <c r="LNQ67" s="213"/>
      <c r="LNS67" s="213"/>
      <c r="LNU67" s="213"/>
      <c r="LNW67" s="213"/>
      <c r="LNY67" s="213"/>
      <c r="LOA67" s="213"/>
      <c r="LOC67" s="213"/>
      <c r="LOE67" s="213"/>
      <c r="LOG67" s="213"/>
      <c r="LOI67" s="213"/>
      <c r="LOK67" s="213"/>
      <c r="LOM67" s="213"/>
      <c r="LOO67" s="213"/>
      <c r="LOQ67" s="213"/>
      <c r="LOS67" s="213"/>
      <c r="LOU67" s="213"/>
      <c r="LOW67" s="213"/>
      <c r="LOY67" s="213"/>
      <c r="LPA67" s="213"/>
      <c r="LPC67" s="213"/>
      <c r="LPE67" s="213"/>
      <c r="LPG67" s="213"/>
      <c r="LPI67" s="213"/>
      <c r="LPK67" s="213"/>
      <c r="LPM67" s="213"/>
      <c r="LPO67" s="213"/>
      <c r="LPQ67" s="213"/>
      <c r="LPS67" s="213"/>
      <c r="LPU67" s="213"/>
      <c r="LPW67" s="213"/>
      <c r="LPY67" s="213"/>
      <c r="LQA67" s="213"/>
      <c r="LQC67" s="213"/>
      <c r="LQE67" s="213"/>
      <c r="LQG67" s="213"/>
      <c r="LQI67" s="213"/>
      <c r="LQK67" s="213"/>
      <c r="LQM67" s="213"/>
      <c r="LQO67" s="213"/>
      <c r="LQQ67" s="213"/>
      <c r="LQS67" s="213"/>
      <c r="LQU67" s="213"/>
      <c r="LQW67" s="213"/>
      <c r="LQY67" s="213"/>
      <c r="LRA67" s="213"/>
      <c r="LRC67" s="213"/>
      <c r="LRE67" s="213"/>
      <c r="LRG67" s="213"/>
      <c r="LRI67" s="213"/>
      <c r="LRK67" s="213"/>
      <c r="LRM67" s="213"/>
      <c r="LRO67" s="213"/>
      <c r="LRQ67" s="213"/>
      <c r="LRS67" s="213"/>
      <c r="LRU67" s="213"/>
      <c r="LRW67" s="213"/>
      <c r="LRY67" s="213"/>
      <c r="LSA67" s="213"/>
      <c r="LSC67" s="213"/>
      <c r="LSE67" s="213"/>
      <c r="LSG67" s="213"/>
      <c r="LSI67" s="213"/>
      <c r="LSK67" s="213"/>
      <c r="LSM67" s="213"/>
      <c r="LSO67" s="213"/>
      <c r="LSQ67" s="213"/>
      <c r="LSS67" s="213"/>
      <c r="LSU67" s="213"/>
      <c r="LSW67" s="213"/>
      <c r="LSY67" s="213"/>
      <c r="LTA67" s="213"/>
      <c r="LTC67" s="213"/>
      <c r="LTE67" s="213"/>
      <c r="LTG67" s="213"/>
      <c r="LTI67" s="213"/>
      <c r="LTK67" s="213"/>
      <c r="LTM67" s="213"/>
      <c r="LTO67" s="213"/>
      <c r="LTQ67" s="213"/>
      <c r="LTS67" s="213"/>
      <c r="LTU67" s="213"/>
      <c r="LTW67" s="213"/>
      <c r="LTY67" s="213"/>
      <c r="LUA67" s="213"/>
      <c r="LUC67" s="213"/>
      <c r="LUE67" s="213"/>
      <c r="LUG67" s="213"/>
      <c r="LUI67" s="213"/>
      <c r="LUK67" s="213"/>
      <c r="LUM67" s="213"/>
      <c r="LUO67" s="213"/>
      <c r="LUQ67" s="213"/>
      <c r="LUS67" s="213"/>
      <c r="LUU67" s="213"/>
      <c r="LUW67" s="213"/>
      <c r="LUY67" s="213"/>
      <c r="LVA67" s="213"/>
      <c r="LVC67" s="213"/>
      <c r="LVE67" s="213"/>
      <c r="LVG67" s="213"/>
      <c r="LVI67" s="213"/>
      <c r="LVK67" s="213"/>
      <c r="LVM67" s="213"/>
      <c r="LVO67" s="213"/>
      <c r="LVQ67" s="213"/>
      <c r="LVS67" s="213"/>
      <c r="LVU67" s="213"/>
      <c r="LVW67" s="213"/>
      <c r="LVY67" s="213"/>
      <c r="LWA67" s="213"/>
      <c r="LWC67" s="213"/>
      <c r="LWE67" s="213"/>
      <c r="LWG67" s="213"/>
      <c r="LWI67" s="213"/>
      <c r="LWK67" s="213"/>
      <c r="LWM67" s="213"/>
      <c r="LWO67" s="213"/>
      <c r="LWQ67" s="213"/>
      <c r="LWS67" s="213"/>
      <c r="LWU67" s="213"/>
      <c r="LWW67" s="213"/>
      <c r="LWY67" s="213"/>
      <c r="LXA67" s="213"/>
      <c r="LXC67" s="213"/>
      <c r="LXE67" s="213"/>
      <c r="LXG67" s="213"/>
      <c r="LXI67" s="213"/>
      <c r="LXK67" s="213"/>
      <c r="LXM67" s="213"/>
      <c r="LXO67" s="213"/>
      <c r="LXQ67" s="213"/>
      <c r="LXS67" s="213"/>
      <c r="LXU67" s="213"/>
      <c r="LXW67" s="213"/>
      <c r="LXY67" s="213"/>
      <c r="LYA67" s="213"/>
      <c r="LYC67" s="213"/>
      <c r="LYE67" s="213"/>
      <c r="LYG67" s="213"/>
      <c r="LYI67" s="213"/>
      <c r="LYK67" s="213"/>
      <c r="LYM67" s="213"/>
      <c r="LYO67" s="213"/>
      <c r="LYQ67" s="213"/>
      <c r="LYS67" s="213"/>
      <c r="LYU67" s="213"/>
      <c r="LYW67" s="213"/>
      <c r="LYY67" s="213"/>
      <c r="LZA67" s="213"/>
      <c r="LZC67" s="213"/>
      <c r="LZE67" s="213"/>
      <c r="LZG67" s="213"/>
      <c r="LZI67" s="213"/>
      <c r="LZK67" s="213"/>
      <c r="LZM67" s="213"/>
      <c r="LZO67" s="213"/>
      <c r="LZQ67" s="213"/>
      <c r="LZS67" s="213"/>
      <c r="LZU67" s="213"/>
      <c r="LZW67" s="213"/>
      <c r="LZY67" s="213"/>
      <c r="MAA67" s="213"/>
      <c r="MAC67" s="213"/>
      <c r="MAE67" s="213"/>
      <c r="MAG67" s="213"/>
      <c r="MAI67" s="213"/>
      <c r="MAK67" s="213"/>
      <c r="MAM67" s="213"/>
      <c r="MAO67" s="213"/>
      <c r="MAQ67" s="213"/>
      <c r="MAS67" s="213"/>
      <c r="MAU67" s="213"/>
      <c r="MAW67" s="213"/>
      <c r="MAY67" s="213"/>
      <c r="MBA67" s="213"/>
      <c r="MBC67" s="213"/>
      <c r="MBE67" s="213"/>
      <c r="MBG67" s="213"/>
      <c r="MBI67" s="213"/>
      <c r="MBK67" s="213"/>
      <c r="MBM67" s="213"/>
      <c r="MBO67" s="213"/>
      <c r="MBQ67" s="213"/>
      <c r="MBS67" s="213"/>
      <c r="MBU67" s="213"/>
      <c r="MBW67" s="213"/>
      <c r="MBY67" s="213"/>
      <c r="MCA67" s="213"/>
      <c r="MCC67" s="213"/>
      <c r="MCE67" s="213"/>
      <c r="MCG67" s="213"/>
      <c r="MCI67" s="213"/>
      <c r="MCK67" s="213"/>
      <c r="MCM67" s="213"/>
      <c r="MCO67" s="213"/>
      <c r="MCQ67" s="213"/>
      <c r="MCS67" s="213"/>
      <c r="MCU67" s="213"/>
      <c r="MCW67" s="213"/>
      <c r="MCY67" s="213"/>
      <c r="MDA67" s="213"/>
      <c r="MDC67" s="213"/>
      <c r="MDE67" s="213"/>
      <c r="MDG67" s="213"/>
      <c r="MDI67" s="213"/>
      <c r="MDK67" s="213"/>
      <c r="MDM67" s="213"/>
      <c r="MDO67" s="213"/>
      <c r="MDQ67" s="213"/>
      <c r="MDS67" s="213"/>
      <c r="MDU67" s="213"/>
      <c r="MDW67" s="213"/>
      <c r="MDY67" s="213"/>
      <c r="MEA67" s="213"/>
      <c r="MEC67" s="213"/>
      <c r="MEE67" s="213"/>
      <c r="MEG67" s="213"/>
      <c r="MEI67" s="213"/>
      <c r="MEK67" s="213"/>
      <c r="MEM67" s="213"/>
      <c r="MEO67" s="213"/>
      <c r="MEQ67" s="213"/>
      <c r="MES67" s="213"/>
      <c r="MEU67" s="213"/>
      <c r="MEW67" s="213"/>
      <c r="MEY67" s="213"/>
      <c r="MFA67" s="213"/>
      <c r="MFC67" s="213"/>
      <c r="MFE67" s="213"/>
      <c r="MFG67" s="213"/>
      <c r="MFI67" s="213"/>
      <c r="MFK67" s="213"/>
      <c r="MFM67" s="213"/>
      <c r="MFO67" s="213"/>
      <c r="MFQ67" s="213"/>
      <c r="MFS67" s="213"/>
      <c r="MFU67" s="213"/>
      <c r="MFW67" s="213"/>
      <c r="MFY67" s="213"/>
      <c r="MGA67" s="213"/>
      <c r="MGC67" s="213"/>
      <c r="MGE67" s="213"/>
      <c r="MGG67" s="213"/>
      <c r="MGI67" s="213"/>
      <c r="MGK67" s="213"/>
      <c r="MGM67" s="213"/>
      <c r="MGO67" s="213"/>
      <c r="MGQ67" s="213"/>
      <c r="MGS67" s="213"/>
      <c r="MGU67" s="213"/>
      <c r="MGW67" s="213"/>
      <c r="MGY67" s="213"/>
      <c r="MHA67" s="213"/>
      <c r="MHC67" s="213"/>
      <c r="MHE67" s="213"/>
      <c r="MHG67" s="213"/>
      <c r="MHI67" s="213"/>
      <c r="MHK67" s="213"/>
      <c r="MHM67" s="213"/>
      <c r="MHO67" s="213"/>
      <c r="MHQ67" s="213"/>
      <c r="MHS67" s="213"/>
      <c r="MHU67" s="213"/>
      <c r="MHW67" s="213"/>
      <c r="MHY67" s="213"/>
      <c r="MIA67" s="213"/>
      <c r="MIC67" s="213"/>
      <c r="MIE67" s="213"/>
      <c r="MIG67" s="213"/>
      <c r="MII67" s="213"/>
      <c r="MIK67" s="213"/>
      <c r="MIM67" s="213"/>
      <c r="MIO67" s="213"/>
      <c r="MIQ67" s="213"/>
      <c r="MIS67" s="213"/>
      <c r="MIU67" s="213"/>
      <c r="MIW67" s="213"/>
      <c r="MIY67" s="213"/>
      <c r="MJA67" s="213"/>
      <c r="MJC67" s="213"/>
      <c r="MJE67" s="213"/>
      <c r="MJG67" s="213"/>
      <c r="MJI67" s="213"/>
      <c r="MJK67" s="213"/>
      <c r="MJM67" s="213"/>
      <c r="MJO67" s="213"/>
      <c r="MJQ67" s="213"/>
      <c r="MJS67" s="213"/>
      <c r="MJU67" s="213"/>
      <c r="MJW67" s="213"/>
      <c r="MJY67" s="213"/>
      <c r="MKA67" s="213"/>
      <c r="MKC67" s="213"/>
      <c r="MKE67" s="213"/>
      <c r="MKG67" s="213"/>
      <c r="MKI67" s="213"/>
      <c r="MKK67" s="213"/>
      <c r="MKM67" s="213"/>
      <c r="MKO67" s="213"/>
      <c r="MKQ67" s="213"/>
      <c r="MKS67" s="213"/>
      <c r="MKU67" s="213"/>
      <c r="MKW67" s="213"/>
      <c r="MKY67" s="213"/>
      <c r="MLA67" s="213"/>
      <c r="MLC67" s="213"/>
      <c r="MLE67" s="213"/>
      <c r="MLG67" s="213"/>
      <c r="MLI67" s="213"/>
      <c r="MLK67" s="213"/>
      <c r="MLM67" s="213"/>
      <c r="MLO67" s="213"/>
      <c r="MLQ67" s="213"/>
      <c r="MLS67" s="213"/>
      <c r="MLU67" s="213"/>
      <c r="MLW67" s="213"/>
      <c r="MLY67" s="213"/>
      <c r="MMA67" s="213"/>
      <c r="MMC67" s="213"/>
      <c r="MME67" s="213"/>
      <c r="MMG67" s="213"/>
      <c r="MMI67" s="213"/>
      <c r="MMK67" s="213"/>
      <c r="MMM67" s="213"/>
      <c r="MMO67" s="213"/>
      <c r="MMQ67" s="213"/>
      <c r="MMS67" s="213"/>
      <c r="MMU67" s="213"/>
      <c r="MMW67" s="213"/>
      <c r="MMY67" s="213"/>
      <c r="MNA67" s="213"/>
      <c r="MNC67" s="213"/>
      <c r="MNE67" s="213"/>
      <c r="MNG67" s="213"/>
      <c r="MNI67" s="213"/>
      <c r="MNK67" s="213"/>
      <c r="MNM67" s="213"/>
      <c r="MNO67" s="213"/>
      <c r="MNQ67" s="213"/>
      <c r="MNS67" s="213"/>
      <c r="MNU67" s="213"/>
      <c r="MNW67" s="213"/>
      <c r="MNY67" s="213"/>
      <c r="MOA67" s="213"/>
      <c r="MOC67" s="213"/>
      <c r="MOE67" s="213"/>
      <c r="MOG67" s="213"/>
      <c r="MOI67" s="213"/>
      <c r="MOK67" s="213"/>
      <c r="MOM67" s="213"/>
      <c r="MOO67" s="213"/>
      <c r="MOQ67" s="213"/>
      <c r="MOS67" s="213"/>
      <c r="MOU67" s="213"/>
      <c r="MOW67" s="213"/>
      <c r="MOY67" s="213"/>
      <c r="MPA67" s="213"/>
      <c r="MPC67" s="213"/>
      <c r="MPE67" s="213"/>
      <c r="MPG67" s="213"/>
      <c r="MPI67" s="213"/>
      <c r="MPK67" s="213"/>
      <c r="MPM67" s="213"/>
      <c r="MPO67" s="213"/>
      <c r="MPQ67" s="213"/>
      <c r="MPS67" s="213"/>
      <c r="MPU67" s="213"/>
      <c r="MPW67" s="213"/>
      <c r="MPY67" s="213"/>
      <c r="MQA67" s="213"/>
      <c r="MQC67" s="213"/>
      <c r="MQE67" s="213"/>
      <c r="MQG67" s="213"/>
      <c r="MQI67" s="213"/>
      <c r="MQK67" s="213"/>
      <c r="MQM67" s="213"/>
      <c r="MQO67" s="213"/>
      <c r="MQQ67" s="213"/>
      <c r="MQS67" s="213"/>
      <c r="MQU67" s="213"/>
      <c r="MQW67" s="213"/>
      <c r="MQY67" s="213"/>
      <c r="MRA67" s="213"/>
      <c r="MRC67" s="213"/>
      <c r="MRE67" s="213"/>
      <c r="MRG67" s="213"/>
      <c r="MRI67" s="213"/>
      <c r="MRK67" s="213"/>
      <c r="MRM67" s="213"/>
      <c r="MRO67" s="213"/>
      <c r="MRQ67" s="213"/>
      <c r="MRS67" s="213"/>
      <c r="MRU67" s="213"/>
      <c r="MRW67" s="213"/>
      <c r="MRY67" s="213"/>
      <c r="MSA67" s="213"/>
      <c r="MSC67" s="213"/>
      <c r="MSE67" s="213"/>
      <c r="MSG67" s="213"/>
      <c r="MSI67" s="213"/>
      <c r="MSK67" s="213"/>
      <c r="MSM67" s="213"/>
      <c r="MSO67" s="213"/>
      <c r="MSQ67" s="213"/>
      <c r="MSS67" s="213"/>
      <c r="MSU67" s="213"/>
      <c r="MSW67" s="213"/>
      <c r="MSY67" s="213"/>
      <c r="MTA67" s="213"/>
      <c r="MTC67" s="213"/>
      <c r="MTE67" s="213"/>
      <c r="MTG67" s="213"/>
      <c r="MTI67" s="213"/>
      <c r="MTK67" s="213"/>
      <c r="MTM67" s="213"/>
      <c r="MTO67" s="213"/>
      <c r="MTQ67" s="213"/>
      <c r="MTS67" s="213"/>
      <c r="MTU67" s="213"/>
      <c r="MTW67" s="213"/>
      <c r="MTY67" s="213"/>
      <c r="MUA67" s="213"/>
      <c r="MUC67" s="213"/>
      <c r="MUE67" s="213"/>
      <c r="MUG67" s="213"/>
      <c r="MUI67" s="213"/>
      <c r="MUK67" s="213"/>
      <c r="MUM67" s="213"/>
      <c r="MUO67" s="213"/>
      <c r="MUQ67" s="213"/>
      <c r="MUS67" s="213"/>
      <c r="MUU67" s="213"/>
      <c r="MUW67" s="213"/>
      <c r="MUY67" s="213"/>
      <c r="MVA67" s="213"/>
      <c r="MVC67" s="213"/>
      <c r="MVE67" s="213"/>
      <c r="MVG67" s="213"/>
      <c r="MVI67" s="213"/>
      <c r="MVK67" s="213"/>
      <c r="MVM67" s="213"/>
      <c r="MVO67" s="213"/>
      <c r="MVQ67" s="213"/>
      <c r="MVS67" s="213"/>
      <c r="MVU67" s="213"/>
      <c r="MVW67" s="213"/>
      <c r="MVY67" s="213"/>
      <c r="MWA67" s="213"/>
      <c r="MWC67" s="213"/>
      <c r="MWE67" s="213"/>
      <c r="MWG67" s="213"/>
      <c r="MWI67" s="213"/>
      <c r="MWK67" s="213"/>
      <c r="MWM67" s="213"/>
      <c r="MWO67" s="213"/>
      <c r="MWQ67" s="213"/>
      <c r="MWS67" s="213"/>
      <c r="MWU67" s="213"/>
      <c r="MWW67" s="213"/>
      <c r="MWY67" s="213"/>
      <c r="MXA67" s="213"/>
      <c r="MXC67" s="213"/>
      <c r="MXE67" s="213"/>
      <c r="MXG67" s="213"/>
      <c r="MXI67" s="213"/>
      <c r="MXK67" s="213"/>
      <c r="MXM67" s="213"/>
      <c r="MXO67" s="213"/>
      <c r="MXQ67" s="213"/>
      <c r="MXS67" s="213"/>
      <c r="MXU67" s="213"/>
      <c r="MXW67" s="213"/>
      <c r="MXY67" s="213"/>
      <c r="MYA67" s="213"/>
      <c r="MYC67" s="213"/>
      <c r="MYE67" s="213"/>
      <c r="MYG67" s="213"/>
      <c r="MYI67" s="213"/>
      <c r="MYK67" s="213"/>
      <c r="MYM67" s="213"/>
      <c r="MYO67" s="213"/>
      <c r="MYQ67" s="213"/>
      <c r="MYS67" s="213"/>
      <c r="MYU67" s="213"/>
      <c r="MYW67" s="213"/>
      <c r="MYY67" s="213"/>
      <c r="MZA67" s="213"/>
      <c r="MZC67" s="213"/>
      <c r="MZE67" s="213"/>
      <c r="MZG67" s="213"/>
      <c r="MZI67" s="213"/>
      <c r="MZK67" s="213"/>
      <c r="MZM67" s="213"/>
      <c r="MZO67" s="213"/>
      <c r="MZQ67" s="213"/>
      <c r="MZS67" s="213"/>
      <c r="MZU67" s="213"/>
      <c r="MZW67" s="213"/>
      <c r="MZY67" s="213"/>
      <c r="NAA67" s="213"/>
      <c r="NAC67" s="213"/>
      <c r="NAE67" s="213"/>
      <c r="NAG67" s="213"/>
      <c r="NAI67" s="213"/>
      <c r="NAK67" s="213"/>
      <c r="NAM67" s="213"/>
      <c r="NAO67" s="213"/>
      <c r="NAQ67" s="213"/>
      <c r="NAS67" s="213"/>
      <c r="NAU67" s="213"/>
      <c r="NAW67" s="213"/>
      <c r="NAY67" s="213"/>
      <c r="NBA67" s="213"/>
      <c r="NBC67" s="213"/>
      <c r="NBE67" s="213"/>
      <c r="NBG67" s="213"/>
      <c r="NBI67" s="213"/>
      <c r="NBK67" s="213"/>
      <c r="NBM67" s="213"/>
      <c r="NBO67" s="213"/>
      <c r="NBQ67" s="213"/>
      <c r="NBS67" s="213"/>
      <c r="NBU67" s="213"/>
      <c r="NBW67" s="213"/>
      <c r="NBY67" s="213"/>
      <c r="NCA67" s="213"/>
      <c r="NCC67" s="213"/>
      <c r="NCE67" s="213"/>
      <c r="NCG67" s="213"/>
      <c r="NCI67" s="213"/>
      <c r="NCK67" s="213"/>
      <c r="NCM67" s="213"/>
      <c r="NCO67" s="213"/>
      <c r="NCQ67" s="213"/>
      <c r="NCS67" s="213"/>
      <c r="NCU67" s="213"/>
      <c r="NCW67" s="213"/>
      <c r="NCY67" s="213"/>
      <c r="NDA67" s="213"/>
      <c r="NDC67" s="213"/>
      <c r="NDE67" s="213"/>
      <c r="NDG67" s="213"/>
      <c r="NDI67" s="213"/>
      <c r="NDK67" s="213"/>
      <c r="NDM67" s="213"/>
      <c r="NDO67" s="213"/>
      <c r="NDQ67" s="213"/>
      <c r="NDS67" s="213"/>
      <c r="NDU67" s="213"/>
      <c r="NDW67" s="213"/>
      <c r="NDY67" s="213"/>
      <c r="NEA67" s="213"/>
      <c r="NEC67" s="213"/>
      <c r="NEE67" s="213"/>
      <c r="NEG67" s="213"/>
      <c r="NEI67" s="213"/>
      <c r="NEK67" s="213"/>
      <c r="NEM67" s="213"/>
      <c r="NEO67" s="213"/>
      <c r="NEQ67" s="213"/>
      <c r="NES67" s="213"/>
      <c r="NEU67" s="213"/>
      <c r="NEW67" s="213"/>
      <c r="NEY67" s="213"/>
      <c r="NFA67" s="213"/>
      <c r="NFC67" s="213"/>
      <c r="NFE67" s="213"/>
      <c r="NFG67" s="213"/>
      <c r="NFI67" s="213"/>
      <c r="NFK67" s="213"/>
      <c r="NFM67" s="213"/>
      <c r="NFO67" s="213"/>
      <c r="NFQ67" s="213"/>
      <c r="NFS67" s="213"/>
      <c r="NFU67" s="213"/>
      <c r="NFW67" s="213"/>
      <c r="NFY67" s="213"/>
      <c r="NGA67" s="213"/>
      <c r="NGC67" s="213"/>
      <c r="NGE67" s="213"/>
      <c r="NGG67" s="213"/>
      <c r="NGI67" s="213"/>
      <c r="NGK67" s="213"/>
      <c r="NGM67" s="213"/>
      <c r="NGO67" s="213"/>
      <c r="NGQ67" s="213"/>
      <c r="NGS67" s="213"/>
      <c r="NGU67" s="213"/>
      <c r="NGW67" s="213"/>
      <c r="NGY67" s="213"/>
      <c r="NHA67" s="213"/>
      <c r="NHC67" s="213"/>
      <c r="NHE67" s="213"/>
      <c r="NHG67" s="213"/>
      <c r="NHI67" s="213"/>
      <c r="NHK67" s="213"/>
      <c r="NHM67" s="213"/>
      <c r="NHO67" s="213"/>
      <c r="NHQ67" s="213"/>
      <c r="NHS67" s="213"/>
      <c r="NHU67" s="213"/>
      <c r="NHW67" s="213"/>
      <c r="NHY67" s="213"/>
      <c r="NIA67" s="213"/>
      <c r="NIC67" s="213"/>
      <c r="NIE67" s="213"/>
      <c r="NIG67" s="213"/>
      <c r="NII67" s="213"/>
      <c r="NIK67" s="213"/>
      <c r="NIM67" s="213"/>
      <c r="NIO67" s="213"/>
      <c r="NIQ67" s="213"/>
      <c r="NIS67" s="213"/>
      <c r="NIU67" s="213"/>
      <c r="NIW67" s="213"/>
      <c r="NIY67" s="213"/>
      <c r="NJA67" s="213"/>
      <c r="NJC67" s="213"/>
      <c r="NJE67" s="213"/>
      <c r="NJG67" s="213"/>
      <c r="NJI67" s="213"/>
      <c r="NJK67" s="213"/>
      <c r="NJM67" s="213"/>
      <c r="NJO67" s="213"/>
      <c r="NJQ67" s="213"/>
      <c r="NJS67" s="213"/>
      <c r="NJU67" s="213"/>
      <c r="NJW67" s="213"/>
      <c r="NJY67" s="213"/>
      <c r="NKA67" s="213"/>
      <c r="NKC67" s="213"/>
      <c r="NKE67" s="213"/>
      <c r="NKG67" s="213"/>
      <c r="NKI67" s="213"/>
      <c r="NKK67" s="213"/>
      <c r="NKM67" s="213"/>
      <c r="NKO67" s="213"/>
      <c r="NKQ67" s="213"/>
      <c r="NKS67" s="213"/>
      <c r="NKU67" s="213"/>
      <c r="NKW67" s="213"/>
      <c r="NKY67" s="213"/>
      <c r="NLA67" s="213"/>
      <c r="NLC67" s="213"/>
      <c r="NLE67" s="213"/>
      <c r="NLG67" s="213"/>
      <c r="NLI67" s="213"/>
      <c r="NLK67" s="213"/>
      <c r="NLM67" s="213"/>
      <c r="NLO67" s="213"/>
      <c r="NLQ67" s="213"/>
      <c r="NLS67" s="213"/>
      <c r="NLU67" s="213"/>
      <c r="NLW67" s="213"/>
      <c r="NLY67" s="213"/>
      <c r="NMA67" s="213"/>
      <c r="NMC67" s="213"/>
      <c r="NME67" s="213"/>
      <c r="NMG67" s="213"/>
      <c r="NMI67" s="213"/>
      <c r="NMK67" s="213"/>
      <c r="NMM67" s="213"/>
      <c r="NMO67" s="213"/>
      <c r="NMQ67" s="213"/>
      <c r="NMS67" s="213"/>
      <c r="NMU67" s="213"/>
      <c r="NMW67" s="213"/>
      <c r="NMY67" s="213"/>
      <c r="NNA67" s="213"/>
      <c r="NNC67" s="213"/>
      <c r="NNE67" s="213"/>
      <c r="NNG67" s="213"/>
      <c r="NNI67" s="213"/>
      <c r="NNK67" s="213"/>
      <c r="NNM67" s="213"/>
      <c r="NNO67" s="213"/>
      <c r="NNQ67" s="213"/>
      <c r="NNS67" s="213"/>
      <c r="NNU67" s="213"/>
      <c r="NNW67" s="213"/>
      <c r="NNY67" s="213"/>
      <c r="NOA67" s="213"/>
      <c r="NOC67" s="213"/>
      <c r="NOE67" s="213"/>
      <c r="NOG67" s="213"/>
      <c r="NOI67" s="213"/>
      <c r="NOK67" s="213"/>
      <c r="NOM67" s="213"/>
      <c r="NOO67" s="213"/>
      <c r="NOQ67" s="213"/>
      <c r="NOS67" s="213"/>
      <c r="NOU67" s="213"/>
      <c r="NOW67" s="213"/>
      <c r="NOY67" s="213"/>
      <c r="NPA67" s="213"/>
      <c r="NPC67" s="213"/>
      <c r="NPE67" s="213"/>
      <c r="NPG67" s="213"/>
      <c r="NPI67" s="213"/>
      <c r="NPK67" s="213"/>
      <c r="NPM67" s="213"/>
      <c r="NPO67" s="213"/>
      <c r="NPQ67" s="213"/>
      <c r="NPS67" s="213"/>
      <c r="NPU67" s="213"/>
      <c r="NPW67" s="213"/>
      <c r="NPY67" s="213"/>
      <c r="NQA67" s="213"/>
      <c r="NQC67" s="213"/>
      <c r="NQE67" s="213"/>
      <c r="NQG67" s="213"/>
      <c r="NQI67" s="213"/>
      <c r="NQK67" s="213"/>
      <c r="NQM67" s="213"/>
      <c r="NQO67" s="213"/>
      <c r="NQQ67" s="213"/>
      <c r="NQS67" s="213"/>
      <c r="NQU67" s="213"/>
      <c r="NQW67" s="213"/>
      <c r="NQY67" s="213"/>
      <c r="NRA67" s="213"/>
      <c r="NRC67" s="213"/>
      <c r="NRE67" s="213"/>
      <c r="NRG67" s="213"/>
      <c r="NRI67" s="213"/>
      <c r="NRK67" s="213"/>
      <c r="NRM67" s="213"/>
      <c r="NRO67" s="213"/>
      <c r="NRQ67" s="213"/>
      <c r="NRS67" s="213"/>
      <c r="NRU67" s="213"/>
      <c r="NRW67" s="213"/>
      <c r="NRY67" s="213"/>
      <c r="NSA67" s="213"/>
      <c r="NSC67" s="213"/>
      <c r="NSE67" s="213"/>
      <c r="NSG67" s="213"/>
      <c r="NSI67" s="213"/>
      <c r="NSK67" s="213"/>
      <c r="NSM67" s="213"/>
      <c r="NSO67" s="213"/>
      <c r="NSQ67" s="213"/>
      <c r="NSS67" s="213"/>
      <c r="NSU67" s="213"/>
      <c r="NSW67" s="213"/>
      <c r="NSY67" s="213"/>
      <c r="NTA67" s="213"/>
      <c r="NTC67" s="213"/>
      <c r="NTE67" s="213"/>
      <c r="NTG67" s="213"/>
      <c r="NTI67" s="213"/>
      <c r="NTK67" s="213"/>
      <c r="NTM67" s="213"/>
      <c r="NTO67" s="213"/>
      <c r="NTQ67" s="213"/>
      <c r="NTS67" s="213"/>
      <c r="NTU67" s="213"/>
      <c r="NTW67" s="213"/>
      <c r="NTY67" s="213"/>
      <c r="NUA67" s="213"/>
      <c r="NUC67" s="213"/>
      <c r="NUE67" s="213"/>
      <c r="NUG67" s="213"/>
      <c r="NUI67" s="213"/>
      <c r="NUK67" s="213"/>
      <c r="NUM67" s="213"/>
      <c r="NUO67" s="213"/>
      <c r="NUQ67" s="213"/>
      <c r="NUS67" s="213"/>
      <c r="NUU67" s="213"/>
      <c r="NUW67" s="213"/>
      <c r="NUY67" s="213"/>
      <c r="NVA67" s="213"/>
      <c r="NVC67" s="213"/>
      <c r="NVE67" s="213"/>
      <c r="NVG67" s="213"/>
      <c r="NVI67" s="213"/>
      <c r="NVK67" s="213"/>
      <c r="NVM67" s="213"/>
      <c r="NVO67" s="213"/>
      <c r="NVQ67" s="213"/>
      <c r="NVS67" s="213"/>
      <c r="NVU67" s="213"/>
      <c r="NVW67" s="213"/>
      <c r="NVY67" s="213"/>
      <c r="NWA67" s="213"/>
      <c r="NWC67" s="213"/>
      <c r="NWE67" s="213"/>
      <c r="NWG67" s="213"/>
      <c r="NWI67" s="213"/>
      <c r="NWK67" s="213"/>
      <c r="NWM67" s="213"/>
      <c r="NWO67" s="213"/>
      <c r="NWQ67" s="213"/>
      <c r="NWS67" s="213"/>
      <c r="NWU67" s="213"/>
      <c r="NWW67" s="213"/>
      <c r="NWY67" s="213"/>
      <c r="NXA67" s="213"/>
      <c r="NXC67" s="213"/>
      <c r="NXE67" s="213"/>
      <c r="NXG67" s="213"/>
      <c r="NXI67" s="213"/>
      <c r="NXK67" s="213"/>
      <c r="NXM67" s="213"/>
      <c r="NXO67" s="213"/>
      <c r="NXQ67" s="213"/>
      <c r="NXS67" s="213"/>
      <c r="NXU67" s="213"/>
      <c r="NXW67" s="213"/>
      <c r="NXY67" s="213"/>
      <c r="NYA67" s="213"/>
      <c r="NYC67" s="213"/>
      <c r="NYE67" s="213"/>
      <c r="NYG67" s="213"/>
      <c r="NYI67" s="213"/>
      <c r="NYK67" s="213"/>
      <c r="NYM67" s="213"/>
      <c r="NYO67" s="213"/>
      <c r="NYQ67" s="213"/>
      <c r="NYS67" s="213"/>
      <c r="NYU67" s="213"/>
      <c r="NYW67" s="213"/>
      <c r="NYY67" s="213"/>
      <c r="NZA67" s="213"/>
      <c r="NZC67" s="213"/>
      <c r="NZE67" s="213"/>
      <c r="NZG67" s="213"/>
      <c r="NZI67" s="213"/>
      <c r="NZK67" s="213"/>
      <c r="NZM67" s="213"/>
      <c r="NZO67" s="213"/>
      <c r="NZQ67" s="213"/>
      <c r="NZS67" s="213"/>
      <c r="NZU67" s="213"/>
      <c r="NZW67" s="213"/>
      <c r="NZY67" s="213"/>
      <c r="OAA67" s="213"/>
      <c r="OAC67" s="213"/>
      <c r="OAE67" s="213"/>
      <c r="OAG67" s="213"/>
      <c r="OAI67" s="213"/>
      <c r="OAK67" s="213"/>
      <c r="OAM67" s="213"/>
      <c r="OAO67" s="213"/>
      <c r="OAQ67" s="213"/>
      <c r="OAS67" s="213"/>
      <c r="OAU67" s="213"/>
      <c r="OAW67" s="213"/>
      <c r="OAY67" s="213"/>
      <c r="OBA67" s="213"/>
      <c r="OBC67" s="213"/>
      <c r="OBE67" s="213"/>
      <c r="OBG67" s="213"/>
      <c r="OBI67" s="213"/>
      <c r="OBK67" s="213"/>
      <c r="OBM67" s="213"/>
      <c r="OBO67" s="213"/>
      <c r="OBQ67" s="213"/>
      <c r="OBS67" s="213"/>
      <c r="OBU67" s="213"/>
      <c r="OBW67" s="213"/>
      <c r="OBY67" s="213"/>
      <c r="OCA67" s="213"/>
      <c r="OCC67" s="213"/>
      <c r="OCE67" s="213"/>
      <c r="OCG67" s="213"/>
      <c r="OCI67" s="213"/>
      <c r="OCK67" s="213"/>
      <c r="OCM67" s="213"/>
      <c r="OCO67" s="213"/>
      <c r="OCQ67" s="213"/>
      <c r="OCS67" s="213"/>
      <c r="OCU67" s="213"/>
      <c r="OCW67" s="213"/>
      <c r="OCY67" s="213"/>
      <c r="ODA67" s="213"/>
      <c r="ODC67" s="213"/>
      <c r="ODE67" s="213"/>
      <c r="ODG67" s="213"/>
      <c r="ODI67" s="213"/>
      <c r="ODK67" s="213"/>
      <c r="ODM67" s="213"/>
      <c r="ODO67" s="213"/>
      <c r="ODQ67" s="213"/>
      <c r="ODS67" s="213"/>
      <c r="ODU67" s="213"/>
      <c r="ODW67" s="213"/>
      <c r="ODY67" s="213"/>
      <c r="OEA67" s="213"/>
      <c r="OEC67" s="213"/>
      <c r="OEE67" s="213"/>
      <c r="OEG67" s="213"/>
      <c r="OEI67" s="213"/>
      <c r="OEK67" s="213"/>
      <c r="OEM67" s="213"/>
      <c r="OEO67" s="213"/>
      <c r="OEQ67" s="213"/>
      <c r="OES67" s="213"/>
      <c r="OEU67" s="213"/>
      <c r="OEW67" s="213"/>
      <c r="OEY67" s="213"/>
      <c r="OFA67" s="213"/>
      <c r="OFC67" s="213"/>
      <c r="OFE67" s="213"/>
      <c r="OFG67" s="213"/>
      <c r="OFI67" s="213"/>
      <c r="OFK67" s="213"/>
      <c r="OFM67" s="213"/>
      <c r="OFO67" s="213"/>
      <c r="OFQ67" s="213"/>
      <c r="OFS67" s="213"/>
      <c r="OFU67" s="213"/>
      <c r="OFW67" s="213"/>
      <c r="OFY67" s="213"/>
      <c r="OGA67" s="213"/>
      <c r="OGC67" s="213"/>
      <c r="OGE67" s="213"/>
      <c r="OGG67" s="213"/>
      <c r="OGI67" s="213"/>
      <c r="OGK67" s="213"/>
      <c r="OGM67" s="213"/>
      <c r="OGO67" s="213"/>
      <c r="OGQ67" s="213"/>
      <c r="OGS67" s="213"/>
      <c r="OGU67" s="213"/>
      <c r="OGW67" s="213"/>
      <c r="OGY67" s="213"/>
      <c r="OHA67" s="213"/>
      <c r="OHC67" s="213"/>
      <c r="OHE67" s="213"/>
      <c r="OHG67" s="213"/>
      <c r="OHI67" s="213"/>
      <c r="OHK67" s="213"/>
      <c r="OHM67" s="213"/>
      <c r="OHO67" s="213"/>
      <c r="OHQ67" s="213"/>
      <c r="OHS67" s="213"/>
      <c r="OHU67" s="213"/>
      <c r="OHW67" s="213"/>
      <c r="OHY67" s="213"/>
      <c r="OIA67" s="213"/>
      <c r="OIC67" s="213"/>
      <c r="OIE67" s="213"/>
      <c r="OIG67" s="213"/>
      <c r="OII67" s="213"/>
      <c r="OIK67" s="213"/>
      <c r="OIM67" s="213"/>
      <c r="OIO67" s="213"/>
      <c r="OIQ67" s="213"/>
      <c r="OIS67" s="213"/>
      <c r="OIU67" s="213"/>
      <c r="OIW67" s="213"/>
      <c r="OIY67" s="213"/>
      <c r="OJA67" s="213"/>
      <c r="OJC67" s="213"/>
      <c r="OJE67" s="213"/>
      <c r="OJG67" s="213"/>
      <c r="OJI67" s="213"/>
      <c r="OJK67" s="213"/>
      <c r="OJM67" s="213"/>
      <c r="OJO67" s="213"/>
      <c r="OJQ67" s="213"/>
      <c r="OJS67" s="213"/>
      <c r="OJU67" s="213"/>
      <c r="OJW67" s="213"/>
      <c r="OJY67" s="213"/>
      <c r="OKA67" s="213"/>
      <c r="OKC67" s="213"/>
      <c r="OKE67" s="213"/>
      <c r="OKG67" s="213"/>
      <c r="OKI67" s="213"/>
      <c r="OKK67" s="213"/>
      <c r="OKM67" s="213"/>
      <c r="OKO67" s="213"/>
      <c r="OKQ67" s="213"/>
      <c r="OKS67" s="213"/>
      <c r="OKU67" s="213"/>
      <c r="OKW67" s="213"/>
      <c r="OKY67" s="213"/>
      <c r="OLA67" s="213"/>
      <c r="OLC67" s="213"/>
      <c r="OLE67" s="213"/>
      <c r="OLG67" s="213"/>
      <c r="OLI67" s="213"/>
      <c r="OLK67" s="213"/>
      <c r="OLM67" s="213"/>
      <c r="OLO67" s="213"/>
      <c r="OLQ67" s="213"/>
      <c r="OLS67" s="213"/>
      <c r="OLU67" s="213"/>
      <c r="OLW67" s="213"/>
      <c r="OLY67" s="213"/>
      <c r="OMA67" s="213"/>
      <c r="OMC67" s="213"/>
      <c r="OME67" s="213"/>
      <c r="OMG67" s="213"/>
      <c r="OMI67" s="213"/>
      <c r="OMK67" s="213"/>
      <c r="OMM67" s="213"/>
      <c r="OMO67" s="213"/>
      <c r="OMQ67" s="213"/>
      <c r="OMS67" s="213"/>
      <c r="OMU67" s="213"/>
      <c r="OMW67" s="213"/>
      <c r="OMY67" s="213"/>
      <c r="ONA67" s="213"/>
      <c r="ONC67" s="213"/>
      <c r="ONE67" s="213"/>
      <c r="ONG67" s="213"/>
      <c r="ONI67" s="213"/>
      <c r="ONK67" s="213"/>
      <c r="ONM67" s="213"/>
      <c r="ONO67" s="213"/>
      <c r="ONQ67" s="213"/>
      <c r="ONS67" s="213"/>
      <c r="ONU67" s="213"/>
      <c r="ONW67" s="213"/>
      <c r="ONY67" s="213"/>
      <c r="OOA67" s="213"/>
      <c r="OOC67" s="213"/>
      <c r="OOE67" s="213"/>
      <c r="OOG67" s="213"/>
      <c r="OOI67" s="213"/>
      <c r="OOK67" s="213"/>
      <c r="OOM67" s="213"/>
      <c r="OOO67" s="213"/>
      <c r="OOQ67" s="213"/>
      <c r="OOS67" s="213"/>
      <c r="OOU67" s="213"/>
      <c r="OOW67" s="213"/>
      <c r="OOY67" s="213"/>
      <c r="OPA67" s="213"/>
      <c r="OPC67" s="213"/>
      <c r="OPE67" s="213"/>
      <c r="OPG67" s="213"/>
      <c r="OPI67" s="213"/>
      <c r="OPK67" s="213"/>
      <c r="OPM67" s="213"/>
      <c r="OPO67" s="213"/>
      <c r="OPQ67" s="213"/>
      <c r="OPS67" s="213"/>
      <c r="OPU67" s="213"/>
      <c r="OPW67" s="213"/>
      <c r="OPY67" s="213"/>
      <c r="OQA67" s="213"/>
      <c r="OQC67" s="213"/>
      <c r="OQE67" s="213"/>
      <c r="OQG67" s="213"/>
      <c r="OQI67" s="213"/>
      <c r="OQK67" s="213"/>
      <c r="OQM67" s="213"/>
      <c r="OQO67" s="213"/>
      <c r="OQQ67" s="213"/>
      <c r="OQS67" s="213"/>
      <c r="OQU67" s="213"/>
      <c r="OQW67" s="213"/>
      <c r="OQY67" s="213"/>
      <c r="ORA67" s="213"/>
      <c r="ORC67" s="213"/>
      <c r="ORE67" s="213"/>
      <c r="ORG67" s="213"/>
      <c r="ORI67" s="213"/>
      <c r="ORK67" s="213"/>
      <c r="ORM67" s="213"/>
      <c r="ORO67" s="213"/>
      <c r="ORQ67" s="213"/>
      <c r="ORS67" s="213"/>
      <c r="ORU67" s="213"/>
      <c r="ORW67" s="213"/>
      <c r="ORY67" s="213"/>
      <c r="OSA67" s="213"/>
      <c r="OSC67" s="213"/>
      <c r="OSE67" s="213"/>
      <c r="OSG67" s="213"/>
      <c r="OSI67" s="213"/>
      <c r="OSK67" s="213"/>
      <c r="OSM67" s="213"/>
      <c r="OSO67" s="213"/>
      <c r="OSQ67" s="213"/>
      <c r="OSS67" s="213"/>
      <c r="OSU67" s="213"/>
      <c r="OSW67" s="213"/>
      <c r="OSY67" s="213"/>
      <c r="OTA67" s="213"/>
      <c r="OTC67" s="213"/>
      <c r="OTE67" s="213"/>
      <c r="OTG67" s="213"/>
      <c r="OTI67" s="213"/>
      <c r="OTK67" s="213"/>
      <c r="OTM67" s="213"/>
      <c r="OTO67" s="213"/>
      <c r="OTQ67" s="213"/>
      <c r="OTS67" s="213"/>
      <c r="OTU67" s="213"/>
      <c r="OTW67" s="213"/>
      <c r="OTY67" s="213"/>
      <c r="OUA67" s="213"/>
      <c r="OUC67" s="213"/>
      <c r="OUE67" s="213"/>
      <c r="OUG67" s="213"/>
      <c r="OUI67" s="213"/>
      <c r="OUK67" s="213"/>
      <c r="OUM67" s="213"/>
      <c r="OUO67" s="213"/>
      <c r="OUQ67" s="213"/>
      <c r="OUS67" s="213"/>
      <c r="OUU67" s="213"/>
      <c r="OUW67" s="213"/>
      <c r="OUY67" s="213"/>
      <c r="OVA67" s="213"/>
      <c r="OVC67" s="213"/>
      <c r="OVE67" s="213"/>
      <c r="OVG67" s="213"/>
      <c r="OVI67" s="213"/>
      <c r="OVK67" s="213"/>
      <c r="OVM67" s="213"/>
      <c r="OVO67" s="213"/>
      <c r="OVQ67" s="213"/>
      <c r="OVS67" s="213"/>
      <c r="OVU67" s="213"/>
      <c r="OVW67" s="213"/>
      <c r="OVY67" s="213"/>
      <c r="OWA67" s="213"/>
      <c r="OWC67" s="213"/>
      <c r="OWE67" s="213"/>
      <c r="OWG67" s="213"/>
      <c r="OWI67" s="213"/>
      <c r="OWK67" s="213"/>
      <c r="OWM67" s="213"/>
      <c r="OWO67" s="213"/>
      <c r="OWQ67" s="213"/>
      <c r="OWS67" s="213"/>
      <c r="OWU67" s="213"/>
      <c r="OWW67" s="213"/>
      <c r="OWY67" s="213"/>
      <c r="OXA67" s="213"/>
      <c r="OXC67" s="213"/>
      <c r="OXE67" s="213"/>
      <c r="OXG67" s="213"/>
      <c r="OXI67" s="213"/>
      <c r="OXK67" s="213"/>
      <c r="OXM67" s="213"/>
      <c r="OXO67" s="213"/>
      <c r="OXQ67" s="213"/>
      <c r="OXS67" s="213"/>
      <c r="OXU67" s="213"/>
      <c r="OXW67" s="213"/>
      <c r="OXY67" s="213"/>
      <c r="OYA67" s="213"/>
      <c r="OYC67" s="213"/>
      <c r="OYE67" s="213"/>
      <c r="OYG67" s="213"/>
      <c r="OYI67" s="213"/>
      <c r="OYK67" s="213"/>
      <c r="OYM67" s="213"/>
      <c r="OYO67" s="213"/>
      <c r="OYQ67" s="213"/>
      <c r="OYS67" s="213"/>
      <c r="OYU67" s="213"/>
      <c r="OYW67" s="213"/>
      <c r="OYY67" s="213"/>
      <c r="OZA67" s="213"/>
      <c r="OZC67" s="213"/>
      <c r="OZE67" s="213"/>
      <c r="OZG67" s="213"/>
      <c r="OZI67" s="213"/>
      <c r="OZK67" s="213"/>
      <c r="OZM67" s="213"/>
      <c r="OZO67" s="213"/>
      <c r="OZQ67" s="213"/>
      <c r="OZS67" s="213"/>
      <c r="OZU67" s="213"/>
      <c r="OZW67" s="213"/>
      <c r="OZY67" s="213"/>
      <c r="PAA67" s="213"/>
      <c r="PAC67" s="213"/>
      <c r="PAE67" s="213"/>
      <c r="PAG67" s="213"/>
      <c r="PAI67" s="213"/>
      <c r="PAK67" s="213"/>
      <c r="PAM67" s="213"/>
      <c r="PAO67" s="213"/>
      <c r="PAQ67" s="213"/>
      <c r="PAS67" s="213"/>
      <c r="PAU67" s="213"/>
      <c r="PAW67" s="213"/>
      <c r="PAY67" s="213"/>
      <c r="PBA67" s="213"/>
      <c r="PBC67" s="213"/>
      <c r="PBE67" s="213"/>
      <c r="PBG67" s="213"/>
      <c r="PBI67" s="213"/>
      <c r="PBK67" s="213"/>
      <c r="PBM67" s="213"/>
      <c r="PBO67" s="213"/>
      <c r="PBQ67" s="213"/>
      <c r="PBS67" s="213"/>
      <c r="PBU67" s="213"/>
      <c r="PBW67" s="213"/>
      <c r="PBY67" s="213"/>
      <c r="PCA67" s="213"/>
      <c r="PCC67" s="213"/>
      <c r="PCE67" s="213"/>
      <c r="PCG67" s="213"/>
      <c r="PCI67" s="213"/>
      <c r="PCK67" s="213"/>
      <c r="PCM67" s="213"/>
      <c r="PCO67" s="213"/>
      <c r="PCQ67" s="213"/>
      <c r="PCS67" s="213"/>
      <c r="PCU67" s="213"/>
      <c r="PCW67" s="213"/>
      <c r="PCY67" s="213"/>
      <c r="PDA67" s="213"/>
      <c r="PDC67" s="213"/>
      <c r="PDE67" s="213"/>
      <c r="PDG67" s="213"/>
      <c r="PDI67" s="213"/>
      <c r="PDK67" s="213"/>
      <c r="PDM67" s="213"/>
      <c r="PDO67" s="213"/>
      <c r="PDQ67" s="213"/>
      <c r="PDS67" s="213"/>
      <c r="PDU67" s="213"/>
      <c r="PDW67" s="213"/>
      <c r="PDY67" s="213"/>
      <c r="PEA67" s="213"/>
      <c r="PEC67" s="213"/>
      <c r="PEE67" s="213"/>
      <c r="PEG67" s="213"/>
      <c r="PEI67" s="213"/>
      <c r="PEK67" s="213"/>
      <c r="PEM67" s="213"/>
      <c r="PEO67" s="213"/>
      <c r="PEQ67" s="213"/>
      <c r="PES67" s="213"/>
      <c r="PEU67" s="213"/>
      <c r="PEW67" s="213"/>
      <c r="PEY67" s="213"/>
      <c r="PFA67" s="213"/>
      <c r="PFC67" s="213"/>
      <c r="PFE67" s="213"/>
      <c r="PFG67" s="213"/>
      <c r="PFI67" s="213"/>
      <c r="PFK67" s="213"/>
      <c r="PFM67" s="213"/>
      <c r="PFO67" s="213"/>
      <c r="PFQ67" s="213"/>
      <c r="PFS67" s="213"/>
      <c r="PFU67" s="213"/>
      <c r="PFW67" s="213"/>
      <c r="PFY67" s="213"/>
      <c r="PGA67" s="213"/>
      <c r="PGC67" s="213"/>
      <c r="PGE67" s="213"/>
      <c r="PGG67" s="213"/>
      <c r="PGI67" s="213"/>
      <c r="PGK67" s="213"/>
      <c r="PGM67" s="213"/>
      <c r="PGO67" s="213"/>
      <c r="PGQ67" s="213"/>
      <c r="PGS67" s="213"/>
      <c r="PGU67" s="213"/>
      <c r="PGW67" s="213"/>
      <c r="PGY67" s="213"/>
      <c r="PHA67" s="213"/>
      <c r="PHC67" s="213"/>
      <c r="PHE67" s="213"/>
      <c r="PHG67" s="213"/>
      <c r="PHI67" s="213"/>
      <c r="PHK67" s="213"/>
      <c r="PHM67" s="213"/>
      <c r="PHO67" s="213"/>
      <c r="PHQ67" s="213"/>
      <c r="PHS67" s="213"/>
      <c r="PHU67" s="213"/>
      <c r="PHW67" s="213"/>
      <c r="PHY67" s="213"/>
      <c r="PIA67" s="213"/>
      <c r="PIC67" s="213"/>
      <c r="PIE67" s="213"/>
      <c r="PIG67" s="213"/>
      <c r="PII67" s="213"/>
      <c r="PIK67" s="213"/>
      <c r="PIM67" s="213"/>
      <c r="PIO67" s="213"/>
      <c r="PIQ67" s="213"/>
      <c r="PIS67" s="213"/>
      <c r="PIU67" s="213"/>
      <c r="PIW67" s="213"/>
      <c r="PIY67" s="213"/>
      <c r="PJA67" s="213"/>
      <c r="PJC67" s="213"/>
      <c r="PJE67" s="213"/>
      <c r="PJG67" s="213"/>
      <c r="PJI67" s="213"/>
      <c r="PJK67" s="213"/>
      <c r="PJM67" s="213"/>
      <c r="PJO67" s="213"/>
      <c r="PJQ67" s="213"/>
      <c r="PJS67" s="213"/>
      <c r="PJU67" s="213"/>
      <c r="PJW67" s="213"/>
      <c r="PJY67" s="213"/>
      <c r="PKA67" s="213"/>
      <c r="PKC67" s="213"/>
      <c r="PKE67" s="213"/>
      <c r="PKG67" s="213"/>
      <c r="PKI67" s="213"/>
      <c r="PKK67" s="213"/>
      <c r="PKM67" s="213"/>
      <c r="PKO67" s="213"/>
      <c r="PKQ67" s="213"/>
      <c r="PKS67" s="213"/>
      <c r="PKU67" s="213"/>
      <c r="PKW67" s="213"/>
      <c r="PKY67" s="213"/>
      <c r="PLA67" s="213"/>
      <c r="PLC67" s="213"/>
      <c r="PLE67" s="213"/>
      <c r="PLG67" s="213"/>
      <c r="PLI67" s="213"/>
      <c r="PLK67" s="213"/>
      <c r="PLM67" s="213"/>
      <c r="PLO67" s="213"/>
      <c r="PLQ67" s="213"/>
      <c r="PLS67" s="213"/>
      <c r="PLU67" s="213"/>
      <c r="PLW67" s="213"/>
      <c r="PLY67" s="213"/>
      <c r="PMA67" s="213"/>
      <c r="PMC67" s="213"/>
      <c r="PME67" s="213"/>
      <c r="PMG67" s="213"/>
      <c r="PMI67" s="213"/>
      <c r="PMK67" s="213"/>
      <c r="PMM67" s="213"/>
      <c r="PMO67" s="213"/>
      <c r="PMQ67" s="213"/>
      <c r="PMS67" s="213"/>
      <c r="PMU67" s="213"/>
      <c r="PMW67" s="213"/>
      <c r="PMY67" s="213"/>
      <c r="PNA67" s="213"/>
      <c r="PNC67" s="213"/>
      <c r="PNE67" s="213"/>
      <c r="PNG67" s="213"/>
      <c r="PNI67" s="213"/>
      <c r="PNK67" s="213"/>
      <c r="PNM67" s="213"/>
      <c r="PNO67" s="213"/>
      <c r="PNQ67" s="213"/>
      <c r="PNS67" s="213"/>
      <c r="PNU67" s="213"/>
      <c r="PNW67" s="213"/>
      <c r="PNY67" s="213"/>
      <c r="POA67" s="213"/>
      <c r="POC67" s="213"/>
      <c r="POE67" s="213"/>
      <c r="POG67" s="213"/>
      <c r="POI67" s="213"/>
      <c r="POK67" s="213"/>
      <c r="POM67" s="213"/>
      <c r="POO67" s="213"/>
      <c r="POQ67" s="213"/>
      <c r="POS67" s="213"/>
      <c r="POU67" s="213"/>
      <c r="POW67" s="213"/>
      <c r="POY67" s="213"/>
      <c r="PPA67" s="213"/>
      <c r="PPC67" s="213"/>
      <c r="PPE67" s="213"/>
      <c r="PPG67" s="213"/>
      <c r="PPI67" s="213"/>
      <c r="PPK67" s="213"/>
      <c r="PPM67" s="213"/>
      <c r="PPO67" s="213"/>
      <c r="PPQ67" s="213"/>
      <c r="PPS67" s="213"/>
      <c r="PPU67" s="213"/>
      <c r="PPW67" s="213"/>
      <c r="PPY67" s="213"/>
      <c r="PQA67" s="213"/>
      <c r="PQC67" s="213"/>
      <c r="PQE67" s="213"/>
      <c r="PQG67" s="213"/>
      <c r="PQI67" s="213"/>
      <c r="PQK67" s="213"/>
      <c r="PQM67" s="213"/>
      <c r="PQO67" s="213"/>
      <c r="PQQ67" s="213"/>
      <c r="PQS67" s="213"/>
      <c r="PQU67" s="213"/>
      <c r="PQW67" s="213"/>
      <c r="PQY67" s="213"/>
      <c r="PRA67" s="213"/>
      <c r="PRC67" s="213"/>
      <c r="PRE67" s="213"/>
      <c r="PRG67" s="213"/>
      <c r="PRI67" s="213"/>
      <c r="PRK67" s="213"/>
      <c r="PRM67" s="213"/>
      <c r="PRO67" s="213"/>
      <c r="PRQ67" s="213"/>
      <c r="PRS67" s="213"/>
      <c r="PRU67" s="213"/>
      <c r="PRW67" s="213"/>
      <c r="PRY67" s="213"/>
      <c r="PSA67" s="213"/>
      <c r="PSC67" s="213"/>
      <c r="PSE67" s="213"/>
      <c r="PSG67" s="213"/>
      <c r="PSI67" s="213"/>
      <c r="PSK67" s="213"/>
      <c r="PSM67" s="213"/>
      <c r="PSO67" s="213"/>
      <c r="PSQ67" s="213"/>
      <c r="PSS67" s="213"/>
      <c r="PSU67" s="213"/>
      <c r="PSW67" s="213"/>
      <c r="PSY67" s="213"/>
      <c r="PTA67" s="213"/>
      <c r="PTC67" s="213"/>
      <c r="PTE67" s="213"/>
      <c r="PTG67" s="213"/>
      <c r="PTI67" s="213"/>
      <c r="PTK67" s="213"/>
      <c r="PTM67" s="213"/>
      <c r="PTO67" s="213"/>
      <c r="PTQ67" s="213"/>
      <c r="PTS67" s="213"/>
      <c r="PTU67" s="213"/>
      <c r="PTW67" s="213"/>
      <c r="PTY67" s="213"/>
      <c r="PUA67" s="213"/>
      <c r="PUC67" s="213"/>
      <c r="PUE67" s="213"/>
      <c r="PUG67" s="213"/>
      <c r="PUI67" s="213"/>
      <c r="PUK67" s="213"/>
      <c r="PUM67" s="213"/>
      <c r="PUO67" s="213"/>
      <c r="PUQ67" s="213"/>
      <c r="PUS67" s="213"/>
      <c r="PUU67" s="213"/>
      <c r="PUW67" s="213"/>
      <c r="PUY67" s="213"/>
      <c r="PVA67" s="213"/>
      <c r="PVC67" s="213"/>
      <c r="PVE67" s="213"/>
      <c r="PVG67" s="213"/>
      <c r="PVI67" s="213"/>
      <c r="PVK67" s="213"/>
      <c r="PVM67" s="213"/>
      <c r="PVO67" s="213"/>
      <c r="PVQ67" s="213"/>
      <c r="PVS67" s="213"/>
      <c r="PVU67" s="213"/>
      <c r="PVW67" s="213"/>
      <c r="PVY67" s="213"/>
      <c r="PWA67" s="213"/>
      <c r="PWC67" s="213"/>
      <c r="PWE67" s="213"/>
      <c r="PWG67" s="213"/>
      <c r="PWI67" s="213"/>
      <c r="PWK67" s="213"/>
      <c r="PWM67" s="213"/>
      <c r="PWO67" s="213"/>
      <c r="PWQ67" s="213"/>
      <c r="PWS67" s="213"/>
      <c r="PWU67" s="213"/>
      <c r="PWW67" s="213"/>
      <c r="PWY67" s="213"/>
      <c r="PXA67" s="213"/>
      <c r="PXC67" s="213"/>
      <c r="PXE67" s="213"/>
      <c r="PXG67" s="213"/>
      <c r="PXI67" s="213"/>
      <c r="PXK67" s="213"/>
      <c r="PXM67" s="213"/>
      <c r="PXO67" s="213"/>
      <c r="PXQ67" s="213"/>
      <c r="PXS67" s="213"/>
      <c r="PXU67" s="213"/>
      <c r="PXW67" s="213"/>
      <c r="PXY67" s="213"/>
      <c r="PYA67" s="213"/>
      <c r="PYC67" s="213"/>
      <c r="PYE67" s="213"/>
      <c r="PYG67" s="213"/>
      <c r="PYI67" s="213"/>
      <c r="PYK67" s="213"/>
      <c r="PYM67" s="213"/>
      <c r="PYO67" s="213"/>
      <c r="PYQ67" s="213"/>
      <c r="PYS67" s="213"/>
      <c r="PYU67" s="213"/>
      <c r="PYW67" s="213"/>
      <c r="PYY67" s="213"/>
      <c r="PZA67" s="213"/>
      <c r="PZC67" s="213"/>
      <c r="PZE67" s="213"/>
      <c r="PZG67" s="213"/>
      <c r="PZI67" s="213"/>
      <c r="PZK67" s="213"/>
      <c r="PZM67" s="213"/>
      <c r="PZO67" s="213"/>
      <c r="PZQ67" s="213"/>
      <c r="PZS67" s="213"/>
      <c r="PZU67" s="213"/>
      <c r="PZW67" s="213"/>
      <c r="PZY67" s="213"/>
      <c r="QAA67" s="213"/>
      <c r="QAC67" s="213"/>
      <c r="QAE67" s="213"/>
      <c r="QAG67" s="213"/>
      <c r="QAI67" s="213"/>
      <c r="QAK67" s="213"/>
      <c r="QAM67" s="213"/>
      <c r="QAO67" s="213"/>
      <c r="QAQ67" s="213"/>
      <c r="QAS67" s="213"/>
      <c r="QAU67" s="213"/>
      <c r="QAW67" s="213"/>
      <c r="QAY67" s="213"/>
      <c r="QBA67" s="213"/>
      <c r="QBC67" s="213"/>
      <c r="QBE67" s="213"/>
      <c r="QBG67" s="213"/>
      <c r="QBI67" s="213"/>
      <c r="QBK67" s="213"/>
      <c r="QBM67" s="213"/>
      <c r="QBO67" s="213"/>
      <c r="QBQ67" s="213"/>
      <c r="QBS67" s="213"/>
      <c r="QBU67" s="213"/>
      <c r="QBW67" s="213"/>
      <c r="QBY67" s="213"/>
      <c r="QCA67" s="213"/>
      <c r="QCC67" s="213"/>
      <c r="QCE67" s="213"/>
      <c r="QCG67" s="213"/>
      <c r="QCI67" s="213"/>
      <c r="QCK67" s="213"/>
      <c r="QCM67" s="213"/>
      <c r="QCO67" s="213"/>
      <c r="QCQ67" s="213"/>
      <c r="QCS67" s="213"/>
      <c r="QCU67" s="213"/>
      <c r="QCW67" s="213"/>
      <c r="QCY67" s="213"/>
      <c r="QDA67" s="213"/>
      <c r="QDC67" s="213"/>
      <c r="QDE67" s="213"/>
      <c r="QDG67" s="213"/>
      <c r="QDI67" s="213"/>
      <c r="QDK67" s="213"/>
      <c r="QDM67" s="213"/>
      <c r="QDO67" s="213"/>
      <c r="QDQ67" s="213"/>
      <c r="QDS67" s="213"/>
      <c r="QDU67" s="213"/>
      <c r="QDW67" s="213"/>
      <c r="QDY67" s="213"/>
      <c r="QEA67" s="213"/>
      <c r="QEC67" s="213"/>
      <c r="QEE67" s="213"/>
      <c r="QEG67" s="213"/>
      <c r="QEI67" s="213"/>
      <c r="QEK67" s="213"/>
      <c r="QEM67" s="213"/>
      <c r="QEO67" s="213"/>
      <c r="QEQ67" s="213"/>
      <c r="QES67" s="213"/>
      <c r="QEU67" s="213"/>
      <c r="QEW67" s="213"/>
      <c r="QEY67" s="213"/>
      <c r="QFA67" s="213"/>
      <c r="QFC67" s="213"/>
      <c r="QFE67" s="213"/>
      <c r="QFG67" s="213"/>
      <c r="QFI67" s="213"/>
      <c r="QFK67" s="213"/>
      <c r="QFM67" s="213"/>
      <c r="QFO67" s="213"/>
      <c r="QFQ67" s="213"/>
      <c r="QFS67" s="213"/>
      <c r="QFU67" s="213"/>
      <c r="QFW67" s="213"/>
      <c r="QFY67" s="213"/>
      <c r="QGA67" s="213"/>
      <c r="QGC67" s="213"/>
      <c r="QGE67" s="213"/>
      <c r="QGG67" s="213"/>
      <c r="QGI67" s="213"/>
      <c r="QGK67" s="213"/>
      <c r="QGM67" s="213"/>
      <c r="QGO67" s="213"/>
      <c r="QGQ67" s="213"/>
      <c r="QGS67" s="213"/>
      <c r="QGU67" s="213"/>
      <c r="QGW67" s="213"/>
      <c r="QGY67" s="213"/>
      <c r="QHA67" s="213"/>
      <c r="QHC67" s="213"/>
      <c r="QHE67" s="213"/>
      <c r="QHG67" s="213"/>
      <c r="QHI67" s="213"/>
      <c r="QHK67" s="213"/>
      <c r="QHM67" s="213"/>
      <c r="QHO67" s="213"/>
      <c r="QHQ67" s="213"/>
      <c r="QHS67" s="213"/>
      <c r="QHU67" s="213"/>
      <c r="QHW67" s="213"/>
      <c r="QHY67" s="213"/>
      <c r="QIA67" s="213"/>
      <c r="QIC67" s="213"/>
      <c r="QIE67" s="213"/>
      <c r="QIG67" s="213"/>
      <c r="QII67" s="213"/>
      <c r="QIK67" s="213"/>
      <c r="QIM67" s="213"/>
      <c r="QIO67" s="213"/>
      <c r="QIQ67" s="213"/>
      <c r="QIS67" s="213"/>
      <c r="QIU67" s="213"/>
      <c r="QIW67" s="213"/>
      <c r="QIY67" s="213"/>
      <c r="QJA67" s="213"/>
      <c r="QJC67" s="213"/>
      <c r="QJE67" s="213"/>
      <c r="QJG67" s="213"/>
      <c r="QJI67" s="213"/>
      <c r="QJK67" s="213"/>
      <c r="QJM67" s="213"/>
      <c r="QJO67" s="213"/>
      <c r="QJQ67" s="213"/>
      <c r="QJS67" s="213"/>
      <c r="QJU67" s="213"/>
      <c r="QJW67" s="213"/>
      <c r="QJY67" s="213"/>
      <c r="QKA67" s="213"/>
      <c r="QKC67" s="213"/>
      <c r="QKE67" s="213"/>
      <c r="QKG67" s="213"/>
      <c r="QKI67" s="213"/>
      <c r="QKK67" s="213"/>
      <c r="QKM67" s="213"/>
      <c r="QKO67" s="213"/>
      <c r="QKQ67" s="213"/>
      <c r="QKS67" s="213"/>
      <c r="QKU67" s="213"/>
      <c r="QKW67" s="213"/>
      <c r="QKY67" s="213"/>
      <c r="QLA67" s="213"/>
      <c r="QLC67" s="213"/>
      <c r="QLE67" s="213"/>
      <c r="QLG67" s="213"/>
      <c r="QLI67" s="213"/>
      <c r="QLK67" s="213"/>
      <c r="QLM67" s="213"/>
      <c r="QLO67" s="213"/>
      <c r="QLQ67" s="213"/>
      <c r="QLS67" s="213"/>
      <c r="QLU67" s="213"/>
      <c r="QLW67" s="213"/>
      <c r="QLY67" s="213"/>
      <c r="QMA67" s="213"/>
      <c r="QMC67" s="213"/>
      <c r="QME67" s="213"/>
      <c r="QMG67" s="213"/>
      <c r="QMI67" s="213"/>
      <c r="QMK67" s="213"/>
      <c r="QMM67" s="213"/>
      <c r="QMO67" s="213"/>
      <c r="QMQ67" s="213"/>
      <c r="QMS67" s="213"/>
      <c r="QMU67" s="213"/>
      <c r="QMW67" s="213"/>
      <c r="QMY67" s="213"/>
      <c r="QNA67" s="213"/>
      <c r="QNC67" s="213"/>
      <c r="QNE67" s="213"/>
      <c r="QNG67" s="213"/>
      <c r="QNI67" s="213"/>
      <c r="QNK67" s="213"/>
      <c r="QNM67" s="213"/>
      <c r="QNO67" s="213"/>
      <c r="QNQ67" s="213"/>
      <c r="QNS67" s="213"/>
      <c r="QNU67" s="213"/>
      <c r="QNW67" s="213"/>
      <c r="QNY67" s="213"/>
      <c r="QOA67" s="213"/>
      <c r="QOC67" s="213"/>
      <c r="QOE67" s="213"/>
      <c r="QOG67" s="213"/>
      <c r="QOI67" s="213"/>
      <c r="QOK67" s="213"/>
      <c r="QOM67" s="213"/>
      <c r="QOO67" s="213"/>
      <c r="QOQ67" s="213"/>
      <c r="QOS67" s="213"/>
      <c r="QOU67" s="213"/>
      <c r="QOW67" s="213"/>
      <c r="QOY67" s="213"/>
      <c r="QPA67" s="213"/>
      <c r="QPC67" s="213"/>
      <c r="QPE67" s="213"/>
      <c r="QPG67" s="213"/>
      <c r="QPI67" s="213"/>
      <c r="QPK67" s="213"/>
      <c r="QPM67" s="213"/>
      <c r="QPO67" s="213"/>
      <c r="QPQ67" s="213"/>
      <c r="QPS67" s="213"/>
      <c r="QPU67" s="213"/>
      <c r="QPW67" s="213"/>
      <c r="QPY67" s="213"/>
      <c r="QQA67" s="213"/>
      <c r="QQC67" s="213"/>
      <c r="QQE67" s="213"/>
      <c r="QQG67" s="213"/>
      <c r="QQI67" s="213"/>
      <c r="QQK67" s="213"/>
      <c r="QQM67" s="213"/>
      <c r="QQO67" s="213"/>
      <c r="QQQ67" s="213"/>
      <c r="QQS67" s="213"/>
      <c r="QQU67" s="213"/>
      <c r="QQW67" s="213"/>
      <c r="QQY67" s="213"/>
      <c r="QRA67" s="213"/>
      <c r="QRC67" s="213"/>
      <c r="QRE67" s="213"/>
      <c r="QRG67" s="213"/>
      <c r="QRI67" s="213"/>
      <c r="QRK67" s="213"/>
      <c r="QRM67" s="213"/>
      <c r="QRO67" s="213"/>
      <c r="QRQ67" s="213"/>
      <c r="QRS67" s="213"/>
      <c r="QRU67" s="213"/>
      <c r="QRW67" s="213"/>
      <c r="QRY67" s="213"/>
      <c r="QSA67" s="213"/>
      <c r="QSC67" s="213"/>
      <c r="QSE67" s="213"/>
      <c r="QSG67" s="213"/>
      <c r="QSI67" s="213"/>
      <c r="QSK67" s="213"/>
      <c r="QSM67" s="213"/>
      <c r="QSO67" s="213"/>
      <c r="QSQ67" s="213"/>
      <c r="QSS67" s="213"/>
      <c r="QSU67" s="213"/>
      <c r="QSW67" s="213"/>
      <c r="QSY67" s="213"/>
      <c r="QTA67" s="213"/>
      <c r="QTC67" s="213"/>
      <c r="QTE67" s="213"/>
      <c r="QTG67" s="213"/>
      <c r="QTI67" s="213"/>
      <c r="QTK67" s="213"/>
      <c r="QTM67" s="213"/>
      <c r="QTO67" s="213"/>
      <c r="QTQ67" s="213"/>
      <c r="QTS67" s="213"/>
      <c r="QTU67" s="213"/>
      <c r="QTW67" s="213"/>
      <c r="QTY67" s="213"/>
      <c r="QUA67" s="213"/>
      <c r="QUC67" s="213"/>
      <c r="QUE67" s="213"/>
      <c r="QUG67" s="213"/>
      <c r="QUI67" s="213"/>
      <c r="QUK67" s="213"/>
      <c r="QUM67" s="213"/>
      <c r="QUO67" s="213"/>
      <c r="QUQ67" s="213"/>
      <c r="QUS67" s="213"/>
      <c r="QUU67" s="213"/>
      <c r="QUW67" s="213"/>
      <c r="QUY67" s="213"/>
      <c r="QVA67" s="213"/>
      <c r="QVC67" s="213"/>
      <c r="QVE67" s="213"/>
      <c r="QVG67" s="213"/>
      <c r="QVI67" s="213"/>
      <c r="QVK67" s="213"/>
      <c r="QVM67" s="213"/>
      <c r="QVO67" s="213"/>
      <c r="QVQ67" s="213"/>
      <c r="QVS67" s="213"/>
      <c r="QVU67" s="213"/>
      <c r="QVW67" s="213"/>
      <c r="QVY67" s="213"/>
      <c r="QWA67" s="213"/>
      <c r="QWC67" s="213"/>
      <c r="QWE67" s="213"/>
      <c r="QWG67" s="213"/>
      <c r="QWI67" s="213"/>
      <c r="QWK67" s="213"/>
      <c r="QWM67" s="213"/>
      <c r="QWO67" s="213"/>
      <c r="QWQ67" s="213"/>
      <c r="QWS67" s="213"/>
      <c r="QWU67" s="213"/>
      <c r="QWW67" s="213"/>
      <c r="QWY67" s="213"/>
      <c r="QXA67" s="213"/>
      <c r="QXC67" s="213"/>
      <c r="QXE67" s="213"/>
      <c r="QXG67" s="213"/>
      <c r="QXI67" s="213"/>
      <c r="QXK67" s="213"/>
      <c r="QXM67" s="213"/>
      <c r="QXO67" s="213"/>
      <c r="QXQ67" s="213"/>
      <c r="QXS67" s="213"/>
      <c r="QXU67" s="213"/>
      <c r="QXW67" s="213"/>
      <c r="QXY67" s="213"/>
      <c r="QYA67" s="213"/>
      <c r="QYC67" s="213"/>
      <c r="QYE67" s="213"/>
      <c r="QYG67" s="213"/>
      <c r="QYI67" s="213"/>
      <c r="QYK67" s="213"/>
      <c r="QYM67" s="213"/>
      <c r="QYO67" s="213"/>
      <c r="QYQ67" s="213"/>
      <c r="QYS67" s="213"/>
      <c r="QYU67" s="213"/>
      <c r="QYW67" s="213"/>
      <c r="QYY67" s="213"/>
      <c r="QZA67" s="213"/>
      <c r="QZC67" s="213"/>
      <c r="QZE67" s="213"/>
      <c r="QZG67" s="213"/>
      <c r="QZI67" s="213"/>
      <c r="QZK67" s="213"/>
      <c r="QZM67" s="213"/>
      <c r="QZO67" s="213"/>
      <c r="QZQ67" s="213"/>
      <c r="QZS67" s="213"/>
      <c r="QZU67" s="213"/>
      <c r="QZW67" s="213"/>
      <c r="QZY67" s="213"/>
      <c r="RAA67" s="213"/>
      <c r="RAC67" s="213"/>
      <c r="RAE67" s="213"/>
      <c r="RAG67" s="213"/>
      <c r="RAI67" s="213"/>
      <c r="RAK67" s="213"/>
      <c r="RAM67" s="213"/>
      <c r="RAO67" s="213"/>
      <c r="RAQ67" s="213"/>
      <c r="RAS67" s="213"/>
      <c r="RAU67" s="213"/>
      <c r="RAW67" s="213"/>
      <c r="RAY67" s="213"/>
      <c r="RBA67" s="213"/>
      <c r="RBC67" s="213"/>
      <c r="RBE67" s="213"/>
      <c r="RBG67" s="213"/>
      <c r="RBI67" s="213"/>
      <c r="RBK67" s="213"/>
      <c r="RBM67" s="213"/>
      <c r="RBO67" s="213"/>
      <c r="RBQ67" s="213"/>
      <c r="RBS67" s="213"/>
      <c r="RBU67" s="213"/>
      <c r="RBW67" s="213"/>
      <c r="RBY67" s="213"/>
      <c r="RCA67" s="213"/>
      <c r="RCC67" s="213"/>
      <c r="RCE67" s="213"/>
      <c r="RCG67" s="213"/>
      <c r="RCI67" s="213"/>
      <c r="RCK67" s="213"/>
      <c r="RCM67" s="213"/>
      <c r="RCO67" s="213"/>
      <c r="RCQ67" s="213"/>
      <c r="RCS67" s="213"/>
      <c r="RCU67" s="213"/>
      <c r="RCW67" s="213"/>
      <c r="RCY67" s="213"/>
      <c r="RDA67" s="213"/>
      <c r="RDC67" s="213"/>
      <c r="RDE67" s="213"/>
      <c r="RDG67" s="213"/>
      <c r="RDI67" s="213"/>
      <c r="RDK67" s="213"/>
      <c r="RDM67" s="213"/>
      <c r="RDO67" s="213"/>
      <c r="RDQ67" s="213"/>
      <c r="RDS67" s="213"/>
      <c r="RDU67" s="213"/>
      <c r="RDW67" s="213"/>
      <c r="RDY67" s="213"/>
      <c r="REA67" s="213"/>
      <c r="REC67" s="213"/>
      <c r="REE67" s="213"/>
      <c r="REG67" s="213"/>
      <c r="REI67" s="213"/>
      <c r="REK67" s="213"/>
      <c r="REM67" s="213"/>
      <c r="REO67" s="213"/>
      <c r="REQ67" s="213"/>
      <c r="RES67" s="213"/>
      <c r="REU67" s="213"/>
      <c r="REW67" s="213"/>
      <c r="REY67" s="213"/>
      <c r="RFA67" s="213"/>
      <c r="RFC67" s="213"/>
      <c r="RFE67" s="213"/>
      <c r="RFG67" s="213"/>
      <c r="RFI67" s="213"/>
      <c r="RFK67" s="213"/>
      <c r="RFM67" s="213"/>
      <c r="RFO67" s="213"/>
      <c r="RFQ67" s="213"/>
      <c r="RFS67" s="213"/>
      <c r="RFU67" s="213"/>
      <c r="RFW67" s="213"/>
      <c r="RFY67" s="213"/>
      <c r="RGA67" s="213"/>
      <c r="RGC67" s="213"/>
      <c r="RGE67" s="213"/>
      <c r="RGG67" s="213"/>
      <c r="RGI67" s="213"/>
      <c r="RGK67" s="213"/>
      <c r="RGM67" s="213"/>
      <c r="RGO67" s="213"/>
      <c r="RGQ67" s="213"/>
      <c r="RGS67" s="213"/>
      <c r="RGU67" s="213"/>
      <c r="RGW67" s="213"/>
      <c r="RGY67" s="213"/>
      <c r="RHA67" s="213"/>
      <c r="RHC67" s="213"/>
      <c r="RHE67" s="213"/>
      <c r="RHG67" s="213"/>
      <c r="RHI67" s="213"/>
      <c r="RHK67" s="213"/>
      <c r="RHM67" s="213"/>
      <c r="RHO67" s="213"/>
      <c r="RHQ67" s="213"/>
      <c r="RHS67" s="213"/>
      <c r="RHU67" s="213"/>
      <c r="RHW67" s="213"/>
      <c r="RHY67" s="213"/>
      <c r="RIA67" s="213"/>
      <c r="RIC67" s="213"/>
      <c r="RIE67" s="213"/>
      <c r="RIG67" s="213"/>
      <c r="RII67" s="213"/>
      <c r="RIK67" s="213"/>
      <c r="RIM67" s="213"/>
      <c r="RIO67" s="213"/>
      <c r="RIQ67" s="213"/>
      <c r="RIS67" s="213"/>
      <c r="RIU67" s="213"/>
      <c r="RIW67" s="213"/>
      <c r="RIY67" s="213"/>
      <c r="RJA67" s="213"/>
      <c r="RJC67" s="213"/>
      <c r="RJE67" s="213"/>
      <c r="RJG67" s="213"/>
      <c r="RJI67" s="213"/>
      <c r="RJK67" s="213"/>
      <c r="RJM67" s="213"/>
      <c r="RJO67" s="213"/>
      <c r="RJQ67" s="213"/>
      <c r="RJS67" s="213"/>
      <c r="RJU67" s="213"/>
      <c r="RJW67" s="213"/>
      <c r="RJY67" s="213"/>
      <c r="RKA67" s="213"/>
      <c r="RKC67" s="213"/>
      <c r="RKE67" s="213"/>
      <c r="RKG67" s="213"/>
      <c r="RKI67" s="213"/>
      <c r="RKK67" s="213"/>
      <c r="RKM67" s="213"/>
      <c r="RKO67" s="213"/>
      <c r="RKQ67" s="213"/>
      <c r="RKS67" s="213"/>
      <c r="RKU67" s="213"/>
      <c r="RKW67" s="213"/>
      <c r="RKY67" s="213"/>
      <c r="RLA67" s="213"/>
      <c r="RLC67" s="213"/>
      <c r="RLE67" s="213"/>
      <c r="RLG67" s="213"/>
      <c r="RLI67" s="213"/>
      <c r="RLK67" s="213"/>
      <c r="RLM67" s="213"/>
      <c r="RLO67" s="213"/>
      <c r="RLQ67" s="213"/>
      <c r="RLS67" s="213"/>
      <c r="RLU67" s="213"/>
      <c r="RLW67" s="213"/>
      <c r="RLY67" s="213"/>
      <c r="RMA67" s="213"/>
      <c r="RMC67" s="213"/>
      <c r="RME67" s="213"/>
      <c r="RMG67" s="213"/>
      <c r="RMI67" s="213"/>
      <c r="RMK67" s="213"/>
      <c r="RMM67" s="213"/>
      <c r="RMO67" s="213"/>
      <c r="RMQ67" s="213"/>
      <c r="RMS67" s="213"/>
      <c r="RMU67" s="213"/>
      <c r="RMW67" s="213"/>
      <c r="RMY67" s="213"/>
      <c r="RNA67" s="213"/>
      <c r="RNC67" s="213"/>
      <c r="RNE67" s="213"/>
      <c r="RNG67" s="213"/>
      <c r="RNI67" s="213"/>
      <c r="RNK67" s="213"/>
      <c r="RNM67" s="213"/>
      <c r="RNO67" s="213"/>
      <c r="RNQ67" s="213"/>
      <c r="RNS67" s="213"/>
      <c r="RNU67" s="213"/>
      <c r="RNW67" s="213"/>
      <c r="RNY67" s="213"/>
      <c r="ROA67" s="213"/>
      <c r="ROC67" s="213"/>
      <c r="ROE67" s="213"/>
      <c r="ROG67" s="213"/>
      <c r="ROI67" s="213"/>
      <c r="ROK67" s="213"/>
      <c r="ROM67" s="213"/>
      <c r="ROO67" s="213"/>
      <c r="ROQ67" s="213"/>
      <c r="ROS67" s="213"/>
      <c r="ROU67" s="213"/>
      <c r="ROW67" s="213"/>
      <c r="ROY67" s="213"/>
      <c r="RPA67" s="213"/>
      <c r="RPC67" s="213"/>
      <c r="RPE67" s="213"/>
      <c r="RPG67" s="213"/>
      <c r="RPI67" s="213"/>
      <c r="RPK67" s="213"/>
      <c r="RPM67" s="213"/>
      <c r="RPO67" s="213"/>
      <c r="RPQ67" s="213"/>
      <c r="RPS67" s="213"/>
      <c r="RPU67" s="213"/>
      <c r="RPW67" s="213"/>
      <c r="RPY67" s="213"/>
      <c r="RQA67" s="213"/>
      <c r="RQC67" s="213"/>
      <c r="RQE67" s="213"/>
      <c r="RQG67" s="213"/>
      <c r="RQI67" s="213"/>
      <c r="RQK67" s="213"/>
      <c r="RQM67" s="213"/>
      <c r="RQO67" s="213"/>
      <c r="RQQ67" s="213"/>
      <c r="RQS67" s="213"/>
      <c r="RQU67" s="213"/>
      <c r="RQW67" s="213"/>
      <c r="RQY67" s="213"/>
      <c r="RRA67" s="213"/>
      <c r="RRC67" s="213"/>
      <c r="RRE67" s="213"/>
      <c r="RRG67" s="213"/>
      <c r="RRI67" s="213"/>
      <c r="RRK67" s="213"/>
      <c r="RRM67" s="213"/>
      <c r="RRO67" s="213"/>
      <c r="RRQ67" s="213"/>
      <c r="RRS67" s="213"/>
      <c r="RRU67" s="213"/>
      <c r="RRW67" s="213"/>
      <c r="RRY67" s="213"/>
      <c r="RSA67" s="213"/>
      <c r="RSC67" s="213"/>
      <c r="RSE67" s="213"/>
      <c r="RSG67" s="213"/>
      <c r="RSI67" s="213"/>
      <c r="RSK67" s="213"/>
      <c r="RSM67" s="213"/>
      <c r="RSO67" s="213"/>
      <c r="RSQ67" s="213"/>
      <c r="RSS67" s="213"/>
      <c r="RSU67" s="213"/>
      <c r="RSW67" s="213"/>
      <c r="RSY67" s="213"/>
      <c r="RTA67" s="213"/>
      <c r="RTC67" s="213"/>
      <c r="RTE67" s="213"/>
      <c r="RTG67" s="213"/>
      <c r="RTI67" s="213"/>
      <c r="RTK67" s="213"/>
      <c r="RTM67" s="213"/>
      <c r="RTO67" s="213"/>
      <c r="RTQ67" s="213"/>
      <c r="RTS67" s="213"/>
      <c r="RTU67" s="213"/>
      <c r="RTW67" s="213"/>
      <c r="RTY67" s="213"/>
      <c r="RUA67" s="213"/>
      <c r="RUC67" s="213"/>
      <c r="RUE67" s="213"/>
      <c r="RUG67" s="213"/>
      <c r="RUI67" s="213"/>
      <c r="RUK67" s="213"/>
      <c r="RUM67" s="213"/>
      <c r="RUO67" s="213"/>
      <c r="RUQ67" s="213"/>
      <c r="RUS67" s="213"/>
      <c r="RUU67" s="213"/>
      <c r="RUW67" s="213"/>
      <c r="RUY67" s="213"/>
      <c r="RVA67" s="213"/>
      <c r="RVC67" s="213"/>
      <c r="RVE67" s="213"/>
      <c r="RVG67" s="213"/>
      <c r="RVI67" s="213"/>
      <c r="RVK67" s="213"/>
      <c r="RVM67" s="213"/>
      <c r="RVO67" s="213"/>
      <c r="RVQ67" s="213"/>
      <c r="RVS67" s="213"/>
      <c r="RVU67" s="213"/>
      <c r="RVW67" s="213"/>
      <c r="RVY67" s="213"/>
      <c r="RWA67" s="213"/>
      <c r="RWC67" s="213"/>
      <c r="RWE67" s="213"/>
      <c r="RWG67" s="213"/>
      <c r="RWI67" s="213"/>
      <c r="RWK67" s="213"/>
      <c r="RWM67" s="213"/>
      <c r="RWO67" s="213"/>
      <c r="RWQ67" s="213"/>
      <c r="RWS67" s="213"/>
      <c r="RWU67" s="213"/>
      <c r="RWW67" s="213"/>
      <c r="RWY67" s="213"/>
      <c r="RXA67" s="213"/>
      <c r="RXC67" s="213"/>
      <c r="RXE67" s="213"/>
      <c r="RXG67" s="213"/>
      <c r="RXI67" s="213"/>
      <c r="RXK67" s="213"/>
      <c r="RXM67" s="213"/>
      <c r="RXO67" s="213"/>
      <c r="RXQ67" s="213"/>
      <c r="RXS67" s="213"/>
      <c r="RXU67" s="213"/>
      <c r="RXW67" s="213"/>
      <c r="RXY67" s="213"/>
      <c r="RYA67" s="213"/>
      <c r="RYC67" s="213"/>
      <c r="RYE67" s="213"/>
      <c r="RYG67" s="213"/>
      <c r="RYI67" s="213"/>
      <c r="RYK67" s="213"/>
      <c r="RYM67" s="213"/>
      <c r="RYO67" s="213"/>
      <c r="RYQ67" s="213"/>
      <c r="RYS67" s="213"/>
      <c r="RYU67" s="213"/>
      <c r="RYW67" s="213"/>
      <c r="RYY67" s="213"/>
      <c r="RZA67" s="213"/>
      <c r="RZC67" s="213"/>
      <c r="RZE67" s="213"/>
      <c r="RZG67" s="213"/>
      <c r="RZI67" s="213"/>
      <c r="RZK67" s="213"/>
      <c r="RZM67" s="213"/>
      <c r="RZO67" s="213"/>
      <c r="RZQ67" s="213"/>
      <c r="RZS67" s="213"/>
      <c r="RZU67" s="213"/>
      <c r="RZW67" s="213"/>
      <c r="RZY67" s="213"/>
      <c r="SAA67" s="213"/>
      <c r="SAC67" s="213"/>
      <c r="SAE67" s="213"/>
      <c r="SAG67" s="213"/>
      <c r="SAI67" s="213"/>
      <c r="SAK67" s="213"/>
      <c r="SAM67" s="213"/>
      <c r="SAO67" s="213"/>
      <c r="SAQ67" s="213"/>
      <c r="SAS67" s="213"/>
      <c r="SAU67" s="213"/>
      <c r="SAW67" s="213"/>
      <c r="SAY67" s="213"/>
      <c r="SBA67" s="213"/>
      <c r="SBC67" s="213"/>
      <c r="SBE67" s="213"/>
      <c r="SBG67" s="213"/>
      <c r="SBI67" s="213"/>
      <c r="SBK67" s="213"/>
      <c r="SBM67" s="213"/>
      <c r="SBO67" s="213"/>
      <c r="SBQ67" s="213"/>
      <c r="SBS67" s="213"/>
      <c r="SBU67" s="213"/>
      <c r="SBW67" s="213"/>
      <c r="SBY67" s="213"/>
      <c r="SCA67" s="213"/>
      <c r="SCC67" s="213"/>
      <c r="SCE67" s="213"/>
      <c r="SCG67" s="213"/>
      <c r="SCI67" s="213"/>
      <c r="SCK67" s="213"/>
      <c r="SCM67" s="213"/>
      <c r="SCO67" s="213"/>
      <c r="SCQ67" s="213"/>
      <c r="SCS67" s="213"/>
      <c r="SCU67" s="213"/>
      <c r="SCW67" s="213"/>
      <c r="SCY67" s="213"/>
      <c r="SDA67" s="213"/>
      <c r="SDC67" s="213"/>
      <c r="SDE67" s="213"/>
      <c r="SDG67" s="213"/>
      <c r="SDI67" s="213"/>
      <c r="SDK67" s="213"/>
      <c r="SDM67" s="213"/>
      <c r="SDO67" s="213"/>
      <c r="SDQ67" s="213"/>
      <c r="SDS67" s="213"/>
      <c r="SDU67" s="213"/>
      <c r="SDW67" s="213"/>
      <c r="SDY67" s="213"/>
      <c r="SEA67" s="213"/>
      <c r="SEC67" s="213"/>
      <c r="SEE67" s="213"/>
      <c r="SEG67" s="213"/>
      <c r="SEI67" s="213"/>
      <c r="SEK67" s="213"/>
      <c r="SEM67" s="213"/>
      <c r="SEO67" s="213"/>
      <c r="SEQ67" s="213"/>
      <c r="SES67" s="213"/>
      <c r="SEU67" s="213"/>
      <c r="SEW67" s="213"/>
      <c r="SEY67" s="213"/>
      <c r="SFA67" s="213"/>
      <c r="SFC67" s="213"/>
      <c r="SFE67" s="213"/>
      <c r="SFG67" s="213"/>
      <c r="SFI67" s="213"/>
      <c r="SFK67" s="213"/>
      <c r="SFM67" s="213"/>
      <c r="SFO67" s="213"/>
      <c r="SFQ67" s="213"/>
      <c r="SFS67" s="213"/>
      <c r="SFU67" s="213"/>
      <c r="SFW67" s="213"/>
      <c r="SFY67" s="213"/>
      <c r="SGA67" s="213"/>
      <c r="SGC67" s="213"/>
      <c r="SGE67" s="213"/>
      <c r="SGG67" s="213"/>
      <c r="SGI67" s="213"/>
      <c r="SGK67" s="213"/>
      <c r="SGM67" s="213"/>
      <c r="SGO67" s="213"/>
      <c r="SGQ67" s="213"/>
      <c r="SGS67" s="213"/>
      <c r="SGU67" s="213"/>
      <c r="SGW67" s="213"/>
      <c r="SGY67" s="213"/>
      <c r="SHA67" s="213"/>
      <c r="SHC67" s="213"/>
      <c r="SHE67" s="213"/>
      <c r="SHG67" s="213"/>
      <c r="SHI67" s="213"/>
      <c r="SHK67" s="213"/>
      <c r="SHM67" s="213"/>
      <c r="SHO67" s="213"/>
      <c r="SHQ67" s="213"/>
      <c r="SHS67" s="213"/>
      <c r="SHU67" s="213"/>
      <c r="SHW67" s="213"/>
      <c r="SHY67" s="213"/>
      <c r="SIA67" s="213"/>
      <c r="SIC67" s="213"/>
      <c r="SIE67" s="213"/>
      <c r="SIG67" s="213"/>
      <c r="SII67" s="213"/>
      <c r="SIK67" s="213"/>
      <c r="SIM67" s="213"/>
      <c r="SIO67" s="213"/>
      <c r="SIQ67" s="213"/>
      <c r="SIS67" s="213"/>
      <c r="SIU67" s="213"/>
      <c r="SIW67" s="213"/>
      <c r="SIY67" s="213"/>
      <c r="SJA67" s="213"/>
      <c r="SJC67" s="213"/>
      <c r="SJE67" s="213"/>
      <c r="SJG67" s="213"/>
      <c r="SJI67" s="213"/>
      <c r="SJK67" s="213"/>
      <c r="SJM67" s="213"/>
      <c r="SJO67" s="213"/>
      <c r="SJQ67" s="213"/>
      <c r="SJS67" s="213"/>
      <c r="SJU67" s="213"/>
      <c r="SJW67" s="213"/>
      <c r="SJY67" s="213"/>
      <c r="SKA67" s="213"/>
      <c r="SKC67" s="213"/>
      <c r="SKE67" s="213"/>
      <c r="SKG67" s="213"/>
      <c r="SKI67" s="213"/>
      <c r="SKK67" s="213"/>
      <c r="SKM67" s="213"/>
      <c r="SKO67" s="213"/>
      <c r="SKQ67" s="213"/>
      <c r="SKS67" s="213"/>
      <c r="SKU67" s="213"/>
      <c r="SKW67" s="213"/>
      <c r="SKY67" s="213"/>
      <c r="SLA67" s="213"/>
      <c r="SLC67" s="213"/>
      <c r="SLE67" s="213"/>
      <c r="SLG67" s="213"/>
      <c r="SLI67" s="213"/>
      <c r="SLK67" s="213"/>
      <c r="SLM67" s="213"/>
      <c r="SLO67" s="213"/>
      <c r="SLQ67" s="213"/>
      <c r="SLS67" s="213"/>
      <c r="SLU67" s="213"/>
      <c r="SLW67" s="213"/>
      <c r="SLY67" s="213"/>
      <c r="SMA67" s="213"/>
      <c r="SMC67" s="213"/>
      <c r="SME67" s="213"/>
      <c r="SMG67" s="213"/>
      <c r="SMI67" s="213"/>
      <c r="SMK67" s="213"/>
      <c r="SMM67" s="213"/>
      <c r="SMO67" s="213"/>
      <c r="SMQ67" s="213"/>
      <c r="SMS67" s="213"/>
      <c r="SMU67" s="213"/>
      <c r="SMW67" s="213"/>
      <c r="SMY67" s="213"/>
      <c r="SNA67" s="213"/>
      <c r="SNC67" s="213"/>
      <c r="SNE67" s="213"/>
      <c r="SNG67" s="213"/>
      <c r="SNI67" s="213"/>
      <c r="SNK67" s="213"/>
      <c r="SNM67" s="213"/>
      <c r="SNO67" s="213"/>
      <c r="SNQ67" s="213"/>
      <c r="SNS67" s="213"/>
      <c r="SNU67" s="213"/>
      <c r="SNW67" s="213"/>
      <c r="SNY67" s="213"/>
      <c r="SOA67" s="213"/>
      <c r="SOC67" s="213"/>
      <c r="SOE67" s="213"/>
      <c r="SOG67" s="213"/>
      <c r="SOI67" s="213"/>
      <c r="SOK67" s="213"/>
      <c r="SOM67" s="213"/>
      <c r="SOO67" s="213"/>
      <c r="SOQ67" s="213"/>
      <c r="SOS67" s="213"/>
      <c r="SOU67" s="213"/>
      <c r="SOW67" s="213"/>
      <c r="SOY67" s="213"/>
      <c r="SPA67" s="213"/>
      <c r="SPC67" s="213"/>
      <c r="SPE67" s="213"/>
      <c r="SPG67" s="213"/>
      <c r="SPI67" s="213"/>
      <c r="SPK67" s="213"/>
      <c r="SPM67" s="213"/>
      <c r="SPO67" s="213"/>
      <c r="SPQ67" s="213"/>
      <c r="SPS67" s="213"/>
      <c r="SPU67" s="213"/>
      <c r="SPW67" s="213"/>
      <c r="SPY67" s="213"/>
      <c r="SQA67" s="213"/>
      <c r="SQC67" s="213"/>
      <c r="SQE67" s="213"/>
      <c r="SQG67" s="213"/>
      <c r="SQI67" s="213"/>
      <c r="SQK67" s="213"/>
      <c r="SQM67" s="213"/>
      <c r="SQO67" s="213"/>
      <c r="SQQ67" s="213"/>
      <c r="SQS67" s="213"/>
      <c r="SQU67" s="213"/>
      <c r="SQW67" s="213"/>
      <c r="SQY67" s="213"/>
      <c r="SRA67" s="213"/>
      <c r="SRC67" s="213"/>
      <c r="SRE67" s="213"/>
      <c r="SRG67" s="213"/>
      <c r="SRI67" s="213"/>
      <c r="SRK67" s="213"/>
      <c r="SRM67" s="213"/>
      <c r="SRO67" s="213"/>
      <c r="SRQ67" s="213"/>
      <c r="SRS67" s="213"/>
      <c r="SRU67" s="213"/>
      <c r="SRW67" s="213"/>
      <c r="SRY67" s="213"/>
      <c r="SSA67" s="213"/>
      <c r="SSC67" s="213"/>
      <c r="SSE67" s="213"/>
      <c r="SSG67" s="213"/>
      <c r="SSI67" s="213"/>
      <c r="SSK67" s="213"/>
      <c r="SSM67" s="213"/>
      <c r="SSO67" s="213"/>
      <c r="SSQ67" s="213"/>
      <c r="SSS67" s="213"/>
      <c r="SSU67" s="213"/>
      <c r="SSW67" s="213"/>
      <c r="SSY67" s="213"/>
      <c r="STA67" s="213"/>
      <c r="STC67" s="213"/>
      <c r="STE67" s="213"/>
      <c r="STG67" s="213"/>
      <c r="STI67" s="213"/>
      <c r="STK67" s="213"/>
      <c r="STM67" s="213"/>
      <c r="STO67" s="213"/>
      <c r="STQ67" s="213"/>
      <c r="STS67" s="213"/>
      <c r="STU67" s="213"/>
      <c r="STW67" s="213"/>
      <c r="STY67" s="213"/>
      <c r="SUA67" s="213"/>
      <c r="SUC67" s="213"/>
      <c r="SUE67" s="213"/>
      <c r="SUG67" s="213"/>
      <c r="SUI67" s="213"/>
      <c r="SUK67" s="213"/>
      <c r="SUM67" s="213"/>
      <c r="SUO67" s="213"/>
      <c r="SUQ67" s="213"/>
      <c r="SUS67" s="213"/>
      <c r="SUU67" s="213"/>
      <c r="SUW67" s="213"/>
      <c r="SUY67" s="213"/>
      <c r="SVA67" s="213"/>
      <c r="SVC67" s="213"/>
      <c r="SVE67" s="213"/>
      <c r="SVG67" s="213"/>
      <c r="SVI67" s="213"/>
      <c r="SVK67" s="213"/>
      <c r="SVM67" s="213"/>
      <c r="SVO67" s="213"/>
      <c r="SVQ67" s="213"/>
      <c r="SVS67" s="213"/>
      <c r="SVU67" s="213"/>
      <c r="SVW67" s="213"/>
      <c r="SVY67" s="213"/>
      <c r="SWA67" s="213"/>
      <c r="SWC67" s="213"/>
      <c r="SWE67" s="213"/>
      <c r="SWG67" s="213"/>
      <c r="SWI67" s="213"/>
      <c r="SWK67" s="213"/>
      <c r="SWM67" s="213"/>
      <c r="SWO67" s="213"/>
      <c r="SWQ67" s="213"/>
      <c r="SWS67" s="213"/>
      <c r="SWU67" s="213"/>
      <c r="SWW67" s="213"/>
      <c r="SWY67" s="213"/>
      <c r="SXA67" s="213"/>
      <c r="SXC67" s="213"/>
      <c r="SXE67" s="213"/>
      <c r="SXG67" s="213"/>
      <c r="SXI67" s="213"/>
      <c r="SXK67" s="213"/>
      <c r="SXM67" s="213"/>
      <c r="SXO67" s="213"/>
      <c r="SXQ67" s="213"/>
      <c r="SXS67" s="213"/>
      <c r="SXU67" s="213"/>
      <c r="SXW67" s="213"/>
      <c r="SXY67" s="213"/>
      <c r="SYA67" s="213"/>
      <c r="SYC67" s="213"/>
      <c r="SYE67" s="213"/>
      <c r="SYG67" s="213"/>
      <c r="SYI67" s="213"/>
      <c r="SYK67" s="213"/>
      <c r="SYM67" s="213"/>
      <c r="SYO67" s="213"/>
      <c r="SYQ67" s="213"/>
      <c r="SYS67" s="213"/>
      <c r="SYU67" s="213"/>
      <c r="SYW67" s="213"/>
      <c r="SYY67" s="213"/>
      <c r="SZA67" s="213"/>
      <c r="SZC67" s="213"/>
      <c r="SZE67" s="213"/>
      <c r="SZG67" s="213"/>
      <c r="SZI67" s="213"/>
      <c r="SZK67" s="213"/>
      <c r="SZM67" s="213"/>
      <c r="SZO67" s="213"/>
      <c r="SZQ67" s="213"/>
      <c r="SZS67" s="213"/>
      <c r="SZU67" s="213"/>
      <c r="SZW67" s="213"/>
      <c r="SZY67" s="213"/>
      <c r="TAA67" s="213"/>
      <c r="TAC67" s="213"/>
      <c r="TAE67" s="213"/>
      <c r="TAG67" s="213"/>
      <c r="TAI67" s="213"/>
      <c r="TAK67" s="213"/>
      <c r="TAM67" s="213"/>
      <c r="TAO67" s="213"/>
      <c r="TAQ67" s="213"/>
      <c r="TAS67" s="213"/>
      <c r="TAU67" s="213"/>
      <c r="TAW67" s="213"/>
      <c r="TAY67" s="213"/>
      <c r="TBA67" s="213"/>
      <c r="TBC67" s="213"/>
      <c r="TBE67" s="213"/>
      <c r="TBG67" s="213"/>
      <c r="TBI67" s="213"/>
      <c r="TBK67" s="213"/>
      <c r="TBM67" s="213"/>
      <c r="TBO67" s="213"/>
      <c r="TBQ67" s="213"/>
      <c r="TBS67" s="213"/>
      <c r="TBU67" s="213"/>
      <c r="TBW67" s="213"/>
      <c r="TBY67" s="213"/>
      <c r="TCA67" s="213"/>
      <c r="TCC67" s="213"/>
      <c r="TCE67" s="213"/>
      <c r="TCG67" s="213"/>
      <c r="TCI67" s="213"/>
      <c r="TCK67" s="213"/>
      <c r="TCM67" s="213"/>
      <c r="TCO67" s="213"/>
      <c r="TCQ67" s="213"/>
      <c r="TCS67" s="213"/>
      <c r="TCU67" s="213"/>
      <c r="TCW67" s="213"/>
      <c r="TCY67" s="213"/>
      <c r="TDA67" s="213"/>
      <c r="TDC67" s="213"/>
      <c r="TDE67" s="213"/>
      <c r="TDG67" s="213"/>
      <c r="TDI67" s="213"/>
      <c r="TDK67" s="213"/>
      <c r="TDM67" s="213"/>
      <c r="TDO67" s="213"/>
      <c r="TDQ67" s="213"/>
      <c r="TDS67" s="213"/>
      <c r="TDU67" s="213"/>
      <c r="TDW67" s="213"/>
      <c r="TDY67" s="213"/>
      <c r="TEA67" s="213"/>
      <c r="TEC67" s="213"/>
      <c r="TEE67" s="213"/>
      <c r="TEG67" s="213"/>
      <c r="TEI67" s="213"/>
      <c r="TEK67" s="213"/>
      <c r="TEM67" s="213"/>
      <c r="TEO67" s="213"/>
      <c r="TEQ67" s="213"/>
      <c r="TES67" s="213"/>
      <c r="TEU67" s="213"/>
      <c r="TEW67" s="213"/>
      <c r="TEY67" s="213"/>
      <c r="TFA67" s="213"/>
      <c r="TFC67" s="213"/>
      <c r="TFE67" s="213"/>
      <c r="TFG67" s="213"/>
      <c r="TFI67" s="213"/>
      <c r="TFK67" s="213"/>
      <c r="TFM67" s="213"/>
      <c r="TFO67" s="213"/>
      <c r="TFQ67" s="213"/>
      <c r="TFS67" s="213"/>
      <c r="TFU67" s="213"/>
      <c r="TFW67" s="213"/>
      <c r="TFY67" s="213"/>
      <c r="TGA67" s="213"/>
      <c r="TGC67" s="213"/>
      <c r="TGE67" s="213"/>
      <c r="TGG67" s="213"/>
      <c r="TGI67" s="213"/>
      <c r="TGK67" s="213"/>
      <c r="TGM67" s="213"/>
      <c r="TGO67" s="213"/>
      <c r="TGQ67" s="213"/>
      <c r="TGS67" s="213"/>
      <c r="TGU67" s="213"/>
      <c r="TGW67" s="213"/>
      <c r="TGY67" s="213"/>
      <c r="THA67" s="213"/>
      <c r="THC67" s="213"/>
      <c r="THE67" s="213"/>
      <c r="THG67" s="213"/>
      <c r="THI67" s="213"/>
      <c r="THK67" s="213"/>
      <c r="THM67" s="213"/>
      <c r="THO67" s="213"/>
      <c r="THQ67" s="213"/>
      <c r="THS67" s="213"/>
      <c r="THU67" s="213"/>
      <c r="THW67" s="213"/>
      <c r="THY67" s="213"/>
      <c r="TIA67" s="213"/>
      <c r="TIC67" s="213"/>
      <c r="TIE67" s="213"/>
      <c r="TIG67" s="213"/>
      <c r="TII67" s="213"/>
      <c r="TIK67" s="213"/>
      <c r="TIM67" s="213"/>
      <c r="TIO67" s="213"/>
      <c r="TIQ67" s="213"/>
      <c r="TIS67" s="213"/>
      <c r="TIU67" s="213"/>
      <c r="TIW67" s="213"/>
      <c r="TIY67" s="213"/>
      <c r="TJA67" s="213"/>
      <c r="TJC67" s="213"/>
      <c r="TJE67" s="213"/>
      <c r="TJG67" s="213"/>
      <c r="TJI67" s="213"/>
      <c r="TJK67" s="213"/>
      <c r="TJM67" s="213"/>
      <c r="TJO67" s="213"/>
      <c r="TJQ67" s="213"/>
      <c r="TJS67" s="213"/>
      <c r="TJU67" s="213"/>
      <c r="TJW67" s="213"/>
      <c r="TJY67" s="213"/>
      <c r="TKA67" s="213"/>
      <c r="TKC67" s="213"/>
      <c r="TKE67" s="213"/>
      <c r="TKG67" s="213"/>
      <c r="TKI67" s="213"/>
      <c r="TKK67" s="213"/>
      <c r="TKM67" s="213"/>
      <c r="TKO67" s="213"/>
      <c r="TKQ67" s="213"/>
      <c r="TKS67" s="213"/>
      <c r="TKU67" s="213"/>
      <c r="TKW67" s="213"/>
      <c r="TKY67" s="213"/>
      <c r="TLA67" s="213"/>
      <c r="TLC67" s="213"/>
      <c r="TLE67" s="213"/>
      <c r="TLG67" s="213"/>
      <c r="TLI67" s="213"/>
      <c r="TLK67" s="213"/>
      <c r="TLM67" s="213"/>
      <c r="TLO67" s="213"/>
      <c r="TLQ67" s="213"/>
      <c r="TLS67" s="213"/>
      <c r="TLU67" s="213"/>
      <c r="TLW67" s="213"/>
      <c r="TLY67" s="213"/>
      <c r="TMA67" s="213"/>
      <c r="TMC67" s="213"/>
      <c r="TME67" s="213"/>
      <c r="TMG67" s="213"/>
      <c r="TMI67" s="213"/>
      <c r="TMK67" s="213"/>
      <c r="TMM67" s="213"/>
      <c r="TMO67" s="213"/>
      <c r="TMQ67" s="213"/>
      <c r="TMS67" s="213"/>
      <c r="TMU67" s="213"/>
      <c r="TMW67" s="213"/>
      <c r="TMY67" s="213"/>
      <c r="TNA67" s="213"/>
      <c r="TNC67" s="213"/>
      <c r="TNE67" s="213"/>
      <c r="TNG67" s="213"/>
      <c r="TNI67" s="213"/>
      <c r="TNK67" s="213"/>
      <c r="TNM67" s="213"/>
      <c r="TNO67" s="213"/>
      <c r="TNQ67" s="213"/>
      <c r="TNS67" s="213"/>
      <c r="TNU67" s="213"/>
      <c r="TNW67" s="213"/>
      <c r="TNY67" s="213"/>
      <c r="TOA67" s="213"/>
      <c r="TOC67" s="213"/>
      <c r="TOE67" s="213"/>
      <c r="TOG67" s="213"/>
      <c r="TOI67" s="213"/>
      <c r="TOK67" s="213"/>
      <c r="TOM67" s="213"/>
      <c r="TOO67" s="213"/>
      <c r="TOQ67" s="213"/>
      <c r="TOS67" s="213"/>
      <c r="TOU67" s="213"/>
      <c r="TOW67" s="213"/>
      <c r="TOY67" s="213"/>
      <c r="TPA67" s="213"/>
      <c r="TPC67" s="213"/>
      <c r="TPE67" s="213"/>
      <c r="TPG67" s="213"/>
      <c r="TPI67" s="213"/>
      <c r="TPK67" s="213"/>
      <c r="TPM67" s="213"/>
      <c r="TPO67" s="213"/>
      <c r="TPQ67" s="213"/>
      <c r="TPS67" s="213"/>
      <c r="TPU67" s="213"/>
      <c r="TPW67" s="213"/>
      <c r="TPY67" s="213"/>
      <c r="TQA67" s="213"/>
      <c r="TQC67" s="213"/>
      <c r="TQE67" s="213"/>
      <c r="TQG67" s="213"/>
      <c r="TQI67" s="213"/>
      <c r="TQK67" s="213"/>
      <c r="TQM67" s="213"/>
      <c r="TQO67" s="213"/>
      <c r="TQQ67" s="213"/>
      <c r="TQS67" s="213"/>
      <c r="TQU67" s="213"/>
      <c r="TQW67" s="213"/>
      <c r="TQY67" s="213"/>
      <c r="TRA67" s="213"/>
      <c r="TRC67" s="213"/>
      <c r="TRE67" s="213"/>
      <c r="TRG67" s="213"/>
      <c r="TRI67" s="213"/>
      <c r="TRK67" s="213"/>
      <c r="TRM67" s="213"/>
      <c r="TRO67" s="213"/>
      <c r="TRQ67" s="213"/>
      <c r="TRS67" s="213"/>
      <c r="TRU67" s="213"/>
      <c r="TRW67" s="213"/>
      <c r="TRY67" s="213"/>
      <c r="TSA67" s="213"/>
      <c r="TSC67" s="213"/>
      <c r="TSE67" s="213"/>
      <c r="TSG67" s="213"/>
      <c r="TSI67" s="213"/>
      <c r="TSK67" s="213"/>
      <c r="TSM67" s="213"/>
      <c r="TSO67" s="213"/>
      <c r="TSQ67" s="213"/>
      <c r="TSS67" s="213"/>
      <c r="TSU67" s="213"/>
      <c r="TSW67" s="213"/>
      <c r="TSY67" s="213"/>
      <c r="TTA67" s="213"/>
      <c r="TTC67" s="213"/>
      <c r="TTE67" s="213"/>
      <c r="TTG67" s="213"/>
      <c r="TTI67" s="213"/>
      <c r="TTK67" s="213"/>
      <c r="TTM67" s="213"/>
      <c r="TTO67" s="213"/>
      <c r="TTQ67" s="213"/>
      <c r="TTS67" s="213"/>
      <c r="TTU67" s="213"/>
      <c r="TTW67" s="213"/>
      <c r="TTY67" s="213"/>
      <c r="TUA67" s="213"/>
      <c r="TUC67" s="213"/>
      <c r="TUE67" s="213"/>
      <c r="TUG67" s="213"/>
      <c r="TUI67" s="213"/>
      <c r="TUK67" s="213"/>
      <c r="TUM67" s="213"/>
      <c r="TUO67" s="213"/>
      <c r="TUQ67" s="213"/>
      <c r="TUS67" s="213"/>
      <c r="TUU67" s="213"/>
      <c r="TUW67" s="213"/>
      <c r="TUY67" s="213"/>
      <c r="TVA67" s="213"/>
      <c r="TVC67" s="213"/>
      <c r="TVE67" s="213"/>
      <c r="TVG67" s="213"/>
      <c r="TVI67" s="213"/>
      <c r="TVK67" s="213"/>
      <c r="TVM67" s="213"/>
      <c r="TVO67" s="213"/>
      <c r="TVQ67" s="213"/>
      <c r="TVS67" s="213"/>
      <c r="TVU67" s="213"/>
      <c r="TVW67" s="213"/>
      <c r="TVY67" s="213"/>
      <c r="TWA67" s="213"/>
      <c r="TWC67" s="213"/>
      <c r="TWE67" s="213"/>
      <c r="TWG67" s="213"/>
      <c r="TWI67" s="213"/>
      <c r="TWK67" s="213"/>
      <c r="TWM67" s="213"/>
      <c r="TWO67" s="213"/>
      <c r="TWQ67" s="213"/>
      <c r="TWS67" s="213"/>
      <c r="TWU67" s="213"/>
      <c r="TWW67" s="213"/>
      <c r="TWY67" s="213"/>
      <c r="TXA67" s="213"/>
      <c r="TXC67" s="213"/>
      <c r="TXE67" s="213"/>
      <c r="TXG67" s="213"/>
      <c r="TXI67" s="213"/>
      <c r="TXK67" s="213"/>
      <c r="TXM67" s="213"/>
      <c r="TXO67" s="213"/>
      <c r="TXQ67" s="213"/>
      <c r="TXS67" s="213"/>
      <c r="TXU67" s="213"/>
      <c r="TXW67" s="213"/>
      <c r="TXY67" s="213"/>
      <c r="TYA67" s="213"/>
      <c r="TYC67" s="213"/>
      <c r="TYE67" s="213"/>
      <c r="TYG67" s="213"/>
      <c r="TYI67" s="213"/>
      <c r="TYK67" s="213"/>
      <c r="TYM67" s="213"/>
      <c r="TYO67" s="213"/>
      <c r="TYQ67" s="213"/>
      <c r="TYS67" s="213"/>
      <c r="TYU67" s="213"/>
      <c r="TYW67" s="213"/>
      <c r="TYY67" s="213"/>
      <c r="TZA67" s="213"/>
      <c r="TZC67" s="213"/>
      <c r="TZE67" s="213"/>
      <c r="TZG67" s="213"/>
      <c r="TZI67" s="213"/>
      <c r="TZK67" s="213"/>
      <c r="TZM67" s="213"/>
      <c r="TZO67" s="213"/>
      <c r="TZQ67" s="213"/>
      <c r="TZS67" s="213"/>
      <c r="TZU67" s="213"/>
      <c r="TZW67" s="213"/>
      <c r="TZY67" s="213"/>
      <c r="UAA67" s="213"/>
      <c r="UAC67" s="213"/>
      <c r="UAE67" s="213"/>
      <c r="UAG67" s="213"/>
      <c r="UAI67" s="213"/>
      <c r="UAK67" s="213"/>
      <c r="UAM67" s="213"/>
      <c r="UAO67" s="213"/>
      <c r="UAQ67" s="213"/>
      <c r="UAS67" s="213"/>
      <c r="UAU67" s="213"/>
      <c r="UAW67" s="213"/>
      <c r="UAY67" s="213"/>
      <c r="UBA67" s="213"/>
      <c r="UBC67" s="213"/>
      <c r="UBE67" s="213"/>
      <c r="UBG67" s="213"/>
      <c r="UBI67" s="213"/>
      <c r="UBK67" s="213"/>
      <c r="UBM67" s="213"/>
      <c r="UBO67" s="213"/>
      <c r="UBQ67" s="213"/>
      <c r="UBS67" s="213"/>
      <c r="UBU67" s="213"/>
      <c r="UBW67" s="213"/>
      <c r="UBY67" s="213"/>
      <c r="UCA67" s="213"/>
      <c r="UCC67" s="213"/>
      <c r="UCE67" s="213"/>
      <c r="UCG67" s="213"/>
      <c r="UCI67" s="213"/>
      <c r="UCK67" s="213"/>
      <c r="UCM67" s="213"/>
      <c r="UCO67" s="213"/>
      <c r="UCQ67" s="213"/>
      <c r="UCS67" s="213"/>
      <c r="UCU67" s="213"/>
      <c r="UCW67" s="213"/>
      <c r="UCY67" s="213"/>
      <c r="UDA67" s="213"/>
      <c r="UDC67" s="213"/>
      <c r="UDE67" s="213"/>
      <c r="UDG67" s="213"/>
      <c r="UDI67" s="213"/>
      <c r="UDK67" s="213"/>
      <c r="UDM67" s="213"/>
      <c r="UDO67" s="213"/>
      <c r="UDQ67" s="213"/>
      <c r="UDS67" s="213"/>
      <c r="UDU67" s="213"/>
      <c r="UDW67" s="213"/>
      <c r="UDY67" s="213"/>
      <c r="UEA67" s="213"/>
      <c r="UEC67" s="213"/>
      <c r="UEE67" s="213"/>
      <c r="UEG67" s="213"/>
      <c r="UEI67" s="213"/>
      <c r="UEK67" s="213"/>
      <c r="UEM67" s="213"/>
      <c r="UEO67" s="213"/>
      <c r="UEQ67" s="213"/>
      <c r="UES67" s="213"/>
      <c r="UEU67" s="213"/>
      <c r="UEW67" s="213"/>
      <c r="UEY67" s="213"/>
      <c r="UFA67" s="213"/>
      <c r="UFC67" s="213"/>
      <c r="UFE67" s="213"/>
      <c r="UFG67" s="213"/>
      <c r="UFI67" s="213"/>
      <c r="UFK67" s="213"/>
      <c r="UFM67" s="213"/>
      <c r="UFO67" s="213"/>
      <c r="UFQ67" s="213"/>
      <c r="UFS67" s="213"/>
      <c r="UFU67" s="213"/>
      <c r="UFW67" s="213"/>
      <c r="UFY67" s="213"/>
      <c r="UGA67" s="213"/>
      <c r="UGC67" s="213"/>
      <c r="UGE67" s="213"/>
      <c r="UGG67" s="213"/>
      <c r="UGI67" s="213"/>
      <c r="UGK67" s="213"/>
      <c r="UGM67" s="213"/>
      <c r="UGO67" s="213"/>
      <c r="UGQ67" s="213"/>
      <c r="UGS67" s="213"/>
      <c r="UGU67" s="213"/>
      <c r="UGW67" s="213"/>
      <c r="UGY67" s="213"/>
      <c r="UHA67" s="213"/>
      <c r="UHC67" s="213"/>
      <c r="UHE67" s="213"/>
      <c r="UHG67" s="213"/>
      <c r="UHI67" s="213"/>
      <c r="UHK67" s="213"/>
      <c r="UHM67" s="213"/>
      <c r="UHO67" s="213"/>
      <c r="UHQ67" s="213"/>
      <c r="UHS67" s="213"/>
      <c r="UHU67" s="213"/>
      <c r="UHW67" s="213"/>
      <c r="UHY67" s="213"/>
      <c r="UIA67" s="213"/>
      <c r="UIC67" s="213"/>
      <c r="UIE67" s="213"/>
      <c r="UIG67" s="213"/>
      <c r="UII67" s="213"/>
      <c r="UIK67" s="213"/>
      <c r="UIM67" s="213"/>
      <c r="UIO67" s="213"/>
      <c r="UIQ67" s="213"/>
      <c r="UIS67" s="213"/>
      <c r="UIU67" s="213"/>
      <c r="UIW67" s="213"/>
      <c r="UIY67" s="213"/>
      <c r="UJA67" s="213"/>
      <c r="UJC67" s="213"/>
      <c r="UJE67" s="213"/>
      <c r="UJG67" s="213"/>
      <c r="UJI67" s="213"/>
      <c r="UJK67" s="213"/>
      <c r="UJM67" s="213"/>
      <c r="UJO67" s="213"/>
      <c r="UJQ67" s="213"/>
      <c r="UJS67" s="213"/>
      <c r="UJU67" s="213"/>
      <c r="UJW67" s="213"/>
      <c r="UJY67" s="213"/>
      <c r="UKA67" s="213"/>
      <c r="UKC67" s="213"/>
      <c r="UKE67" s="213"/>
      <c r="UKG67" s="213"/>
      <c r="UKI67" s="213"/>
      <c r="UKK67" s="213"/>
      <c r="UKM67" s="213"/>
      <c r="UKO67" s="213"/>
      <c r="UKQ67" s="213"/>
      <c r="UKS67" s="213"/>
      <c r="UKU67" s="213"/>
      <c r="UKW67" s="213"/>
      <c r="UKY67" s="213"/>
      <c r="ULA67" s="213"/>
      <c r="ULC67" s="213"/>
      <c r="ULE67" s="213"/>
      <c r="ULG67" s="213"/>
      <c r="ULI67" s="213"/>
      <c r="ULK67" s="213"/>
      <c r="ULM67" s="213"/>
      <c r="ULO67" s="213"/>
      <c r="ULQ67" s="213"/>
      <c r="ULS67" s="213"/>
      <c r="ULU67" s="213"/>
      <c r="ULW67" s="213"/>
      <c r="ULY67" s="213"/>
      <c r="UMA67" s="213"/>
      <c r="UMC67" s="213"/>
      <c r="UME67" s="213"/>
      <c r="UMG67" s="213"/>
      <c r="UMI67" s="213"/>
      <c r="UMK67" s="213"/>
      <c r="UMM67" s="213"/>
      <c r="UMO67" s="213"/>
      <c r="UMQ67" s="213"/>
      <c r="UMS67" s="213"/>
      <c r="UMU67" s="213"/>
      <c r="UMW67" s="213"/>
      <c r="UMY67" s="213"/>
      <c r="UNA67" s="213"/>
      <c r="UNC67" s="213"/>
      <c r="UNE67" s="213"/>
      <c r="UNG67" s="213"/>
      <c r="UNI67" s="213"/>
      <c r="UNK67" s="213"/>
      <c r="UNM67" s="213"/>
      <c r="UNO67" s="213"/>
      <c r="UNQ67" s="213"/>
      <c r="UNS67" s="213"/>
      <c r="UNU67" s="213"/>
      <c r="UNW67" s="213"/>
      <c r="UNY67" s="213"/>
      <c r="UOA67" s="213"/>
      <c r="UOC67" s="213"/>
      <c r="UOE67" s="213"/>
      <c r="UOG67" s="213"/>
      <c r="UOI67" s="213"/>
      <c r="UOK67" s="213"/>
      <c r="UOM67" s="213"/>
      <c r="UOO67" s="213"/>
      <c r="UOQ67" s="213"/>
      <c r="UOS67" s="213"/>
      <c r="UOU67" s="213"/>
      <c r="UOW67" s="213"/>
      <c r="UOY67" s="213"/>
      <c r="UPA67" s="213"/>
      <c r="UPC67" s="213"/>
      <c r="UPE67" s="213"/>
      <c r="UPG67" s="213"/>
      <c r="UPI67" s="213"/>
      <c r="UPK67" s="213"/>
      <c r="UPM67" s="213"/>
      <c r="UPO67" s="213"/>
      <c r="UPQ67" s="213"/>
      <c r="UPS67" s="213"/>
      <c r="UPU67" s="213"/>
      <c r="UPW67" s="213"/>
      <c r="UPY67" s="213"/>
      <c r="UQA67" s="213"/>
      <c r="UQC67" s="213"/>
      <c r="UQE67" s="213"/>
      <c r="UQG67" s="213"/>
      <c r="UQI67" s="213"/>
      <c r="UQK67" s="213"/>
      <c r="UQM67" s="213"/>
      <c r="UQO67" s="213"/>
      <c r="UQQ67" s="213"/>
      <c r="UQS67" s="213"/>
      <c r="UQU67" s="213"/>
      <c r="UQW67" s="213"/>
      <c r="UQY67" s="213"/>
      <c r="URA67" s="213"/>
      <c r="URC67" s="213"/>
      <c r="URE67" s="213"/>
      <c r="URG67" s="213"/>
      <c r="URI67" s="213"/>
      <c r="URK67" s="213"/>
      <c r="URM67" s="213"/>
      <c r="URO67" s="213"/>
      <c r="URQ67" s="213"/>
      <c r="URS67" s="213"/>
      <c r="URU67" s="213"/>
      <c r="URW67" s="213"/>
      <c r="URY67" s="213"/>
      <c r="USA67" s="213"/>
      <c r="USC67" s="213"/>
      <c r="USE67" s="213"/>
      <c r="USG67" s="213"/>
      <c r="USI67" s="213"/>
      <c r="USK67" s="213"/>
      <c r="USM67" s="213"/>
      <c r="USO67" s="213"/>
      <c r="USQ67" s="213"/>
      <c r="USS67" s="213"/>
      <c r="USU67" s="213"/>
      <c r="USW67" s="213"/>
      <c r="USY67" s="213"/>
      <c r="UTA67" s="213"/>
      <c r="UTC67" s="213"/>
      <c r="UTE67" s="213"/>
      <c r="UTG67" s="213"/>
      <c r="UTI67" s="213"/>
      <c r="UTK67" s="213"/>
      <c r="UTM67" s="213"/>
      <c r="UTO67" s="213"/>
      <c r="UTQ67" s="213"/>
      <c r="UTS67" s="213"/>
      <c r="UTU67" s="213"/>
      <c r="UTW67" s="213"/>
      <c r="UTY67" s="213"/>
      <c r="UUA67" s="213"/>
      <c r="UUC67" s="213"/>
      <c r="UUE67" s="213"/>
      <c r="UUG67" s="213"/>
      <c r="UUI67" s="213"/>
      <c r="UUK67" s="213"/>
      <c r="UUM67" s="213"/>
      <c r="UUO67" s="213"/>
      <c r="UUQ67" s="213"/>
      <c r="UUS67" s="213"/>
      <c r="UUU67" s="213"/>
      <c r="UUW67" s="213"/>
      <c r="UUY67" s="213"/>
      <c r="UVA67" s="213"/>
      <c r="UVC67" s="213"/>
      <c r="UVE67" s="213"/>
      <c r="UVG67" s="213"/>
      <c r="UVI67" s="213"/>
      <c r="UVK67" s="213"/>
      <c r="UVM67" s="213"/>
      <c r="UVO67" s="213"/>
      <c r="UVQ67" s="213"/>
      <c r="UVS67" s="213"/>
      <c r="UVU67" s="213"/>
      <c r="UVW67" s="213"/>
      <c r="UVY67" s="213"/>
      <c r="UWA67" s="213"/>
      <c r="UWC67" s="213"/>
      <c r="UWE67" s="213"/>
      <c r="UWG67" s="213"/>
      <c r="UWI67" s="213"/>
      <c r="UWK67" s="213"/>
      <c r="UWM67" s="213"/>
      <c r="UWO67" s="213"/>
      <c r="UWQ67" s="213"/>
      <c r="UWS67" s="213"/>
      <c r="UWU67" s="213"/>
      <c r="UWW67" s="213"/>
      <c r="UWY67" s="213"/>
      <c r="UXA67" s="213"/>
      <c r="UXC67" s="213"/>
      <c r="UXE67" s="213"/>
      <c r="UXG67" s="213"/>
      <c r="UXI67" s="213"/>
      <c r="UXK67" s="213"/>
      <c r="UXM67" s="213"/>
      <c r="UXO67" s="213"/>
      <c r="UXQ67" s="213"/>
      <c r="UXS67" s="213"/>
      <c r="UXU67" s="213"/>
      <c r="UXW67" s="213"/>
      <c r="UXY67" s="213"/>
      <c r="UYA67" s="213"/>
      <c r="UYC67" s="213"/>
      <c r="UYE67" s="213"/>
      <c r="UYG67" s="213"/>
      <c r="UYI67" s="213"/>
      <c r="UYK67" s="213"/>
      <c r="UYM67" s="213"/>
      <c r="UYO67" s="213"/>
      <c r="UYQ67" s="213"/>
      <c r="UYS67" s="213"/>
      <c r="UYU67" s="213"/>
      <c r="UYW67" s="213"/>
      <c r="UYY67" s="213"/>
      <c r="UZA67" s="213"/>
      <c r="UZC67" s="213"/>
      <c r="UZE67" s="213"/>
      <c r="UZG67" s="213"/>
      <c r="UZI67" s="213"/>
      <c r="UZK67" s="213"/>
      <c r="UZM67" s="213"/>
      <c r="UZO67" s="213"/>
      <c r="UZQ67" s="213"/>
      <c r="UZS67" s="213"/>
      <c r="UZU67" s="213"/>
      <c r="UZW67" s="213"/>
      <c r="UZY67" s="213"/>
      <c r="VAA67" s="213"/>
      <c r="VAC67" s="213"/>
      <c r="VAE67" s="213"/>
      <c r="VAG67" s="213"/>
      <c r="VAI67" s="213"/>
      <c r="VAK67" s="213"/>
      <c r="VAM67" s="213"/>
      <c r="VAO67" s="213"/>
      <c r="VAQ67" s="213"/>
      <c r="VAS67" s="213"/>
      <c r="VAU67" s="213"/>
      <c r="VAW67" s="213"/>
      <c r="VAY67" s="213"/>
      <c r="VBA67" s="213"/>
      <c r="VBC67" s="213"/>
      <c r="VBE67" s="213"/>
      <c r="VBG67" s="213"/>
      <c r="VBI67" s="213"/>
      <c r="VBK67" s="213"/>
      <c r="VBM67" s="213"/>
      <c r="VBO67" s="213"/>
      <c r="VBQ67" s="213"/>
      <c r="VBS67" s="213"/>
      <c r="VBU67" s="213"/>
      <c r="VBW67" s="213"/>
      <c r="VBY67" s="213"/>
      <c r="VCA67" s="213"/>
      <c r="VCC67" s="213"/>
      <c r="VCE67" s="213"/>
      <c r="VCG67" s="213"/>
      <c r="VCI67" s="213"/>
      <c r="VCK67" s="213"/>
      <c r="VCM67" s="213"/>
      <c r="VCO67" s="213"/>
      <c r="VCQ67" s="213"/>
      <c r="VCS67" s="213"/>
      <c r="VCU67" s="213"/>
      <c r="VCW67" s="213"/>
      <c r="VCY67" s="213"/>
      <c r="VDA67" s="213"/>
      <c r="VDC67" s="213"/>
      <c r="VDE67" s="213"/>
      <c r="VDG67" s="213"/>
      <c r="VDI67" s="213"/>
      <c r="VDK67" s="213"/>
      <c r="VDM67" s="213"/>
      <c r="VDO67" s="213"/>
      <c r="VDQ67" s="213"/>
      <c r="VDS67" s="213"/>
      <c r="VDU67" s="213"/>
      <c r="VDW67" s="213"/>
      <c r="VDY67" s="213"/>
      <c r="VEA67" s="213"/>
      <c r="VEC67" s="213"/>
      <c r="VEE67" s="213"/>
      <c r="VEG67" s="213"/>
      <c r="VEI67" s="213"/>
      <c r="VEK67" s="213"/>
      <c r="VEM67" s="213"/>
      <c r="VEO67" s="213"/>
      <c r="VEQ67" s="213"/>
      <c r="VES67" s="213"/>
      <c r="VEU67" s="213"/>
      <c r="VEW67" s="213"/>
      <c r="VEY67" s="213"/>
      <c r="VFA67" s="213"/>
      <c r="VFC67" s="213"/>
      <c r="VFE67" s="213"/>
      <c r="VFG67" s="213"/>
      <c r="VFI67" s="213"/>
      <c r="VFK67" s="213"/>
      <c r="VFM67" s="213"/>
      <c r="VFO67" s="213"/>
      <c r="VFQ67" s="213"/>
      <c r="VFS67" s="213"/>
      <c r="VFU67" s="213"/>
      <c r="VFW67" s="213"/>
      <c r="VFY67" s="213"/>
      <c r="VGA67" s="213"/>
      <c r="VGC67" s="213"/>
      <c r="VGE67" s="213"/>
      <c r="VGG67" s="213"/>
      <c r="VGI67" s="213"/>
      <c r="VGK67" s="213"/>
      <c r="VGM67" s="213"/>
      <c r="VGO67" s="213"/>
      <c r="VGQ67" s="213"/>
      <c r="VGS67" s="213"/>
      <c r="VGU67" s="213"/>
      <c r="VGW67" s="213"/>
      <c r="VGY67" s="213"/>
      <c r="VHA67" s="213"/>
      <c r="VHC67" s="213"/>
      <c r="VHE67" s="213"/>
      <c r="VHG67" s="213"/>
      <c r="VHI67" s="213"/>
      <c r="VHK67" s="213"/>
      <c r="VHM67" s="213"/>
      <c r="VHO67" s="213"/>
      <c r="VHQ67" s="213"/>
      <c r="VHS67" s="213"/>
      <c r="VHU67" s="213"/>
      <c r="VHW67" s="213"/>
      <c r="VHY67" s="213"/>
      <c r="VIA67" s="213"/>
      <c r="VIC67" s="213"/>
      <c r="VIE67" s="213"/>
      <c r="VIG67" s="213"/>
      <c r="VII67" s="213"/>
      <c r="VIK67" s="213"/>
      <c r="VIM67" s="213"/>
      <c r="VIO67" s="213"/>
      <c r="VIQ67" s="213"/>
      <c r="VIS67" s="213"/>
      <c r="VIU67" s="213"/>
      <c r="VIW67" s="213"/>
      <c r="VIY67" s="213"/>
      <c r="VJA67" s="213"/>
      <c r="VJC67" s="213"/>
      <c r="VJE67" s="213"/>
      <c r="VJG67" s="213"/>
      <c r="VJI67" s="213"/>
      <c r="VJK67" s="213"/>
      <c r="VJM67" s="213"/>
      <c r="VJO67" s="213"/>
      <c r="VJQ67" s="213"/>
      <c r="VJS67" s="213"/>
      <c r="VJU67" s="213"/>
      <c r="VJW67" s="213"/>
      <c r="VJY67" s="213"/>
      <c r="VKA67" s="213"/>
      <c r="VKC67" s="213"/>
      <c r="VKE67" s="213"/>
      <c r="VKG67" s="213"/>
      <c r="VKI67" s="213"/>
      <c r="VKK67" s="213"/>
      <c r="VKM67" s="213"/>
      <c r="VKO67" s="213"/>
      <c r="VKQ67" s="213"/>
      <c r="VKS67" s="213"/>
      <c r="VKU67" s="213"/>
      <c r="VKW67" s="213"/>
      <c r="VKY67" s="213"/>
      <c r="VLA67" s="213"/>
      <c r="VLC67" s="213"/>
      <c r="VLE67" s="213"/>
      <c r="VLG67" s="213"/>
      <c r="VLI67" s="213"/>
      <c r="VLK67" s="213"/>
      <c r="VLM67" s="213"/>
      <c r="VLO67" s="213"/>
      <c r="VLQ67" s="213"/>
      <c r="VLS67" s="213"/>
      <c r="VLU67" s="213"/>
      <c r="VLW67" s="213"/>
      <c r="VLY67" s="213"/>
      <c r="VMA67" s="213"/>
      <c r="VMC67" s="213"/>
      <c r="VME67" s="213"/>
      <c r="VMG67" s="213"/>
      <c r="VMI67" s="213"/>
      <c r="VMK67" s="213"/>
      <c r="VMM67" s="213"/>
      <c r="VMO67" s="213"/>
      <c r="VMQ67" s="213"/>
      <c r="VMS67" s="213"/>
      <c r="VMU67" s="213"/>
      <c r="VMW67" s="213"/>
      <c r="VMY67" s="213"/>
      <c r="VNA67" s="213"/>
      <c r="VNC67" s="213"/>
      <c r="VNE67" s="213"/>
      <c r="VNG67" s="213"/>
      <c r="VNI67" s="213"/>
      <c r="VNK67" s="213"/>
      <c r="VNM67" s="213"/>
      <c r="VNO67" s="213"/>
      <c r="VNQ67" s="213"/>
      <c r="VNS67" s="213"/>
      <c r="VNU67" s="213"/>
      <c r="VNW67" s="213"/>
      <c r="VNY67" s="213"/>
      <c r="VOA67" s="213"/>
      <c r="VOC67" s="213"/>
      <c r="VOE67" s="213"/>
      <c r="VOG67" s="213"/>
      <c r="VOI67" s="213"/>
      <c r="VOK67" s="213"/>
      <c r="VOM67" s="213"/>
      <c r="VOO67" s="213"/>
      <c r="VOQ67" s="213"/>
      <c r="VOS67" s="213"/>
      <c r="VOU67" s="213"/>
      <c r="VOW67" s="213"/>
      <c r="VOY67" s="213"/>
      <c r="VPA67" s="213"/>
      <c r="VPC67" s="213"/>
      <c r="VPE67" s="213"/>
      <c r="VPG67" s="213"/>
      <c r="VPI67" s="213"/>
      <c r="VPK67" s="213"/>
      <c r="VPM67" s="213"/>
      <c r="VPO67" s="213"/>
      <c r="VPQ67" s="213"/>
      <c r="VPS67" s="213"/>
      <c r="VPU67" s="213"/>
      <c r="VPW67" s="213"/>
      <c r="VPY67" s="213"/>
      <c r="VQA67" s="213"/>
      <c r="VQC67" s="213"/>
      <c r="VQE67" s="213"/>
      <c r="VQG67" s="213"/>
      <c r="VQI67" s="213"/>
      <c r="VQK67" s="213"/>
      <c r="VQM67" s="213"/>
      <c r="VQO67" s="213"/>
      <c r="VQQ67" s="213"/>
      <c r="VQS67" s="213"/>
      <c r="VQU67" s="213"/>
      <c r="VQW67" s="213"/>
      <c r="VQY67" s="213"/>
      <c r="VRA67" s="213"/>
      <c r="VRC67" s="213"/>
      <c r="VRE67" s="213"/>
      <c r="VRG67" s="213"/>
      <c r="VRI67" s="213"/>
      <c r="VRK67" s="213"/>
      <c r="VRM67" s="213"/>
      <c r="VRO67" s="213"/>
      <c r="VRQ67" s="213"/>
      <c r="VRS67" s="213"/>
      <c r="VRU67" s="213"/>
      <c r="VRW67" s="213"/>
      <c r="VRY67" s="213"/>
      <c r="VSA67" s="213"/>
      <c r="VSC67" s="213"/>
      <c r="VSE67" s="213"/>
      <c r="VSG67" s="213"/>
      <c r="VSI67" s="213"/>
      <c r="VSK67" s="213"/>
      <c r="VSM67" s="213"/>
      <c r="VSO67" s="213"/>
      <c r="VSQ67" s="213"/>
      <c r="VSS67" s="213"/>
      <c r="VSU67" s="213"/>
      <c r="VSW67" s="213"/>
      <c r="VSY67" s="213"/>
      <c r="VTA67" s="213"/>
      <c r="VTC67" s="213"/>
      <c r="VTE67" s="213"/>
      <c r="VTG67" s="213"/>
      <c r="VTI67" s="213"/>
      <c r="VTK67" s="213"/>
      <c r="VTM67" s="213"/>
      <c r="VTO67" s="213"/>
      <c r="VTQ67" s="213"/>
      <c r="VTS67" s="213"/>
      <c r="VTU67" s="213"/>
      <c r="VTW67" s="213"/>
      <c r="VTY67" s="213"/>
      <c r="VUA67" s="213"/>
      <c r="VUC67" s="213"/>
      <c r="VUE67" s="213"/>
      <c r="VUG67" s="213"/>
      <c r="VUI67" s="213"/>
      <c r="VUK67" s="213"/>
      <c r="VUM67" s="213"/>
      <c r="VUO67" s="213"/>
      <c r="VUQ67" s="213"/>
      <c r="VUS67" s="213"/>
      <c r="VUU67" s="213"/>
      <c r="VUW67" s="213"/>
      <c r="VUY67" s="213"/>
      <c r="VVA67" s="213"/>
      <c r="VVC67" s="213"/>
      <c r="VVE67" s="213"/>
      <c r="VVG67" s="213"/>
      <c r="VVI67" s="213"/>
      <c r="VVK67" s="213"/>
      <c r="VVM67" s="213"/>
      <c r="VVO67" s="213"/>
      <c r="VVQ67" s="213"/>
      <c r="VVS67" s="213"/>
      <c r="VVU67" s="213"/>
      <c r="VVW67" s="213"/>
      <c r="VVY67" s="213"/>
      <c r="VWA67" s="213"/>
      <c r="VWC67" s="213"/>
      <c r="VWE67" s="213"/>
      <c r="VWG67" s="213"/>
      <c r="VWI67" s="213"/>
      <c r="VWK67" s="213"/>
      <c r="VWM67" s="213"/>
      <c r="VWO67" s="213"/>
      <c r="VWQ67" s="213"/>
      <c r="VWS67" s="213"/>
      <c r="VWU67" s="213"/>
      <c r="VWW67" s="213"/>
      <c r="VWY67" s="213"/>
      <c r="VXA67" s="213"/>
      <c r="VXC67" s="213"/>
      <c r="VXE67" s="213"/>
      <c r="VXG67" s="213"/>
      <c r="VXI67" s="213"/>
      <c r="VXK67" s="213"/>
      <c r="VXM67" s="213"/>
      <c r="VXO67" s="213"/>
      <c r="VXQ67" s="213"/>
      <c r="VXS67" s="213"/>
      <c r="VXU67" s="213"/>
      <c r="VXW67" s="213"/>
      <c r="VXY67" s="213"/>
      <c r="VYA67" s="213"/>
      <c r="VYC67" s="213"/>
      <c r="VYE67" s="213"/>
      <c r="VYG67" s="213"/>
      <c r="VYI67" s="213"/>
      <c r="VYK67" s="213"/>
      <c r="VYM67" s="213"/>
      <c r="VYO67" s="213"/>
      <c r="VYQ67" s="213"/>
      <c r="VYS67" s="213"/>
      <c r="VYU67" s="213"/>
      <c r="VYW67" s="213"/>
      <c r="VYY67" s="213"/>
      <c r="VZA67" s="213"/>
      <c r="VZC67" s="213"/>
      <c r="VZE67" s="213"/>
      <c r="VZG67" s="213"/>
      <c r="VZI67" s="213"/>
      <c r="VZK67" s="213"/>
      <c r="VZM67" s="213"/>
      <c r="VZO67" s="213"/>
      <c r="VZQ67" s="213"/>
      <c r="VZS67" s="213"/>
      <c r="VZU67" s="213"/>
      <c r="VZW67" s="213"/>
      <c r="VZY67" s="213"/>
      <c r="WAA67" s="213"/>
      <c r="WAC67" s="213"/>
      <c r="WAE67" s="213"/>
      <c r="WAG67" s="213"/>
      <c r="WAI67" s="213"/>
      <c r="WAK67" s="213"/>
      <c r="WAM67" s="213"/>
      <c r="WAO67" s="213"/>
      <c r="WAQ67" s="213"/>
      <c r="WAS67" s="213"/>
      <c r="WAU67" s="213"/>
      <c r="WAW67" s="213"/>
      <c r="WAY67" s="213"/>
      <c r="WBA67" s="213"/>
      <c r="WBC67" s="213"/>
      <c r="WBE67" s="213"/>
      <c r="WBG67" s="213"/>
      <c r="WBI67" s="213"/>
      <c r="WBK67" s="213"/>
      <c r="WBM67" s="213"/>
      <c r="WBO67" s="213"/>
      <c r="WBQ67" s="213"/>
      <c r="WBS67" s="213"/>
      <c r="WBU67" s="213"/>
      <c r="WBW67" s="213"/>
      <c r="WBY67" s="213"/>
      <c r="WCA67" s="213"/>
      <c r="WCC67" s="213"/>
      <c r="WCE67" s="213"/>
      <c r="WCG67" s="213"/>
      <c r="WCI67" s="213"/>
      <c r="WCK67" s="213"/>
      <c r="WCM67" s="213"/>
      <c r="WCO67" s="213"/>
      <c r="WCQ67" s="213"/>
      <c r="WCS67" s="213"/>
      <c r="WCU67" s="213"/>
      <c r="WCW67" s="213"/>
      <c r="WCY67" s="213"/>
      <c r="WDA67" s="213"/>
      <c r="WDC67" s="213"/>
      <c r="WDE67" s="213"/>
      <c r="WDG67" s="213"/>
      <c r="WDI67" s="213"/>
      <c r="WDK67" s="213"/>
      <c r="WDM67" s="213"/>
      <c r="WDO67" s="213"/>
      <c r="WDQ67" s="213"/>
      <c r="WDS67" s="213"/>
      <c r="WDU67" s="213"/>
      <c r="WDW67" s="213"/>
      <c r="WDY67" s="213"/>
      <c r="WEA67" s="213"/>
      <c r="WEC67" s="213"/>
      <c r="WEE67" s="213"/>
      <c r="WEG67" s="213"/>
      <c r="WEI67" s="213"/>
      <c r="WEK67" s="213"/>
      <c r="WEM67" s="213"/>
      <c r="WEO67" s="213"/>
      <c r="WEQ67" s="213"/>
      <c r="WES67" s="213"/>
      <c r="WEU67" s="213"/>
      <c r="WEW67" s="213"/>
      <c r="WEY67" s="213"/>
      <c r="WFA67" s="213"/>
      <c r="WFC67" s="213"/>
      <c r="WFE67" s="213"/>
      <c r="WFG67" s="213"/>
      <c r="WFI67" s="213"/>
      <c r="WFK67" s="213"/>
      <c r="WFM67" s="213"/>
      <c r="WFO67" s="213"/>
      <c r="WFQ67" s="213"/>
      <c r="WFS67" s="213"/>
      <c r="WFU67" s="213"/>
      <c r="WFW67" s="213"/>
      <c r="WFY67" s="213"/>
      <c r="WGA67" s="213"/>
      <c r="WGC67" s="213"/>
      <c r="WGE67" s="213"/>
      <c r="WGG67" s="213"/>
      <c r="WGI67" s="213"/>
      <c r="WGK67" s="213"/>
      <c r="WGM67" s="213"/>
      <c r="WGO67" s="213"/>
      <c r="WGQ67" s="213"/>
      <c r="WGS67" s="213"/>
      <c r="WGU67" s="213"/>
      <c r="WGW67" s="213"/>
      <c r="WGY67" s="213"/>
      <c r="WHA67" s="213"/>
      <c r="WHC67" s="213"/>
      <c r="WHE67" s="213"/>
      <c r="WHG67" s="213"/>
      <c r="WHI67" s="213"/>
      <c r="WHK67" s="213"/>
      <c r="WHM67" s="213"/>
      <c r="WHO67" s="213"/>
      <c r="WHQ67" s="213"/>
      <c r="WHS67" s="213"/>
      <c r="WHU67" s="213"/>
      <c r="WHW67" s="213"/>
      <c r="WHY67" s="213"/>
      <c r="WIA67" s="213"/>
      <c r="WIC67" s="213"/>
      <c r="WIE67" s="213"/>
      <c r="WIG67" s="213"/>
      <c r="WII67" s="213"/>
      <c r="WIK67" s="213"/>
      <c r="WIM67" s="213"/>
      <c r="WIO67" s="213"/>
      <c r="WIQ67" s="213"/>
      <c r="WIS67" s="213"/>
      <c r="WIU67" s="213"/>
      <c r="WIW67" s="213"/>
      <c r="WIY67" s="213"/>
      <c r="WJA67" s="213"/>
      <c r="WJC67" s="213"/>
      <c r="WJE67" s="213"/>
      <c r="WJG67" s="213"/>
      <c r="WJI67" s="213"/>
      <c r="WJK67" s="213"/>
      <c r="WJM67" s="213"/>
      <c r="WJO67" s="213"/>
      <c r="WJQ67" s="213"/>
      <c r="WJS67" s="213"/>
      <c r="WJU67" s="213"/>
      <c r="WJW67" s="213"/>
      <c r="WJY67" s="213"/>
      <c r="WKA67" s="213"/>
      <c r="WKC67" s="213"/>
      <c r="WKE67" s="213"/>
      <c r="WKG67" s="213"/>
      <c r="WKI67" s="213"/>
      <c r="WKK67" s="213"/>
      <c r="WKM67" s="213"/>
      <c r="WKO67" s="213"/>
      <c r="WKQ67" s="213"/>
      <c r="WKS67" s="213"/>
      <c r="WKU67" s="213"/>
      <c r="WKW67" s="213"/>
      <c r="WKY67" s="213"/>
      <c r="WLA67" s="213"/>
      <c r="WLC67" s="213"/>
      <c r="WLE67" s="213"/>
      <c r="WLG67" s="213"/>
      <c r="WLI67" s="213"/>
      <c r="WLK67" s="213"/>
      <c r="WLM67" s="213"/>
      <c r="WLO67" s="213"/>
      <c r="WLQ67" s="213"/>
      <c r="WLS67" s="213"/>
      <c r="WLU67" s="213"/>
      <c r="WLW67" s="213"/>
      <c r="WLY67" s="213"/>
      <c r="WMA67" s="213"/>
      <c r="WMC67" s="213"/>
      <c r="WME67" s="213"/>
      <c r="WMG67" s="213"/>
      <c r="WMI67" s="213"/>
      <c r="WMK67" s="213"/>
      <c r="WMM67" s="213"/>
      <c r="WMO67" s="213"/>
      <c r="WMQ67" s="213"/>
      <c r="WMS67" s="213"/>
      <c r="WMU67" s="213"/>
      <c r="WMW67" s="213"/>
      <c r="WMY67" s="213"/>
      <c r="WNA67" s="213"/>
      <c r="WNC67" s="213"/>
      <c r="WNE67" s="213"/>
      <c r="WNG67" s="213"/>
      <c r="WNI67" s="213"/>
      <c r="WNK67" s="213"/>
      <c r="WNM67" s="213"/>
      <c r="WNO67" s="213"/>
      <c r="WNQ67" s="213"/>
      <c r="WNS67" s="213"/>
      <c r="WNU67" s="213"/>
      <c r="WNW67" s="213"/>
      <c r="WNY67" s="213"/>
      <c r="WOA67" s="213"/>
      <c r="WOC67" s="213"/>
      <c r="WOE67" s="213"/>
      <c r="WOG67" s="213"/>
      <c r="WOI67" s="213"/>
      <c r="WOK67" s="213"/>
      <c r="WOM67" s="213"/>
      <c r="WOO67" s="213"/>
      <c r="WOQ67" s="213"/>
      <c r="WOS67" s="213"/>
      <c r="WOU67" s="213"/>
      <c r="WOW67" s="213"/>
      <c r="WOY67" s="213"/>
      <c r="WPA67" s="213"/>
      <c r="WPC67" s="213"/>
      <c r="WPE67" s="213"/>
      <c r="WPG67" s="213"/>
      <c r="WPI67" s="213"/>
      <c r="WPK67" s="213"/>
      <c r="WPM67" s="213"/>
      <c r="WPO67" s="213"/>
      <c r="WPQ67" s="213"/>
      <c r="WPS67" s="213"/>
      <c r="WPU67" s="213"/>
      <c r="WPW67" s="213"/>
      <c r="WPY67" s="213"/>
      <c r="WQA67" s="213"/>
      <c r="WQC67" s="213"/>
      <c r="WQE67" s="213"/>
      <c r="WQG67" s="213"/>
      <c r="WQI67" s="213"/>
      <c r="WQK67" s="213"/>
      <c r="WQM67" s="213"/>
      <c r="WQO67" s="213"/>
      <c r="WQQ67" s="213"/>
      <c r="WQS67" s="213"/>
      <c r="WQU67" s="213"/>
      <c r="WQW67" s="213"/>
      <c r="WQY67" s="213"/>
      <c r="WRA67" s="213"/>
      <c r="WRC67" s="213"/>
      <c r="WRE67" s="213"/>
      <c r="WRG67" s="213"/>
      <c r="WRI67" s="213"/>
      <c r="WRK67" s="213"/>
      <c r="WRM67" s="213"/>
      <c r="WRO67" s="213"/>
      <c r="WRQ67" s="213"/>
      <c r="WRS67" s="213"/>
      <c r="WRU67" s="213"/>
      <c r="WRW67" s="213"/>
      <c r="WRY67" s="213"/>
      <c r="WSA67" s="213"/>
      <c r="WSC67" s="213"/>
      <c r="WSE67" s="213"/>
      <c r="WSG67" s="213"/>
      <c r="WSI67" s="213"/>
      <c r="WSK67" s="213"/>
      <c r="WSM67" s="213"/>
      <c r="WSO67" s="213"/>
      <c r="WSQ67" s="213"/>
      <c r="WSS67" s="213"/>
      <c r="WSU67" s="213"/>
      <c r="WSW67" s="213"/>
      <c r="WSY67" s="213"/>
      <c r="WTA67" s="213"/>
      <c r="WTC67" s="213"/>
      <c r="WTE67" s="213"/>
      <c r="WTG67" s="213"/>
      <c r="WTI67" s="213"/>
      <c r="WTK67" s="213"/>
      <c r="WTM67" s="213"/>
      <c r="WTO67" s="213"/>
      <c r="WTQ67" s="213"/>
      <c r="WTS67" s="213"/>
      <c r="WTU67" s="213"/>
      <c r="WTW67" s="213"/>
      <c r="WTY67" s="213"/>
      <c r="WUA67" s="213"/>
      <c r="WUC67" s="213"/>
      <c r="WUE67" s="213"/>
      <c r="WUG67" s="213"/>
      <c r="WUI67" s="213"/>
      <c r="WUK67" s="213"/>
      <c r="WUM67" s="213"/>
      <c r="WUO67" s="213"/>
      <c r="WUQ67" s="213"/>
      <c r="WUS67" s="213"/>
      <c r="WUU67" s="213"/>
      <c r="WUW67" s="213"/>
      <c r="WUY67" s="213"/>
      <c r="WVA67" s="213"/>
      <c r="WVC67" s="213"/>
      <c r="WVE67" s="213"/>
      <c r="WVG67" s="213"/>
      <c r="WVI67" s="213"/>
      <c r="WVK67" s="213"/>
      <c r="WVM67" s="213"/>
      <c r="WVO67" s="213"/>
      <c r="WVQ67" s="213"/>
      <c r="WVS67" s="213"/>
      <c r="WVU67" s="213"/>
      <c r="WVW67" s="213"/>
      <c r="WVY67" s="213"/>
      <c r="WWA67" s="213"/>
      <c r="WWC67" s="213"/>
      <c r="WWE67" s="213"/>
      <c r="WWG67" s="213"/>
      <c r="WWI67" s="213"/>
      <c r="WWK67" s="213"/>
      <c r="WWM67" s="213"/>
      <c r="WWO67" s="213"/>
      <c r="WWQ67" s="213"/>
      <c r="WWS67" s="213"/>
      <c r="WWU67" s="213"/>
      <c r="WWW67" s="213"/>
      <c r="WWY67" s="213"/>
      <c r="WXA67" s="213"/>
      <c r="WXC67" s="213"/>
      <c r="WXE67" s="213"/>
      <c r="WXG67" s="213"/>
      <c r="WXI67" s="213"/>
      <c r="WXK67" s="213"/>
      <c r="WXM67" s="213"/>
      <c r="WXO67" s="213"/>
      <c r="WXQ67" s="213"/>
      <c r="WXS67" s="213"/>
      <c r="WXU67" s="213"/>
      <c r="WXW67" s="213"/>
      <c r="WXY67" s="213"/>
      <c r="WYA67" s="213"/>
      <c r="WYC67" s="213"/>
      <c r="WYE67" s="213"/>
      <c r="WYG67" s="213"/>
      <c r="WYI67" s="213"/>
      <c r="WYK67" s="213"/>
      <c r="WYM67" s="213"/>
      <c r="WYO67" s="213"/>
      <c r="WYQ67" s="213"/>
      <c r="WYS67" s="213"/>
      <c r="WYU67" s="213"/>
      <c r="WYW67" s="213"/>
      <c r="WYY67" s="213"/>
      <c r="WZA67" s="213"/>
      <c r="WZC67" s="213"/>
      <c r="WZE67" s="213"/>
      <c r="WZG67" s="213"/>
      <c r="WZI67" s="213"/>
      <c r="WZK67" s="213"/>
      <c r="WZM67" s="213"/>
      <c r="WZO67" s="213"/>
      <c r="WZQ67" s="213"/>
      <c r="WZS67" s="213"/>
      <c r="WZU67" s="213"/>
      <c r="WZW67" s="213"/>
      <c r="WZY67" s="213"/>
      <c r="XAA67" s="213"/>
      <c r="XAC67" s="213"/>
      <c r="XAE67" s="213"/>
      <c r="XAG67" s="213"/>
      <c r="XAI67" s="213"/>
      <c r="XAK67" s="213"/>
      <c r="XAM67" s="213"/>
      <c r="XAO67" s="213"/>
      <c r="XAQ67" s="213"/>
      <c r="XAS67" s="213"/>
      <c r="XAU67" s="213"/>
      <c r="XAW67" s="213"/>
      <c r="XAY67" s="213"/>
      <c r="XBA67" s="213"/>
      <c r="XBC67" s="213"/>
      <c r="XBE67" s="213"/>
      <c r="XBG67" s="213"/>
      <c r="XBI67" s="213"/>
      <c r="XBK67" s="213"/>
      <c r="XBM67" s="213"/>
      <c r="XBO67" s="213"/>
      <c r="XBQ67" s="213"/>
      <c r="XBS67" s="213"/>
      <c r="XBU67" s="213"/>
      <c r="XBW67" s="213"/>
      <c r="XBY67" s="213"/>
      <c r="XCA67" s="213"/>
      <c r="XCC67" s="213"/>
      <c r="XCE67" s="213"/>
      <c r="XCG67" s="213"/>
      <c r="XCI67" s="213"/>
      <c r="XCK67" s="213"/>
      <c r="XCM67" s="213"/>
      <c r="XCO67" s="213"/>
      <c r="XCQ67" s="213"/>
      <c r="XCS67" s="213"/>
      <c r="XCU67" s="213"/>
      <c r="XCW67" s="213"/>
      <c r="XCY67" s="213"/>
      <c r="XDA67" s="213"/>
      <c r="XDC67" s="213"/>
      <c r="XDE67" s="213"/>
      <c r="XDG67" s="213"/>
      <c r="XDI67" s="213"/>
      <c r="XDK67" s="213"/>
      <c r="XDM67" s="213"/>
      <c r="XDO67" s="213"/>
      <c r="XDQ67" s="213"/>
      <c r="XDS67" s="213"/>
      <c r="XDU67" s="213"/>
      <c r="XDW67" s="213"/>
      <c r="XDY67" s="213"/>
      <c r="XEA67" s="213"/>
      <c r="XEC67" s="213"/>
      <c r="XEE67" s="213"/>
      <c r="XEG67" s="213"/>
      <c r="XEI67" s="213"/>
      <c r="XEK67" s="213"/>
      <c r="XEM67" s="213"/>
      <c r="XEO67" s="213"/>
      <c r="XEQ67" s="213"/>
      <c r="XES67" s="213"/>
      <c r="XEU67" s="213"/>
      <c r="XEW67" s="213"/>
      <c r="XEY67" s="213"/>
      <c r="XFA67" s="213"/>
      <c r="XFC67" s="213"/>
    </row>
    <row r="68" spans="1:1023 1025:2047 2049:3071 3073:4095 4097:5119 5121:6143 6145:7167 7169:8191 8193:9215 9217:10239 10241:11263 11265:12287 12289:13311 13313:14335 14337:15359 15361:16383" x14ac:dyDescent="0.35">
      <c r="A68" s="213"/>
      <c r="B68" s="21" t="s">
        <v>7022</v>
      </c>
      <c r="C68" s="21" t="s">
        <v>8548</v>
      </c>
      <c r="D68" s="133" t="s">
        <v>48</v>
      </c>
      <c r="E68" s="21"/>
      <c r="F68" s="21"/>
      <c r="G68" s="139">
        <v>40180836</v>
      </c>
      <c r="H68" s="133" t="s">
        <v>9657</v>
      </c>
      <c r="I68" s="133" t="s">
        <v>7211</v>
      </c>
      <c r="J68" s="181" t="s">
        <v>8353</v>
      </c>
      <c r="K68" s="133"/>
      <c r="L68" s="133">
        <v>2239</v>
      </c>
      <c r="M68" s="133">
        <v>2</v>
      </c>
      <c r="N68" s="133">
        <v>28.799999999999997</v>
      </c>
      <c r="O68" s="133"/>
      <c r="P68" s="148"/>
      <c r="Q68" s="213"/>
      <c r="S68" s="213"/>
      <c r="U68" s="213"/>
      <c r="W68" s="213"/>
      <c r="Y68" s="213"/>
      <c r="AA68" s="213"/>
      <c r="AC68" s="213"/>
      <c r="AE68" s="213"/>
      <c r="AG68" s="213"/>
      <c r="AI68" s="213"/>
      <c r="AK68" s="213"/>
      <c r="AM68" s="213"/>
      <c r="AO68" s="213"/>
      <c r="AQ68" s="213"/>
      <c r="AS68" s="213"/>
      <c r="AU68" s="213"/>
      <c r="AW68" s="213"/>
      <c r="AY68" s="213"/>
      <c r="BA68" s="213"/>
      <c r="BC68" s="213"/>
      <c r="BE68" s="213"/>
      <c r="BG68" s="213"/>
      <c r="BI68" s="213"/>
      <c r="BK68" s="213"/>
      <c r="BM68" s="213"/>
      <c r="BO68" s="213"/>
      <c r="BQ68" s="213"/>
      <c r="BS68" s="213"/>
      <c r="BU68" s="213"/>
      <c r="BW68" s="213"/>
      <c r="BY68" s="213"/>
      <c r="CA68" s="213"/>
      <c r="CC68" s="213"/>
      <c r="CE68" s="213"/>
      <c r="CG68" s="213"/>
      <c r="CI68" s="213"/>
      <c r="CK68" s="213"/>
      <c r="CM68" s="213"/>
      <c r="CO68" s="213"/>
      <c r="CQ68" s="213"/>
      <c r="CS68" s="213"/>
      <c r="CU68" s="213"/>
      <c r="CW68" s="213"/>
      <c r="CY68" s="213"/>
      <c r="DA68" s="213"/>
      <c r="DC68" s="213"/>
      <c r="DE68" s="213"/>
      <c r="DG68" s="213"/>
      <c r="DI68" s="213"/>
      <c r="DK68" s="213"/>
      <c r="DM68" s="213"/>
      <c r="DO68" s="213"/>
      <c r="DQ68" s="213"/>
      <c r="DS68" s="213"/>
      <c r="DU68" s="213"/>
      <c r="DW68" s="213"/>
      <c r="DY68" s="213"/>
      <c r="EA68" s="213"/>
      <c r="EC68" s="213"/>
      <c r="EE68" s="213"/>
      <c r="EG68" s="213"/>
      <c r="EI68" s="213"/>
      <c r="EK68" s="213"/>
      <c r="EM68" s="213"/>
      <c r="EO68" s="213"/>
      <c r="EQ68" s="213"/>
      <c r="ES68" s="213"/>
      <c r="EU68" s="213"/>
      <c r="EW68" s="213"/>
      <c r="EY68" s="213"/>
      <c r="FA68" s="213"/>
      <c r="FC68" s="213"/>
      <c r="FE68" s="213"/>
      <c r="FG68" s="213"/>
      <c r="FI68" s="213"/>
      <c r="FK68" s="213"/>
      <c r="FM68" s="213"/>
      <c r="FO68" s="213"/>
      <c r="FQ68" s="213"/>
      <c r="FS68" s="213"/>
      <c r="FU68" s="213"/>
      <c r="FW68" s="213"/>
      <c r="FY68" s="213"/>
      <c r="GA68" s="213"/>
      <c r="GC68" s="213"/>
      <c r="GE68" s="213"/>
      <c r="GG68" s="213"/>
      <c r="GI68" s="213"/>
      <c r="GK68" s="213"/>
      <c r="GM68" s="213"/>
      <c r="GO68" s="213"/>
      <c r="GQ68" s="213"/>
      <c r="GS68" s="213"/>
      <c r="GU68" s="213"/>
      <c r="GW68" s="213"/>
      <c r="GY68" s="213"/>
      <c r="HA68" s="213"/>
      <c r="HC68" s="213"/>
      <c r="HE68" s="213"/>
      <c r="HG68" s="213"/>
      <c r="HI68" s="213"/>
      <c r="HK68" s="213"/>
      <c r="HM68" s="213"/>
      <c r="HO68" s="213"/>
      <c r="HQ68" s="213"/>
      <c r="HS68" s="213"/>
      <c r="HU68" s="213"/>
      <c r="HW68" s="213"/>
      <c r="HY68" s="213"/>
      <c r="IA68" s="213"/>
      <c r="IC68" s="213"/>
      <c r="IE68" s="213"/>
      <c r="IG68" s="213"/>
      <c r="II68" s="213"/>
      <c r="IK68" s="213"/>
      <c r="IM68" s="213"/>
      <c r="IO68" s="213"/>
      <c r="IQ68" s="213"/>
      <c r="IS68" s="213"/>
      <c r="IU68" s="213"/>
      <c r="IW68" s="213"/>
      <c r="IY68" s="213"/>
      <c r="JA68" s="213"/>
      <c r="JC68" s="213"/>
      <c r="JE68" s="213"/>
      <c r="JG68" s="213"/>
      <c r="JI68" s="213"/>
      <c r="JK68" s="213"/>
      <c r="JM68" s="213"/>
      <c r="JO68" s="213"/>
      <c r="JQ68" s="213"/>
      <c r="JS68" s="213"/>
      <c r="JU68" s="213"/>
      <c r="JW68" s="213"/>
      <c r="JY68" s="213"/>
      <c r="KA68" s="213"/>
      <c r="KC68" s="213"/>
      <c r="KE68" s="213"/>
      <c r="KG68" s="213"/>
      <c r="KI68" s="213"/>
      <c r="KK68" s="213"/>
      <c r="KM68" s="213"/>
      <c r="KO68" s="213"/>
      <c r="KQ68" s="213"/>
      <c r="KS68" s="213"/>
      <c r="KU68" s="213"/>
      <c r="KW68" s="213"/>
      <c r="KY68" s="213"/>
      <c r="LA68" s="213"/>
      <c r="LC68" s="213"/>
      <c r="LE68" s="213"/>
      <c r="LG68" s="213"/>
      <c r="LI68" s="213"/>
      <c r="LK68" s="213"/>
      <c r="LM68" s="213"/>
      <c r="LO68" s="213"/>
      <c r="LQ68" s="213"/>
      <c r="LS68" s="213"/>
      <c r="LU68" s="213"/>
      <c r="LW68" s="213"/>
      <c r="LY68" s="213"/>
      <c r="MA68" s="213"/>
      <c r="MC68" s="213"/>
      <c r="ME68" s="213"/>
      <c r="MG68" s="213"/>
      <c r="MI68" s="213"/>
      <c r="MK68" s="213"/>
      <c r="MM68" s="213"/>
      <c r="MO68" s="213"/>
      <c r="MQ68" s="213"/>
      <c r="MS68" s="213"/>
      <c r="MU68" s="213"/>
      <c r="MW68" s="213"/>
      <c r="MY68" s="213"/>
      <c r="NA68" s="213"/>
      <c r="NC68" s="213"/>
      <c r="NE68" s="213"/>
      <c r="NG68" s="213"/>
      <c r="NI68" s="213"/>
      <c r="NK68" s="213"/>
      <c r="NM68" s="213"/>
      <c r="NO68" s="213"/>
      <c r="NQ68" s="213"/>
      <c r="NS68" s="213"/>
      <c r="NU68" s="213"/>
      <c r="NW68" s="213"/>
      <c r="NY68" s="213"/>
      <c r="OA68" s="213"/>
      <c r="OC68" s="213"/>
      <c r="OE68" s="213"/>
      <c r="OG68" s="213"/>
      <c r="OI68" s="213"/>
      <c r="OK68" s="213"/>
      <c r="OM68" s="213"/>
      <c r="OO68" s="213"/>
      <c r="OQ68" s="213"/>
      <c r="OS68" s="213"/>
      <c r="OU68" s="213"/>
      <c r="OW68" s="213"/>
      <c r="OY68" s="213"/>
      <c r="PA68" s="213"/>
      <c r="PC68" s="213"/>
      <c r="PE68" s="213"/>
      <c r="PG68" s="213"/>
      <c r="PI68" s="213"/>
      <c r="PK68" s="213"/>
      <c r="PM68" s="213"/>
      <c r="PO68" s="213"/>
      <c r="PQ68" s="213"/>
      <c r="PS68" s="213"/>
      <c r="PU68" s="213"/>
      <c r="PW68" s="213"/>
      <c r="PY68" s="213"/>
      <c r="QA68" s="213"/>
      <c r="QC68" s="213"/>
      <c r="QE68" s="213"/>
      <c r="QG68" s="213"/>
      <c r="QI68" s="213"/>
      <c r="QK68" s="213"/>
      <c r="QM68" s="213"/>
      <c r="QO68" s="213"/>
      <c r="QQ68" s="213"/>
      <c r="QS68" s="213"/>
      <c r="QU68" s="213"/>
      <c r="QW68" s="213"/>
      <c r="QY68" s="213"/>
      <c r="RA68" s="213"/>
      <c r="RC68" s="213"/>
      <c r="RE68" s="213"/>
      <c r="RG68" s="213"/>
      <c r="RI68" s="213"/>
      <c r="RK68" s="213"/>
      <c r="RM68" s="213"/>
      <c r="RO68" s="213"/>
      <c r="RQ68" s="213"/>
      <c r="RS68" s="213"/>
      <c r="RU68" s="213"/>
      <c r="RW68" s="213"/>
      <c r="RY68" s="213"/>
      <c r="SA68" s="213"/>
      <c r="SC68" s="213"/>
      <c r="SE68" s="213"/>
      <c r="SG68" s="213"/>
      <c r="SI68" s="213"/>
      <c r="SK68" s="213"/>
      <c r="SM68" s="213"/>
      <c r="SO68" s="213"/>
      <c r="SQ68" s="213"/>
      <c r="SS68" s="213"/>
      <c r="SU68" s="213"/>
      <c r="SW68" s="213"/>
      <c r="SY68" s="213"/>
      <c r="TA68" s="213"/>
      <c r="TC68" s="213"/>
      <c r="TE68" s="213"/>
      <c r="TG68" s="213"/>
      <c r="TI68" s="213"/>
      <c r="TK68" s="213"/>
      <c r="TM68" s="213"/>
      <c r="TO68" s="213"/>
      <c r="TQ68" s="213"/>
      <c r="TS68" s="213"/>
      <c r="TU68" s="213"/>
      <c r="TW68" s="213"/>
      <c r="TY68" s="213"/>
      <c r="UA68" s="213"/>
      <c r="UC68" s="213"/>
      <c r="UE68" s="213"/>
      <c r="UG68" s="213"/>
      <c r="UI68" s="213"/>
      <c r="UK68" s="213"/>
      <c r="UM68" s="213"/>
      <c r="UO68" s="213"/>
      <c r="UQ68" s="213"/>
      <c r="US68" s="213"/>
      <c r="UU68" s="213"/>
      <c r="UW68" s="213"/>
      <c r="UY68" s="213"/>
      <c r="VA68" s="213"/>
      <c r="VC68" s="213"/>
      <c r="VE68" s="213"/>
      <c r="VG68" s="213"/>
      <c r="VI68" s="213"/>
      <c r="VK68" s="213"/>
      <c r="VM68" s="213"/>
      <c r="VO68" s="213"/>
      <c r="VQ68" s="213"/>
      <c r="VS68" s="213"/>
      <c r="VU68" s="213"/>
      <c r="VW68" s="213"/>
      <c r="VY68" s="213"/>
      <c r="WA68" s="213"/>
      <c r="WC68" s="213"/>
      <c r="WE68" s="213"/>
      <c r="WG68" s="213"/>
      <c r="WI68" s="213"/>
      <c r="WK68" s="213"/>
      <c r="WM68" s="213"/>
      <c r="WO68" s="213"/>
      <c r="WQ68" s="213"/>
      <c r="WS68" s="213"/>
      <c r="WU68" s="213"/>
      <c r="WW68" s="213"/>
      <c r="WY68" s="213"/>
      <c r="XA68" s="213"/>
      <c r="XC68" s="213"/>
      <c r="XE68" s="213"/>
      <c r="XG68" s="213"/>
      <c r="XI68" s="213"/>
      <c r="XK68" s="213"/>
      <c r="XM68" s="213"/>
      <c r="XO68" s="213"/>
      <c r="XQ68" s="213"/>
      <c r="XS68" s="213"/>
      <c r="XU68" s="213"/>
      <c r="XW68" s="213"/>
      <c r="XY68" s="213"/>
      <c r="YA68" s="213"/>
      <c r="YC68" s="213"/>
      <c r="YE68" s="213"/>
      <c r="YG68" s="213"/>
      <c r="YI68" s="213"/>
      <c r="YK68" s="213"/>
      <c r="YM68" s="213"/>
      <c r="YO68" s="213"/>
      <c r="YQ68" s="213"/>
      <c r="YS68" s="213"/>
      <c r="YU68" s="213"/>
      <c r="YW68" s="213"/>
      <c r="YY68" s="213"/>
      <c r="ZA68" s="213"/>
      <c r="ZC68" s="213"/>
      <c r="ZE68" s="213"/>
      <c r="ZG68" s="213"/>
      <c r="ZI68" s="213"/>
      <c r="ZK68" s="213"/>
      <c r="ZM68" s="213"/>
      <c r="ZO68" s="213"/>
      <c r="ZQ68" s="213"/>
      <c r="ZS68" s="213"/>
      <c r="ZU68" s="213"/>
      <c r="ZW68" s="213"/>
      <c r="ZY68" s="213"/>
      <c r="AAA68" s="213"/>
      <c r="AAC68" s="213"/>
      <c r="AAE68" s="213"/>
      <c r="AAG68" s="213"/>
      <c r="AAI68" s="213"/>
      <c r="AAK68" s="213"/>
      <c r="AAM68" s="213"/>
      <c r="AAO68" s="213"/>
      <c r="AAQ68" s="213"/>
      <c r="AAS68" s="213"/>
      <c r="AAU68" s="213"/>
      <c r="AAW68" s="213"/>
      <c r="AAY68" s="213"/>
      <c r="ABA68" s="213"/>
      <c r="ABC68" s="213"/>
      <c r="ABE68" s="213"/>
      <c r="ABG68" s="213"/>
      <c r="ABI68" s="213"/>
      <c r="ABK68" s="213"/>
      <c r="ABM68" s="213"/>
      <c r="ABO68" s="213"/>
      <c r="ABQ68" s="213"/>
      <c r="ABS68" s="213"/>
      <c r="ABU68" s="213"/>
      <c r="ABW68" s="213"/>
      <c r="ABY68" s="213"/>
      <c r="ACA68" s="213"/>
      <c r="ACC68" s="213"/>
      <c r="ACE68" s="213"/>
      <c r="ACG68" s="213"/>
      <c r="ACI68" s="213"/>
      <c r="ACK68" s="213"/>
      <c r="ACM68" s="213"/>
      <c r="ACO68" s="213"/>
      <c r="ACQ68" s="213"/>
      <c r="ACS68" s="213"/>
      <c r="ACU68" s="213"/>
      <c r="ACW68" s="213"/>
      <c r="ACY68" s="213"/>
      <c r="ADA68" s="213"/>
      <c r="ADC68" s="213"/>
      <c r="ADE68" s="213"/>
      <c r="ADG68" s="213"/>
      <c r="ADI68" s="213"/>
      <c r="ADK68" s="213"/>
      <c r="ADM68" s="213"/>
      <c r="ADO68" s="213"/>
      <c r="ADQ68" s="213"/>
      <c r="ADS68" s="213"/>
      <c r="ADU68" s="213"/>
      <c r="ADW68" s="213"/>
      <c r="ADY68" s="213"/>
      <c r="AEA68" s="213"/>
      <c r="AEC68" s="213"/>
      <c r="AEE68" s="213"/>
      <c r="AEG68" s="213"/>
      <c r="AEI68" s="213"/>
      <c r="AEK68" s="213"/>
      <c r="AEM68" s="213"/>
      <c r="AEO68" s="213"/>
      <c r="AEQ68" s="213"/>
      <c r="AES68" s="213"/>
      <c r="AEU68" s="213"/>
      <c r="AEW68" s="213"/>
      <c r="AEY68" s="213"/>
      <c r="AFA68" s="213"/>
      <c r="AFC68" s="213"/>
      <c r="AFE68" s="213"/>
      <c r="AFG68" s="213"/>
      <c r="AFI68" s="213"/>
      <c r="AFK68" s="213"/>
      <c r="AFM68" s="213"/>
      <c r="AFO68" s="213"/>
      <c r="AFQ68" s="213"/>
      <c r="AFS68" s="213"/>
      <c r="AFU68" s="213"/>
      <c r="AFW68" s="213"/>
      <c r="AFY68" s="213"/>
      <c r="AGA68" s="213"/>
      <c r="AGC68" s="213"/>
      <c r="AGE68" s="213"/>
      <c r="AGG68" s="213"/>
      <c r="AGI68" s="213"/>
      <c r="AGK68" s="213"/>
      <c r="AGM68" s="213"/>
      <c r="AGO68" s="213"/>
      <c r="AGQ68" s="213"/>
      <c r="AGS68" s="213"/>
      <c r="AGU68" s="213"/>
      <c r="AGW68" s="213"/>
      <c r="AGY68" s="213"/>
      <c r="AHA68" s="213"/>
      <c r="AHC68" s="213"/>
      <c r="AHE68" s="213"/>
      <c r="AHG68" s="213"/>
      <c r="AHI68" s="213"/>
      <c r="AHK68" s="213"/>
      <c r="AHM68" s="213"/>
      <c r="AHO68" s="213"/>
      <c r="AHQ68" s="213"/>
      <c r="AHS68" s="213"/>
      <c r="AHU68" s="213"/>
      <c r="AHW68" s="213"/>
      <c r="AHY68" s="213"/>
      <c r="AIA68" s="213"/>
      <c r="AIC68" s="213"/>
      <c r="AIE68" s="213"/>
      <c r="AIG68" s="213"/>
      <c r="AII68" s="213"/>
      <c r="AIK68" s="213"/>
      <c r="AIM68" s="213"/>
      <c r="AIO68" s="213"/>
      <c r="AIQ68" s="213"/>
      <c r="AIS68" s="213"/>
      <c r="AIU68" s="213"/>
      <c r="AIW68" s="213"/>
      <c r="AIY68" s="213"/>
      <c r="AJA68" s="213"/>
      <c r="AJC68" s="213"/>
      <c r="AJE68" s="213"/>
      <c r="AJG68" s="213"/>
      <c r="AJI68" s="213"/>
      <c r="AJK68" s="213"/>
      <c r="AJM68" s="213"/>
      <c r="AJO68" s="213"/>
      <c r="AJQ68" s="213"/>
      <c r="AJS68" s="213"/>
      <c r="AJU68" s="213"/>
      <c r="AJW68" s="213"/>
      <c r="AJY68" s="213"/>
      <c r="AKA68" s="213"/>
      <c r="AKC68" s="213"/>
      <c r="AKE68" s="213"/>
      <c r="AKG68" s="213"/>
      <c r="AKI68" s="213"/>
      <c r="AKK68" s="213"/>
      <c r="AKM68" s="213"/>
      <c r="AKO68" s="213"/>
      <c r="AKQ68" s="213"/>
      <c r="AKS68" s="213"/>
      <c r="AKU68" s="213"/>
      <c r="AKW68" s="213"/>
      <c r="AKY68" s="213"/>
      <c r="ALA68" s="213"/>
      <c r="ALC68" s="213"/>
      <c r="ALE68" s="213"/>
      <c r="ALG68" s="213"/>
      <c r="ALI68" s="213"/>
      <c r="ALK68" s="213"/>
      <c r="ALM68" s="213"/>
      <c r="ALO68" s="213"/>
      <c r="ALQ68" s="213"/>
      <c r="ALS68" s="213"/>
      <c r="ALU68" s="213"/>
      <c r="ALW68" s="213"/>
      <c r="ALY68" s="213"/>
      <c r="AMA68" s="213"/>
      <c r="AMC68" s="213"/>
      <c r="AME68" s="213"/>
      <c r="AMG68" s="213"/>
      <c r="AMI68" s="213"/>
      <c r="AMK68" s="213"/>
      <c r="AMM68" s="213"/>
      <c r="AMO68" s="213"/>
      <c r="AMQ68" s="213"/>
      <c r="AMS68" s="213"/>
      <c r="AMU68" s="213"/>
      <c r="AMW68" s="213"/>
      <c r="AMY68" s="213"/>
      <c r="ANA68" s="213"/>
      <c r="ANC68" s="213"/>
      <c r="ANE68" s="213"/>
      <c r="ANG68" s="213"/>
      <c r="ANI68" s="213"/>
      <c r="ANK68" s="213"/>
      <c r="ANM68" s="213"/>
      <c r="ANO68" s="213"/>
      <c r="ANQ68" s="213"/>
      <c r="ANS68" s="213"/>
      <c r="ANU68" s="213"/>
      <c r="ANW68" s="213"/>
      <c r="ANY68" s="213"/>
      <c r="AOA68" s="213"/>
      <c r="AOC68" s="213"/>
      <c r="AOE68" s="213"/>
      <c r="AOG68" s="213"/>
      <c r="AOI68" s="213"/>
      <c r="AOK68" s="213"/>
      <c r="AOM68" s="213"/>
      <c r="AOO68" s="213"/>
      <c r="AOQ68" s="213"/>
      <c r="AOS68" s="213"/>
      <c r="AOU68" s="213"/>
      <c r="AOW68" s="213"/>
      <c r="AOY68" s="213"/>
      <c r="APA68" s="213"/>
      <c r="APC68" s="213"/>
      <c r="APE68" s="213"/>
      <c r="APG68" s="213"/>
      <c r="API68" s="213"/>
      <c r="APK68" s="213"/>
      <c r="APM68" s="213"/>
      <c r="APO68" s="213"/>
      <c r="APQ68" s="213"/>
      <c r="APS68" s="213"/>
      <c r="APU68" s="213"/>
      <c r="APW68" s="213"/>
      <c r="APY68" s="213"/>
      <c r="AQA68" s="213"/>
      <c r="AQC68" s="213"/>
      <c r="AQE68" s="213"/>
      <c r="AQG68" s="213"/>
      <c r="AQI68" s="213"/>
      <c r="AQK68" s="213"/>
      <c r="AQM68" s="213"/>
      <c r="AQO68" s="213"/>
      <c r="AQQ68" s="213"/>
      <c r="AQS68" s="213"/>
      <c r="AQU68" s="213"/>
      <c r="AQW68" s="213"/>
      <c r="AQY68" s="213"/>
      <c r="ARA68" s="213"/>
      <c r="ARC68" s="213"/>
      <c r="ARE68" s="213"/>
      <c r="ARG68" s="213"/>
      <c r="ARI68" s="213"/>
      <c r="ARK68" s="213"/>
      <c r="ARM68" s="213"/>
      <c r="ARO68" s="213"/>
      <c r="ARQ68" s="213"/>
      <c r="ARS68" s="213"/>
      <c r="ARU68" s="213"/>
      <c r="ARW68" s="213"/>
      <c r="ARY68" s="213"/>
      <c r="ASA68" s="213"/>
      <c r="ASC68" s="213"/>
      <c r="ASE68" s="213"/>
      <c r="ASG68" s="213"/>
      <c r="ASI68" s="213"/>
      <c r="ASK68" s="213"/>
      <c r="ASM68" s="213"/>
      <c r="ASO68" s="213"/>
      <c r="ASQ68" s="213"/>
      <c r="ASS68" s="213"/>
      <c r="ASU68" s="213"/>
      <c r="ASW68" s="213"/>
      <c r="ASY68" s="213"/>
      <c r="ATA68" s="213"/>
      <c r="ATC68" s="213"/>
      <c r="ATE68" s="213"/>
      <c r="ATG68" s="213"/>
      <c r="ATI68" s="213"/>
      <c r="ATK68" s="213"/>
      <c r="ATM68" s="213"/>
      <c r="ATO68" s="213"/>
      <c r="ATQ68" s="213"/>
      <c r="ATS68" s="213"/>
      <c r="ATU68" s="213"/>
      <c r="ATW68" s="213"/>
      <c r="ATY68" s="213"/>
      <c r="AUA68" s="213"/>
      <c r="AUC68" s="213"/>
      <c r="AUE68" s="213"/>
      <c r="AUG68" s="213"/>
      <c r="AUI68" s="213"/>
      <c r="AUK68" s="213"/>
      <c r="AUM68" s="213"/>
      <c r="AUO68" s="213"/>
      <c r="AUQ68" s="213"/>
      <c r="AUS68" s="213"/>
      <c r="AUU68" s="213"/>
      <c r="AUW68" s="213"/>
      <c r="AUY68" s="213"/>
      <c r="AVA68" s="213"/>
      <c r="AVC68" s="213"/>
      <c r="AVE68" s="213"/>
      <c r="AVG68" s="213"/>
      <c r="AVI68" s="213"/>
      <c r="AVK68" s="213"/>
      <c r="AVM68" s="213"/>
      <c r="AVO68" s="213"/>
      <c r="AVQ68" s="213"/>
      <c r="AVS68" s="213"/>
      <c r="AVU68" s="213"/>
      <c r="AVW68" s="213"/>
      <c r="AVY68" s="213"/>
      <c r="AWA68" s="213"/>
      <c r="AWC68" s="213"/>
      <c r="AWE68" s="213"/>
      <c r="AWG68" s="213"/>
      <c r="AWI68" s="213"/>
      <c r="AWK68" s="213"/>
      <c r="AWM68" s="213"/>
      <c r="AWO68" s="213"/>
      <c r="AWQ68" s="213"/>
      <c r="AWS68" s="213"/>
      <c r="AWU68" s="213"/>
      <c r="AWW68" s="213"/>
      <c r="AWY68" s="213"/>
      <c r="AXA68" s="213"/>
      <c r="AXC68" s="213"/>
      <c r="AXE68" s="213"/>
      <c r="AXG68" s="213"/>
      <c r="AXI68" s="213"/>
      <c r="AXK68" s="213"/>
      <c r="AXM68" s="213"/>
      <c r="AXO68" s="213"/>
      <c r="AXQ68" s="213"/>
      <c r="AXS68" s="213"/>
      <c r="AXU68" s="213"/>
      <c r="AXW68" s="213"/>
      <c r="AXY68" s="213"/>
      <c r="AYA68" s="213"/>
      <c r="AYC68" s="213"/>
      <c r="AYE68" s="213"/>
      <c r="AYG68" s="213"/>
      <c r="AYI68" s="213"/>
      <c r="AYK68" s="213"/>
      <c r="AYM68" s="213"/>
      <c r="AYO68" s="213"/>
      <c r="AYQ68" s="213"/>
      <c r="AYS68" s="213"/>
      <c r="AYU68" s="213"/>
      <c r="AYW68" s="213"/>
      <c r="AYY68" s="213"/>
      <c r="AZA68" s="213"/>
      <c r="AZC68" s="213"/>
      <c r="AZE68" s="213"/>
      <c r="AZG68" s="213"/>
      <c r="AZI68" s="213"/>
      <c r="AZK68" s="213"/>
      <c r="AZM68" s="213"/>
      <c r="AZO68" s="213"/>
      <c r="AZQ68" s="213"/>
      <c r="AZS68" s="213"/>
      <c r="AZU68" s="213"/>
      <c r="AZW68" s="213"/>
      <c r="AZY68" s="213"/>
      <c r="BAA68" s="213"/>
      <c r="BAC68" s="213"/>
      <c r="BAE68" s="213"/>
      <c r="BAG68" s="213"/>
      <c r="BAI68" s="213"/>
      <c r="BAK68" s="213"/>
      <c r="BAM68" s="213"/>
      <c r="BAO68" s="213"/>
      <c r="BAQ68" s="213"/>
      <c r="BAS68" s="213"/>
      <c r="BAU68" s="213"/>
      <c r="BAW68" s="213"/>
      <c r="BAY68" s="213"/>
      <c r="BBA68" s="213"/>
      <c r="BBC68" s="213"/>
      <c r="BBE68" s="213"/>
      <c r="BBG68" s="213"/>
      <c r="BBI68" s="213"/>
      <c r="BBK68" s="213"/>
      <c r="BBM68" s="213"/>
      <c r="BBO68" s="213"/>
      <c r="BBQ68" s="213"/>
      <c r="BBS68" s="213"/>
      <c r="BBU68" s="213"/>
      <c r="BBW68" s="213"/>
      <c r="BBY68" s="213"/>
      <c r="BCA68" s="213"/>
      <c r="BCC68" s="213"/>
      <c r="BCE68" s="213"/>
      <c r="BCG68" s="213"/>
      <c r="BCI68" s="213"/>
      <c r="BCK68" s="213"/>
      <c r="BCM68" s="213"/>
      <c r="BCO68" s="213"/>
      <c r="BCQ68" s="213"/>
      <c r="BCS68" s="213"/>
      <c r="BCU68" s="213"/>
      <c r="BCW68" s="213"/>
      <c r="BCY68" s="213"/>
      <c r="BDA68" s="213"/>
      <c r="BDC68" s="213"/>
      <c r="BDE68" s="213"/>
      <c r="BDG68" s="213"/>
      <c r="BDI68" s="213"/>
      <c r="BDK68" s="213"/>
      <c r="BDM68" s="213"/>
      <c r="BDO68" s="213"/>
      <c r="BDQ68" s="213"/>
      <c r="BDS68" s="213"/>
      <c r="BDU68" s="213"/>
      <c r="BDW68" s="213"/>
      <c r="BDY68" s="213"/>
      <c r="BEA68" s="213"/>
      <c r="BEC68" s="213"/>
      <c r="BEE68" s="213"/>
      <c r="BEG68" s="213"/>
      <c r="BEI68" s="213"/>
      <c r="BEK68" s="213"/>
      <c r="BEM68" s="213"/>
      <c r="BEO68" s="213"/>
      <c r="BEQ68" s="213"/>
      <c r="BES68" s="213"/>
      <c r="BEU68" s="213"/>
      <c r="BEW68" s="213"/>
      <c r="BEY68" s="213"/>
      <c r="BFA68" s="213"/>
      <c r="BFC68" s="213"/>
      <c r="BFE68" s="213"/>
      <c r="BFG68" s="213"/>
      <c r="BFI68" s="213"/>
      <c r="BFK68" s="213"/>
      <c r="BFM68" s="213"/>
      <c r="BFO68" s="213"/>
      <c r="BFQ68" s="213"/>
      <c r="BFS68" s="213"/>
      <c r="BFU68" s="213"/>
      <c r="BFW68" s="213"/>
      <c r="BFY68" s="213"/>
      <c r="BGA68" s="213"/>
      <c r="BGC68" s="213"/>
      <c r="BGE68" s="213"/>
      <c r="BGG68" s="213"/>
      <c r="BGI68" s="213"/>
      <c r="BGK68" s="213"/>
      <c r="BGM68" s="213"/>
      <c r="BGO68" s="213"/>
      <c r="BGQ68" s="213"/>
      <c r="BGS68" s="213"/>
      <c r="BGU68" s="213"/>
      <c r="BGW68" s="213"/>
      <c r="BGY68" s="213"/>
      <c r="BHA68" s="213"/>
      <c r="BHC68" s="213"/>
      <c r="BHE68" s="213"/>
      <c r="BHG68" s="213"/>
      <c r="BHI68" s="213"/>
      <c r="BHK68" s="213"/>
      <c r="BHM68" s="213"/>
      <c r="BHO68" s="213"/>
      <c r="BHQ68" s="213"/>
      <c r="BHS68" s="213"/>
      <c r="BHU68" s="213"/>
      <c r="BHW68" s="213"/>
      <c r="BHY68" s="213"/>
      <c r="BIA68" s="213"/>
      <c r="BIC68" s="213"/>
      <c r="BIE68" s="213"/>
      <c r="BIG68" s="213"/>
      <c r="BII68" s="213"/>
      <c r="BIK68" s="213"/>
      <c r="BIM68" s="213"/>
      <c r="BIO68" s="213"/>
      <c r="BIQ68" s="213"/>
      <c r="BIS68" s="213"/>
      <c r="BIU68" s="213"/>
      <c r="BIW68" s="213"/>
      <c r="BIY68" s="213"/>
      <c r="BJA68" s="213"/>
      <c r="BJC68" s="213"/>
      <c r="BJE68" s="213"/>
      <c r="BJG68" s="213"/>
      <c r="BJI68" s="213"/>
      <c r="BJK68" s="213"/>
      <c r="BJM68" s="213"/>
      <c r="BJO68" s="213"/>
      <c r="BJQ68" s="213"/>
      <c r="BJS68" s="213"/>
      <c r="BJU68" s="213"/>
      <c r="BJW68" s="213"/>
      <c r="BJY68" s="213"/>
      <c r="BKA68" s="213"/>
      <c r="BKC68" s="213"/>
      <c r="BKE68" s="213"/>
      <c r="BKG68" s="213"/>
      <c r="BKI68" s="213"/>
      <c r="BKK68" s="213"/>
      <c r="BKM68" s="213"/>
      <c r="BKO68" s="213"/>
      <c r="BKQ68" s="213"/>
      <c r="BKS68" s="213"/>
      <c r="BKU68" s="213"/>
      <c r="BKW68" s="213"/>
      <c r="BKY68" s="213"/>
      <c r="BLA68" s="213"/>
      <c r="BLC68" s="213"/>
      <c r="BLE68" s="213"/>
      <c r="BLG68" s="213"/>
      <c r="BLI68" s="213"/>
      <c r="BLK68" s="213"/>
      <c r="BLM68" s="213"/>
      <c r="BLO68" s="213"/>
      <c r="BLQ68" s="213"/>
      <c r="BLS68" s="213"/>
      <c r="BLU68" s="213"/>
      <c r="BLW68" s="213"/>
      <c r="BLY68" s="213"/>
      <c r="BMA68" s="213"/>
      <c r="BMC68" s="213"/>
      <c r="BME68" s="213"/>
      <c r="BMG68" s="213"/>
      <c r="BMI68" s="213"/>
      <c r="BMK68" s="213"/>
      <c r="BMM68" s="213"/>
      <c r="BMO68" s="213"/>
      <c r="BMQ68" s="213"/>
      <c r="BMS68" s="213"/>
      <c r="BMU68" s="213"/>
      <c r="BMW68" s="213"/>
      <c r="BMY68" s="213"/>
      <c r="BNA68" s="213"/>
      <c r="BNC68" s="213"/>
      <c r="BNE68" s="213"/>
      <c r="BNG68" s="213"/>
      <c r="BNI68" s="213"/>
      <c r="BNK68" s="213"/>
      <c r="BNM68" s="213"/>
      <c r="BNO68" s="213"/>
      <c r="BNQ68" s="213"/>
      <c r="BNS68" s="213"/>
      <c r="BNU68" s="213"/>
      <c r="BNW68" s="213"/>
      <c r="BNY68" s="213"/>
      <c r="BOA68" s="213"/>
      <c r="BOC68" s="213"/>
      <c r="BOE68" s="213"/>
      <c r="BOG68" s="213"/>
      <c r="BOI68" s="213"/>
      <c r="BOK68" s="213"/>
      <c r="BOM68" s="213"/>
      <c r="BOO68" s="213"/>
      <c r="BOQ68" s="213"/>
      <c r="BOS68" s="213"/>
      <c r="BOU68" s="213"/>
      <c r="BOW68" s="213"/>
      <c r="BOY68" s="213"/>
      <c r="BPA68" s="213"/>
      <c r="BPC68" s="213"/>
      <c r="BPE68" s="213"/>
      <c r="BPG68" s="213"/>
      <c r="BPI68" s="213"/>
      <c r="BPK68" s="213"/>
      <c r="BPM68" s="213"/>
      <c r="BPO68" s="213"/>
      <c r="BPQ68" s="213"/>
      <c r="BPS68" s="213"/>
      <c r="BPU68" s="213"/>
      <c r="BPW68" s="213"/>
      <c r="BPY68" s="213"/>
      <c r="BQA68" s="213"/>
      <c r="BQC68" s="213"/>
      <c r="BQE68" s="213"/>
      <c r="BQG68" s="213"/>
      <c r="BQI68" s="213"/>
      <c r="BQK68" s="213"/>
      <c r="BQM68" s="213"/>
      <c r="BQO68" s="213"/>
      <c r="BQQ68" s="213"/>
      <c r="BQS68" s="213"/>
      <c r="BQU68" s="213"/>
      <c r="BQW68" s="213"/>
      <c r="BQY68" s="213"/>
      <c r="BRA68" s="213"/>
      <c r="BRC68" s="213"/>
      <c r="BRE68" s="213"/>
      <c r="BRG68" s="213"/>
      <c r="BRI68" s="213"/>
      <c r="BRK68" s="213"/>
      <c r="BRM68" s="213"/>
      <c r="BRO68" s="213"/>
      <c r="BRQ68" s="213"/>
      <c r="BRS68" s="213"/>
      <c r="BRU68" s="213"/>
      <c r="BRW68" s="213"/>
      <c r="BRY68" s="213"/>
      <c r="BSA68" s="213"/>
      <c r="BSC68" s="213"/>
      <c r="BSE68" s="213"/>
      <c r="BSG68" s="213"/>
      <c r="BSI68" s="213"/>
      <c r="BSK68" s="213"/>
      <c r="BSM68" s="213"/>
      <c r="BSO68" s="213"/>
      <c r="BSQ68" s="213"/>
      <c r="BSS68" s="213"/>
      <c r="BSU68" s="213"/>
      <c r="BSW68" s="213"/>
      <c r="BSY68" s="213"/>
      <c r="BTA68" s="213"/>
      <c r="BTC68" s="213"/>
      <c r="BTE68" s="213"/>
      <c r="BTG68" s="213"/>
      <c r="BTI68" s="213"/>
      <c r="BTK68" s="213"/>
      <c r="BTM68" s="213"/>
      <c r="BTO68" s="213"/>
      <c r="BTQ68" s="213"/>
      <c r="BTS68" s="213"/>
      <c r="BTU68" s="213"/>
      <c r="BTW68" s="213"/>
      <c r="BTY68" s="213"/>
      <c r="BUA68" s="213"/>
      <c r="BUC68" s="213"/>
      <c r="BUE68" s="213"/>
      <c r="BUG68" s="213"/>
      <c r="BUI68" s="213"/>
      <c r="BUK68" s="213"/>
      <c r="BUM68" s="213"/>
      <c r="BUO68" s="213"/>
      <c r="BUQ68" s="213"/>
      <c r="BUS68" s="213"/>
      <c r="BUU68" s="213"/>
      <c r="BUW68" s="213"/>
      <c r="BUY68" s="213"/>
      <c r="BVA68" s="213"/>
      <c r="BVC68" s="213"/>
      <c r="BVE68" s="213"/>
      <c r="BVG68" s="213"/>
      <c r="BVI68" s="213"/>
      <c r="BVK68" s="213"/>
      <c r="BVM68" s="213"/>
      <c r="BVO68" s="213"/>
      <c r="BVQ68" s="213"/>
      <c r="BVS68" s="213"/>
      <c r="BVU68" s="213"/>
      <c r="BVW68" s="213"/>
      <c r="BVY68" s="213"/>
      <c r="BWA68" s="213"/>
      <c r="BWC68" s="213"/>
      <c r="BWE68" s="213"/>
      <c r="BWG68" s="213"/>
      <c r="BWI68" s="213"/>
      <c r="BWK68" s="213"/>
      <c r="BWM68" s="213"/>
      <c r="BWO68" s="213"/>
      <c r="BWQ68" s="213"/>
      <c r="BWS68" s="213"/>
      <c r="BWU68" s="213"/>
      <c r="BWW68" s="213"/>
      <c r="BWY68" s="213"/>
      <c r="BXA68" s="213"/>
      <c r="BXC68" s="213"/>
      <c r="BXE68" s="213"/>
      <c r="BXG68" s="213"/>
      <c r="BXI68" s="213"/>
      <c r="BXK68" s="213"/>
      <c r="BXM68" s="213"/>
      <c r="BXO68" s="213"/>
      <c r="BXQ68" s="213"/>
      <c r="BXS68" s="213"/>
      <c r="BXU68" s="213"/>
      <c r="BXW68" s="213"/>
      <c r="BXY68" s="213"/>
      <c r="BYA68" s="213"/>
      <c r="BYC68" s="213"/>
      <c r="BYE68" s="213"/>
      <c r="BYG68" s="213"/>
      <c r="BYI68" s="213"/>
      <c r="BYK68" s="213"/>
      <c r="BYM68" s="213"/>
      <c r="BYO68" s="213"/>
      <c r="BYQ68" s="213"/>
      <c r="BYS68" s="213"/>
      <c r="BYU68" s="213"/>
      <c r="BYW68" s="213"/>
      <c r="BYY68" s="213"/>
      <c r="BZA68" s="213"/>
      <c r="BZC68" s="213"/>
      <c r="BZE68" s="213"/>
      <c r="BZG68" s="213"/>
      <c r="BZI68" s="213"/>
      <c r="BZK68" s="213"/>
      <c r="BZM68" s="213"/>
      <c r="BZO68" s="213"/>
      <c r="BZQ68" s="213"/>
      <c r="BZS68" s="213"/>
      <c r="BZU68" s="213"/>
      <c r="BZW68" s="213"/>
      <c r="BZY68" s="213"/>
      <c r="CAA68" s="213"/>
      <c r="CAC68" s="213"/>
      <c r="CAE68" s="213"/>
      <c r="CAG68" s="213"/>
      <c r="CAI68" s="213"/>
      <c r="CAK68" s="213"/>
      <c r="CAM68" s="213"/>
      <c r="CAO68" s="213"/>
      <c r="CAQ68" s="213"/>
      <c r="CAS68" s="213"/>
      <c r="CAU68" s="213"/>
      <c r="CAW68" s="213"/>
      <c r="CAY68" s="213"/>
      <c r="CBA68" s="213"/>
      <c r="CBC68" s="213"/>
      <c r="CBE68" s="213"/>
      <c r="CBG68" s="213"/>
      <c r="CBI68" s="213"/>
      <c r="CBK68" s="213"/>
      <c r="CBM68" s="213"/>
      <c r="CBO68" s="213"/>
      <c r="CBQ68" s="213"/>
      <c r="CBS68" s="213"/>
      <c r="CBU68" s="213"/>
      <c r="CBW68" s="213"/>
      <c r="CBY68" s="213"/>
      <c r="CCA68" s="213"/>
      <c r="CCC68" s="213"/>
      <c r="CCE68" s="213"/>
      <c r="CCG68" s="213"/>
      <c r="CCI68" s="213"/>
      <c r="CCK68" s="213"/>
      <c r="CCM68" s="213"/>
      <c r="CCO68" s="213"/>
      <c r="CCQ68" s="213"/>
      <c r="CCS68" s="213"/>
      <c r="CCU68" s="213"/>
      <c r="CCW68" s="213"/>
      <c r="CCY68" s="213"/>
      <c r="CDA68" s="213"/>
      <c r="CDC68" s="213"/>
      <c r="CDE68" s="213"/>
      <c r="CDG68" s="213"/>
      <c r="CDI68" s="213"/>
      <c r="CDK68" s="213"/>
      <c r="CDM68" s="213"/>
      <c r="CDO68" s="213"/>
      <c r="CDQ68" s="213"/>
      <c r="CDS68" s="213"/>
      <c r="CDU68" s="213"/>
      <c r="CDW68" s="213"/>
      <c r="CDY68" s="213"/>
      <c r="CEA68" s="213"/>
      <c r="CEC68" s="213"/>
      <c r="CEE68" s="213"/>
      <c r="CEG68" s="213"/>
      <c r="CEI68" s="213"/>
      <c r="CEK68" s="213"/>
      <c r="CEM68" s="213"/>
      <c r="CEO68" s="213"/>
      <c r="CEQ68" s="213"/>
      <c r="CES68" s="213"/>
      <c r="CEU68" s="213"/>
      <c r="CEW68" s="213"/>
      <c r="CEY68" s="213"/>
      <c r="CFA68" s="213"/>
      <c r="CFC68" s="213"/>
      <c r="CFE68" s="213"/>
      <c r="CFG68" s="213"/>
      <c r="CFI68" s="213"/>
      <c r="CFK68" s="213"/>
      <c r="CFM68" s="213"/>
      <c r="CFO68" s="213"/>
      <c r="CFQ68" s="213"/>
      <c r="CFS68" s="213"/>
      <c r="CFU68" s="213"/>
      <c r="CFW68" s="213"/>
      <c r="CFY68" s="213"/>
      <c r="CGA68" s="213"/>
      <c r="CGC68" s="213"/>
      <c r="CGE68" s="213"/>
      <c r="CGG68" s="213"/>
      <c r="CGI68" s="213"/>
      <c r="CGK68" s="213"/>
      <c r="CGM68" s="213"/>
      <c r="CGO68" s="213"/>
      <c r="CGQ68" s="213"/>
      <c r="CGS68" s="213"/>
      <c r="CGU68" s="213"/>
      <c r="CGW68" s="213"/>
      <c r="CGY68" s="213"/>
      <c r="CHA68" s="213"/>
      <c r="CHC68" s="213"/>
      <c r="CHE68" s="213"/>
      <c r="CHG68" s="213"/>
      <c r="CHI68" s="213"/>
      <c r="CHK68" s="213"/>
      <c r="CHM68" s="213"/>
      <c r="CHO68" s="213"/>
      <c r="CHQ68" s="213"/>
      <c r="CHS68" s="213"/>
      <c r="CHU68" s="213"/>
      <c r="CHW68" s="213"/>
      <c r="CHY68" s="213"/>
      <c r="CIA68" s="213"/>
      <c r="CIC68" s="213"/>
      <c r="CIE68" s="213"/>
      <c r="CIG68" s="213"/>
      <c r="CII68" s="213"/>
      <c r="CIK68" s="213"/>
      <c r="CIM68" s="213"/>
      <c r="CIO68" s="213"/>
      <c r="CIQ68" s="213"/>
      <c r="CIS68" s="213"/>
      <c r="CIU68" s="213"/>
      <c r="CIW68" s="213"/>
      <c r="CIY68" s="213"/>
      <c r="CJA68" s="213"/>
      <c r="CJC68" s="213"/>
      <c r="CJE68" s="213"/>
      <c r="CJG68" s="213"/>
      <c r="CJI68" s="213"/>
      <c r="CJK68" s="213"/>
      <c r="CJM68" s="213"/>
      <c r="CJO68" s="213"/>
      <c r="CJQ68" s="213"/>
      <c r="CJS68" s="213"/>
      <c r="CJU68" s="213"/>
      <c r="CJW68" s="213"/>
      <c r="CJY68" s="213"/>
      <c r="CKA68" s="213"/>
      <c r="CKC68" s="213"/>
      <c r="CKE68" s="213"/>
      <c r="CKG68" s="213"/>
      <c r="CKI68" s="213"/>
      <c r="CKK68" s="213"/>
      <c r="CKM68" s="213"/>
      <c r="CKO68" s="213"/>
      <c r="CKQ68" s="213"/>
      <c r="CKS68" s="213"/>
      <c r="CKU68" s="213"/>
      <c r="CKW68" s="213"/>
      <c r="CKY68" s="213"/>
      <c r="CLA68" s="213"/>
      <c r="CLC68" s="213"/>
      <c r="CLE68" s="213"/>
      <c r="CLG68" s="213"/>
      <c r="CLI68" s="213"/>
      <c r="CLK68" s="213"/>
      <c r="CLM68" s="213"/>
      <c r="CLO68" s="213"/>
      <c r="CLQ68" s="213"/>
      <c r="CLS68" s="213"/>
      <c r="CLU68" s="213"/>
      <c r="CLW68" s="213"/>
      <c r="CLY68" s="213"/>
      <c r="CMA68" s="213"/>
      <c r="CMC68" s="213"/>
      <c r="CME68" s="213"/>
      <c r="CMG68" s="213"/>
      <c r="CMI68" s="213"/>
      <c r="CMK68" s="213"/>
      <c r="CMM68" s="213"/>
      <c r="CMO68" s="213"/>
      <c r="CMQ68" s="213"/>
      <c r="CMS68" s="213"/>
      <c r="CMU68" s="213"/>
      <c r="CMW68" s="213"/>
      <c r="CMY68" s="213"/>
      <c r="CNA68" s="213"/>
      <c r="CNC68" s="213"/>
      <c r="CNE68" s="213"/>
      <c r="CNG68" s="213"/>
      <c r="CNI68" s="213"/>
      <c r="CNK68" s="213"/>
      <c r="CNM68" s="213"/>
      <c r="CNO68" s="213"/>
      <c r="CNQ68" s="213"/>
      <c r="CNS68" s="213"/>
      <c r="CNU68" s="213"/>
      <c r="CNW68" s="213"/>
      <c r="CNY68" s="213"/>
      <c r="COA68" s="213"/>
      <c r="COC68" s="213"/>
      <c r="COE68" s="213"/>
      <c r="COG68" s="213"/>
      <c r="COI68" s="213"/>
      <c r="COK68" s="213"/>
      <c r="COM68" s="213"/>
      <c r="COO68" s="213"/>
      <c r="COQ68" s="213"/>
      <c r="COS68" s="213"/>
      <c r="COU68" s="213"/>
      <c r="COW68" s="213"/>
      <c r="COY68" s="213"/>
      <c r="CPA68" s="213"/>
      <c r="CPC68" s="213"/>
      <c r="CPE68" s="213"/>
      <c r="CPG68" s="213"/>
      <c r="CPI68" s="213"/>
      <c r="CPK68" s="213"/>
      <c r="CPM68" s="213"/>
      <c r="CPO68" s="213"/>
      <c r="CPQ68" s="213"/>
      <c r="CPS68" s="213"/>
      <c r="CPU68" s="213"/>
      <c r="CPW68" s="213"/>
      <c r="CPY68" s="213"/>
      <c r="CQA68" s="213"/>
      <c r="CQC68" s="213"/>
      <c r="CQE68" s="213"/>
      <c r="CQG68" s="213"/>
      <c r="CQI68" s="213"/>
      <c r="CQK68" s="213"/>
      <c r="CQM68" s="213"/>
      <c r="CQO68" s="213"/>
      <c r="CQQ68" s="213"/>
      <c r="CQS68" s="213"/>
      <c r="CQU68" s="213"/>
      <c r="CQW68" s="213"/>
      <c r="CQY68" s="213"/>
      <c r="CRA68" s="213"/>
      <c r="CRC68" s="213"/>
      <c r="CRE68" s="213"/>
      <c r="CRG68" s="213"/>
      <c r="CRI68" s="213"/>
      <c r="CRK68" s="213"/>
      <c r="CRM68" s="213"/>
      <c r="CRO68" s="213"/>
      <c r="CRQ68" s="213"/>
      <c r="CRS68" s="213"/>
      <c r="CRU68" s="213"/>
      <c r="CRW68" s="213"/>
      <c r="CRY68" s="213"/>
      <c r="CSA68" s="213"/>
      <c r="CSC68" s="213"/>
      <c r="CSE68" s="213"/>
      <c r="CSG68" s="213"/>
      <c r="CSI68" s="213"/>
      <c r="CSK68" s="213"/>
      <c r="CSM68" s="213"/>
      <c r="CSO68" s="213"/>
      <c r="CSQ68" s="213"/>
      <c r="CSS68" s="213"/>
      <c r="CSU68" s="213"/>
      <c r="CSW68" s="213"/>
      <c r="CSY68" s="213"/>
      <c r="CTA68" s="213"/>
      <c r="CTC68" s="213"/>
      <c r="CTE68" s="213"/>
      <c r="CTG68" s="213"/>
      <c r="CTI68" s="213"/>
      <c r="CTK68" s="213"/>
      <c r="CTM68" s="213"/>
      <c r="CTO68" s="213"/>
      <c r="CTQ68" s="213"/>
      <c r="CTS68" s="213"/>
      <c r="CTU68" s="213"/>
      <c r="CTW68" s="213"/>
      <c r="CTY68" s="213"/>
      <c r="CUA68" s="213"/>
      <c r="CUC68" s="213"/>
      <c r="CUE68" s="213"/>
      <c r="CUG68" s="213"/>
      <c r="CUI68" s="213"/>
      <c r="CUK68" s="213"/>
      <c r="CUM68" s="213"/>
      <c r="CUO68" s="213"/>
      <c r="CUQ68" s="213"/>
      <c r="CUS68" s="213"/>
      <c r="CUU68" s="213"/>
      <c r="CUW68" s="213"/>
      <c r="CUY68" s="213"/>
      <c r="CVA68" s="213"/>
      <c r="CVC68" s="213"/>
      <c r="CVE68" s="213"/>
      <c r="CVG68" s="213"/>
      <c r="CVI68" s="213"/>
      <c r="CVK68" s="213"/>
      <c r="CVM68" s="213"/>
      <c r="CVO68" s="213"/>
      <c r="CVQ68" s="213"/>
      <c r="CVS68" s="213"/>
      <c r="CVU68" s="213"/>
      <c r="CVW68" s="213"/>
      <c r="CVY68" s="213"/>
      <c r="CWA68" s="213"/>
      <c r="CWC68" s="213"/>
      <c r="CWE68" s="213"/>
      <c r="CWG68" s="213"/>
      <c r="CWI68" s="213"/>
      <c r="CWK68" s="213"/>
      <c r="CWM68" s="213"/>
      <c r="CWO68" s="213"/>
      <c r="CWQ68" s="213"/>
      <c r="CWS68" s="213"/>
      <c r="CWU68" s="213"/>
      <c r="CWW68" s="213"/>
      <c r="CWY68" s="213"/>
      <c r="CXA68" s="213"/>
      <c r="CXC68" s="213"/>
      <c r="CXE68" s="213"/>
      <c r="CXG68" s="213"/>
      <c r="CXI68" s="213"/>
      <c r="CXK68" s="213"/>
      <c r="CXM68" s="213"/>
      <c r="CXO68" s="213"/>
      <c r="CXQ68" s="213"/>
      <c r="CXS68" s="213"/>
      <c r="CXU68" s="213"/>
      <c r="CXW68" s="213"/>
      <c r="CXY68" s="213"/>
      <c r="CYA68" s="213"/>
      <c r="CYC68" s="213"/>
      <c r="CYE68" s="213"/>
      <c r="CYG68" s="213"/>
      <c r="CYI68" s="213"/>
      <c r="CYK68" s="213"/>
      <c r="CYM68" s="213"/>
      <c r="CYO68" s="213"/>
      <c r="CYQ68" s="213"/>
      <c r="CYS68" s="213"/>
      <c r="CYU68" s="213"/>
      <c r="CYW68" s="213"/>
      <c r="CYY68" s="213"/>
      <c r="CZA68" s="213"/>
      <c r="CZC68" s="213"/>
      <c r="CZE68" s="213"/>
      <c r="CZG68" s="213"/>
      <c r="CZI68" s="213"/>
      <c r="CZK68" s="213"/>
      <c r="CZM68" s="213"/>
      <c r="CZO68" s="213"/>
      <c r="CZQ68" s="213"/>
      <c r="CZS68" s="213"/>
      <c r="CZU68" s="213"/>
      <c r="CZW68" s="213"/>
      <c r="CZY68" s="213"/>
      <c r="DAA68" s="213"/>
      <c r="DAC68" s="213"/>
      <c r="DAE68" s="213"/>
      <c r="DAG68" s="213"/>
      <c r="DAI68" s="213"/>
      <c r="DAK68" s="213"/>
      <c r="DAM68" s="213"/>
      <c r="DAO68" s="213"/>
      <c r="DAQ68" s="213"/>
      <c r="DAS68" s="213"/>
      <c r="DAU68" s="213"/>
      <c r="DAW68" s="213"/>
      <c r="DAY68" s="213"/>
      <c r="DBA68" s="213"/>
      <c r="DBC68" s="213"/>
      <c r="DBE68" s="213"/>
      <c r="DBG68" s="213"/>
      <c r="DBI68" s="213"/>
      <c r="DBK68" s="213"/>
      <c r="DBM68" s="213"/>
      <c r="DBO68" s="213"/>
      <c r="DBQ68" s="213"/>
      <c r="DBS68" s="213"/>
      <c r="DBU68" s="213"/>
      <c r="DBW68" s="213"/>
      <c r="DBY68" s="213"/>
      <c r="DCA68" s="213"/>
      <c r="DCC68" s="213"/>
      <c r="DCE68" s="213"/>
      <c r="DCG68" s="213"/>
      <c r="DCI68" s="213"/>
      <c r="DCK68" s="213"/>
      <c r="DCM68" s="213"/>
      <c r="DCO68" s="213"/>
      <c r="DCQ68" s="213"/>
      <c r="DCS68" s="213"/>
      <c r="DCU68" s="213"/>
      <c r="DCW68" s="213"/>
      <c r="DCY68" s="213"/>
      <c r="DDA68" s="213"/>
      <c r="DDC68" s="213"/>
      <c r="DDE68" s="213"/>
      <c r="DDG68" s="213"/>
      <c r="DDI68" s="213"/>
      <c r="DDK68" s="213"/>
      <c r="DDM68" s="213"/>
      <c r="DDO68" s="213"/>
      <c r="DDQ68" s="213"/>
      <c r="DDS68" s="213"/>
      <c r="DDU68" s="213"/>
      <c r="DDW68" s="213"/>
      <c r="DDY68" s="213"/>
      <c r="DEA68" s="213"/>
      <c r="DEC68" s="213"/>
      <c r="DEE68" s="213"/>
      <c r="DEG68" s="213"/>
      <c r="DEI68" s="213"/>
      <c r="DEK68" s="213"/>
      <c r="DEM68" s="213"/>
      <c r="DEO68" s="213"/>
      <c r="DEQ68" s="213"/>
      <c r="DES68" s="213"/>
      <c r="DEU68" s="213"/>
      <c r="DEW68" s="213"/>
      <c r="DEY68" s="213"/>
      <c r="DFA68" s="213"/>
      <c r="DFC68" s="213"/>
      <c r="DFE68" s="213"/>
      <c r="DFG68" s="213"/>
      <c r="DFI68" s="213"/>
      <c r="DFK68" s="213"/>
      <c r="DFM68" s="213"/>
      <c r="DFO68" s="213"/>
      <c r="DFQ68" s="213"/>
      <c r="DFS68" s="213"/>
      <c r="DFU68" s="213"/>
      <c r="DFW68" s="213"/>
      <c r="DFY68" s="213"/>
      <c r="DGA68" s="213"/>
      <c r="DGC68" s="213"/>
      <c r="DGE68" s="213"/>
      <c r="DGG68" s="213"/>
      <c r="DGI68" s="213"/>
      <c r="DGK68" s="213"/>
      <c r="DGM68" s="213"/>
      <c r="DGO68" s="213"/>
      <c r="DGQ68" s="213"/>
      <c r="DGS68" s="213"/>
      <c r="DGU68" s="213"/>
      <c r="DGW68" s="213"/>
      <c r="DGY68" s="213"/>
      <c r="DHA68" s="213"/>
      <c r="DHC68" s="213"/>
      <c r="DHE68" s="213"/>
      <c r="DHG68" s="213"/>
      <c r="DHI68" s="213"/>
      <c r="DHK68" s="213"/>
      <c r="DHM68" s="213"/>
      <c r="DHO68" s="213"/>
      <c r="DHQ68" s="213"/>
      <c r="DHS68" s="213"/>
      <c r="DHU68" s="213"/>
      <c r="DHW68" s="213"/>
      <c r="DHY68" s="213"/>
      <c r="DIA68" s="213"/>
      <c r="DIC68" s="213"/>
      <c r="DIE68" s="213"/>
      <c r="DIG68" s="213"/>
      <c r="DII68" s="213"/>
      <c r="DIK68" s="213"/>
      <c r="DIM68" s="213"/>
      <c r="DIO68" s="213"/>
      <c r="DIQ68" s="213"/>
      <c r="DIS68" s="213"/>
      <c r="DIU68" s="213"/>
      <c r="DIW68" s="213"/>
      <c r="DIY68" s="213"/>
      <c r="DJA68" s="213"/>
      <c r="DJC68" s="213"/>
      <c r="DJE68" s="213"/>
      <c r="DJG68" s="213"/>
      <c r="DJI68" s="213"/>
      <c r="DJK68" s="213"/>
      <c r="DJM68" s="213"/>
      <c r="DJO68" s="213"/>
      <c r="DJQ68" s="213"/>
      <c r="DJS68" s="213"/>
      <c r="DJU68" s="213"/>
      <c r="DJW68" s="213"/>
      <c r="DJY68" s="213"/>
      <c r="DKA68" s="213"/>
      <c r="DKC68" s="213"/>
      <c r="DKE68" s="213"/>
      <c r="DKG68" s="213"/>
      <c r="DKI68" s="213"/>
      <c r="DKK68" s="213"/>
      <c r="DKM68" s="213"/>
      <c r="DKO68" s="213"/>
      <c r="DKQ68" s="213"/>
      <c r="DKS68" s="213"/>
      <c r="DKU68" s="213"/>
      <c r="DKW68" s="213"/>
      <c r="DKY68" s="213"/>
      <c r="DLA68" s="213"/>
      <c r="DLC68" s="213"/>
      <c r="DLE68" s="213"/>
      <c r="DLG68" s="213"/>
      <c r="DLI68" s="213"/>
      <c r="DLK68" s="213"/>
      <c r="DLM68" s="213"/>
      <c r="DLO68" s="213"/>
      <c r="DLQ68" s="213"/>
      <c r="DLS68" s="213"/>
      <c r="DLU68" s="213"/>
      <c r="DLW68" s="213"/>
      <c r="DLY68" s="213"/>
      <c r="DMA68" s="213"/>
      <c r="DMC68" s="213"/>
      <c r="DME68" s="213"/>
      <c r="DMG68" s="213"/>
      <c r="DMI68" s="213"/>
      <c r="DMK68" s="213"/>
      <c r="DMM68" s="213"/>
      <c r="DMO68" s="213"/>
      <c r="DMQ68" s="213"/>
      <c r="DMS68" s="213"/>
      <c r="DMU68" s="213"/>
      <c r="DMW68" s="213"/>
      <c r="DMY68" s="213"/>
      <c r="DNA68" s="213"/>
      <c r="DNC68" s="213"/>
      <c r="DNE68" s="213"/>
      <c r="DNG68" s="213"/>
      <c r="DNI68" s="213"/>
      <c r="DNK68" s="213"/>
      <c r="DNM68" s="213"/>
      <c r="DNO68" s="213"/>
      <c r="DNQ68" s="213"/>
      <c r="DNS68" s="213"/>
      <c r="DNU68" s="213"/>
      <c r="DNW68" s="213"/>
      <c r="DNY68" s="213"/>
      <c r="DOA68" s="213"/>
      <c r="DOC68" s="213"/>
      <c r="DOE68" s="213"/>
      <c r="DOG68" s="213"/>
      <c r="DOI68" s="213"/>
      <c r="DOK68" s="213"/>
      <c r="DOM68" s="213"/>
      <c r="DOO68" s="213"/>
      <c r="DOQ68" s="213"/>
      <c r="DOS68" s="213"/>
      <c r="DOU68" s="213"/>
      <c r="DOW68" s="213"/>
      <c r="DOY68" s="213"/>
      <c r="DPA68" s="213"/>
      <c r="DPC68" s="213"/>
      <c r="DPE68" s="213"/>
      <c r="DPG68" s="213"/>
      <c r="DPI68" s="213"/>
      <c r="DPK68" s="213"/>
      <c r="DPM68" s="213"/>
      <c r="DPO68" s="213"/>
      <c r="DPQ68" s="213"/>
      <c r="DPS68" s="213"/>
      <c r="DPU68" s="213"/>
      <c r="DPW68" s="213"/>
      <c r="DPY68" s="213"/>
      <c r="DQA68" s="213"/>
      <c r="DQC68" s="213"/>
      <c r="DQE68" s="213"/>
      <c r="DQG68" s="213"/>
      <c r="DQI68" s="213"/>
      <c r="DQK68" s="213"/>
      <c r="DQM68" s="213"/>
      <c r="DQO68" s="213"/>
      <c r="DQQ68" s="213"/>
      <c r="DQS68" s="213"/>
      <c r="DQU68" s="213"/>
      <c r="DQW68" s="213"/>
      <c r="DQY68" s="213"/>
      <c r="DRA68" s="213"/>
      <c r="DRC68" s="213"/>
      <c r="DRE68" s="213"/>
      <c r="DRG68" s="213"/>
      <c r="DRI68" s="213"/>
      <c r="DRK68" s="213"/>
      <c r="DRM68" s="213"/>
      <c r="DRO68" s="213"/>
      <c r="DRQ68" s="213"/>
      <c r="DRS68" s="213"/>
      <c r="DRU68" s="213"/>
      <c r="DRW68" s="213"/>
      <c r="DRY68" s="213"/>
      <c r="DSA68" s="213"/>
      <c r="DSC68" s="213"/>
      <c r="DSE68" s="213"/>
      <c r="DSG68" s="213"/>
      <c r="DSI68" s="213"/>
      <c r="DSK68" s="213"/>
      <c r="DSM68" s="213"/>
      <c r="DSO68" s="213"/>
      <c r="DSQ68" s="213"/>
      <c r="DSS68" s="213"/>
      <c r="DSU68" s="213"/>
      <c r="DSW68" s="213"/>
      <c r="DSY68" s="213"/>
      <c r="DTA68" s="213"/>
      <c r="DTC68" s="213"/>
      <c r="DTE68" s="213"/>
      <c r="DTG68" s="213"/>
      <c r="DTI68" s="213"/>
      <c r="DTK68" s="213"/>
      <c r="DTM68" s="213"/>
      <c r="DTO68" s="213"/>
      <c r="DTQ68" s="213"/>
      <c r="DTS68" s="213"/>
      <c r="DTU68" s="213"/>
      <c r="DTW68" s="213"/>
      <c r="DTY68" s="213"/>
      <c r="DUA68" s="213"/>
      <c r="DUC68" s="213"/>
      <c r="DUE68" s="213"/>
      <c r="DUG68" s="213"/>
      <c r="DUI68" s="213"/>
      <c r="DUK68" s="213"/>
      <c r="DUM68" s="213"/>
      <c r="DUO68" s="213"/>
      <c r="DUQ68" s="213"/>
      <c r="DUS68" s="213"/>
      <c r="DUU68" s="213"/>
      <c r="DUW68" s="213"/>
      <c r="DUY68" s="213"/>
      <c r="DVA68" s="213"/>
      <c r="DVC68" s="213"/>
      <c r="DVE68" s="213"/>
      <c r="DVG68" s="213"/>
      <c r="DVI68" s="213"/>
      <c r="DVK68" s="213"/>
      <c r="DVM68" s="213"/>
      <c r="DVO68" s="213"/>
      <c r="DVQ68" s="213"/>
      <c r="DVS68" s="213"/>
      <c r="DVU68" s="213"/>
      <c r="DVW68" s="213"/>
      <c r="DVY68" s="213"/>
      <c r="DWA68" s="213"/>
      <c r="DWC68" s="213"/>
      <c r="DWE68" s="213"/>
      <c r="DWG68" s="213"/>
      <c r="DWI68" s="213"/>
      <c r="DWK68" s="213"/>
      <c r="DWM68" s="213"/>
      <c r="DWO68" s="213"/>
      <c r="DWQ68" s="213"/>
      <c r="DWS68" s="213"/>
      <c r="DWU68" s="213"/>
      <c r="DWW68" s="213"/>
      <c r="DWY68" s="213"/>
      <c r="DXA68" s="213"/>
      <c r="DXC68" s="213"/>
      <c r="DXE68" s="213"/>
      <c r="DXG68" s="213"/>
      <c r="DXI68" s="213"/>
      <c r="DXK68" s="213"/>
      <c r="DXM68" s="213"/>
      <c r="DXO68" s="213"/>
      <c r="DXQ68" s="213"/>
      <c r="DXS68" s="213"/>
      <c r="DXU68" s="213"/>
      <c r="DXW68" s="213"/>
      <c r="DXY68" s="213"/>
      <c r="DYA68" s="213"/>
      <c r="DYC68" s="213"/>
      <c r="DYE68" s="213"/>
      <c r="DYG68" s="213"/>
      <c r="DYI68" s="213"/>
      <c r="DYK68" s="213"/>
      <c r="DYM68" s="213"/>
      <c r="DYO68" s="213"/>
      <c r="DYQ68" s="213"/>
      <c r="DYS68" s="213"/>
      <c r="DYU68" s="213"/>
      <c r="DYW68" s="213"/>
      <c r="DYY68" s="213"/>
      <c r="DZA68" s="213"/>
      <c r="DZC68" s="213"/>
      <c r="DZE68" s="213"/>
      <c r="DZG68" s="213"/>
      <c r="DZI68" s="213"/>
      <c r="DZK68" s="213"/>
      <c r="DZM68" s="213"/>
      <c r="DZO68" s="213"/>
      <c r="DZQ68" s="213"/>
      <c r="DZS68" s="213"/>
      <c r="DZU68" s="213"/>
      <c r="DZW68" s="213"/>
      <c r="DZY68" s="213"/>
      <c r="EAA68" s="213"/>
      <c r="EAC68" s="213"/>
      <c r="EAE68" s="213"/>
      <c r="EAG68" s="213"/>
      <c r="EAI68" s="213"/>
      <c r="EAK68" s="213"/>
      <c r="EAM68" s="213"/>
      <c r="EAO68" s="213"/>
      <c r="EAQ68" s="213"/>
      <c r="EAS68" s="213"/>
      <c r="EAU68" s="213"/>
      <c r="EAW68" s="213"/>
      <c r="EAY68" s="213"/>
      <c r="EBA68" s="213"/>
      <c r="EBC68" s="213"/>
      <c r="EBE68" s="213"/>
      <c r="EBG68" s="213"/>
      <c r="EBI68" s="213"/>
      <c r="EBK68" s="213"/>
      <c r="EBM68" s="213"/>
      <c r="EBO68" s="213"/>
      <c r="EBQ68" s="213"/>
      <c r="EBS68" s="213"/>
      <c r="EBU68" s="213"/>
      <c r="EBW68" s="213"/>
      <c r="EBY68" s="213"/>
      <c r="ECA68" s="213"/>
      <c r="ECC68" s="213"/>
      <c r="ECE68" s="213"/>
      <c r="ECG68" s="213"/>
      <c r="ECI68" s="213"/>
      <c r="ECK68" s="213"/>
      <c r="ECM68" s="213"/>
      <c r="ECO68" s="213"/>
      <c r="ECQ68" s="213"/>
      <c r="ECS68" s="213"/>
      <c r="ECU68" s="213"/>
      <c r="ECW68" s="213"/>
      <c r="ECY68" s="213"/>
      <c r="EDA68" s="213"/>
      <c r="EDC68" s="213"/>
      <c r="EDE68" s="213"/>
      <c r="EDG68" s="213"/>
      <c r="EDI68" s="213"/>
      <c r="EDK68" s="213"/>
      <c r="EDM68" s="213"/>
      <c r="EDO68" s="213"/>
      <c r="EDQ68" s="213"/>
      <c r="EDS68" s="213"/>
      <c r="EDU68" s="213"/>
      <c r="EDW68" s="213"/>
      <c r="EDY68" s="213"/>
      <c r="EEA68" s="213"/>
      <c r="EEC68" s="213"/>
      <c r="EEE68" s="213"/>
      <c r="EEG68" s="213"/>
      <c r="EEI68" s="213"/>
      <c r="EEK68" s="213"/>
      <c r="EEM68" s="213"/>
      <c r="EEO68" s="213"/>
      <c r="EEQ68" s="213"/>
      <c r="EES68" s="213"/>
      <c r="EEU68" s="213"/>
      <c r="EEW68" s="213"/>
      <c r="EEY68" s="213"/>
      <c r="EFA68" s="213"/>
      <c r="EFC68" s="213"/>
      <c r="EFE68" s="213"/>
      <c r="EFG68" s="213"/>
      <c r="EFI68" s="213"/>
      <c r="EFK68" s="213"/>
      <c r="EFM68" s="213"/>
      <c r="EFO68" s="213"/>
      <c r="EFQ68" s="213"/>
      <c r="EFS68" s="213"/>
      <c r="EFU68" s="213"/>
      <c r="EFW68" s="213"/>
      <c r="EFY68" s="213"/>
      <c r="EGA68" s="213"/>
      <c r="EGC68" s="213"/>
      <c r="EGE68" s="213"/>
      <c r="EGG68" s="213"/>
      <c r="EGI68" s="213"/>
      <c r="EGK68" s="213"/>
      <c r="EGM68" s="213"/>
      <c r="EGO68" s="213"/>
      <c r="EGQ68" s="213"/>
      <c r="EGS68" s="213"/>
      <c r="EGU68" s="213"/>
      <c r="EGW68" s="213"/>
      <c r="EGY68" s="213"/>
      <c r="EHA68" s="213"/>
      <c r="EHC68" s="213"/>
      <c r="EHE68" s="213"/>
      <c r="EHG68" s="213"/>
      <c r="EHI68" s="213"/>
      <c r="EHK68" s="213"/>
      <c r="EHM68" s="213"/>
      <c r="EHO68" s="213"/>
      <c r="EHQ68" s="213"/>
      <c r="EHS68" s="213"/>
      <c r="EHU68" s="213"/>
      <c r="EHW68" s="213"/>
      <c r="EHY68" s="213"/>
      <c r="EIA68" s="213"/>
      <c r="EIC68" s="213"/>
      <c r="EIE68" s="213"/>
      <c r="EIG68" s="213"/>
      <c r="EII68" s="213"/>
      <c r="EIK68" s="213"/>
      <c r="EIM68" s="213"/>
      <c r="EIO68" s="213"/>
      <c r="EIQ68" s="213"/>
      <c r="EIS68" s="213"/>
      <c r="EIU68" s="213"/>
      <c r="EIW68" s="213"/>
      <c r="EIY68" s="213"/>
      <c r="EJA68" s="213"/>
      <c r="EJC68" s="213"/>
      <c r="EJE68" s="213"/>
      <c r="EJG68" s="213"/>
      <c r="EJI68" s="213"/>
      <c r="EJK68" s="213"/>
      <c r="EJM68" s="213"/>
      <c r="EJO68" s="213"/>
      <c r="EJQ68" s="213"/>
      <c r="EJS68" s="213"/>
      <c r="EJU68" s="213"/>
      <c r="EJW68" s="213"/>
      <c r="EJY68" s="213"/>
      <c r="EKA68" s="213"/>
      <c r="EKC68" s="213"/>
      <c r="EKE68" s="213"/>
      <c r="EKG68" s="213"/>
      <c r="EKI68" s="213"/>
      <c r="EKK68" s="213"/>
      <c r="EKM68" s="213"/>
      <c r="EKO68" s="213"/>
      <c r="EKQ68" s="213"/>
      <c r="EKS68" s="213"/>
      <c r="EKU68" s="213"/>
      <c r="EKW68" s="213"/>
      <c r="EKY68" s="213"/>
      <c r="ELA68" s="213"/>
      <c r="ELC68" s="213"/>
      <c r="ELE68" s="213"/>
      <c r="ELG68" s="213"/>
      <c r="ELI68" s="213"/>
      <c r="ELK68" s="213"/>
      <c r="ELM68" s="213"/>
      <c r="ELO68" s="213"/>
      <c r="ELQ68" s="213"/>
      <c r="ELS68" s="213"/>
      <c r="ELU68" s="213"/>
      <c r="ELW68" s="213"/>
      <c r="ELY68" s="213"/>
      <c r="EMA68" s="213"/>
      <c r="EMC68" s="213"/>
      <c r="EME68" s="213"/>
      <c r="EMG68" s="213"/>
      <c r="EMI68" s="213"/>
      <c r="EMK68" s="213"/>
      <c r="EMM68" s="213"/>
      <c r="EMO68" s="213"/>
      <c r="EMQ68" s="213"/>
      <c r="EMS68" s="213"/>
      <c r="EMU68" s="213"/>
      <c r="EMW68" s="213"/>
      <c r="EMY68" s="213"/>
      <c r="ENA68" s="213"/>
      <c r="ENC68" s="213"/>
      <c r="ENE68" s="213"/>
      <c r="ENG68" s="213"/>
      <c r="ENI68" s="213"/>
      <c r="ENK68" s="213"/>
      <c r="ENM68" s="213"/>
      <c r="ENO68" s="213"/>
      <c r="ENQ68" s="213"/>
      <c r="ENS68" s="213"/>
      <c r="ENU68" s="213"/>
      <c r="ENW68" s="213"/>
      <c r="ENY68" s="213"/>
      <c r="EOA68" s="213"/>
      <c r="EOC68" s="213"/>
      <c r="EOE68" s="213"/>
      <c r="EOG68" s="213"/>
      <c r="EOI68" s="213"/>
      <c r="EOK68" s="213"/>
      <c r="EOM68" s="213"/>
      <c r="EOO68" s="213"/>
      <c r="EOQ68" s="213"/>
      <c r="EOS68" s="213"/>
      <c r="EOU68" s="213"/>
      <c r="EOW68" s="213"/>
      <c r="EOY68" s="213"/>
      <c r="EPA68" s="213"/>
      <c r="EPC68" s="213"/>
      <c r="EPE68" s="213"/>
      <c r="EPG68" s="213"/>
      <c r="EPI68" s="213"/>
      <c r="EPK68" s="213"/>
      <c r="EPM68" s="213"/>
      <c r="EPO68" s="213"/>
      <c r="EPQ68" s="213"/>
      <c r="EPS68" s="213"/>
      <c r="EPU68" s="213"/>
      <c r="EPW68" s="213"/>
      <c r="EPY68" s="213"/>
      <c r="EQA68" s="213"/>
      <c r="EQC68" s="213"/>
      <c r="EQE68" s="213"/>
      <c r="EQG68" s="213"/>
      <c r="EQI68" s="213"/>
      <c r="EQK68" s="213"/>
      <c r="EQM68" s="213"/>
      <c r="EQO68" s="213"/>
      <c r="EQQ68" s="213"/>
      <c r="EQS68" s="213"/>
      <c r="EQU68" s="213"/>
      <c r="EQW68" s="213"/>
      <c r="EQY68" s="213"/>
      <c r="ERA68" s="213"/>
      <c r="ERC68" s="213"/>
      <c r="ERE68" s="213"/>
      <c r="ERG68" s="213"/>
      <c r="ERI68" s="213"/>
      <c r="ERK68" s="213"/>
      <c r="ERM68" s="213"/>
      <c r="ERO68" s="213"/>
      <c r="ERQ68" s="213"/>
      <c r="ERS68" s="213"/>
      <c r="ERU68" s="213"/>
      <c r="ERW68" s="213"/>
      <c r="ERY68" s="213"/>
      <c r="ESA68" s="213"/>
      <c r="ESC68" s="213"/>
      <c r="ESE68" s="213"/>
      <c r="ESG68" s="213"/>
      <c r="ESI68" s="213"/>
      <c r="ESK68" s="213"/>
      <c r="ESM68" s="213"/>
      <c r="ESO68" s="213"/>
      <c r="ESQ68" s="213"/>
      <c r="ESS68" s="213"/>
      <c r="ESU68" s="213"/>
      <c r="ESW68" s="213"/>
      <c r="ESY68" s="213"/>
      <c r="ETA68" s="213"/>
      <c r="ETC68" s="213"/>
      <c r="ETE68" s="213"/>
      <c r="ETG68" s="213"/>
      <c r="ETI68" s="213"/>
      <c r="ETK68" s="213"/>
      <c r="ETM68" s="213"/>
      <c r="ETO68" s="213"/>
      <c r="ETQ68" s="213"/>
      <c r="ETS68" s="213"/>
      <c r="ETU68" s="213"/>
      <c r="ETW68" s="213"/>
      <c r="ETY68" s="213"/>
      <c r="EUA68" s="213"/>
      <c r="EUC68" s="213"/>
      <c r="EUE68" s="213"/>
      <c r="EUG68" s="213"/>
      <c r="EUI68" s="213"/>
      <c r="EUK68" s="213"/>
      <c r="EUM68" s="213"/>
      <c r="EUO68" s="213"/>
      <c r="EUQ68" s="213"/>
      <c r="EUS68" s="213"/>
      <c r="EUU68" s="213"/>
      <c r="EUW68" s="213"/>
      <c r="EUY68" s="213"/>
      <c r="EVA68" s="213"/>
      <c r="EVC68" s="213"/>
      <c r="EVE68" s="213"/>
      <c r="EVG68" s="213"/>
      <c r="EVI68" s="213"/>
      <c r="EVK68" s="213"/>
      <c r="EVM68" s="213"/>
      <c r="EVO68" s="213"/>
      <c r="EVQ68" s="213"/>
      <c r="EVS68" s="213"/>
      <c r="EVU68" s="213"/>
      <c r="EVW68" s="213"/>
      <c r="EVY68" s="213"/>
      <c r="EWA68" s="213"/>
      <c r="EWC68" s="213"/>
      <c r="EWE68" s="213"/>
      <c r="EWG68" s="213"/>
      <c r="EWI68" s="213"/>
      <c r="EWK68" s="213"/>
      <c r="EWM68" s="213"/>
      <c r="EWO68" s="213"/>
      <c r="EWQ68" s="213"/>
      <c r="EWS68" s="213"/>
      <c r="EWU68" s="213"/>
      <c r="EWW68" s="213"/>
      <c r="EWY68" s="213"/>
      <c r="EXA68" s="213"/>
      <c r="EXC68" s="213"/>
      <c r="EXE68" s="213"/>
      <c r="EXG68" s="213"/>
      <c r="EXI68" s="213"/>
      <c r="EXK68" s="213"/>
      <c r="EXM68" s="213"/>
      <c r="EXO68" s="213"/>
      <c r="EXQ68" s="213"/>
      <c r="EXS68" s="213"/>
      <c r="EXU68" s="213"/>
      <c r="EXW68" s="213"/>
      <c r="EXY68" s="213"/>
      <c r="EYA68" s="213"/>
      <c r="EYC68" s="213"/>
      <c r="EYE68" s="213"/>
      <c r="EYG68" s="213"/>
      <c r="EYI68" s="213"/>
      <c r="EYK68" s="213"/>
      <c r="EYM68" s="213"/>
      <c r="EYO68" s="213"/>
      <c r="EYQ68" s="213"/>
      <c r="EYS68" s="213"/>
      <c r="EYU68" s="213"/>
      <c r="EYW68" s="213"/>
      <c r="EYY68" s="213"/>
      <c r="EZA68" s="213"/>
      <c r="EZC68" s="213"/>
      <c r="EZE68" s="213"/>
      <c r="EZG68" s="213"/>
      <c r="EZI68" s="213"/>
      <c r="EZK68" s="213"/>
      <c r="EZM68" s="213"/>
      <c r="EZO68" s="213"/>
      <c r="EZQ68" s="213"/>
      <c r="EZS68" s="213"/>
      <c r="EZU68" s="213"/>
      <c r="EZW68" s="213"/>
      <c r="EZY68" s="213"/>
      <c r="FAA68" s="213"/>
      <c r="FAC68" s="213"/>
      <c r="FAE68" s="213"/>
      <c r="FAG68" s="213"/>
      <c r="FAI68" s="213"/>
      <c r="FAK68" s="213"/>
      <c r="FAM68" s="213"/>
      <c r="FAO68" s="213"/>
      <c r="FAQ68" s="213"/>
      <c r="FAS68" s="213"/>
      <c r="FAU68" s="213"/>
      <c r="FAW68" s="213"/>
      <c r="FAY68" s="213"/>
      <c r="FBA68" s="213"/>
      <c r="FBC68" s="213"/>
      <c r="FBE68" s="213"/>
      <c r="FBG68" s="213"/>
      <c r="FBI68" s="213"/>
      <c r="FBK68" s="213"/>
      <c r="FBM68" s="213"/>
      <c r="FBO68" s="213"/>
      <c r="FBQ68" s="213"/>
      <c r="FBS68" s="213"/>
      <c r="FBU68" s="213"/>
      <c r="FBW68" s="213"/>
      <c r="FBY68" s="213"/>
      <c r="FCA68" s="213"/>
      <c r="FCC68" s="213"/>
      <c r="FCE68" s="213"/>
      <c r="FCG68" s="213"/>
      <c r="FCI68" s="213"/>
      <c r="FCK68" s="213"/>
      <c r="FCM68" s="213"/>
      <c r="FCO68" s="213"/>
      <c r="FCQ68" s="213"/>
      <c r="FCS68" s="213"/>
      <c r="FCU68" s="213"/>
      <c r="FCW68" s="213"/>
      <c r="FCY68" s="213"/>
      <c r="FDA68" s="213"/>
      <c r="FDC68" s="213"/>
      <c r="FDE68" s="213"/>
      <c r="FDG68" s="213"/>
      <c r="FDI68" s="213"/>
      <c r="FDK68" s="213"/>
      <c r="FDM68" s="213"/>
      <c r="FDO68" s="213"/>
      <c r="FDQ68" s="213"/>
      <c r="FDS68" s="213"/>
      <c r="FDU68" s="213"/>
      <c r="FDW68" s="213"/>
      <c r="FDY68" s="213"/>
      <c r="FEA68" s="213"/>
      <c r="FEC68" s="213"/>
      <c r="FEE68" s="213"/>
      <c r="FEG68" s="213"/>
      <c r="FEI68" s="213"/>
      <c r="FEK68" s="213"/>
      <c r="FEM68" s="213"/>
      <c r="FEO68" s="213"/>
      <c r="FEQ68" s="213"/>
      <c r="FES68" s="213"/>
      <c r="FEU68" s="213"/>
      <c r="FEW68" s="213"/>
      <c r="FEY68" s="213"/>
      <c r="FFA68" s="213"/>
      <c r="FFC68" s="213"/>
      <c r="FFE68" s="213"/>
      <c r="FFG68" s="213"/>
      <c r="FFI68" s="213"/>
      <c r="FFK68" s="213"/>
      <c r="FFM68" s="213"/>
      <c r="FFO68" s="213"/>
      <c r="FFQ68" s="213"/>
      <c r="FFS68" s="213"/>
      <c r="FFU68" s="213"/>
      <c r="FFW68" s="213"/>
      <c r="FFY68" s="213"/>
      <c r="FGA68" s="213"/>
      <c r="FGC68" s="213"/>
      <c r="FGE68" s="213"/>
      <c r="FGG68" s="213"/>
      <c r="FGI68" s="213"/>
      <c r="FGK68" s="213"/>
      <c r="FGM68" s="213"/>
      <c r="FGO68" s="213"/>
      <c r="FGQ68" s="213"/>
      <c r="FGS68" s="213"/>
      <c r="FGU68" s="213"/>
      <c r="FGW68" s="213"/>
      <c r="FGY68" s="213"/>
      <c r="FHA68" s="213"/>
      <c r="FHC68" s="213"/>
      <c r="FHE68" s="213"/>
      <c r="FHG68" s="213"/>
      <c r="FHI68" s="213"/>
      <c r="FHK68" s="213"/>
      <c r="FHM68" s="213"/>
      <c r="FHO68" s="213"/>
      <c r="FHQ68" s="213"/>
      <c r="FHS68" s="213"/>
      <c r="FHU68" s="213"/>
      <c r="FHW68" s="213"/>
      <c r="FHY68" s="213"/>
      <c r="FIA68" s="213"/>
      <c r="FIC68" s="213"/>
      <c r="FIE68" s="213"/>
      <c r="FIG68" s="213"/>
      <c r="FII68" s="213"/>
      <c r="FIK68" s="213"/>
      <c r="FIM68" s="213"/>
      <c r="FIO68" s="213"/>
      <c r="FIQ68" s="213"/>
      <c r="FIS68" s="213"/>
      <c r="FIU68" s="213"/>
      <c r="FIW68" s="213"/>
      <c r="FIY68" s="213"/>
      <c r="FJA68" s="213"/>
      <c r="FJC68" s="213"/>
      <c r="FJE68" s="213"/>
      <c r="FJG68" s="213"/>
      <c r="FJI68" s="213"/>
      <c r="FJK68" s="213"/>
      <c r="FJM68" s="213"/>
      <c r="FJO68" s="213"/>
      <c r="FJQ68" s="213"/>
      <c r="FJS68" s="213"/>
      <c r="FJU68" s="213"/>
      <c r="FJW68" s="213"/>
      <c r="FJY68" s="213"/>
      <c r="FKA68" s="213"/>
      <c r="FKC68" s="213"/>
      <c r="FKE68" s="213"/>
      <c r="FKG68" s="213"/>
      <c r="FKI68" s="213"/>
      <c r="FKK68" s="213"/>
      <c r="FKM68" s="213"/>
      <c r="FKO68" s="213"/>
      <c r="FKQ68" s="213"/>
      <c r="FKS68" s="213"/>
      <c r="FKU68" s="213"/>
      <c r="FKW68" s="213"/>
      <c r="FKY68" s="213"/>
      <c r="FLA68" s="213"/>
      <c r="FLC68" s="213"/>
      <c r="FLE68" s="213"/>
      <c r="FLG68" s="213"/>
      <c r="FLI68" s="213"/>
      <c r="FLK68" s="213"/>
      <c r="FLM68" s="213"/>
      <c r="FLO68" s="213"/>
      <c r="FLQ68" s="213"/>
      <c r="FLS68" s="213"/>
      <c r="FLU68" s="213"/>
      <c r="FLW68" s="213"/>
      <c r="FLY68" s="213"/>
      <c r="FMA68" s="213"/>
      <c r="FMC68" s="213"/>
      <c r="FME68" s="213"/>
      <c r="FMG68" s="213"/>
      <c r="FMI68" s="213"/>
      <c r="FMK68" s="213"/>
      <c r="FMM68" s="213"/>
      <c r="FMO68" s="213"/>
      <c r="FMQ68" s="213"/>
      <c r="FMS68" s="213"/>
      <c r="FMU68" s="213"/>
      <c r="FMW68" s="213"/>
      <c r="FMY68" s="213"/>
      <c r="FNA68" s="213"/>
      <c r="FNC68" s="213"/>
      <c r="FNE68" s="213"/>
      <c r="FNG68" s="213"/>
      <c r="FNI68" s="213"/>
      <c r="FNK68" s="213"/>
      <c r="FNM68" s="213"/>
      <c r="FNO68" s="213"/>
      <c r="FNQ68" s="213"/>
      <c r="FNS68" s="213"/>
      <c r="FNU68" s="213"/>
      <c r="FNW68" s="213"/>
      <c r="FNY68" s="213"/>
      <c r="FOA68" s="213"/>
      <c r="FOC68" s="213"/>
      <c r="FOE68" s="213"/>
      <c r="FOG68" s="213"/>
      <c r="FOI68" s="213"/>
      <c r="FOK68" s="213"/>
      <c r="FOM68" s="213"/>
      <c r="FOO68" s="213"/>
      <c r="FOQ68" s="213"/>
      <c r="FOS68" s="213"/>
      <c r="FOU68" s="213"/>
      <c r="FOW68" s="213"/>
      <c r="FOY68" s="213"/>
      <c r="FPA68" s="213"/>
      <c r="FPC68" s="213"/>
      <c r="FPE68" s="213"/>
      <c r="FPG68" s="213"/>
      <c r="FPI68" s="213"/>
      <c r="FPK68" s="213"/>
      <c r="FPM68" s="213"/>
      <c r="FPO68" s="213"/>
      <c r="FPQ68" s="213"/>
      <c r="FPS68" s="213"/>
      <c r="FPU68" s="213"/>
      <c r="FPW68" s="213"/>
      <c r="FPY68" s="213"/>
      <c r="FQA68" s="213"/>
      <c r="FQC68" s="213"/>
      <c r="FQE68" s="213"/>
      <c r="FQG68" s="213"/>
      <c r="FQI68" s="213"/>
      <c r="FQK68" s="213"/>
      <c r="FQM68" s="213"/>
      <c r="FQO68" s="213"/>
      <c r="FQQ68" s="213"/>
      <c r="FQS68" s="213"/>
      <c r="FQU68" s="213"/>
      <c r="FQW68" s="213"/>
      <c r="FQY68" s="213"/>
      <c r="FRA68" s="213"/>
      <c r="FRC68" s="213"/>
      <c r="FRE68" s="213"/>
      <c r="FRG68" s="213"/>
      <c r="FRI68" s="213"/>
      <c r="FRK68" s="213"/>
      <c r="FRM68" s="213"/>
      <c r="FRO68" s="213"/>
      <c r="FRQ68" s="213"/>
      <c r="FRS68" s="213"/>
      <c r="FRU68" s="213"/>
      <c r="FRW68" s="213"/>
      <c r="FRY68" s="213"/>
      <c r="FSA68" s="213"/>
      <c r="FSC68" s="213"/>
      <c r="FSE68" s="213"/>
      <c r="FSG68" s="213"/>
      <c r="FSI68" s="213"/>
      <c r="FSK68" s="213"/>
      <c r="FSM68" s="213"/>
      <c r="FSO68" s="213"/>
      <c r="FSQ68" s="213"/>
      <c r="FSS68" s="213"/>
      <c r="FSU68" s="213"/>
      <c r="FSW68" s="213"/>
      <c r="FSY68" s="213"/>
      <c r="FTA68" s="213"/>
      <c r="FTC68" s="213"/>
      <c r="FTE68" s="213"/>
      <c r="FTG68" s="213"/>
      <c r="FTI68" s="213"/>
      <c r="FTK68" s="213"/>
      <c r="FTM68" s="213"/>
      <c r="FTO68" s="213"/>
      <c r="FTQ68" s="213"/>
      <c r="FTS68" s="213"/>
      <c r="FTU68" s="213"/>
      <c r="FTW68" s="213"/>
      <c r="FTY68" s="213"/>
      <c r="FUA68" s="213"/>
      <c r="FUC68" s="213"/>
      <c r="FUE68" s="213"/>
      <c r="FUG68" s="213"/>
      <c r="FUI68" s="213"/>
      <c r="FUK68" s="213"/>
      <c r="FUM68" s="213"/>
      <c r="FUO68" s="213"/>
      <c r="FUQ68" s="213"/>
      <c r="FUS68" s="213"/>
      <c r="FUU68" s="213"/>
      <c r="FUW68" s="213"/>
      <c r="FUY68" s="213"/>
      <c r="FVA68" s="213"/>
      <c r="FVC68" s="213"/>
      <c r="FVE68" s="213"/>
      <c r="FVG68" s="213"/>
      <c r="FVI68" s="213"/>
      <c r="FVK68" s="213"/>
      <c r="FVM68" s="213"/>
      <c r="FVO68" s="213"/>
      <c r="FVQ68" s="213"/>
      <c r="FVS68" s="213"/>
      <c r="FVU68" s="213"/>
      <c r="FVW68" s="213"/>
      <c r="FVY68" s="213"/>
      <c r="FWA68" s="213"/>
      <c r="FWC68" s="213"/>
      <c r="FWE68" s="213"/>
      <c r="FWG68" s="213"/>
      <c r="FWI68" s="213"/>
      <c r="FWK68" s="213"/>
      <c r="FWM68" s="213"/>
      <c r="FWO68" s="213"/>
      <c r="FWQ68" s="213"/>
      <c r="FWS68" s="213"/>
      <c r="FWU68" s="213"/>
      <c r="FWW68" s="213"/>
      <c r="FWY68" s="213"/>
      <c r="FXA68" s="213"/>
      <c r="FXC68" s="213"/>
      <c r="FXE68" s="213"/>
      <c r="FXG68" s="213"/>
      <c r="FXI68" s="213"/>
      <c r="FXK68" s="213"/>
      <c r="FXM68" s="213"/>
      <c r="FXO68" s="213"/>
      <c r="FXQ68" s="213"/>
      <c r="FXS68" s="213"/>
      <c r="FXU68" s="213"/>
      <c r="FXW68" s="213"/>
      <c r="FXY68" s="213"/>
      <c r="FYA68" s="213"/>
      <c r="FYC68" s="213"/>
      <c r="FYE68" s="213"/>
      <c r="FYG68" s="213"/>
      <c r="FYI68" s="213"/>
      <c r="FYK68" s="213"/>
      <c r="FYM68" s="213"/>
      <c r="FYO68" s="213"/>
      <c r="FYQ68" s="213"/>
      <c r="FYS68" s="213"/>
      <c r="FYU68" s="213"/>
      <c r="FYW68" s="213"/>
      <c r="FYY68" s="213"/>
      <c r="FZA68" s="213"/>
      <c r="FZC68" s="213"/>
      <c r="FZE68" s="213"/>
      <c r="FZG68" s="213"/>
      <c r="FZI68" s="213"/>
      <c r="FZK68" s="213"/>
      <c r="FZM68" s="213"/>
      <c r="FZO68" s="213"/>
      <c r="FZQ68" s="213"/>
      <c r="FZS68" s="213"/>
      <c r="FZU68" s="213"/>
      <c r="FZW68" s="213"/>
      <c r="FZY68" s="213"/>
      <c r="GAA68" s="213"/>
      <c r="GAC68" s="213"/>
      <c r="GAE68" s="213"/>
      <c r="GAG68" s="213"/>
      <c r="GAI68" s="213"/>
      <c r="GAK68" s="213"/>
      <c r="GAM68" s="213"/>
      <c r="GAO68" s="213"/>
      <c r="GAQ68" s="213"/>
      <c r="GAS68" s="213"/>
      <c r="GAU68" s="213"/>
      <c r="GAW68" s="213"/>
      <c r="GAY68" s="213"/>
      <c r="GBA68" s="213"/>
      <c r="GBC68" s="213"/>
      <c r="GBE68" s="213"/>
      <c r="GBG68" s="213"/>
      <c r="GBI68" s="213"/>
      <c r="GBK68" s="213"/>
      <c r="GBM68" s="213"/>
      <c r="GBO68" s="213"/>
      <c r="GBQ68" s="213"/>
      <c r="GBS68" s="213"/>
      <c r="GBU68" s="213"/>
      <c r="GBW68" s="213"/>
      <c r="GBY68" s="213"/>
      <c r="GCA68" s="213"/>
      <c r="GCC68" s="213"/>
      <c r="GCE68" s="213"/>
      <c r="GCG68" s="213"/>
      <c r="GCI68" s="213"/>
      <c r="GCK68" s="213"/>
      <c r="GCM68" s="213"/>
      <c r="GCO68" s="213"/>
      <c r="GCQ68" s="213"/>
      <c r="GCS68" s="213"/>
      <c r="GCU68" s="213"/>
      <c r="GCW68" s="213"/>
      <c r="GCY68" s="213"/>
      <c r="GDA68" s="213"/>
      <c r="GDC68" s="213"/>
      <c r="GDE68" s="213"/>
      <c r="GDG68" s="213"/>
      <c r="GDI68" s="213"/>
      <c r="GDK68" s="213"/>
      <c r="GDM68" s="213"/>
      <c r="GDO68" s="213"/>
      <c r="GDQ68" s="213"/>
      <c r="GDS68" s="213"/>
      <c r="GDU68" s="213"/>
      <c r="GDW68" s="213"/>
      <c r="GDY68" s="213"/>
      <c r="GEA68" s="213"/>
      <c r="GEC68" s="213"/>
      <c r="GEE68" s="213"/>
      <c r="GEG68" s="213"/>
      <c r="GEI68" s="213"/>
      <c r="GEK68" s="213"/>
      <c r="GEM68" s="213"/>
      <c r="GEO68" s="213"/>
      <c r="GEQ68" s="213"/>
      <c r="GES68" s="213"/>
      <c r="GEU68" s="213"/>
      <c r="GEW68" s="213"/>
      <c r="GEY68" s="213"/>
      <c r="GFA68" s="213"/>
      <c r="GFC68" s="213"/>
      <c r="GFE68" s="213"/>
      <c r="GFG68" s="213"/>
      <c r="GFI68" s="213"/>
      <c r="GFK68" s="213"/>
      <c r="GFM68" s="213"/>
      <c r="GFO68" s="213"/>
      <c r="GFQ68" s="213"/>
      <c r="GFS68" s="213"/>
      <c r="GFU68" s="213"/>
      <c r="GFW68" s="213"/>
      <c r="GFY68" s="213"/>
      <c r="GGA68" s="213"/>
      <c r="GGC68" s="213"/>
      <c r="GGE68" s="213"/>
      <c r="GGG68" s="213"/>
      <c r="GGI68" s="213"/>
      <c r="GGK68" s="213"/>
      <c r="GGM68" s="213"/>
      <c r="GGO68" s="213"/>
      <c r="GGQ68" s="213"/>
      <c r="GGS68" s="213"/>
      <c r="GGU68" s="213"/>
      <c r="GGW68" s="213"/>
      <c r="GGY68" s="213"/>
      <c r="GHA68" s="213"/>
      <c r="GHC68" s="213"/>
      <c r="GHE68" s="213"/>
      <c r="GHG68" s="213"/>
      <c r="GHI68" s="213"/>
      <c r="GHK68" s="213"/>
      <c r="GHM68" s="213"/>
      <c r="GHO68" s="213"/>
      <c r="GHQ68" s="213"/>
      <c r="GHS68" s="213"/>
      <c r="GHU68" s="213"/>
      <c r="GHW68" s="213"/>
      <c r="GHY68" s="213"/>
      <c r="GIA68" s="213"/>
      <c r="GIC68" s="213"/>
      <c r="GIE68" s="213"/>
      <c r="GIG68" s="213"/>
      <c r="GII68" s="213"/>
      <c r="GIK68" s="213"/>
      <c r="GIM68" s="213"/>
      <c r="GIO68" s="213"/>
      <c r="GIQ68" s="213"/>
      <c r="GIS68" s="213"/>
      <c r="GIU68" s="213"/>
      <c r="GIW68" s="213"/>
      <c r="GIY68" s="213"/>
      <c r="GJA68" s="213"/>
      <c r="GJC68" s="213"/>
      <c r="GJE68" s="213"/>
      <c r="GJG68" s="213"/>
      <c r="GJI68" s="213"/>
      <c r="GJK68" s="213"/>
      <c r="GJM68" s="213"/>
      <c r="GJO68" s="213"/>
      <c r="GJQ68" s="213"/>
      <c r="GJS68" s="213"/>
      <c r="GJU68" s="213"/>
      <c r="GJW68" s="213"/>
      <c r="GJY68" s="213"/>
      <c r="GKA68" s="213"/>
      <c r="GKC68" s="213"/>
      <c r="GKE68" s="213"/>
      <c r="GKG68" s="213"/>
      <c r="GKI68" s="213"/>
      <c r="GKK68" s="213"/>
      <c r="GKM68" s="213"/>
      <c r="GKO68" s="213"/>
      <c r="GKQ68" s="213"/>
      <c r="GKS68" s="213"/>
      <c r="GKU68" s="213"/>
      <c r="GKW68" s="213"/>
      <c r="GKY68" s="213"/>
      <c r="GLA68" s="213"/>
      <c r="GLC68" s="213"/>
      <c r="GLE68" s="213"/>
      <c r="GLG68" s="213"/>
      <c r="GLI68" s="213"/>
      <c r="GLK68" s="213"/>
      <c r="GLM68" s="213"/>
      <c r="GLO68" s="213"/>
      <c r="GLQ68" s="213"/>
      <c r="GLS68" s="213"/>
      <c r="GLU68" s="213"/>
      <c r="GLW68" s="213"/>
      <c r="GLY68" s="213"/>
      <c r="GMA68" s="213"/>
      <c r="GMC68" s="213"/>
      <c r="GME68" s="213"/>
      <c r="GMG68" s="213"/>
      <c r="GMI68" s="213"/>
      <c r="GMK68" s="213"/>
      <c r="GMM68" s="213"/>
      <c r="GMO68" s="213"/>
      <c r="GMQ68" s="213"/>
      <c r="GMS68" s="213"/>
      <c r="GMU68" s="213"/>
      <c r="GMW68" s="213"/>
      <c r="GMY68" s="213"/>
      <c r="GNA68" s="213"/>
      <c r="GNC68" s="213"/>
      <c r="GNE68" s="213"/>
      <c r="GNG68" s="213"/>
      <c r="GNI68" s="213"/>
      <c r="GNK68" s="213"/>
      <c r="GNM68" s="213"/>
      <c r="GNO68" s="213"/>
      <c r="GNQ68" s="213"/>
      <c r="GNS68" s="213"/>
      <c r="GNU68" s="213"/>
      <c r="GNW68" s="213"/>
      <c r="GNY68" s="213"/>
      <c r="GOA68" s="213"/>
      <c r="GOC68" s="213"/>
      <c r="GOE68" s="213"/>
      <c r="GOG68" s="213"/>
      <c r="GOI68" s="213"/>
      <c r="GOK68" s="213"/>
      <c r="GOM68" s="213"/>
      <c r="GOO68" s="213"/>
      <c r="GOQ68" s="213"/>
      <c r="GOS68" s="213"/>
      <c r="GOU68" s="213"/>
      <c r="GOW68" s="213"/>
      <c r="GOY68" s="213"/>
      <c r="GPA68" s="213"/>
      <c r="GPC68" s="213"/>
      <c r="GPE68" s="213"/>
      <c r="GPG68" s="213"/>
      <c r="GPI68" s="213"/>
      <c r="GPK68" s="213"/>
      <c r="GPM68" s="213"/>
      <c r="GPO68" s="213"/>
      <c r="GPQ68" s="213"/>
      <c r="GPS68" s="213"/>
      <c r="GPU68" s="213"/>
      <c r="GPW68" s="213"/>
      <c r="GPY68" s="213"/>
      <c r="GQA68" s="213"/>
      <c r="GQC68" s="213"/>
      <c r="GQE68" s="213"/>
      <c r="GQG68" s="213"/>
      <c r="GQI68" s="213"/>
      <c r="GQK68" s="213"/>
      <c r="GQM68" s="213"/>
      <c r="GQO68" s="213"/>
      <c r="GQQ68" s="213"/>
      <c r="GQS68" s="213"/>
      <c r="GQU68" s="213"/>
      <c r="GQW68" s="213"/>
      <c r="GQY68" s="213"/>
      <c r="GRA68" s="213"/>
      <c r="GRC68" s="213"/>
      <c r="GRE68" s="213"/>
      <c r="GRG68" s="213"/>
      <c r="GRI68" s="213"/>
      <c r="GRK68" s="213"/>
      <c r="GRM68" s="213"/>
      <c r="GRO68" s="213"/>
      <c r="GRQ68" s="213"/>
      <c r="GRS68" s="213"/>
      <c r="GRU68" s="213"/>
      <c r="GRW68" s="213"/>
      <c r="GRY68" s="213"/>
      <c r="GSA68" s="213"/>
      <c r="GSC68" s="213"/>
      <c r="GSE68" s="213"/>
      <c r="GSG68" s="213"/>
      <c r="GSI68" s="213"/>
      <c r="GSK68" s="213"/>
      <c r="GSM68" s="213"/>
      <c r="GSO68" s="213"/>
      <c r="GSQ68" s="213"/>
      <c r="GSS68" s="213"/>
      <c r="GSU68" s="213"/>
      <c r="GSW68" s="213"/>
      <c r="GSY68" s="213"/>
      <c r="GTA68" s="213"/>
      <c r="GTC68" s="213"/>
      <c r="GTE68" s="213"/>
      <c r="GTG68" s="213"/>
      <c r="GTI68" s="213"/>
      <c r="GTK68" s="213"/>
      <c r="GTM68" s="213"/>
      <c r="GTO68" s="213"/>
      <c r="GTQ68" s="213"/>
      <c r="GTS68" s="213"/>
      <c r="GTU68" s="213"/>
      <c r="GTW68" s="213"/>
      <c r="GTY68" s="213"/>
      <c r="GUA68" s="213"/>
      <c r="GUC68" s="213"/>
      <c r="GUE68" s="213"/>
      <c r="GUG68" s="213"/>
      <c r="GUI68" s="213"/>
      <c r="GUK68" s="213"/>
      <c r="GUM68" s="213"/>
      <c r="GUO68" s="213"/>
      <c r="GUQ68" s="213"/>
      <c r="GUS68" s="213"/>
      <c r="GUU68" s="213"/>
      <c r="GUW68" s="213"/>
      <c r="GUY68" s="213"/>
      <c r="GVA68" s="213"/>
      <c r="GVC68" s="213"/>
      <c r="GVE68" s="213"/>
      <c r="GVG68" s="213"/>
      <c r="GVI68" s="213"/>
      <c r="GVK68" s="213"/>
      <c r="GVM68" s="213"/>
      <c r="GVO68" s="213"/>
      <c r="GVQ68" s="213"/>
      <c r="GVS68" s="213"/>
      <c r="GVU68" s="213"/>
      <c r="GVW68" s="213"/>
      <c r="GVY68" s="213"/>
      <c r="GWA68" s="213"/>
      <c r="GWC68" s="213"/>
      <c r="GWE68" s="213"/>
      <c r="GWG68" s="213"/>
      <c r="GWI68" s="213"/>
      <c r="GWK68" s="213"/>
      <c r="GWM68" s="213"/>
      <c r="GWO68" s="213"/>
      <c r="GWQ68" s="213"/>
      <c r="GWS68" s="213"/>
      <c r="GWU68" s="213"/>
      <c r="GWW68" s="213"/>
      <c r="GWY68" s="213"/>
      <c r="GXA68" s="213"/>
      <c r="GXC68" s="213"/>
      <c r="GXE68" s="213"/>
      <c r="GXG68" s="213"/>
      <c r="GXI68" s="213"/>
      <c r="GXK68" s="213"/>
      <c r="GXM68" s="213"/>
      <c r="GXO68" s="213"/>
      <c r="GXQ68" s="213"/>
      <c r="GXS68" s="213"/>
      <c r="GXU68" s="213"/>
      <c r="GXW68" s="213"/>
      <c r="GXY68" s="213"/>
      <c r="GYA68" s="213"/>
      <c r="GYC68" s="213"/>
      <c r="GYE68" s="213"/>
      <c r="GYG68" s="213"/>
      <c r="GYI68" s="213"/>
      <c r="GYK68" s="213"/>
      <c r="GYM68" s="213"/>
      <c r="GYO68" s="213"/>
      <c r="GYQ68" s="213"/>
      <c r="GYS68" s="213"/>
      <c r="GYU68" s="213"/>
      <c r="GYW68" s="213"/>
      <c r="GYY68" s="213"/>
      <c r="GZA68" s="213"/>
      <c r="GZC68" s="213"/>
      <c r="GZE68" s="213"/>
      <c r="GZG68" s="213"/>
      <c r="GZI68" s="213"/>
      <c r="GZK68" s="213"/>
      <c r="GZM68" s="213"/>
      <c r="GZO68" s="213"/>
      <c r="GZQ68" s="213"/>
      <c r="GZS68" s="213"/>
      <c r="GZU68" s="213"/>
      <c r="GZW68" s="213"/>
      <c r="GZY68" s="213"/>
      <c r="HAA68" s="213"/>
      <c r="HAC68" s="213"/>
      <c r="HAE68" s="213"/>
      <c r="HAG68" s="213"/>
      <c r="HAI68" s="213"/>
      <c r="HAK68" s="213"/>
      <c r="HAM68" s="213"/>
      <c r="HAO68" s="213"/>
      <c r="HAQ68" s="213"/>
      <c r="HAS68" s="213"/>
      <c r="HAU68" s="213"/>
      <c r="HAW68" s="213"/>
      <c r="HAY68" s="213"/>
      <c r="HBA68" s="213"/>
      <c r="HBC68" s="213"/>
      <c r="HBE68" s="213"/>
      <c r="HBG68" s="213"/>
      <c r="HBI68" s="213"/>
      <c r="HBK68" s="213"/>
      <c r="HBM68" s="213"/>
      <c r="HBO68" s="213"/>
      <c r="HBQ68" s="213"/>
      <c r="HBS68" s="213"/>
      <c r="HBU68" s="213"/>
      <c r="HBW68" s="213"/>
      <c r="HBY68" s="213"/>
      <c r="HCA68" s="213"/>
      <c r="HCC68" s="213"/>
      <c r="HCE68" s="213"/>
      <c r="HCG68" s="213"/>
      <c r="HCI68" s="213"/>
      <c r="HCK68" s="213"/>
      <c r="HCM68" s="213"/>
      <c r="HCO68" s="213"/>
      <c r="HCQ68" s="213"/>
      <c r="HCS68" s="213"/>
      <c r="HCU68" s="213"/>
      <c r="HCW68" s="213"/>
      <c r="HCY68" s="213"/>
      <c r="HDA68" s="213"/>
      <c r="HDC68" s="213"/>
      <c r="HDE68" s="213"/>
      <c r="HDG68" s="213"/>
      <c r="HDI68" s="213"/>
      <c r="HDK68" s="213"/>
      <c r="HDM68" s="213"/>
      <c r="HDO68" s="213"/>
      <c r="HDQ68" s="213"/>
      <c r="HDS68" s="213"/>
      <c r="HDU68" s="213"/>
      <c r="HDW68" s="213"/>
      <c r="HDY68" s="213"/>
      <c r="HEA68" s="213"/>
      <c r="HEC68" s="213"/>
      <c r="HEE68" s="213"/>
      <c r="HEG68" s="213"/>
      <c r="HEI68" s="213"/>
      <c r="HEK68" s="213"/>
      <c r="HEM68" s="213"/>
      <c r="HEO68" s="213"/>
      <c r="HEQ68" s="213"/>
      <c r="HES68" s="213"/>
      <c r="HEU68" s="213"/>
      <c r="HEW68" s="213"/>
      <c r="HEY68" s="213"/>
      <c r="HFA68" s="213"/>
      <c r="HFC68" s="213"/>
      <c r="HFE68" s="213"/>
      <c r="HFG68" s="213"/>
      <c r="HFI68" s="213"/>
      <c r="HFK68" s="213"/>
      <c r="HFM68" s="213"/>
      <c r="HFO68" s="213"/>
      <c r="HFQ68" s="213"/>
      <c r="HFS68" s="213"/>
      <c r="HFU68" s="213"/>
      <c r="HFW68" s="213"/>
      <c r="HFY68" s="213"/>
      <c r="HGA68" s="213"/>
      <c r="HGC68" s="213"/>
      <c r="HGE68" s="213"/>
      <c r="HGG68" s="213"/>
      <c r="HGI68" s="213"/>
      <c r="HGK68" s="213"/>
      <c r="HGM68" s="213"/>
      <c r="HGO68" s="213"/>
      <c r="HGQ68" s="213"/>
      <c r="HGS68" s="213"/>
      <c r="HGU68" s="213"/>
      <c r="HGW68" s="213"/>
      <c r="HGY68" s="213"/>
      <c r="HHA68" s="213"/>
      <c r="HHC68" s="213"/>
      <c r="HHE68" s="213"/>
      <c r="HHG68" s="213"/>
      <c r="HHI68" s="213"/>
      <c r="HHK68" s="213"/>
      <c r="HHM68" s="213"/>
      <c r="HHO68" s="213"/>
      <c r="HHQ68" s="213"/>
      <c r="HHS68" s="213"/>
      <c r="HHU68" s="213"/>
      <c r="HHW68" s="213"/>
      <c r="HHY68" s="213"/>
      <c r="HIA68" s="213"/>
      <c r="HIC68" s="213"/>
      <c r="HIE68" s="213"/>
      <c r="HIG68" s="213"/>
      <c r="HII68" s="213"/>
      <c r="HIK68" s="213"/>
      <c r="HIM68" s="213"/>
      <c r="HIO68" s="213"/>
      <c r="HIQ68" s="213"/>
      <c r="HIS68" s="213"/>
      <c r="HIU68" s="213"/>
      <c r="HIW68" s="213"/>
      <c r="HIY68" s="213"/>
      <c r="HJA68" s="213"/>
      <c r="HJC68" s="213"/>
      <c r="HJE68" s="213"/>
      <c r="HJG68" s="213"/>
      <c r="HJI68" s="213"/>
      <c r="HJK68" s="213"/>
      <c r="HJM68" s="213"/>
      <c r="HJO68" s="213"/>
      <c r="HJQ68" s="213"/>
      <c r="HJS68" s="213"/>
      <c r="HJU68" s="213"/>
      <c r="HJW68" s="213"/>
      <c r="HJY68" s="213"/>
      <c r="HKA68" s="213"/>
      <c r="HKC68" s="213"/>
      <c r="HKE68" s="213"/>
      <c r="HKG68" s="213"/>
      <c r="HKI68" s="213"/>
      <c r="HKK68" s="213"/>
      <c r="HKM68" s="213"/>
      <c r="HKO68" s="213"/>
      <c r="HKQ68" s="213"/>
      <c r="HKS68" s="213"/>
      <c r="HKU68" s="213"/>
      <c r="HKW68" s="213"/>
      <c r="HKY68" s="213"/>
      <c r="HLA68" s="213"/>
      <c r="HLC68" s="213"/>
      <c r="HLE68" s="213"/>
      <c r="HLG68" s="213"/>
      <c r="HLI68" s="213"/>
      <c r="HLK68" s="213"/>
      <c r="HLM68" s="213"/>
      <c r="HLO68" s="213"/>
      <c r="HLQ68" s="213"/>
      <c r="HLS68" s="213"/>
      <c r="HLU68" s="213"/>
      <c r="HLW68" s="213"/>
      <c r="HLY68" s="213"/>
      <c r="HMA68" s="213"/>
      <c r="HMC68" s="213"/>
      <c r="HME68" s="213"/>
      <c r="HMG68" s="213"/>
      <c r="HMI68" s="213"/>
      <c r="HMK68" s="213"/>
      <c r="HMM68" s="213"/>
      <c r="HMO68" s="213"/>
      <c r="HMQ68" s="213"/>
      <c r="HMS68" s="213"/>
      <c r="HMU68" s="213"/>
      <c r="HMW68" s="213"/>
      <c r="HMY68" s="213"/>
      <c r="HNA68" s="213"/>
      <c r="HNC68" s="213"/>
      <c r="HNE68" s="213"/>
      <c r="HNG68" s="213"/>
      <c r="HNI68" s="213"/>
      <c r="HNK68" s="213"/>
      <c r="HNM68" s="213"/>
      <c r="HNO68" s="213"/>
      <c r="HNQ68" s="213"/>
      <c r="HNS68" s="213"/>
      <c r="HNU68" s="213"/>
      <c r="HNW68" s="213"/>
      <c r="HNY68" s="213"/>
      <c r="HOA68" s="213"/>
      <c r="HOC68" s="213"/>
      <c r="HOE68" s="213"/>
      <c r="HOG68" s="213"/>
      <c r="HOI68" s="213"/>
      <c r="HOK68" s="213"/>
      <c r="HOM68" s="213"/>
      <c r="HOO68" s="213"/>
      <c r="HOQ68" s="213"/>
      <c r="HOS68" s="213"/>
      <c r="HOU68" s="213"/>
      <c r="HOW68" s="213"/>
      <c r="HOY68" s="213"/>
      <c r="HPA68" s="213"/>
      <c r="HPC68" s="213"/>
      <c r="HPE68" s="213"/>
      <c r="HPG68" s="213"/>
      <c r="HPI68" s="213"/>
      <c r="HPK68" s="213"/>
      <c r="HPM68" s="213"/>
      <c r="HPO68" s="213"/>
      <c r="HPQ68" s="213"/>
      <c r="HPS68" s="213"/>
      <c r="HPU68" s="213"/>
      <c r="HPW68" s="213"/>
      <c r="HPY68" s="213"/>
      <c r="HQA68" s="213"/>
      <c r="HQC68" s="213"/>
      <c r="HQE68" s="213"/>
      <c r="HQG68" s="213"/>
      <c r="HQI68" s="213"/>
      <c r="HQK68" s="213"/>
      <c r="HQM68" s="213"/>
      <c r="HQO68" s="213"/>
      <c r="HQQ68" s="213"/>
      <c r="HQS68" s="213"/>
      <c r="HQU68" s="213"/>
      <c r="HQW68" s="213"/>
      <c r="HQY68" s="213"/>
      <c r="HRA68" s="213"/>
      <c r="HRC68" s="213"/>
      <c r="HRE68" s="213"/>
      <c r="HRG68" s="213"/>
      <c r="HRI68" s="213"/>
      <c r="HRK68" s="213"/>
      <c r="HRM68" s="213"/>
      <c r="HRO68" s="213"/>
      <c r="HRQ68" s="213"/>
      <c r="HRS68" s="213"/>
      <c r="HRU68" s="213"/>
      <c r="HRW68" s="213"/>
      <c r="HRY68" s="213"/>
      <c r="HSA68" s="213"/>
      <c r="HSC68" s="213"/>
      <c r="HSE68" s="213"/>
      <c r="HSG68" s="213"/>
      <c r="HSI68" s="213"/>
      <c r="HSK68" s="213"/>
      <c r="HSM68" s="213"/>
      <c r="HSO68" s="213"/>
      <c r="HSQ68" s="213"/>
      <c r="HSS68" s="213"/>
      <c r="HSU68" s="213"/>
      <c r="HSW68" s="213"/>
      <c r="HSY68" s="213"/>
      <c r="HTA68" s="213"/>
      <c r="HTC68" s="213"/>
      <c r="HTE68" s="213"/>
      <c r="HTG68" s="213"/>
      <c r="HTI68" s="213"/>
      <c r="HTK68" s="213"/>
      <c r="HTM68" s="213"/>
      <c r="HTO68" s="213"/>
      <c r="HTQ68" s="213"/>
      <c r="HTS68" s="213"/>
      <c r="HTU68" s="213"/>
      <c r="HTW68" s="213"/>
      <c r="HTY68" s="213"/>
      <c r="HUA68" s="213"/>
      <c r="HUC68" s="213"/>
      <c r="HUE68" s="213"/>
      <c r="HUG68" s="213"/>
      <c r="HUI68" s="213"/>
      <c r="HUK68" s="213"/>
      <c r="HUM68" s="213"/>
      <c r="HUO68" s="213"/>
      <c r="HUQ68" s="213"/>
      <c r="HUS68" s="213"/>
      <c r="HUU68" s="213"/>
      <c r="HUW68" s="213"/>
      <c r="HUY68" s="213"/>
      <c r="HVA68" s="213"/>
      <c r="HVC68" s="213"/>
      <c r="HVE68" s="213"/>
      <c r="HVG68" s="213"/>
      <c r="HVI68" s="213"/>
      <c r="HVK68" s="213"/>
      <c r="HVM68" s="213"/>
      <c r="HVO68" s="213"/>
      <c r="HVQ68" s="213"/>
      <c r="HVS68" s="213"/>
      <c r="HVU68" s="213"/>
      <c r="HVW68" s="213"/>
      <c r="HVY68" s="213"/>
      <c r="HWA68" s="213"/>
      <c r="HWC68" s="213"/>
      <c r="HWE68" s="213"/>
      <c r="HWG68" s="213"/>
      <c r="HWI68" s="213"/>
      <c r="HWK68" s="213"/>
      <c r="HWM68" s="213"/>
      <c r="HWO68" s="213"/>
      <c r="HWQ68" s="213"/>
      <c r="HWS68" s="213"/>
      <c r="HWU68" s="213"/>
      <c r="HWW68" s="213"/>
      <c r="HWY68" s="213"/>
      <c r="HXA68" s="213"/>
      <c r="HXC68" s="213"/>
      <c r="HXE68" s="213"/>
      <c r="HXG68" s="213"/>
      <c r="HXI68" s="213"/>
      <c r="HXK68" s="213"/>
      <c r="HXM68" s="213"/>
      <c r="HXO68" s="213"/>
      <c r="HXQ68" s="213"/>
      <c r="HXS68" s="213"/>
      <c r="HXU68" s="213"/>
      <c r="HXW68" s="213"/>
      <c r="HXY68" s="213"/>
      <c r="HYA68" s="213"/>
      <c r="HYC68" s="213"/>
      <c r="HYE68" s="213"/>
      <c r="HYG68" s="213"/>
      <c r="HYI68" s="213"/>
      <c r="HYK68" s="213"/>
      <c r="HYM68" s="213"/>
      <c r="HYO68" s="213"/>
      <c r="HYQ68" s="213"/>
      <c r="HYS68" s="213"/>
      <c r="HYU68" s="213"/>
      <c r="HYW68" s="213"/>
      <c r="HYY68" s="213"/>
      <c r="HZA68" s="213"/>
      <c r="HZC68" s="213"/>
      <c r="HZE68" s="213"/>
      <c r="HZG68" s="213"/>
      <c r="HZI68" s="213"/>
      <c r="HZK68" s="213"/>
      <c r="HZM68" s="213"/>
      <c r="HZO68" s="213"/>
      <c r="HZQ68" s="213"/>
      <c r="HZS68" s="213"/>
      <c r="HZU68" s="213"/>
      <c r="HZW68" s="213"/>
      <c r="HZY68" s="213"/>
      <c r="IAA68" s="213"/>
      <c r="IAC68" s="213"/>
      <c r="IAE68" s="213"/>
      <c r="IAG68" s="213"/>
      <c r="IAI68" s="213"/>
      <c r="IAK68" s="213"/>
      <c r="IAM68" s="213"/>
      <c r="IAO68" s="213"/>
      <c r="IAQ68" s="213"/>
      <c r="IAS68" s="213"/>
      <c r="IAU68" s="213"/>
      <c r="IAW68" s="213"/>
      <c r="IAY68" s="213"/>
      <c r="IBA68" s="213"/>
      <c r="IBC68" s="213"/>
      <c r="IBE68" s="213"/>
      <c r="IBG68" s="213"/>
      <c r="IBI68" s="213"/>
      <c r="IBK68" s="213"/>
      <c r="IBM68" s="213"/>
      <c r="IBO68" s="213"/>
      <c r="IBQ68" s="213"/>
      <c r="IBS68" s="213"/>
      <c r="IBU68" s="213"/>
      <c r="IBW68" s="213"/>
      <c r="IBY68" s="213"/>
      <c r="ICA68" s="213"/>
      <c r="ICC68" s="213"/>
      <c r="ICE68" s="213"/>
      <c r="ICG68" s="213"/>
      <c r="ICI68" s="213"/>
      <c r="ICK68" s="213"/>
      <c r="ICM68" s="213"/>
      <c r="ICO68" s="213"/>
      <c r="ICQ68" s="213"/>
      <c r="ICS68" s="213"/>
      <c r="ICU68" s="213"/>
      <c r="ICW68" s="213"/>
      <c r="ICY68" s="213"/>
      <c r="IDA68" s="213"/>
      <c r="IDC68" s="213"/>
      <c r="IDE68" s="213"/>
      <c r="IDG68" s="213"/>
      <c r="IDI68" s="213"/>
      <c r="IDK68" s="213"/>
      <c r="IDM68" s="213"/>
      <c r="IDO68" s="213"/>
      <c r="IDQ68" s="213"/>
      <c r="IDS68" s="213"/>
      <c r="IDU68" s="213"/>
      <c r="IDW68" s="213"/>
      <c r="IDY68" s="213"/>
      <c r="IEA68" s="213"/>
      <c r="IEC68" s="213"/>
      <c r="IEE68" s="213"/>
      <c r="IEG68" s="213"/>
      <c r="IEI68" s="213"/>
      <c r="IEK68" s="213"/>
      <c r="IEM68" s="213"/>
      <c r="IEO68" s="213"/>
      <c r="IEQ68" s="213"/>
      <c r="IES68" s="213"/>
      <c r="IEU68" s="213"/>
      <c r="IEW68" s="213"/>
      <c r="IEY68" s="213"/>
      <c r="IFA68" s="213"/>
      <c r="IFC68" s="213"/>
      <c r="IFE68" s="213"/>
      <c r="IFG68" s="213"/>
      <c r="IFI68" s="213"/>
      <c r="IFK68" s="213"/>
      <c r="IFM68" s="213"/>
      <c r="IFO68" s="213"/>
      <c r="IFQ68" s="213"/>
      <c r="IFS68" s="213"/>
      <c r="IFU68" s="213"/>
      <c r="IFW68" s="213"/>
      <c r="IFY68" s="213"/>
      <c r="IGA68" s="213"/>
      <c r="IGC68" s="213"/>
      <c r="IGE68" s="213"/>
      <c r="IGG68" s="213"/>
      <c r="IGI68" s="213"/>
      <c r="IGK68" s="213"/>
      <c r="IGM68" s="213"/>
      <c r="IGO68" s="213"/>
      <c r="IGQ68" s="213"/>
      <c r="IGS68" s="213"/>
      <c r="IGU68" s="213"/>
      <c r="IGW68" s="213"/>
      <c r="IGY68" s="213"/>
      <c r="IHA68" s="213"/>
      <c r="IHC68" s="213"/>
      <c r="IHE68" s="213"/>
      <c r="IHG68" s="213"/>
      <c r="IHI68" s="213"/>
      <c r="IHK68" s="213"/>
      <c r="IHM68" s="213"/>
      <c r="IHO68" s="213"/>
      <c r="IHQ68" s="213"/>
      <c r="IHS68" s="213"/>
      <c r="IHU68" s="213"/>
      <c r="IHW68" s="213"/>
      <c r="IHY68" s="213"/>
      <c r="IIA68" s="213"/>
      <c r="IIC68" s="213"/>
      <c r="IIE68" s="213"/>
      <c r="IIG68" s="213"/>
      <c r="III68" s="213"/>
      <c r="IIK68" s="213"/>
      <c r="IIM68" s="213"/>
      <c r="IIO68" s="213"/>
      <c r="IIQ68" s="213"/>
      <c r="IIS68" s="213"/>
      <c r="IIU68" s="213"/>
      <c r="IIW68" s="213"/>
      <c r="IIY68" s="213"/>
      <c r="IJA68" s="213"/>
      <c r="IJC68" s="213"/>
      <c r="IJE68" s="213"/>
      <c r="IJG68" s="213"/>
      <c r="IJI68" s="213"/>
      <c r="IJK68" s="213"/>
      <c r="IJM68" s="213"/>
      <c r="IJO68" s="213"/>
      <c r="IJQ68" s="213"/>
      <c r="IJS68" s="213"/>
      <c r="IJU68" s="213"/>
      <c r="IJW68" s="213"/>
      <c r="IJY68" s="213"/>
      <c r="IKA68" s="213"/>
      <c r="IKC68" s="213"/>
      <c r="IKE68" s="213"/>
      <c r="IKG68" s="213"/>
      <c r="IKI68" s="213"/>
      <c r="IKK68" s="213"/>
      <c r="IKM68" s="213"/>
      <c r="IKO68" s="213"/>
      <c r="IKQ68" s="213"/>
      <c r="IKS68" s="213"/>
      <c r="IKU68" s="213"/>
      <c r="IKW68" s="213"/>
      <c r="IKY68" s="213"/>
      <c r="ILA68" s="213"/>
      <c r="ILC68" s="213"/>
      <c r="ILE68" s="213"/>
      <c r="ILG68" s="213"/>
      <c r="ILI68" s="213"/>
      <c r="ILK68" s="213"/>
      <c r="ILM68" s="213"/>
      <c r="ILO68" s="213"/>
      <c r="ILQ68" s="213"/>
      <c r="ILS68" s="213"/>
      <c r="ILU68" s="213"/>
      <c r="ILW68" s="213"/>
      <c r="ILY68" s="213"/>
      <c r="IMA68" s="213"/>
      <c r="IMC68" s="213"/>
      <c r="IME68" s="213"/>
      <c r="IMG68" s="213"/>
      <c r="IMI68" s="213"/>
      <c r="IMK68" s="213"/>
      <c r="IMM68" s="213"/>
      <c r="IMO68" s="213"/>
      <c r="IMQ68" s="213"/>
      <c r="IMS68" s="213"/>
      <c r="IMU68" s="213"/>
      <c r="IMW68" s="213"/>
      <c r="IMY68" s="213"/>
      <c r="INA68" s="213"/>
      <c r="INC68" s="213"/>
      <c r="INE68" s="213"/>
      <c r="ING68" s="213"/>
      <c r="INI68" s="213"/>
      <c r="INK68" s="213"/>
      <c r="INM68" s="213"/>
      <c r="INO68" s="213"/>
      <c r="INQ68" s="213"/>
      <c r="INS68" s="213"/>
      <c r="INU68" s="213"/>
      <c r="INW68" s="213"/>
      <c r="INY68" s="213"/>
      <c r="IOA68" s="213"/>
      <c r="IOC68" s="213"/>
      <c r="IOE68" s="213"/>
      <c r="IOG68" s="213"/>
      <c r="IOI68" s="213"/>
      <c r="IOK68" s="213"/>
      <c r="IOM68" s="213"/>
      <c r="IOO68" s="213"/>
      <c r="IOQ68" s="213"/>
      <c r="IOS68" s="213"/>
      <c r="IOU68" s="213"/>
      <c r="IOW68" s="213"/>
      <c r="IOY68" s="213"/>
      <c r="IPA68" s="213"/>
      <c r="IPC68" s="213"/>
      <c r="IPE68" s="213"/>
      <c r="IPG68" s="213"/>
      <c r="IPI68" s="213"/>
      <c r="IPK68" s="213"/>
      <c r="IPM68" s="213"/>
      <c r="IPO68" s="213"/>
      <c r="IPQ68" s="213"/>
      <c r="IPS68" s="213"/>
      <c r="IPU68" s="213"/>
      <c r="IPW68" s="213"/>
      <c r="IPY68" s="213"/>
      <c r="IQA68" s="213"/>
      <c r="IQC68" s="213"/>
      <c r="IQE68" s="213"/>
      <c r="IQG68" s="213"/>
      <c r="IQI68" s="213"/>
      <c r="IQK68" s="213"/>
      <c r="IQM68" s="213"/>
      <c r="IQO68" s="213"/>
      <c r="IQQ68" s="213"/>
      <c r="IQS68" s="213"/>
      <c r="IQU68" s="213"/>
      <c r="IQW68" s="213"/>
      <c r="IQY68" s="213"/>
      <c r="IRA68" s="213"/>
      <c r="IRC68" s="213"/>
      <c r="IRE68" s="213"/>
      <c r="IRG68" s="213"/>
      <c r="IRI68" s="213"/>
      <c r="IRK68" s="213"/>
      <c r="IRM68" s="213"/>
      <c r="IRO68" s="213"/>
      <c r="IRQ68" s="213"/>
      <c r="IRS68" s="213"/>
      <c r="IRU68" s="213"/>
      <c r="IRW68" s="213"/>
      <c r="IRY68" s="213"/>
      <c r="ISA68" s="213"/>
      <c r="ISC68" s="213"/>
      <c r="ISE68" s="213"/>
      <c r="ISG68" s="213"/>
      <c r="ISI68" s="213"/>
      <c r="ISK68" s="213"/>
      <c r="ISM68" s="213"/>
      <c r="ISO68" s="213"/>
      <c r="ISQ68" s="213"/>
      <c r="ISS68" s="213"/>
      <c r="ISU68" s="213"/>
      <c r="ISW68" s="213"/>
      <c r="ISY68" s="213"/>
      <c r="ITA68" s="213"/>
      <c r="ITC68" s="213"/>
      <c r="ITE68" s="213"/>
      <c r="ITG68" s="213"/>
      <c r="ITI68" s="213"/>
      <c r="ITK68" s="213"/>
      <c r="ITM68" s="213"/>
      <c r="ITO68" s="213"/>
      <c r="ITQ68" s="213"/>
      <c r="ITS68" s="213"/>
      <c r="ITU68" s="213"/>
      <c r="ITW68" s="213"/>
      <c r="ITY68" s="213"/>
      <c r="IUA68" s="213"/>
      <c r="IUC68" s="213"/>
      <c r="IUE68" s="213"/>
      <c r="IUG68" s="213"/>
      <c r="IUI68" s="213"/>
      <c r="IUK68" s="213"/>
      <c r="IUM68" s="213"/>
      <c r="IUO68" s="213"/>
      <c r="IUQ68" s="213"/>
      <c r="IUS68" s="213"/>
      <c r="IUU68" s="213"/>
      <c r="IUW68" s="213"/>
      <c r="IUY68" s="213"/>
      <c r="IVA68" s="213"/>
      <c r="IVC68" s="213"/>
      <c r="IVE68" s="213"/>
      <c r="IVG68" s="213"/>
      <c r="IVI68" s="213"/>
      <c r="IVK68" s="213"/>
      <c r="IVM68" s="213"/>
      <c r="IVO68" s="213"/>
      <c r="IVQ68" s="213"/>
      <c r="IVS68" s="213"/>
      <c r="IVU68" s="213"/>
      <c r="IVW68" s="213"/>
      <c r="IVY68" s="213"/>
      <c r="IWA68" s="213"/>
      <c r="IWC68" s="213"/>
      <c r="IWE68" s="213"/>
      <c r="IWG68" s="213"/>
      <c r="IWI68" s="213"/>
      <c r="IWK68" s="213"/>
      <c r="IWM68" s="213"/>
      <c r="IWO68" s="213"/>
      <c r="IWQ68" s="213"/>
      <c r="IWS68" s="213"/>
      <c r="IWU68" s="213"/>
      <c r="IWW68" s="213"/>
      <c r="IWY68" s="213"/>
      <c r="IXA68" s="213"/>
      <c r="IXC68" s="213"/>
      <c r="IXE68" s="213"/>
      <c r="IXG68" s="213"/>
      <c r="IXI68" s="213"/>
      <c r="IXK68" s="213"/>
      <c r="IXM68" s="213"/>
      <c r="IXO68" s="213"/>
      <c r="IXQ68" s="213"/>
      <c r="IXS68" s="213"/>
      <c r="IXU68" s="213"/>
      <c r="IXW68" s="213"/>
      <c r="IXY68" s="213"/>
      <c r="IYA68" s="213"/>
      <c r="IYC68" s="213"/>
      <c r="IYE68" s="213"/>
      <c r="IYG68" s="213"/>
      <c r="IYI68" s="213"/>
      <c r="IYK68" s="213"/>
      <c r="IYM68" s="213"/>
      <c r="IYO68" s="213"/>
      <c r="IYQ68" s="213"/>
      <c r="IYS68" s="213"/>
      <c r="IYU68" s="213"/>
      <c r="IYW68" s="213"/>
      <c r="IYY68" s="213"/>
      <c r="IZA68" s="213"/>
      <c r="IZC68" s="213"/>
      <c r="IZE68" s="213"/>
      <c r="IZG68" s="213"/>
      <c r="IZI68" s="213"/>
      <c r="IZK68" s="213"/>
      <c r="IZM68" s="213"/>
      <c r="IZO68" s="213"/>
      <c r="IZQ68" s="213"/>
      <c r="IZS68" s="213"/>
      <c r="IZU68" s="213"/>
      <c r="IZW68" s="213"/>
      <c r="IZY68" s="213"/>
      <c r="JAA68" s="213"/>
      <c r="JAC68" s="213"/>
      <c r="JAE68" s="213"/>
      <c r="JAG68" s="213"/>
      <c r="JAI68" s="213"/>
      <c r="JAK68" s="213"/>
      <c r="JAM68" s="213"/>
      <c r="JAO68" s="213"/>
      <c r="JAQ68" s="213"/>
      <c r="JAS68" s="213"/>
      <c r="JAU68" s="213"/>
      <c r="JAW68" s="213"/>
      <c r="JAY68" s="213"/>
      <c r="JBA68" s="213"/>
      <c r="JBC68" s="213"/>
      <c r="JBE68" s="213"/>
      <c r="JBG68" s="213"/>
      <c r="JBI68" s="213"/>
      <c r="JBK68" s="213"/>
      <c r="JBM68" s="213"/>
      <c r="JBO68" s="213"/>
      <c r="JBQ68" s="213"/>
      <c r="JBS68" s="213"/>
      <c r="JBU68" s="213"/>
      <c r="JBW68" s="213"/>
      <c r="JBY68" s="213"/>
      <c r="JCA68" s="213"/>
      <c r="JCC68" s="213"/>
      <c r="JCE68" s="213"/>
      <c r="JCG68" s="213"/>
      <c r="JCI68" s="213"/>
      <c r="JCK68" s="213"/>
      <c r="JCM68" s="213"/>
      <c r="JCO68" s="213"/>
      <c r="JCQ68" s="213"/>
      <c r="JCS68" s="213"/>
      <c r="JCU68" s="213"/>
      <c r="JCW68" s="213"/>
      <c r="JCY68" s="213"/>
      <c r="JDA68" s="213"/>
      <c r="JDC68" s="213"/>
      <c r="JDE68" s="213"/>
      <c r="JDG68" s="213"/>
      <c r="JDI68" s="213"/>
      <c r="JDK68" s="213"/>
      <c r="JDM68" s="213"/>
      <c r="JDO68" s="213"/>
      <c r="JDQ68" s="213"/>
      <c r="JDS68" s="213"/>
      <c r="JDU68" s="213"/>
      <c r="JDW68" s="213"/>
      <c r="JDY68" s="213"/>
      <c r="JEA68" s="213"/>
      <c r="JEC68" s="213"/>
      <c r="JEE68" s="213"/>
      <c r="JEG68" s="213"/>
      <c r="JEI68" s="213"/>
      <c r="JEK68" s="213"/>
      <c r="JEM68" s="213"/>
      <c r="JEO68" s="213"/>
      <c r="JEQ68" s="213"/>
      <c r="JES68" s="213"/>
      <c r="JEU68" s="213"/>
      <c r="JEW68" s="213"/>
      <c r="JEY68" s="213"/>
      <c r="JFA68" s="213"/>
      <c r="JFC68" s="213"/>
      <c r="JFE68" s="213"/>
      <c r="JFG68" s="213"/>
      <c r="JFI68" s="213"/>
      <c r="JFK68" s="213"/>
      <c r="JFM68" s="213"/>
      <c r="JFO68" s="213"/>
      <c r="JFQ68" s="213"/>
      <c r="JFS68" s="213"/>
      <c r="JFU68" s="213"/>
      <c r="JFW68" s="213"/>
      <c r="JFY68" s="213"/>
      <c r="JGA68" s="213"/>
      <c r="JGC68" s="213"/>
      <c r="JGE68" s="213"/>
      <c r="JGG68" s="213"/>
      <c r="JGI68" s="213"/>
      <c r="JGK68" s="213"/>
      <c r="JGM68" s="213"/>
      <c r="JGO68" s="213"/>
      <c r="JGQ68" s="213"/>
      <c r="JGS68" s="213"/>
      <c r="JGU68" s="213"/>
      <c r="JGW68" s="213"/>
      <c r="JGY68" s="213"/>
      <c r="JHA68" s="213"/>
      <c r="JHC68" s="213"/>
      <c r="JHE68" s="213"/>
      <c r="JHG68" s="213"/>
      <c r="JHI68" s="213"/>
      <c r="JHK68" s="213"/>
      <c r="JHM68" s="213"/>
      <c r="JHO68" s="213"/>
      <c r="JHQ68" s="213"/>
      <c r="JHS68" s="213"/>
      <c r="JHU68" s="213"/>
      <c r="JHW68" s="213"/>
      <c r="JHY68" s="213"/>
      <c r="JIA68" s="213"/>
      <c r="JIC68" s="213"/>
      <c r="JIE68" s="213"/>
      <c r="JIG68" s="213"/>
      <c r="JII68" s="213"/>
      <c r="JIK68" s="213"/>
      <c r="JIM68" s="213"/>
      <c r="JIO68" s="213"/>
      <c r="JIQ68" s="213"/>
      <c r="JIS68" s="213"/>
      <c r="JIU68" s="213"/>
      <c r="JIW68" s="213"/>
      <c r="JIY68" s="213"/>
      <c r="JJA68" s="213"/>
      <c r="JJC68" s="213"/>
      <c r="JJE68" s="213"/>
      <c r="JJG68" s="213"/>
      <c r="JJI68" s="213"/>
      <c r="JJK68" s="213"/>
      <c r="JJM68" s="213"/>
      <c r="JJO68" s="213"/>
      <c r="JJQ68" s="213"/>
      <c r="JJS68" s="213"/>
      <c r="JJU68" s="213"/>
      <c r="JJW68" s="213"/>
      <c r="JJY68" s="213"/>
      <c r="JKA68" s="213"/>
      <c r="JKC68" s="213"/>
      <c r="JKE68" s="213"/>
      <c r="JKG68" s="213"/>
      <c r="JKI68" s="213"/>
      <c r="JKK68" s="213"/>
      <c r="JKM68" s="213"/>
      <c r="JKO68" s="213"/>
      <c r="JKQ68" s="213"/>
      <c r="JKS68" s="213"/>
      <c r="JKU68" s="213"/>
      <c r="JKW68" s="213"/>
      <c r="JKY68" s="213"/>
      <c r="JLA68" s="213"/>
      <c r="JLC68" s="213"/>
      <c r="JLE68" s="213"/>
      <c r="JLG68" s="213"/>
      <c r="JLI68" s="213"/>
      <c r="JLK68" s="213"/>
      <c r="JLM68" s="213"/>
      <c r="JLO68" s="213"/>
      <c r="JLQ68" s="213"/>
      <c r="JLS68" s="213"/>
      <c r="JLU68" s="213"/>
      <c r="JLW68" s="213"/>
      <c r="JLY68" s="213"/>
      <c r="JMA68" s="213"/>
      <c r="JMC68" s="213"/>
      <c r="JME68" s="213"/>
      <c r="JMG68" s="213"/>
      <c r="JMI68" s="213"/>
      <c r="JMK68" s="213"/>
      <c r="JMM68" s="213"/>
      <c r="JMO68" s="213"/>
      <c r="JMQ68" s="213"/>
      <c r="JMS68" s="213"/>
      <c r="JMU68" s="213"/>
      <c r="JMW68" s="213"/>
      <c r="JMY68" s="213"/>
      <c r="JNA68" s="213"/>
      <c r="JNC68" s="213"/>
      <c r="JNE68" s="213"/>
      <c r="JNG68" s="213"/>
      <c r="JNI68" s="213"/>
      <c r="JNK68" s="213"/>
      <c r="JNM68" s="213"/>
      <c r="JNO68" s="213"/>
      <c r="JNQ68" s="213"/>
      <c r="JNS68" s="213"/>
      <c r="JNU68" s="213"/>
      <c r="JNW68" s="213"/>
      <c r="JNY68" s="213"/>
      <c r="JOA68" s="213"/>
      <c r="JOC68" s="213"/>
      <c r="JOE68" s="213"/>
      <c r="JOG68" s="213"/>
      <c r="JOI68" s="213"/>
      <c r="JOK68" s="213"/>
      <c r="JOM68" s="213"/>
      <c r="JOO68" s="213"/>
      <c r="JOQ68" s="213"/>
      <c r="JOS68" s="213"/>
      <c r="JOU68" s="213"/>
      <c r="JOW68" s="213"/>
      <c r="JOY68" s="213"/>
      <c r="JPA68" s="213"/>
      <c r="JPC68" s="213"/>
      <c r="JPE68" s="213"/>
      <c r="JPG68" s="213"/>
      <c r="JPI68" s="213"/>
      <c r="JPK68" s="213"/>
      <c r="JPM68" s="213"/>
      <c r="JPO68" s="213"/>
      <c r="JPQ68" s="213"/>
      <c r="JPS68" s="213"/>
      <c r="JPU68" s="213"/>
      <c r="JPW68" s="213"/>
      <c r="JPY68" s="213"/>
      <c r="JQA68" s="213"/>
      <c r="JQC68" s="213"/>
      <c r="JQE68" s="213"/>
      <c r="JQG68" s="213"/>
      <c r="JQI68" s="213"/>
      <c r="JQK68" s="213"/>
      <c r="JQM68" s="213"/>
      <c r="JQO68" s="213"/>
      <c r="JQQ68" s="213"/>
      <c r="JQS68" s="213"/>
      <c r="JQU68" s="213"/>
      <c r="JQW68" s="213"/>
      <c r="JQY68" s="213"/>
      <c r="JRA68" s="213"/>
      <c r="JRC68" s="213"/>
      <c r="JRE68" s="213"/>
      <c r="JRG68" s="213"/>
      <c r="JRI68" s="213"/>
      <c r="JRK68" s="213"/>
      <c r="JRM68" s="213"/>
      <c r="JRO68" s="213"/>
      <c r="JRQ68" s="213"/>
      <c r="JRS68" s="213"/>
      <c r="JRU68" s="213"/>
      <c r="JRW68" s="213"/>
      <c r="JRY68" s="213"/>
      <c r="JSA68" s="213"/>
      <c r="JSC68" s="213"/>
      <c r="JSE68" s="213"/>
      <c r="JSG68" s="213"/>
      <c r="JSI68" s="213"/>
      <c r="JSK68" s="213"/>
      <c r="JSM68" s="213"/>
      <c r="JSO68" s="213"/>
      <c r="JSQ68" s="213"/>
      <c r="JSS68" s="213"/>
      <c r="JSU68" s="213"/>
      <c r="JSW68" s="213"/>
      <c r="JSY68" s="213"/>
      <c r="JTA68" s="213"/>
      <c r="JTC68" s="213"/>
      <c r="JTE68" s="213"/>
      <c r="JTG68" s="213"/>
      <c r="JTI68" s="213"/>
      <c r="JTK68" s="213"/>
      <c r="JTM68" s="213"/>
      <c r="JTO68" s="213"/>
      <c r="JTQ68" s="213"/>
      <c r="JTS68" s="213"/>
      <c r="JTU68" s="213"/>
      <c r="JTW68" s="213"/>
      <c r="JTY68" s="213"/>
      <c r="JUA68" s="213"/>
      <c r="JUC68" s="213"/>
      <c r="JUE68" s="213"/>
      <c r="JUG68" s="213"/>
      <c r="JUI68" s="213"/>
      <c r="JUK68" s="213"/>
      <c r="JUM68" s="213"/>
      <c r="JUO68" s="213"/>
      <c r="JUQ68" s="213"/>
      <c r="JUS68" s="213"/>
      <c r="JUU68" s="213"/>
      <c r="JUW68" s="213"/>
      <c r="JUY68" s="213"/>
      <c r="JVA68" s="213"/>
      <c r="JVC68" s="213"/>
      <c r="JVE68" s="213"/>
      <c r="JVG68" s="213"/>
      <c r="JVI68" s="213"/>
      <c r="JVK68" s="213"/>
      <c r="JVM68" s="213"/>
      <c r="JVO68" s="213"/>
      <c r="JVQ68" s="213"/>
      <c r="JVS68" s="213"/>
      <c r="JVU68" s="213"/>
      <c r="JVW68" s="213"/>
      <c r="JVY68" s="213"/>
      <c r="JWA68" s="213"/>
      <c r="JWC68" s="213"/>
      <c r="JWE68" s="213"/>
      <c r="JWG68" s="213"/>
      <c r="JWI68" s="213"/>
      <c r="JWK68" s="213"/>
      <c r="JWM68" s="213"/>
      <c r="JWO68" s="213"/>
      <c r="JWQ68" s="213"/>
      <c r="JWS68" s="213"/>
      <c r="JWU68" s="213"/>
      <c r="JWW68" s="213"/>
      <c r="JWY68" s="213"/>
      <c r="JXA68" s="213"/>
      <c r="JXC68" s="213"/>
      <c r="JXE68" s="213"/>
      <c r="JXG68" s="213"/>
      <c r="JXI68" s="213"/>
      <c r="JXK68" s="213"/>
      <c r="JXM68" s="213"/>
      <c r="JXO68" s="213"/>
      <c r="JXQ68" s="213"/>
      <c r="JXS68" s="213"/>
      <c r="JXU68" s="213"/>
      <c r="JXW68" s="213"/>
      <c r="JXY68" s="213"/>
      <c r="JYA68" s="213"/>
      <c r="JYC68" s="213"/>
      <c r="JYE68" s="213"/>
      <c r="JYG68" s="213"/>
      <c r="JYI68" s="213"/>
      <c r="JYK68" s="213"/>
      <c r="JYM68" s="213"/>
      <c r="JYO68" s="213"/>
      <c r="JYQ68" s="213"/>
      <c r="JYS68" s="213"/>
      <c r="JYU68" s="213"/>
      <c r="JYW68" s="213"/>
      <c r="JYY68" s="213"/>
      <c r="JZA68" s="213"/>
      <c r="JZC68" s="213"/>
      <c r="JZE68" s="213"/>
      <c r="JZG68" s="213"/>
      <c r="JZI68" s="213"/>
      <c r="JZK68" s="213"/>
      <c r="JZM68" s="213"/>
      <c r="JZO68" s="213"/>
      <c r="JZQ68" s="213"/>
      <c r="JZS68" s="213"/>
      <c r="JZU68" s="213"/>
      <c r="JZW68" s="213"/>
      <c r="JZY68" s="213"/>
      <c r="KAA68" s="213"/>
      <c r="KAC68" s="213"/>
      <c r="KAE68" s="213"/>
      <c r="KAG68" s="213"/>
      <c r="KAI68" s="213"/>
      <c r="KAK68" s="213"/>
      <c r="KAM68" s="213"/>
      <c r="KAO68" s="213"/>
      <c r="KAQ68" s="213"/>
      <c r="KAS68" s="213"/>
      <c r="KAU68" s="213"/>
      <c r="KAW68" s="213"/>
      <c r="KAY68" s="213"/>
      <c r="KBA68" s="213"/>
      <c r="KBC68" s="213"/>
      <c r="KBE68" s="213"/>
      <c r="KBG68" s="213"/>
      <c r="KBI68" s="213"/>
      <c r="KBK68" s="213"/>
      <c r="KBM68" s="213"/>
      <c r="KBO68" s="213"/>
      <c r="KBQ68" s="213"/>
      <c r="KBS68" s="213"/>
      <c r="KBU68" s="213"/>
      <c r="KBW68" s="213"/>
      <c r="KBY68" s="213"/>
      <c r="KCA68" s="213"/>
      <c r="KCC68" s="213"/>
      <c r="KCE68" s="213"/>
      <c r="KCG68" s="213"/>
      <c r="KCI68" s="213"/>
      <c r="KCK68" s="213"/>
      <c r="KCM68" s="213"/>
      <c r="KCO68" s="213"/>
      <c r="KCQ68" s="213"/>
      <c r="KCS68" s="213"/>
      <c r="KCU68" s="213"/>
      <c r="KCW68" s="213"/>
      <c r="KCY68" s="213"/>
      <c r="KDA68" s="213"/>
      <c r="KDC68" s="213"/>
      <c r="KDE68" s="213"/>
      <c r="KDG68" s="213"/>
      <c r="KDI68" s="213"/>
      <c r="KDK68" s="213"/>
      <c r="KDM68" s="213"/>
      <c r="KDO68" s="213"/>
      <c r="KDQ68" s="213"/>
      <c r="KDS68" s="213"/>
      <c r="KDU68" s="213"/>
      <c r="KDW68" s="213"/>
      <c r="KDY68" s="213"/>
      <c r="KEA68" s="213"/>
      <c r="KEC68" s="213"/>
      <c r="KEE68" s="213"/>
      <c r="KEG68" s="213"/>
      <c r="KEI68" s="213"/>
      <c r="KEK68" s="213"/>
      <c r="KEM68" s="213"/>
      <c r="KEO68" s="213"/>
      <c r="KEQ68" s="213"/>
      <c r="KES68" s="213"/>
      <c r="KEU68" s="213"/>
      <c r="KEW68" s="213"/>
      <c r="KEY68" s="213"/>
      <c r="KFA68" s="213"/>
      <c r="KFC68" s="213"/>
      <c r="KFE68" s="213"/>
      <c r="KFG68" s="213"/>
      <c r="KFI68" s="213"/>
      <c r="KFK68" s="213"/>
      <c r="KFM68" s="213"/>
      <c r="KFO68" s="213"/>
      <c r="KFQ68" s="213"/>
      <c r="KFS68" s="213"/>
      <c r="KFU68" s="213"/>
      <c r="KFW68" s="213"/>
      <c r="KFY68" s="213"/>
      <c r="KGA68" s="213"/>
      <c r="KGC68" s="213"/>
      <c r="KGE68" s="213"/>
      <c r="KGG68" s="213"/>
      <c r="KGI68" s="213"/>
      <c r="KGK68" s="213"/>
      <c r="KGM68" s="213"/>
      <c r="KGO68" s="213"/>
      <c r="KGQ68" s="213"/>
      <c r="KGS68" s="213"/>
      <c r="KGU68" s="213"/>
      <c r="KGW68" s="213"/>
      <c r="KGY68" s="213"/>
      <c r="KHA68" s="213"/>
      <c r="KHC68" s="213"/>
      <c r="KHE68" s="213"/>
      <c r="KHG68" s="213"/>
      <c r="KHI68" s="213"/>
      <c r="KHK68" s="213"/>
      <c r="KHM68" s="213"/>
      <c r="KHO68" s="213"/>
      <c r="KHQ68" s="213"/>
      <c r="KHS68" s="213"/>
      <c r="KHU68" s="213"/>
      <c r="KHW68" s="213"/>
      <c r="KHY68" s="213"/>
      <c r="KIA68" s="213"/>
      <c r="KIC68" s="213"/>
      <c r="KIE68" s="213"/>
      <c r="KIG68" s="213"/>
      <c r="KII68" s="213"/>
      <c r="KIK68" s="213"/>
      <c r="KIM68" s="213"/>
      <c r="KIO68" s="213"/>
      <c r="KIQ68" s="213"/>
      <c r="KIS68" s="213"/>
      <c r="KIU68" s="213"/>
      <c r="KIW68" s="213"/>
      <c r="KIY68" s="213"/>
      <c r="KJA68" s="213"/>
      <c r="KJC68" s="213"/>
      <c r="KJE68" s="213"/>
      <c r="KJG68" s="213"/>
      <c r="KJI68" s="213"/>
      <c r="KJK68" s="213"/>
      <c r="KJM68" s="213"/>
      <c r="KJO68" s="213"/>
      <c r="KJQ68" s="213"/>
      <c r="KJS68" s="213"/>
      <c r="KJU68" s="213"/>
      <c r="KJW68" s="213"/>
      <c r="KJY68" s="213"/>
      <c r="KKA68" s="213"/>
      <c r="KKC68" s="213"/>
      <c r="KKE68" s="213"/>
      <c r="KKG68" s="213"/>
      <c r="KKI68" s="213"/>
      <c r="KKK68" s="213"/>
      <c r="KKM68" s="213"/>
      <c r="KKO68" s="213"/>
      <c r="KKQ68" s="213"/>
      <c r="KKS68" s="213"/>
      <c r="KKU68" s="213"/>
      <c r="KKW68" s="213"/>
      <c r="KKY68" s="213"/>
      <c r="KLA68" s="213"/>
      <c r="KLC68" s="213"/>
      <c r="KLE68" s="213"/>
      <c r="KLG68" s="213"/>
      <c r="KLI68" s="213"/>
      <c r="KLK68" s="213"/>
      <c r="KLM68" s="213"/>
      <c r="KLO68" s="213"/>
      <c r="KLQ68" s="213"/>
      <c r="KLS68" s="213"/>
      <c r="KLU68" s="213"/>
      <c r="KLW68" s="213"/>
      <c r="KLY68" s="213"/>
      <c r="KMA68" s="213"/>
      <c r="KMC68" s="213"/>
      <c r="KME68" s="213"/>
      <c r="KMG68" s="213"/>
      <c r="KMI68" s="213"/>
      <c r="KMK68" s="213"/>
      <c r="KMM68" s="213"/>
      <c r="KMO68" s="213"/>
      <c r="KMQ68" s="213"/>
      <c r="KMS68" s="213"/>
      <c r="KMU68" s="213"/>
      <c r="KMW68" s="213"/>
      <c r="KMY68" s="213"/>
      <c r="KNA68" s="213"/>
      <c r="KNC68" s="213"/>
      <c r="KNE68" s="213"/>
      <c r="KNG68" s="213"/>
      <c r="KNI68" s="213"/>
      <c r="KNK68" s="213"/>
      <c r="KNM68" s="213"/>
      <c r="KNO68" s="213"/>
      <c r="KNQ68" s="213"/>
      <c r="KNS68" s="213"/>
      <c r="KNU68" s="213"/>
      <c r="KNW68" s="213"/>
      <c r="KNY68" s="213"/>
      <c r="KOA68" s="213"/>
      <c r="KOC68" s="213"/>
      <c r="KOE68" s="213"/>
      <c r="KOG68" s="213"/>
      <c r="KOI68" s="213"/>
      <c r="KOK68" s="213"/>
      <c r="KOM68" s="213"/>
      <c r="KOO68" s="213"/>
      <c r="KOQ68" s="213"/>
      <c r="KOS68" s="213"/>
      <c r="KOU68" s="213"/>
      <c r="KOW68" s="213"/>
      <c r="KOY68" s="213"/>
      <c r="KPA68" s="213"/>
      <c r="KPC68" s="213"/>
      <c r="KPE68" s="213"/>
      <c r="KPG68" s="213"/>
      <c r="KPI68" s="213"/>
      <c r="KPK68" s="213"/>
      <c r="KPM68" s="213"/>
      <c r="KPO68" s="213"/>
      <c r="KPQ68" s="213"/>
      <c r="KPS68" s="213"/>
      <c r="KPU68" s="213"/>
      <c r="KPW68" s="213"/>
      <c r="KPY68" s="213"/>
      <c r="KQA68" s="213"/>
      <c r="KQC68" s="213"/>
      <c r="KQE68" s="213"/>
      <c r="KQG68" s="213"/>
      <c r="KQI68" s="213"/>
      <c r="KQK68" s="213"/>
      <c r="KQM68" s="213"/>
      <c r="KQO68" s="213"/>
      <c r="KQQ68" s="213"/>
      <c r="KQS68" s="213"/>
      <c r="KQU68" s="213"/>
      <c r="KQW68" s="213"/>
      <c r="KQY68" s="213"/>
      <c r="KRA68" s="213"/>
      <c r="KRC68" s="213"/>
      <c r="KRE68" s="213"/>
      <c r="KRG68" s="213"/>
      <c r="KRI68" s="213"/>
      <c r="KRK68" s="213"/>
      <c r="KRM68" s="213"/>
      <c r="KRO68" s="213"/>
      <c r="KRQ68" s="213"/>
      <c r="KRS68" s="213"/>
      <c r="KRU68" s="213"/>
      <c r="KRW68" s="213"/>
      <c r="KRY68" s="213"/>
      <c r="KSA68" s="213"/>
      <c r="KSC68" s="213"/>
      <c r="KSE68" s="213"/>
      <c r="KSG68" s="213"/>
      <c r="KSI68" s="213"/>
      <c r="KSK68" s="213"/>
      <c r="KSM68" s="213"/>
      <c r="KSO68" s="213"/>
      <c r="KSQ68" s="213"/>
      <c r="KSS68" s="213"/>
      <c r="KSU68" s="213"/>
      <c r="KSW68" s="213"/>
      <c r="KSY68" s="213"/>
      <c r="KTA68" s="213"/>
      <c r="KTC68" s="213"/>
      <c r="KTE68" s="213"/>
      <c r="KTG68" s="213"/>
      <c r="KTI68" s="213"/>
      <c r="KTK68" s="213"/>
      <c r="KTM68" s="213"/>
      <c r="KTO68" s="213"/>
      <c r="KTQ68" s="213"/>
      <c r="KTS68" s="213"/>
      <c r="KTU68" s="213"/>
      <c r="KTW68" s="213"/>
      <c r="KTY68" s="213"/>
      <c r="KUA68" s="213"/>
      <c r="KUC68" s="213"/>
      <c r="KUE68" s="213"/>
      <c r="KUG68" s="213"/>
      <c r="KUI68" s="213"/>
      <c r="KUK68" s="213"/>
      <c r="KUM68" s="213"/>
      <c r="KUO68" s="213"/>
      <c r="KUQ68" s="213"/>
      <c r="KUS68" s="213"/>
      <c r="KUU68" s="213"/>
      <c r="KUW68" s="213"/>
      <c r="KUY68" s="213"/>
      <c r="KVA68" s="213"/>
      <c r="KVC68" s="213"/>
      <c r="KVE68" s="213"/>
      <c r="KVG68" s="213"/>
      <c r="KVI68" s="213"/>
      <c r="KVK68" s="213"/>
      <c r="KVM68" s="213"/>
      <c r="KVO68" s="213"/>
      <c r="KVQ68" s="213"/>
      <c r="KVS68" s="213"/>
      <c r="KVU68" s="213"/>
      <c r="KVW68" s="213"/>
      <c r="KVY68" s="213"/>
      <c r="KWA68" s="213"/>
      <c r="KWC68" s="213"/>
      <c r="KWE68" s="213"/>
      <c r="KWG68" s="213"/>
      <c r="KWI68" s="213"/>
      <c r="KWK68" s="213"/>
      <c r="KWM68" s="213"/>
      <c r="KWO68" s="213"/>
      <c r="KWQ68" s="213"/>
      <c r="KWS68" s="213"/>
      <c r="KWU68" s="213"/>
      <c r="KWW68" s="213"/>
      <c r="KWY68" s="213"/>
      <c r="KXA68" s="213"/>
      <c r="KXC68" s="213"/>
      <c r="KXE68" s="213"/>
      <c r="KXG68" s="213"/>
      <c r="KXI68" s="213"/>
      <c r="KXK68" s="213"/>
      <c r="KXM68" s="213"/>
      <c r="KXO68" s="213"/>
      <c r="KXQ68" s="213"/>
      <c r="KXS68" s="213"/>
      <c r="KXU68" s="213"/>
      <c r="KXW68" s="213"/>
      <c r="KXY68" s="213"/>
      <c r="KYA68" s="213"/>
      <c r="KYC68" s="213"/>
      <c r="KYE68" s="213"/>
      <c r="KYG68" s="213"/>
      <c r="KYI68" s="213"/>
      <c r="KYK68" s="213"/>
      <c r="KYM68" s="213"/>
      <c r="KYO68" s="213"/>
      <c r="KYQ68" s="213"/>
      <c r="KYS68" s="213"/>
      <c r="KYU68" s="213"/>
      <c r="KYW68" s="213"/>
      <c r="KYY68" s="213"/>
      <c r="KZA68" s="213"/>
      <c r="KZC68" s="213"/>
      <c r="KZE68" s="213"/>
      <c r="KZG68" s="213"/>
      <c r="KZI68" s="213"/>
      <c r="KZK68" s="213"/>
      <c r="KZM68" s="213"/>
      <c r="KZO68" s="213"/>
      <c r="KZQ68" s="213"/>
      <c r="KZS68" s="213"/>
      <c r="KZU68" s="213"/>
      <c r="KZW68" s="213"/>
      <c r="KZY68" s="213"/>
      <c r="LAA68" s="213"/>
      <c r="LAC68" s="213"/>
      <c r="LAE68" s="213"/>
      <c r="LAG68" s="213"/>
      <c r="LAI68" s="213"/>
      <c r="LAK68" s="213"/>
      <c r="LAM68" s="213"/>
      <c r="LAO68" s="213"/>
      <c r="LAQ68" s="213"/>
      <c r="LAS68" s="213"/>
      <c r="LAU68" s="213"/>
      <c r="LAW68" s="213"/>
      <c r="LAY68" s="213"/>
      <c r="LBA68" s="213"/>
      <c r="LBC68" s="213"/>
      <c r="LBE68" s="213"/>
      <c r="LBG68" s="213"/>
      <c r="LBI68" s="213"/>
      <c r="LBK68" s="213"/>
      <c r="LBM68" s="213"/>
      <c r="LBO68" s="213"/>
      <c r="LBQ68" s="213"/>
      <c r="LBS68" s="213"/>
      <c r="LBU68" s="213"/>
      <c r="LBW68" s="213"/>
      <c r="LBY68" s="213"/>
      <c r="LCA68" s="213"/>
      <c r="LCC68" s="213"/>
      <c r="LCE68" s="213"/>
      <c r="LCG68" s="213"/>
      <c r="LCI68" s="213"/>
      <c r="LCK68" s="213"/>
      <c r="LCM68" s="213"/>
      <c r="LCO68" s="213"/>
      <c r="LCQ68" s="213"/>
      <c r="LCS68" s="213"/>
      <c r="LCU68" s="213"/>
      <c r="LCW68" s="213"/>
      <c r="LCY68" s="213"/>
      <c r="LDA68" s="213"/>
      <c r="LDC68" s="213"/>
      <c r="LDE68" s="213"/>
      <c r="LDG68" s="213"/>
      <c r="LDI68" s="213"/>
      <c r="LDK68" s="213"/>
      <c r="LDM68" s="213"/>
      <c r="LDO68" s="213"/>
      <c r="LDQ68" s="213"/>
      <c r="LDS68" s="213"/>
      <c r="LDU68" s="213"/>
      <c r="LDW68" s="213"/>
      <c r="LDY68" s="213"/>
      <c r="LEA68" s="213"/>
      <c r="LEC68" s="213"/>
      <c r="LEE68" s="213"/>
      <c r="LEG68" s="213"/>
      <c r="LEI68" s="213"/>
      <c r="LEK68" s="213"/>
      <c r="LEM68" s="213"/>
      <c r="LEO68" s="213"/>
      <c r="LEQ68" s="213"/>
      <c r="LES68" s="213"/>
      <c r="LEU68" s="213"/>
      <c r="LEW68" s="213"/>
      <c r="LEY68" s="213"/>
      <c r="LFA68" s="213"/>
      <c r="LFC68" s="213"/>
      <c r="LFE68" s="213"/>
      <c r="LFG68" s="213"/>
      <c r="LFI68" s="213"/>
      <c r="LFK68" s="213"/>
      <c r="LFM68" s="213"/>
      <c r="LFO68" s="213"/>
      <c r="LFQ68" s="213"/>
      <c r="LFS68" s="213"/>
      <c r="LFU68" s="213"/>
      <c r="LFW68" s="213"/>
      <c r="LFY68" s="213"/>
      <c r="LGA68" s="213"/>
      <c r="LGC68" s="213"/>
      <c r="LGE68" s="213"/>
      <c r="LGG68" s="213"/>
      <c r="LGI68" s="213"/>
      <c r="LGK68" s="213"/>
      <c r="LGM68" s="213"/>
      <c r="LGO68" s="213"/>
      <c r="LGQ68" s="213"/>
      <c r="LGS68" s="213"/>
      <c r="LGU68" s="213"/>
      <c r="LGW68" s="213"/>
      <c r="LGY68" s="213"/>
      <c r="LHA68" s="213"/>
      <c r="LHC68" s="213"/>
      <c r="LHE68" s="213"/>
      <c r="LHG68" s="213"/>
      <c r="LHI68" s="213"/>
      <c r="LHK68" s="213"/>
      <c r="LHM68" s="213"/>
      <c r="LHO68" s="213"/>
      <c r="LHQ68" s="213"/>
      <c r="LHS68" s="213"/>
      <c r="LHU68" s="213"/>
      <c r="LHW68" s="213"/>
      <c r="LHY68" s="213"/>
      <c r="LIA68" s="213"/>
      <c r="LIC68" s="213"/>
      <c r="LIE68" s="213"/>
      <c r="LIG68" s="213"/>
      <c r="LII68" s="213"/>
      <c r="LIK68" s="213"/>
      <c r="LIM68" s="213"/>
      <c r="LIO68" s="213"/>
      <c r="LIQ68" s="213"/>
      <c r="LIS68" s="213"/>
      <c r="LIU68" s="213"/>
      <c r="LIW68" s="213"/>
      <c r="LIY68" s="213"/>
      <c r="LJA68" s="213"/>
      <c r="LJC68" s="213"/>
      <c r="LJE68" s="213"/>
      <c r="LJG68" s="213"/>
      <c r="LJI68" s="213"/>
      <c r="LJK68" s="213"/>
      <c r="LJM68" s="213"/>
      <c r="LJO68" s="213"/>
      <c r="LJQ68" s="213"/>
      <c r="LJS68" s="213"/>
      <c r="LJU68" s="213"/>
      <c r="LJW68" s="213"/>
      <c r="LJY68" s="213"/>
      <c r="LKA68" s="213"/>
      <c r="LKC68" s="213"/>
      <c r="LKE68" s="213"/>
      <c r="LKG68" s="213"/>
      <c r="LKI68" s="213"/>
      <c r="LKK68" s="213"/>
      <c r="LKM68" s="213"/>
      <c r="LKO68" s="213"/>
      <c r="LKQ68" s="213"/>
      <c r="LKS68" s="213"/>
      <c r="LKU68" s="213"/>
      <c r="LKW68" s="213"/>
      <c r="LKY68" s="213"/>
      <c r="LLA68" s="213"/>
      <c r="LLC68" s="213"/>
      <c r="LLE68" s="213"/>
      <c r="LLG68" s="213"/>
      <c r="LLI68" s="213"/>
      <c r="LLK68" s="213"/>
      <c r="LLM68" s="213"/>
      <c r="LLO68" s="213"/>
      <c r="LLQ68" s="213"/>
      <c r="LLS68" s="213"/>
      <c r="LLU68" s="213"/>
      <c r="LLW68" s="213"/>
      <c r="LLY68" s="213"/>
      <c r="LMA68" s="213"/>
      <c r="LMC68" s="213"/>
      <c r="LME68" s="213"/>
      <c r="LMG68" s="213"/>
      <c r="LMI68" s="213"/>
      <c r="LMK68" s="213"/>
      <c r="LMM68" s="213"/>
      <c r="LMO68" s="213"/>
      <c r="LMQ68" s="213"/>
      <c r="LMS68" s="213"/>
      <c r="LMU68" s="213"/>
      <c r="LMW68" s="213"/>
      <c r="LMY68" s="213"/>
      <c r="LNA68" s="213"/>
      <c r="LNC68" s="213"/>
      <c r="LNE68" s="213"/>
      <c r="LNG68" s="213"/>
      <c r="LNI68" s="213"/>
      <c r="LNK68" s="213"/>
      <c r="LNM68" s="213"/>
      <c r="LNO68" s="213"/>
      <c r="LNQ68" s="213"/>
      <c r="LNS68" s="213"/>
      <c r="LNU68" s="213"/>
      <c r="LNW68" s="213"/>
      <c r="LNY68" s="213"/>
      <c r="LOA68" s="213"/>
      <c r="LOC68" s="213"/>
      <c r="LOE68" s="213"/>
      <c r="LOG68" s="213"/>
      <c r="LOI68" s="213"/>
      <c r="LOK68" s="213"/>
      <c r="LOM68" s="213"/>
      <c r="LOO68" s="213"/>
      <c r="LOQ68" s="213"/>
      <c r="LOS68" s="213"/>
      <c r="LOU68" s="213"/>
      <c r="LOW68" s="213"/>
      <c r="LOY68" s="213"/>
      <c r="LPA68" s="213"/>
      <c r="LPC68" s="213"/>
      <c r="LPE68" s="213"/>
      <c r="LPG68" s="213"/>
      <c r="LPI68" s="213"/>
      <c r="LPK68" s="213"/>
      <c r="LPM68" s="213"/>
      <c r="LPO68" s="213"/>
      <c r="LPQ68" s="213"/>
      <c r="LPS68" s="213"/>
      <c r="LPU68" s="213"/>
      <c r="LPW68" s="213"/>
      <c r="LPY68" s="213"/>
      <c r="LQA68" s="213"/>
      <c r="LQC68" s="213"/>
      <c r="LQE68" s="213"/>
      <c r="LQG68" s="213"/>
      <c r="LQI68" s="213"/>
      <c r="LQK68" s="213"/>
      <c r="LQM68" s="213"/>
      <c r="LQO68" s="213"/>
      <c r="LQQ68" s="213"/>
      <c r="LQS68" s="213"/>
      <c r="LQU68" s="213"/>
      <c r="LQW68" s="213"/>
      <c r="LQY68" s="213"/>
      <c r="LRA68" s="213"/>
      <c r="LRC68" s="213"/>
      <c r="LRE68" s="213"/>
      <c r="LRG68" s="213"/>
      <c r="LRI68" s="213"/>
      <c r="LRK68" s="213"/>
      <c r="LRM68" s="213"/>
      <c r="LRO68" s="213"/>
      <c r="LRQ68" s="213"/>
      <c r="LRS68" s="213"/>
      <c r="LRU68" s="213"/>
      <c r="LRW68" s="213"/>
      <c r="LRY68" s="213"/>
      <c r="LSA68" s="213"/>
      <c r="LSC68" s="213"/>
      <c r="LSE68" s="213"/>
      <c r="LSG68" s="213"/>
      <c r="LSI68" s="213"/>
      <c r="LSK68" s="213"/>
      <c r="LSM68" s="213"/>
      <c r="LSO68" s="213"/>
      <c r="LSQ68" s="213"/>
      <c r="LSS68" s="213"/>
      <c r="LSU68" s="213"/>
      <c r="LSW68" s="213"/>
      <c r="LSY68" s="213"/>
      <c r="LTA68" s="213"/>
      <c r="LTC68" s="213"/>
      <c r="LTE68" s="213"/>
      <c r="LTG68" s="213"/>
      <c r="LTI68" s="213"/>
      <c r="LTK68" s="213"/>
      <c r="LTM68" s="213"/>
      <c r="LTO68" s="213"/>
      <c r="LTQ68" s="213"/>
      <c r="LTS68" s="213"/>
      <c r="LTU68" s="213"/>
      <c r="LTW68" s="213"/>
      <c r="LTY68" s="213"/>
      <c r="LUA68" s="213"/>
      <c r="LUC68" s="213"/>
      <c r="LUE68" s="213"/>
      <c r="LUG68" s="213"/>
      <c r="LUI68" s="213"/>
      <c r="LUK68" s="213"/>
      <c r="LUM68" s="213"/>
      <c r="LUO68" s="213"/>
      <c r="LUQ68" s="213"/>
      <c r="LUS68" s="213"/>
      <c r="LUU68" s="213"/>
      <c r="LUW68" s="213"/>
      <c r="LUY68" s="213"/>
      <c r="LVA68" s="213"/>
      <c r="LVC68" s="213"/>
      <c r="LVE68" s="213"/>
      <c r="LVG68" s="213"/>
      <c r="LVI68" s="213"/>
      <c r="LVK68" s="213"/>
      <c r="LVM68" s="213"/>
      <c r="LVO68" s="213"/>
      <c r="LVQ68" s="213"/>
      <c r="LVS68" s="213"/>
      <c r="LVU68" s="213"/>
      <c r="LVW68" s="213"/>
      <c r="LVY68" s="213"/>
      <c r="LWA68" s="213"/>
      <c r="LWC68" s="213"/>
      <c r="LWE68" s="213"/>
      <c r="LWG68" s="213"/>
      <c r="LWI68" s="213"/>
      <c r="LWK68" s="213"/>
      <c r="LWM68" s="213"/>
      <c r="LWO68" s="213"/>
      <c r="LWQ68" s="213"/>
      <c r="LWS68" s="213"/>
      <c r="LWU68" s="213"/>
      <c r="LWW68" s="213"/>
      <c r="LWY68" s="213"/>
      <c r="LXA68" s="213"/>
      <c r="LXC68" s="213"/>
      <c r="LXE68" s="213"/>
      <c r="LXG68" s="213"/>
      <c r="LXI68" s="213"/>
      <c r="LXK68" s="213"/>
      <c r="LXM68" s="213"/>
      <c r="LXO68" s="213"/>
      <c r="LXQ68" s="213"/>
      <c r="LXS68" s="213"/>
      <c r="LXU68" s="213"/>
      <c r="LXW68" s="213"/>
      <c r="LXY68" s="213"/>
      <c r="LYA68" s="213"/>
      <c r="LYC68" s="213"/>
      <c r="LYE68" s="213"/>
      <c r="LYG68" s="213"/>
      <c r="LYI68" s="213"/>
      <c r="LYK68" s="213"/>
      <c r="LYM68" s="213"/>
      <c r="LYO68" s="213"/>
      <c r="LYQ68" s="213"/>
      <c r="LYS68" s="213"/>
      <c r="LYU68" s="213"/>
      <c r="LYW68" s="213"/>
      <c r="LYY68" s="213"/>
      <c r="LZA68" s="213"/>
      <c r="LZC68" s="213"/>
      <c r="LZE68" s="213"/>
      <c r="LZG68" s="213"/>
      <c r="LZI68" s="213"/>
      <c r="LZK68" s="213"/>
      <c r="LZM68" s="213"/>
      <c r="LZO68" s="213"/>
      <c r="LZQ68" s="213"/>
      <c r="LZS68" s="213"/>
      <c r="LZU68" s="213"/>
      <c r="LZW68" s="213"/>
      <c r="LZY68" s="213"/>
      <c r="MAA68" s="213"/>
      <c r="MAC68" s="213"/>
      <c r="MAE68" s="213"/>
      <c r="MAG68" s="213"/>
      <c r="MAI68" s="213"/>
      <c r="MAK68" s="213"/>
      <c r="MAM68" s="213"/>
      <c r="MAO68" s="213"/>
      <c r="MAQ68" s="213"/>
      <c r="MAS68" s="213"/>
      <c r="MAU68" s="213"/>
      <c r="MAW68" s="213"/>
      <c r="MAY68" s="213"/>
      <c r="MBA68" s="213"/>
      <c r="MBC68" s="213"/>
      <c r="MBE68" s="213"/>
      <c r="MBG68" s="213"/>
      <c r="MBI68" s="213"/>
      <c r="MBK68" s="213"/>
      <c r="MBM68" s="213"/>
      <c r="MBO68" s="213"/>
      <c r="MBQ68" s="213"/>
      <c r="MBS68" s="213"/>
      <c r="MBU68" s="213"/>
      <c r="MBW68" s="213"/>
      <c r="MBY68" s="213"/>
      <c r="MCA68" s="213"/>
      <c r="MCC68" s="213"/>
      <c r="MCE68" s="213"/>
      <c r="MCG68" s="213"/>
      <c r="MCI68" s="213"/>
      <c r="MCK68" s="213"/>
      <c r="MCM68" s="213"/>
      <c r="MCO68" s="213"/>
      <c r="MCQ68" s="213"/>
      <c r="MCS68" s="213"/>
      <c r="MCU68" s="213"/>
      <c r="MCW68" s="213"/>
      <c r="MCY68" s="213"/>
      <c r="MDA68" s="213"/>
      <c r="MDC68" s="213"/>
      <c r="MDE68" s="213"/>
      <c r="MDG68" s="213"/>
      <c r="MDI68" s="213"/>
      <c r="MDK68" s="213"/>
      <c r="MDM68" s="213"/>
      <c r="MDO68" s="213"/>
      <c r="MDQ68" s="213"/>
      <c r="MDS68" s="213"/>
      <c r="MDU68" s="213"/>
      <c r="MDW68" s="213"/>
      <c r="MDY68" s="213"/>
      <c r="MEA68" s="213"/>
      <c r="MEC68" s="213"/>
      <c r="MEE68" s="213"/>
      <c r="MEG68" s="213"/>
      <c r="MEI68" s="213"/>
      <c r="MEK68" s="213"/>
      <c r="MEM68" s="213"/>
      <c r="MEO68" s="213"/>
      <c r="MEQ68" s="213"/>
      <c r="MES68" s="213"/>
      <c r="MEU68" s="213"/>
      <c r="MEW68" s="213"/>
      <c r="MEY68" s="213"/>
      <c r="MFA68" s="213"/>
      <c r="MFC68" s="213"/>
      <c r="MFE68" s="213"/>
      <c r="MFG68" s="213"/>
      <c r="MFI68" s="213"/>
      <c r="MFK68" s="213"/>
      <c r="MFM68" s="213"/>
      <c r="MFO68" s="213"/>
      <c r="MFQ68" s="213"/>
      <c r="MFS68" s="213"/>
      <c r="MFU68" s="213"/>
      <c r="MFW68" s="213"/>
      <c r="MFY68" s="213"/>
      <c r="MGA68" s="213"/>
      <c r="MGC68" s="213"/>
      <c r="MGE68" s="213"/>
      <c r="MGG68" s="213"/>
      <c r="MGI68" s="213"/>
      <c r="MGK68" s="213"/>
      <c r="MGM68" s="213"/>
      <c r="MGO68" s="213"/>
      <c r="MGQ68" s="213"/>
      <c r="MGS68" s="213"/>
      <c r="MGU68" s="213"/>
      <c r="MGW68" s="213"/>
      <c r="MGY68" s="213"/>
      <c r="MHA68" s="213"/>
      <c r="MHC68" s="213"/>
      <c r="MHE68" s="213"/>
      <c r="MHG68" s="213"/>
      <c r="MHI68" s="213"/>
      <c r="MHK68" s="213"/>
      <c r="MHM68" s="213"/>
      <c r="MHO68" s="213"/>
      <c r="MHQ68" s="213"/>
      <c r="MHS68" s="213"/>
      <c r="MHU68" s="213"/>
      <c r="MHW68" s="213"/>
      <c r="MHY68" s="213"/>
      <c r="MIA68" s="213"/>
      <c r="MIC68" s="213"/>
      <c r="MIE68" s="213"/>
      <c r="MIG68" s="213"/>
      <c r="MII68" s="213"/>
      <c r="MIK68" s="213"/>
      <c r="MIM68" s="213"/>
      <c r="MIO68" s="213"/>
      <c r="MIQ68" s="213"/>
      <c r="MIS68" s="213"/>
      <c r="MIU68" s="213"/>
      <c r="MIW68" s="213"/>
      <c r="MIY68" s="213"/>
      <c r="MJA68" s="213"/>
      <c r="MJC68" s="213"/>
      <c r="MJE68" s="213"/>
      <c r="MJG68" s="213"/>
      <c r="MJI68" s="213"/>
      <c r="MJK68" s="213"/>
      <c r="MJM68" s="213"/>
      <c r="MJO68" s="213"/>
      <c r="MJQ68" s="213"/>
      <c r="MJS68" s="213"/>
      <c r="MJU68" s="213"/>
      <c r="MJW68" s="213"/>
      <c r="MJY68" s="213"/>
      <c r="MKA68" s="213"/>
      <c r="MKC68" s="213"/>
      <c r="MKE68" s="213"/>
      <c r="MKG68" s="213"/>
      <c r="MKI68" s="213"/>
      <c r="MKK68" s="213"/>
      <c r="MKM68" s="213"/>
      <c r="MKO68" s="213"/>
      <c r="MKQ68" s="213"/>
      <c r="MKS68" s="213"/>
      <c r="MKU68" s="213"/>
      <c r="MKW68" s="213"/>
      <c r="MKY68" s="213"/>
      <c r="MLA68" s="213"/>
      <c r="MLC68" s="213"/>
      <c r="MLE68" s="213"/>
      <c r="MLG68" s="213"/>
      <c r="MLI68" s="213"/>
      <c r="MLK68" s="213"/>
      <c r="MLM68" s="213"/>
      <c r="MLO68" s="213"/>
      <c r="MLQ68" s="213"/>
      <c r="MLS68" s="213"/>
      <c r="MLU68" s="213"/>
      <c r="MLW68" s="213"/>
      <c r="MLY68" s="213"/>
      <c r="MMA68" s="213"/>
      <c r="MMC68" s="213"/>
      <c r="MME68" s="213"/>
      <c r="MMG68" s="213"/>
      <c r="MMI68" s="213"/>
      <c r="MMK68" s="213"/>
      <c r="MMM68" s="213"/>
      <c r="MMO68" s="213"/>
      <c r="MMQ68" s="213"/>
      <c r="MMS68" s="213"/>
      <c r="MMU68" s="213"/>
      <c r="MMW68" s="213"/>
      <c r="MMY68" s="213"/>
      <c r="MNA68" s="213"/>
      <c r="MNC68" s="213"/>
      <c r="MNE68" s="213"/>
      <c r="MNG68" s="213"/>
      <c r="MNI68" s="213"/>
      <c r="MNK68" s="213"/>
      <c r="MNM68" s="213"/>
      <c r="MNO68" s="213"/>
      <c r="MNQ68" s="213"/>
      <c r="MNS68" s="213"/>
      <c r="MNU68" s="213"/>
      <c r="MNW68" s="213"/>
      <c r="MNY68" s="213"/>
      <c r="MOA68" s="213"/>
      <c r="MOC68" s="213"/>
      <c r="MOE68" s="213"/>
      <c r="MOG68" s="213"/>
      <c r="MOI68" s="213"/>
      <c r="MOK68" s="213"/>
      <c r="MOM68" s="213"/>
      <c r="MOO68" s="213"/>
      <c r="MOQ68" s="213"/>
      <c r="MOS68" s="213"/>
      <c r="MOU68" s="213"/>
      <c r="MOW68" s="213"/>
      <c r="MOY68" s="213"/>
      <c r="MPA68" s="213"/>
      <c r="MPC68" s="213"/>
      <c r="MPE68" s="213"/>
      <c r="MPG68" s="213"/>
      <c r="MPI68" s="213"/>
      <c r="MPK68" s="213"/>
      <c r="MPM68" s="213"/>
      <c r="MPO68" s="213"/>
      <c r="MPQ68" s="213"/>
      <c r="MPS68" s="213"/>
      <c r="MPU68" s="213"/>
      <c r="MPW68" s="213"/>
      <c r="MPY68" s="213"/>
      <c r="MQA68" s="213"/>
      <c r="MQC68" s="213"/>
      <c r="MQE68" s="213"/>
      <c r="MQG68" s="213"/>
      <c r="MQI68" s="213"/>
      <c r="MQK68" s="213"/>
      <c r="MQM68" s="213"/>
      <c r="MQO68" s="213"/>
      <c r="MQQ68" s="213"/>
      <c r="MQS68" s="213"/>
      <c r="MQU68" s="213"/>
      <c r="MQW68" s="213"/>
      <c r="MQY68" s="213"/>
      <c r="MRA68" s="213"/>
      <c r="MRC68" s="213"/>
      <c r="MRE68" s="213"/>
      <c r="MRG68" s="213"/>
      <c r="MRI68" s="213"/>
      <c r="MRK68" s="213"/>
      <c r="MRM68" s="213"/>
      <c r="MRO68" s="213"/>
      <c r="MRQ68" s="213"/>
      <c r="MRS68" s="213"/>
      <c r="MRU68" s="213"/>
      <c r="MRW68" s="213"/>
      <c r="MRY68" s="213"/>
      <c r="MSA68" s="213"/>
      <c r="MSC68" s="213"/>
      <c r="MSE68" s="213"/>
      <c r="MSG68" s="213"/>
      <c r="MSI68" s="213"/>
      <c r="MSK68" s="213"/>
      <c r="MSM68" s="213"/>
      <c r="MSO68" s="213"/>
      <c r="MSQ68" s="213"/>
      <c r="MSS68" s="213"/>
      <c r="MSU68" s="213"/>
      <c r="MSW68" s="213"/>
      <c r="MSY68" s="213"/>
      <c r="MTA68" s="213"/>
      <c r="MTC68" s="213"/>
      <c r="MTE68" s="213"/>
      <c r="MTG68" s="213"/>
      <c r="MTI68" s="213"/>
      <c r="MTK68" s="213"/>
      <c r="MTM68" s="213"/>
      <c r="MTO68" s="213"/>
      <c r="MTQ68" s="213"/>
      <c r="MTS68" s="213"/>
      <c r="MTU68" s="213"/>
      <c r="MTW68" s="213"/>
      <c r="MTY68" s="213"/>
      <c r="MUA68" s="213"/>
      <c r="MUC68" s="213"/>
      <c r="MUE68" s="213"/>
      <c r="MUG68" s="213"/>
      <c r="MUI68" s="213"/>
      <c r="MUK68" s="213"/>
      <c r="MUM68" s="213"/>
      <c r="MUO68" s="213"/>
      <c r="MUQ68" s="213"/>
      <c r="MUS68" s="213"/>
      <c r="MUU68" s="213"/>
      <c r="MUW68" s="213"/>
      <c r="MUY68" s="213"/>
      <c r="MVA68" s="213"/>
      <c r="MVC68" s="213"/>
      <c r="MVE68" s="213"/>
      <c r="MVG68" s="213"/>
      <c r="MVI68" s="213"/>
      <c r="MVK68" s="213"/>
      <c r="MVM68" s="213"/>
      <c r="MVO68" s="213"/>
      <c r="MVQ68" s="213"/>
      <c r="MVS68" s="213"/>
      <c r="MVU68" s="213"/>
      <c r="MVW68" s="213"/>
      <c r="MVY68" s="213"/>
      <c r="MWA68" s="213"/>
      <c r="MWC68" s="213"/>
      <c r="MWE68" s="213"/>
      <c r="MWG68" s="213"/>
      <c r="MWI68" s="213"/>
      <c r="MWK68" s="213"/>
      <c r="MWM68" s="213"/>
      <c r="MWO68" s="213"/>
      <c r="MWQ68" s="213"/>
      <c r="MWS68" s="213"/>
      <c r="MWU68" s="213"/>
      <c r="MWW68" s="213"/>
      <c r="MWY68" s="213"/>
      <c r="MXA68" s="213"/>
      <c r="MXC68" s="213"/>
      <c r="MXE68" s="213"/>
      <c r="MXG68" s="213"/>
      <c r="MXI68" s="213"/>
      <c r="MXK68" s="213"/>
      <c r="MXM68" s="213"/>
      <c r="MXO68" s="213"/>
      <c r="MXQ68" s="213"/>
      <c r="MXS68" s="213"/>
      <c r="MXU68" s="213"/>
      <c r="MXW68" s="213"/>
      <c r="MXY68" s="213"/>
      <c r="MYA68" s="213"/>
      <c r="MYC68" s="213"/>
      <c r="MYE68" s="213"/>
      <c r="MYG68" s="213"/>
      <c r="MYI68" s="213"/>
      <c r="MYK68" s="213"/>
      <c r="MYM68" s="213"/>
      <c r="MYO68" s="213"/>
      <c r="MYQ68" s="213"/>
      <c r="MYS68" s="213"/>
      <c r="MYU68" s="213"/>
      <c r="MYW68" s="213"/>
      <c r="MYY68" s="213"/>
      <c r="MZA68" s="213"/>
      <c r="MZC68" s="213"/>
      <c r="MZE68" s="213"/>
      <c r="MZG68" s="213"/>
      <c r="MZI68" s="213"/>
      <c r="MZK68" s="213"/>
      <c r="MZM68" s="213"/>
      <c r="MZO68" s="213"/>
      <c r="MZQ68" s="213"/>
      <c r="MZS68" s="213"/>
      <c r="MZU68" s="213"/>
      <c r="MZW68" s="213"/>
      <c r="MZY68" s="213"/>
      <c r="NAA68" s="213"/>
      <c r="NAC68" s="213"/>
      <c r="NAE68" s="213"/>
      <c r="NAG68" s="213"/>
      <c r="NAI68" s="213"/>
      <c r="NAK68" s="213"/>
      <c r="NAM68" s="213"/>
      <c r="NAO68" s="213"/>
      <c r="NAQ68" s="213"/>
      <c r="NAS68" s="213"/>
      <c r="NAU68" s="213"/>
      <c r="NAW68" s="213"/>
      <c r="NAY68" s="213"/>
      <c r="NBA68" s="213"/>
      <c r="NBC68" s="213"/>
      <c r="NBE68" s="213"/>
      <c r="NBG68" s="213"/>
      <c r="NBI68" s="213"/>
      <c r="NBK68" s="213"/>
      <c r="NBM68" s="213"/>
      <c r="NBO68" s="213"/>
      <c r="NBQ68" s="213"/>
      <c r="NBS68" s="213"/>
      <c r="NBU68" s="213"/>
      <c r="NBW68" s="213"/>
      <c r="NBY68" s="213"/>
      <c r="NCA68" s="213"/>
      <c r="NCC68" s="213"/>
      <c r="NCE68" s="213"/>
      <c r="NCG68" s="213"/>
      <c r="NCI68" s="213"/>
      <c r="NCK68" s="213"/>
      <c r="NCM68" s="213"/>
      <c r="NCO68" s="213"/>
      <c r="NCQ68" s="213"/>
      <c r="NCS68" s="213"/>
      <c r="NCU68" s="213"/>
      <c r="NCW68" s="213"/>
      <c r="NCY68" s="213"/>
      <c r="NDA68" s="213"/>
      <c r="NDC68" s="213"/>
      <c r="NDE68" s="213"/>
      <c r="NDG68" s="213"/>
      <c r="NDI68" s="213"/>
      <c r="NDK68" s="213"/>
      <c r="NDM68" s="213"/>
      <c r="NDO68" s="213"/>
      <c r="NDQ68" s="213"/>
      <c r="NDS68" s="213"/>
      <c r="NDU68" s="213"/>
      <c r="NDW68" s="213"/>
      <c r="NDY68" s="213"/>
      <c r="NEA68" s="213"/>
      <c r="NEC68" s="213"/>
      <c r="NEE68" s="213"/>
      <c r="NEG68" s="213"/>
      <c r="NEI68" s="213"/>
      <c r="NEK68" s="213"/>
      <c r="NEM68" s="213"/>
      <c r="NEO68" s="213"/>
      <c r="NEQ68" s="213"/>
      <c r="NES68" s="213"/>
      <c r="NEU68" s="213"/>
      <c r="NEW68" s="213"/>
      <c r="NEY68" s="213"/>
      <c r="NFA68" s="213"/>
      <c r="NFC68" s="213"/>
      <c r="NFE68" s="213"/>
      <c r="NFG68" s="213"/>
      <c r="NFI68" s="213"/>
      <c r="NFK68" s="213"/>
      <c r="NFM68" s="213"/>
      <c r="NFO68" s="213"/>
      <c r="NFQ68" s="213"/>
      <c r="NFS68" s="213"/>
      <c r="NFU68" s="213"/>
      <c r="NFW68" s="213"/>
      <c r="NFY68" s="213"/>
      <c r="NGA68" s="213"/>
      <c r="NGC68" s="213"/>
      <c r="NGE68" s="213"/>
      <c r="NGG68" s="213"/>
      <c r="NGI68" s="213"/>
      <c r="NGK68" s="213"/>
      <c r="NGM68" s="213"/>
      <c r="NGO68" s="213"/>
      <c r="NGQ68" s="213"/>
      <c r="NGS68" s="213"/>
      <c r="NGU68" s="213"/>
      <c r="NGW68" s="213"/>
      <c r="NGY68" s="213"/>
      <c r="NHA68" s="213"/>
      <c r="NHC68" s="213"/>
      <c r="NHE68" s="213"/>
      <c r="NHG68" s="213"/>
      <c r="NHI68" s="213"/>
      <c r="NHK68" s="213"/>
      <c r="NHM68" s="213"/>
      <c r="NHO68" s="213"/>
      <c r="NHQ68" s="213"/>
      <c r="NHS68" s="213"/>
      <c r="NHU68" s="213"/>
      <c r="NHW68" s="213"/>
      <c r="NHY68" s="213"/>
      <c r="NIA68" s="213"/>
      <c r="NIC68" s="213"/>
      <c r="NIE68" s="213"/>
      <c r="NIG68" s="213"/>
      <c r="NII68" s="213"/>
      <c r="NIK68" s="213"/>
      <c r="NIM68" s="213"/>
      <c r="NIO68" s="213"/>
      <c r="NIQ68" s="213"/>
      <c r="NIS68" s="213"/>
      <c r="NIU68" s="213"/>
      <c r="NIW68" s="213"/>
      <c r="NIY68" s="213"/>
      <c r="NJA68" s="213"/>
      <c r="NJC68" s="213"/>
      <c r="NJE68" s="213"/>
      <c r="NJG68" s="213"/>
      <c r="NJI68" s="213"/>
      <c r="NJK68" s="213"/>
      <c r="NJM68" s="213"/>
      <c r="NJO68" s="213"/>
      <c r="NJQ68" s="213"/>
      <c r="NJS68" s="213"/>
      <c r="NJU68" s="213"/>
      <c r="NJW68" s="213"/>
      <c r="NJY68" s="213"/>
      <c r="NKA68" s="213"/>
      <c r="NKC68" s="213"/>
      <c r="NKE68" s="213"/>
      <c r="NKG68" s="213"/>
      <c r="NKI68" s="213"/>
      <c r="NKK68" s="213"/>
      <c r="NKM68" s="213"/>
      <c r="NKO68" s="213"/>
      <c r="NKQ68" s="213"/>
      <c r="NKS68" s="213"/>
      <c r="NKU68" s="213"/>
      <c r="NKW68" s="213"/>
      <c r="NKY68" s="213"/>
      <c r="NLA68" s="213"/>
      <c r="NLC68" s="213"/>
      <c r="NLE68" s="213"/>
      <c r="NLG68" s="213"/>
      <c r="NLI68" s="213"/>
      <c r="NLK68" s="213"/>
      <c r="NLM68" s="213"/>
      <c r="NLO68" s="213"/>
      <c r="NLQ68" s="213"/>
      <c r="NLS68" s="213"/>
      <c r="NLU68" s="213"/>
      <c r="NLW68" s="213"/>
      <c r="NLY68" s="213"/>
      <c r="NMA68" s="213"/>
      <c r="NMC68" s="213"/>
      <c r="NME68" s="213"/>
      <c r="NMG68" s="213"/>
      <c r="NMI68" s="213"/>
      <c r="NMK68" s="213"/>
      <c r="NMM68" s="213"/>
      <c r="NMO68" s="213"/>
      <c r="NMQ68" s="213"/>
      <c r="NMS68" s="213"/>
      <c r="NMU68" s="213"/>
      <c r="NMW68" s="213"/>
      <c r="NMY68" s="213"/>
      <c r="NNA68" s="213"/>
      <c r="NNC68" s="213"/>
      <c r="NNE68" s="213"/>
      <c r="NNG68" s="213"/>
      <c r="NNI68" s="213"/>
      <c r="NNK68" s="213"/>
      <c r="NNM68" s="213"/>
      <c r="NNO68" s="213"/>
      <c r="NNQ68" s="213"/>
      <c r="NNS68" s="213"/>
      <c r="NNU68" s="213"/>
      <c r="NNW68" s="213"/>
      <c r="NNY68" s="213"/>
      <c r="NOA68" s="213"/>
      <c r="NOC68" s="213"/>
      <c r="NOE68" s="213"/>
      <c r="NOG68" s="213"/>
      <c r="NOI68" s="213"/>
      <c r="NOK68" s="213"/>
      <c r="NOM68" s="213"/>
      <c r="NOO68" s="213"/>
      <c r="NOQ68" s="213"/>
      <c r="NOS68" s="213"/>
      <c r="NOU68" s="213"/>
      <c r="NOW68" s="213"/>
      <c r="NOY68" s="213"/>
      <c r="NPA68" s="213"/>
      <c r="NPC68" s="213"/>
      <c r="NPE68" s="213"/>
      <c r="NPG68" s="213"/>
      <c r="NPI68" s="213"/>
      <c r="NPK68" s="213"/>
      <c r="NPM68" s="213"/>
      <c r="NPO68" s="213"/>
      <c r="NPQ68" s="213"/>
      <c r="NPS68" s="213"/>
      <c r="NPU68" s="213"/>
      <c r="NPW68" s="213"/>
      <c r="NPY68" s="213"/>
      <c r="NQA68" s="213"/>
      <c r="NQC68" s="213"/>
      <c r="NQE68" s="213"/>
      <c r="NQG68" s="213"/>
      <c r="NQI68" s="213"/>
      <c r="NQK68" s="213"/>
      <c r="NQM68" s="213"/>
      <c r="NQO68" s="213"/>
      <c r="NQQ68" s="213"/>
      <c r="NQS68" s="213"/>
      <c r="NQU68" s="213"/>
      <c r="NQW68" s="213"/>
      <c r="NQY68" s="213"/>
      <c r="NRA68" s="213"/>
      <c r="NRC68" s="213"/>
      <c r="NRE68" s="213"/>
      <c r="NRG68" s="213"/>
      <c r="NRI68" s="213"/>
      <c r="NRK68" s="213"/>
      <c r="NRM68" s="213"/>
      <c r="NRO68" s="213"/>
      <c r="NRQ68" s="213"/>
      <c r="NRS68" s="213"/>
      <c r="NRU68" s="213"/>
      <c r="NRW68" s="213"/>
      <c r="NRY68" s="213"/>
      <c r="NSA68" s="213"/>
      <c r="NSC68" s="213"/>
      <c r="NSE68" s="213"/>
      <c r="NSG68" s="213"/>
      <c r="NSI68" s="213"/>
      <c r="NSK68" s="213"/>
      <c r="NSM68" s="213"/>
      <c r="NSO68" s="213"/>
      <c r="NSQ68" s="213"/>
      <c r="NSS68" s="213"/>
      <c r="NSU68" s="213"/>
      <c r="NSW68" s="213"/>
      <c r="NSY68" s="213"/>
      <c r="NTA68" s="213"/>
      <c r="NTC68" s="213"/>
      <c r="NTE68" s="213"/>
      <c r="NTG68" s="213"/>
      <c r="NTI68" s="213"/>
      <c r="NTK68" s="213"/>
      <c r="NTM68" s="213"/>
      <c r="NTO68" s="213"/>
      <c r="NTQ68" s="213"/>
      <c r="NTS68" s="213"/>
      <c r="NTU68" s="213"/>
      <c r="NTW68" s="213"/>
      <c r="NTY68" s="213"/>
      <c r="NUA68" s="213"/>
      <c r="NUC68" s="213"/>
      <c r="NUE68" s="213"/>
      <c r="NUG68" s="213"/>
      <c r="NUI68" s="213"/>
      <c r="NUK68" s="213"/>
      <c r="NUM68" s="213"/>
      <c r="NUO68" s="213"/>
      <c r="NUQ68" s="213"/>
      <c r="NUS68" s="213"/>
      <c r="NUU68" s="213"/>
      <c r="NUW68" s="213"/>
      <c r="NUY68" s="213"/>
      <c r="NVA68" s="213"/>
      <c r="NVC68" s="213"/>
      <c r="NVE68" s="213"/>
      <c r="NVG68" s="213"/>
      <c r="NVI68" s="213"/>
      <c r="NVK68" s="213"/>
      <c r="NVM68" s="213"/>
      <c r="NVO68" s="213"/>
      <c r="NVQ68" s="213"/>
      <c r="NVS68" s="213"/>
      <c r="NVU68" s="213"/>
      <c r="NVW68" s="213"/>
      <c r="NVY68" s="213"/>
      <c r="NWA68" s="213"/>
      <c r="NWC68" s="213"/>
      <c r="NWE68" s="213"/>
      <c r="NWG68" s="213"/>
      <c r="NWI68" s="213"/>
      <c r="NWK68" s="213"/>
      <c r="NWM68" s="213"/>
      <c r="NWO68" s="213"/>
      <c r="NWQ68" s="213"/>
      <c r="NWS68" s="213"/>
      <c r="NWU68" s="213"/>
      <c r="NWW68" s="213"/>
      <c r="NWY68" s="213"/>
      <c r="NXA68" s="213"/>
      <c r="NXC68" s="213"/>
      <c r="NXE68" s="213"/>
      <c r="NXG68" s="213"/>
      <c r="NXI68" s="213"/>
      <c r="NXK68" s="213"/>
      <c r="NXM68" s="213"/>
      <c r="NXO68" s="213"/>
      <c r="NXQ68" s="213"/>
      <c r="NXS68" s="213"/>
      <c r="NXU68" s="213"/>
      <c r="NXW68" s="213"/>
      <c r="NXY68" s="213"/>
      <c r="NYA68" s="213"/>
      <c r="NYC68" s="213"/>
      <c r="NYE68" s="213"/>
      <c r="NYG68" s="213"/>
      <c r="NYI68" s="213"/>
      <c r="NYK68" s="213"/>
      <c r="NYM68" s="213"/>
      <c r="NYO68" s="213"/>
      <c r="NYQ68" s="213"/>
      <c r="NYS68" s="213"/>
      <c r="NYU68" s="213"/>
      <c r="NYW68" s="213"/>
      <c r="NYY68" s="213"/>
      <c r="NZA68" s="213"/>
      <c r="NZC68" s="213"/>
      <c r="NZE68" s="213"/>
      <c r="NZG68" s="213"/>
      <c r="NZI68" s="213"/>
      <c r="NZK68" s="213"/>
      <c r="NZM68" s="213"/>
      <c r="NZO68" s="213"/>
      <c r="NZQ68" s="213"/>
      <c r="NZS68" s="213"/>
      <c r="NZU68" s="213"/>
      <c r="NZW68" s="213"/>
      <c r="NZY68" s="213"/>
      <c r="OAA68" s="213"/>
      <c r="OAC68" s="213"/>
      <c r="OAE68" s="213"/>
      <c r="OAG68" s="213"/>
      <c r="OAI68" s="213"/>
      <c r="OAK68" s="213"/>
      <c r="OAM68" s="213"/>
      <c r="OAO68" s="213"/>
      <c r="OAQ68" s="213"/>
      <c r="OAS68" s="213"/>
      <c r="OAU68" s="213"/>
      <c r="OAW68" s="213"/>
      <c r="OAY68" s="213"/>
      <c r="OBA68" s="213"/>
      <c r="OBC68" s="213"/>
      <c r="OBE68" s="213"/>
      <c r="OBG68" s="213"/>
      <c r="OBI68" s="213"/>
      <c r="OBK68" s="213"/>
      <c r="OBM68" s="213"/>
      <c r="OBO68" s="213"/>
      <c r="OBQ68" s="213"/>
      <c r="OBS68" s="213"/>
      <c r="OBU68" s="213"/>
      <c r="OBW68" s="213"/>
      <c r="OBY68" s="213"/>
      <c r="OCA68" s="213"/>
      <c r="OCC68" s="213"/>
      <c r="OCE68" s="213"/>
      <c r="OCG68" s="213"/>
      <c r="OCI68" s="213"/>
      <c r="OCK68" s="213"/>
      <c r="OCM68" s="213"/>
      <c r="OCO68" s="213"/>
      <c r="OCQ68" s="213"/>
      <c r="OCS68" s="213"/>
      <c r="OCU68" s="213"/>
      <c r="OCW68" s="213"/>
      <c r="OCY68" s="213"/>
      <c r="ODA68" s="213"/>
      <c r="ODC68" s="213"/>
      <c r="ODE68" s="213"/>
      <c r="ODG68" s="213"/>
      <c r="ODI68" s="213"/>
      <c r="ODK68" s="213"/>
      <c r="ODM68" s="213"/>
      <c r="ODO68" s="213"/>
      <c r="ODQ68" s="213"/>
      <c r="ODS68" s="213"/>
      <c r="ODU68" s="213"/>
      <c r="ODW68" s="213"/>
      <c r="ODY68" s="213"/>
      <c r="OEA68" s="213"/>
      <c r="OEC68" s="213"/>
      <c r="OEE68" s="213"/>
      <c r="OEG68" s="213"/>
      <c r="OEI68" s="213"/>
      <c r="OEK68" s="213"/>
      <c r="OEM68" s="213"/>
      <c r="OEO68" s="213"/>
      <c r="OEQ68" s="213"/>
      <c r="OES68" s="213"/>
      <c r="OEU68" s="213"/>
      <c r="OEW68" s="213"/>
      <c r="OEY68" s="213"/>
      <c r="OFA68" s="213"/>
      <c r="OFC68" s="213"/>
      <c r="OFE68" s="213"/>
      <c r="OFG68" s="213"/>
      <c r="OFI68" s="213"/>
      <c r="OFK68" s="213"/>
      <c r="OFM68" s="213"/>
      <c r="OFO68" s="213"/>
      <c r="OFQ68" s="213"/>
      <c r="OFS68" s="213"/>
      <c r="OFU68" s="213"/>
      <c r="OFW68" s="213"/>
      <c r="OFY68" s="213"/>
      <c r="OGA68" s="213"/>
      <c r="OGC68" s="213"/>
      <c r="OGE68" s="213"/>
      <c r="OGG68" s="213"/>
      <c r="OGI68" s="213"/>
      <c r="OGK68" s="213"/>
      <c r="OGM68" s="213"/>
      <c r="OGO68" s="213"/>
      <c r="OGQ68" s="213"/>
      <c r="OGS68" s="213"/>
      <c r="OGU68" s="213"/>
      <c r="OGW68" s="213"/>
      <c r="OGY68" s="213"/>
      <c r="OHA68" s="213"/>
      <c r="OHC68" s="213"/>
      <c r="OHE68" s="213"/>
      <c r="OHG68" s="213"/>
      <c r="OHI68" s="213"/>
      <c r="OHK68" s="213"/>
      <c r="OHM68" s="213"/>
      <c r="OHO68" s="213"/>
      <c r="OHQ68" s="213"/>
      <c r="OHS68" s="213"/>
      <c r="OHU68" s="213"/>
      <c r="OHW68" s="213"/>
      <c r="OHY68" s="213"/>
      <c r="OIA68" s="213"/>
      <c r="OIC68" s="213"/>
      <c r="OIE68" s="213"/>
      <c r="OIG68" s="213"/>
      <c r="OII68" s="213"/>
      <c r="OIK68" s="213"/>
      <c r="OIM68" s="213"/>
      <c r="OIO68" s="213"/>
      <c r="OIQ68" s="213"/>
      <c r="OIS68" s="213"/>
      <c r="OIU68" s="213"/>
      <c r="OIW68" s="213"/>
      <c r="OIY68" s="213"/>
      <c r="OJA68" s="213"/>
      <c r="OJC68" s="213"/>
      <c r="OJE68" s="213"/>
      <c r="OJG68" s="213"/>
      <c r="OJI68" s="213"/>
      <c r="OJK68" s="213"/>
      <c r="OJM68" s="213"/>
      <c r="OJO68" s="213"/>
      <c r="OJQ68" s="213"/>
      <c r="OJS68" s="213"/>
      <c r="OJU68" s="213"/>
      <c r="OJW68" s="213"/>
      <c r="OJY68" s="213"/>
      <c r="OKA68" s="213"/>
      <c r="OKC68" s="213"/>
      <c r="OKE68" s="213"/>
      <c r="OKG68" s="213"/>
      <c r="OKI68" s="213"/>
      <c r="OKK68" s="213"/>
      <c r="OKM68" s="213"/>
      <c r="OKO68" s="213"/>
      <c r="OKQ68" s="213"/>
      <c r="OKS68" s="213"/>
      <c r="OKU68" s="213"/>
      <c r="OKW68" s="213"/>
      <c r="OKY68" s="213"/>
      <c r="OLA68" s="213"/>
      <c r="OLC68" s="213"/>
      <c r="OLE68" s="213"/>
      <c r="OLG68" s="213"/>
      <c r="OLI68" s="213"/>
      <c r="OLK68" s="213"/>
      <c r="OLM68" s="213"/>
      <c r="OLO68" s="213"/>
      <c r="OLQ68" s="213"/>
      <c r="OLS68" s="213"/>
      <c r="OLU68" s="213"/>
      <c r="OLW68" s="213"/>
      <c r="OLY68" s="213"/>
      <c r="OMA68" s="213"/>
      <c r="OMC68" s="213"/>
      <c r="OME68" s="213"/>
      <c r="OMG68" s="213"/>
      <c r="OMI68" s="213"/>
      <c r="OMK68" s="213"/>
      <c r="OMM68" s="213"/>
      <c r="OMO68" s="213"/>
      <c r="OMQ68" s="213"/>
      <c r="OMS68" s="213"/>
      <c r="OMU68" s="213"/>
      <c r="OMW68" s="213"/>
      <c r="OMY68" s="213"/>
      <c r="ONA68" s="213"/>
      <c r="ONC68" s="213"/>
      <c r="ONE68" s="213"/>
      <c r="ONG68" s="213"/>
      <c r="ONI68" s="213"/>
      <c r="ONK68" s="213"/>
      <c r="ONM68" s="213"/>
      <c r="ONO68" s="213"/>
      <c r="ONQ68" s="213"/>
      <c r="ONS68" s="213"/>
      <c r="ONU68" s="213"/>
      <c r="ONW68" s="213"/>
      <c r="ONY68" s="213"/>
      <c r="OOA68" s="213"/>
      <c r="OOC68" s="213"/>
      <c r="OOE68" s="213"/>
      <c r="OOG68" s="213"/>
      <c r="OOI68" s="213"/>
      <c r="OOK68" s="213"/>
      <c r="OOM68" s="213"/>
      <c r="OOO68" s="213"/>
      <c r="OOQ68" s="213"/>
      <c r="OOS68" s="213"/>
      <c r="OOU68" s="213"/>
      <c r="OOW68" s="213"/>
      <c r="OOY68" s="213"/>
      <c r="OPA68" s="213"/>
      <c r="OPC68" s="213"/>
      <c r="OPE68" s="213"/>
      <c r="OPG68" s="213"/>
      <c r="OPI68" s="213"/>
      <c r="OPK68" s="213"/>
      <c r="OPM68" s="213"/>
      <c r="OPO68" s="213"/>
      <c r="OPQ68" s="213"/>
      <c r="OPS68" s="213"/>
      <c r="OPU68" s="213"/>
      <c r="OPW68" s="213"/>
      <c r="OPY68" s="213"/>
      <c r="OQA68" s="213"/>
      <c r="OQC68" s="213"/>
      <c r="OQE68" s="213"/>
      <c r="OQG68" s="213"/>
      <c r="OQI68" s="213"/>
      <c r="OQK68" s="213"/>
      <c r="OQM68" s="213"/>
      <c r="OQO68" s="213"/>
      <c r="OQQ68" s="213"/>
      <c r="OQS68" s="213"/>
      <c r="OQU68" s="213"/>
      <c r="OQW68" s="213"/>
      <c r="OQY68" s="213"/>
      <c r="ORA68" s="213"/>
      <c r="ORC68" s="213"/>
      <c r="ORE68" s="213"/>
      <c r="ORG68" s="213"/>
      <c r="ORI68" s="213"/>
      <c r="ORK68" s="213"/>
      <c r="ORM68" s="213"/>
      <c r="ORO68" s="213"/>
      <c r="ORQ68" s="213"/>
      <c r="ORS68" s="213"/>
      <c r="ORU68" s="213"/>
      <c r="ORW68" s="213"/>
      <c r="ORY68" s="213"/>
      <c r="OSA68" s="213"/>
      <c r="OSC68" s="213"/>
      <c r="OSE68" s="213"/>
      <c r="OSG68" s="213"/>
      <c r="OSI68" s="213"/>
      <c r="OSK68" s="213"/>
      <c r="OSM68" s="213"/>
      <c r="OSO68" s="213"/>
      <c r="OSQ68" s="213"/>
      <c r="OSS68" s="213"/>
      <c r="OSU68" s="213"/>
      <c r="OSW68" s="213"/>
      <c r="OSY68" s="213"/>
      <c r="OTA68" s="213"/>
      <c r="OTC68" s="213"/>
      <c r="OTE68" s="213"/>
      <c r="OTG68" s="213"/>
      <c r="OTI68" s="213"/>
      <c r="OTK68" s="213"/>
      <c r="OTM68" s="213"/>
      <c r="OTO68" s="213"/>
      <c r="OTQ68" s="213"/>
      <c r="OTS68" s="213"/>
      <c r="OTU68" s="213"/>
      <c r="OTW68" s="213"/>
      <c r="OTY68" s="213"/>
      <c r="OUA68" s="213"/>
      <c r="OUC68" s="213"/>
      <c r="OUE68" s="213"/>
      <c r="OUG68" s="213"/>
      <c r="OUI68" s="213"/>
      <c r="OUK68" s="213"/>
      <c r="OUM68" s="213"/>
      <c r="OUO68" s="213"/>
      <c r="OUQ68" s="213"/>
      <c r="OUS68" s="213"/>
      <c r="OUU68" s="213"/>
      <c r="OUW68" s="213"/>
      <c r="OUY68" s="213"/>
      <c r="OVA68" s="213"/>
      <c r="OVC68" s="213"/>
      <c r="OVE68" s="213"/>
      <c r="OVG68" s="213"/>
      <c r="OVI68" s="213"/>
      <c r="OVK68" s="213"/>
      <c r="OVM68" s="213"/>
      <c r="OVO68" s="213"/>
      <c r="OVQ68" s="213"/>
      <c r="OVS68" s="213"/>
      <c r="OVU68" s="213"/>
      <c r="OVW68" s="213"/>
      <c r="OVY68" s="213"/>
      <c r="OWA68" s="213"/>
      <c r="OWC68" s="213"/>
      <c r="OWE68" s="213"/>
      <c r="OWG68" s="213"/>
      <c r="OWI68" s="213"/>
      <c r="OWK68" s="213"/>
      <c r="OWM68" s="213"/>
      <c r="OWO68" s="213"/>
      <c r="OWQ68" s="213"/>
      <c r="OWS68" s="213"/>
      <c r="OWU68" s="213"/>
      <c r="OWW68" s="213"/>
      <c r="OWY68" s="213"/>
      <c r="OXA68" s="213"/>
      <c r="OXC68" s="213"/>
      <c r="OXE68" s="213"/>
      <c r="OXG68" s="213"/>
      <c r="OXI68" s="213"/>
      <c r="OXK68" s="213"/>
      <c r="OXM68" s="213"/>
      <c r="OXO68" s="213"/>
      <c r="OXQ68" s="213"/>
      <c r="OXS68" s="213"/>
      <c r="OXU68" s="213"/>
      <c r="OXW68" s="213"/>
      <c r="OXY68" s="213"/>
      <c r="OYA68" s="213"/>
      <c r="OYC68" s="213"/>
      <c r="OYE68" s="213"/>
      <c r="OYG68" s="213"/>
      <c r="OYI68" s="213"/>
      <c r="OYK68" s="213"/>
      <c r="OYM68" s="213"/>
      <c r="OYO68" s="213"/>
      <c r="OYQ68" s="213"/>
      <c r="OYS68" s="213"/>
      <c r="OYU68" s="213"/>
      <c r="OYW68" s="213"/>
      <c r="OYY68" s="213"/>
      <c r="OZA68" s="213"/>
      <c r="OZC68" s="213"/>
      <c r="OZE68" s="213"/>
      <c r="OZG68" s="213"/>
      <c r="OZI68" s="213"/>
      <c r="OZK68" s="213"/>
      <c r="OZM68" s="213"/>
      <c r="OZO68" s="213"/>
      <c r="OZQ68" s="213"/>
      <c r="OZS68" s="213"/>
      <c r="OZU68" s="213"/>
      <c r="OZW68" s="213"/>
      <c r="OZY68" s="213"/>
      <c r="PAA68" s="213"/>
      <c r="PAC68" s="213"/>
      <c r="PAE68" s="213"/>
      <c r="PAG68" s="213"/>
      <c r="PAI68" s="213"/>
      <c r="PAK68" s="213"/>
      <c r="PAM68" s="213"/>
      <c r="PAO68" s="213"/>
      <c r="PAQ68" s="213"/>
      <c r="PAS68" s="213"/>
      <c r="PAU68" s="213"/>
      <c r="PAW68" s="213"/>
      <c r="PAY68" s="213"/>
      <c r="PBA68" s="213"/>
      <c r="PBC68" s="213"/>
      <c r="PBE68" s="213"/>
      <c r="PBG68" s="213"/>
      <c r="PBI68" s="213"/>
      <c r="PBK68" s="213"/>
      <c r="PBM68" s="213"/>
      <c r="PBO68" s="213"/>
      <c r="PBQ68" s="213"/>
      <c r="PBS68" s="213"/>
      <c r="PBU68" s="213"/>
      <c r="PBW68" s="213"/>
      <c r="PBY68" s="213"/>
      <c r="PCA68" s="213"/>
      <c r="PCC68" s="213"/>
      <c r="PCE68" s="213"/>
      <c r="PCG68" s="213"/>
      <c r="PCI68" s="213"/>
      <c r="PCK68" s="213"/>
      <c r="PCM68" s="213"/>
      <c r="PCO68" s="213"/>
      <c r="PCQ68" s="213"/>
      <c r="PCS68" s="213"/>
      <c r="PCU68" s="213"/>
      <c r="PCW68" s="213"/>
      <c r="PCY68" s="213"/>
      <c r="PDA68" s="213"/>
      <c r="PDC68" s="213"/>
      <c r="PDE68" s="213"/>
      <c r="PDG68" s="213"/>
      <c r="PDI68" s="213"/>
      <c r="PDK68" s="213"/>
      <c r="PDM68" s="213"/>
      <c r="PDO68" s="213"/>
      <c r="PDQ68" s="213"/>
      <c r="PDS68" s="213"/>
      <c r="PDU68" s="213"/>
      <c r="PDW68" s="213"/>
      <c r="PDY68" s="213"/>
      <c r="PEA68" s="213"/>
      <c r="PEC68" s="213"/>
      <c r="PEE68" s="213"/>
      <c r="PEG68" s="213"/>
      <c r="PEI68" s="213"/>
      <c r="PEK68" s="213"/>
      <c r="PEM68" s="213"/>
      <c r="PEO68" s="213"/>
      <c r="PEQ68" s="213"/>
      <c r="PES68" s="213"/>
      <c r="PEU68" s="213"/>
      <c r="PEW68" s="213"/>
      <c r="PEY68" s="213"/>
      <c r="PFA68" s="213"/>
      <c r="PFC68" s="213"/>
      <c r="PFE68" s="213"/>
      <c r="PFG68" s="213"/>
      <c r="PFI68" s="213"/>
      <c r="PFK68" s="213"/>
      <c r="PFM68" s="213"/>
      <c r="PFO68" s="213"/>
      <c r="PFQ68" s="213"/>
      <c r="PFS68" s="213"/>
      <c r="PFU68" s="213"/>
      <c r="PFW68" s="213"/>
      <c r="PFY68" s="213"/>
      <c r="PGA68" s="213"/>
      <c r="PGC68" s="213"/>
      <c r="PGE68" s="213"/>
      <c r="PGG68" s="213"/>
      <c r="PGI68" s="213"/>
      <c r="PGK68" s="213"/>
      <c r="PGM68" s="213"/>
      <c r="PGO68" s="213"/>
      <c r="PGQ68" s="213"/>
      <c r="PGS68" s="213"/>
      <c r="PGU68" s="213"/>
      <c r="PGW68" s="213"/>
      <c r="PGY68" s="213"/>
      <c r="PHA68" s="213"/>
      <c r="PHC68" s="213"/>
      <c r="PHE68" s="213"/>
      <c r="PHG68" s="213"/>
      <c r="PHI68" s="213"/>
      <c r="PHK68" s="213"/>
      <c r="PHM68" s="213"/>
      <c r="PHO68" s="213"/>
      <c r="PHQ68" s="213"/>
      <c r="PHS68" s="213"/>
      <c r="PHU68" s="213"/>
      <c r="PHW68" s="213"/>
      <c r="PHY68" s="213"/>
      <c r="PIA68" s="213"/>
      <c r="PIC68" s="213"/>
      <c r="PIE68" s="213"/>
      <c r="PIG68" s="213"/>
      <c r="PII68" s="213"/>
      <c r="PIK68" s="213"/>
      <c r="PIM68" s="213"/>
      <c r="PIO68" s="213"/>
      <c r="PIQ68" s="213"/>
      <c r="PIS68" s="213"/>
      <c r="PIU68" s="213"/>
      <c r="PIW68" s="213"/>
      <c r="PIY68" s="213"/>
      <c r="PJA68" s="213"/>
      <c r="PJC68" s="213"/>
      <c r="PJE68" s="213"/>
      <c r="PJG68" s="213"/>
      <c r="PJI68" s="213"/>
      <c r="PJK68" s="213"/>
      <c r="PJM68" s="213"/>
      <c r="PJO68" s="213"/>
      <c r="PJQ68" s="213"/>
      <c r="PJS68" s="213"/>
      <c r="PJU68" s="213"/>
      <c r="PJW68" s="213"/>
      <c r="PJY68" s="213"/>
      <c r="PKA68" s="213"/>
      <c r="PKC68" s="213"/>
      <c r="PKE68" s="213"/>
      <c r="PKG68" s="213"/>
      <c r="PKI68" s="213"/>
      <c r="PKK68" s="213"/>
      <c r="PKM68" s="213"/>
      <c r="PKO68" s="213"/>
      <c r="PKQ68" s="213"/>
      <c r="PKS68" s="213"/>
      <c r="PKU68" s="213"/>
      <c r="PKW68" s="213"/>
      <c r="PKY68" s="213"/>
      <c r="PLA68" s="213"/>
      <c r="PLC68" s="213"/>
      <c r="PLE68" s="213"/>
      <c r="PLG68" s="213"/>
      <c r="PLI68" s="213"/>
      <c r="PLK68" s="213"/>
      <c r="PLM68" s="213"/>
      <c r="PLO68" s="213"/>
      <c r="PLQ68" s="213"/>
      <c r="PLS68" s="213"/>
      <c r="PLU68" s="213"/>
      <c r="PLW68" s="213"/>
      <c r="PLY68" s="213"/>
      <c r="PMA68" s="213"/>
      <c r="PMC68" s="213"/>
      <c r="PME68" s="213"/>
      <c r="PMG68" s="213"/>
      <c r="PMI68" s="213"/>
      <c r="PMK68" s="213"/>
      <c r="PMM68" s="213"/>
      <c r="PMO68" s="213"/>
      <c r="PMQ68" s="213"/>
      <c r="PMS68" s="213"/>
      <c r="PMU68" s="213"/>
      <c r="PMW68" s="213"/>
      <c r="PMY68" s="213"/>
      <c r="PNA68" s="213"/>
      <c r="PNC68" s="213"/>
      <c r="PNE68" s="213"/>
      <c r="PNG68" s="213"/>
      <c r="PNI68" s="213"/>
      <c r="PNK68" s="213"/>
      <c r="PNM68" s="213"/>
      <c r="PNO68" s="213"/>
      <c r="PNQ68" s="213"/>
      <c r="PNS68" s="213"/>
      <c r="PNU68" s="213"/>
      <c r="PNW68" s="213"/>
      <c r="PNY68" s="213"/>
      <c r="POA68" s="213"/>
      <c r="POC68" s="213"/>
      <c r="POE68" s="213"/>
      <c r="POG68" s="213"/>
      <c r="POI68" s="213"/>
      <c r="POK68" s="213"/>
      <c r="POM68" s="213"/>
      <c r="POO68" s="213"/>
      <c r="POQ68" s="213"/>
      <c r="POS68" s="213"/>
      <c r="POU68" s="213"/>
      <c r="POW68" s="213"/>
      <c r="POY68" s="213"/>
      <c r="PPA68" s="213"/>
      <c r="PPC68" s="213"/>
      <c r="PPE68" s="213"/>
      <c r="PPG68" s="213"/>
      <c r="PPI68" s="213"/>
      <c r="PPK68" s="213"/>
      <c r="PPM68" s="213"/>
      <c r="PPO68" s="213"/>
      <c r="PPQ68" s="213"/>
      <c r="PPS68" s="213"/>
      <c r="PPU68" s="213"/>
      <c r="PPW68" s="213"/>
      <c r="PPY68" s="213"/>
      <c r="PQA68" s="213"/>
      <c r="PQC68" s="213"/>
      <c r="PQE68" s="213"/>
      <c r="PQG68" s="213"/>
      <c r="PQI68" s="213"/>
      <c r="PQK68" s="213"/>
      <c r="PQM68" s="213"/>
      <c r="PQO68" s="213"/>
      <c r="PQQ68" s="213"/>
      <c r="PQS68" s="213"/>
      <c r="PQU68" s="213"/>
      <c r="PQW68" s="213"/>
      <c r="PQY68" s="213"/>
      <c r="PRA68" s="213"/>
      <c r="PRC68" s="213"/>
      <c r="PRE68" s="213"/>
      <c r="PRG68" s="213"/>
      <c r="PRI68" s="213"/>
      <c r="PRK68" s="213"/>
      <c r="PRM68" s="213"/>
      <c r="PRO68" s="213"/>
      <c r="PRQ68" s="213"/>
      <c r="PRS68" s="213"/>
      <c r="PRU68" s="213"/>
      <c r="PRW68" s="213"/>
      <c r="PRY68" s="213"/>
      <c r="PSA68" s="213"/>
      <c r="PSC68" s="213"/>
      <c r="PSE68" s="213"/>
      <c r="PSG68" s="213"/>
      <c r="PSI68" s="213"/>
      <c r="PSK68" s="213"/>
      <c r="PSM68" s="213"/>
      <c r="PSO68" s="213"/>
      <c r="PSQ68" s="213"/>
      <c r="PSS68" s="213"/>
      <c r="PSU68" s="213"/>
      <c r="PSW68" s="213"/>
      <c r="PSY68" s="213"/>
      <c r="PTA68" s="213"/>
      <c r="PTC68" s="213"/>
      <c r="PTE68" s="213"/>
      <c r="PTG68" s="213"/>
      <c r="PTI68" s="213"/>
      <c r="PTK68" s="213"/>
      <c r="PTM68" s="213"/>
      <c r="PTO68" s="213"/>
      <c r="PTQ68" s="213"/>
      <c r="PTS68" s="213"/>
      <c r="PTU68" s="213"/>
      <c r="PTW68" s="213"/>
      <c r="PTY68" s="213"/>
      <c r="PUA68" s="213"/>
      <c r="PUC68" s="213"/>
      <c r="PUE68" s="213"/>
      <c r="PUG68" s="213"/>
      <c r="PUI68" s="213"/>
      <c r="PUK68" s="213"/>
      <c r="PUM68" s="213"/>
      <c r="PUO68" s="213"/>
      <c r="PUQ68" s="213"/>
      <c r="PUS68" s="213"/>
      <c r="PUU68" s="213"/>
      <c r="PUW68" s="213"/>
      <c r="PUY68" s="213"/>
      <c r="PVA68" s="213"/>
      <c r="PVC68" s="213"/>
      <c r="PVE68" s="213"/>
      <c r="PVG68" s="213"/>
      <c r="PVI68" s="213"/>
      <c r="PVK68" s="213"/>
      <c r="PVM68" s="213"/>
      <c r="PVO68" s="213"/>
      <c r="PVQ68" s="213"/>
      <c r="PVS68" s="213"/>
      <c r="PVU68" s="213"/>
      <c r="PVW68" s="213"/>
      <c r="PVY68" s="213"/>
      <c r="PWA68" s="213"/>
      <c r="PWC68" s="213"/>
      <c r="PWE68" s="213"/>
      <c r="PWG68" s="213"/>
      <c r="PWI68" s="213"/>
      <c r="PWK68" s="213"/>
      <c r="PWM68" s="213"/>
      <c r="PWO68" s="213"/>
      <c r="PWQ68" s="213"/>
      <c r="PWS68" s="213"/>
      <c r="PWU68" s="213"/>
      <c r="PWW68" s="213"/>
      <c r="PWY68" s="213"/>
      <c r="PXA68" s="213"/>
      <c r="PXC68" s="213"/>
      <c r="PXE68" s="213"/>
      <c r="PXG68" s="213"/>
      <c r="PXI68" s="213"/>
      <c r="PXK68" s="213"/>
      <c r="PXM68" s="213"/>
      <c r="PXO68" s="213"/>
      <c r="PXQ68" s="213"/>
      <c r="PXS68" s="213"/>
      <c r="PXU68" s="213"/>
      <c r="PXW68" s="213"/>
      <c r="PXY68" s="213"/>
      <c r="PYA68" s="213"/>
      <c r="PYC68" s="213"/>
      <c r="PYE68" s="213"/>
      <c r="PYG68" s="213"/>
      <c r="PYI68" s="213"/>
      <c r="PYK68" s="213"/>
      <c r="PYM68" s="213"/>
      <c r="PYO68" s="213"/>
      <c r="PYQ68" s="213"/>
      <c r="PYS68" s="213"/>
      <c r="PYU68" s="213"/>
      <c r="PYW68" s="213"/>
      <c r="PYY68" s="213"/>
      <c r="PZA68" s="213"/>
      <c r="PZC68" s="213"/>
      <c r="PZE68" s="213"/>
      <c r="PZG68" s="213"/>
      <c r="PZI68" s="213"/>
      <c r="PZK68" s="213"/>
      <c r="PZM68" s="213"/>
      <c r="PZO68" s="213"/>
      <c r="PZQ68" s="213"/>
      <c r="PZS68" s="213"/>
      <c r="PZU68" s="213"/>
      <c r="PZW68" s="213"/>
      <c r="PZY68" s="213"/>
      <c r="QAA68" s="213"/>
      <c r="QAC68" s="213"/>
      <c r="QAE68" s="213"/>
      <c r="QAG68" s="213"/>
      <c r="QAI68" s="213"/>
      <c r="QAK68" s="213"/>
      <c r="QAM68" s="213"/>
      <c r="QAO68" s="213"/>
      <c r="QAQ68" s="213"/>
      <c r="QAS68" s="213"/>
      <c r="QAU68" s="213"/>
      <c r="QAW68" s="213"/>
      <c r="QAY68" s="213"/>
      <c r="QBA68" s="213"/>
      <c r="QBC68" s="213"/>
      <c r="QBE68" s="213"/>
      <c r="QBG68" s="213"/>
      <c r="QBI68" s="213"/>
      <c r="QBK68" s="213"/>
      <c r="QBM68" s="213"/>
      <c r="QBO68" s="213"/>
      <c r="QBQ68" s="213"/>
      <c r="QBS68" s="213"/>
      <c r="QBU68" s="213"/>
      <c r="QBW68" s="213"/>
      <c r="QBY68" s="213"/>
      <c r="QCA68" s="213"/>
      <c r="QCC68" s="213"/>
      <c r="QCE68" s="213"/>
      <c r="QCG68" s="213"/>
      <c r="QCI68" s="213"/>
      <c r="QCK68" s="213"/>
      <c r="QCM68" s="213"/>
      <c r="QCO68" s="213"/>
      <c r="QCQ68" s="213"/>
      <c r="QCS68" s="213"/>
      <c r="QCU68" s="213"/>
      <c r="QCW68" s="213"/>
      <c r="QCY68" s="213"/>
      <c r="QDA68" s="213"/>
      <c r="QDC68" s="213"/>
      <c r="QDE68" s="213"/>
      <c r="QDG68" s="213"/>
      <c r="QDI68" s="213"/>
      <c r="QDK68" s="213"/>
      <c r="QDM68" s="213"/>
      <c r="QDO68" s="213"/>
      <c r="QDQ68" s="213"/>
      <c r="QDS68" s="213"/>
      <c r="QDU68" s="213"/>
      <c r="QDW68" s="213"/>
      <c r="QDY68" s="213"/>
      <c r="QEA68" s="213"/>
      <c r="QEC68" s="213"/>
      <c r="QEE68" s="213"/>
      <c r="QEG68" s="213"/>
      <c r="QEI68" s="213"/>
      <c r="QEK68" s="213"/>
      <c r="QEM68" s="213"/>
      <c r="QEO68" s="213"/>
      <c r="QEQ68" s="213"/>
      <c r="QES68" s="213"/>
      <c r="QEU68" s="213"/>
      <c r="QEW68" s="213"/>
      <c r="QEY68" s="213"/>
      <c r="QFA68" s="213"/>
      <c r="QFC68" s="213"/>
      <c r="QFE68" s="213"/>
      <c r="QFG68" s="213"/>
      <c r="QFI68" s="213"/>
      <c r="QFK68" s="213"/>
      <c r="QFM68" s="213"/>
      <c r="QFO68" s="213"/>
      <c r="QFQ68" s="213"/>
      <c r="QFS68" s="213"/>
      <c r="QFU68" s="213"/>
      <c r="QFW68" s="213"/>
      <c r="QFY68" s="213"/>
      <c r="QGA68" s="213"/>
      <c r="QGC68" s="213"/>
      <c r="QGE68" s="213"/>
      <c r="QGG68" s="213"/>
      <c r="QGI68" s="213"/>
      <c r="QGK68" s="213"/>
      <c r="QGM68" s="213"/>
      <c r="QGO68" s="213"/>
      <c r="QGQ68" s="213"/>
      <c r="QGS68" s="213"/>
      <c r="QGU68" s="213"/>
      <c r="QGW68" s="213"/>
      <c r="QGY68" s="213"/>
      <c r="QHA68" s="213"/>
      <c r="QHC68" s="213"/>
      <c r="QHE68" s="213"/>
      <c r="QHG68" s="213"/>
      <c r="QHI68" s="213"/>
      <c r="QHK68" s="213"/>
      <c r="QHM68" s="213"/>
      <c r="QHO68" s="213"/>
      <c r="QHQ68" s="213"/>
      <c r="QHS68" s="213"/>
      <c r="QHU68" s="213"/>
      <c r="QHW68" s="213"/>
      <c r="QHY68" s="213"/>
      <c r="QIA68" s="213"/>
      <c r="QIC68" s="213"/>
      <c r="QIE68" s="213"/>
      <c r="QIG68" s="213"/>
      <c r="QII68" s="213"/>
      <c r="QIK68" s="213"/>
      <c r="QIM68" s="213"/>
      <c r="QIO68" s="213"/>
      <c r="QIQ68" s="213"/>
      <c r="QIS68" s="213"/>
      <c r="QIU68" s="213"/>
      <c r="QIW68" s="213"/>
      <c r="QIY68" s="213"/>
      <c r="QJA68" s="213"/>
      <c r="QJC68" s="213"/>
      <c r="QJE68" s="213"/>
      <c r="QJG68" s="213"/>
      <c r="QJI68" s="213"/>
      <c r="QJK68" s="213"/>
      <c r="QJM68" s="213"/>
      <c r="QJO68" s="213"/>
      <c r="QJQ68" s="213"/>
      <c r="QJS68" s="213"/>
      <c r="QJU68" s="213"/>
      <c r="QJW68" s="213"/>
      <c r="QJY68" s="213"/>
      <c r="QKA68" s="213"/>
      <c r="QKC68" s="213"/>
      <c r="QKE68" s="213"/>
      <c r="QKG68" s="213"/>
      <c r="QKI68" s="213"/>
      <c r="QKK68" s="213"/>
      <c r="QKM68" s="213"/>
      <c r="QKO68" s="213"/>
      <c r="QKQ68" s="213"/>
      <c r="QKS68" s="213"/>
      <c r="QKU68" s="213"/>
      <c r="QKW68" s="213"/>
      <c r="QKY68" s="213"/>
      <c r="QLA68" s="213"/>
      <c r="QLC68" s="213"/>
      <c r="QLE68" s="213"/>
      <c r="QLG68" s="213"/>
      <c r="QLI68" s="213"/>
      <c r="QLK68" s="213"/>
      <c r="QLM68" s="213"/>
      <c r="QLO68" s="213"/>
      <c r="QLQ68" s="213"/>
      <c r="QLS68" s="213"/>
      <c r="QLU68" s="213"/>
      <c r="QLW68" s="213"/>
      <c r="QLY68" s="213"/>
      <c r="QMA68" s="213"/>
      <c r="QMC68" s="213"/>
      <c r="QME68" s="213"/>
      <c r="QMG68" s="213"/>
      <c r="QMI68" s="213"/>
      <c r="QMK68" s="213"/>
      <c r="QMM68" s="213"/>
      <c r="QMO68" s="213"/>
      <c r="QMQ68" s="213"/>
      <c r="QMS68" s="213"/>
      <c r="QMU68" s="213"/>
      <c r="QMW68" s="213"/>
      <c r="QMY68" s="213"/>
      <c r="QNA68" s="213"/>
      <c r="QNC68" s="213"/>
      <c r="QNE68" s="213"/>
      <c r="QNG68" s="213"/>
      <c r="QNI68" s="213"/>
      <c r="QNK68" s="213"/>
      <c r="QNM68" s="213"/>
      <c r="QNO68" s="213"/>
      <c r="QNQ68" s="213"/>
      <c r="QNS68" s="213"/>
      <c r="QNU68" s="213"/>
      <c r="QNW68" s="213"/>
      <c r="QNY68" s="213"/>
      <c r="QOA68" s="213"/>
      <c r="QOC68" s="213"/>
      <c r="QOE68" s="213"/>
      <c r="QOG68" s="213"/>
      <c r="QOI68" s="213"/>
      <c r="QOK68" s="213"/>
      <c r="QOM68" s="213"/>
      <c r="QOO68" s="213"/>
      <c r="QOQ68" s="213"/>
      <c r="QOS68" s="213"/>
      <c r="QOU68" s="213"/>
      <c r="QOW68" s="213"/>
      <c r="QOY68" s="213"/>
      <c r="QPA68" s="213"/>
      <c r="QPC68" s="213"/>
      <c r="QPE68" s="213"/>
      <c r="QPG68" s="213"/>
      <c r="QPI68" s="213"/>
      <c r="QPK68" s="213"/>
      <c r="QPM68" s="213"/>
      <c r="QPO68" s="213"/>
      <c r="QPQ68" s="213"/>
      <c r="QPS68" s="213"/>
      <c r="QPU68" s="213"/>
      <c r="QPW68" s="213"/>
      <c r="QPY68" s="213"/>
      <c r="QQA68" s="213"/>
      <c r="QQC68" s="213"/>
      <c r="QQE68" s="213"/>
      <c r="QQG68" s="213"/>
      <c r="QQI68" s="213"/>
      <c r="QQK68" s="213"/>
      <c r="QQM68" s="213"/>
      <c r="QQO68" s="213"/>
      <c r="QQQ68" s="213"/>
      <c r="QQS68" s="213"/>
      <c r="QQU68" s="213"/>
      <c r="QQW68" s="213"/>
      <c r="QQY68" s="213"/>
      <c r="QRA68" s="213"/>
      <c r="QRC68" s="213"/>
      <c r="QRE68" s="213"/>
      <c r="QRG68" s="213"/>
      <c r="QRI68" s="213"/>
      <c r="QRK68" s="213"/>
      <c r="QRM68" s="213"/>
      <c r="QRO68" s="213"/>
      <c r="QRQ68" s="213"/>
      <c r="QRS68" s="213"/>
      <c r="QRU68" s="213"/>
      <c r="QRW68" s="213"/>
      <c r="QRY68" s="213"/>
      <c r="QSA68" s="213"/>
      <c r="QSC68" s="213"/>
      <c r="QSE68" s="213"/>
      <c r="QSG68" s="213"/>
      <c r="QSI68" s="213"/>
      <c r="QSK68" s="213"/>
      <c r="QSM68" s="213"/>
      <c r="QSO68" s="213"/>
      <c r="QSQ68" s="213"/>
      <c r="QSS68" s="213"/>
      <c r="QSU68" s="213"/>
      <c r="QSW68" s="213"/>
      <c r="QSY68" s="213"/>
      <c r="QTA68" s="213"/>
      <c r="QTC68" s="213"/>
      <c r="QTE68" s="213"/>
      <c r="QTG68" s="213"/>
      <c r="QTI68" s="213"/>
      <c r="QTK68" s="213"/>
      <c r="QTM68" s="213"/>
      <c r="QTO68" s="213"/>
      <c r="QTQ68" s="213"/>
      <c r="QTS68" s="213"/>
      <c r="QTU68" s="213"/>
      <c r="QTW68" s="213"/>
      <c r="QTY68" s="213"/>
      <c r="QUA68" s="213"/>
      <c r="QUC68" s="213"/>
      <c r="QUE68" s="213"/>
      <c r="QUG68" s="213"/>
      <c r="QUI68" s="213"/>
      <c r="QUK68" s="213"/>
      <c r="QUM68" s="213"/>
      <c r="QUO68" s="213"/>
      <c r="QUQ68" s="213"/>
      <c r="QUS68" s="213"/>
      <c r="QUU68" s="213"/>
      <c r="QUW68" s="213"/>
      <c r="QUY68" s="213"/>
      <c r="QVA68" s="213"/>
      <c r="QVC68" s="213"/>
      <c r="QVE68" s="213"/>
      <c r="QVG68" s="213"/>
      <c r="QVI68" s="213"/>
      <c r="QVK68" s="213"/>
      <c r="QVM68" s="213"/>
      <c r="QVO68" s="213"/>
      <c r="QVQ68" s="213"/>
      <c r="QVS68" s="213"/>
      <c r="QVU68" s="213"/>
      <c r="QVW68" s="213"/>
      <c r="QVY68" s="213"/>
      <c r="QWA68" s="213"/>
      <c r="QWC68" s="213"/>
      <c r="QWE68" s="213"/>
      <c r="QWG68" s="213"/>
      <c r="QWI68" s="213"/>
      <c r="QWK68" s="213"/>
      <c r="QWM68" s="213"/>
      <c r="QWO68" s="213"/>
      <c r="QWQ68" s="213"/>
      <c r="QWS68" s="213"/>
      <c r="QWU68" s="213"/>
      <c r="QWW68" s="213"/>
      <c r="QWY68" s="213"/>
      <c r="QXA68" s="213"/>
      <c r="QXC68" s="213"/>
      <c r="QXE68" s="213"/>
      <c r="QXG68" s="213"/>
      <c r="QXI68" s="213"/>
      <c r="QXK68" s="213"/>
      <c r="QXM68" s="213"/>
      <c r="QXO68" s="213"/>
      <c r="QXQ68" s="213"/>
      <c r="QXS68" s="213"/>
      <c r="QXU68" s="213"/>
      <c r="QXW68" s="213"/>
      <c r="QXY68" s="213"/>
      <c r="QYA68" s="213"/>
      <c r="QYC68" s="213"/>
      <c r="QYE68" s="213"/>
      <c r="QYG68" s="213"/>
      <c r="QYI68" s="213"/>
      <c r="QYK68" s="213"/>
      <c r="QYM68" s="213"/>
      <c r="QYO68" s="213"/>
      <c r="QYQ68" s="213"/>
      <c r="QYS68" s="213"/>
      <c r="QYU68" s="213"/>
      <c r="QYW68" s="213"/>
      <c r="QYY68" s="213"/>
      <c r="QZA68" s="213"/>
      <c r="QZC68" s="213"/>
      <c r="QZE68" s="213"/>
      <c r="QZG68" s="213"/>
      <c r="QZI68" s="213"/>
      <c r="QZK68" s="213"/>
      <c r="QZM68" s="213"/>
      <c r="QZO68" s="213"/>
      <c r="QZQ68" s="213"/>
      <c r="QZS68" s="213"/>
      <c r="QZU68" s="213"/>
      <c r="QZW68" s="213"/>
      <c r="QZY68" s="213"/>
      <c r="RAA68" s="213"/>
      <c r="RAC68" s="213"/>
      <c r="RAE68" s="213"/>
      <c r="RAG68" s="213"/>
      <c r="RAI68" s="213"/>
      <c r="RAK68" s="213"/>
      <c r="RAM68" s="213"/>
      <c r="RAO68" s="213"/>
      <c r="RAQ68" s="213"/>
      <c r="RAS68" s="213"/>
      <c r="RAU68" s="213"/>
      <c r="RAW68" s="213"/>
      <c r="RAY68" s="213"/>
      <c r="RBA68" s="213"/>
      <c r="RBC68" s="213"/>
      <c r="RBE68" s="213"/>
      <c r="RBG68" s="213"/>
      <c r="RBI68" s="213"/>
      <c r="RBK68" s="213"/>
      <c r="RBM68" s="213"/>
      <c r="RBO68" s="213"/>
      <c r="RBQ68" s="213"/>
      <c r="RBS68" s="213"/>
      <c r="RBU68" s="213"/>
      <c r="RBW68" s="213"/>
      <c r="RBY68" s="213"/>
      <c r="RCA68" s="213"/>
      <c r="RCC68" s="213"/>
      <c r="RCE68" s="213"/>
      <c r="RCG68" s="213"/>
      <c r="RCI68" s="213"/>
      <c r="RCK68" s="213"/>
      <c r="RCM68" s="213"/>
      <c r="RCO68" s="213"/>
      <c r="RCQ68" s="213"/>
      <c r="RCS68" s="213"/>
      <c r="RCU68" s="213"/>
      <c r="RCW68" s="213"/>
      <c r="RCY68" s="213"/>
      <c r="RDA68" s="213"/>
      <c r="RDC68" s="213"/>
      <c r="RDE68" s="213"/>
      <c r="RDG68" s="213"/>
      <c r="RDI68" s="213"/>
      <c r="RDK68" s="213"/>
      <c r="RDM68" s="213"/>
      <c r="RDO68" s="213"/>
      <c r="RDQ68" s="213"/>
      <c r="RDS68" s="213"/>
      <c r="RDU68" s="213"/>
      <c r="RDW68" s="213"/>
      <c r="RDY68" s="213"/>
      <c r="REA68" s="213"/>
      <c r="REC68" s="213"/>
      <c r="REE68" s="213"/>
      <c r="REG68" s="213"/>
      <c r="REI68" s="213"/>
      <c r="REK68" s="213"/>
      <c r="REM68" s="213"/>
      <c r="REO68" s="213"/>
      <c r="REQ68" s="213"/>
      <c r="RES68" s="213"/>
      <c r="REU68" s="213"/>
      <c r="REW68" s="213"/>
      <c r="REY68" s="213"/>
      <c r="RFA68" s="213"/>
      <c r="RFC68" s="213"/>
      <c r="RFE68" s="213"/>
      <c r="RFG68" s="213"/>
      <c r="RFI68" s="213"/>
      <c r="RFK68" s="213"/>
      <c r="RFM68" s="213"/>
      <c r="RFO68" s="213"/>
      <c r="RFQ68" s="213"/>
      <c r="RFS68" s="213"/>
      <c r="RFU68" s="213"/>
      <c r="RFW68" s="213"/>
      <c r="RFY68" s="213"/>
      <c r="RGA68" s="213"/>
      <c r="RGC68" s="213"/>
      <c r="RGE68" s="213"/>
      <c r="RGG68" s="213"/>
      <c r="RGI68" s="213"/>
      <c r="RGK68" s="213"/>
      <c r="RGM68" s="213"/>
      <c r="RGO68" s="213"/>
      <c r="RGQ68" s="213"/>
      <c r="RGS68" s="213"/>
      <c r="RGU68" s="213"/>
      <c r="RGW68" s="213"/>
      <c r="RGY68" s="213"/>
      <c r="RHA68" s="213"/>
      <c r="RHC68" s="213"/>
      <c r="RHE68" s="213"/>
      <c r="RHG68" s="213"/>
      <c r="RHI68" s="213"/>
      <c r="RHK68" s="213"/>
      <c r="RHM68" s="213"/>
      <c r="RHO68" s="213"/>
      <c r="RHQ68" s="213"/>
      <c r="RHS68" s="213"/>
      <c r="RHU68" s="213"/>
      <c r="RHW68" s="213"/>
      <c r="RHY68" s="213"/>
      <c r="RIA68" s="213"/>
      <c r="RIC68" s="213"/>
      <c r="RIE68" s="213"/>
      <c r="RIG68" s="213"/>
      <c r="RII68" s="213"/>
      <c r="RIK68" s="213"/>
      <c r="RIM68" s="213"/>
      <c r="RIO68" s="213"/>
      <c r="RIQ68" s="213"/>
      <c r="RIS68" s="213"/>
      <c r="RIU68" s="213"/>
      <c r="RIW68" s="213"/>
      <c r="RIY68" s="213"/>
      <c r="RJA68" s="213"/>
      <c r="RJC68" s="213"/>
      <c r="RJE68" s="213"/>
      <c r="RJG68" s="213"/>
      <c r="RJI68" s="213"/>
      <c r="RJK68" s="213"/>
      <c r="RJM68" s="213"/>
      <c r="RJO68" s="213"/>
      <c r="RJQ68" s="213"/>
      <c r="RJS68" s="213"/>
      <c r="RJU68" s="213"/>
      <c r="RJW68" s="213"/>
      <c r="RJY68" s="213"/>
      <c r="RKA68" s="213"/>
      <c r="RKC68" s="213"/>
      <c r="RKE68" s="213"/>
      <c r="RKG68" s="213"/>
      <c r="RKI68" s="213"/>
      <c r="RKK68" s="213"/>
      <c r="RKM68" s="213"/>
      <c r="RKO68" s="213"/>
      <c r="RKQ68" s="213"/>
      <c r="RKS68" s="213"/>
      <c r="RKU68" s="213"/>
      <c r="RKW68" s="213"/>
      <c r="RKY68" s="213"/>
      <c r="RLA68" s="213"/>
      <c r="RLC68" s="213"/>
      <c r="RLE68" s="213"/>
      <c r="RLG68" s="213"/>
      <c r="RLI68" s="213"/>
      <c r="RLK68" s="213"/>
      <c r="RLM68" s="213"/>
      <c r="RLO68" s="213"/>
      <c r="RLQ68" s="213"/>
      <c r="RLS68" s="213"/>
      <c r="RLU68" s="213"/>
      <c r="RLW68" s="213"/>
      <c r="RLY68" s="213"/>
      <c r="RMA68" s="213"/>
      <c r="RMC68" s="213"/>
      <c r="RME68" s="213"/>
      <c r="RMG68" s="213"/>
      <c r="RMI68" s="213"/>
      <c r="RMK68" s="213"/>
      <c r="RMM68" s="213"/>
      <c r="RMO68" s="213"/>
      <c r="RMQ68" s="213"/>
      <c r="RMS68" s="213"/>
      <c r="RMU68" s="213"/>
      <c r="RMW68" s="213"/>
      <c r="RMY68" s="213"/>
      <c r="RNA68" s="213"/>
      <c r="RNC68" s="213"/>
      <c r="RNE68" s="213"/>
      <c r="RNG68" s="213"/>
      <c r="RNI68" s="213"/>
      <c r="RNK68" s="213"/>
      <c r="RNM68" s="213"/>
      <c r="RNO68" s="213"/>
      <c r="RNQ68" s="213"/>
      <c r="RNS68" s="213"/>
      <c r="RNU68" s="213"/>
      <c r="RNW68" s="213"/>
      <c r="RNY68" s="213"/>
      <c r="ROA68" s="213"/>
      <c r="ROC68" s="213"/>
      <c r="ROE68" s="213"/>
      <c r="ROG68" s="213"/>
      <c r="ROI68" s="213"/>
      <c r="ROK68" s="213"/>
      <c r="ROM68" s="213"/>
      <c r="ROO68" s="213"/>
      <c r="ROQ68" s="213"/>
      <c r="ROS68" s="213"/>
      <c r="ROU68" s="213"/>
      <c r="ROW68" s="213"/>
      <c r="ROY68" s="213"/>
      <c r="RPA68" s="213"/>
      <c r="RPC68" s="213"/>
      <c r="RPE68" s="213"/>
      <c r="RPG68" s="213"/>
      <c r="RPI68" s="213"/>
      <c r="RPK68" s="213"/>
      <c r="RPM68" s="213"/>
      <c r="RPO68" s="213"/>
      <c r="RPQ68" s="213"/>
      <c r="RPS68" s="213"/>
      <c r="RPU68" s="213"/>
      <c r="RPW68" s="213"/>
      <c r="RPY68" s="213"/>
      <c r="RQA68" s="213"/>
      <c r="RQC68" s="213"/>
      <c r="RQE68" s="213"/>
      <c r="RQG68" s="213"/>
      <c r="RQI68" s="213"/>
      <c r="RQK68" s="213"/>
      <c r="RQM68" s="213"/>
      <c r="RQO68" s="213"/>
      <c r="RQQ68" s="213"/>
      <c r="RQS68" s="213"/>
      <c r="RQU68" s="213"/>
      <c r="RQW68" s="213"/>
      <c r="RQY68" s="213"/>
      <c r="RRA68" s="213"/>
      <c r="RRC68" s="213"/>
      <c r="RRE68" s="213"/>
      <c r="RRG68" s="213"/>
      <c r="RRI68" s="213"/>
      <c r="RRK68" s="213"/>
      <c r="RRM68" s="213"/>
      <c r="RRO68" s="213"/>
      <c r="RRQ68" s="213"/>
      <c r="RRS68" s="213"/>
      <c r="RRU68" s="213"/>
      <c r="RRW68" s="213"/>
      <c r="RRY68" s="213"/>
      <c r="RSA68" s="213"/>
      <c r="RSC68" s="213"/>
      <c r="RSE68" s="213"/>
      <c r="RSG68" s="213"/>
      <c r="RSI68" s="213"/>
      <c r="RSK68" s="213"/>
      <c r="RSM68" s="213"/>
      <c r="RSO68" s="213"/>
      <c r="RSQ68" s="213"/>
      <c r="RSS68" s="213"/>
      <c r="RSU68" s="213"/>
      <c r="RSW68" s="213"/>
      <c r="RSY68" s="213"/>
      <c r="RTA68" s="213"/>
      <c r="RTC68" s="213"/>
      <c r="RTE68" s="213"/>
      <c r="RTG68" s="213"/>
      <c r="RTI68" s="213"/>
      <c r="RTK68" s="213"/>
      <c r="RTM68" s="213"/>
      <c r="RTO68" s="213"/>
      <c r="RTQ68" s="213"/>
      <c r="RTS68" s="213"/>
      <c r="RTU68" s="213"/>
      <c r="RTW68" s="213"/>
      <c r="RTY68" s="213"/>
      <c r="RUA68" s="213"/>
      <c r="RUC68" s="213"/>
      <c r="RUE68" s="213"/>
      <c r="RUG68" s="213"/>
      <c r="RUI68" s="213"/>
      <c r="RUK68" s="213"/>
      <c r="RUM68" s="213"/>
      <c r="RUO68" s="213"/>
      <c r="RUQ68" s="213"/>
      <c r="RUS68" s="213"/>
      <c r="RUU68" s="213"/>
      <c r="RUW68" s="213"/>
      <c r="RUY68" s="213"/>
      <c r="RVA68" s="213"/>
      <c r="RVC68" s="213"/>
      <c r="RVE68" s="213"/>
      <c r="RVG68" s="213"/>
      <c r="RVI68" s="213"/>
      <c r="RVK68" s="213"/>
      <c r="RVM68" s="213"/>
      <c r="RVO68" s="213"/>
      <c r="RVQ68" s="213"/>
      <c r="RVS68" s="213"/>
      <c r="RVU68" s="213"/>
      <c r="RVW68" s="213"/>
      <c r="RVY68" s="213"/>
      <c r="RWA68" s="213"/>
      <c r="RWC68" s="213"/>
      <c r="RWE68" s="213"/>
      <c r="RWG68" s="213"/>
      <c r="RWI68" s="213"/>
      <c r="RWK68" s="213"/>
      <c r="RWM68" s="213"/>
      <c r="RWO68" s="213"/>
      <c r="RWQ68" s="213"/>
      <c r="RWS68" s="213"/>
      <c r="RWU68" s="213"/>
      <c r="RWW68" s="213"/>
      <c r="RWY68" s="213"/>
      <c r="RXA68" s="213"/>
      <c r="RXC68" s="213"/>
      <c r="RXE68" s="213"/>
      <c r="RXG68" s="213"/>
      <c r="RXI68" s="213"/>
      <c r="RXK68" s="213"/>
      <c r="RXM68" s="213"/>
      <c r="RXO68" s="213"/>
      <c r="RXQ68" s="213"/>
      <c r="RXS68" s="213"/>
      <c r="RXU68" s="213"/>
      <c r="RXW68" s="213"/>
      <c r="RXY68" s="213"/>
      <c r="RYA68" s="213"/>
      <c r="RYC68" s="213"/>
      <c r="RYE68" s="213"/>
      <c r="RYG68" s="213"/>
      <c r="RYI68" s="213"/>
      <c r="RYK68" s="213"/>
      <c r="RYM68" s="213"/>
      <c r="RYO68" s="213"/>
      <c r="RYQ68" s="213"/>
      <c r="RYS68" s="213"/>
      <c r="RYU68" s="213"/>
      <c r="RYW68" s="213"/>
      <c r="RYY68" s="213"/>
      <c r="RZA68" s="213"/>
      <c r="RZC68" s="213"/>
      <c r="RZE68" s="213"/>
      <c r="RZG68" s="213"/>
      <c r="RZI68" s="213"/>
      <c r="RZK68" s="213"/>
      <c r="RZM68" s="213"/>
      <c r="RZO68" s="213"/>
      <c r="RZQ68" s="213"/>
      <c r="RZS68" s="213"/>
      <c r="RZU68" s="213"/>
      <c r="RZW68" s="213"/>
      <c r="RZY68" s="213"/>
      <c r="SAA68" s="213"/>
      <c r="SAC68" s="213"/>
      <c r="SAE68" s="213"/>
      <c r="SAG68" s="213"/>
      <c r="SAI68" s="213"/>
      <c r="SAK68" s="213"/>
      <c r="SAM68" s="213"/>
      <c r="SAO68" s="213"/>
      <c r="SAQ68" s="213"/>
      <c r="SAS68" s="213"/>
      <c r="SAU68" s="213"/>
      <c r="SAW68" s="213"/>
      <c r="SAY68" s="213"/>
      <c r="SBA68" s="213"/>
      <c r="SBC68" s="213"/>
      <c r="SBE68" s="213"/>
      <c r="SBG68" s="213"/>
      <c r="SBI68" s="213"/>
      <c r="SBK68" s="213"/>
      <c r="SBM68" s="213"/>
      <c r="SBO68" s="213"/>
      <c r="SBQ68" s="213"/>
      <c r="SBS68" s="213"/>
      <c r="SBU68" s="213"/>
      <c r="SBW68" s="213"/>
      <c r="SBY68" s="213"/>
      <c r="SCA68" s="213"/>
      <c r="SCC68" s="213"/>
      <c r="SCE68" s="213"/>
      <c r="SCG68" s="213"/>
      <c r="SCI68" s="213"/>
      <c r="SCK68" s="213"/>
      <c r="SCM68" s="213"/>
      <c r="SCO68" s="213"/>
      <c r="SCQ68" s="213"/>
      <c r="SCS68" s="213"/>
      <c r="SCU68" s="213"/>
      <c r="SCW68" s="213"/>
      <c r="SCY68" s="213"/>
      <c r="SDA68" s="213"/>
      <c r="SDC68" s="213"/>
      <c r="SDE68" s="213"/>
      <c r="SDG68" s="213"/>
      <c r="SDI68" s="213"/>
      <c r="SDK68" s="213"/>
      <c r="SDM68" s="213"/>
      <c r="SDO68" s="213"/>
      <c r="SDQ68" s="213"/>
      <c r="SDS68" s="213"/>
      <c r="SDU68" s="213"/>
      <c r="SDW68" s="213"/>
      <c r="SDY68" s="213"/>
      <c r="SEA68" s="213"/>
      <c r="SEC68" s="213"/>
      <c r="SEE68" s="213"/>
      <c r="SEG68" s="213"/>
      <c r="SEI68" s="213"/>
      <c r="SEK68" s="213"/>
      <c r="SEM68" s="213"/>
      <c r="SEO68" s="213"/>
      <c r="SEQ68" s="213"/>
      <c r="SES68" s="213"/>
      <c r="SEU68" s="213"/>
      <c r="SEW68" s="213"/>
      <c r="SEY68" s="213"/>
      <c r="SFA68" s="213"/>
      <c r="SFC68" s="213"/>
      <c r="SFE68" s="213"/>
      <c r="SFG68" s="213"/>
      <c r="SFI68" s="213"/>
      <c r="SFK68" s="213"/>
      <c r="SFM68" s="213"/>
      <c r="SFO68" s="213"/>
      <c r="SFQ68" s="213"/>
      <c r="SFS68" s="213"/>
      <c r="SFU68" s="213"/>
      <c r="SFW68" s="213"/>
      <c r="SFY68" s="213"/>
      <c r="SGA68" s="213"/>
      <c r="SGC68" s="213"/>
      <c r="SGE68" s="213"/>
      <c r="SGG68" s="213"/>
      <c r="SGI68" s="213"/>
      <c r="SGK68" s="213"/>
      <c r="SGM68" s="213"/>
      <c r="SGO68" s="213"/>
      <c r="SGQ68" s="213"/>
      <c r="SGS68" s="213"/>
      <c r="SGU68" s="213"/>
      <c r="SGW68" s="213"/>
      <c r="SGY68" s="213"/>
      <c r="SHA68" s="213"/>
      <c r="SHC68" s="213"/>
      <c r="SHE68" s="213"/>
      <c r="SHG68" s="213"/>
      <c r="SHI68" s="213"/>
      <c r="SHK68" s="213"/>
      <c r="SHM68" s="213"/>
      <c r="SHO68" s="213"/>
      <c r="SHQ68" s="213"/>
      <c r="SHS68" s="213"/>
      <c r="SHU68" s="213"/>
      <c r="SHW68" s="213"/>
      <c r="SHY68" s="213"/>
      <c r="SIA68" s="213"/>
      <c r="SIC68" s="213"/>
      <c r="SIE68" s="213"/>
      <c r="SIG68" s="213"/>
      <c r="SII68" s="213"/>
      <c r="SIK68" s="213"/>
      <c r="SIM68" s="213"/>
      <c r="SIO68" s="213"/>
      <c r="SIQ68" s="213"/>
      <c r="SIS68" s="213"/>
      <c r="SIU68" s="213"/>
      <c r="SIW68" s="213"/>
      <c r="SIY68" s="213"/>
      <c r="SJA68" s="213"/>
      <c r="SJC68" s="213"/>
      <c r="SJE68" s="213"/>
      <c r="SJG68" s="213"/>
      <c r="SJI68" s="213"/>
      <c r="SJK68" s="213"/>
      <c r="SJM68" s="213"/>
      <c r="SJO68" s="213"/>
      <c r="SJQ68" s="213"/>
      <c r="SJS68" s="213"/>
      <c r="SJU68" s="213"/>
      <c r="SJW68" s="213"/>
      <c r="SJY68" s="213"/>
      <c r="SKA68" s="213"/>
      <c r="SKC68" s="213"/>
      <c r="SKE68" s="213"/>
      <c r="SKG68" s="213"/>
      <c r="SKI68" s="213"/>
      <c r="SKK68" s="213"/>
      <c r="SKM68" s="213"/>
      <c r="SKO68" s="213"/>
      <c r="SKQ68" s="213"/>
      <c r="SKS68" s="213"/>
      <c r="SKU68" s="213"/>
      <c r="SKW68" s="213"/>
      <c r="SKY68" s="213"/>
      <c r="SLA68" s="213"/>
      <c r="SLC68" s="213"/>
      <c r="SLE68" s="213"/>
      <c r="SLG68" s="213"/>
      <c r="SLI68" s="213"/>
      <c r="SLK68" s="213"/>
      <c r="SLM68" s="213"/>
      <c r="SLO68" s="213"/>
      <c r="SLQ68" s="213"/>
      <c r="SLS68" s="213"/>
      <c r="SLU68" s="213"/>
      <c r="SLW68" s="213"/>
      <c r="SLY68" s="213"/>
      <c r="SMA68" s="213"/>
      <c r="SMC68" s="213"/>
      <c r="SME68" s="213"/>
      <c r="SMG68" s="213"/>
      <c r="SMI68" s="213"/>
      <c r="SMK68" s="213"/>
      <c r="SMM68" s="213"/>
      <c r="SMO68" s="213"/>
      <c r="SMQ68" s="213"/>
      <c r="SMS68" s="213"/>
      <c r="SMU68" s="213"/>
      <c r="SMW68" s="213"/>
      <c r="SMY68" s="213"/>
      <c r="SNA68" s="213"/>
      <c r="SNC68" s="213"/>
      <c r="SNE68" s="213"/>
      <c r="SNG68" s="213"/>
      <c r="SNI68" s="213"/>
      <c r="SNK68" s="213"/>
      <c r="SNM68" s="213"/>
      <c r="SNO68" s="213"/>
      <c r="SNQ68" s="213"/>
      <c r="SNS68" s="213"/>
      <c r="SNU68" s="213"/>
      <c r="SNW68" s="213"/>
      <c r="SNY68" s="213"/>
      <c r="SOA68" s="213"/>
      <c r="SOC68" s="213"/>
      <c r="SOE68" s="213"/>
      <c r="SOG68" s="213"/>
      <c r="SOI68" s="213"/>
      <c r="SOK68" s="213"/>
      <c r="SOM68" s="213"/>
      <c r="SOO68" s="213"/>
      <c r="SOQ68" s="213"/>
      <c r="SOS68" s="213"/>
      <c r="SOU68" s="213"/>
      <c r="SOW68" s="213"/>
      <c r="SOY68" s="213"/>
      <c r="SPA68" s="213"/>
      <c r="SPC68" s="213"/>
      <c r="SPE68" s="213"/>
      <c r="SPG68" s="213"/>
      <c r="SPI68" s="213"/>
      <c r="SPK68" s="213"/>
      <c r="SPM68" s="213"/>
      <c r="SPO68" s="213"/>
      <c r="SPQ68" s="213"/>
      <c r="SPS68" s="213"/>
      <c r="SPU68" s="213"/>
      <c r="SPW68" s="213"/>
      <c r="SPY68" s="213"/>
      <c r="SQA68" s="213"/>
      <c r="SQC68" s="213"/>
      <c r="SQE68" s="213"/>
      <c r="SQG68" s="213"/>
      <c r="SQI68" s="213"/>
      <c r="SQK68" s="213"/>
      <c r="SQM68" s="213"/>
      <c r="SQO68" s="213"/>
      <c r="SQQ68" s="213"/>
      <c r="SQS68" s="213"/>
      <c r="SQU68" s="213"/>
      <c r="SQW68" s="213"/>
      <c r="SQY68" s="213"/>
      <c r="SRA68" s="213"/>
      <c r="SRC68" s="213"/>
      <c r="SRE68" s="213"/>
      <c r="SRG68" s="213"/>
      <c r="SRI68" s="213"/>
      <c r="SRK68" s="213"/>
      <c r="SRM68" s="213"/>
      <c r="SRO68" s="213"/>
      <c r="SRQ68" s="213"/>
      <c r="SRS68" s="213"/>
      <c r="SRU68" s="213"/>
      <c r="SRW68" s="213"/>
      <c r="SRY68" s="213"/>
      <c r="SSA68" s="213"/>
      <c r="SSC68" s="213"/>
      <c r="SSE68" s="213"/>
      <c r="SSG68" s="213"/>
      <c r="SSI68" s="213"/>
      <c r="SSK68" s="213"/>
      <c r="SSM68" s="213"/>
      <c r="SSO68" s="213"/>
      <c r="SSQ68" s="213"/>
      <c r="SSS68" s="213"/>
      <c r="SSU68" s="213"/>
      <c r="SSW68" s="213"/>
      <c r="SSY68" s="213"/>
      <c r="STA68" s="213"/>
      <c r="STC68" s="213"/>
      <c r="STE68" s="213"/>
      <c r="STG68" s="213"/>
      <c r="STI68" s="213"/>
      <c r="STK68" s="213"/>
      <c r="STM68" s="213"/>
      <c r="STO68" s="213"/>
      <c r="STQ68" s="213"/>
      <c r="STS68" s="213"/>
      <c r="STU68" s="213"/>
      <c r="STW68" s="213"/>
      <c r="STY68" s="213"/>
      <c r="SUA68" s="213"/>
      <c r="SUC68" s="213"/>
      <c r="SUE68" s="213"/>
      <c r="SUG68" s="213"/>
      <c r="SUI68" s="213"/>
      <c r="SUK68" s="213"/>
      <c r="SUM68" s="213"/>
      <c r="SUO68" s="213"/>
      <c r="SUQ68" s="213"/>
      <c r="SUS68" s="213"/>
      <c r="SUU68" s="213"/>
      <c r="SUW68" s="213"/>
      <c r="SUY68" s="213"/>
      <c r="SVA68" s="213"/>
      <c r="SVC68" s="213"/>
      <c r="SVE68" s="213"/>
      <c r="SVG68" s="213"/>
      <c r="SVI68" s="213"/>
      <c r="SVK68" s="213"/>
      <c r="SVM68" s="213"/>
      <c r="SVO68" s="213"/>
      <c r="SVQ68" s="213"/>
      <c r="SVS68" s="213"/>
      <c r="SVU68" s="213"/>
      <c r="SVW68" s="213"/>
      <c r="SVY68" s="213"/>
      <c r="SWA68" s="213"/>
      <c r="SWC68" s="213"/>
      <c r="SWE68" s="213"/>
      <c r="SWG68" s="213"/>
      <c r="SWI68" s="213"/>
      <c r="SWK68" s="213"/>
      <c r="SWM68" s="213"/>
      <c r="SWO68" s="213"/>
      <c r="SWQ68" s="213"/>
      <c r="SWS68" s="213"/>
      <c r="SWU68" s="213"/>
      <c r="SWW68" s="213"/>
      <c r="SWY68" s="213"/>
      <c r="SXA68" s="213"/>
      <c r="SXC68" s="213"/>
      <c r="SXE68" s="213"/>
      <c r="SXG68" s="213"/>
      <c r="SXI68" s="213"/>
      <c r="SXK68" s="213"/>
      <c r="SXM68" s="213"/>
      <c r="SXO68" s="213"/>
      <c r="SXQ68" s="213"/>
      <c r="SXS68" s="213"/>
      <c r="SXU68" s="213"/>
      <c r="SXW68" s="213"/>
      <c r="SXY68" s="213"/>
      <c r="SYA68" s="213"/>
      <c r="SYC68" s="213"/>
      <c r="SYE68" s="213"/>
      <c r="SYG68" s="213"/>
      <c r="SYI68" s="213"/>
      <c r="SYK68" s="213"/>
      <c r="SYM68" s="213"/>
      <c r="SYO68" s="213"/>
      <c r="SYQ68" s="213"/>
      <c r="SYS68" s="213"/>
      <c r="SYU68" s="213"/>
      <c r="SYW68" s="213"/>
      <c r="SYY68" s="213"/>
      <c r="SZA68" s="213"/>
      <c r="SZC68" s="213"/>
      <c r="SZE68" s="213"/>
      <c r="SZG68" s="213"/>
      <c r="SZI68" s="213"/>
      <c r="SZK68" s="213"/>
      <c r="SZM68" s="213"/>
      <c r="SZO68" s="213"/>
      <c r="SZQ68" s="213"/>
      <c r="SZS68" s="213"/>
      <c r="SZU68" s="213"/>
      <c r="SZW68" s="213"/>
      <c r="SZY68" s="213"/>
      <c r="TAA68" s="213"/>
      <c r="TAC68" s="213"/>
      <c r="TAE68" s="213"/>
      <c r="TAG68" s="213"/>
      <c r="TAI68" s="213"/>
      <c r="TAK68" s="213"/>
      <c r="TAM68" s="213"/>
      <c r="TAO68" s="213"/>
      <c r="TAQ68" s="213"/>
      <c r="TAS68" s="213"/>
      <c r="TAU68" s="213"/>
      <c r="TAW68" s="213"/>
      <c r="TAY68" s="213"/>
      <c r="TBA68" s="213"/>
      <c r="TBC68" s="213"/>
      <c r="TBE68" s="213"/>
      <c r="TBG68" s="213"/>
      <c r="TBI68" s="213"/>
      <c r="TBK68" s="213"/>
      <c r="TBM68" s="213"/>
      <c r="TBO68" s="213"/>
      <c r="TBQ68" s="213"/>
      <c r="TBS68" s="213"/>
      <c r="TBU68" s="213"/>
      <c r="TBW68" s="213"/>
      <c r="TBY68" s="213"/>
      <c r="TCA68" s="213"/>
      <c r="TCC68" s="213"/>
      <c r="TCE68" s="213"/>
      <c r="TCG68" s="213"/>
      <c r="TCI68" s="213"/>
      <c r="TCK68" s="213"/>
      <c r="TCM68" s="213"/>
      <c r="TCO68" s="213"/>
      <c r="TCQ68" s="213"/>
      <c r="TCS68" s="213"/>
      <c r="TCU68" s="213"/>
      <c r="TCW68" s="213"/>
      <c r="TCY68" s="213"/>
      <c r="TDA68" s="213"/>
      <c r="TDC68" s="213"/>
      <c r="TDE68" s="213"/>
      <c r="TDG68" s="213"/>
      <c r="TDI68" s="213"/>
      <c r="TDK68" s="213"/>
      <c r="TDM68" s="213"/>
      <c r="TDO68" s="213"/>
      <c r="TDQ68" s="213"/>
      <c r="TDS68" s="213"/>
      <c r="TDU68" s="213"/>
      <c r="TDW68" s="213"/>
      <c r="TDY68" s="213"/>
      <c r="TEA68" s="213"/>
      <c r="TEC68" s="213"/>
      <c r="TEE68" s="213"/>
      <c r="TEG68" s="213"/>
      <c r="TEI68" s="213"/>
      <c r="TEK68" s="213"/>
      <c r="TEM68" s="213"/>
      <c r="TEO68" s="213"/>
      <c r="TEQ68" s="213"/>
      <c r="TES68" s="213"/>
      <c r="TEU68" s="213"/>
      <c r="TEW68" s="213"/>
      <c r="TEY68" s="213"/>
      <c r="TFA68" s="213"/>
      <c r="TFC68" s="213"/>
      <c r="TFE68" s="213"/>
      <c r="TFG68" s="213"/>
      <c r="TFI68" s="213"/>
      <c r="TFK68" s="213"/>
      <c r="TFM68" s="213"/>
      <c r="TFO68" s="213"/>
      <c r="TFQ68" s="213"/>
      <c r="TFS68" s="213"/>
      <c r="TFU68" s="213"/>
      <c r="TFW68" s="213"/>
      <c r="TFY68" s="213"/>
      <c r="TGA68" s="213"/>
      <c r="TGC68" s="213"/>
      <c r="TGE68" s="213"/>
      <c r="TGG68" s="213"/>
      <c r="TGI68" s="213"/>
      <c r="TGK68" s="213"/>
      <c r="TGM68" s="213"/>
      <c r="TGO68" s="213"/>
      <c r="TGQ68" s="213"/>
      <c r="TGS68" s="213"/>
      <c r="TGU68" s="213"/>
      <c r="TGW68" s="213"/>
      <c r="TGY68" s="213"/>
      <c r="THA68" s="213"/>
      <c r="THC68" s="213"/>
      <c r="THE68" s="213"/>
      <c r="THG68" s="213"/>
      <c r="THI68" s="213"/>
      <c r="THK68" s="213"/>
      <c r="THM68" s="213"/>
      <c r="THO68" s="213"/>
      <c r="THQ68" s="213"/>
      <c r="THS68" s="213"/>
      <c r="THU68" s="213"/>
      <c r="THW68" s="213"/>
      <c r="THY68" s="213"/>
      <c r="TIA68" s="213"/>
      <c r="TIC68" s="213"/>
      <c r="TIE68" s="213"/>
      <c r="TIG68" s="213"/>
      <c r="TII68" s="213"/>
      <c r="TIK68" s="213"/>
      <c r="TIM68" s="213"/>
      <c r="TIO68" s="213"/>
      <c r="TIQ68" s="213"/>
      <c r="TIS68" s="213"/>
      <c r="TIU68" s="213"/>
      <c r="TIW68" s="213"/>
      <c r="TIY68" s="213"/>
      <c r="TJA68" s="213"/>
      <c r="TJC68" s="213"/>
      <c r="TJE68" s="213"/>
      <c r="TJG68" s="213"/>
      <c r="TJI68" s="213"/>
      <c r="TJK68" s="213"/>
      <c r="TJM68" s="213"/>
      <c r="TJO68" s="213"/>
      <c r="TJQ68" s="213"/>
      <c r="TJS68" s="213"/>
      <c r="TJU68" s="213"/>
      <c r="TJW68" s="213"/>
      <c r="TJY68" s="213"/>
      <c r="TKA68" s="213"/>
      <c r="TKC68" s="213"/>
      <c r="TKE68" s="213"/>
      <c r="TKG68" s="213"/>
      <c r="TKI68" s="213"/>
      <c r="TKK68" s="213"/>
      <c r="TKM68" s="213"/>
      <c r="TKO68" s="213"/>
      <c r="TKQ68" s="213"/>
      <c r="TKS68" s="213"/>
      <c r="TKU68" s="213"/>
      <c r="TKW68" s="213"/>
      <c r="TKY68" s="213"/>
      <c r="TLA68" s="213"/>
      <c r="TLC68" s="213"/>
      <c r="TLE68" s="213"/>
      <c r="TLG68" s="213"/>
      <c r="TLI68" s="213"/>
      <c r="TLK68" s="213"/>
      <c r="TLM68" s="213"/>
      <c r="TLO68" s="213"/>
      <c r="TLQ68" s="213"/>
      <c r="TLS68" s="213"/>
      <c r="TLU68" s="213"/>
      <c r="TLW68" s="213"/>
      <c r="TLY68" s="213"/>
      <c r="TMA68" s="213"/>
      <c r="TMC68" s="213"/>
      <c r="TME68" s="213"/>
      <c r="TMG68" s="213"/>
      <c r="TMI68" s="213"/>
      <c r="TMK68" s="213"/>
      <c r="TMM68" s="213"/>
      <c r="TMO68" s="213"/>
      <c r="TMQ68" s="213"/>
      <c r="TMS68" s="213"/>
      <c r="TMU68" s="213"/>
      <c r="TMW68" s="213"/>
      <c r="TMY68" s="213"/>
      <c r="TNA68" s="213"/>
      <c r="TNC68" s="213"/>
      <c r="TNE68" s="213"/>
      <c r="TNG68" s="213"/>
      <c r="TNI68" s="213"/>
      <c r="TNK68" s="213"/>
      <c r="TNM68" s="213"/>
      <c r="TNO68" s="213"/>
      <c r="TNQ68" s="213"/>
      <c r="TNS68" s="213"/>
      <c r="TNU68" s="213"/>
      <c r="TNW68" s="213"/>
      <c r="TNY68" s="213"/>
      <c r="TOA68" s="213"/>
      <c r="TOC68" s="213"/>
      <c r="TOE68" s="213"/>
      <c r="TOG68" s="213"/>
      <c r="TOI68" s="213"/>
      <c r="TOK68" s="213"/>
      <c r="TOM68" s="213"/>
      <c r="TOO68" s="213"/>
      <c r="TOQ68" s="213"/>
      <c r="TOS68" s="213"/>
      <c r="TOU68" s="213"/>
      <c r="TOW68" s="213"/>
      <c r="TOY68" s="213"/>
      <c r="TPA68" s="213"/>
      <c r="TPC68" s="213"/>
      <c r="TPE68" s="213"/>
      <c r="TPG68" s="213"/>
      <c r="TPI68" s="213"/>
      <c r="TPK68" s="213"/>
      <c r="TPM68" s="213"/>
      <c r="TPO68" s="213"/>
      <c r="TPQ68" s="213"/>
      <c r="TPS68" s="213"/>
      <c r="TPU68" s="213"/>
      <c r="TPW68" s="213"/>
      <c r="TPY68" s="213"/>
      <c r="TQA68" s="213"/>
      <c r="TQC68" s="213"/>
      <c r="TQE68" s="213"/>
      <c r="TQG68" s="213"/>
      <c r="TQI68" s="213"/>
      <c r="TQK68" s="213"/>
      <c r="TQM68" s="213"/>
      <c r="TQO68" s="213"/>
      <c r="TQQ68" s="213"/>
      <c r="TQS68" s="213"/>
      <c r="TQU68" s="213"/>
      <c r="TQW68" s="213"/>
      <c r="TQY68" s="213"/>
      <c r="TRA68" s="213"/>
      <c r="TRC68" s="213"/>
      <c r="TRE68" s="213"/>
      <c r="TRG68" s="213"/>
      <c r="TRI68" s="213"/>
      <c r="TRK68" s="213"/>
      <c r="TRM68" s="213"/>
      <c r="TRO68" s="213"/>
      <c r="TRQ68" s="213"/>
      <c r="TRS68" s="213"/>
      <c r="TRU68" s="213"/>
      <c r="TRW68" s="213"/>
      <c r="TRY68" s="213"/>
      <c r="TSA68" s="213"/>
      <c r="TSC68" s="213"/>
      <c r="TSE68" s="213"/>
      <c r="TSG68" s="213"/>
      <c r="TSI68" s="213"/>
      <c r="TSK68" s="213"/>
      <c r="TSM68" s="213"/>
      <c r="TSO68" s="213"/>
      <c r="TSQ68" s="213"/>
      <c r="TSS68" s="213"/>
      <c r="TSU68" s="213"/>
      <c r="TSW68" s="213"/>
      <c r="TSY68" s="213"/>
      <c r="TTA68" s="213"/>
      <c r="TTC68" s="213"/>
      <c r="TTE68" s="213"/>
      <c r="TTG68" s="213"/>
      <c r="TTI68" s="213"/>
      <c r="TTK68" s="213"/>
      <c r="TTM68" s="213"/>
      <c r="TTO68" s="213"/>
      <c r="TTQ68" s="213"/>
      <c r="TTS68" s="213"/>
      <c r="TTU68" s="213"/>
      <c r="TTW68" s="213"/>
      <c r="TTY68" s="213"/>
      <c r="TUA68" s="213"/>
      <c r="TUC68" s="213"/>
      <c r="TUE68" s="213"/>
      <c r="TUG68" s="213"/>
      <c r="TUI68" s="213"/>
      <c r="TUK68" s="213"/>
      <c r="TUM68" s="213"/>
      <c r="TUO68" s="213"/>
      <c r="TUQ68" s="213"/>
      <c r="TUS68" s="213"/>
      <c r="TUU68" s="213"/>
      <c r="TUW68" s="213"/>
      <c r="TUY68" s="213"/>
      <c r="TVA68" s="213"/>
      <c r="TVC68" s="213"/>
      <c r="TVE68" s="213"/>
      <c r="TVG68" s="213"/>
      <c r="TVI68" s="213"/>
      <c r="TVK68" s="213"/>
      <c r="TVM68" s="213"/>
      <c r="TVO68" s="213"/>
      <c r="TVQ68" s="213"/>
      <c r="TVS68" s="213"/>
      <c r="TVU68" s="213"/>
      <c r="TVW68" s="213"/>
      <c r="TVY68" s="213"/>
      <c r="TWA68" s="213"/>
      <c r="TWC68" s="213"/>
      <c r="TWE68" s="213"/>
      <c r="TWG68" s="213"/>
      <c r="TWI68" s="213"/>
      <c r="TWK68" s="213"/>
      <c r="TWM68" s="213"/>
      <c r="TWO68" s="213"/>
      <c r="TWQ68" s="213"/>
      <c r="TWS68" s="213"/>
      <c r="TWU68" s="213"/>
      <c r="TWW68" s="213"/>
      <c r="TWY68" s="213"/>
      <c r="TXA68" s="213"/>
      <c r="TXC68" s="213"/>
      <c r="TXE68" s="213"/>
      <c r="TXG68" s="213"/>
      <c r="TXI68" s="213"/>
      <c r="TXK68" s="213"/>
      <c r="TXM68" s="213"/>
      <c r="TXO68" s="213"/>
      <c r="TXQ68" s="213"/>
      <c r="TXS68" s="213"/>
      <c r="TXU68" s="213"/>
      <c r="TXW68" s="213"/>
      <c r="TXY68" s="213"/>
      <c r="TYA68" s="213"/>
      <c r="TYC68" s="213"/>
      <c r="TYE68" s="213"/>
      <c r="TYG68" s="213"/>
      <c r="TYI68" s="213"/>
      <c r="TYK68" s="213"/>
      <c r="TYM68" s="213"/>
      <c r="TYO68" s="213"/>
      <c r="TYQ68" s="213"/>
      <c r="TYS68" s="213"/>
      <c r="TYU68" s="213"/>
      <c r="TYW68" s="213"/>
      <c r="TYY68" s="213"/>
      <c r="TZA68" s="213"/>
      <c r="TZC68" s="213"/>
      <c r="TZE68" s="213"/>
      <c r="TZG68" s="213"/>
      <c r="TZI68" s="213"/>
      <c r="TZK68" s="213"/>
      <c r="TZM68" s="213"/>
      <c r="TZO68" s="213"/>
      <c r="TZQ68" s="213"/>
      <c r="TZS68" s="213"/>
      <c r="TZU68" s="213"/>
      <c r="TZW68" s="213"/>
      <c r="TZY68" s="213"/>
      <c r="UAA68" s="213"/>
      <c r="UAC68" s="213"/>
      <c r="UAE68" s="213"/>
      <c r="UAG68" s="213"/>
      <c r="UAI68" s="213"/>
      <c r="UAK68" s="213"/>
      <c r="UAM68" s="213"/>
      <c r="UAO68" s="213"/>
      <c r="UAQ68" s="213"/>
      <c r="UAS68" s="213"/>
      <c r="UAU68" s="213"/>
      <c r="UAW68" s="213"/>
      <c r="UAY68" s="213"/>
      <c r="UBA68" s="213"/>
      <c r="UBC68" s="213"/>
      <c r="UBE68" s="213"/>
      <c r="UBG68" s="213"/>
      <c r="UBI68" s="213"/>
      <c r="UBK68" s="213"/>
      <c r="UBM68" s="213"/>
      <c r="UBO68" s="213"/>
      <c r="UBQ68" s="213"/>
      <c r="UBS68" s="213"/>
      <c r="UBU68" s="213"/>
      <c r="UBW68" s="213"/>
      <c r="UBY68" s="213"/>
      <c r="UCA68" s="213"/>
      <c r="UCC68" s="213"/>
      <c r="UCE68" s="213"/>
      <c r="UCG68" s="213"/>
      <c r="UCI68" s="213"/>
      <c r="UCK68" s="213"/>
      <c r="UCM68" s="213"/>
      <c r="UCO68" s="213"/>
      <c r="UCQ68" s="213"/>
      <c r="UCS68" s="213"/>
      <c r="UCU68" s="213"/>
      <c r="UCW68" s="213"/>
      <c r="UCY68" s="213"/>
      <c r="UDA68" s="213"/>
      <c r="UDC68" s="213"/>
      <c r="UDE68" s="213"/>
      <c r="UDG68" s="213"/>
      <c r="UDI68" s="213"/>
      <c r="UDK68" s="213"/>
      <c r="UDM68" s="213"/>
      <c r="UDO68" s="213"/>
      <c r="UDQ68" s="213"/>
      <c r="UDS68" s="213"/>
      <c r="UDU68" s="213"/>
      <c r="UDW68" s="213"/>
      <c r="UDY68" s="213"/>
      <c r="UEA68" s="213"/>
      <c r="UEC68" s="213"/>
      <c r="UEE68" s="213"/>
      <c r="UEG68" s="213"/>
      <c r="UEI68" s="213"/>
      <c r="UEK68" s="213"/>
      <c r="UEM68" s="213"/>
      <c r="UEO68" s="213"/>
      <c r="UEQ68" s="213"/>
      <c r="UES68" s="213"/>
      <c r="UEU68" s="213"/>
      <c r="UEW68" s="213"/>
      <c r="UEY68" s="213"/>
      <c r="UFA68" s="213"/>
      <c r="UFC68" s="213"/>
      <c r="UFE68" s="213"/>
      <c r="UFG68" s="213"/>
      <c r="UFI68" s="213"/>
      <c r="UFK68" s="213"/>
      <c r="UFM68" s="213"/>
      <c r="UFO68" s="213"/>
      <c r="UFQ68" s="213"/>
      <c r="UFS68" s="213"/>
      <c r="UFU68" s="213"/>
      <c r="UFW68" s="213"/>
      <c r="UFY68" s="213"/>
      <c r="UGA68" s="213"/>
      <c r="UGC68" s="213"/>
      <c r="UGE68" s="213"/>
      <c r="UGG68" s="213"/>
      <c r="UGI68" s="213"/>
      <c r="UGK68" s="213"/>
      <c r="UGM68" s="213"/>
      <c r="UGO68" s="213"/>
      <c r="UGQ68" s="213"/>
      <c r="UGS68" s="213"/>
      <c r="UGU68" s="213"/>
      <c r="UGW68" s="213"/>
      <c r="UGY68" s="213"/>
      <c r="UHA68" s="213"/>
      <c r="UHC68" s="213"/>
      <c r="UHE68" s="213"/>
      <c r="UHG68" s="213"/>
      <c r="UHI68" s="213"/>
      <c r="UHK68" s="213"/>
      <c r="UHM68" s="213"/>
      <c r="UHO68" s="213"/>
      <c r="UHQ68" s="213"/>
      <c r="UHS68" s="213"/>
      <c r="UHU68" s="213"/>
      <c r="UHW68" s="213"/>
      <c r="UHY68" s="213"/>
      <c r="UIA68" s="213"/>
      <c r="UIC68" s="213"/>
      <c r="UIE68" s="213"/>
      <c r="UIG68" s="213"/>
      <c r="UII68" s="213"/>
      <c r="UIK68" s="213"/>
      <c r="UIM68" s="213"/>
      <c r="UIO68" s="213"/>
      <c r="UIQ68" s="213"/>
      <c r="UIS68" s="213"/>
      <c r="UIU68" s="213"/>
      <c r="UIW68" s="213"/>
      <c r="UIY68" s="213"/>
      <c r="UJA68" s="213"/>
      <c r="UJC68" s="213"/>
      <c r="UJE68" s="213"/>
      <c r="UJG68" s="213"/>
      <c r="UJI68" s="213"/>
      <c r="UJK68" s="213"/>
      <c r="UJM68" s="213"/>
      <c r="UJO68" s="213"/>
      <c r="UJQ68" s="213"/>
      <c r="UJS68" s="213"/>
      <c r="UJU68" s="213"/>
      <c r="UJW68" s="213"/>
      <c r="UJY68" s="213"/>
      <c r="UKA68" s="213"/>
      <c r="UKC68" s="213"/>
      <c r="UKE68" s="213"/>
      <c r="UKG68" s="213"/>
      <c r="UKI68" s="213"/>
      <c r="UKK68" s="213"/>
      <c r="UKM68" s="213"/>
      <c r="UKO68" s="213"/>
      <c r="UKQ68" s="213"/>
      <c r="UKS68" s="213"/>
      <c r="UKU68" s="213"/>
      <c r="UKW68" s="213"/>
      <c r="UKY68" s="213"/>
      <c r="ULA68" s="213"/>
      <c r="ULC68" s="213"/>
      <c r="ULE68" s="213"/>
      <c r="ULG68" s="213"/>
      <c r="ULI68" s="213"/>
      <c r="ULK68" s="213"/>
      <c r="ULM68" s="213"/>
      <c r="ULO68" s="213"/>
      <c r="ULQ68" s="213"/>
      <c r="ULS68" s="213"/>
      <c r="ULU68" s="213"/>
      <c r="ULW68" s="213"/>
      <c r="ULY68" s="213"/>
      <c r="UMA68" s="213"/>
      <c r="UMC68" s="213"/>
      <c r="UME68" s="213"/>
      <c r="UMG68" s="213"/>
      <c r="UMI68" s="213"/>
      <c r="UMK68" s="213"/>
      <c r="UMM68" s="213"/>
      <c r="UMO68" s="213"/>
      <c r="UMQ68" s="213"/>
      <c r="UMS68" s="213"/>
      <c r="UMU68" s="213"/>
      <c r="UMW68" s="213"/>
      <c r="UMY68" s="213"/>
      <c r="UNA68" s="213"/>
      <c r="UNC68" s="213"/>
      <c r="UNE68" s="213"/>
      <c r="UNG68" s="213"/>
      <c r="UNI68" s="213"/>
      <c r="UNK68" s="213"/>
      <c r="UNM68" s="213"/>
      <c r="UNO68" s="213"/>
      <c r="UNQ68" s="213"/>
      <c r="UNS68" s="213"/>
      <c r="UNU68" s="213"/>
      <c r="UNW68" s="213"/>
      <c r="UNY68" s="213"/>
      <c r="UOA68" s="213"/>
      <c r="UOC68" s="213"/>
      <c r="UOE68" s="213"/>
      <c r="UOG68" s="213"/>
      <c r="UOI68" s="213"/>
      <c r="UOK68" s="213"/>
      <c r="UOM68" s="213"/>
      <c r="UOO68" s="213"/>
      <c r="UOQ68" s="213"/>
      <c r="UOS68" s="213"/>
      <c r="UOU68" s="213"/>
      <c r="UOW68" s="213"/>
      <c r="UOY68" s="213"/>
      <c r="UPA68" s="213"/>
      <c r="UPC68" s="213"/>
      <c r="UPE68" s="213"/>
      <c r="UPG68" s="213"/>
      <c r="UPI68" s="213"/>
      <c r="UPK68" s="213"/>
      <c r="UPM68" s="213"/>
      <c r="UPO68" s="213"/>
      <c r="UPQ68" s="213"/>
      <c r="UPS68" s="213"/>
      <c r="UPU68" s="213"/>
      <c r="UPW68" s="213"/>
      <c r="UPY68" s="213"/>
      <c r="UQA68" s="213"/>
      <c r="UQC68" s="213"/>
      <c r="UQE68" s="213"/>
      <c r="UQG68" s="213"/>
      <c r="UQI68" s="213"/>
      <c r="UQK68" s="213"/>
      <c r="UQM68" s="213"/>
      <c r="UQO68" s="213"/>
      <c r="UQQ68" s="213"/>
      <c r="UQS68" s="213"/>
      <c r="UQU68" s="213"/>
      <c r="UQW68" s="213"/>
      <c r="UQY68" s="213"/>
      <c r="URA68" s="213"/>
      <c r="URC68" s="213"/>
      <c r="URE68" s="213"/>
      <c r="URG68" s="213"/>
      <c r="URI68" s="213"/>
      <c r="URK68" s="213"/>
      <c r="URM68" s="213"/>
      <c r="URO68" s="213"/>
      <c r="URQ68" s="213"/>
      <c r="URS68" s="213"/>
      <c r="URU68" s="213"/>
      <c r="URW68" s="213"/>
      <c r="URY68" s="213"/>
      <c r="USA68" s="213"/>
      <c r="USC68" s="213"/>
      <c r="USE68" s="213"/>
      <c r="USG68" s="213"/>
      <c r="USI68" s="213"/>
      <c r="USK68" s="213"/>
      <c r="USM68" s="213"/>
      <c r="USO68" s="213"/>
      <c r="USQ68" s="213"/>
      <c r="USS68" s="213"/>
      <c r="USU68" s="213"/>
      <c r="USW68" s="213"/>
      <c r="USY68" s="213"/>
      <c r="UTA68" s="213"/>
      <c r="UTC68" s="213"/>
      <c r="UTE68" s="213"/>
      <c r="UTG68" s="213"/>
      <c r="UTI68" s="213"/>
      <c r="UTK68" s="213"/>
      <c r="UTM68" s="213"/>
      <c r="UTO68" s="213"/>
      <c r="UTQ68" s="213"/>
      <c r="UTS68" s="213"/>
      <c r="UTU68" s="213"/>
      <c r="UTW68" s="213"/>
      <c r="UTY68" s="213"/>
      <c r="UUA68" s="213"/>
      <c r="UUC68" s="213"/>
      <c r="UUE68" s="213"/>
      <c r="UUG68" s="213"/>
      <c r="UUI68" s="213"/>
      <c r="UUK68" s="213"/>
      <c r="UUM68" s="213"/>
      <c r="UUO68" s="213"/>
      <c r="UUQ68" s="213"/>
      <c r="UUS68" s="213"/>
      <c r="UUU68" s="213"/>
      <c r="UUW68" s="213"/>
      <c r="UUY68" s="213"/>
      <c r="UVA68" s="213"/>
      <c r="UVC68" s="213"/>
      <c r="UVE68" s="213"/>
      <c r="UVG68" s="213"/>
      <c r="UVI68" s="213"/>
      <c r="UVK68" s="213"/>
      <c r="UVM68" s="213"/>
      <c r="UVO68" s="213"/>
      <c r="UVQ68" s="213"/>
      <c r="UVS68" s="213"/>
      <c r="UVU68" s="213"/>
      <c r="UVW68" s="213"/>
      <c r="UVY68" s="213"/>
      <c r="UWA68" s="213"/>
      <c r="UWC68" s="213"/>
      <c r="UWE68" s="213"/>
      <c r="UWG68" s="213"/>
      <c r="UWI68" s="213"/>
      <c r="UWK68" s="213"/>
      <c r="UWM68" s="213"/>
      <c r="UWO68" s="213"/>
      <c r="UWQ68" s="213"/>
      <c r="UWS68" s="213"/>
      <c r="UWU68" s="213"/>
      <c r="UWW68" s="213"/>
      <c r="UWY68" s="213"/>
      <c r="UXA68" s="213"/>
      <c r="UXC68" s="213"/>
      <c r="UXE68" s="213"/>
      <c r="UXG68" s="213"/>
      <c r="UXI68" s="213"/>
      <c r="UXK68" s="213"/>
      <c r="UXM68" s="213"/>
      <c r="UXO68" s="213"/>
      <c r="UXQ68" s="213"/>
      <c r="UXS68" s="213"/>
      <c r="UXU68" s="213"/>
      <c r="UXW68" s="213"/>
      <c r="UXY68" s="213"/>
      <c r="UYA68" s="213"/>
      <c r="UYC68" s="213"/>
      <c r="UYE68" s="213"/>
      <c r="UYG68" s="213"/>
      <c r="UYI68" s="213"/>
      <c r="UYK68" s="213"/>
      <c r="UYM68" s="213"/>
      <c r="UYO68" s="213"/>
      <c r="UYQ68" s="213"/>
      <c r="UYS68" s="213"/>
      <c r="UYU68" s="213"/>
      <c r="UYW68" s="213"/>
      <c r="UYY68" s="213"/>
      <c r="UZA68" s="213"/>
      <c r="UZC68" s="213"/>
      <c r="UZE68" s="213"/>
      <c r="UZG68" s="213"/>
      <c r="UZI68" s="213"/>
      <c r="UZK68" s="213"/>
      <c r="UZM68" s="213"/>
      <c r="UZO68" s="213"/>
      <c r="UZQ68" s="213"/>
      <c r="UZS68" s="213"/>
      <c r="UZU68" s="213"/>
      <c r="UZW68" s="213"/>
      <c r="UZY68" s="213"/>
      <c r="VAA68" s="213"/>
      <c r="VAC68" s="213"/>
      <c r="VAE68" s="213"/>
      <c r="VAG68" s="213"/>
      <c r="VAI68" s="213"/>
      <c r="VAK68" s="213"/>
      <c r="VAM68" s="213"/>
      <c r="VAO68" s="213"/>
      <c r="VAQ68" s="213"/>
      <c r="VAS68" s="213"/>
      <c r="VAU68" s="213"/>
      <c r="VAW68" s="213"/>
      <c r="VAY68" s="213"/>
      <c r="VBA68" s="213"/>
      <c r="VBC68" s="213"/>
      <c r="VBE68" s="213"/>
      <c r="VBG68" s="213"/>
      <c r="VBI68" s="213"/>
      <c r="VBK68" s="213"/>
      <c r="VBM68" s="213"/>
      <c r="VBO68" s="213"/>
      <c r="VBQ68" s="213"/>
      <c r="VBS68" s="213"/>
      <c r="VBU68" s="213"/>
      <c r="VBW68" s="213"/>
      <c r="VBY68" s="213"/>
      <c r="VCA68" s="213"/>
      <c r="VCC68" s="213"/>
      <c r="VCE68" s="213"/>
      <c r="VCG68" s="213"/>
      <c r="VCI68" s="213"/>
      <c r="VCK68" s="213"/>
      <c r="VCM68" s="213"/>
      <c r="VCO68" s="213"/>
      <c r="VCQ68" s="213"/>
      <c r="VCS68" s="213"/>
      <c r="VCU68" s="213"/>
      <c r="VCW68" s="213"/>
      <c r="VCY68" s="213"/>
      <c r="VDA68" s="213"/>
      <c r="VDC68" s="213"/>
      <c r="VDE68" s="213"/>
      <c r="VDG68" s="213"/>
      <c r="VDI68" s="213"/>
      <c r="VDK68" s="213"/>
      <c r="VDM68" s="213"/>
      <c r="VDO68" s="213"/>
      <c r="VDQ68" s="213"/>
      <c r="VDS68" s="213"/>
      <c r="VDU68" s="213"/>
      <c r="VDW68" s="213"/>
      <c r="VDY68" s="213"/>
      <c r="VEA68" s="213"/>
      <c r="VEC68" s="213"/>
      <c r="VEE68" s="213"/>
      <c r="VEG68" s="213"/>
      <c r="VEI68" s="213"/>
      <c r="VEK68" s="213"/>
      <c r="VEM68" s="213"/>
      <c r="VEO68" s="213"/>
      <c r="VEQ68" s="213"/>
      <c r="VES68" s="213"/>
      <c r="VEU68" s="213"/>
      <c r="VEW68" s="213"/>
      <c r="VEY68" s="213"/>
      <c r="VFA68" s="213"/>
      <c r="VFC68" s="213"/>
      <c r="VFE68" s="213"/>
      <c r="VFG68" s="213"/>
      <c r="VFI68" s="213"/>
      <c r="VFK68" s="213"/>
      <c r="VFM68" s="213"/>
      <c r="VFO68" s="213"/>
      <c r="VFQ68" s="213"/>
      <c r="VFS68" s="213"/>
      <c r="VFU68" s="213"/>
      <c r="VFW68" s="213"/>
      <c r="VFY68" s="213"/>
      <c r="VGA68" s="213"/>
      <c r="VGC68" s="213"/>
      <c r="VGE68" s="213"/>
      <c r="VGG68" s="213"/>
      <c r="VGI68" s="213"/>
      <c r="VGK68" s="213"/>
      <c r="VGM68" s="213"/>
      <c r="VGO68" s="213"/>
      <c r="VGQ68" s="213"/>
      <c r="VGS68" s="213"/>
      <c r="VGU68" s="213"/>
      <c r="VGW68" s="213"/>
      <c r="VGY68" s="213"/>
      <c r="VHA68" s="213"/>
      <c r="VHC68" s="213"/>
      <c r="VHE68" s="213"/>
      <c r="VHG68" s="213"/>
      <c r="VHI68" s="213"/>
      <c r="VHK68" s="213"/>
      <c r="VHM68" s="213"/>
      <c r="VHO68" s="213"/>
      <c r="VHQ68" s="213"/>
      <c r="VHS68" s="213"/>
      <c r="VHU68" s="213"/>
      <c r="VHW68" s="213"/>
      <c r="VHY68" s="213"/>
      <c r="VIA68" s="213"/>
      <c r="VIC68" s="213"/>
      <c r="VIE68" s="213"/>
      <c r="VIG68" s="213"/>
      <c r="VII68" s="213"/>
      <c r="VIK68" s="213"/>
      <c r="VIM68" s="213"/>
      <c r="VIO68" s="213"/>
      <c r="VIQ68" s="213"/>
      <c r="VIS68" s="213"/>
      <c r="VIU68" s="213"/>
      <c r="VIW68" s="213"/>
      <c r="VIY68" s="213"/>
      <c r="VJA68" s="213"/>
      <c r="VJC68" s="213"/>
      <c r="VJE68" s="213"/>
      <c r="VJG68" s="213"/>
      <c r="VJI68" s="213"/>
      <c r="VJK68" s="213"/>
      <c r="VJM68" s="213"/>
      <c r="VJO68" s="213"/>
      <c r="VJQ68" s="213"/>
      <c r="VJS68" s="213"/>
      <c r="VJU68" s="213"/>
      <c r="VJW68" s="213"/>
      <c r="VJY68" s="213"/>
      <c r="VKA68" s="213"/>
      <c r="VKC68" s="213"/>
      <c r="VKE68" s="213"/>
      <c r="VKG68" s="213"/>
      <c r="VKI68" s="213"/>
      <c r="VKK68" s="213"/>
      <c r="VKM68" s="213"/>
      <c r="VKO68" s="213"/>
      <c r="VKQ68" s="213"/>
      <c r="VKS68" s="213"/>
      <c r="VKU68" s="213"/>
      <c r="VKW68" s="213"/>
      <c r="VKY68" s="213"/>
      <c r="VLA68" s="213"/>
      <c r="VLC68" s="213"/>
      <c r="VLE68" s="213"/>
      <c r="VLG68" s="213"/>
      <c r="VLI68" s="213"/>
      <c r="VLK68" s="213"/>
      <c r="VLM68" s="213"/>
      <c r="VLO68" s="213"/>
      <c r="VLQ68" s="213"/>
      <c r="VLS68" s="213"/>
      <c r="VLU68" s="213"/>
      <c r="VLW68" s="213"/>
      <c r="VLY68" s="213"/>
      <c r="VMA68" s="213"/>
      <c r="VMC68" s="213"/>
      <c r="VME68" s="213"/>
      <c r="VMG68" s="213"/>
      <c r="VMI68" s="213"/>
      <c r="VMK68" s="213"/>
      <c r="VMM68" s="213"/>
      <c r="VMO68" s="213"/>
      <c r="VMQ68" s="213"/>
      <c r="VMS68" s="213"/>
      <c r="VMU68" s="213"/>
      <c r="VMW68" s="213"/>
      <c r="VMY68" s="213"/>
      <c r="VNA68" s="213"/>
      <c r="VNC68" s="213"/>
      <c r="VNE68" s="213"/>
      <c r="VNG68" s="213"/>
      <c r="VNI68" s="213"/>
      <c r="VNK68" s="213"/>
      <c r="VNM68" s="213"/>
      <c r="VNO68" s="213"/>
      <c r="VNQ68" s="213"/>
      <c r="VNS68" s="213"/>
      <c r="VNU68" s="213"/>
      <c r="VNW68" s="213"/>
      <c r="VNY68" s="213"/>
      <c r="VOA68" s="213"/>
      <c r="VOC68" s="213"/>
      <c r="VOE68" s="213"/>
      <c r="VOG68" s="213"/>
      <c r="VOI68" s="213"/>
      <c r="VOK68" s="213"/>
      <c r="VOM68" s="213"/>
      <c r="VOO68" s="213"/>
      <c r="VOQ68" s="213"/>
      <c r="VOS68" s="213"/>
      <c r="VOU68" s="213"/>
      <c r="VOW68" s="213"/>
      <c r="VOY68" s="213"/>
      <c r="VPA68" s="213"/>
      <c r="VPC68" s="213"/>
      <c r="VPE68" s="213"/>
      <c r="VPG68" s="213"/>
      <c r="VPI68" s="213"/>
      <c r="VPK68" s="213"/>
      <c r="VPM68" s="213"/>
      <c r="VPO68" s="213"/>
      <c r="VPQ68" s="213"/>
      <c r="VPS68" s="213"/>
      <c r="VPU68" s="213"/>
      <c r="VPW68" s="213"/>
      <c r="VPY68" s="213"/>
      <c r="VQA68" s="213"/>
      <c r="VQC68" s="213"/>
      <c r="VQE68" s="213"/>
      <c r="VQG68" s="213"/>
      <c r="VQI68" s="213"/>
      <c r="VQK68" s="213"/>
      <c r="VQM68" s="213"/>
      <c r="VQO68" s="213"/>
      <c r="VQQ68" s="213"/>
      <c r="VQS68" s="213"/>
      <c r="VQU68" s="213"/>
      <c r="VQW68" s="213"/>
      <c r="VQY68" s="213"/>
      <c r="VRA68" s="213"/>
      <c r="VRC68" s="213"/>
      <c r="VRE68" s="213"/>
      <c r="VRG68" s="213"/>
      <c r="VRI68" s="213"/>
      <c r="VRK68" s="213"/>
      <c r="VRM68" s="213"/>
      <c r="VRO68" s="213"/>
      <c r="VRQ68" s="213"/>
      <c r="VRS68" s="213"/>
      <c r="VRU68" s="213"/>
      <c r="VRW68" s="213"/>
      <c r="VRY68" s="213"/>
      <c r="VSA68" s="213"/>
      <c r="VSC68" s="213"/>
      <c r="VSE68" s="213"/>
      <c r="VSG68" s="213"/>
      <c r="VSI68" s="213"/>
      <c r="VSK68" s="213"/>
      <c r="VSM68" s="213"/>
      <c r="VSO68" s="213"/>
      <c r="VSQ68" s="213"/>
      <c r="VSS68" s="213"/>
      <c r="VSU68" s="213"/>
      <c r="VSW68" s="213"/>
      <c r="VSY68" s="213"/>
      <c r="VTA68" s="213"/>
      <c r="VTC68" s="213"/>
      <c r="VTE68" s="213"/>
      <c r="VTG68" s="213"/>
      <c r="VTI68" s="213"/>
      <c r="VTK68" s="213"/>
      <c r="VTM68" s="213"/>
      <c r="VTO68" s="213"/>
      <c r="VTQ68" s="213"/>
      <c r="VTS68" s="213"/>
      <c r="VTU68" s="213"/>
      <c r="VTW68" s="213"/>
      <c r="VTY68" s="213"/>
      <c r="VUA68" s="213"/>
      <c r="VUC68" s="213"/>
      <c r="VUE68" s="213"/>
      <c r="VUG68" s="213"/>
      <c r="VUI68" s="213"/>
      <c r="VUK68" s="213"/>
      <c r="VUM68" s="213"/>
      <c r="VUO68" s="213"/>
      <c r="VUQ68" s="213"/>
      <c r="VUS68" s="213"/>
      <c r="VUU68" s="213"/>
      <c r="VUW68" s="213"/>
      <c r="VUY68" s="213"/>
      <c r="VVA68" s="213"/>
      <c r="VVC68" s="213"/>
      <c r="VVE68" s="213"/>
      <c r="VVG68" s="213"/>
      <c r="VVI68" s="213"/>
      <c r="VVK68" s="213"/>
      <c r="VVM68" s="213"/>
      <c r="VVO68" s="213"/>
      <c r="VVQ68" s="213"/>
      <c r="VVS68" s="213"/>
      <c r="VVU68" s="213"/>
      <c r="VVW68" s="213"/>
      <c r="VVY68" s="213"/>
      <c r="VWA68" s="213"/>
      <c r="VWC68" s="213"/>
      <c r="VWE68" s="213"/>
      <c r="VWG68" s="213"/>
      <c r="VWI68" s="213"/>
      <c r="VWK68" s="213"/>
      <c r="VWM68" s="213"/>
      <c r="VWO68" s="213"/>
      <c r="VWQ68" s="213"/>
      <c r="VWS68" s="213"/>
      <c r="VWU68" s="213"/>
      <c r="VWW68" s="213"/>
      <c r="VWY68" s="213"/>
      <c r="VXA68" s="213"/>
      <c r="VXC68" s="213"/>
      <c r="VXE68" s="213"/>
      <c r="VXG68" s="213"/>
      <c r="VXI68" s="213"/>
      <c r="VXK68" s="213"/>
      <c r="VXM68" s="213"/>
      <c r="VXO68" s="213"/>
      <c r="VXQ68" s="213"/>
      <c r="VXS68" s="213"/>
      <c r="VXU68" s="213"/>
      <c r="VXW68" s="213"/>
      <c r="VXY68" s="213"/>
      <c r="VYA68" s="213"/>
      <c r="VYC68" s="213"/>
      <c r="VYE68" s="213"/>
      <c r="VYG68" s="213"/>
      <c r="VYI68" s="213"/>
      <c r="VYK68" s="213"/>
      <c r="VYM68" s="213"/>
      <c r="VYO68" s="213"/>
      <c r="VYQ68" s="213"/>
      <c r="VYS68" s="213"/>
      <c r="VYU68" s="213"/>
      <c r="VYW68" s="213"/>
      <c r="VYY68" s="213"/>
      <c r="VZA68" s="213"/>
      <c r="VZC68" s="213"/>
      <c r="VZE68" s="213"/>
      <c r="VZG68" s="213"/>
      <c r="VZI68" s="213"/>
      <c r="VZK68" s="213"/>
      <c r="VZM68" s="213"/>
      <c r="VZO68" s="213"/>
      <c r="VZQ68" s="213"/>
      <c r="VZS68" s="213"/>
      <c r="VZU68" s="213"/>
      <c r="VZW68" s="213"/>
      <c r="VZY68" s="213"/>
      <c r="WAA68" s="213"/>
      <c r="WAC68" s="213"/>
      <c r="WAE68" s="213"/>
      <c r="WAG68" s="213"/>
      <c r="WAI68" s="213"/>
      <c r="WAK68" s="213"/>
      <c r="WAM68" s="213"/>
      <c r="WAO68" s="213"/>
      <c r="WAQ68" s="213"/>
      <c r="WAS68" s="213"/>
      <c r="WAU68" s="213"/>
      <c r="WAW68" s="213"/>
      <c r="WAY68" s="213"/>
      <c r="WBA68" s="213"/>
      <c r="WBC68" s="213"/>
      <c r="WBE68" s="213"/>
      <c r="WBG68" s="213"/>
      <c r="WBI68" s="213"/>
      <c r="WBK68" s="213"/>
      <c r="WBM68" s="213"/>
      <c r="WBO68" s="213"/>
      <c r="WBQ68" s="213"/>
      <c r="WBS68" s="213"/>
      <c r="WBU68" s="213"/>
      <c r="WBW68" s="213"/>
      <c r="WBY68" s="213"/>
      <c r="WCA68" s="213"/>
      <c r="WCC68" s="213"/>
      <c r="WCE68" s="213"/>
      <c r="WCG68" s="213"/>
      <c r="WCI68" s="213"/>
      <c r="WCK68" s="213"/>
      <c r="WCM68" s="213"/>
      <c r="WCO68" s="213"/>
      <c r="WCQ68" s="213"/>
      <c r="WCS68" s="213"/>
      <c r="WCU68" s="213"/>
      <c r="WCW68" s="213"/>
      <c r="WCY68" s="213"/>
      <c r="WDA68" s="213"/>
      <c r="WDC68" s="213"/>
      <c r="WDE68" s="213"/>
      <c r="WDG68" s="213"/>
      <c r="WDI68" s="213"/>
      <c r="WDK68" s="213"/>
      <c r="WDM68" s="213"/>
      <c r="WDO68" s="213"/>
      <c r="WDQ68" s="213"/>
      <c r="WDS68" s="213"/>
      <c r="WDU68" s="213"/>
      <c r="WDW68" s="213"/>
      <c r="WDY68" s="213"/>
      <c r="WEA68" s="213"/>
      <c r="WEC68" s="213"/>
      <c r="WEE68" s="213"/>
      <c r="WEG68" s="213"/>
      <c r="WEI68" s="213"/>
      <c r="WEK68" s="213"/>
      <c r="WEM68" s="213"/>
      <c r="WEO68" s="213"/>
      <c r="WEQ68" s="213"/>
      <c r="WES68" s="213"/>
      <c r="WEU68" s="213"/>
      <c r="WEW68" s="213"/>
      <c r="WEY68" s="213"/>
      <c r="WFA68" s="213"/>
      <c r="WFC68" s="213"/>
      <c r="WFE68" s="213"/>
      <c r="WFG68" s="213"/>
      <c r="WFI68" s="213"/>
      <c r="WFK68" s="213"/>
      <c r="WFM68" s="213"/>
      <c r="WFO68" s="213"/>
      <c r="WFQ68" s="213"/>
      <c r="WFS68" s="213"/>
      <c r="WFU68" s="213"/>
      <c r="WFW68" s="213"/>
      <c r="WFY68" s="213"/>
      <c r="WGA68" s="213"/>
      <c r="WGC68" s="213"/>
      <c r="WGE68" s="213"/>
      <c r="WGG68" s="213"/>
      <c r="WGI68" s="213"/>
      <c r="WGK68" s="213"/>
      <c r="WGM68" s="213"/>
      <c r="WGO68" s="213"/>
      <c r="WGQ68" s="213"/>
      <c r="WGS68" s="213"/>
      <c r="WGU68" s="213"/>
      <c r="WGW68" s="213"/>
      <c r="WGY68" s="213"/>
      <c r="WHA68" s="213"/>
      <c r="WHC68" s="213"/>
      <c r="WHE68" s="213"/>
      <c r="WHG68" s="213"/>
      <c r="WHI68" s="213"/>
      <c r="WHK68" s="213"/>
      <c r="WHM68" s="213"/>
      <c r="WHO68" s="213"/>
      <c r="WHQ68" s="213"/>
      <c r="WHS68" s="213"/>
      <c r="WHU68" s="213"/>
      <c r="WHW68" s="213"/>
      <c r="WHY68" s="213"/>
      <c r="WIA68" s="213"/>
      <c r="WIC68" s="213"/>
      <c r="WIE68" s="213"/>
      <c r="WIG68" s="213"/>
      <c r="WII68" s="213"/>
      <c r="WIK68" s="213"/>
      <c r="WIM68" s="213"/>
      <c r="WIO68" s="213"/>
      <c r="WIQ68" s="213"/>
      <c r="WIS68" s="213"/>
      <c r="WIU68" s="213"/>
      <c r="WIW68" s="213"/>
      <c r="WIY68" s="213"/>
      <c r="WJA68" s="213"/>
      <c r="WJC68" s="213"/>
      <c r="WJE68" s="213"/>
      <c r="WJG68" s="213"/>
      <c r="WJI68" s="213"/>
      <c r="WJK68" s="213"/>
      <c r="WJM68" s="213"/>
      <c r="WJO68" s="213"/>
      <c r="WJQ68" s="213"/>
      <c r="WJS68" s="213"/>
      <c r="WJU68" s="213"/>
      <c r="WJW68" s="213"/>
      <c r="WJY68" s="213"/>
      <c r="WKA68" s="213"/>
      <c r="WKC68" s="213"/>
      <c r="WKE68" s="213"/>
      <c r="WKG68" s="213"/>
      <c r="WKI68" s="213"/>
      <c r="WKK68" s="213"/>
      <c r="WKM68" s="213"/>
      <c r="WKO68" s="213"/>
      <c r="WKQ68" s="213"/>
      <c r="WKS68" s="213"/>
      <c r="WKU68" s="213"/>
      <c r="WKW68" s="213"/>
      <c r="WKY68" s="213"/>
      <c r="WLA68" s="213"/>
      <c r="WLC68" s="213"/>
      <c r="WLE68" s="213"/>
      <c r="WLG68" s="213"/>
      <c r="WLI68" s="213"/>
      <c r="WLK68" s="213"/>
      <c r="WLM68" s="213"/>
      <c r="WLO68" s="213"/>
      <c r="WLQ68" s="213"/>
      <c r="WLS68" s="213"/>
      <c r="WLU68" s="213"/>
      <c r="WLW68" s="213"/>
      <c r="WLY68" s="213"/>
      <c r="WMA68" s="213"/>
      <c r="WMC68" s="213"/>
      <c r="WME68" s="213"/>
      <c r="WMG68" s="213"/>
      <c r="WMI68" s="213"/>
      <c r="WMK68" s="213"/>
      <c r="WMM68" s="213"/>
      <c r="WMO68" s="213"/>
      <c r="WMQ68" s="213"/>
      <c r="WMS68" s="213"/>
      <c r="WMU68" s="213"/>
      <c r="WMW68" s="213"/>
      <c r="WMY68" s="213"/>
      <c r="WNA68" s="213"/>
      <c r="WNC68" s="213"/>
      <c r="WNE68" s="213"/>
      <c r="WNG68" s="213"/>
      <c r="WNI68" s="213"/>
      <c r="WNK68" s="213"/>
      <c r="WNM68" s="213"/>
      <c r="WNO68" s="213"/>
      <c r="WNQ68" s="213"/>
      <c r="WNS68" s="213"/>
      <c r="WNU68" s="213"/>
      <c r="WNW68" s="213"/>
      <c r="WNY68" s="213"/>
      <c r="WOA68" s="213"/>
      <c r="WOC68" s="213"/>
      <c r="WOE68" s="213"/>
      <c r="WOG68" s="213"/>
      <c r="WOI68" s="213"/>
      <c r="WOK68" s="213"/>
      <c r="WOM68" s="213"/>
      <c r="WOO68" s="213"/>
      <c r="WOQ68" s="213"/>
      <c r="WOS68" s="213"/>
      <c r="WOU68" s="213"/>
      <c r="WOW68" s="213"/>
      <c r="WOY68" s="213"/>
      <c r="WPA68" s="213"/>
      <c r="WPC68" s="213"/>
      <c r="WPE68" s="213"/>
      <c r="WPG68" s="213"/>
      <c r="WPI68" s="213"/>
      <c r="WPK68" s="213"/>
      <c r="WPM68" s="213"/>
      <c r="WPO68" s="213"/>
      <c r="WPQ68" s="213"/>
      <c r="WPS68" s="213"/>
      <c r="WPU68" s="213"/>
      <c r="WPW68" s="213"/>
      <c r="WPY68" s="213"/>
      <c r="WQA68" s="213"/>
      <c r="WQC68" s="213"/>
      <c r="WQE68" s="213"/>
      <c r="WQG68" s="213"/>
      <c r="WQI68" s="213"/>
      <c r="WQK68" s="213"/>
      <c r="WQM68" s="213"/>
      <c r="WQO68" s="213"/>
      <c r="WQQ68" s="213"/>
      <c r="WQS68" s="213"/>
      <c r="WQU68" s="213"/>
      <c r="WQW68" s="213"/>
      <c r="WQY68" s="213"/>
      <c r="WRA68" s="213"/>
      <c r="WRC68" s="213"/>
      <c r="WRE68" s="213"/>
      <c r="WRG68" s="213"/>
      <c r="WRI68" s="213"/>
      <c r="WRK68" s="213"/>
      <c r="WRM68" s="213"/>
      <c r="WRO68" s="213"/>
      <c r="WRQ68" s="213"/>
      <c r="WRS68" s="213"/>
      <c r="WRU68" s="213"/>
      <c r="WRW68" s="213"/>
      <c r="WRY68" s="213"/>
      <c r="WSA68" s="213"/>
      <c r="WSC68" s="213"/>
      <c r="WSE68" s="213"/>
      <c r="WSG68" s="213"/>
      <c r="WSI68" s="213"/>
      <c r="WSK68" s="213"/>
      <c r="WSM68" s="213"/>
      <c r="WSO68" s="213"/>
      <c r="WSQ68" s="213"/>
      <c r="WSS68" s="213"/>
      <c r="WSU68" s="213"/>
      <c r="WSW68" s="213"/>
      <c r="WSY68" s="213"/>
      <c r="WTA68" s="213"/>
      <c r="WTC68" s="213"/>
      <c r="WTE68" s="213"/>
      <c r="WTG68" s="213"/>
      <c r="WTI68" s="213"/>
      <c r="WTK68" s="213"/>
      <c r="WTM68" s="213"/>
      <c r="WTO68" s="213"/>
      <c r="WTQ68" s="213"/>
      <c r="WTS68" s="213"/>
      <c r="WTU68" s="213"/>
      <c r="WTW68" s="213"/>
      <c r="WTY68" s="213"/>
      <c r="WUA68" s="213"/>
      <c r="WUC68" s="213"/>
      <c r="WUE68" s="213"/>
      <c r="WUG68" s="213"/>
      <c r="WUI68" s="213"/>
      <c r="WUK68" s="213"/>
      <c r="WUM68" s="213"/>
      <c r="WUO68" s="213"/>
      <c r="WUQ68" s="213"/>
      <c r="WUS68" s="213"/>
      <c r="WUU68" s="213"/>
      <c r="WUW68" s="213"/>
      <c r="WUY68" s="213"/>
      <c r="WVA68" s="213"/>
      <c r="WVC68" s="213"/>
      <c r="WVE68" s="213"/>
      <c r="WVG68" s="213"/>
      <c r="WVI68" s="213"/>
      <c r="WVK68" s="213"/>
      <c r="WVM68" s="213"/>
      <c r="WVO68" s="213"/>
      <c r="WVQ68" s="213"/>
      <c r="WVS68" s="213"/>
      <c r="WVU68" s="213"/>
      <c r="WVW68" s="213"/>
      <c r="WVY68" s="213"/>
      <c r="WWA68" s="213"/>
      <c r="WWC68" s="213"/>
      <c r="WWE68" s="213"/>
      <c r="WWG68" s="213"/>
      <c r="WWI68" s="213"/>
      <c r="WWK68" s="213"/>
      <c r="WWM68" s="213"/>
      <c r="WWO68" s="213"/>
      <c r="WWQ68" s="213"/>
      <c r="WWS68" s="213"/>
      <c r="WWU68" s="213"/>
      <c r="WWW68" s="213"/>
      <c r="WWY68" s="213"/>
      <c r="WXA68" s="213"/>
      <c r="WXC68" s="213"/>
      <c r="WXE68" s="213"/>
      <c r="WXG68" s="213"/>
      <c r="WXI68" s="213"/>
      <c r="WXK68" s="213"/>
      <c r="WXM68" s="213"/>
      <c r="WXO68" s="213"/>
      <c r="WXQ68" s="213"/>
      <c r="WXS68" s="213"/>
      <c r="WXU68" s="213"/>
      <c r="WXW68" s="213"/>
      <c r="WXY68" s="213"/>
      <c r="WYA68" s="213"/>
      <c r="WYC68" s="213"/>
      <c r="WYE68" s="213"/>
      <c r="WYG68" s="213"/>
      <c r="WYI68" s="213"/>
      <c r="WYK68" s="213"/>
      <c r="WYM68" s="213"/>
      <c r="WYO68" s="213"/>
      <c r="WYQ68" s="213"/>
      <c r="WYS68" s="213"/>
      <c r="WYU68" s="213"/>
      <c r="WYW68" s="213"/>
      <c r="WYY68" s="213"/>
      <c r="WZA68" s="213"/>
      <c r="WZC68" s="213"/>
      <c r="WZE68" s="213"/>
      <c r="WZG68" s="213"/>
      <c r="WZI68" s="213"/>
      <c r="WZK68" s="213"/>
      <c r="WZM68" s="213"/>
      <c r="WZO68" s="213"/>
      <c r="WZQ68" s="213"/>
      <c r="WZS68" s="213"/>
      <c r="WZU68" s="213"/>
      <c r="WZW68" s="213"/>
      <c r="WZY68" s="213"/>
      <c r="XAA68" s="213"/>
      <c r="XAC68" s="213"/>
      <c r="XAE68" s="213"/>
      <c r="XAG68" s="213"/>
      <c r="XAI68" s="213"/>
      <c r="XAK68" s="213"/>
      <c r="XAM68" s="213"/>
      <c r="XAO68" s="213"/>
      <c r="XAQ68" s="213"/>
      <c r="XAS68" s="213"/>
      <c r="XAU68" s="213"/>
      <c r="XAW68" s="213"/>
      <c r="XAY68" s="213"/>
      <c r="XBA68" s="213"/>
      <c r="XBC68" s="213"/>
      <c r="XBE68" s="213"/>
      <c r="XBG68" s="213"/>
      <c r="XBI68" s="213"/>
      <c r="XBK68" s="213"/>
      <c r="XBM68" s="213"/>
      <c r="XBO68" s="213"/>
      <c r="XBQ68" s="213"/>
      <c r="XBS68" s="213"/>
      <c r="XBU68" s="213"/>
      <c r="XBW68" s="213"/>
      <c r="XBY68" s="213"/>
      <c r="XCA68" s="213"/>
      <c r="XCC68" s="213"/>
      <c r="XCE68" s="213"/>
      <c r="XCG68" s="213"/>
      <c r="XCI68" s="213"/>
      <c r="XCK68" s="213"/>
      <c r="XCM68" s="213"/>
      <c r="XCO68" s="213"/>
      <c r="XCQ68" s="213"/>
      <c r="XCS68" s="213"/>
      <c r="XCU68" s="213"/>
      <c r="XCW68" s="213"/>
      <c r="XCY68" s="213"/>
      <c r="XDA68" s="213"/>
      <c r="XDC68" s="213"/>
      <c r="XDE68" s="213"/>
      <c r="XDG68" s="213"/>
      <c r="XDI68" s="213"/>
      <c r="XDK68" s="213"/>
      <c r="XDM68" s="213"/>
      <c r="XDO68" s="213"/>
      <c r="XDQ68" s="213"/>
      <c r="XDS68" s="213"/>
      <c r="XDU68" s="213"/>
      <c r="XDW68" s="213"/>
      <c r="XDY68" s="213"/>
      <c r="XEA68" s="213"/>
      <c r="XEC68" s="213"/>
      <c r="XEE68" s="213"/>
      <c r="XEG68" s="213"/>
      <c r="XEI68" s="213"/>
      <c r="XEK68" s="213"/>
      <c r="XEM68" s="213"/>
      <c r="XEO68" s="213"/>
      <c r="XEQ68" s="213"/>
      <c r="XES68" s="213"/>
      <c r="XEU68" s="213"/>
      <c r="XEW68" s="213"/>
      <c r="XEY68" s="213"/>
      <c r="XFA68" s="213"/>
      <c r="XFC68" s="213"/>
    </row>
    <row r="69" spans="1:1023 1025:2047 2049:3071 3073:4095 4097:5119 5121:6143 6145:7167 7169:8191 8193:9215 9217:10239 10241:11263 11265:12287 12289:13311 13313:14335 14337:15359 15361:16383" x14ac:dyDescent="0.35">
      <c r="A69" s="213"/>
      <c r="B69" s="133" t="s">
        <v>7022</v>
      </c>
      <c r="C69" s="133" t="s">
        <v>8548</v>
      </c>
      <c r="D69" s="133" t="s">
        <v>48</v>
      </c>
      <c r="E69" s="181"/>
      <c r="F69" s="166"/>
      <c r="G69" s="133">
        <v>40119247</v>
      </c>
      <c r="H69" s="133" t="s">
        <v>9665</v>
      </c>
      <c r="I69" s="133">
        <v>40</v>
      </c>
      <c r="J69" s="166" t="s">
        <v>8340</v>
      </c>
      <c r="K69" s="181"/>
      <c r="L69" s="133">
        <v>334</v>
      </c>
      <c r="M69" s="133">
        <v>2</v>
      </c>
      <c r="N69" s="133">
        <v>3.9</v>
      </c>
      <c r="O69" s="181"/>
      <c r="P69" s="166"/>
      <c r="Q69" s="213"/>
      <c r="S69" s="213"/>
      <c r="U69" s="213"/>
      <c r="W69" s="213"/>
      <c r="Y69" s="213"/>
      <c r="AA69" s="213"/>
      <c r="AC69" s="213"/>
      <c r="AE69" s="213"/>
      <c r="AG69" s="213"/>
      <c r="AI69" s="213"/>
      <c r="AK69" s="213"/>
      <c r="AM69" s="213"/>
      <c r="AO69" s="213"/>
      <c r="AQ69" s="213"/>
      <c r="AS69" s="213"/>
      <c r="AU69" s="213"/>
      <c r="AW69" s="213"/>
      <c r="AY69" s="213"/>
      <c r="BA69" s="213"/>
      <c r="BC69" s="213"/>
      <c r="BE69" s="213"/>
      <c r="BG69" s="213"/>
      <c r="BI69" s="213"/>
      <c r="BK69" s="213"/>
      <c r="BM69" s="213"/>
      <c r="BO69" s="213"/>
      <c r="BQ69" s="213"/>
      <c r="BS69" s="213"/>
      <c r="BU69" s="213"/>
      <c r="BW69" s="213"/>
      <c r="BY69" s="213"/>
      <c r="CA69" s="213"/>
      <c r="CC69" s="213"/>
      <c r="CE69" s="213"/>
      <c r="CG69" s="213"/>
      <c r="CI69" s="213"/>
      <c r="CK69" s="213"/>
      <c r="CM69" s="213"/>
      <c r="CO69" s="213"/>
      <c r="CQ69" s="213"/>
      <c r="CS69" s="213"/>
      <c r="CU69" s="213"/>
      <c r="CW69" s="213"/>
      <c r="CY69" s="213"/>
      <c r="DA69" s="213"/>
      <c r="DC69" s="213"/>
      <c r="DE69" s="213"/>
      <c r="DG69" s="213"/>
      <c r="DI69" s="213"/>
      <c r="DK69" s="213"/>
      <c r="DM69" s="213"/>
      <c r="DO69" s="213"/>
      <c r="DQ69" s="213"/>
      <c r="DS69" s="213"/>
      <c r="DU69" s="213"/>
      <c r="DW69" s="213"/>
      <c r="DY69" s="213"/>
      <c r="EA69" s="213"/>
      <c r="EC69" s="213"/>
      <c r="EE69" s="213"/>
      <c r="EG69" s="213"/>
      <c r="EI69" s="213"/>
      <c r="EK69" s="213"/>
      <c r="EM69" s="213"/>
      <c r="EO69" s="213"/>
      <c r="EQ69" s="213"/>
      <c r="ES69" s="213"/>
      <c r="EU69" s="213"/>
      <c r="EW69" s="213"/>
      <c r="EY69" s="213"/>
      <c r="FA69" s="213"/>
      <c r="FC69" s="213"/>
      <c r="FE69" s="213"/>
      <c r="FG69" s="213"/>
      <c r="FI69" s="213"/>
      <c r="FK69" s="213"/>
      <c r="FM69" s="213"/>
      <c r="FO69" s="213"/>
      <c r="FQ69" s="213"/>
      <c r="FS69" s="213"/>
      <c r="FU69" s="213"/>
      <c r="FW69" s="213"/>
      <c r="FY69" s="213"/>
      <c r="GA69" s="213"/>
      <c r="GC69" s="213"/>
      <c r="GE69" s="213"/>
      <c r="GG69" s="213"/>
      <c r="GI69" s="213"/>
      <c r="GK69" s="213"/>
      <c r="GM69" s="213"/>
      <c r="GO69" s="213"/>
      <c r="GQ69" s="213"/>
      <c r="GS69" s="213"/>
      <c r="GU69" s="213"/>
      <c r="GW69" s="213"/>
      <c r="GY69" s="213"/>
      <c r="HA69" s="213"/>
      <c r="HC69" s="213"/>
      <c r="HE69" s="213"/>
      <c r="HG69" s="213"/>
      <c r="HI69" s="213"/>
      <c r="HK69" s="213"/>
      <c r="HM69" s="213"/>
      <c r="HO69" s="213"/>
      <c r="HQ69" s="213"/>
      <c r="HS69" s="213"/>
      <c r="HU69" s="213"/>
      <c r="HW69" s="213"/>
      <c r="HY69" s="213"/>
      <c r="IA69" s="213"/>
      <c r="IC69" s="213"/>
      <c r="IE69" s="213"/>
      <c r="IG69" s="213"/>
      <c r="II69" s="213"/>
      <c r="IK69" s="213"/>
      <c r="IM69" s="213"/>
      <c r="IO69" s="213"/>
      <c r="IQ69" s="213"/>
      <c r="IS69" s="213"/>
      <c r="IU69" s="213"/>
      <c r="IW69" s="213"/>
      <c r="IY69" s="213"/>
      <c r="JA69" s="213"/>
      <c r="JC69" s="213"/>
      <c r="JE69" s="213"/>
      <c r="JG69" s="213"/>
      <c r="JI69" s="213"/>
      <c r="JK69" s="213"/>
      <c r="JM69" s="213"/>
      <c r="JO69" s="213"/>
      <c r="JQ69" s="213"/>
      <c r="JS69" s="213"/>
      <c r="JU69" s="213"/>
      <c r="JW69" s="213"/>
      <c r="JY69" s="213"/>
      <c r="KA69" s="213"/>
      <c r="KC69" s="213"/>
      <c r="KE69" s="213"/>
      <c r="KG69" s="213"/>
      <c r="KI69" s="213"/>
      <c r="KK69" s="213"/>
      <c r="KM69" s="213"/>
      <c r="KO69" s="213"/>
      <c r="KQ69" s="213"/>
      <c r="KS69" s="213"/>
      <c r="KU69" s="213"/>
      <c r="KW69" s="213"/>
      <c r="KY69" s="213"/>
      <c r="LA69" s="213"/>
      <c r="LC69" s="213"/>
      <c r="LE69" s="213"/>
      <c r="LG69" s="213"/>
      <c r="LI69" s="213"/>
      <c r="LK69" s="213"/>
      <c r="LM69" s="213"/>
      <c r="LO69" s="213"/>
      <c r="LQ69" s="213"/>
      <c r="LS69" s="213"/>
      <c r="LU69" s="213"/>
      <c r="LW69" s="213"/>
      <c r="LY69" s="213"/>
      <c r="MA69" s="213"/>
      <c r="MC69" s="213"/>
      <c r="ME69" s="213"/>
      <c r="MG69" s="213"/>
      <c r="MI69" s="213"/>
      <c r="MK69" s="213"/>
      <c r="MM69" s="213"/>
      <c r="MO69" s="213"/>
      <c r="MQ69" s="213"/>
      <c r="MS69" s="213"/>
      <c r="MU69" s="213"/>
      <c r="MW69" s="213"/>
      <c r="MY69" s="213"/>
      <c r="NA69" s="213"/>
      <c r="NC69" s="213"/>
      <c r="NE69" s="213"/>
      <c r="NG69" s="213"/>
      <c r="NI69" s="213"/>
      <c r="NK69" s="213"/>
      <c r="NM69" s="213"/>
      <c r="NO69" s="213"/>
      <c r="NQ69" s="213"/>
      <c r="NS69" s="213"/>
      <c r="NU69" s="213"/>
      <c r="NW69" s="213"/>
      <c r="NY69" s="213"/>
      <c r="OA69" s="213"/>
      <c r="OC69" s="213"/>
      <c r="OE69" s="213"/>
      <c r="OG69" s="213"/>
      <c r="OI69" s="213"/>
      <c r="OK69" s="213"/>
      <c r="OM69" s="213"/>
      <c r="OO69" s="213"/>
      <c r="OQ69" s="213"/>
      <c r="OS69" s="213"/>
      <c r="OU69" s="213"/>
      <c r="OW69" s="213"/>
      <c r="OY69" s="213"/>
      <c r="PA69" s="213"/>
      <c r="PC69" s="213"/>
      <c r="PE69" s="213"/>
      <c r="PG69" s="213"/>
      <c r="PI69" s="213"/>
      <c r="PK69" s="213"/>
      <c r="PM69" s="213"/>
      <c r="PO69" s="213"/>
      <c r="PQ69" s="213"/>
      <c r="PS69" s="213"/>
      <c r="PU69" s="213"/>
      <c r="PW69" s="213"/>
      <c r="PY69" s="213"/>
      <c r="QA69" s="213"/>
      <c r="QC69" s="213"/>
      <c r="QE69" s="213"/>
      <c r="QG69" s="213"/>
      <c r="QI69" s="213"/>
      <c r="QK69" s="213"/>
      <c r="QM69" s="213"/>
      <c r="QO69" s="213"/>
      <c r="QQ69" s="213"/>
      <c r="QS69" s="213"/>
      <c r="QU69" s="213"/>
      <c r="QW69" s="213"/>
      <c r="QY69" s="213"/>
      <c r="RA69" s="213"/>
      <c r="RC69" s="213"/>
      <c r="RE69" s="213"/>
      <c r="RG69" s="213"/>
      <c r="RI69" s="213"/>
      <c r="RK69" s="213"/>
      <c r="RM69" s="213"/>
      <c r="RO69" s="213"/>
      <c r="RQ69" s="213"/>
      <c r="RS69" s="213"/>
      <c r="RU69" s="213"/>
      <c r="RW69" s="213"/>
      <c r="RY69" s="213"/>
      <c r="SA69" s="213"/>
      <c r="SC69" s="213"/>
      <c r="SE69" s="213"/>
      <c r="SG69" s="213"/>
      <c r="SI69" s="213"/>
      <c r="SK69" s="213"/>
      <c r="SM69" s="213"/>
      <c r="SO69" s="213"/>
      <c r="SQ69" s="213"/>
      <c r="SS69" s="213"/>
      <c r="SU69" s="213"/>
      <c r="SW69" s="213"/>
      <c r="SY69" s="213"/>
      <c r="TA69" s="213"/>
      <c r="TC69" s="213"/>
      <c r="TE69" s="213"/>
      <c r="TG69" s="213"/>
      <c r="TI69" s="213"/>
      <c r="TK69" s="213"/>
      <c r="TM69" s="213"/>
      <c r="TO69" s="213"/>
      <c r="TQ69" s="213"/>
      <c r="TS69" s="213"/>
      <c r="TU69" s="213"/>
      <c r="TW69" s="213"/>
      <c r="TY69" s="213"/>
      <c r="UA69" s="213"/>
      <c r="UC69" s="213"/>
      <c r="UE69" s="213"/>
      <c r="UG69" s="213"/>
      <c r="UI69" s="213"/>
      <c r="UK69" s="213"/>
      <c r="UM69" s="213"/>
      <c r="UO69" s="213"/>
      <c r="UQ69" s="213"/>
      <c r="US69" s="213"/>
      <c r="UU69" s="213"/>
      <c r="UW69" s="213"/>
      <c r="UY69" s="213"/>
      <c r="VA69" s="213"/>
      <c r="VC69" s="213"/>
      <c r="VE69" s="213"/>
      <c r="VG69" s="213"/>
      <c r="VI69" s="213"/>
      <c r="VK69" s="213"/>
      <c r="VM69" s="213"/>
      <c r="VO69" s="213"/>
      <c r="VQ69" s="213"/>
      <c r="VS69" s="213"/>
      <c r="VU69" s="213"/>
      <c r="VW69" s="213"/>
      <c r="VY69" s="213"/>
      <c r="WA69" s="213"/>
      <c r="WC69" s="213"/>
      <c r="WE69" s="213"/>
      <c r="WG69" s="213"/>
      <c r="WI69" s="213"/>
      <c r="WK69" s="213"/>
      <c r="WM69" s="213"/>
      <c r="WO69" s="213"/>
      <c r="WQ69" s="213"/>
      <c r="WS69" s="213"/>
      <c r="WU69" s="213"/>
      <c r="WW69" s="213"/>
      <c r="WY69" s="213"/>
      <c r="XA69" s="213"/>
      <c r="XC69" s="213"/>
      <c r="XE69" s="213"/>
      <c r="XG69" s="213"/>
      <c r="XI69" s="213"/>
      <c r="XK69" s="213"/>
      <c r="XM69" s="213"/>
      <c r="XO69" s="213"/>
      <c r="XQ69" s="213"/>
      <c r="XS69" s="213"/>
      <c r="XU69" s="213"/>
      <c r="XW69" s="213"/>
      <c r="XY69" s="213"/>
      <c r="YA69" s="213"/>
      <c r="YC69" s="213"/>
      <c r="YE69" s="213"/>
      <c r="YG69" s="213"/>
      <c r="YI69" s="213"/>
      <c r="YK69" s="213"/>
      <c r="YM69" s="213"/>
      <c r="YO69" s="213"/>
      <c r="YQ69" s="213"/>
      <c r="YS69" s="213"/>
      <c r="YU69" s="213"/>
      <c r="YW69" s="213"/>
      <c r="YY69" s="213"/>
      <c r="ZA69" s="213"/>
      <c r="ZC69" s="213"/>
      <c r="ZE69" s="213"/>
      <c r="ZG69" s="213"/>
      <c r="ZI69" s="213"/>
      <c r="ZK69" s="213"/>
      <c r="ZM69" s="213"/>
      <c r="ZO69" s="213"/>
      <c r="ZQ69" s="213"/>
      <c r="ZS69" s="213"/>
      <c r="ZU69" s="213"/>
      <c r="ZW69" s="213"/>
      <c r="ZY69" s="213"/>
      <c r="AAA69" s="213"/>
      <c r="AAC69" s="213"/>
      <c r="AAE69" s="213"/>
      <c r="AAG69" s="213"/>
      <c r="AAI69" s="213"/>
      <c r="AAK69" s="213"/>
      <c r="AAM69" s="213"/>
      <c r="AAO69" s="213"/>
      <c r="AAQ69" s="213"/>
      <c r="AAS69" s="213"/>
      <c r="AAU69" s="213"/>
      <c r="AAW69" s="213"/>
      <c r="AAY69" s="213"/>
      <c r="ABA69" s="213"/>
      <c r="ABC69" s="213"/>
      <c r="ABE69" s="213"/>
      <c r="ABG69" s="213"/>
      <c r="ABI69" s="213"/>
      <c r="ABK69" s="213"/>
      <c r="ABM69" s="213"/>
      <c r="ABO69" s="213"/>
      <c r="ABQ69" s="213"/>
      <c r="ABS69" s="213"/>
      <c r="ABU69" s="213"/>
      <c r="ABW69" s="213"/>
      <c r="ABY69" s="213"/>
      <c r="ACA69" s="213"/>
      <c r="ACC69" s="213"/>
      <c r="ACE69" s="213"/>
      <c r="ACG69" s="213"/>
      <c r="ACI69" s="213"/>
      <c r="ACK69" s="213"/>
      <c r="ACM69" s="213"/>
      <c r="ACO69" s="213"/>
      <c r="ACQ69" s="213"/>
      <c r="ACS69" s="213"/>
      <c r="ACU69" s="213"/>
      <c r="ACW69" s="213"/>
      <c r="ACY69" s="213"/>
      <c r="ADA69" s="213"/>
      <c r="ADC69" s="213"/>
      <c r="ADE69" s="213"/>
      <c r="ADG69" s="213"/>
      <c r="ADI69" s="213"/>
      <c r="ADK69" s="213"/>
      <c r="ADM69" s="213"/>
      <c r="ADO69" s="213"/>
      <c r="ADQ69" s="213"/>
      <c r="ADS69" s="213"/>
      <c r="ADU69" s="213"/>
      <c r="ADW69" s="213"/>
      <c r="ADY69" s="213"/>
      <c r="AEA69" s="213"/>
      <c r="AEC69" s="213"/>
      <c r="AEE69" s="213"/>
      <c r="AEG69" s="213"/>
      <c r="AEI69" s="213"/>
      <c r="AEK69" s="213"/>
      <c r="AEM69" s="213"/>
      <c r="AEO69" s="213"/>
      <c r="AEQ69" s="213"/>
      <c r="AES69" s="213"/>
      <c r="AEU69" s="213"/>
      <c r="AEW69" s="213"/>
      <c r="AEY69" s="213"/>
      <c r="AFA69" s="213"/>
      <c r="AFC69" s="213"/>
      <c r="AFE69" s="213"/>
      <c r="AFG69" s="213"/>
      <c r="AFI69" s="213"/>
      <c r="AFK69" s="213"/>
      <c r="AFM69" s="213"/>
      <c r="AFO69" s="213"/>
      <c r="AFQ69" s="213"/>
      <c r="AFS69" s="213"/>
      <c r="AFU69" s="213"/>
      <c r="AFW69" s="213"/>
      <c r="AFY69" s="213"/>
      <c r="AGA69" s="213"/>
      <c r="AGC69" s="213"/>
      <c r="AGE69" s="213"/>
      <c r="AGG69" s="213"/>
      <c r="AGI69" s="213"/>
      <c r="AGK69" s="213"/>
      <c r="AGM69" s="213"/>
      <c r="AGO69" s="213"/>
      <c r="AGQ69" s="213"/>
      <c r="AGS69" s="213"/>
      <c r="AGU69" s="213"/>
      <c r="AGW69" s="213"/>
      <c r="AGY69" s="213"/>
      <c r="AHA69" s="213"/>
      <c r="AHC69" s="213"/>
      <c r="AHE69" s="213"/>
      <c r="AHG69" s="213"/>
      <c r="AHI69" s="213"/>
      <c r="AHK69" s="213"/>
      <c r="AHM69" s="213"/>
      <c r="AHO69" s="213"/>
      <c r="AHQ69" s="213"/>
      <c r="AHS69" s="213"/>
      <c r="AHU69" s="213"/>
      <c r="AHW69" s="213"/>
      <c r="AHY69" s="213"/>
      <c r="AIA69" s="213"/>
      <c r="AIC69" s="213"/>
      <c r="AIE69" s="213"/>
      <c r="AIG69" s="213"/>
      <c r="AII69" s="213"/>
      <c r="AIK69" s="213"/>
      <c r="AIM69" s="213"/>
      <c r="AIO69" s="213"/>
      <c r="AIQ69" s="213"/>
      <c r="AIS69" s="213"/>
      <c r="AIU69" s="213"/>
      <c r="AIW69" s="213"/>
      <c r="AIY69" s="213"/>
      <c r="AJA69" s="213"/>
      <c r="AJC69" s="213"/>
      <c r="AJE69" s="213"/>
      <c r="AJG69" s="213"/>
      <c r="AJI69" s="213"/>
      <c r="AJK69" s="213"/>
      <c r="AJM69" s="213"/>
      <c r="AJO69" s="213"/>
      <c r="AJQ69" s="213"/>
      <c r="AJS69" s="213"/>
      <c r="AJU69" s="213"/>
      <c r="AJW69" s="213"/>
      <c r="AJY69" s="213"/>
      <c r="AKA69" s="213"/>
      <c r="AKC69" s="213"/>
      <c r="AKE69" s="213"/>
      <c r="AKG69" s="213"/>
      <c r="AKI69" s="213"/>
      <c r="AKK69" s="213"/>
      <c r="AKM69" s="213"/>
      <c r="AKO69" s="213"/>
      <c r="AKQ69" s="213"/>
      <c r="AKS69" s="213"/>
      <c r="AKU69" s="213"/>
      <c r="AKW69" s="213"/>
      <c r="AKY69" s="213"/>
      <c r="ALA69" s="213"/>
      <c r="ALC69" s="213"/>
      <c r="ALE69" s="213"/>
      <c r="ALG69" s="213"/>
      <c r="ALI69" s="213"/>
      <c r="ALK69" s="213"/>
      <c r="ALM69" s="213"/>
      <c r="ALO69" s="213"/>
      <c r="ALQ69" s="213"/>
      <c r="ALS69" s="213"/>
      <c r="ALU69" s="213"/>
      <c r="ALW69" s="213"/>
      <c r="ALY69" s="213"/>
      <c r="AMA69" s="213"/>
      <c r="AMC69" s="213"/>
      <c r="AME69" s="213"/>
      <c r="AMG69" s="213"/>
      <c r="AMI69" s="213"/>
      <c r="AMK69" s="213"/>
      <c r="AMM69" s="213"/>
      <c r="AMO69" s="213"/>
      <c r="AMQ69" s="213"/>
      <c r="AMS69" s="213"/>
      <c r="AMU69" s="213"/>
      <c r="AMW69" s="213"/>
      <c r="AMY69" s="213"/>
      <c r="ANA69" s="213"/>
      <c r="ANC69" s="213"/>
      <c r="ANE69" s="213"/>
      <c r="ANG69" s="213"/>
      <c r="ANI69" s="213"/>
      <c r="ANK69" s="213"/>
      <c r="ANM69" s="213"/>
      <c r="ANO69" s="213"/>
      <c r="ANQ69" s="213"/>
      <c r="ANS69" s="213"/>
      <c r="ANU69" s="213"/>
      <c r="ANW69" s="213"/>
      <c r="ANY69" s="213"/>
      <c r="AOA69" s="213"/>
      <c r="AOC69" s="213"/>
      <c r="AOE69" s="213"/>
      <c r="AOG69" s="213"/>
      <c r="AOI69" s="213"/>
      <c r="AOK69" s="213"/>
      <c r="AOM69" s="213"/>
      <c r="AOO69" s="213"/>
      <c r="AOQ69" s="213"/>
      <c r="AOS69" s="213"/>
      <c r="AOU69" s="213"/>
      <c r="AOW69" s="213"/>
      <c r="AOY69" s="213"/>
      <c r="APA69" s="213"/>
      <c r="APC69" s="213"/>
      <c r="APE69" s="213"/>
      <c r="APG69" s="213"/>
      <c r="API69" s="213"/>
      <c r="APK69" s="213"/>
      <c r="APM69" s="213"/>
      <c r="APO69" s="213"/>
      <c r="APQ69" s="213"/>
      <c r="APS69" s="213"/>
      <c r="APU69" s="213"/>
      <c r="APW69" s="213"/>
      <c r="APY69" s="213"/>
      <c r="AQA69" s="213"/>
      <c r="AQC69" s="213"/>
      <c r="AQE69" s="213"/>
      <c r="AQG69" s="213"/>
      <c r="AQI69" s="213"/>
      <c r="AQK69" s="213"/>
      <c r="AQM69" s="213"/>
      <c r="AQO69" s="213"/>
      <c r="AQQ69" s="213"/>
      <c r="AQS69" s="213"/>
      <c r="AQU69" s="213"/>
      <c r="AQW69" s="213"/>
      <c r="AQY69" s="213"/>
      <c r="ARA69" s="213"/>
      <c r="ARC69" s="213"/>
      <c r="ARE69" s="213"/>
      <c r="ARG69" s="213"/>
      <c r="ARI69" s="213"/>
      <c r="ARK69" s="213"/>
      <c r="ARM69" s="213"/>
      <c r="ARO69" s="213"/>
      <c r="ARQ69" s="213"/>
      <c r="ARS69" s="213"/>
      <c r="ARU69" s="213"/>
      <c r="ARW69" s="213"/>
      <c r="ARY69" s="213"/>
      <c r="ASA69" s="213"/>
      <c r="ASC69" s="213"/>
      <c r="ASE69" s="213"/>
      <c r="ASG69" s="213"/>
      <c r="ASI69" s="213"/>
      <c r="ASK69" s="213"/>
      <c r="ASM69" s="213"/>
      <c r="ASO69" s="213"/>
      <c r="ASQ69" s="213"/>
      <c r="ASS69" s="213"/>
      <c r="ASU69" s="213"/>
      <c r="ASW69" s="213"/>
      <c r="ASY69" s="213"/>
      <c r="ATA69" s="213"/>
      <c r="ATC69" s="213"/>
      <c r="ATE69" s="213"/>
      <c r="ATG69" s="213"/>
      <c r="ATI69" s="213"/>
      <c r="ATK69" s="213"/>
      <c r="ATM69" s="213"/>
      <c r="ATO69" s="213"/>
      <c r="ATQ69" s="213"/>
      <c r="ATS69" s="213"/>
      <c r="ATU69" s="213"/>
      <c r="ATW69" s="213"/>
      <c r="ATY69" s="213"/>
      <c r="AUA69" s="213"/>
      <c r="AUC69" s="213"/>
      <c r="AUE69" s="213"/>
      <c r="AUG69" s="213"/>
      <c r="AUI69" s="213"/>
      <c r="AUK69" s="213"/>
      <c r="AUM69" s="213"/>
      <c r="AUO69" s="213"/>
      <c r="AUQ69" s="213"/>
      <c r="AUS69" s="213"/>
      <c r="AUU69" s="213"/>
      <c r="AUW69" s="213"/>
      <c r="AUY69" s="213"/>
      <c r="AVA69" s="213"/>
      <c r="AVC69" s="213"/>
      <c r="AVE69" s="213"/>
      <c r="AVG69" s="213"/>
      <c r="AVI69" s="213"/>
      <c r="AVK69" s="213"/>
      <c r="AVM69" s="213"/>
      <c r="AVO69" s="213"/>
      <c r="AVQ69" s="213"/>
      <c r="AVS69" s="213"/>
      <c r="AVU69" s="213"/>
      <c r="AVW69" s="213"/>
      <c r="AVY69" s="213"/>
      <c r="AWA69" s="213"/>
      <c r="AWC69" s="213"/>
      <c r="AWE69" s="213"/>
      <c r="AWG69" s="213"/>
      <c r="AWI69" s="213"/>
      <c r="AWK69" s="213"/>
      <c r="AWM69" s="213"/>
      <c r="AWO69" s="213"/>
      <c r="AWQ69" s="213"/>
      <c r="AWS69" s="213"/>
      <c r="AWU69" s="213"/>
      <c r="AWW69" s="213"/>
      <c r="AWY69" s="213"/>
      <c r="AXA69" s="213"/>
      <c r="AXC69" s="213"/>
      <c r="AXE69" s="213"/>
      <c r="AXG69" s="213"/>
      <c r="AXI69" s="213"/>
      <c r="AXK69" s="213"/>
      <c r="AXM69" s="213"/>
      <c r="AXO69" s="213"/>
      <c r="AXQ69" s="213"/>
      <c r="AXS69" s="213"/>
      <c r="AXU69" s="213"/>
      <c r="AXW69" s="213"/>
      <c r="AXY69" s="213"/>
      <c r="AYA69" s="213"/>
      <c r="AYC69" s="213"/>
      <c r="AYE69" s="213"/>
      <c r="AYG69" s="213"/>
      <c r="AYI69" s="213"/>
      <c r="AYK69" s="213"/>
      <c r="AYM69" s="213"/>
      <c r="AYO69" s="213"/>
      <c r="AYQ69" s="213"/>
      <c r="AYS69" s="213"/>
      <c r="AYU69" s="213"/>
      <c r="AYW69" s="213"/>
      <c r="AYY69" s="213"/>
      <c r="AZA69" s="213"/>
      <c r="AZC69" s="213"/>
      <c r="AZE69" s="213"/>
      <c r="AZG69" s="213"/>
      <c r="AZI69" s="213"/>
      <c r="AZK69" s="213"/>
      <c r="AZM69" s="213"/>
      <c r="AZO69" s="213"/>
      <c r="AZQ69" s="213"/>
      <c r="AZS69" s="213"/>
      <c r="AZU69" s="213"/>
      <c r="AZW69" s="213"/>
      <c r="AZY69" s="213"/>
      <c r="BAA69" s="213"/>
      <c r="BAC69" s="213"/>
      <c r="BAE69" s="213"/>
      <c r="BAG69" s="213"/>
      <c r="BAI69" s="213"/>
      <c r="BAK69" s="213"/>
      <c r="BAM69" s="213"/>
      <c r="BAO69" s="213"/>
      <c r="BAQ69" s="213"/>
      <c r="BAS69" s="213"/>
      <c r="BAU69" s="213"/>
      <c r="BAW69" s="213"/>
      <c r="BAY69" s="213"/>
      <c r="BBA69" s="213"/>
      <c r="BBC69" s="213"/>
      <c r="BBE69" s="213"/>
      <c r="BBG69" s="213"/>
      <c r="BBI69" s="213"/>
      <c r="BBK69" s="213"/>
      <c r="BBM69" s="213"/>
      <c r="BBO69" s="213"/>
      <c r="BBQ69" s="213"/>
      <c r="BBS69" s="213"/>
      <c r="BBU69" s="213"/>
      <c r="BBW69" s="213"/>
      <c r="BBY69" s="213"/>
      <c r="BCA69" s="213"/>
      <c r="BCC69" s="213"/>
      <c r="BCE69" s="213"/>
      <c r="BCG69" s="213"/>
      <c r="BCI69" s="213"/>
      <c r="BCK69" s="213"/>
      <c r="BCM69" s="213"/>
      <c r="BCO69" s="213"/>
      <c r="BCQ69" s="213"/>
      <c r="BCS69" s="213"/>
      <c r="BCU69" s="213"/>
      <c r="BCW69" s="213"/>
      <c r="BCY69" s="213"/>
      <c r="BDA69" s="213"/>
      <c r="BDC69" s="213"/>
      <c r="BDE69" s="213"/>
      <c r="BDG69" s="213"/>
      <c r="BDI69" s="213"/>
      <c r="BDK69" s="213"/>
      <c r="BDM69" s="213"/>
      <c r="BDO69" s="213"/>
      <c r="BDQ69" s="213"/>
      <c r="BDS69" s="213"/>
      <c r="BDU69" s="213"/>
      <c r="BDW69" s="213"/>
      <c r="BDY69" s="213"/>
      <c r="BEA69" s="213"/>
      <c r="BEC69" s="213"/>
      <c r="BEE69" s="213"/>
      <c r="BEG69" s="213"/>
      <c r="BEI69" s="213"/>
      <c r="BEK69" s="213"/>
      <c r="BEM69" s="213"/>
      <c r="BEO69" s="213"/>
      <c r="BEQ69" s="213"/>
      <c r="BES69" s="213"/>
      <c r="BEU69" s="213"/>
      <c r="BEW69" s="213"/>
      <c r="BEY69" s="213"/>
      <c r="BFA69" s="213"/>
      <c r="BFC69" s="213"/>
      <c r="BFE69" s="213"/>
      <c r="BFG69" s="213"/>
      <c r="BFI69" s="213"/>
      <c r="BFK69" s="213"/>
      <c r="BFM69" s="213"/>
      <c r="BFO69" s="213"/>
      <c r="BFQ69" s="213"/>
      <c r="BFS69" s="213"/>
      <c r="BFU69" s="213"/>
      <c r="BFW69" s="213"/>
      <c r="BFY69" s="213"/>
      <c r="BGA69" s="213"/>
      <c r="BGC69" s="213"/>
      <c r="BGE69" s="213"/>
      <c r="BGG69" s="213"/>
      <c r="BGI69" s="213"/>
      <c r="BGK69" s="213"/>
      <c r="BGM69" s="213"/>
      <c r="BGO69" s="213"/>
      <c r="BGQ69" s="213"/>
      <c r="BGS69" s="213"/>
      <c r="BGU69" s="213"/>
      <c r="BGW69" s="213"/>
      <c r="BGY69" s="213"/>
      <c r="BHA69" s="213"/>
      <c r="BHC69" s="213"/>
      <c r="BHE69" s="213"/>
      <c r="BHG69" s="213"/>
      <c r="BHI69" s="213"/>
      <c r="BHK69" s="213"/>
      <c r="BHM69" s="213"/>
      <c r="BHO69" s="213"/>
      <c r="BHQ69" s="213"/>
      <c r="BHS69" s="213"/>
      <c r="BHU69" s="213"/>
      <c r="BHW69" s="213"/>
      <c r="BHY69" s="213"/>
      <c r="BIA69" s="213"/>
      <c r="BIC69" s="213"/>
      <c r="BIE69" s="213"/>
      <c r="BIG69" s="213"/>
      <c r="BII69" s="213"/>
      <c r="BIK69" s="213"/>
      <c r="BIM69" s="213"/>
      <c r="BIO69" s="213"/>
      <c r="BIQ69" s="213"/>
      <c r="BIS69" s="213"/>
      <c r="BIU69" s="213"/>
      <c r="BIW69" s="213"/>
      <c r="BIY69" s="213"/>
      <c r="BJA69" s="213"/>
      <c r="BJC69" s="213"/>
      <c r="BJE69" s="213"/>
      <c r="BJG69" s="213"/>
      <c r="BJI69" s="213"/>
      <c r="BJK69" s="213"/>
      <c r="BJM69" s="213"/>
      <c r="BJO69" s="213"/>
      <c r="BJQ69" s="213"/>
      <c r="BJS69" s="213"/>
      <c r="BJU69" s="213"/>
      <c r="BJW69" s="213"/>
      <c r="BJY69" s="213"/>
      <c r="BKA69" s="213"/>
      <c r="BKC69" s="213"/>
      <c r="BKE69" s="213"/>
      <c r="BKG69" s="213"/>
      <c r="BKI69" s="213"/>
      <c r="BKK69" s="213"/>
      <c r="BKM69" s="213"/>
      <c r="BKO69" s="213"/>
      <c r="BKQ69" s="213"/>
      <c r="BKS69" s="213"/>
      <c r="BKU69" s="213"/>
      <c r="BKW69" s="213"/>
      <c r="BKY69" s="213"/>
      <c r="BLA69" s="213"/>
      <c r="BLC69" s="213"/>
      <c r="BLE69" s="213"/>
      <c r="BLG69" s="213"/>
      <c r="BLI69" s="213"/>
      <c r="BLK69" s="213"/>
      <c r="BLM69" s="213"/>
      <c r="BLO69" s="213"/>
      <c r="BLQ69" s="213"/>
      <c r="BLS69" s="213"/>
      <c r="BLU69" s="213"/>
      <c r="BLW69" s="213"/>
      <c r="BLY69" s="213"/>
      <c r="BMA69" s="213"/>
      <c r="BMC69" s="213"/>
      <c r="BME69" s="213"/>
      <c r="BMG69" s="213"/>
      <c r="BMI69" s="213"/>
      <c r="BMK69" s="213"/>
      <c r="BMM69" s="213"/>
      <c r="BMO69" s="213"/>
      <c r="BMQ69" s="213"/>
      <c r="BMS69" s="213"/>
      <c r="BMU69" s="213"/>
      <c r="BMW69" s="213"/>
      <c r="BMY69" s="213"/>
      <c r="BNA69" s="213"/>
      <c r="BNC69" s="213"/>
      <c r="BNE69" s="213"/>
      <c r="BNG69" s="213"/>
      <c r="BNI69" s="213"/>
      <c r="BNK69" s="213"/>
      <c r="BNM69" s="213"/>
      <c r="BNO69" s="213"/>
      <c r="BNQ69" s="213"/>
      <c r="BNS69" s="213"/>
      <c r="BNU69" s="213"/>
      <c r="BNW69" s="213"/>
      <c r="BNY69" s="213"/>
      <c r="BOA69" s="213"/>
      <c r="BOC69" s="213"/>
      <c r="BOE69" s="213"/>
      <c r="BOG69" s="213"/>
      <c r="BOI69" s="213"/>
      <c r="BOK69" s="213"/>
      <c r="BOM69" s="213"/>
      <c r="BOO69" s="213"/>
      <c r="BOQ69" s="213"/>
      <c r="BOS69" s="213"/>
      <c r="BOU69" s="213"/>
      <c r="BOW69" s="213"/>
      <c r="BOY69" s="213"/>
      <c r="BPA69" s="213"/>
      <c r="BPC69" s="213"/>
      <c r="BPE69" s="213"/>
      <c r="BPG69" s="213"/>
      <c r="BPI69" s="213"/>
      <c r="BPK69" s="213"/>
      <c r="BPM69" s="213"/>
      <c r="BPO69" s="213"/>
      <c r="BPQ69" s="213"/>
      <c r="BPS69" s="213"/>
      <c r="BPU69" s="213"/>
      <c r="BPW69" s="213"/>
      <c r="BPY69" s="213"/>
      <c r="BQA69" s="213"/>
      <c r="BQC69" s="213"/>
      <c r="BQE69" s="213"/>
      <c r="BQG69" s="213"/>
      <c r="BQI69" s="213"/>
      <c r="BQK69" s="213"/>
      <c r="BQM69" s="213"/>
      <c r="BQO69" s="213"/>
      <c r="BQQ69" s="213"/>
      <c r="BQS69" s="213"/>
      <c r="BQU69" s="213"/>
      <c r="BQW69" s="213"/>
      <c r="BQY69" s="213"/>
      <c r="BRA69" s="213"/>
      <c r="BRC69" s="213"/>
      <c r="BRE69" s="213"/>
      <c r="BRG69" s="213"/>
      <c r="BRI69" s="213"/>
      <c r="BRK69" s="213"/>
      <c r="BRM69" s="213"/>
      <c r="BRO69" s="213"/>
      <c r="BRQ69" s="213"/>
      <c r="BRS69" s="213"/>
      <c r="BRU69" s="213"/>
      <c r="BRW69" s="213"/>
      <c r="BRY69" s="213"/>
      <c r="BSA69" s="213"/>
      <c r="BSC69" s="213"/>
      <c r="BSE69" s="213"/>
      <c r="BSG69" s="213"/>
      <c r="BSI69" s="213"/>
      <c r="BSK69" s="213"/>
      <c r="BSM69" s="213"/>
      <c r="BSO69" s="213"/>
      <c r="BSQ69" s="213"/>
      <c r="BSS69" s="213"/>
      <c r="BSU69" s="213"/>
      <c r="BSW69" s="213"/>
      <c r="BSY69" s="213"/>
      <c r="BTA69" s="213"/>
      <c r="BTC69" s="213"/>
      <c r="BTE69" s="213"/>
      <c r="BTG69" s="213"/>
      <c r="BTI69" s="213"/>
      <c r="BTK69" s="213"/>
      <c r="BTM69" s="213"/>
      <c r="BTO69" s="213"/>
      <c r="BTQ69" s="213"/>
      <c r="BTS69" s="213"/>
      <c r="BTU69" s="213"/>
      <c r="BTW69" s="213"/>
      <c r="BTY69" s="213"/>
      <c r="BUA69" s="213"/>
      <c r="BUC69" s="213"/>
      <c r="BUE69" s="213"/>
      <c r="BUG69" s="213"/>
      <c r="BUI69" s="213"/>
      <c r="BUK69" s="213"/>
      <c r="BUM69" s="213"/>
      <c r="BUO69" s="213"/>
      <c r="BUQ69" s="213"/>
      <c r="BUS69" s="213"/>
      <c r="BUU69" s="213"/>
      <c r="BUW69" s="213"/>
      <c r="BUY69" s="213"/>
      <c r="BVA69" s="213"/>
      <c r="BVC69" s="213"/>
      <c r="BVE69" s="213"/>
      <c r="BVG69" s="213"/>
      <c r="BVI69" s="213"/>
      <c r="BVK69" s="213"/>
      <c r="BVM69" s="213"/>
      <c r="BVO69" s="213"/>
      <c r="BVQ69" s="213"/>
      <c r="BVS69" s="213"/>
      <c r="BVU69" s="213"/>
      <c r="BVW69" s="213"/>
      <c r="BVY69" s="213"/>
      <c r="BWA69" s="213"/>
      <c r="BWC69" s="213"/>
      <c r="BWE69" s="213"/>
      <c r="BWG69" s="213"/>
      <c r="BWI69" s="213"/>
      <c r="BWK69" s="213"/>
      <c r="BWM69" s="213"/>
      <c r="BWO69" s="213"/>
      <c r="BWQ69" s="213"/>
      <c r="BWS69" s="213"/>
      <c r="BWU69" s="213"/>
      <c r="BWW69" s="213"/>
      <c r="BWY69" s="213"/>
      <c r="BXA69" s="213"/>
      <c r="BXC69" s="213"/>
      <c r="BXE69" s="213"/>
      <c r="BXG69" s="213"/>
      <c r="BXI69" s="213"/>
      <c r="BXK69" s="213"/>
      <c r="BXM69" s="213"/>
      <c r="BXO69" s="213"/>
      <c r="BXQ69" s="213"/>
      <c r="BXS69" s="213"/>
      <c r="BXU69" s="213"/>
      <c r="BXW69" s="213"/>
      <c r="BXY69" s="213"/>
      <c r="BYA69" s="213"/>
      <c r="BYC69" s="213"/>
      <c r="BYE69" s="213"/>
      <c r="BYG69" s="213"/>
      <c r="BYI69" s="213"/>
      <c r="BYK69" s="213"/>
      <c r="BYM69" s="213"/>
      <c r="BYO69" s="213"/>
      <c r="BYQ69" s="213"/>
      <c r="BYS69" s="213"/>
      <c r="BYU69" s="213"/>
      <c r="BYW69" s="213"/>
      <c r="BYY69" s="213"/>
      <c r="BZA69" s="213"/>
      <c r="BZC69" s="213"/>
      <c r="BZE69" s="213"/>
      <c r="BZG69" s="213"/>
      <c r="BZI69" s="213"/>
      <c r="BZK69" s="213"/>
      <c r="BZM69" s="213"/>
      <c r="BZO69" s="213"/>
      <c r="BZQ69" s="213"/>
      <c r="BZS69" s="213"/>
      <c r="BZU69" s="213"/>
      <c r="BZW69" s="213"/>
      <c r="BZY69" s="213"/>
      <c r="CAA69" s="213"/>
      <c r="CAC69" s="213"/>
      <c r="CAE69" s="213"/>
      <c r="CAG69" s="213"/>
      <c r="CAI69" s="213"/>
      <c r="CAK69" s="213"/>
      <c r="CAM69" s="213"/>
      <c r="CAO69" s="213"/>
      <c r="CAQ69" s="213"/>
      <c r="CAS69" s="213"/>
      <c r="CAU69" s="213"/>
      <c r="CAW69" s="213"/>
      <c r="CAY69" s="213"/>
      <c r="CBA69" s="213"/>
      <c r="CBC69" s="213"/>
      <c r="CBE69" s="213"/>
      <c r="CBG69" s="213"/>
      <c r="CBI69" s="213"/>
      <c r="CBK69" s="213"/>
      <c r="CBM69" s="213"/>
      <c r="CBO69" s="213"/>
      <c r="CBQ69" s="213"/>
      <c r="CBS69" s="213"/>
      <c r="CBU69" s="213"/>
      <c r="CBW69" s="213"/>
      <c r="CBY69" s="213"/>
      <c r="CCA69" s="213"/>
      <c r="CCC69" s="213"/>
      <c r="CCE69" s="213"/>
      <c r="CCG69" s="213"/>
      <c r="CCI69" s="213"/>
      <c r="CCK69" s="213"/>
      <c r="CCM69" s="213"/>
      <c r="CCO69" s="213"/>
      <c r="CCQ69" s="213"/>
      <c r="CCS69" s="213"/>
      <c r="CCU69" s="213"/>
      <c r="CCW69" s="213"/>
      <c r="CCY69" s="213"/>
      <c r="CDA69" s="213"/>
      <c r="CDC69" s="213"/>
      <c r="CDE69" s="213"/>
      <c r="CDG69" s="213"/>
      <c r="CDI69" s="213"/>
      <c r="CDK69" s="213"/>
      <c r="CDM69" s="213"/>
      <c r="CDO69" s="213"/>
      <c r="CDQ69" s="213"/>
      <c r="CDS69" s="213"/>
      <c r="CDU69" s="213"/>
      <c r="CDW69" s="213"/>
      <c r="CDY69" s="213"/>
      <c r="CEA69" s="213"/>
      <c r="CEC69" s="213"/>
      <c r="CEE69" s="213"/>
      <c r="CEG69" s="213"/>
      <c r="CEI69" s="213"/>
      <c r="CEK69" s="213"/>
      <c r="CEM69" s="213"/>
      <c r="CEO69" s="213"/>
      <c r="CEQ69" s="213"/>
      <c r="CES69" s="213"/>
      <c r="CEU69" s="213"/>
      <c r="CEW69" s="213"/>
      <c r="CEY69" s="213"/>
      <c r="CFA69" s="213"/>
      <c r="CFC69" s="213"/>
      <c r="CFE69" s="213"/>
      <c r="CFG69" s="213"/>
      <c r="CFI69" s="213"/>
      <c r="CFK69" s="213"/>
      <c r="CFM69" s="213"/>
      <c r="CFO69" s="213"/>
      <c r="CFQ69" s="213"/>
      <c r="CFS69" s="213"/>
      <c r="CFU69" s="213"/>
      <c r="CFW69" s="213"/>
      <c r="CFY69" s="213"/>
      <c r="CGA69" s="213"/>
      <c r="CGC69" s="213"/>
      <c r="CGE69" s="213"/>
      <c r="CGG69" s="213"/>
      <c r="CGI69" s="213"/>
      <c r="CGK69" s="213"/>
      <c r="CGM69" s="213"/>
      <c r="CGO69" s="213"/>
      <c r="CGQ69" s="213"/>
      <c r="CGS69" s="213"/>
      <c r="CGU69" s="213"/>
      <c r="CGW69" s="213"/>
      <c r="CGY69" s="213"/>
      <c r="CHA69" s="213"/>
      <c r="CHC69" s="213"/>
      <c r="CHE69" s="213"/>
      <c r="CHG69" s="213"/>
      <c r="CHI69" s="213"/>
      <c r="CHK69" s="213"/>
      <c r="CHM69" s="213"/>
      <c r="CHO69" s="213"/>
      <c r="CHQ69" s="213"/>
      <c r="CHS69" s="213"/>
      <c r="CHU69" s="213"/>
      <c r="CHW69" s="213"/>
      <c r="CHY69" s="213"/>
      <c r="CIA69" s="213"/>
      <c r="CIC69" s="213"/>
      <c r="CIE69" s="213"/>
      <c r="CIG69" s="213"/>
      <c r="CII69" s="213"/>
      <c r="CIK69" s="213"/>
      <c r="CIM69" s="213"/>
      <c r="CIO69" s="213"/>
      <c r="CIQ69" s="213"/>
      <c r="CIS69" s="213"/>
      <c r="CIU69" s="213"/>
      <c r="CIW69" s="213"/>
      <c r="CIY69" s="213"/>
      <c r="CJA69" s="213"/>
      <c r="CJC69" s="213"/>
      <c r="CJE69" s="213"/>
      <c r="CJG69" s="213"/>
      <c r="CJI69" s="213"/>
      <c r="CJK69" s="213"/>
      <c r="CJM69" s="213"/>
      <c r="CJO69" s="213"/>
      <c r="CJQ69" s="213"/>
      <c r="CJS69" s="213"/>
      <c r="CJU69" s="213"/>
      <c r="CJW69" s="213"/>
      <c r="CJY69" s="213"/>
      <c r="CKA69" s="213"/>
      <c r="CKC69" s="213"/>
      <c r="CKE69" s="213"/>
      <c r="CKG69" s="213"/>
      <c r="CKI69" s="213"/>
      <c r="CKK69" s="213"/>
      <c r="CKM69" s="213"/>
      <c r="CKO69" s="213"/>
      <c r="CKQ69" s="213"/>
      <c r="CKS69" s="213"/>
      <c r="CKU69" s="213"/>
      <c r="CKW69" s="213"/>
      <c r="CKY69" s="213"/>
      <c r="CLA69" s="213"/>
      <c r="CLC69" s="213"/>
      <c r="CLE69" s="213"/>
      <c r="CLG69" s="213"/>
      <c r="CLI69" s="213"/>
      <c r="CLK69" s="213"/>
      <c r="CLM69" s="213"/>
      <c r="CLO69" s="213"/>
      <c r="CLQ69" s="213"/>
      <c r="CLS69" s="213"/>
      <c r="CLU69" s="213"/>
      <c r="CLW69" s="213"/>
      <c r="CLY69" s="213"/>
      <c r="CMA69" s="213"/>
      <c r="CMC69" s="213"/>
      <c r="CME69" s="213"/>
      <c r="CMG69" s="213"/>
      <c r="CMI69" s="213"/>
      <c r="CMK69" s="213"/>
      <c r="CMM69" s="213"/>
      <c r="CMO69" s="213"/>
      <c r="CMQ69" s="213"/>
      <c r="CMS69" s="213"/>
      <c r="CMU69" s="213"/>
      <c r="CMW69" s="213"/>
      <c r="CMY69" s="213"/>
      <c r="CNA69" s="213"/>
      <c r="CNC69" s="213"/>
      <c r="CNE69" s="213"/>
      <c r="CNG69" s="213"/>
      <c r="CNI69" s="213"/>
      <c r="CNK69" s="213"/>
      <c r="CNM69" s="213"/>
      <c r="CNO69" s="213"/>
      <c r="CNQ69" s="213"/>
      <c r="CNS69" s="213"/>
      <c r="CNU69" s="213"/>
      <c r="CNW69" s="213"/>
      <c r="CNY69" s="213"/>
      <c r="COA69" s="213"/>
      <c r="COC69" s="213"/>
      <c r="COE69" s="213"/>
      <c r="COG69" s="213"/>
      <c r="COI69" s="213"/>
      <c r="COK69" s="213"/>
      <c r="COM69" s="213"/>
      <c r="COO69" s="213"/>
      <c r="COQ69" s="213"/>
      <c r="COS69" s="213"/>
      <c r="COU69" s="213"/>
      <c r="COW69" s="213"/>
      <c r="COY69" s="213"/>
      <c r="CPA69" s="213"/>
      <c r="CPC69" s="213"/>
      <c r="CPE69" s="213"/>
      <c r="CPG69" s="213"/>
      <c r="CPI69" s="213"/>
      <c r="CPK69" s="213"/>
      <c r="CPM69" s="213"/>
      <c r="CPO69" s="213"/>
      <c r="CPQ69" s="213"/>
      <c r="CPS69" s="213"/>
      <c r="CPU69" s="213"/>
      <c r="CPW69" s="213"/>
      <c r="CPY69" s="213"/>
      <c r="CQA69" s="213"/>
      <c r="CQC69" s="213"/>
      <c r="CQE69" s="213"/>
      <c r="CQG69" s="213"/>
      <c r="CQI69" s="213"/>
      <c r="CQK69" s="213"/>
      <c r="CQM69" s="213"/>
      <c r="CQO69" s="213"/>
      <c r="CQQ69" s="213"/>
      <c r="CQS69" s="213"/>
      <c r="CQU69" s="213"/>
      <c r="CQW69" s="213"/>
      <c r="CQY69" s="213"/>
      <c r="CRA69" s="213"/>
      <c r="CRC69" s="213"/>
      <c r="CRE69" s="213"/>
      <c r="CRG69" s="213"/>
      <c r="CRI69" s="213"/>
      <c r="CRK69" s="213"/>
      <c r="CRM69" s="213"/>
      <c r="CRO69" s="213"/>
      <c r="CRQ69" s="213"/>
      <c r="CRS69" s="213"/>
      <c r="CRU69" s="213"/>
      <c r="CRW69" s="213"/>
      <c r="CRY69" s="213"/>
      <c r="CSA69" s="213"/>
      <c r="CSC69" s="213"/>
      <c r="CSE69" s="213"/>
      <c r="CSG69" s="213"/>
      <c r="CSI69" s="213"/>
      <c r="CSK69" s="213"/>
      <c r="CSM69" s="213"/>
      <c r="CSO69" s="213"/>
      <c r="CSQ69" s="213"/>
      <c r="CSS69" s="213"/>
      <c r="CSU69" s="213"/>
      <c r="CSW69" s="213"/>
      <c r="CSY69" s="213"/>
      <c r="CTA69" s="213"/>
      <c r="CTC69" s="213"/>
      <c r="CTE69" s="213"/>
      <c r="CTG69" s="213"/>
      <c r="CTI69" s="213"/>
      <c r="CTK69" s="213"/>
      <c r="CTM69" s="213"/>
      <c r="CTO69" s="213"/>
      <c r="CTQ69" s="213"/>
      <c r="CTS69" s="213"/>
      <c r="CTU69" s="213"/>
      <c r="CTW69" s="213"/>
      <c r="CTY69" s="213"/>
      <c r="CUA69" s="213"/>
      <c r="CUC69" s="213"/>
      <c r="CUE69" s="213"/>
      <c r="CUG69" s="213"/>
      <c r="CUI69" s="213"/>
      <c r="CUK69" s="213"/>
      <c r="CUM69" s="213"/>
      <c r="CUO69" s="213"/>
      <c r="CUQ69" s="213"/>
      <c r="CUS69" s="213"/>
      <c r="CUU69" s="213"/>
      <c r="CUW69" s="213"/>
      <c r="CUY69" s="213"/>
      <c r="CVA69" s="213"/>
      <c r="CVC69" s="213"/>
      <c r="CVE69" s="213"/>
      <c r="CVG69" s="213"/>
      <c r="CVI69" s="213"/>
      <c r="CVK69" s="213"/>
      <c r="CVM69" s="213"/>
      <c r="CVO69" s="213"/>
      <c r="CVQ69" s="213"/>
      <c r="CVS69" s="213"/>
      <c r="CVU69" s="213"/>
      <c r="CVW69" s="213"/>
      <c r="CVY69" s="213"/>
      <c r="CWA69" s="213"/>
      <c r="CWC69" s="213"/>
      <c r="CWE69" s="213"/>
      <c r="CWG69" s="213"/>
      <c r="CWI69" s="213"/>
      <c r="CWK69" s="213"/>
      <c r="CWM69" s="213"/>
      <c r="CWO69" s="213"/>
      <c r="CWQ69" s="213"/>
      <c r="CWS69" s="213"/>
      <c r="CWU69" s="213"/>
      <c r="CWW69" s="213"/>
      <c r="CWY69" s="213"/>
      <c r="CXA69" s="213"/>
      <c r="CXC69" s="213"/>
      <c r="CXE69" s="213"/>
      <c r="CXG69" s="213"/>
      <c r="CXI69" s="213"/>
      <c r="CXK69" s="213"/>
      <c r="CXM69" s="213"/>
      <c r="CXO69" s="213"/>
      <c r="CXQ69" s="213"/>
      <c r="CXS69" s="213"/>
      <c r="CXU69" s="213"/>
      <c r="CXW69" s="213"/>
      <c r="CXY69" s="213"/>
      <c r="CYA69" s="213"/>
      <c r="CYC69" s="213"/>
      <c r="CYE69" s="213"/>
      <c r="CYG69" s="213"/>
      <c r="CYI69" s="213"/>
      <c r="CYK69" s="213"/>
      <c r="CYM69" s="213"/>
      <c r="CYO69" s="213"/>
      <c r="CYQ69" s="213"/>
      <c r="CYS69" s="213"/>
      <c r="CYU69" s="213"/>
      <c r="CYW69" s="213"/>
      <c r="CYY69" s="213"/>
      <c r="CZA69" s="213"/>
      <c r="CZC69" s="213"/>
      <c r="CZE69" s="213"/>
      <c r="CZG69" s="213"/>
      <c r="CZI69" s="213"/>
      <c r="CZK69" s="213"/>
      <c r="CZM69" s="213"/>
      <c r="CZO69" s="213"/>
      <c r="CZQ69" s="213"/>
      <c r="CZS69" s="213"/>
      <c r="CZU69" s="213"/>
      <c r="CZW69" s="213"/>
      <c r="CZY69" s="213"/>
      <c r="DAA69" s="213"/>
      <c r="DAC69" s="213"/>
      <c r="DAE69" s="213"/>
      <c r="DAG69" s="213"/>
      <c r="DAI69" s="213"/>
      <c r="DAK69" s="213"/>
      <c r="DAM69" s="213"/>
      <c r="DAO69" s="213"/>
      <c r="DAQ69" s="213"/>
      <c r="DAS69" s="213"/>
      <c r="DAU69" s="213"/>
      <c r="DAW69" s="213"/>
      <c r="DAY69" s="213"/>
      <c r="DBA69" s="213"/>
      <c r="DBC69" s="213"/>
      <c r="DBE69" s="213"/>
      <c r="DBG69" s="213"/>
      <c r="DBI69" s="213"/>
      <c r="DBK69" s="213"/>
      <c r="DBM69" s="213"/>
      <c r="DBO69" s="213"/>
      <c r="DBQ69" s="213"/>
      <c r="DBS69" s="213"/>
      <c r="DBU69" s="213"/>
      <c r="DBW69" s="213"/>
      <c r="DBY69" s="213"/>
      <c r="DCA69" s="213"/>
      <c r="DCC69" s="213"/>
      <c r="DCE69" s="213"/>
      <c r="DCG69" s="213"/>
      <c r="DCI69" s="213"/>
      <c r="DCK69" s="213"/>
      <c r="DCM69" s="213"/>
      <c r="DCO69" s="213"/>
      <c r="DCQ69" s="213"/>
      <c r="DCS69" s="213"/>
      <c r="DCU69" s="213"/>
      <c r="DCW69" s="213"/>
      <c r="DCY69" s="213"/>
      <c r="DDA69" s="213"/>
      <c r="DDC69" s="213"/>
      <c r="DDE69" s="213"/>
      <c r="DDG69" s="213"/>
      <c r="DDI69" s="213"/>
      <c r="DDK69" s="213"/>
      <c r="DDM69" s="213"/>
      <c r="DDO69" s="213"/>
      <c r="DDQ69" s="213"/>
      <c r="DDS69" s="213"/>
      <c r="DDU69" s="213"/>
      <c r="DDW69" s="213"/>
      <c r="DDY69" s="213"/>
      <c r="DEA69" s="213"/>
      <c r="DEC69" s="213"/>
      <c r="DEE69" s="213"/>
      <c r="DEG69" s="213"/>
      <c r="DEI69" s="213"/>
      <c r="DEK69" s="213"/>
      <c r="DEM69" s="213"/>
      <c r="DEO69" s="213"/>
      <c r="DEQ69" s="213"/>
      <c r="DES69" s="213"/>
      <c r="DEU69" s="213"/>
      <c r="DEW69" s="213"/>
      <c r="DEY69" s="213"/>
      <c r="DFA69" s="213"/>
      <c r="DFC69" s="213"/>
      <c r="DFE69" s="213"/>
      <c r="DFG69" s="213"/>
      <c r="DFI69" s="213"/>
      <c r="DFK69" s="213"/>
      <c r="DFM69" s="213"/>
      <c r="DFO69" s="213"/>
      <c r="DFQ69" s="213"/>
      <c r="DFS69" s="213"/>
      <c r="DFU69" s="213"/>
      <c r="DFW69" s="213"/>
      <c r="DFY69" s="213"/>
      <c r="DGA69" s="213"/>
      <c r="DGC69" s="213"/>
      <c r="DGE69" s="213"/>
      <c r="DGG69" s="213"/>
      <c r="DGI69" s="213"/>
      <c r="DGK69" s="213"/>
      <c r="DGM69" s="213"/>
      <c r="DGO69" s="213"/>
      <c r="DGQ69" s="213"/>
      <c r="DGS69" s="213"/>
      <c r="DGU69" s="213"/>
      <c r="DGW69" s="213"/>
      <c r="DGY69" s="213"/>
      <c r="DHA69" s="213"/>
      <c r="DHC69" s="213"/>
      <c r="DHE69" s="213"/>
      <c r="DHG69" s="213"/>
      <c r="DHI69" s="213"/>
      <c r="DHK69" s="213"/>
      <c r="DHM69" s="213"/>
      <c r="DHO69" s="213"/>
      <c r="DHQ69" s="213"/>
      <c r="DHS69" s="213"/>
      <c r="DHU69" s="213"/>
      <c r="DHW69" s="213"/>
      <c r="DHY69" s="213"/>
      <c r="DIA69" s="213"/>
      <c r="DIC69" s="213"/>
      <c r="DIE69" s="213"/>
      <c r="DIG69" s="213"/>
      <c r="DII69" s="213"/>
      <c r="DIK69" s="213"/>
      <c r="DIM69" s="213"/>
      <c r="DIO69" s="213"/>
      <c r="DIQ69" s="213"/>
      <c r="DIS69" s="213"/>
      <c r="DIU69" s="213"/>
      <c r="DIW69" s="213"/>
      <c r="DIY69" s="213"/>
      <c r="DJA69" s="213"/>
      <c r="DJC69" s="213"/>
      <c r="DJE69" s="213"/>
      <c r="DJG69" s="213"/>
      <c r="DJI69" s="213"/>
      <c r="DJK69" s="213"/>
      <c r="DJM69" s="213"/>
      <c r="DJO69" s="213"/>
      <c r="DJQ69" s="213"/>
      <c r="DJS69" s="213"/>
      <c r="DJU69" s="213"/>
      <c r="DJW69" s="213"/>
      <c r="DJY69" s="213"/>
      <c r="DKA69" s="213"/>
      <c r="DKC69" s="213"/>
      <c r="DKE69" s="213"/>
      <c r="DKG69" s="213"/>
      <c r="DKI69" s="213"/>
      <c r="DKK69" s="213"/>
      <c r="DKM69" s="213"/>
      <c r="DKO69" s="213"/>
      <c r="DKQ69" s="213"/>
      <c r="DKS69" s="213"/>
      <c r="DKU69" s="213"/>
      <c r="DKW69" s="213"/>
      <c r="DKY69" s="213"/>
      <c r="DLA69" s="213"/>
      <c r="DLC69" s="213"/>
      <c r="DLE69" s="213"/>
      <c r="DLG69" s="213"/>
      <c r="DLI69" s="213"/>
      <c r="DLK69" s="213"/>
      <c r="DLM69" s="213"/>
      <c r="DLO69" s="213"/>
      <c r="DLQ69" s="213"/>
      <c r="DLS69" s="213"/>
      <c r="DLU69" s="213"/>
      <c r="DLW69" s="213"/>
      <c r="DLY69" s="213"/>
      <c r="DMA69" s="213"/>
      <c r="DMC69" s="213"/>
      <c r="DME69" s="213"/>
      <c r="DMG69" s="213"/>
      <c r="DMI69" s="213"/>
      <c r="DMK69" s="213"/>
      <c r="DMM69" s="213"/>
      <c r="DMO69" s="213"/>
      <c r="DMQ69" s="213"/>
      <c r="DMS69" s="213"/>
      <c r="DMU69" s="213"/>
      <c r="DMW69" s="213"/>
      <c r="DMY69" s="213"/>
      <c r="DNA69" s="213"/>
      <c r="DNC69" s="213"/>
      <c r="DNE69" s="213"/>
      <c r="DNG69" s="213"/>
      <c r="DNI69" s="213"/>
      <c r="DNK69" s="213"/>
      <c r="DNM69" s="213"/>
      <c r="DNO69" s="213"/>
      <c r="DNQ69" s="213"/>
      <c r="DNS69" s="213"/>
      <c r="DNU69" s="213"/>
      <c r="DNW69" s="213"/>
      <c r="DNY69" s="213"/>
      <c r="DOA69" s="213"/>
      <c r="DOC69" s="213"/>
      <c r="DOE69" s="213"/>
      <c r="DOG69" s="213"/>
      <c r="DOI69" s="213"/>
      <c r="DOK69" s="213"/>
      <c r="DOM69" s="213"/>
      <c r="DOO69" s="213"/>
      <c r="DOQ69" s="213"/>
      <c r="DOS69" s="213"/>
      <c r="DOU69" s="213"/>
      <c r="DOW69" s="213"/>
      <c r="DOY69" s="213"/>
      <c r="DPA69" s="213"/>
      <c r="DPC69" s="213"/>
      <c r="DPE69" s="213"/>
      <c r="DPG69" s="213"/>
      <c r="DPI69" s="213"/>
      <c r="DPK69" s="213"/>
      <c r="DPM69" s="213"/>
      <c r="DPO69" s="213"/>
      <c r="DPQ69" s="213"/>
      <c r="DPS69" s="213"/>
      <c r="DPU69" s="213"/>
      <c r="DPW69" s="213"/>
      <c r="DPY69" s="213"/>
      <c r="DQA69" s="213"/>
      <c r="DQC69" s="213"/>
      <c r="DQE69" s="213"/>
      <c r="DQG69" s="213"/>
      <c r="DQI69" s="213"/>
      <c r="DQK69" s="213"/>
      <c r="DQM69" s="213"/>
      <c r="DQO69" s="213"/>
      <c r="DQQ69" s="213"/>
      <c r="DQS69" s="213"/>
      <c r="DQU69" s="213"/>
      <c r="DQW69" s="213"/>
      <c r="DQY69" s="213"/>
      <c r="DRA69" s="213"/>
      <c r="DRC69" s="213"/>
      <c r="DRE69" s="213"/>
      <c r="DRG69" s="213"/>
      <c r="DRI69" s="213"/>
      <c r="DRK69" s="213"/>
      <c r="DRM69" s="213"/>
      <c r="DRO69" s="213"/>
      <c r="DRQ69" s="213"/>
      <c r="DRS69" s="213"/>
      <c r="DRU69" s="213"/>
      <c r="DRW69" s="213"/>
      <c r="DRY69" s="213"/>
      <c r="DSA69" s="213"/>
      <c r="DSC69" s="213"/>
      <c r="DSE69" s="213"/>
      <c r="DSG69" s="213"/>
      <c r="DSI69" s="213"/>
      <c r="DSK69" s="213"/>
      <c r="DSM69" s="213"/>
      <c r="DSO69" s="213"/>
      <c r="DSQ69" s="213"/>
      <c r="DSS69" s="213"/>
      <c r="DSU69" s="213"/>
      <c r="DSW69" s="213"/>
      <c r="DSY69" s="213"/>
      <c r="DTA69" s="213"/>
      <c r="DTC69" s="213"/>
      <c r="DTE69" s="213"/>
      <c r="DTG69" s="213"/>
      <c r="DTI69" s="213"/>
      <c r="DTK69" s="213"/>
      <c r="DTM69" s="213"/>
      <c r="DTO69" s="213"/>
      <c r="DTQ69" s="213"/>
      <c r="DTS69" s="213"/>
      <c r="DTU69" s="213"/>
      <c r="DTW69" s="213"/>
      <c r="DTY69" s="213"/>
      <c r="DUA69" s="213"/>
      <c r="DUC69" s="213"/>
      <c r="DUE69" s="213"/>
      <c r="DUG69" s="213"/>
      <c r="DUI69" s="213"/>
      <c r="DUK69" s="213"/>
      <c r="DUM69" s="213"/>
      <c r="DUO69" s="213"/>
      <c r="DUQ69" s="213"/>
      <c r="DUS69" s="213"/>
      <c r="DUU69" s="213"/>
      <c r="DUW69" s="213"/>
      <c r="DUY69" s="213"/>
      <c r="DVA69" s="213"/>
      <c r="DVC69" s="213"/>
      <c r="DVE69" s="213"/>
      <c r="DVG69" s="213"/>
      <c r="DVI69" s="213"/>
      <c r="DVK69" s="213"/>
      <c r="DVM69" s="213"/>
      <c r="DVO69" s="213"/>
      <c r="DVQ69" s="213"/>
      <c r="DVS69" s="213"/>
      <c r="DVU69" s="213"/>
      <c r="DVW69" s="213"/>
      <c r="DVY69" s="213"/>
      <c r="DWA69" s="213"/>
      <c r="DWC69" s="213"/>
      <c r="DWE69" s="213"/>
      <c r="DWG69" s="213"/>
      <c r="DWI69" s="213"/>
      <c r="DWK69" s="213"/>
      <c r="DWM69" s="213"/>
      <c r="DWO69" s="213"/>
      <c r="DWQ69" s="213"/>
      <c r="DWS69" s="213"/>
      <c r="DWU69" s="213"/>
      <c r="DWW69" s="213"/>
      <c r="DWY69" s="213"/>
      <c r="DXA69" s="213"/>
      <c r="DXC69" s="213"/>
      <c r="DXE69" s="213"/>
      <c r="DXG69" s="213"/>
      <c r="DXI69" s="213"/>
      <c r="DXK69" s="213"/>
      <c r="DXM69" s="213"/>
      <c r="DXO69" s="213"/>
      <c r="DXQ69" s="213"/>
      <c r="DXS69" s="213"/>
      <c r="DXU69" s="213"/>
      <c r="DXW69" s="213"/>
      <c r="DXY69" s="213"/>
      <c r="DYA69" s="213"/>
      <c r="DYC69" s="213"/>
      <c r="DYE69" s="213"/>
      <c r="DYG69" s="213"/>
      <c r="DYI69" s="213"/>
      <c r="DYK69" s="213"/>
      <c r="DYM69" s="213"/>
      <c r="DYO69" s="213"/>
      <c r="DYQ69" s="213"/>
      <c r="DYS69" s="213"/>
      <c r="DYU69" s="213"/>
      <c r="DYW69" s="213"/>
      <c r="DYY69" s="213"/>
      <c r="DZA69" s="213"/>
      <c r="DZC69" s="213"/>
      <c r="DZE69" s="213"/>
      <c r="DZG69" s="213"/>
      <c r="DZI69" s="213"/>
      <c r="DZK69" s="213"/>
      <c r="DZM69" s="213"/>
      <c r="DZO69" s="213"/>
      <c r="DZQ69" s="213"/>
      <c r="DZS69" s="213"/>
      <c r="DZU69" s="213"/>
      <c r="DZW69" s="213"/>
      <c r="DZY69" s="213"/>
      <c r="EAA69" s="213"/>
      <c r="EAC69" s="213"/>
      <c r="EAE69" s="213"/>
      <c r="EAG69" s="213"/>
      <c r="EAI69" s="213"/>
      <c r="EAK69" s="213"/>
      <c r="EAM69" s="213"/>
      <c r="EAO69" s="213"/>
      <c r="EAQ69" s="213"/>
      <c r="EAS69" s="213"/>
      <c r="EAU69" s="213"/>
      <c r="EAW69" s="213"/>
      <c r="EAY69" s="213"/>
      <c r="EBA69" s="213"/>
      <c r="EBC69" s="213"/>
      <c r="EBE69" s="213"/>
      <c r="EBG69" s="213"/>
      <c r="EBI69" s="213"/>
      <c r="EBK69" s="213"/>
      <c r="EBM69" s="213"/>
      <c r="EBO69" s="213"/>
      <c r="EBQ69" s="213"/>
      <c r="EBS69" s="213"/>
      <c r="EBU69" s="213"/>
      <c r="EBW69" s="213"/>
      <c r="EBY69" s="213"/>
      <c r="ECA69" s="213"/>
      <c r="ECC69" s="213"/>
      <c r="ECE69" s="213"/>
      <c r="ECG69" s="213"/>
      <c r="ECI69" s="213"/>
      <c r="ECK69" s="213"/>
      <c r="ECM69" s="213"/>
      <c r="ECO69" s="213"/>
      <c r="ECQ69" s="213"/>
      <c r="ECS69" s="213"/>
      <c r="ECU69" s="213"/>
      <c r="ECW69" s="213"/>
      <c r="ECY69" s="213"/>
      <c r="EDA69" s="213"/>
      <c r="EDC69" s="213"/>
      <c r="EDE69" s="213"/>
      <c r="EDG69" s="213"/>
      <c r="EDI69" s="213"/>
      <c r="EDK69" s="213"/>
      <c r="EDM69" s="213"/>
      <c r="EDO69" s="213"/>
      <c r="EDQ69" s="213"/>
      <c r="EDS69" s="213"/>
      <c r="EDU69" s="213"/>
      <c r="EDW69" s="213"/>
      <c r="EDY69" s="213"/>
      <c r="EEA69" s="213"/>
      <c r="EEC69" s="213"/>
      <c r="EEE69" s="213"/>
      <c r="EEG69" s="213"/>
      <c r="EEI69" s="213"/>
      <c r="EEK69" s="213"/>
      <c r="EEM69" s="213"/>
      <c r="EEO69" s="213"/>
      <c r="EEQ69" s="213"/>
      <c r="EES69" s="213"/>
      <c r="EEU69" s="213"/>
      <c r="EEW69" s="213"/>
      <c r="EEY69" s="213"/>
      <c r="EFA69" s="213"/>
      <c r="EFC69" s="213"/>
      <c r="EFE69" s="213"/>
      <c r="EFG69" s="213"/>
      <c r="EFI69" s="213"/>
      <c r="EFK69" s="213"/>
      <c r="EFM69" s="213"/>
      <c r="EFO69" s="213"/>
      <c r="EFQ69" s="213"/>
      <c r="EFS69" s="213"/>
      <c r="EFU69" s="213"/>
      <c r="EFW69" s="213"/>
      <c r="EFY69" s="213"/>
      <c r="EGA69" s="213"/>
      <c r="EGC69" s="213"/>
      <c r="EGE69" s="213"/>
      <c r="EGG69" s="213"/>
      <c r="EGI69" s="213"/>
      <c r="EGK69" s="213"/>
      <c r="EGM69" s="213"/>
      <c r="EGO69" s="213"/>
      <c r="EGQ69" s="213"/>
      <c r="EGS69" s="213"/>
      <c r="EGU69" s="213"/>
      <c r="EGW69" s="213"/>
      <c r="EGY69" s="213"/>
      <c r="EHA69" s="213"/>
      <c r="EHC69" s="213"/>
      <c r="EHE69" s="213"/>
      <c r="EHG69" s="213"/>
      <c r="EHI69" s="213"/>
      <c r="EHK69" s="213"/>
      <c r="EHM69" s="213"/>
      <c r="EHO69" s="213"/>
      <c r="EHQ69" s="213"/>
      <c r="EHS69" s="213"/>
      <c r="EHU69" s="213"/>
      <c r="EHW69" s="213"/>
      <c r="EHY69" s="213"/>
      <c r="EIA69" s="213"/>
      <c r="EIC69" s="213"/>
      <c r="EIE69" s="213"/>
      <c r="EIG69" s="213"/>
      <c r="EII69" s="213"/>
      <c r="EIK69" s="213"/>
      <c r="EIM69" s="213"/>
      <c r="EIO69" s="213"/>
      <c r="EIQ69" s="213"/>
      <c r="EIS69" s="213"/>
      <c r="EIU69" s="213"/>
      <c r="EIW69" s="213"/>
      <c r="EIY69" s="213"/>
      <c r="EJA69" s="213"/>
      <c r="EJC69" s="213"/>
      <c r="EJE69" s="213"/>
      <c r="EJG69" s="213"/>
      <c r="EJI69" s="213"/>
      <c r="EJK69" s="213"/>
      <c r="EJM69" s="213"/>
      <c r="EJO69" s="213"/>
      <c r="EJQ69" s="213"/>
      <c r="EJS69" s="213"/>
      <c r="EJU69" s="213"/>
      <c r="EJW69" s="213"/>
      <c r="EJY69" s="213"/>
      <c r="EKA69" s="213"/>
      <c r="EKC69" s="213"/>
      <c r="EKE69" s="213"/>
      <c r="EKG69" s="213"/>
      <c r="EKI69" s="213"/>
      <c r="EKK69" s="213"/>
      <c r="EKM69" s="213"/>
      <c r="EKO69" s="213"/>
      <c r="EKQ69" s="213"/>
      <c r="EKS69" s="213"/>
      <c r="EKU69" s="213"/>
      <c r="EKW69" s="213"/>
      <c r="EKY69" s="213"/>
      <c r="ELA69" s="213"/>
      <c r="ELC69" s="213"/>
      <c r="ELE69" s="213"/>
      <c r="ELG69" s="213"/>
      <c r="ELI69" s="213"/>
      <c r="ELK69" s="213"/>
      <c r="ELM69" s="213"/>
      <c r="ELO69" s="213"/>
      <c r="ELQ69" s="213"/>
      <c r="ELS69" s="213"/>
      <c r="ELU69" s="213"/>
      <c r="ELW69" s="213"/>
      <c r="ELY69" s="213"/>
      <c r="EMA69" s="213"/>
      <c r="EMC69" s="213"/>
      <c r="EME69" s="213"/>
      <c r="EMG69" s="213"/>
      <c r="EMI69" s="213"/>
      <c r="EMK69" s="213"/>
      <c r="EMM69" s="213"/>
      <c r="EMO69" s="213"/>
      <c r="EMQ69" s="213"/>
      <c r="EMS69" s="213"/>
      <c r="EMU69" s="213"/>
      <c r="EMW69" s="213"/>
      <c r="EMY69" s="213"/>
      <c r="ENA69" s="213"/>
      <c r="ENC69" s="213"/>
      <c r="ENE69" s="213"/>
      <c r="ENG69" s="213"/>
      <c r="ENI69" s="213"/>
      <c r="ENK69" s="213"/>
      <c r="ENM69" s="213"/>
      <c r="ENO69" s="213"/>
      <c r="ENQ69" s="213"/>
      <c r="ENS69" s="213"/>
      <c r="ENU69" s="213"/>
      <c r="ENW69" s="213"/>
      <c r="ENY69" s="213"/>
      <c r="EOA69" s="213"/>
      <c r="EOC69" s="213"/>
      <c r="EOE69" s="213"/>
      <c r="EOG69" s="213"/>
      <c r="EOI69" s="213"/>
      <c r="EOK69" s="213"/>
      <c r="EOM69" s="213"/>
      <c r="EOO69" s="213"/>
      <c r="EOQ69" s="213"/>
      <c r="EOS69" s="213"/>
      <c r="EOU69" s="213"/>
      <c r="EOW69" s="213"/>
      <c r="EOY69" s="213"/>
      <c r="EPA69" s="213"/>
      <c r="EPC69" s="213"/>
      <c r="EPE69" s="213"/>
      <c r="EPG69" s="213"/>
      <c r="EPI69" s="213"/>
      <c r="EPK69" s="213"/>
      <c r="EPM69" s="213"/>
      <c r="EPO69" s="213"/>
      <c r="EPQ69" s="213"/>
      <c r="EPS69" s="213"/>
      <c r="EPU69" s="213"/>
      <c r="EPW69" s="213"/>
      <c r="EPY69" s="213"/>
      <c r="EQA69" s="213"/>
      <c r="EQC69" s="213"/>
      <c r="EQE69" s="213"/>
      <c r="EQG69" s="213"/>
      <c r="EQI69" s="213"/>
      <c r="EQK69" s="213"/>
      <c r="EQM69" s="213"/>
      <c r="EQO69" s="213"/>
      <c r="EQQ69" s="213"/>
      <c r="EQS69" s="213"/>
      <c r="EQU69" s="213"/>
      <c r="EQW69" s="213"/>
      <c r="EQY69" s="213"/>
      <c r="ERA69" s="213"/>
      <c r="ERC69" s="213"/>
      <c r="ERE69" s="213"/>
      <c r="ERG69" s="213"/>
      <c r="ERI69" s="213"/>
      <c r="ERK69" s="213"/>
      <c r="ERM69" s="213"/>
      <c r="ERO69" s="213"/>
      <c r="ERQ69" s="213"/>
      <c r="ERS69" s="213"/>
      <c r="ERU69" s="213"/>
      <c r="ERW69" s="213"/>
      <c r="ERY69" s="213"/>
      <c r="ESA69" s="213"/>
      <c r="ESC69" s="213"/>
      <c r="ESE69" s="213"/>
      <c r="ESG69" s="213"/>
      <c r="ESI69" s="213"/>
      <c r="ESK69" s="213"/>
      <c r="ESM69" s="213"/>
      <c r="ESO69" s="213"/>
      <c r="ESQ69" s="213"/>
      <c r="ESS69" s="213"/>
      <c r="ESU69" s="213"/>
      <c r="ESW69" s="213"/>
      <c r="ESY69" s="213"/>
      <c r="ETA69" s="213"/>
      <c r="ETC69" s="213"/>
      <c r="ETE69" s="213"/>
      <c r="ETG69" s="213"/>
      <c r="ETI69" s="213"/>
      <c r="ETK69" s="213"/>
      <c r="ETM69" s="213"/>
      <c r="ETO69" s="213"/>
      <c r="ETQ69" s="213"/>
      <c r="ETS69" s="213"/>
      <c r="ETU69" s="213"/>
      <c r="ETW69" s="213"/>
      <c r="ETY69" s="213"/>
      <c r="EUA69" s="213"/>
      <c r="EUC69" s="213"/>
      <c r="EUE69" s="213"/>
      <c r="EUG69" s="213"/>
      <c r="EUI69" s="213"/>
      <c r="EUK69" s="213"/>
      <c r="EUM69" s="213"/>
      <c r="EUO69" s="213"/>
      <c r="EUQ69" s="213"/>
      <c r="EUS69" s="213"/>
      <c r="EUU69" s="213"/>
      <c r="EUW69" s="213"/>
      <c r="EUY69" s="213"/>
      <c r="EVA69" s="213"/>
      <c r="EVC69" s="213"/>
      <c r="EVE69" s="213"/>
      <c r="EVG69" s="213"/>
      <c r="EVI69" s="213"/>
      <c r="EVK69" s="213"/>
      <c r="EVM69" s="213"/>
      <c r="EVO69" s="213"/>
      <c r="EVQ69" s="213"/>
      <c r="EVS69" s="213"/>
      <c r="EVU69" s="213"/>
      <c r="EVW69" s="213"/>
      <c r="EVY69" s="213"/>
      <c r="EWA69" s="213"/>
      <c r="EWC69" s="213"/>
      <c r="EWE69" s="213"/>
      <c r="EWG69" s="213"/>
      <c r="EWI69" s="213"/>
      <c r="EWK69" s="213"/>
      <c r="EWM69" s="213"/>
      <c r="EWO69" s="213"/>
      <c r="EWQ69" s="213"/>
      <c r="EWS69" s="213"/>
      <c r="EWU69" s="213"/>
      <c r="EWW69" s="213"/>
      <c r="EWY69" s="213"/>
      <c r="EXA69" s="213"/>
      <c r="EXC69" s="213"/>
      <c r="EXE69" s="213"/>
      <c r="EXG69" s="213"/>
      <c r="EXI69" s="213"/>
      <c r="EXK69" s="213"/>
      <c r="EXM69" s="213"/>
      <c r="EXO69" s="213"/>
      <c r="EXQ69" s="213"/>
      <c r="EXS69" s="213"/>
      <c r="EXU69" s="213"/>
      <c r="EXW69" s="213"/>
      <c r="EXY69" s="213"/>
      <c r="EYA69" s="213"/>
      <c r="EYC69" s="213"/>
      <c r="EYE69" s="213"/>
      <c r="EYG69" s="213"/>
      <c r="EYI69" s="213"/>
      <c r="EYK69" s="213"/>
      <c r="EYM69" s="213"/>
      <c r="EYO69" s="213"/>
      <c r="EYQ69" s="213"/>
      <c r="EYS69" s="213"/>
      <c r="EYU69" s="213"/>
      <c r="EYW69" s="213"/>
      <c r="EYY69" s="213"/>
      <c r="EZA69" s="213"/>
      <c r="EZC69" s="213"/>
      <c r="EZE69" s="213"/>
      <c r="EZG69" s="213"/>
      <c r="EZI69" s="213"/>
      <c r="EZK69" s="213"/>
      <c r="EZM69" s="213"/>
      <c r="EZO69" s="213"/>
      <c r="EZQ69" s="213"/>
      <c r="EZS69" s="213"/>
      <c r="EZU69" s="213"/>
      <c r="EZW69" s="213"/>
      <c r="EZY69" s="213"/>
      <c r="FAA69" s="213"/>
      <c r="FAC69" s="213"/>
      <c r="FAE69" s="213"/>
      <c r="FAG69" s="213"/>
      <c r="FAI69" s="213"/>
      <c r="FAK69" s="213"/>
      <c r="FAM69" s="213"/>
      <c r="FAO69" s="213"/>
      <c r="FAQ69" s="213"/>
      <c r="FAS69" s="213"/>
      <c r="FAU69" s="213"/>
      <c r="FAW69" s="213"/>
      <c r="FAY69" s="213"/>
      <c r="FBA69" s="213"/>
      <c r="FBC69" s="213"/>
      <c r="FBE69" s="213"/>
      <c r="FBG69" s="213"/>
      <c r="FBI69" s="213"/>
      <c r="FBK69" s="213"/>
      <c r="FBM69" s="213"/>
      <c r="FBO69" s="213"/>
      <c r="FBQ69" s="213"/>
      <c r="FBS69" s="213"/>
      <c r="FBU69" s="213"/>
      <c r="FBW69" s="213"/>
      <c r="FBY69" s="213"/>
      <c r="FCA69" s="213"/>
      <c r="FCC69" s="213"/>
      <c r="FCE69" s="213"/>
      <c r="FCG69" s="213"/>
      <c r="FCI69" s="213"/>
      <c r="FCK69" s="213"/>
      <c r="FCM69" s="213"/>
      <c r="FCO69" s="213"/>
      <c r="FCQ69" s="213"/>
      <c r="FCS69" s="213"/>
      <c r="FCU69" s="213"/>
      <c r="FCW69" s="213"/>
      <c r="FCY69" s="213"/>
      <c r="FDA69" s="213"/>
      <c r="FDC69" s="213"/>
      <c r="FDE69" s="213"/>
      <c r="FDG69" s="213"/>
      <c r="FDI69" s="213"/>
      <c r="FDK69" s="213"/>
      <c r="FDM69" s="213"/>
      <c r="FDO69" s="213"/>
      <c r="FDQ69" s="213"/>
      <c r="FDS69" s="213"/>
      <c r="FDU69" s="213"/>
      <c r="FDW69" s="213"/>
      <c r="FDY69" s="213"/>
      <c r="FEA69" s="213"/>
      <c r="FEC69" s="213"/>
      <c r="FEE69" s="213"/>
      <c r="FEG69" s="213"/>
      <c r="FEI69" s="213"/>
      <c r="FEK69" s="213"/>
      <c r="FEM69" s="213"/>
      <c r="FEO69" s="213"/>
      <c r="FEQ69" s="213"/>
      <c r="FES69" s="213"/>
      <c r="FEU69" s="213"/>
      <c r="FEW69" s="213"/>
      <c r="FEY69" s="213"/>
      <c r="FFA69" s="213"/>
      <c r="FFC69" s="213"/>
      <c r="FFE69" s="213"/>
      <c r="FFG69" s="213"/>
      <c r="FFI69" s="213"/>
      <c r="FFK69" s="213"/>
      <c r="FFM69" s="213"/>
      <c r="FFO69" s="213"/>
      <c r="FFQ69" s="213"/>
      <c r="FFS69" s="213"/>
      <c r="FFU69" s="213"/>
      <c r="FFW69" s="213"/>
      <c r="FFY69" s="213"/>
      <c r="FGA69" s="213"/>
      <c r="FGC69" s="213"/>
      <c r="FGE69" s="213"/>
      <c r="FGG69" s="213"/>
      <c r="FGI69" s="213"/>
      <c r="FGK69" s="213"/>
      <c r="FGM69" s="213"/>
      <c r="FGO69" s="213"/>
      <c r="FGQ69" s="213"/>
      <c r="FGS69" s="213"/>
      <c r="FGU69" s="213"/>
      <c r="FGW69" s="213"/>
      <c r="FGY69" s="213"/>
      <c r="FHA69" s="213"/>
      <c r="FHC69" s="213"/>
      <c r="FHE69" s="213"/>
      <c r="FHG69" s="213"/>
      <c r="FHI69" s="213"/>
      <c r="FHK69" s="213"/>
      <c r="FHM69" s="213"/>
      <c r="FHO69" s="213"/>
      <c r="FHQ69" s="213"/>
      <c r="FHS69" s="213"/>
      <c r="FHU69" s="213"/>
      <c r="FHW69" s="213"/>
      <c r="FHY69" s="213"/>
      <c r="FIA69" s="213"/>
      <c r="FIC69" s="213"/>
      <c r="FIE69" s="213"/>
      <c r="FIG69" s="213"/>
      <c r="FII69" s="213"/>
      <c r="FIK69" s="213"/>
      <c r="FIM69" s="213"/>
      <c r="FIO69" s="213"/>
      <c r="FIQ69" s="213"/>
      <c r="FIS69" s="213"/>
      <c r="FIU69" s="213"/>
      <c r="FIW69" s="213"/>
      <c r="FIY69" s="213"/>
      <c r="FJA69" s="213"/>
      <c r="FJC69" s="213"/>
      <c r="FJE69" s="213"/>
      <c r="FJG69" s="213"/>
      <c r="FJI69" s="213"/>
      <c r="FJK69" s="213"/>
      <c r="FJM69" s="213"/>
      <c r="FJO69" s="213"/>
      <c r="FJQ69" s="213"/>
      <c r="FJS69" s="213"/>
      <c r="FJU69" s="213"/>
      <c r="FJW69" s="213"/>
      <c r="FJY69" s="213"/>
      <c r="FKA69" s="213"/>
      <c r="FKC69" s="213"/>
      <c r="FKE69" s="213"/>
      <c r="FKG69" s="213"/>
      <c r="FKI69" s="213"/>
      <c r="FKK69" s="213"/>
      <c r="FKM69" s="213"/>
      <c r="FKO69" s="213"/>
      <c r="FKQ69" s="213"/>
      <c r="FKS69" s="213"/>
      <c r="FKU69" s="213"/>
      <c r="FKW69" s="213"/>
      <c r="FKY69" s="213"/>
      <c r="FLA69" s="213"/>
      <c r="FLC69" s="213"/>
      <c r="FLE69" s="213"/>
      <c r="FLG69" s="213"/>
      <c r="FLI69" s="213"/>
      <c r="FLK69" s="213"/>
      <c r="FLM69" s="213"/>
      <c r="FLO69" s="213"/>
      <c r="FLQ69" s="213"/>
      <c r="FLS69" s="213"/>
      <c r="FLU69" s="213"/>
      <c r="FLW69" s="213"/>
      <c r="FLY69" s="213"/>
      <c r="FMA69" s="213"/>
      <c r="FMC69" s="213"/>
      <c r="FME69" s="213"/>
      <c r="FMG69" s="213"/>
      <c r="FMI69" s="213"/>
      <c r="FMK69" s="213"/>
      <c r="FMM69" s="213"/>
      <c r="FMO69" s="213"/>
      <c r="FMQ69" s="213"/>
      <c r="FMS69" s="213"/>
      <c r="FMU69" s="213"/>
      <c r="FMW69" s="213"/>
      <c r="FMY69" s="213"/>
      <c r="FNA69" s="213"/>
      <c r="FNC69" s="213"/>
      <c r="FNE69" s="213"/>
      <c r="FNG69" s="213"/>
      <c r="FNI69" s="213"/>
      <c r="FNK69" s="213"/>
      <c r="FNM69" s="213"/>
      <c r="FNO69" s="213"/>
      <c r="FNQ69" s="213"/>
      <c r="FNS69" s="213"/>
      <c r="FNU69" s="213"/>
      <c r="FNW69" s="213"/>
      <c r="FNY69" s="213"/>
      <c r="FOA69" s="213"/>
      <c r="FOC69" s="213"/>
      <c r="FOE69" s="213"/>
      <c r="FOG69" s="213"/>
      <c r="FOI69" s="213"/>
      <c r="FOK69" s="213"/>
      <c r="FOM69" s="213"/>
      <c r="FOO69" s="213"/>
      <c r="FOQ69" s="213"/>
      <c r="FOS69" s="213"/>
      <c r="FOU69" s="213"/>
      <c r="FOW69" s="213"/>
      <c r="FOY69" s="213"/>
      <c r="FPA69" s="213"/>
      <c r="FPC69" s="213"/>
      <c r="FPE69" s="213"/>
      <c r="FPG69" s="213"/>
      <c r="FPI69" s="213"/>
      <c r="FPK69" s="213"/>
      <c r="FPM69" s="213"/>
      <c r="FPO69" s="213"/>
      <c r="FPQ69" s="213"/>
      <c r="FPS69" s="213"/>
      <c r="FPU69" s="213"/>
      <c r="FPW69" s="213"/>
      <c r="FPY69" s="213"/>
      <c r="FQA69" s="213"/>
      <c r="FQC69" s="213"/>
      <c r="FQE69" s="213"/>
      <c r="FQG69" s="213"/>
      <c r="FQI69" s="213"/>
      <c r="FQK69" s="213"/>
      <c r="FQM69" s="213"/>
      <c r="FQO69" s="213"/>
      <c r="FQQ69" s="213"/>
      <c r="FQS69" s="213"/>
      <c r="FQU69" s="213"/>
      <c r="FQW69" s="213"/>
      <c r="FQY69" s="213"/>
      <c r="FRA69" s="213"/>
      <c r="FRC69" s="213"/>
      <c r="FRE69" s="213"/>
      <c r="FRG69" s="213"/>
      <c r="FRI69" s="213"/>
      <c r="FRK69" s="213"/>
      <c r="FRM69" s="213"/>
      <c r="FRO69" s="213"/>
      <c r="FRQ69" s="213"/>
      <c r="FRS69" s="213"/>
      <c r="FRU69" s="213"/>
      <c r="FRW69" s="213"/>
      <c r="FRY69" s="213"/>
      <c r="FSA69" s="213"/>
      <c r="FSC69" s="213"/>
      <c r="FSE69" s="213"/>
      <c r="FSG69" s="213"/>
      <c r="FSI69" s="213"/>
      <c r="FSK69" s="213"/>
      <c r="FSM69" s="213"/>
      <c r="FSO69" s="213"/>
      <c r="FSQ69" s="213"/>
      <c r="FSS69" s="213"/>
      <c r="FSU69" s="213"/>
      <c r="FSW69" s="213"/>
      <c r="FSY69" s="213"/>
      <c r="FTA69" s="213"/>
      <c r="FTC69" s="213"/>
      <c r="FTE69" s="213"/>
      <c r="FTG69" s="213"/>
      <c r="FTI69" s="213"/>
      <c r="FTK69" s="213"/>
      <c r="FTM69" s="213"/>
      <c r="FTO69" s="213"/>
      <c r="FTQ69" s="213"/>
      <c r="FTS69" s="213"/>
      <c r="FTU69" s="213"/>
      <c r="FTW69" s="213"/>
      <c r="FTY69" s="213"/>
      <c r="FUA69" s="213"/>
      <c r="FUC69" s="213"/>
      <c r="FUE69" s="213"/>
      <c r="FUG69" s="213"/>
      <c r="FUI69" s="213"/>
      <c r="FUK69" s="213"/>
      <c r="FUM69" s="213"/>
      <c r="FUO69" s="213"/>
      <c r="FUQ69" s="213"/>
      <c r="FUS69" s="213"/>
      <c r="FUU69" s="213"/>
      <c r="FUW69" s="213"/>
      <c r="FUY69" s="213"/>
      <c r="FVA69" s="213"/>
      <c r="FVC69" s="213"/>
      <c r="FVE69" s="213"/>
      <c r="FVG69" s="213"/>
      <c r="FVI69" s="213"/>
      <c r="FVK69" s="213"/>
      <c r="FVM69" s="213"/>
      <c r="FVO69" s="213"/>
      <c r="FVQ69" s="213"/>
      <c r="FVS69" s="213"/>
      <c r="FVU69" s="213"/>
      <c r="FVW69" s="213"/>
      <c r="FVY69" s="213"/>
      <c r="FWA69" s="213"/>
      <c r="FWC69" s="213"/>
      <c r="FWE69" s="213"/>
      <c r="FWG69" s="213"/>
      <c r="FWI69" s="213"/>
      <c r="FWK69" s="213"/>
      <c r="FWM69" s="213"/>
      <c r="FWO69" s="213"/>
      <c r="FWQ69" s="213"/>
      <c r="FWS69" s="213"/>
      <c r="FWU69" s="213"/>
      <c r="FWW69" s="213"/>
      <c r="FWY69" s="213"/>
      <c r="FXA69" s="213"/>
      <c r="FXC69" s="213"/>
      <c r="FXE69" s="213"/>
      <c r="FXG69" s="213"/>
      <c r="FXI69" s="213"/>
      <c r="FXK69" s="213"/>
      <c r="FXM69" s="213"/>
      <c r="FXO69" s="213"/>
      <c r="FXQ69" s="213"/>
      <c r="FXS69" s="213"/>
      <c r="FXU69" s="213"/>
      <c r="FXW69" s="213"/>
      <c r="FXY69" s="213"/>
      <c r="FYA69" s="213"/>
      <c r="FYC69" s="213"/>
      <c r="FYE69" s="213"/>
      <c r="FYG69" s="213"/>
      <c r="FYI69" s="213"/>
      <c r="FYK69" s="213"/>
      <c r="FYM69" s="213"/>
      <c r="FYO69" s="213"/>
      <c r="FYQ69" s="213"/>
      <c r="FYS69" s="213"/>
      <c r="FYU69" s="213"/>
      <c r="FYW69" s="213"/>
      <c r="FYY69" s="213"/>
      <c r="FZA69" s="213"/>
      <c r="FZC69" s="213"/>
      <c r="FZE69" s="213"/>
      <c r="FZG69" s="213"/>
      <c r="FZI69" s="213"/>
      <c r="FZK69" s="213"/>
      <c r="FZM69" s="213"/>
      <c r="FZO69" s="213"/>
      <c r="FZQ69" s="213"/>
      <c r="FZS69" s="213"/>
      <c r="FZU69" s="213"/>
      <c r="FZW69" s="213"/>
      <c r="FZY69" s="213"/>
      <c r="GAA69" s="213"/>
      <c r="GAC69" s="213"/>
      <c r="GAE69" s="213"/>
      <c r="GAG69" s="213"/>
      <c r="GAI69" s="213"/>
      <c r="GAK69" s="213"/>
      <c r="GAM69" s="213"/>
      <c r="GAO69" s="213"/>
      <c r="GAQ69" s="213"/>
      <c r="GAS69" s="213"/>
      <c r="GAU69" s="213"/>
      <c r="GAW69" s="213"/>
      <c r="GAY69" s="213"/>
      <c r="GBA69" s="213"/>
      <c r="GBC69" s="213"/>
      <c r="GBE69" s="213"/>
      <c r="GBG69" s="213"/>
      <c r="GBI69" s="213"/>
      <c r="GBK69" s="213"/>
      <c r="GBM69" s="213"/>
      <c r="GBO69" s="213"/>
      <c r="GBQ69" s="213"/>
      <c r="GBS69" s="213"/>
      <c r="GBU69" s="213"/>
      <c r="GBW69" s="213"/>
      <c r="GBY69" s="213"/>
      <c r="GCA69" s="213"/>
      <c r="GCC69" s="213"/>
      <c r="GCE69" s="213"/>
      <c r="GCG69" s="213"/>
      <c r="GCI69" s="213"/>
      <c r="GCK69" s="213"/>
      <c r="GCM69" s="213"/>
      <c r="GCO69" s="213"/>
      <c r="GCQ69" s="213"/>
      <c r="GCS69" s="213"/>
      <c r="GCU69" s="213"/>
      <c r="GCW69" s="213"/>
      <c r="GCY69" s="213"/>
      <c r="GDA69" s="213"/>
      <c r="GDC69" s="213"/>
      <c r="GDE69" s="213"/>
      <c r="GDG69" s="213"/>
      <c r="GDI69" s="213"/>
      <c r="GDK69" s="213"/>
      <c r="GDM69" s="213"/>
      <c r="GDO69" s="213"/>
      <c r="GDQ69" s="213"/>
      <c r="GDS69" s="213"/>
      <c r="GDU69" s="213"/>
      <c r="GDW69" s="213"/>
      <c r="GDY69" s="213"/>
      <c r="GEA69" s="213"/>
      <c r="GEC69" s="213"/>
      <c r="GEE69" s="213"/>
      <c r="GEG69" s="213"/>
      <c r="GEI69" s="213"/>
      <c r="GEK69" s="213"/>
      <c r="GEM69" s="213"/>
      <c r="GEO69" s="213"/>
      <c r="GEQ69" s="213"/>
      <c r="GES69" s="213"/>
      <c r="GEU69" s="213"/>
      <c r="GEW69" s="213"/>
      <c r="GEY69" s="213"/>
      <c r="GFA69" s="213"/>
      <c r="GFC69" s="213"/>
      <c r="GFE69" s="213"/>
      <c r="GFG69" s="213"/>
      <c r="GFI69" s="213"/>
      <c r="GFK69" s="213"/>
      <c r="GFM69" s="213"/>
      <c r="GFO69" s="213"/>
      <c r="GFQ69" s="213"/>
      <c r="GFS69" s="213"/>
      <c r="GFU69" s="213"/>
      <c r="GFW69" s="213"/>
      <c r="GFY69" s="213"/>
      <c r="GGA69" s="213"/>
      <c r="GGC69" s="213"/>
      <c r="GGE69" s="213"/>
      <c r="GGG69" s="213"/>
      <c r="GGI69" s="213"/>
      <c r="GGK69" s="213"/>
      <c r="GGM69" s="213"/>
      <c r="GGO69" s="213"/>
      <c r="GGQ69" s="213"/>
      <c r="GGS69" s="213"/>
      <c r="GGU69" s="213"/>
      <c r="GGW69" s="213"/>
      <c r="GGY69" s="213"/>
      <c r="GHA69" s="213"/>
      <c r="GHC69" s="213"/>
      <c r="GHE69" s="213"/>
      <c r="GHG69" s="213"/>
      <c r="GHI69" s="213"/>
      <c r="GHK69" s="213"/>
      <c r="GHM69" s="213"/>
      <c r="GHO69" s="213"/>
      <c r="GHQ69" s="213"/>
      <c r="GHS69" s="213"/>
      <c r="GHU69" s="213"/>
      <c r="GHW69" s="213"/>
      <c r="GHY69" s="213"/>
      <c r="GIA69" s="213"/>
      <c r="GIC69" s="213"/>
      <c r="GIE69" s="213"/>
      <c r="GIG69" s="213"/>
      <c r="GII69" s="213"/>
      <c r="GIK69" s="213"/>
      <c r="GIM69" s="213"/>
      <c r="GIO69" s="213"/>
      <c r="GIQ69" s="213"/>
      <c r="GIS69" s="213"/>
      <c r="GIU69" s="213"/>
      <c r="GIW69" s="213"/>
      <c r="GIY69" s="213"/>
      <c r="GJA69" s="213"/>
      <c r="GJC69" s="213"/>
      <c r="GJE69" s="213"/>
      <c r="GJG69" s="213"/>
      <c r="GJI69" s="213"/>
      <c r="GJK69" s="213"/>
      <c r="GJM69" s="213"/>
      <c r="GJO69" s="213"/>
      <c r="GJQ69" s="213"/>
      <c r="GJS69" s="213"/>
      <c r="GJU69" s="213"/>
      <c r="GJW69" s="213"/>
      <c r="GJY69" s="213"/>
      <c r="GKA69" s="213"/>
      <c r="GKC69" s="213"/>
      <c r="GKE69" s="213"/>
      <c r="GKG69" s="213"/>
      <c r="GKI69" s="213"/>
      <c r="GKK69" s="213"/>
      <c r="GKM69" s="213"/>
      <c r="GKO69" s="213"/>
      <c r="GKQ69" s="213"/>
      <c r="GKS69" s="213"/>
      <c r="GKU69" s="213"/>
      <c r="GKW69" s="213"/>
      <c r="GKY69" s="213"/>
      <c r="GLA69" s="213"/>
      <c r="GLC69" s="213"/>
      <c r="GLE69" s="213"/>
      <c r="GLG69" s="213"/>
      <c r="GLI69" s="213"/>
      <c r="GLK69" s="213"/>
      <c r="GLM69" s="213"/>
      <c r="GLO69" s="213"/>
      <c r="GLQ69" s="213"/>
      <c r="GLS69" s="213"/>
      <c r="GLU69" s="213"/>
      <c r="GLW69" s="213"/>
      <c r="GLY69" s="213"/>
      <c r="GMA69" s="213"/>
      <c r="GMC69" s="213"/>
      <c r="GME69" s="213"/>
      <c r="GMG69" s="213"/>
      <c r="GMI69" s="213"/>
      <c r="GMK69" s="213"/>
      <c r="GMM69" s="213"/>
      <c r="GMO69" s="213"/>
      <c r="GMQ69" s="213"/>
      <c r="GMS69" s="213"/>
      <c r="GMU69" s="213"/>
      <c r="GMW69" s="213"/>
      <c r="GMY69" s="213"/>
      <c r="GNA69" s="213"/>
      <c r="GNC69" s="213"/>
      <c r="GNE69" s="213"/>
      <c r="GNG69" s="213"/>
      <c r="GNI69" s="213"/>
      <c r="GNK69" s="213"/>
      <c r="GNM69" s="213"/>
      <c r="GNO69" s="213"/>
      <c r="GNQ69" s="213"/>
      <c r="GNS69" s="213"/>
      <c r="GNU69" s="213"/>
      <c r="GNW69" s="213"/>
      <c r="GNY69" s="213"/>
      <c r="GOA69" s="213"/>
      <c r="GOC69" s="213"/>
      <c r="GOE69" s="213"/>
      <c r="GOG69" s="213"/>
      <c r="GOI69" s="213"/>
      <c r="GOK69" s="213"/>
      <c r="GOM69" s="213"/>
      <c r="GOO69" s="213"/>
      <c r="GOQ69" s="213"/>
      <c r="GOS69" s="213"/>
      <c r="GOU69" s="213"/>
      <c r="GOW69" s="213"/>
      <c r="GOY69" s="213"/>
      <c r="GPA69" s="213"/>
      <c r="GPC69" s="213"/>
      <c r="GPE69" s="213"/>
      <c r="GPG69" s="213"/>
      <c r="GPI69" s="213"/>
      <c r="GPK69" s="213"/>
      <c r="GPM69" s="213"/>
      <c r="GPO69" s="213"/>
      <c r="GPQ69" s="213"/>
      <c r="GPS69" s="213"/>
      <c r="GPU69" s="213"/>
      <c r="GPW69" s="213"/>
      <c r="GPY69" s="213"/>
      <c r="GQA69" s="213"/>
      <c r="GQC69" s="213"/>
      <c r="GQE69" s="213"/>
      <c r="GQG69" s="213"/>
      <c r="GQI69" s="213"/>
      <c r="GQK69" s="213"/>
      <c r="GQM69" s="213"/>
      <c r="GQO69" s="213"/>
      <c r="GQQ69" s="213"/>
      <c r="GQS69" s="213"/>
      <c r="GQU69" s="213"/>
      <c r="GQW69" s="213"/>
      <c r="GQY69" s="213"/>
      <c r="GRA69" s="213"/>
      <c r="GRC69" s="213"/>
      <c r="GRE69" s="213"/>
      <c r="GRG69" s="213"/>
      <c r="GRI69" s="213"/>
      <c r="GRK69" s="213"/>
      <c r="GRM69" s="213"/>
      <c r="GRO69" s="213"/>
      <c r="GRQ69" s="213"/>
      <c r="GRS69" s="213"/>
      <c r="GRU69" s="213"/>
      <c r="GRW69" s="213"/>
      <c r="GRY69" s="213"/>
      <c r="GSA69" s="213"/>
      <c r="GSC69" s="213"/>
      <c r="GSE69" s="213"/>
      <c r="GSG69" s="213"/>
      <c r="GSI69" s="213"/>
      <c r="GSK69" s="213"/>
      <c r="GSM69" s="213"/>
      <c r="GSO69" s="213"/>
      <c r="GSQ69" s="213"/>
      <c r="GSS69" s="213"/>
      <c r="GSU69" s="213"/>
      <c r="GSW69" s="213"/>
      <c r="GSY69" s="213"/>
      <c r="GTA69" s="213"/>
      <c r="GTC69" s="213"/>
      <c r="GTE69" s="213"/>
      <c r="GTG69" s="213"/>
      <c r="GTI69" s="213"/>
      <c r="GTK69" s="213"/>
      <c r="GTM69" s="213"/>
      <c r="GTO69" s="213"/>
      <c r="GTQ69" s="213"/>
      <c r="GTS69" s="213"/>
      <c r="GTU69" s="213"/>
      <c r="GTW69" s="213"/>
      <c r="GTY69" s="213"/>
      <c r="GUA69" s="213"/>
      <c r="GUC69" s="213"/>
      <c r="GUE69" s="213"/>
      <c r="GUG69" s="213"/>
      <c r="GUI69" s="213"/>
      <c r="GUK69" s="213"/>
      <c r="GUM69" s="213"/>
      <c r="GUO69" s="213"/>
      <c r="GUQ69" s="213"/>
      <c r="GUS69" s="213"/>
      <c r="GUU69" s="213"/>
      <c r="GUW69" s="213"/>
      <c r="GUY69" s="213"/>
      <c r="GVA69" s="213"/>
      <c r="GVC69" s="213"/>
      <c r="GVE69" s="213"/>
      <c r="GVG69" s="213"/>
      <c r="GVI69" s="213"/>
      <c r="GVK69" s="213"/>
      <c r="GVM69" s="213"/>
      <c r="GVO69" s="213"/>
      <c r="GVQ69" s="213"/>
      <c r="GVS69" s="213"/>
      <c r="GVU69" s="213"/>
      <c r="GVW69" s="213"/>
      <c r="GVY69" s="213"/>
      <c r="GWA69" s="213"/>
      <c r="GWC69" s="213"/>
      <c r="GWE69" s="213"/>
      <c r="GWG69" s="213"/>
      <c r="GWI69" s="213"/>
      <c r="GWK69" s="213"/>
      <c r="GWM69" s="213"/>
      <c r="GWO69" s="213"/>
      <c r="GWQ69" s="213"/>
      <c r="GWS69" s="213"/>
      <c r="GWU69" s="213"/>
      <c r="GWW69" s="213"/>
      <c r="GWY69" s="213"/>
      <c r="GXA69" s="213"/>
      <c r="GXC69" s="213"/>
      <c r="GXE69" s="213"/>
      <c r="GXG69" s="213"/>
      <c r="GXI69" s="213"/>
      <c r="GXK69" s="213"/>
      <c r="GXM69" s="213"/>
      <c r="GXO69" s="213"/>
      <c r="GXQ69" s="213"/>
      <c r="GXS69" s="213"/>
      <c r="GXU69" s="213"/>
      <c r="GXW69" s="213"/>
      <c r="GXY69" s="213"/>
      <c r="GYA69" s="213"/>
      <c r="GYC69" s="213"/>
      <c r="GYE69" s="213"/>
      <c r="GYG69" s="213"/>
      <c r="GYI69" s="213"/>
      <c r="GYK69" s="213"/>
      <c r="GYM69" s="213"/>
      <c r="GYO69" s="213"/>
      <c r="GYQ69" s="213"/>
      <c r="GYS69" s="213"/>
      <c r="GYU69" s="213"/>
      <c r="GYW69" s="213"/>
      <c r="GYY69" s="213"/>
      <c r="GZA69" s="213"/>
      <c r="GZC69" s="213"/>
      <c r="GZE69" s="213"/>
      <c r="GZG69" s="213"/>
      <c r="GZI69" s="213"/>
      <c r="GZK69" s="213"/>
      <c r="GZM69" s="213"/>
      <c r="GZO69" s="213"/>
      <c r="GZQ69" s="213"/>
      <c r="GZS69" s="213"/>
      <c r="GZU69" s="213"/>
      <c r="GZW69" s="213"/>
      <c r="GZY69" s="213"/>
      <c r="HAA69" s="213"/>
      <c r="HAC69" s="213"/>
      <c r="HAE69" s="213"/>
      <c r="HAG69" s="213"/>
      <c r="HAI69" s="213"/>
      <c r="HAK69" s="213"/>
      <c r="HAM69" s="213"/>
      <c r="HAO69" s="213"/>
      <c r="HAQ69" s="213"/>
      <c r="HAS69" s="213"/>
      <c r="HAU69" s="213"/>
      <c r="HAW69" s="213"/>
      <c r="HAY69" s="213"/>
      <c r="HBA69" s="213"/>
      <c r="HBC69" s="213"/>
      <c r="HBE69" s="213"/>
      <c r="HBG69" s="213"/>
      <c r="HBI69" s="213"/>
      <c r="HBK69" s="213"/>
      <c r="HBM69" s="213"/>
      <c r="HBO69" s="213"/>
      <c r="HBQ69" s="213"/>
      <c r="HBS69" s="213"/>
      <c r="HBU69" s="213"/>
      <c r="HBW69" s="213"/>
      <c r="HBY69" s="213"/>
      <c r="HCA69" s="213"/>
      <c r="HCC69" s="213"/>
      <c r="HCE69" s="213"/>
      <c r="HCG69" s="213"/>
      <c r="HCI69" s="213"/>
      <c r="HCK69" s="213"/>
      <c r="HCM69" s="213"/>
      <c r="HCO69" s="213"/>
      <c r="HCQ69" s="213"/>
      <c r="HCS69" s="213"/>
      <c r="HCU69" s="213"/>
      <c r="HCW69" s="213"/>
      <c r="HCY69" s="213"/>
      <c r="HDA69" s="213"/>
      <c r="HDC69" s="213"/>
      <c r="HDE69" s="213"/>
      <c r="HDG69" s="213"/>
      <c r="HDI69" s="213"/>
      <c r="HDK69" s="213"/>
      <c r="HDM69" s="213"/>
      <c r="HDO69" s="213"/>
      <c r="HDQ69" s="213"/>
      <c r="HDS69" s="213"/>
      <c r="HDU69" s="213"/>
      <c r="HDW69" s="213"/>
      <c r="HDY69" s="213"/>
      <c r="HEA69" s="213"/>
      <c r="HEC69" s="213"/>
      <c r="HEE69" s="213"/>
      <c r="HEG69" s="213"/>
      <c r="HEI69" s="213"/>
      <c r="HEK69" s="213"/>
      <c r="HEM69" s="213"/>
      <c r="HEO69" s="213"/>
      <c r="HEQ69" s="213"/>
      <c r="HES69" s="213"/>
      <c r="HEU69" s="213"/>
      <c r="HEW69" s="213"/>
      <c r="HEY69" s="213"/>
      <c r="HFA69" s="213"/>
      <c r="HFC69" s="213"/>
      <c r="HFE69" s="213"/>
      <c r="HFG69" s="213"/>
      <c r="HFI69" s="213"/>
      <c r="HFK69" s="213"/>
      <c r="HFM69" s="213"/>
      <c r="HFO69" s="213"/>
      <c r="HFQ69" s="213"/>
      <c r="HFS69" s="213"/>
      <c r="HFU69" s="213"/>
      <c r="HFW69" s="213"/>
      <c r="HFY69" s="213"/>
      <c r="HGA69" s="213"/>
      <c r="HGC69" s="213"/>
      <c r="HGE69" s="213"/>
      <c r="HGG69" s="213"/>
      <c r="HGI69" s="213"/>
      <c r="HGK69" s="213"/>
      <c r="HGM69" s="213"/>
      <c r="HGO69" s="213"/>
      <c r="HGQ69" s="213"/>
      <c r="HGS69" s="213"/>
      <c r="HGU69" s="213"/>
      <c r="HGW69" s="213"/>
      <c r="HGY69" s="213"/>
      <c r="HHA69" s="213"/>
      <c r="HHC69" s="213"/>
      <c r="HHE69" s="213"/>
      <c r="HHG69" s="213"/>
      <c r="HHI69" s="213"/>
      <c r="HHK69" s="213"/>
      <c r="HHM69" s="213"/>
      <c r="HHO69" s="213"/>
      <c r="HHQ69" s="213"/>
      <c r="HHS69" s="213"/>
      <c r="HHU69" s="213"/>
      <c r="HHW69" s="213"/>
      <c r="HHY69" s="213"/>
      <c r="HIA69" s="213"/>
      <c r="HIC69" s="213"/>
      <c r="HIE69" s="213"/>
      <c r="HIG69" s="213"/>
      <c r="HII69" s="213"/>
      <c r="HIK69" s="213"/>
      <c r="HIM69" s="213"/>
      <c r="HIO69" s="213"/>
      <c r="HIQ69" s="213"/>
      <c r="HIS69" s="213"/>
      <c r="HIU69" s="213"/>
      <c r="HIW69" s="213"/>
      <c r="HIY69" s="213"/>
      <c r="HJA69" s="213"/>
      <c r="HJC69" s="213"/>
      <c r="HJE69" s="213"/>
      <c r="HJG69" s="213"/>
      <c r="HJI69" s="213"/>
      <c r="HJK69" s="213"/>
      <c r="HJM69" s="213"/>
      <c r="HJO69" s="213"/>
      <c r="HJQ69" s="213"/>
      <c r="HJS69" s="213"/>
      <c r="HJU69" s="213"/>
      <c r="HJW69" s="213"/>
      <c r="HJY69" s="213"/>
      <c r="HKA69" s="213"/>
      <c r="HKC69" s="213"/>
      <c r="HKE69" s="213"/>
      <c r="HKG69" s="213"/>
      <c r="HKI69" s="213"/>
      <c r="HKK69" s="213"/>
      <c r="HKM69" s="213"/>
      <c r="HKO69" s="213"/>
      <c r="HKQ69" s="213"/>
      <c r="HKS69" s="213"/>
      <c r="HKU69" s="213"/>
      <c r="HKW69" s="213"/>
      <c r="HKY69" s="213"/>
      <c r="HLA69" s="213"/>
      <c r="HLC69" s="213"/>
      <c r="HLE69" s="213"/>
      <c r="HLG69" s="213"/>
      <c r="HLI69" s="213"/>
      <c r="HLK69" s="213"/>
      <c r="HLM69" s="213"/>
      <c r="HLO69" s="213"/>
      <c r="HLQ69" s="213"/>
      <c r="HLS69" s="213"/>
      <c r="HLU69" s="213"/>
      <c r="HLW69" s="213"/>
      <c r="HLY69" s="213"/>
      <c r="HMA69" s="213"/>
      <c r="HMC69" s="213"/>
      <c r="HME69" s="213"/>
      <c r="HMG69" s="213"/>
      <c r="HMI69" s="213"/>
      <c r="HMK69" s="213"/>
      <c r="HMM69" s="213"/>
      <c r="HMO69" s="213"/>
      <c r="HMQ69" s="213"/>
      <c r="HMS69" s="213"/>
      <c r="HMU69" s="213"/>
      <c r="HMW69" s="213"/>
      <c r="HMY69" s="213"/>
      <c r="HNA69" s="213"/>
      <c r="HNC69" s="213"/>
      <c r="HNE69" s="213"/>
      <c r="HNG69" s="213"/>
      <c r="HNI69" s="213"/>
      <c r="HNK69" s="213"/>
      <c r="HNM69" s="213"/>
      <c r="HNO69" s="213"/>
      <c r="HNQ69" s="213"/>
      <c r="HNS69" s="213"/>
      <c r="HNU69" s="213"/>
      <c r="HNW69" s="213"/>
      <c r="HNY69" s="213"/>
      <c r="HOA69" s="213"/>
      <c r="HOC69" s="213"/>
      <c r="HOE69" s="213"/>
      <c r="HOG69" s="213"/>
      <c r="HOI69" s="213"/>
      <c r="HOK69" s="213"/>
      <c r="HOM69" s="213"/>
      <c r="HOO69" s="213"/>
      <c r="HOQ69" s="213"/>
      <c r="HOS69" s="213"/>
      <c r="HOU69" s="213"/>
      <c r="HOW69" s="213"/>
      <c r="HOY69" s="213"/>
      <c r="HPA69" s="213"/>
      <c r="HPC69" s="213"/>
      <c r="HPE69" s="213"/>
      <c r="HPG69" s="213"/>
      <c r="HPI69" s="213"/>
      <c r="HPK69" s="213"/>
      <c r="HPM69" s="213"/>
      <c r="HPO69" s="213"/>
      <c r="HPQ69" s="213"/>
      <c r="HPS69" s="213"/>
      <c r="HPU69" s="213"/>
      <c r="HPW69" s="213"/>
      <c r="HPY69" s="213"/>
      <c r="HQA69" s="213"/>
      <c r="HQC69" s="213"/>
      <c r="HQE69" s="213"/>
      <c r="HQG69" s="213"/>
      <c r="HQI69" s="213"/>
      <c r="HQK69" s="213"/>
      <c r="HQM69" s="213"/>
      <c r="HQO69" s="213"/>
      <c r="HQQ69" s="213"/>
      <c r="HQS69" s="213"/>
      <c r="HQU69" s="213"/>
      <c r="HQW69" s="213"/>
      <c r="HQY69" s="213"/>
      <c r="HRA69" s="213"/>
      <c r="HRC69" s="213"/>
      <c r="HRE69" s="213"/>
      <c r="HRG69" s="213"/>
      <c r="HRI69" s="213"/>
      <c r="HRK69" s="213"/>
      <c r="HRM69" s="213"/>
      <c r="HRO69" s="213"/>
      <c r="HRQ69" s="213"/>
      <c r="HRS69" s="213"/>
      <c r="HRU69" s="213"/>
      <c r="HRW69" s="213"/>
      <c r="HRY69" s="213"/>
      <c r="HSA69" s="213"/>
      <c r="HSC69" s="213"/>
      <c r="HSE69" s="213"/>
      <c r="HSG69" s="213"/>
      <c r="HSI69" s="213"/>
      <c r="HSK69" s="213"/>
      <c r="HSM69" s="213"/>
      <c r="HSO69" s="213"/>
      <c r="HSQ69" s="213"/>
      <c r="HSS69" s="213"/>
      <c r="HSU69" s="213"/>
      <c r="HSW69" s="213"/>
      <c r="HSY69" s="213"/>
      <c r="HTA69" s="213"/>
      <c r="HTC69" s="213"/>
      <c r="HTE69" s="213"/>
      <c r="HTG69" s="213"/>
      <c r="HTI69" s="213"/>
      <c r="HTK69" s="213"/>
      <c r="HTM69" s="213"/>
      <c r="HTO69" s="213"/>
      <c r="HTQ69" s="213"/>
      <c r="HTS69" s="213"/>
      <c r="HTU69" s="213"/>
      <c r="HTW69" s="213"/>
      <c r="HTY69" s="213"/>
      <c r="HUA69" s="213"/>
      <c r="HUC69" s="213"/>
      <c r="HUE69" s="213"/>
      <c r="HUG69" s="213"/>
      <c r="HUI69" s="213"/>
      <c r="HUK69" s="213"/>
      <c r="HUM69" s="213"/>
      <c r="HUO69" s="213"/>
      <c r="HUQ69" s="213"/>
      <c r="HUS69" s="213"/>
      <c r="HUU69" s="213"/>
      <c r="HUW69" s="213"/>
      <c r="HUY69" s="213"/>
      <c r="HVA69" s="213"/>
      <c r="HVC69" s="213"/>
      <c r="HVE69" s="213"/>
      <c r="HVG69" s="213"/>
      <c r="HVI69" s="213"/>
      <c r="HVK69" s="213"/>
      <c r="HVM69" s="213"/>
      <c r="HVO69" s="213"/>
      <c r="HVQ69" s="213"/>
      <c r="HVS69" s="213"/>
      <c r="HVU69" s="213"/>
      <c r="HVW69" s="213"/>
      <c r="HVY69" s="213"/>
      <c r="HWA69" s="213"/>
      <c r="HWC69" s="213"/>
      <c r="HWE69" s="213"/>
      <c r="HWG69" s="213"/>
      <c r="HWI69" s="213"/>
      <c r="HWK69" s="213"/>
      <c r="HWM69" s="213"/>
      <c r="HWO69" s="213"/>
      <c r="HWQ69" s="213"/>
      <c r="HWS69" s="213"/>
      <c r="HWU69" s="213"/>
      <c r="HWW69" s="213"/>
      <c r="HWY69" s="213"/>
      <c r="HXA69" s="213"/>
      <c r="HXC69" s="213"/>
      <c r="HXE69" s="213"/>
      <c r="HXG69" s="213"/>
      <c r="HXI69" s="213"/>
      <c r="HXK69" s="213"/>
      <c r="HXM69" s="213"/>
      <c r="HXO69" s="213"/>
      <c r="HXQ69" s="213"/>
      <c r="HXS69" s="213"/>
      <c r="HXU69" s="213"/>
      <c r="HXW69" s="213"/>
      <c r="HXY69" s="213"/>
      <c r="HYA69" s="213"/>
      <c r="HYC69" s="213"/>
      <c r="HYE69" s="213"/>
      <c r="HYG69" s="213"/>
      <c r="HYI69" s="213"/>
      <c r="HYK69" s="213"/>
      <c r="HYM69" s="213"/>
      <c r="HYO69" s="213"/>
      <c r="HYQ69" s="213"/>
      <c r="HYS69" s="213"/>
      <c r="HYU69" s="213"/>
      <c r="HYW69" s="213"/>
      <c r="HYY69" s="213"/>
      <c r="HZA69" s="213"/>
      <c r="HZC69" s="213"/>
      <c r="HZE69" s="213"/>
      <c r="HZG69" s="213"/>
      <c r="HZI69" s="213"/>
      <c r="HZK69" s="213"/>
      <c r="HZM69" s="213"/>
      <c r="HZO69" s="213"/>
      <c r="HZQ69" s="213"/>
      <c r="HZS69" s="213"/>
      <c r="HZU69" s="213"/>
      <c r="HZW69" s="213"/>
      <c r="HZY69" s="213"/>
      <c r="IAA69" s="213"/>
      <c r="IAC69" s="213"/>
      <c r="IAE69" s="213"/>
      <c r="IAG69" s="213"/>
      <c r="IAI69" s="213"/>
      <c r="IAK69" s="213"/>
      <c r="IAM69" s="213"/>
      <c r="IAO69" s="213"/>
      <c r="IAQ69" s="213"/>
      <c r="IAS69" s="213"/>
      <c r="IAU69" s="213"/>
      <c r="IAW69" s="213"/>
      <c r="IAY69" s="213"/>
      <c r="IBA69" s="213"/>
      <c r="IBC69" s="213"/>
      <c r="IBE69" s="213"/>
      <c r="IBG69" s="213"/>
      <c r="IBI69" s="213"/>
      <c r="IBK69" s="213"/>
      <c r="IBM69" s="213"/>
      <c r="IBO69" s="213"/>
      <c r="IBQ69" s="213"/>
      <c r="IBS69" s="213"/>
      <c r="IBU69" s="213"/>
      <c r="IBW69" s="213"/>
      <c r="IBY69" s="213"/>
      <c r="ICA69" s="213"/>
      <c r="ICC69" s="213"/>
      <c r="ICE69" s="213"/>
      <c r="ICG69" s="213"/>
      <c r="ICI69" s="213"/>
      <c r="ICK69" s="213"/>
      <c r="ICM69" s="213"/>
      <c r="ICO69" s="213"/>
      <c r="ICQ69" s="213"/>
      <c r="ICS69" s="213"/>
      <c r="ICU69" s="213"/>
      <c r="ICW69" s="213"/>
      <c r="ICY69" s="213"/>
      <c r="IDA69" s="213"/>
      <c r="IDC69" s="213"/>
      <c r="IDE69" s="213"/>
      <c r="IDG69" s="213"/>
      <c r="IDI69" s="213"/>
      <c r="IDK69" s="213"/>
      <c r="IDM69" s="213"/>
      <c r="IDO69" s="213"/>
      <c r="IDQ69" s="213"/>
      <c r="IDS69" s="213"/>
      <c r="IDU69" s="213"/>
      <c r="IDW69" s="213"/>
      <c r="IDY69" s="213"/>
      <c r="IEA69" s="213"/>
      <c r="IEC69" s="213"/>
      <c r="IEE69" s="213"/>
      <c r="IEG69" s="213"/>
      <c r="IEI69" s="213"/>
      <c r="IEK69" s="213"/>
      <c r="IEM69" s="213"/>
      <c r="IEO69" s="213"/>
      <c r="IEQ69" s="213"/>
      <c r="IES69" s="213"/>
      <c r="IEU69" s="213"/>
      <c r="IEW69" s="213"/>
      <c r="IEY69" s="213"/>
      <c r="IFA69" s="213"/>
      <c r="IFC69" s="213"/>
      <c r="IFE69" s="213"/>
      <c r="IFG69" s="213"/>
      <c r="IFI69" s="213"/>
      <c r="IFK69" s="213"/>
      <c r="IFM69" s="213"/>
      <c r="IFO69" s="213"/>
      <c r="IFQ69" s="213"/>
      <c r="IFS69" s="213"/>
      <c r="IFU69" s="213"/>
      <c r="IFW69" s="213"/>
      <c r="IFY69" s="213"/>
      <c r="IGA69" s="213"/>
      <c r="IGC69" s="213"/>
      <c r="IGE69" s="213"/>
      <c r="IGG69" s="213"/>
      <c r="IGI69" s="213"/>
      <c r="IGK69" s="213"/>
      <c r="IGM69" s="213"/>
      <c r="IGO69" s="213"/>
      <c r="IGQ69" s="213"/>
      <c r="IGS69" s="213"/>
      <c r="IGU69" s="213"/>
      <c r="IGW69" s="213"/>
      <c r="IGY69" s="213"/>
      <c r="IHA69" s="213"/>
      <c r="IHC69" s="213"/>
      <c r="IHE69" s="213"/>
      <c r="IHG69" s="213"/>
      <c r="IHI69" s="213"/>
      <c r="IHK69" s="213"/>
      <c r="IHM69" s="213"/>
      <c r="IHO69" s="213"/>
      <c r="IHQ69" s="213"/>
      <c r="IHS69" s="213"/>
      <c r="IHU69" s="213"/>
      <c r="IHW69" s="213"/>
      <c r="IHY69" s="213"/>
      <c r="IIA69" s="213"/>
      <c r="IIC69" s="213"/>
      <c r="IIE69" s="213"/>
      <c r="IIG69" s="213"/>
      <c r="III69" s="213"/>
      <c r="IIK69" s="213"/>
      <c r="IIM69" s="213"/>
      <c r="IIO69" s="213"/>
      <c r="IIQ69" s="213"/>
      <c r="IIS69" s="213"/>
      <c r="IIU69" s="213"/>
      <c r="IIW69" s="213"/>
      <c r="IIY69" s="213"/>
      <c r="IJA69" s="213"/>
      <c r="IJC69" s="213"/>
      <c r="IJE69" s="213"/>
      <c r="IJG69" s="213"/>
      <c r="IJI69" s="213"/>
      <c r="IJK69" s="213"/>
      <c r="IJM69" s="213"/>
      <c r="IJO69" s="213"/>
      <c r="IJQ69" s="213"/>
      <c r="IJS69" s="213"/>
      <c r="IJU69" s="213"/>
      <c r="IJW69" s="213"/>
      <c r="IJY69" s="213"/>
      <c r="IKA69" s="213"/>
      <c r="IKC69" s="213"/>
      <c r="IKE69" s="213"/>
      <c r="IKG69" s="213"/>
      <c r="IKI69" s="213"/>
      <c r="IKK69" s="213"/>
      <c r="IKM69" s="213"/>
      <c r="IKO69" s="213"/>
      <c r="IKQ69" s="213"/>
      <c r="IKS69" s="213"/>
      <c r="IKU69" s="213"/>
      <c r="IKW69" s="213"/>
      <c r="IKY69" s="213"/>
      <c r="ILA69" s="213"/>
      <c r="ILC69" s="213"/>
      <c r="ILE69" s="213"/>
      <c r="ILG69" s="213"/>
      <c r="ILI69" s="213"/>
      <c r="ILK69" s="213"/>
      <c r="ILM69" s="213"/>
      <c r="ILO69" s="213"/>
      <c r="ILQ69" s="213"/>
      <c r="ILS69" s="213"/>
      <c r="ILU69" s="213"/>
      <c r="ILW69" s="213"/>
      <c r="ILY69" s="213"/>
      <c r="IMA69" s="213"/>
      <c r="IMC69" s="213"/>
      <c r="IME69" s="213"/>
      <c r="IMG69" s="213"/>
      <c r="IMI69" s="213"/>
      <c r="IMK69" s="213"/>
      <c r="IMM69" s="213"/>
      <c r="IMO69" s="213"/>
      <c r="IMQ69" s="213"/>
      <c r="IMS69" s="213"/>
      <c r="IMU69" s="213"/>
      <c r="IMW69" s="213"/>
      <c r="IMY69" s="213"/>
      <c r="INA69" s="213"/>
      <c r="INC69" s="213"/>
      <c r="INE69" s="213"/>
      <c r="ING69" s="213"/>
      <c r="INI69" s="213"/>
      <c r="INK69" s="213"/>
      <c r="INM69" s="213"/>
      <c r="INO69" s="213"/>
      <c r="INQ69" s="213"/>
      <c r="INS69" s="213"/>
      <c r="INU69" s="213"/>
      <c r="INW69" s="213"/>
      <c r="INY69" s="213"/>
      <c r="IOA69" s="213"/>
      <c r="IOC69" s="213"/>
      <c r="IOE69" s="213"/>
      <c r="IOG69" s="213"/>
      <c r="IOI69" s="213"/>
      <c r="IOK69" s="213"/>
      <c r="IOM69" s="213"/>
      <c r="IOO69" s="213"/>
      <c r="IOQ69" s="213"/>
      <c r="IOS69" s="213"/>
      <c r="IOU69" s="213"/>
      <c r="IOW69" s="213"/>
      <c r="IOY69" s="213"/>
      <c r="IPA69" s="213"/>
      <c r="IPC69" s="213"/>
      <c r="IPE69" s="213"/>
      <c r="IPG69" s="213"/>
      <c r="IPI69" s="213"/>
      <c r="IPK69" s="213"/>
      <c r="IPM69" s="213"/>
      <c r="IPO69" s="213"/>
      <c r="IPQ69" s="213"/>
      <c r="IPS69" s="213"/>
      <c r="IPU69" s="213"/>
      <c r="IPW69" s="213"/>
      <c r="IPY69" s="213"/>
      <c r="IQA69" s="213"/>
      <c r="IQC69" s="213"/>
      <c r="IQE69" s="213"/>
      <c r="IQG69" s="213"/>
      <c r="IQI69" s="213"/>
      <c r="IQK69" s="213"/>
      <c r="IQM69" s="213"/>
      <c r="IQO69" s="213"/>
      <c r="IQQ69" s="213"/>
      <c r="IQS69" s="213"/>
      <c r="IQU69" s="213"/>
      <c r="IQW69" s="213"/>
      <c r="IQY69" s="213"/>
      <c r="IRA69" s="213"/>
      <c r="IRC69" s="213"/>
      <c r="IRE69" s="213"/>
      <c r="IRG69" s="213"/>
      <c r="IRI69" s="213"/>
      <c r="IRK69" s="213"/>
      <c r="IRM69" s="213"/>
      <c r="IRO69" s="213"/>
      <c r="IRQ69" s="213"/>
      <c r="IRS69" s="213"/>
      <c r="IRU69" s="213"/>
      <c r="IRW69" s="213"/>
      <c r="IRY69" s="213"/>
      <c r="ISA69" s="213"/>
      <c r="ISC69" s="213"/>
      <c r="ISE69" s="213"/>
      <c r="ISG69" s="213"/>
      <c r="ISI69" s="213"/>
      <c r="ISK69" s="213"/>
      <c r="ISM69" s="213"/>
      <c r="ISO69" s="213"/>
      <c r="ISQ69" s="213"/>
      <c r="ISS69" s="213"/>
      <c r="ISU69" s="213"/>
      <c r="ISW69" s="213"/>
      <c r="ISY69" s="213"/>
      <c r="ITA69" s="213"/>
      <c r="ITC69" s="213"/>
      <c r="ITE69" s="213"/>
      <c r="ITG69" s="213"/>
      <c r="ITI69" s="213"/>
      <c r="ITK69" s="213"/>
      <c r="ITM69" s="213"/>
      <c r="ITO69" s="213"/>
      <c r="ITQ69" s="213"/>
      <c r="ITS69" s="213"/>
      <c r="ITU69" s="213"/>
      <c r="ITW69" s="213"/>
      <c r="ITY69" s="213"/>
      <c r="IUA69" s="213"/>
      <c r="IUC69" s="213"/>
      <c r="IUE69" s="213"/>
      <c r="IUG69" s="213"/>
      <c r="IUI69" s="213"/>
      <c r="IUK69" s="213"/>
      <c r="IUM69" s="213"/>
      <c r="IUO69" s="213"/>
      <c r="IUQ69" s="213"/>
      <c r="IUS69" s="213"/>
      <c r="IUU69" s="213"/>
      <c r="IUW69" s="213"/>
      <c r="IUY69" s="213"/>
      <c r="IVA69" s="213"/>
      <c r="IVC69" s="213"/>
      <c r="IVE69" s="213"/>
      <c r="IVG69" s="213"/>
      <c r="IVI69" s="213"/>
      <c r="IVK69" s="213"/>
      <c r="IVM69" s="213"/>
      <c r="IVO69" s="213"/>
      <c r="IVQ69" s="213"/>
      <c r="IVS69" s="213"/>
      <c r="IVU69" s="213"/>
      <c r="IVW69" s="213"/>
      <c r="IVY69" s="213"/>
      <c r="IWA69" s="213"/>
      <c r="IWC69" s="213"/>
      <c r="IWE69" s="213"/>
      <c r="IWG69" s="213"/>
      <c r="IWI69" s="213"/>
      <c r="IWK69" s="213"/>
      <c r="IWM69" s="213"/>
      <c r="IWO69" s="213"/>
      <c r="IWQ69" s="213"/>
      <c r="IWS69" s="213"/>
      <c r="IWU69" s="213"/>
      <c r="IWW69" s="213"/>
      <c r="IWY69" s="213"/>
      <c r="IXA69" s="213"/>
      <c r="IXC69" s="213"/>
      <c r="IXE69" s="213"/>
      <c r="IXG69" s="213"/>
      <c r="IXI69" s="213"/>
      <c r="IXK69" s="213"/>
      <c r="IXM69" s="213"/>
      <c r="IXO69" s="213"/>
      <c r="IXQ69" s="213"/>
      <c r="IXS69" s="213"/>
      <c r="IXU69" s="213"/>
      <c r="IXW69" s="213"/>
      <c r="IXY69" s="213"/>
      <c r="IYA69" s="213"/>
      <c r="IYC69" s="213"/>
      <c r="IYE69" s="213"/>
      <c r="IYG69" s="213"/>
      <c r="IYI69" s="213"/>
      <c r="IYK69" s="213"/>
      <c r="IYM69" s="213"/>
      <c r="IYO69" s="213"/>
      <c r="IYQ69" s="213"/>
      <c r="IYS69" s="213"/>
      <c r="IYU69" s="213"/>
      <c r="IYW69" s="213"/>
      <c r="IYY69" s="213"/>
      <c r="IZA69" s="213"/>
      <c r="IZC69" s="213"/>
      <c r="IZE69" s="213"/>
      <c r="IZG69" s="213"/>
      <c r="IZI69" s="213"/>
      <c r="IZK69" s="213"/>
      <c r="IZM69" s="213"/>
      <c r="IZO69" s="213"/>
      <c r="IZQ69" s="213"/>
      <c r="IZS69" s="213"/>
      <c r="IZU69" s="213"/>
      <c r="IZW69" s="213"/>
      <c r="IZY69" s="213"/>
      <c r="JAA69" s="213"/>
      <c r="JAC69" s="213"/>
      <c r="JAE69" s="213"/>
      <c r="JAG69" s="213"/>
      <c r="JAI69" s="213"/>
      <c r="JAK69" s="213"/>
      <c r="JAM69" s="213"/>
      <c r="JAO69" s="213"/>
      <c r="JAQ69" s="213"/>
      <c r="JAS69" s="213"/>
      <c r="JAU69" s="213"/>
      <c r="JAW69" s="213"/>
      <c r="JAY69" s="213"/>
      <c r="JBA69" s="213"/>
      <c r="JBC69" s="213"/>
      <c r="JBE69" s="213"/>
      <c r="JBG69" s="213"/>
      <c r="JBI69" s="213"/>
      <c r="JBK69" s="213"/>
      <c r="JBM69" s="213"/>
      <c r="JBO69" s="213"/>
      <c r="JBQ69" s="213"/>
      <c r="JBS69" s="213"/>
      <c r="JBU69" s="213"/>
      <c r="JBW69" s="213"/>
      <c r="JBY69" s="213"/>
      <c r="JCA69" s="213"/>
      <c r="JCC69" s="213"/>
      <c r="JCE69" s="213"/>
      <c r="JCG69" s="213"/>
      <c r="JCI69" s="213"/>
      <c r="JCK69" s="213"/>
      <c r="JCM69" s="213"/>
      <c r="JCO69" s="213"/>
      <c r="JCQ69" s="213"/>
      <c r="JCS69" s="213"/>
      <c r="JCU69" s="213"/>
      <c r="JCW69" s="213"/>
      <c r="JCY69" s="213"/>
      <c r="JDA69" s="213"/>
      <c r="JDC69" s="213"/>
      <c r="JDE69" s="213"/>
      <c r="JDG69" s="213"/>
      <c r="JDI69" s="213"/>
      <c r="JDK69" s="213"/>
      <c r="JDM69" s="213"/>
      <c r="JDO69" s="213"/>
      <c r="JDQ69" s="213"/>
      <c r="JDS69" s="213"/>
      <c r="JDU69" s="213"/>
      <c r="JDW69" s="213"/>
      <c r="JDY69" s="213"/>
      <c r="JEA69" s="213"/>
      <c r="JEC69" s="213"/>
      <c r="JEE69" s="213"/>
      <c r="JEG69" s="213"/>
      <c r="JEI69" s="213"/>
      <c r="JEK69" s="213"/>
      <c r="JEM69" s="213"/>
      <c r="JEO69" s="213"/>
      <c r="JEQ69" s="213"/>
      <c r="JES69" s="213"/>
      <c r="JEU69" s="213"/>
      <c r="JEW69" s="213"/>
      <c r="JEY69" s="213"/>
      <c r="JFA69" s="213"/>
      <c r="JFC69" s="213"/>
      <c r="JFE69" s="213"/>
      <c r="JFG69" s="213"/>
      <c r="JFI69" s="213"/>
      <c r="JFK69" s="213"/>
      <c r="JFM69" s="213"/>
      <c r="JFO69" s="213"/>
      <c r="JFQ69" s="213"/>
      <c r="JFS69" s="213"/>
      <c r="JFU69" s="213"/>
      <c r="JFW69" s="213"/>
      <c r="JFY69" s="213"/>
      <c r="JGA69" s="213"/>
      <c r="JGC69" s="213"/>
      <c r="JGE69" s="213"/>
      <c r="JGG69" s="213"/>
      <c r="JGI69" s="213"/>
      <c r="JGK69" s="213"/>
      <c r="JGM69" s="213"/>
      <c r="JGO69" s="213"/>
      <c r="JGQ69" s="213"/>
      <c r="JGS69" s="213"/>
      <c r="JGU69" s="213"/>
      <c r="JGW69" s="213"/>
      <c r="JGY69" s="213"/>
      <c r="JHA69" s="213"/>
      <c r="JHC69" s="213"/>
      <c r="JHE69" s="213"/>
      <c r="JHG69" s="213"/>
      <c r="JHI69" s="213"/>
      <c r="JHK69" s="213"/>
      <c r="JHM69" s="213"/>
      <c r="JHO69" s="213"/>
      <c r="JHQ69" s="213"/>
      <c r="JHS69" s="213"/>
      <c r="JHU69" s="213"/>
      <c r="JHW69" s="213"/>
      <c r="JHY69" s="213"/>
      <c r="JIA69" s="213"/>
      <c r="JIC69" s="213"/>
      <c r="JIE69" s="213"/>
      <c r="JIG69" s="213"/>
      <c r="JII69" s="213"/>
      <c r="JIK69" s="213"/>
      <c r="JIM69" s="213"/>
      <c r="JIO69" s="213"/>
      <c r="JIQ69" s="213"/>
      <c r="JIS69" s="213"/>
      <c r="JIU69" s="213"/>
      <c r="JIW69" s="213"/>
      <c r="JIY69" s="213"/>
      <c r="JJA69" s="213"/>
      <c r="JJC69" s="213"/>
      <c r="JJE69" s="213"/>
      <c r="JJG69" s="213"/>
      <c r="JJI69" s="213"/>
      <c r="JJK69" s="213"/>
      <c r="JJM69" s="213"/>
      <c r="JJO69" s="213"/>
      <c r="JJQ69" s="213"/>
      <c r="JJS69" s="213"/>
      <c r="JJU69" s="213"/>
      <c r="JJW69" s="213"/>
      <c r="JJY69" s="213"/>
      <c r="JKA69" s="213"/>
      <c r="JKC69" s="213"/>
      <c r="JKE69" s="213"/>
      <c r="JKG69" s="213"/>
      <c r="JKI69" s="213"/>
      <c r="JKK69" s="213"/>
      <c r="JKM69" s="213"/>
      <c r="JKO69" s="213"/>
      <c r="JKQ69" s="213"/>
      <c r="JKS69" s="213"/>
      <c r="JKU69" s="213"/>
      <c r="JKW69" s="213"/>
      <c r="JKY69" s="213"/>
      <c r="JLA69" s="213"/>
      <c r="JLC69" s="213"/>
      <c r="JLE69" s="213"/>
      <c r="JLG69" s="213"/>
      <c r="JLI69" s="213"/>
      <c r="JLK69" s="213"/>
      <c r="JLM69" s="213"/>
      <c r="JLO69" s="213"/>
      <c r="JLQ69" s="213"/>
      <c r="JLS69" s="213"/>
      <c r="JLU69" s="213"/>
      <c r="JLW69" s="213"/>
      <c r="JLY69" s="213"/>
      <c r="JMA69" s="213"/>
      <c r="JMC69" s="213"/>
      <c r="JME69" s="213"/>
      <c r="JMG69" s="213"/>
      <c r="JMI69" s="213"/>
      <c r="JMK69" s="213"/>
      <c r="JMM69" s="213"/>
      <c r="JMO69" s="213"/>
      <c r="JMQ69" s="213"/>
      <c r="JMS69" s="213"/>
      <c r="JMU69" s="213"/>
      <c r="JMW69" s="213"/>
      <c r="JMY69" s="213"/>
      <c r="JNA69" s="213"/>
      <c r="JNC69" s="213"/>
      <c r="JNE69" s="213"/>
      <c r="JNG69" s="213"/>
      <c r="JNI69" s="213"/>
      <c r="JNK69" s="213"/>
      <c r="JNM69" s="213"/>
      <c r="JNO69" s="213"/>
      <c r="JNQ69" s="213"/>
      <c r="JNS69" s="213"/>
      <c r="JNU69" s="213"/>
      <c r="JNW69" s="213"/>
      <c r="JNY69" s="213"/>
      <c r="JOA69" s="213"/>
      <c r="JOC69" s="213"/>
      <c r="JOE69" s="213"/>
      <c r="JOG69" s="213"/>
      <c r="JOI69" s="213"/>
      <c r="JOK69" s="213"/>
      <c r="JOM69" s="213"/>
      <c r="JOO69" s="213"/>
      <c r="JOQ69" s="213"/>
      <c r="JOS69" s="213"/>
      <c r="JOU69" s="213"/>
      <c r="JOW69" s="213"/>
      <c r="JOY69" s="213"/>
      <c r="JPA69" s="213"/>
      <c r="JPC69" s="213"/>
      <c r="JPE69" s="213"/>
      <c r="JPG69" s="213"/>
      <c r="JPI69" s="213"/>
      <c r="JPK69" s="213"/>
      <c r="JPM69" s="213"/>
      <c r="JPO69" s="213"/>
      <c r="JPQ69" s="213"/>
      <c r="JPS69" s="213"/>
      <c r="JPU69" s="213"/>
      <c r="JPW69" s="213"/>
      <c r="JPY69" s="213"/>
      <c r="JQA69" s="213"/>
      <c r="JQC69" s="213"/>
      <c r="JQE69" s="213"/>
      <c r="JQG69" s="213"/>
      <c r="JQI69" s="213"/>
      <c r="JQK69" s="213"/>
      <c r="JQM69" s="213"/>
      <c r="JQO69" s="213"/>
      <c r="JQQ69" s="213"/>
      <c r="JQS69" s="213"/>
      <c r="JQU69" s="213"/>
      <c r="JQW69" s="213"/>
      <c r="JQY69" s="213"/>
      <c r="JRA69" s="213"/>
      <c r="JRC69" s="213"/>
      <c r="JRE69" s="213"/>
      <c r="JRG69" s="213"/>
      <c r="JRI69" s="213"/>
      <c r="JRK69" s="213"/>
      <c r="JRM69" s="213"/>
      <c r="JRO69" s="213"/>
      <c r="JRQ69" s="213"/>
      <c r="JRS69" s="213"/>
      <c r="JRU69" s="213"/>
      <c r="JRW69" s="213"/>
      <c r="JRY69" s="213"/>
      <c r="JSA69" s="213"/>
      <c r="JSC69" s="213"/>
      <c r="JSE69" s="213"/>
      <c r="JSG69" s="213"/>
      <c r="JSI69" s="213"/>
      <c r="JSK69" s="213"/>
      <c r="JSM69" s="213"/>
      <c r="JSO69" s="213"/>
      <c r="JSQ69" s="213"/>
      <c r="JSS69" s="213"/>
      <c r="JSU69" s="213"/>
      <c r="JSW69" s="213"/>
      <c r="JSY69" s="213"/>
      <c r="JTA69" s="213"/>
      <c r="JTC69" s="213"/>
      <c r="JTE69" s="213"/>
      <c r="JTG69" s="213"/>
      <c r="JTI69" s="213"/>
      <c r="JTK69" s="213"/>
      <c r="JTM69" s="213"/>
      <c r="JTO69" s="213"/>
      <c r="JTQ69" s="213"/>
      <c r="JTS69" s="213"/>
      <c r="JTU69" s="213"/>
      <c r="JTW69" s="213"/>
      <c r="JTY69" s="213"/>
      <c r="JUA69" s="213"/>
      <c r="JUC69" s="213"/>
      <c r="JUE69" s="213"/>
      <c r="JUG69" s="213"/>
      <c r="JUI69" s="213"/>
      <c r="JUK69" s="213"/>
      <c r="JUM69" s="213"/>
      <c r="JUO69" s="213"/>
      <c r="JUQ69" s="213"/>
      <c r="JUS69" s="213"/>
      <c r="JUU69" s="213"/>
      <c r="JUW69" s="213"/>
      <c r="JUY69" s="213"/>
      <c r="JVA69" s="213"/>
      <c r="JVC69" s="213"/>
      <c r="JVE69" s="213"/>
      <c r="JVG69" s="213"/>
      <c r="JVI69" s="213"/>
      <c r="JVK69" s="213"/>
      <c r="JVM69" s="213"/>
      <c r="JVO69" s="213"/>
      <c r="JVQ69" s="213"/>
      <c r="JVS69" s="213"/>
      <c r="JVU69" s="213"/>
      <c r="JVW69" s="213"/>
      <c r="JVY69" s="213"/>
      <c r="JWA69" s="213"/>
      <c r="JWC69" s="213"/>
      <c r="JWE69" s="213"/>
      <c r="JWG69" s="213"/>
      <c r="JWI69" s="213"/>
      <c r="JWK69" s="213"/>
      <c r="JWM69" s="213"/>
      <c r="JWO69" s="213"/>
      <c r="JWQ69" s="213"/>
      <c r="JWS69" s="213"/>
      <c r="JWU69" s="213"/>
      <c r="JWW69" s="213"/>
      <c r="JWY69" s="213"/>
      <c r="JXA69" s="213"/>
      <c r="JXC69" s="213"/>
      <c r="JXE69" s="213"/>
      <c r="JXG69" s="213"/>
      <c r="JXI69" s="213"/>
      <c r="JXK69" s="213"/>
      <c r="JXM69" s="213"/>
      <c r="JXO69" s="213"/>
      <c r="JXQ69" s="213"/>
      <c r="JXS69" s="213"/>
      <c r="JXU69" s="213"/>
      <c r="JXW69" s="213"/>
      <c r="JXY69" s="213"/>
      <c r="JYA69" s="213"/>
      <c r="JYC69" s="213"/>
      <c r="JYE69" s="213"/>
      <c r="JYG69" s="213"/>
      <c r="JYI69" s="213"/>
      <c r="JYK69" s="213"/>
      <c r="JYM69" s="213"/>
      <c r="JYO69" s="213"/>
      <c r="JYQ69" s="213"/>
      <c r="JYS69" s="213"/>
      <c r="JYU69" s="213"/>
      <c r="JYW69" s="213"/>
      <c r="JYY69" s="213"/>
      <c r="JZA69" s="213"/>
      <c r="JZC69" s="213"/>
      <c r="JZE69" s="213"/>
      <c r="JZG69" s="213"/>
      <c r="JZI69" s="213"/>
      <c r="JZK69" s="213"/>
      <c r="JZM69" s="213"/>
      <c r="JZO69" s="213"/>
      <c r="JZQ69" s="213"/>
      <c r="JZS69" s="213"/>
      <c r="JZU69" s="213"/>
      <c r="JZW69" s="213"/>
      <c r="JZY69" s="213"/>
      <c r="KAA69" s="213"/>
      <c r="KAC69" s="213"/>
      <c r="KAE69" s="213"/>
      <c r="KAG69" s="213"/>
      <c r="KAI69" s="213"/>
      <c r="KAK69" s="213"/>
      <c r="KAM69" s="213"/>
      <c r="KAO69" s="213"/>
      <c r="KAQ69" s="213"/>
      <c r="KAS69" s="213"/>
      <c r="KAU69" s="213"/>
      <c r="KAW69" s="213"/>
      <c r="KAY69" s="213"/>
      <c r="KBA69" s="213"/>
      <c r="KBC69" s="213"/>
      <c r="KBE69" s="213"/>
      <c r="KBG69" s="213"/>
      <c r="KBI69" s="213"/>
      <c r="KBK69" s="213"/>
      <c r="KBM69" s="213"/>
      <c r="KBO69" s="213"/>
      <c r="KBQ69" s="213"/>
      <c r="KBS69" s="213"/>
      <c r="KBU69" s="213"/>
      <c r="KBW69" s="213"/>
      <c r="KBY69" s="213"/>
      <c r="KCA69" s="213"/>
      <c r="KCC69" s="213"/>
      <c r="KCE69" s="213"/>
      <c r="KCG69" s="213"/>
      <c r="KCI69" s="213"/>
      <c r="KCK69" s="213"/>
      <c r="KCM69" s="213"/>
      <c r="KCO69" s="213"/>
      <c r="KCQ69" s="213"/>
      <c r="KCS69" s="213"/>
      <c r="KCU69" s="213"/>
      <c r="KCW69" s="213"/>
      <c r="KCY69" s="213"/>
      <c r="KDA69" s="213"/>
      <c r="KDC69" s="213"/>
      <c r="KDE69" s="213"/>
      <c r="KDG69" s="213"/>
      <c r="KDI69" s="213"/>
      <c r="KDK69" s="213"/>
      <c r="KDM69" s="213"/>
      <c r="KDO69" s="213"/>
      <c r="KDQ69" s="213"/>
      <c r="KDS69" s="213"/>
      <c r="KDU69" s="213"/>
      <c r="KDW69" s="213"/>
      <c r="KDY69" s="213"/>
      <c r="KEA69" s="213"/>
      <c r="KEC69" s="213"/>
      <c r="KEE69" s="213"/>
      <c r="KEG69" s="213"/>
      <c r="KEI69" s="213"/>
      <c r="KEK69" s="213"/>
      <c r="KEM69" s="213"/>
      <c r="KEO69" s="213"/>
      <c r="KEQ69" s="213"/>
      <c r="KES69" s="213"/>
      <c r="KEU69" s="213"/>
      <c r="KEW69" s="213"/>
      <c r="KEY69" s="213"/>
      <c r="KFA69" s="213"/>
      <c r="KFC69" s="213"/>
      <c r="KFE69" s="213"/>
      <c r="KFG69" s="213"/>
      <c r="KFI69" s="213"/>
      <c r="KFK69" s="213"/>
      <c r="KFM69" s="213"/>
      <c r="KFO69" s="213"/>
      <c r="KFQ69" s="213"/>
      <c r="KFS69" s="213"/>
      <c r="KFU69" s="213"/>
      <c r="KFW69" s="213"/>
      <c r="KFY69" s="213"/>
      <c r="KGA69" s="213"/>
      <c r="KGC69" s="213"/>
      <c r="KGE69" s="213"/>
      <c r="KGG69" s="213"/>
      <c r="KGI69" s="213"/>
      <c r="KGK69" s="213"/>
      <c r="KGM69" s="213"/>
      <c r="KGO69" s="213"/>
      <c r="KGQ69" s="213"/>
      <c r="KGS69" s="213"/>
      <c r="KGU69" s="213"/>
      <c r="KGW69" s="213"/>
      <c r="KGY69" s="213"/>
      <c r="KHA69" s="213"/>
      <c r="KHC69" s="213"/>
      <c r="KHE69" s="213"/>
      <c r="KHG69" s="213"/>
      <c r="KHI69" s="213"/>
      <c r="KHK69" s="213"/>
      <c r="KHM69" s="213"/>
      <c r="KHO69" s="213"/>
      <c r="KHQ69" s="213"/>
      <c r="KHS69" s="213"/>
      <c r="KHU69" s="213"/>
      <c r="KHW69" s="213"/>
      <c r="KHY69" s="213"/>
      <c r="KIA69" s="213"/>
      <c r="KIC69" s="213"/>
      <c r="KIE69" s="213"/>
      <c r="KIG69" s="213"/>
      <c r="KII69" s="213"/>
      <c r="KIK69" s="213"/>
      <c r="KIM69" s="213"/>
      <c r="KIO69" s="213"/>
      <c r="KIQ69" s="213"/>
      <c r="KIS69" s="213"/>
      <c r="KIU69" s="213"/>
      <c r="KIW69" s="213"/>
      <c r="KIY69" s="213"/>
      <c r="KJA69" s="213"/>
      <c r="KJC69" s="213"/>
      <c r="KJE69" s="213"/>
      <c r="KJG69" s="213"/>
      <c r="KJI69" s="213"/>
      <c r="KJK69" s="213"/>
      <c r="KJM69" s="213"/>
      <c r="KJO69" s="213"/>
      <c r="KJQ69" s="213"/>
      <c r="KJS69" s="213"/>
      <c r="KJU69" s="213"/>
      <c r="KJW69" s="213"/>
      <c r="KJY69" s="213"/>
      <c r="KKA69" s="213"/>
      <c r="KKC69" s="213"/>
      <c r="KKE69" s="213"/>
      <c r="KKG69" s="213"/>
      <c r="KKI69" s="213"/>
      <c r="KKK69" s="213"/>
      <c r="KKM69" s="213"/>
      <c r="KKO69" s="213"/>
      <c r="KKQ69" s="213"/>
      <c r="KKS69" s="213"/>
      <c r="KKU69" s="213"/>
      <c r="KKW69" s="213"/>
      <c r="KKY69" s="213"/>
      <c r="KLA69" s="213"/>
      <c r="KLC69" s="213"/>
      <c r="KLE69" s="213"/>
      <c r="KLG69" s="213"/>
      <c r="KLI69" s="213"/>
      <c r="KLK69" s="213"/>
      <c r="KLM69" s="213"/>
      <c r="KLO69" s="213"/>
      <c r="KLQ69" s="213"/>
      <c r="KLS69" s="213"/>
      <c r="KLU69" s="213"/>
      <c r="KLW69" s="213"/>
      <c r="KLY69" s="213"/>
      <c r="KMA69" s="213"/>
      <c r="KMC69" s="213"/>
      <c r="KME69" s="213"/>
      <c r="KMG69" s="213"/>
      <c r="KMI69" s="213"/>
      <c r="KMK69" s="213"/>
      <c r="KMM69" s="213"/>
      <c r="KMO69" s="213"/>
      <c r="KMQ69" s="213"/>
      <c r="KMS69" s="213"/>
      <c r="KMU69" s="213"/>
      <c r="KMW69" s="213"/>
      <c r="KMY69" s="213"/>
      <c r="KNA69" s="213"/>
      <c r="KNC69" s="213"/>
      <c r="KNE69" s="213"/>
      <c r="KNG69" s="213"/>
      <c r="KNI69" s="213"/>
      <c r="KNK69" s="213"/>
      <c r="KNM69" s="213"/>
      <c r="KNO69" s="213"/>
      <c r="KNQ69" s="213"/>
      <c r="KNS69" s="213"/>
      <c r="KNU69" s="213"/>
      <c r="KNW69" s="213"/>
      <c r="KNY69" s="213"/>
      <c r="KOA69" s="213"/>
      <c r="KOC69" s="213"/>
      <c r="KOE69" s="213"/>
      <c r="KOG69" s="213"/>
      <c r="KOI69" s="213"/>
      <c r="KOK69" s="213"/>
      <c r="KOM69" s="213"/>
      <c r="KOO69" s="213"/>
      <c r="KOQ69" s="213"/>
      <c r="KOS69" s="213"/>
      <c r="KOU69" s="213"/>
      <c r="KOW69" s="213"/>
      <c r="KOY69" s="213"/>
      <c r="KPA69" s="213"/>
      <c r="KPC69" s="213"/>
      <c r="KPE69" s="213"/>
      <c r="KPG69" s="213"/>
      <c r="KPI69" s="213"/>
      <c r="KPK69" s="213"/>
      <c r="KPM69" s="213"/>
      <c r="KPO69" s="213"/>
      <c r="KPQ69" s="213"/>
      <c r="KPS69" s="213"/>
      <c r="KPU69" s="213"/>
      <c r="KPW69" s="213"/>
      <c r="KPY69" s="213"/>
      <c r="KQA69" s="213"/>
      <c r="KQC69" s="213"/>
      <c r="KQE69" s="213"/>
      <c r="KQG69" s="213"/>
      <c r="KQI69" s="213"/>
      <c r="KQK69" s="213"/>
      <c r="KQM69" s="213"/>
      <c r="KQO69" s="213"/>
      <c r="KQQ69" s="213"/>
      <c r="KQS69" s="213"/>
      <c r="KQU69" s="213"/>
      <c r="KQW69" s="213"/>
      <c r="KQY69" s="213"/>
      <c r="KRA69" s="213"/>
      <c r="KRC69" s="213"/>
      <c r="KRE69" s="213"/>
      <c r="KRG69" s="213"/>
      <c r="KRI69" s="213"/>
      <c r="KRK69" s="213"/>
      <c r="KRM69" s="213"/>
      <c r="KRO69" s="213"/>
      <c r="KRQ69" s="213"/>
      <c r="KRS69" s="213"/>
      <c r="KRU69" s="213"/>
      <c r="KRW69" s="213"/>
      <c r="KRY69" s="213"/>
      <c r="KSA69" s="213"/>
      <c r="KSC69" s="213"/>
      <c r="KSE69" s="213"/>
      <c r="KSG69" s="213"/>
      <c r="KSI69" s="213"/>
      <c r="KSK69" s="213"/>
      <c r="KSM69" s="213"/>
      <c r="KSO69" s="213"/>
      <c r="KSQ69" s="213"/>
      <c r="KSS69" s="213"/>
      <c r="KSU69" s="213"/>
      <c r="KSW69" s="213"/>
      <c r="KSY69" s="213"/>
      <c r="KTA69" s="213"/>
      <c r="KTC69" s="213"/>
      <c r="KTE69" s="213"/>
      <c r="KTG69" s="213"/>
      <c r="KTI69" s="213"/>
      <c r="KTK69" s="213"/>
      <c r="KTM69" s="213"/>
      <c r="KTO69" s="213"/>
      <c r="KTQ69" s="213"/>
      <c r="KTS69" s="213"/>
      <c r="KTU69" s="213"/>
      <c r="KTW69" s="213"/>
      <c r="KTY69" s="213"/>
      <c r="KUA69" s="213"/>
      <c r="KUC69" s="213"/>
      <c r="KUE69" s="213"/>
      <c r="KUG69" s="213"/>
      <c r="KUI69" s="213"/>
      <c r="KUK69" s="213"/>
      <c r="KUM69" s="213"/>
      <c r="KUO69" s="213"/>
      <c r="KUQ69" s="213"/>
      <c r="KUS69" s="213"/>
      <c r="KUU69" s="213"/>
      <c r="KUW69" s="213"/>
      <c r="KUY69" s="213"/>
      <c r="KVA69" s="213"/>
      <c r="KVC69" s="213"/>
      <c r="KVE69" s="213"/>
      <c r="KVG69" s="213"/>
      <c r="KVI69" s="213"/>
      <c r="KVK69" s="213"/>
      <c r="KVM69" s="213"/>
      <c r="KVO69" s="213"/>
      <c r="KVQ69" s="213"/>
      <c r="KVS69" s="213"/>
      <c r="KVU69" s="213"/>
      <c r="KVW69" s="213"/>
      <c r="KVY69" s="213"/>
      <c r="KWA69" s="213"/>
      <c r="KWC69" s="213"/>
      <c r="KWE69" s="213"/>
      <c r="KWG69" s="213"/>
      <c r="KWI69" s="213"/>
      <c r="KWK69" s="213"/>
      <c r="KWM69" s="213"/>
      <c r="KWO69" s="213"/>
      <c r="KWQ69" s="213"/>
      <c r="KWS69" s="213"/>
      <c r="KWU69" s="213"/>
      <c r="KWW69" s="213"/>
      <c r="KWY69" s="213"/>
      <c r="KXA69" s="213"/>
      <c r="KXC69" s="213"/>
      <c r="KXE69" s="213"/>
      <c r="KXG69" s="213"/>
      <c r="KXI69" s="213"/>
      <c r="KXK69" s="213"/>
      <c r="KXM69" s="213"/>
      <c r="KXO69" s="213"/>
      <c r="KXQ69" s="213"/>
      <c r="KXS69" s="213"/>
      <c r="KXU69" s="213"/>
      <c r="KXW69" s="213"/>
      <c r="KXY69" s="213"/>
      <c r="KYA69" s="213"/>
      <c r="KYC69" s="213"/>
      <c r="KYE69" s="213"/>
      <c r="KYG69" s="213"/>
      <c r="KYI69" s="213"/>
      <c r="KYK69" s="213"/>
      <c r="KYM69" s="213"/>
      <c r="KYO69" s="213"/>
      <c r="KYQ69" s="213"/>
      <c r="KYS69" s="213"/>
      <c r="KYU69" s="213"/>
      <c r="KYW69" s="213"/>
      <c r="KYY69" s="213"/>
      <c r="KZA69" s="213"/>
      <c r="KZC69" s="213"/>
      <c r="KZE69" s="213"/>
      <c r="KZG69" s="213"/>
      <c r="KZI69" s="213"/>
      <c r="KZK69" s="213"/>
      <c r="KZM69" s="213"/>
      <c r="KZO69" s="213"/>
      <c r="KZQ69" s="213"/>
      <c r="KZS69" s="213"/>
      <c r="KZU69" s="213"/>
      <c r="KZW69" s="213"/>
      <c r="KZY69" s="213"/>
      <c r="LAA69" s="213"/>
      <c r="LAC69" s="213"/>
      <c r="LAE69" s="213"/>
      <c r="LAG69" s="213"/>
      <c r="LAI69" s="213"/>
      <c r="LAK69" s="213"/>
      <c r="LAM69" s="213"/>
      <c r="LAO69" s="213"/>
      <c r="LAQ69" s="213"/>
      <c r="LAS69" s="213"/>
      <c r="LAU69" s="213"/>
      <c r="LAW69" s="213"/>
      <c r="LAY69" s="213"/>
      <c r="LBA69" s="213"/>
      <c r="LBC69" s="213"/>
      <c r="LBE69" s="213"/>
      <c r="LBG69" s="213"/>
      <c r="LBI69" s="213"/>
      <c r="LBK69" s="213"/>
      <c r="LBM69" s="213"/>
      <c r="LBO69" s="213"/>
      <c r="LBQ69" s="213"/>
      <c r="LBS69" s="213"/>
      <c r="LBU69" s="213"/>
      <c r="LBW69" s="213"/>
      <c r="LBY69" s="213"/>
      <c r="LCA69" s="213"/>
      <c r="LCC69" s="213"/>
      <c r="LCE69" s="213"/>
      <c r="LCG69" s="213"/>
      <c r="LCI69" s="213"/>
      <c r="LCK69" s="213"/>
      <c r="LCM69" s="213"/>
      <c r="LCO69" s="213"/>
      <c r="LCQ69" s="213"/>
      <c r="LCS69" s="213"/>
      <c r="LCU69" s="213"/>
      <c r="LCW69" s="213"/>
      <c r="LCY69" s="213"/>
      <c r="LDA69" s="213"/>
      <c r="LDC69" s="213"/>
      <c r="LDE69" s="213"/>
      <c r="LDG69" s="213"/>
      <c r="LDI69" s="213"/>
      <c r="LDK69" s="213"/>
      <c r="LDM69" s="213"/>
      <c r="LDO69" s="213"/>
      <c r="LDQ69" s="213"/>
      <c r="LDS69" s="213"/>
      <c r="LDU69" s="213"/>
      <c r="LDW69" s="213"/>
      <c r="LDY69" s="213"/>
      <c r="LEA69" s="213"/>
      <c r="LEC69" s="213"/>
      <c r="LEE69" s="213"/>
      <c r="LEG69" s="213"/>
      <c r="LEI69" s="213"/>
      <c r="LEK69" s="213"/>
      <c r="LEM69" s="213"/>
      <c r="LEO69" s="213"/>
      <c r="LEQ69" s="213"/>
      <c r="LES69" s="213"/>
      <c r="LEU69" s="213"/>
      <c r="LEW69" s="213"/>
      <c r="LEY69" s="213"/>
      <c r="LFA69" s="213"/>
      <c r="LFC69" s="213"/>
      <c r="LFE69" s="213"/>
      <c r="LFG69" s="213"/>
      <c r="LFI69" s="213"/>
      <c r="LFK69" s="213"/>
      <c r="LFM69" s="213"/>
      <c r="LFO69" s="213"/>
      <c r="LFQ69" s="213"/>
      <c r="LFS69" s="213"/>
      <c r="LFU69" s="213"/>
      <c r="LFW69" s="213"/>
      <c r="LFY69" s="213"/>
      <c r="LGA69" s="213"/>
      <c r="LGC69" s="213"/>
      <c r="LGE69" s="213"/>
      <c r="LGG69" s="213"/>
      <c r="LGI69" s="213"/>
      <c r="LGK69" s="213"/>
      <c r="LGM69" s="213"/>
      <c r="LGO69" s="213"/>
      <c r="LGQ69" s="213"/>
      <c r="LGS69" s="213"/>
      <c r="LGU69" s="213"/>
      <c r="LGW69" s="213"/>
      <c r="LGY69" s="213"/>
      <c r="LHA69" s="213"/>
      <c r="LHC69" s="213"/>
      <c r="LHE69" s="213"/>
      <c r="LHG69" s="213"/>
      <c r="LHI69" s="213"/>
      <c r="LHK69" s="213"/>
      <c r="LHM69" s="213"/>
      <c r="LHO69" s="213"/>
      <c r="LHQ69" s="213"/>
      <c r="LHS69" s="213"/>
      <c r="LHU69" s="213"/>
      <c r="LHW69" s="213"/>
      <c r="LHY69" s="213"/>
      <c r="LIA69" s="213"/>
      <c r="LIC69" s="213"/>
      <c r="LIE69" s="213"/>
      <c r="LIG69" s="213"/>
      <c r="LII69" s="213"/>
      <c r="LIK69" s="213"/>
      <c r="LIM69" s="213"/>
      <c r="LIO69" s="213"/>
      <c r="LIQ69" s="213"/>
      <c r="LIS69" s="213"/>
      <c r="LIU69" s="213"/>
      <c r="LIW69" s="213"/>
      <c r="LIY69" s="213"/>
      <c r="LJA69" s="213"/>
      <c r="LJC69" s="213"/>
      <c r="LJE69" s="213"/>
      <c r="LJG69" s="213"/>
      <c r="LJI69" s="213"/>
      <c r="LJK69" s="213"/>
      <c r="LJM69" s="213"/>
      <c r="LJO69" s="213"/>
      <c r="LJQ69" s="213"/>
      <c r="LJS69" s="213"/>
      <c r="LJU69" s="213"/>
      <c r="LJW69" s="213"/>
      <c r="LJY69" s="213"/>
      <c r="LKA69" s="213"/>
      <c r="LKC69" s="213"/>
      <c r="LKE69" s="213"/>
      <c r="LKG69" s="213"/>
      <c r="LKI69" s="213"/>
      <c r="LKK69" s="213"/>
      <c r="LKM69" s="213"/>
      <c r="LKO69" s="213"/>
      <c r="LKQ69" s="213"/>
      <c r="LKS69" s="213"/>
      <c r="LKU69" s="213"/>
      <c r="LKW69" s="213"/>
      <c r="LKY69" s="213"/>
      <c r="LLA69" s="213"/>
      <c r="LLC69" s="213"/>
      <c r="LLE69" s="213"/>
      <c r="LLG69" s="213"/>
      <c r="LLI69" s="213"/>
      <c r="LLK69" s="213"/>
      <c r="LLM69" s="213"/>
      <c r="LLO69" s="213"/>
      <c r="LLQ69" s="213"/>
      <c r="LLS69" s="213"/>
      <c r="LLU69" s="213"/>
      <c r="LLW69" s="213"/>
      <c r="LLY69" s="213"/>
      <c r="LMA69" s="213"/>
      <c r="LMC69" s="213"/>
      <c r="LME69" s="213"/>
      <c r="LMG69" s="213"/>
      <c r="LMI69" s="213"/>
      <c r="LMK69" s="213"/>
      <c r="LMM69" s="213"/>
      <c r="LMO69" s="213"/>
      <c r="LMQ69" s="213"/>
      <c r="LMS69" s="213"/>
      <c r="LMU69" s="213"/>
      <c r="LMW69" s="213"/>
      <c r="LMY69" s="213"/>
      <c r="LNA69" s="213"/>
      <c r="LNC69" s="213"/>
      <c r="LNE69" s="213"/>
      <c r="LNG69" s="213"/>
      <c r="LNI69" s="213"/>
      <c r="LNK69" s="213"/>
      <c r="LNM69" s="213"/>
      <c r="LNO69" s="213"/>
      <c r="LNQ69" s="213"/>
      <c r="LNS69" s="213"/>
      <c r="LNU69" s="213"/>
      <c r="LNW69" s="213"/>
      <c r="LNY69" s="213"/>
      <c r="LOA69" s="213"/>
      <c r="LOC69" s="213"/>
      <c r="LOE69" s="213"/>
      <c r="LOG69" s="213"/>
      <c r="LOI69" s="213"/>
      <c r="LOK69" s="213"/>
      <c r="LOM69" s="213"/>
      <c r="LOO69" s="213"/>
      <c r="LOQ69" s="213"/>
      <c r="LOS69" s="213"/>
      <c r="LOU69" s="213"/>
      <c r="LOW69" s="213"/>
      <c r="LOY69" s="213"/>
      <c r="LPA69" s="213"/>
      <c r="LPC69" s="213"/>
      <c r="LPE69" s="213"/>
      <c r="LPG69" s="213"/>
      <c r="LPI69" s="213"/>
      <c r="LPK69" s="213"/>
      <c r="LPM69" s="213"/>
      <c r="LPO69" s="213"/>
      <c r="LPQ69" s="213"/>
      <c r="LPS69" s="213"/>
      <c r="LPU69" s="213"/>
      <c r="LPW69" s="213"/>
      <c r="LPY69" s="213"/>
      <c r="LQA69" s="213"/>
      <c r="LQC69" s="213"/>
      <c r="LQE69" s="213"/>
      <c r="LQG69" s="213"/>
      <c r="LQI69" s="213"/>
      <c r="LQK69" s="213"/>
      <c r="LQM69" s="213"/>
      <c r="LQO69" s="213"/>
      <c r="LQQ69" s="213"/>
      <c r="LQS69" s="213"/>
      <c r="LQU69" s="213"/>
      <c r="LQW69" s="213"/>
      <c r="LQY69" s="213"/>
      <c r="LRA69" s="213"/>
      <c r="LRC69" s="213"/>
      <c r="LRE69" s="213"/>
      <c r="LRG69" s="213"/>
      <c r="LRI69" s="213"/>
      <c r="LRK69" s="213"/>
      <c r="LRM69" s="213"/>
      <c r="LRO69" s="213"/>
      <c r="LRQ69" s="213"/>
      <c r="LRS69" s="213"/>
      <c r="LRU69" s="213"/>
      <c r="LRW69" s="213"/>
      <c r="LRY69" s="213"/>
      <c r="LSA69" s="213"/>
      <c r="LSC69" s="213"/>
      <c r="LSE69" s="213"/>
      <c r="LSG69" s="213"/>
      <c r="LSI69" s="213"/>
      <c r="LSK69" s="213"/>
      <c r="LSM69" s="213"/>
      <c r="LSO69" s="213"/>
      <c r="LSQ69" s="213"/>
      <c r="LSS69" s="213"/>
      <c r="LSU69" s="213"/>
      <c r="LSW69" s="213"/>
      <c r="LSY69" s="213"/>
      <c r="LTA69" s="213"/>
      <c r="LTC69" s="213"/>
      <c r="LTE69" s="213"/>
      <c r="LTG69" s="213"/>
      <c r="LTI69" s="213"/>
      <c r="LTK69" s="213"/>
      <c r="LTM69" s="213"/>
      <c r="LTO69" s="213"/>
      <c r="LTQ69" s="213"/>
      <c r="LTS69" s="213"/>
      <c r="LTU69" s="213"/>
      <c r="LTW69" s="213"/>
      <c r="LTY69" s="213"/>
      <c r="LUA69" s="213"/>
      <c r="LUC69" s="213"/>
      <c r="LUE69" s="213"/>
      <c r="LUG69" s="213"/>
      <c r="LUI69" s="213"/>
      <c r="LUK69" s="213"/>
      <c r="LUM69" s="213"/>
      <c r="LUO69" s="213"/>
      <c r="LUQ69" s="213"/>
      <c r="LUS69" s="213"/>
      <c r="LUU69" s="213"/>
      <c r="LUW69" s="213"/>
      <c r="LUY69" s="213"/>
      <c r="LVA69" s="213"/>
      <c r="LVC69" s="213"/>
      <c r="LVE69" s="213"/>
      <c r="LVG69" s="213"/>
      <c r="LVI69" s="213"/>
      <c r="LVK69" s="213"/>
      <c r="LVM69" s="213"/>
      <c r="LVO69" s="213"/>
      <c r="LVQ69" s="213"/>
      <c r="LVS69" s="213"/>
      <c r="LVU69" s="213"/>
      <c r="LVW69" s="213"/>
      <c r="LVY69" s="213"/>
      <c r="LWA69" s="213"/>
      <c r="LWC69" s="213"/>
      <c r="LWE69" s="213"/>
      <c r="LWG69" s="213"/>
      <c r="LWI69" s="213"/>
      <c r="LWK69" s="213"/>
      <c r="LWM69" s="213"/>
      <c r="LWO69" s="213"/>
      <c r="LWQ69" s="213"/>
      <c r="LWS69" s="213"/>
      <c r="LWU69" s="213"/>
      <c r="LWW69" s="213"/>
      <c r="LWY69" s="213"/>
      <c r="LXA69" s="213"/>
      <c r="LXC69" s="213"/>
      <c r="LXE69" s="213"/>
      <c r="LXG69" s="213"/>
      <c r="LXI69" s="213"/>
      <c r="LXK69" s="213"/>
      <c r="LXM69" s="213"/>
      <c r="LXO69" s="213"/>
      <c r="LXQ69" s="213"/>
      <c r="LXS69" s="213"/>
      <c r="LXU69" s="213"/>
      <c r="LXW69" s="213"/>
      <c r="LXY69" s="213"/>
      <c r="LYA69" s="213"/>
      <c r="LYC69" s="213"/>
      <c r="LYE69" s="213"/>
      <c r="LYG69" s="213"/>
      <c r="LYI69" s="213"/>
      <c r="LYK69" s="213"/>
      <c r="LYM69" s="213"/>
      <c r="LYO69" s="213"/>
      <c r="LYQ69" s="213"/>
      <c r="LYS69" s="213"/>
      <c r="LYU69" s="213"/>
      <c r="LYW69" s="213"/>
      <c r="LYY69" s="213"/>
      <c r="LZA69" s="213"/>
      <c r="LZC69" s="213"/>
      <c r="LZE69" s="213"/>
      <c r="LZG69" s="213"/>
      <c r="LZI69" s="213"/>
      <c r="LZK69" s="213"/>
      <c r="LZM69" s="213"/>
      <c r="LZO69" s="213"/>
      <c r="LZQ69" s="213"/>
      <c r="LZS69" s="213"/>
      <c r="LZU69" s="213"/>
      <c r="LZW69" s="213"/>
      <c r="LZY69" s="213"/>
      <c r="MAA69" s="213"/>
      <c r="MAC69" s="213"/>
      <c r="MAE69" s="213"/>
      <c r="MAG69" s="213"/>
      <c r="MAI69" s="213"/>
      <c r="MAK69" s="213"/>
      <c r="MAM69" s="213"/>
      <c r="MAO69" s="213"/>
      <c r="MAQ69" s="213"/>
      <c r="MAS69" s="213"/>
      <c r="MAU69" s="213"/>
      <c r="MAW69" s="213"/>
      <c r="MAY69" s="213"/>
      <c r="MBA69" s="213"/>
      <c r="MBC69" s="213"/>
      <c r="MBE69" s="213"/>
      <c r="MBG69" s="213"/>
      <c r="MBI69" s="213"/>
      <c r="MBK69" s="213"/>
      <c r="MBM69" s="213"/>
      <c r="MBO69" s="213"/>
      <c r="MBQ69" s="213"/>
      <c r="MBS69" s="213"/>
      <c r="MBU69" s="213"/>
      <c r="MBW69" s="213"/>
      <c r="MBY69" s="213"/>
      <c r="MCA69" s="213"/>
      <c r="MCC69" s="213"/>
      <c r="MCE69" s="213"/>
      <c r="MCG69" s="213"/>
      <c r="MCI69" s="213"/>
      <c r="MCK69" s="213"/>
      <c r="MCM69" s="213"/>
      <c r="MCO69" s="213"/>
      <c r="MCQ69" s="213"/>
      <c r="MCS69" s="213"/>
      <c r="MCU69" s="213"/>
      <c r="MCW69" s="213"/>
      <c r="MCY69" s="213"/>
      <c r="MDA69" s="213"/>
      <c r="MDC69" s="213"/>
      <c r="MDE69" s="213"/>
      <c r="MDG69" s="213"/>
      <c r="MDI69" s="213"/>
      <c r="MDK69" s="213"/>
      <c r="MDM69" s="213"/>
      <c r="MDO69" s="213"/>
      <c r="MDQ69" s="213"/>
      <c r="MDS69" s="213"/>
      <c r="MDU69" s="213"/>
      <c r="MDW69" s="213"/>
      <c r="MDY69" s="213"/>
      <c r="MEA69" s="213"/>
      <c r="MEC69" s="213"/>
      <c r="MEE69" s="213"/>
      <c r="MEG69" s="213"/>
      <c r="MEI69" s="213"/>
      <c r="MEK69" s="213"/>
      <c r="MEM69" s="213"/>
      <c r="MEO69" s="213"/>
      <c r="MEQ69" s="213"/>
      <c r="MES69" s="213"/>
      <c r="MEU69" s="213"/>
      <c r="MEW69" s="213"/>
      <c r="MEY69" s="213"/>
      <c r="MFA69" s="213"/>
      <c r="MFC69" s="213"/>
      <c r="MFE69" s="213"/>
      <c r="MFG69" s="213"/>
      <c r="MFI69" s="213"/>
      <c r="MFK69" s="213"/>
      <c r="MFM69" s="213"/>
      <c r="MFO69" s="213"/>
      <c r="MFQ69" s="213"/>
      <c r="MFS69" s="213"/>
      <c r="MFU69" s="213"/>
      <c r="MFW69" s="213"/>
      <c r="MFY69" s="213"/>
      <c r="MGA69" s="213"/>
      <c r="MGC69" s="213"/>
      <c r="MGE69" s="213"/>
      <c r="MGG69" s="213"/>
      <c r="MGI69" s="213"/>
      <c r="MGK69" s="213"/>
      <c r="MGM69" s="213"/>
      <c r="MGO69" s="213"/>
      <c r="MGQ69" s="213"/>
      <c r="MGS69" s="213"/>
      <c r="MGU69" s="213"/>
      <c r="MGW69" s="213"/>
      <c r="MGY69" s="213"/>
      <c r="MHA69" s="213"/>
      <c r="MHC69" s="213"/>
      <c r="MHE69" s="213"/>
      <c r="MHG69" s="213"/>
      <c r="MHI69" s="213"/>
      <c r="MHK69" s="213"/>
      <c r="MHM69" s="213"/>
      <c r="MHO69" s="213"/>
      <c r="MHQ69" s="213"/>
      <c r="MHS69" s="213"/>
      <c r="MHU69" s="213"/>
      <c r="MHW69" s="213"/>
      <c r="MHY69" s="213"/>
      <c r="MIA69" s="213"/>
      <c r="MIC69" s="213"/>
      <c r="MIE69" s="213"/>
      <c r="MIG69" s="213"/>
      <c r="MII69" s="213"/>
      <c r="MIK69" s="213"/>
      <c r="MIM69" s="213"/>
      <c r="MIO69" s="213"/>
      <c r="MIQ69" s="213"/>
      <c r="MIS69" s="213"/>
      <c r="MIU69" s="213"/>
      <c r="MIW69" s="213"/>
      <c r="MIY69" s="213"/>
      <c r="MJA69" s="213"/>
      <c r="MJC69" s="213"/>
      <c r="MJE69" s="213"/>
      <c r="MJG69" s="213"/>
      <c r="MJI69" s="213"/>
      <c r="MJK69" s="213"/>
      <c r="MJM69" s="213"/>
      <c r="MJO69" s="213"/>
      <c r="MJQ69" s="213"/>
      <c r="MJS69" s="213"/>
      <c r="MJU69" s="213"/>
      <c r="MJW69" s="213"/>
      <c r="MJY69" s="213"/>
      <c r="MKA69" s="213"/>
      <c r="MKC69" s="213"/>
      <c r="MKE69" s="213"/>
      <c r="MKG69" s="213"/>
      <c r="MKI69" s="213"/>
      <c r="MKK69" s="213"/>
      <c r="MKM69" s="213"/>
      <c r="MKO69" s="213"/>
      <c r="MKQ69" s="213"/>
      <c r="MKS69" s="213"/>
      <c r="MKU69" s="213"/>
      <c r="MKW69" s="213"/>
      <c r="MKY69" s="213"/>
      <c r="MLA69" s="213"/>
      <c r="MLC69" s="213"/>
      <c r="MLE69" s="213"/>
      <c r="MLG69" s="213"/>
      <c r="MLI69" s="213"/>
      <c r="MLK69" s="213"/>
      <c r="MLM69" s="213"/>
      <c r="MLO69" s="213"/>
      <c r="MLQ69" s="213"/>
      <c r="MLS69" s="213"/>
      <c r="MLU69" s="213"/>
      <c r="MLW69" s="213"/>
      <c r="MLY69" s="213"/>
      <c r="MMA69" s="213"/>
      <c r="MMC69" s="213"/>
      <c r="MME69" s="213"/>
      <c r="MMG69" s="213"/>
      <c r="MMI69" s="213"/>
      <c r="MMK69" s="213"/>
      <c r="MMM69" s="213"/>
      <c r="MMO69" s="213"/>
      <c r="MMQ69" s="213"/>
      <c r="MMS69" s="213"/>
      <c r="MMU69" s="213"/>
      <c r="MMW69" s="213"/>
      <c r="MMY69" s="213"/>
      <c r="MNA69" s="213"/>
      <c r="MNC69" s="213"/>
      <c r="MNE69" s="213"/>
      <c r="MNG69" s="213"/>
      <c r="MNI69" s="213"/>
      <c r="MNK69" s="213"/>
      <c r="MNM69" s="213"/>
      <c r="MNO69" s="213"/>
      <c r="MNQ69" s="213"/>
      <c r="MNS69" s="213"/>
      <c r="MNU69" s="213"/>
      <c r="MNW69" s="213"/>
      <c r="MNY69" s="213"/>
      <c r="MOA69" s="213"/>
      <c r="MOC69" s="213"/>
      <c r="MOE69" s="213"/>
      <c r="MOG69" s="213"/>
      <c r="MOI69" s="213"/>
      <c r="MOK69" s="213"/>
      <c r="MOM69" s="213"/>
      <c r="MOO69" s="213"/>
      <c r="MOQ69" s="213"/>
      <c r="MOS69" s="213"/>
      <c r="MOU69" s="213"/>
      <c r="MOW69" s="213"/>
      <c r="MOY69" s="213"/>
      <c r="MPA69" s="213"/>
      <c r="MPC69" s="213"/>
      <c r="MPE69" s="213"/>
      <c r="MPG69" s="213"/>
      <c r="MPI69" s="213"/>
      <c r="MPK69" s="213"/>
      <c r="MPM69" s="213"/>
      <c r="MPO69" s="213"/>
      <c r="MPQ69" s="213"/>
      <c r="MPS69" s="213"/>
      <c r="MPU69" s="213"/>
      <c r="MPW69" s="213"/>
      <c r="MPY69" s="213"/>
      <c r="MQA69" s="213"/>
      <c r="MQC69" s="213"/>
      <c r="MQE69" s="213"/>
      <c r="MQG69" s="213"/>
      <c r="MQI69" s="213"/>
      <c r="MQK69" s="213"/>
      <c r="MQM69" s="213"/>
      <c r="MQO69" s="213"/>
      <c r="MQQ69" s="213"/>
      <c r="MQS69" s="213"/>
      <c r="MQU69" s="213"/>
      <c r="MQW69" s="213"/>
      <c r="MQY69" s="213"/>
      <c r="MRA69" s="213"/>
      <c r="MRC69" s="213"/>
      <c r="MRE69" s="213"/>
      <c r="MRG69" s="213"/>
      <c r="MRI69" s="213"/>
      <c r="MRK69" s="213"/>
      <c r="MRM69" s="213"/>
      <c r="MRO69" s="213"/>
      <c r="MRQ69" s="213"/>
      <c r="MRS69" s="213"/>
      <c r="MRU69" s="213"/>
      <c r="MRW69" s="213"/>
      <c r="MRY69" s="213"/>
      <c r="MSA69" s="213"/>
      <c r="MSC69" s="213"/>
      <c r="MSE69" s="213"/>
      <c r="MSG69" s="213"/>
      <c r="MSI69" s="213"/>
      <c r="MSK69" s="213"/>
      <c r="MSM69" s="213"/>
      <c r="MSO69" s="213"/>
      <c r="MSQ69" s="213"/>
      <c r="MSS69" s="213"/>
      <c r="MSU69" s="213"/>
      <c r="MSW69" s="213"/>
      <c r="MSY69" s="213"/>
      <c r="MTA69" s="213"/>
      <c r="MTC69" s="213"/>
      <c r="MTE69" s="213"/>
      <c r="MTG69" s="213"/>
      <c r="MTI69" s="213"/>
      <c r="MTK69" s="213"/>
      <c r="MTM69" s="213"/>
      <c r="MTO69" s="213"/>
      <c r="MTQ69" s="213"/>
      <c r="MTS69" s="213"/>
      <c r="MTU69" s="213"/>
      <c r="MTW69" s="213"/>
      <c r="MTY69" s="213"/>
      <c r="MUA69" s="213"/>
      <c r="MUC69" s="213"/>
      <c r="MUE69" s="213"/>
      <c r="MUG69" s="213"/>
      <c r="MUI69" s="213"/>
      <c r="MUK69" s="213"/>
      <c r="MUM69" s="213"/>
      <c r="MUO69" s="213"/>
      <c r="MUQ69" s="213"/>
      <c r="MUS69" s="213"/>
      <c r="MUU69" s="213"/>
      <c r="MUW69" s="213"/>
      <c r="MUY69" s="213"/>
      <c r="MVA69" s="213"/>
      <c r="MVC69" s="213"/>
      <c r="MVE69" s="213"/>
      <c r="MVG69" s="213"/>
      <c r="MVI69" s="213"/>
      <c r="MVK69" s="213"/>
      <c r="MVM69" s="213"/>
      <c r="MVO69" s="213"/>
      <c r="MVQ69" s="213"/>
      <c r="MVS69" s="213"/>
      <c r="MVU69" s="213"/>
      <c r="MVW69" s="213"/>
      <c r="MVY69" s="213"/>
      <c r="MWA69" s="213"/>
      <c r="MWC69" s="213"/>
      <c r="MWE69" s="213"/>
      <c r="MWG69" s="213"/>
      <c r="MWI69" s="213"/>
      <c r="MWK69" s="213"/>
      <c r="MWM69" s="213"/>
      <c r="MWO69" s="213"/>
      <c r="MWQ69" s="213"/>
      <c r="MWS69" s="213"/>
      <c r="MWU69" s="213"/>
      <c r="MWW69" s="213"/>
      <c r="MWY69" s="213"/>
      <c r="MXA69" s="213"/>
      <c r="MXC69" s="213"/>
      <c r="MXE69" s="213"/>
      <c r="MXG69" s="213"/>
      <c r="MXI69" s="213"/>
      <c r="MXK69" s="213"/>
      <c r="MXM69" s="213"/>
      <c r="MXO69" s="213"/>
      <c r="MXQ69" s="213"/>
      <c r="MXS69" s="213"/>
      <c r="MXU69" s="213"/>
      <c r="MXW69" s="213"/>
      <c r="MXY69" s="213"/>
      <c r="MYA69" s="213"/>
      <c r="MYC69" s="213"/>
      <c r="MYE69" s="213"/>
      <c r="MYG69" s="213"/>
      <c r="MYI69" s="213"/>
      <c r="MYK69" s="213"/>
      <c r="MYM69" s="213"/>
      <c r="MYO69" s="213"/>
      <c r="MYQ69" s="213"/>
      <c r="MYS69" s="213"/>
      <c r="MYU69" s="213"/>
      <c r="MYW69" s="213"/>
      <c r="MYY69" s="213"/>
      <c r="MZA69" s="213"/>
      <c r="MZC69" s="213"/>
      <c r="MZE69" s="213"/>
      <c r="MZG69" s="213"/>
      <c r="MZI69" s="213"/>
      <c r="MZK69" s="213"/>
      <c r="MZM69" s="213"/>
      <c r="MZO69" s="213"/>
      <c r="MZQ69" s="213"/>
      <c r="MZS69" s="213"/>
      <c r="MZU69" s="213"/>
      <c r="MZW69" s="213"/>
      <c r="MZY69" s="213"/>
      <c r="NAA69" s="213"/>
      <c r="NAC69" s="213"/>
      <c r="NAE69" s="213"/>
      <c r="NAG69" s="213"/>
      <c r="NAI69" s="213"/>
      <c r="NAK69" s="213"/>
      <c r="NAM69" s="213"/>
      <c r="NAO69" s="213"/>
      <c r="NAQ69" s="213"/>
      <c r="NAS69" s="213"/>
      <c r="NAU69" s="213"/>
      <c r="NAW69" s="213"/>
      <c r="NAY69" s="213"/>
      <c r="NBA69" s="213"/>
      <c r="NBC69" s="213"/>
      <c r="NBE69" s="213"/>
      <c r="NBG69" s="213"/>
      <c r="NBI69" s="213"/>
      <c r="NBK69" s="213"/>
      <c r="NBM69" s="213"/>
      <c r="NBO69" s="213"/>
      <c r="NBQ69" s="213"/>
      <c r="NBS69" s="213"/>
      <c r="NBU69" s="213"/>
      <c r="NBW69" s="213"/>
      <c r="NBY69" s="213"/>
      <c r="NCA69" s="213"/>
      <c r="NCC69" s="213"/>
      <c r="NCE69" s="213"/>
      <c r="NCG69" s="213"/>
      <c r="NCI69" s="213"/>
      <c r="NCK69" s="213"/>
      <c r="NCM69" s="213"/>
      <c r="NCO69" s="213"/>
      <c r="NCQ69" s="213"/>
      <c r="NCS69" s="213"/>
      <c r="NCU69" s="213"/>
      <c r="NCW69" s="213"/>
      <c r="NCY69" s="213"/>
      <c r="NDA69" s="213"/>
      <c r="NDC69" s="213"/>
      <c r="NDE69" s="213"/>
      <c r="NDG69" s="213"/>
      <c r="NDI69" s="213"/>
      <c r="NDK69" s="213"/>
      <c r="NDM69" s="213"/>
      <c r="NDO69" s="213"/>
      <c r="NDQ69" s="213"/>
      <c r="NDS69" s="213"/>
      <c r="NDU69" s="213"/>
      <c r="NDW69" s="213"/>
      <c r="NDY69" s="213"/>
      <c r="NEA69" s="213"/>
      <c r="NEC69" s="213"/>
      <c r="NEE69" s="213"/>
      <c r="NEG69" s="213"/>
      <c r="NEI69" s="213"/>
      <c r="NEK69" s="213"/>
      <c r="NEM69" s="213"/>
      <c r="NEO69" s="213"/>
      <c r="NEQ69" s="213"/>
      <c r="NES69" s="213"/>
      <c r="NEU69" s="213"/>
      <c r="NEW69" s="213"/>
      <c r="NEY69" s="213"/>
      <c r="NFA69" s="213"/>
      <c r="NFC69" s="213"/>
      <c r="NFE69" s="213"/>
      <c r="NFG69" s="213"/>
      <c r="NFI69" s="213"/>
      <c r="NFK69" s="213"/>
      <c r="NFM69" s="213"/>
      <c r="NFO69" s="213"/>
      <c r="NFQ69" s="213"/>
      <c r="NFS69" s="213"/>
      <c r="NFU69" s="213"/>
      <c r="NFW69" s="213"/>
      <c r="NFY69" s="213"/>
      <c r="NGA69" s="213"/>
      <c r="NGC69" s="213"/>
      <c r="NGE69" s="213"/>
      <c r="NGG69" s="213"/>
      <c r="NGI69" s="213"/>
      <c r="NGK69" s="213"/>
      <c r="NGM69" s="213"/>
      <c r="NGO69" s="213"/>
      <c r="NGQ69" s="213"/>
      <c r="NGS69" s="213"/>
      <c r="NGU69" s="213"/>
      <c r="NGW69" s="213"/>
      <c r="NGY69" s="213"/>
      <c r="NHA69" s="213"/>
      <c r="NHC69" s="213"/>
      <c r="NHE69" s="213"/>
      <c r="NHG69" s="213"/>
      <c r="NHI69" s="213"/>
      <c r="NHK69" s="213"/>
      <c r="NHM69" s="213"/>
      <c r="NHO69" s="213"/>
      <c r="NHQ69" s="213"/>
      <c r="NHS69" s="213"/>
      <c r="NHU69" s="213"/>
      <c r="NHW69" s="213"/>
      <c r="NHY69" s="213"/>
      <c r="NIA69" s="213"/>
      <c r="NIC69" s="213"/>
      <c r="NIE69" s="213"/>
      <c r="NIG69" s="213"/>
      <c r="NII69" s="213"/>
      <c r="NIK69" s="213"/>
      <c r="NIM69" s="213"/>
      <c r="NIO69" s="213"/>
      <c r="NIQ69" s="213"/>
      <c r="NIS69" s="213"/>
      <c r="NIU69" s="213"/>
      <c r="NIW69" s="213"/>
      <c r="NIY69" s="213"/>
      <c r="NJA69" s="213"/>
      <c r="NJC69" s="213"/>
      <c r="NJE69" s="213"/>
      <c r="NJG69" s="213"/>
      <c r="NJI69" s="213"/>
      <c r="NJK69" s="213"/>
      <c r="NJM69" s="213"/>
      <c r="NJO69" s="213"/>
      <c r="NJQ69" s="213"/>
      <c r="NJS69" s="213"/>
      <c r="NJU69" s="213"/>
      <c r="NJW69" s="213"/>
      <c r="NJY69" s="213"/>
      <c r="NKA69" s="213"/>
      <c r="NKC69" s="213"/>
      <c r="NKE69" s="213"/>
      <c r="NKG69" s="213"/>
      <c r="NKI69" s="213"/>
      <c r="NKK69" s="213"/>
      <c r="NKM69" s="213"/>
      <c r="NKO69" s="213"/>
      <c r="NKQ69" s="213"/>
      <c r="NKS69" s="213"/>
      <c r="NKU69" s="213"/>
      <c r="NKW69" s="213"/>
      <c r="NKY69" s="213"/>
      <c r="NLA69" s="213"/>
      <c r="NLC69" s="213"/>
      <c r="NLE69" s="213"/>
      <c r="NLG69" s="213"/>
      <c r="NLI69" s="213"/>
      <c r="NLK69" s="213"/>
      <c r="NLM69" s="213"/>
      <c r="NLO69" s="213"/>
      <c r="NLQ69" s="213"/>
      <c r="NLS69" s="213"/>
      <c r="NLU69" s="213"/>
      <c r="NLW69" s="213"/>
      <c r="NLY69" s="213"/>
      <c r="NMA69" s="213"/>
      <c r="NMC69" s="213"/>
      <c r="NME69" s="213"/>
      <c r="NMG69" s="213"/>
      <c r="NMI69" s="213"/>
      <c r="NMK69" s="213"/>
      <c r="NMM69" s="213"/>
      <c r="NMO69" s="213"/>
      <c r="NMQ69" s="213"/>
      <c r="NMS69" s="213"/>
      <c r="NMU69" s="213"/>
      <c r="NMW69" s="213"/>
      <c r="NMY69" s="213"/>
      <c r="NNA69" s="213"/>
      <c r="NNC69" s="213"/>
      <c r="NNE69" s="213"/>
      <c r="NNG69" s="213"/>
      <c r="NNI69" s="213"/>
      <c r="NNK69" s="213"/>
      <c r="NNM69" s="213"/>
      <c r="NNO69" s="213"/>
      <c r="NNQ69" s="213"/>
      <c r="NNS69" s="213"/>
      <c r="NNU69" s="213"/>
      <c r="NNW69" s="213"/>
      <c r="NNY69" s="213"/>
      <c r="NOA69" s="213"/>
      <c r="NOC69" s="213"/>
      <c r="NOE69" s="213"/>
      <c r="NOG69" s="213"/>
      <c r="NOI69" s="213"/>
      <c r="NOK69" s="213"/>
      <c r="NOM69" s="213"/>
      <c r="NOO69" s="213"/>
      <c r="NOQ69" s="213"/>
      <c r="NOS69" s="213"/>
      <c r="NOU69" s="213"/>
      <c r="NOW69" s="213"/>
      <c r="NOY69" s="213"/>
      <c r="NPA69" s="213"/>
      <c r="NPC69" s="213"/>
      <c r="NPE69" s="213"/>
      <c r="NPG69" s="213"/>
      <c r="NPI69" s="213"/>
      <c r="NPK69" s="213"/>
      <c r="NPM69" s="213"/>
      <c r="NPO69" s="213"/>
      <c r="NPQ69" s="213"/>
      <c r="NPS69" s="213"/>
      <c r="NPU69" s="213"/>
      <c r="NPW69" s="213"/>
      <c r="NPY69" s="213"/>
      <c r="NQA69" s="213"/>
      <c r="NQC69" s="213"/>
      <c r="NQE69" s="213"/>
      <c r="NQG69" s="213"/>
      <c r="NQI69" s="213"/>
      <c r="NQK69" s="213"/>
      <c r="NQM69" s="213"/>
      <c r="NQO69" s="213"/>
      <c r="NQQ69" s="213"/>
      <c r="NQS69" s="213"/>
      <c r="NQU69" s="213"/>
      <c r="NQW69" s="213"/>
      <c r="NQY69" s="213"/>
      <c r="NRA69" s="213"/>
      <c r="NRC69" s="213"/>
      <c r="NRE69" s="213"/>
      <c r="NRG69" s="213"/>
      <c r="NRI69" s="213"/>
      <c r="NRK69" s="213"/>
      <c r="NRM69" s="213"/>
      <c r="NRO69" s="213"/>
      <c r="NRQ69" s="213"/>
      <c r="NRS69" s="213"/>
      <c r="NRU69" s="213"/>
      <c r="NRW69" s="213"/>
      <c r="NRY69" s="213"/>
      <c r="NSA69" s="213"/>
      <c r="NSC69" s="213"/>
      <c r="NSE69" s="213"/>
      <c r="NSG69" s="213"/>
      <c r="NSI69" s="213"/>
      <c r="NSK69" s="213"/>
      <c r="NSM69" s="213"/>
      <c r="NSO69" s="213"/>
      <c r="NSQ69" s="213"/>
      <c r="NSS69" s="213"/>
      <c r="NSU69" s="213"/>
      <c r="NSW69" s="213"/>
      <c r="NSY69" s="213"/>
      <c r="NTA69" s="213"/>
      <c r="NTC69" s="213"/>
      <c r="NTE69" s="213"/>
      <c r="NTG69" s="213"/>
      <c r="NTI69" s="213"/>
      <c r="NTK69" s="213"/>
      <c r="NTM69" s="213"/>
      <c r="NTO69" s="213"/>
      <c r="NTQ69" s="213"/>
      <c r="NTS69" s="213"/>
      <c r="NTU69" s="213"/>
      <c r="NTW69" s="213"/>
      <c r="NTY69" s="213"/>
      <c r="NUA69" s="213"/>
      <c r="NUC69" s="213"/>
      <c r="NUE69" s="213"/>
      <c r="NUG69" s="213"/>
      <c r="NUI69" s="213"/>
      <c r="NUK69" s="213"/>
      <c r="NUM69" s="213"/>
      <c r="NUO69" s="213"/>
      <c r="NUQ69" s="213"/>
      <c r="NUS69" s="213"/>
      <c r="NUU69" s="213"/>
      <c r="NUW69" s="213"/>
      <c r="NUY69" s="213"/>
      <c r="NVA69" s="213"/>
      <c r="NVC69" s="213"/>
      <c r="NVE69" s="213"/>
      <c r="NVG69" s="213"/>
      <c r="NVI69" s="213"/>
      <c r="NVK69" s="213"/>
      <c r="NVM69" s="213"/>
      <c r="NVO69" s="213"/>
      <c r="NVQ69" s="213"/>
      <c r="NVS69" s="213"/>
      <c r="NVU69" s="213"/>
      <c r="NVW69" s="213"/>
      <c r="NVY69" s="213"/>
      <c r="NWA69" s="213"/>
      <c r="NWC69" s="213"/>
      <c r="NWE69" s="213"/>
      <c r="NWG69" s="213"/>
      <c r="NWI69" s="213"/>
      <c r="NWK69" s="213"/>
      <c r="NWM69" s="213"/>
      <c r="NWO69" s="213"/>
      <c r="NWQ69" s="213"/>
      <c r="NWS69" s="213"/>
      <c r="NWU69" s="213"/>
      <c r="NWW69" s="213"/>
      <c r="NWY69" s="213"/>
      <c r="NXA69" s="213"/>
      <c r="NXC69" s="213"/>
      <c r="NXE69" s="213"/>
      <c r="NXG69" s="213"/>
      <c r="NXI69" s="213"/>
      <c r="NXK69" s="213"/>
      <c r="NXM69" s="213"/>
      <c r="NXO69" s="213"/>
      <c r="NXQ69" s="213"/>
      <c r="NXS69" s="213"/>
      <c r="NXU69" s="213"/>
      <c r="NXW69" s="213"/>
      <c r="NXY69" s="213"/>
      <c r="NYA69" s="213"/>
      <c r="NYC69" s="213"/>
      <c r="NYE69" s="213"/>
      <c r="NYG69" s="213"/>
      <c r="NYI69" s="213"/>
      <c r="NYK69" s="213"/>
      <c r="NYM69" s="213"/>
      <c r="NYO69" s="213"/>
      <c r="NYQ69" s="213"/>
      <c r="NYS69" s="213"/>
      <c r="NYU69" s="213"/>
      <c r="NYW69" s="213"/>
      <c r="NYY69" s="213"/>
      <c r="NZA69" s="213"/>
      <c r="NZC69" s="213"/>
      <c r="NZE69" s="213"/>
      <c r="NZG69" s="213"/>
      <c r="NZI69" s="213"/>
      <c r="NZK69" s="213"/>
      <c r="NZM69" s="213"/>
      <c r="NZO69" s="213"/>
      <c r="NZQ69" s="213"/>
      <c r="NZS69" s="213"/>
      <c r="NZU69" s="213"/>
      <c r="NZW69" s="213"/>
      <c r="NZY69" s="213"/>
      <c r="OAA69" s="213"/>
      <c r="OAC69" s="213"/>
      <c r="OAE69" s="213"/>
      <c r="OAG69" s="213"/>
      <c r="OAI69" s="213"/>
      <c r="OAK69" s="213"/>
      <c r="OAM69" s="213"/>
      <c r="OAO69" s="213"/>
      <c r="OAQ69" s="213"/>
      <c r="OAS69" s="213"/>
      <c r="OAU69" s="213"/>
      <c r="OAW69" s="213"/>
      <c r="OAY69" s="213"/>
      <c r="OBA69" s="213"/>
      <c r="OBC69" s="213"/>
      <c r="OBE69" s="213"/>
      <c r="OBG69" s="213"/>
      <c r="OBI69" s="213"/>
      <c r="OBK69" s="213"/>
      <c r="OBM69" s="213"/>
      <c r="OBO69" s="213"/>
      <c r="OBQ69" s="213"/>
      <c r="OBS69" s="213"/>
      <c r="OBU69" s="213"/>
      <c r="OBW69" s="213"/>
      <c r="OBY69" s="213"/>
      <c r="OCA69" s="213"/>
      <c r="OCC69" s="213"/>
      <c r="OCE69" s="213"/>
      <c r="OCG69" s="213"/>
      <c r="OCI69" s="213"/>
      <c r="OCK69" s="213"/>
      <c r="OCM69" s="213"/>
      <c r="OCO69" s="213"/>
      <c r="OCQ69" s="213"/>
      <c r="OCS69" s="213"/>
      <c r="OCU69" s="213"/>
      <c r="OCW69" s="213"/>
      <c r="OCY69" s="213"/>
      <c r="ODA69" s="213"/>
      <c r="ODC69" s="213"/>
      <c r="ODE69" s="213"/>
      <c r="ODG69" s="213"/>
      <c r="ODI69" s="213"/>
      <c r="ODK69" s="213"/>
      <c r="ODM69" s="213"/>
      <c r="ODO69" s="213"/>
      <c r="ODQ69" s="213"/>
      <c r="ODS69" s="213"/>
      <c r="ODU69" s="213"/>
      <c r="ODW69" s="213"/>
      <c r="ODY69" s="213"/>
      <c r="OEA69" s="213"/>
      <c r="OEC69" s="213"/>
      <c r="OEE69" s="213"/>
      <c r="OEG69" s="213"/>
      <c r="OEI69" s="213"/>
      <c r="OEK69" s="213"/>
      <c r="OEM69" s="213"/>
      <c r="OEO69" s="213"/>
      <c r="OEQ69" s="213"/>
      <c r="OES69" s="213"/>
      <c r="OEU69" s="213"/>
      <c r="OEW69" s="213"/>
      <c r="OEY69" s="213"/>
      <c r="OFA69" s="213"/>
      <c r="OFC69" s="213"/>
      <c r="OFE69" s="213"/>
      <c r="OFG69" s="213"/>
      <c r="OFI69" s="213"/>
      <c r="OFK69" s="213"/>
      <c r="OFM69" s="213"/>
      <c r="OFO69" s="213"/>
      <c r="OFQ69" s="213"/>
      <c r="OFS69" s="213"/>
      <c r="OFU69" s="213"/>
      <c r="OFW69" s="213"/>
      <c r="OFY69" s="213"/>
      <c r="OGA69" s="213"/>
      <c r="OGC69" s="213"/>
      <c r="OGE69" s="213"/>
      <c r="OGG69" s="213"/>
      <c r="OGI69" s="213"/>
      <c r="OGK69" s="213"/>
      <c r="OGM69" s="213"/>
      <c r="OGO69" s="213"/>
      <c r="OGQ69" s="213"/>
      <c r="OGS69" s="213"/>
      <c r="OGU69" s="213"/>
      <c r="OGW69" s="213"/>
      <c r="OGY69" s="213"/>
      <c r="OHA69" s="213"/>
      <c r="OHC69" s="213"/>
      <c r="OHE69" s="213"/>
      <c r="OHG69" s="213"/>
      <c r="OHI69" s="213"/>
      <c r="OHK69" s="213"/>
      <c r="OHM69" s="213"/>
      <c r="OHO69" s="213"/>
      <c r="OHQ69" s="213"/>
      <c r="OHS69" s="213"/>
      <c r="OHU69" s="213"/>
      <c r="OHW69" s="213"/>
      <c r="OHY69" s="213"/>
      <c r="OIA69" s="213"/>
      <c r="OIC69" s="213"/>
      <c r="OIE69" s="213"/>
      <c r="OIG69" s="213"/>
      <c r="OII69" s="213"/>
      <c r="OIK69" s="213"/>
      <c r="OIM69" s="213"/>
      <c r="OIO69" s="213"/>
      <c r="OIQ69" s="213"/>
      <c r="OIS69" s="213"/>
      <c r="OIU69" s="213"/>
      <c r="OIW69" s="213"/>
      <c r="OIY69" s="213"/>
      <c r="OJA69" s="213"/>
      <c r="OJC69" s="213"/>
      <c r="OJE69" s="213"/>
      <c r="OJG69" s="213"/>
      <c r="OJI69" s="213"/>
      <c r="OJK69" s="213"/>
      <c r="OJM69" s="213"/>
      <c r="OJO69" s="213"/>
      <c r="OJQ69" s="213"/>
      <c r="OJS69" s="213"/>
      <c r="OJU69" s="213"/>
      <c r="OJW69" s="213"/>
      <c r="OJY69" s="213"/>
      <c r="OKA69" s="213"/>
      <c r="OKC69" s="213"/>
      <c r="OKE69" s="213"/>
      <c r="OKG69" s="213"/>
      <c r="OKI69" s="213"/>
      <c r="OKK69" s="213"/>
      <c r="OKM69" s="213"/>
      <c r="OKO69" s="213"/>
      <c r="OKQ69" s="213"/>
      <c r="OKS69" s="213"/>
      <c r="OKU69" s="213"/>
      <c r="OKW69" s="213"/>
      <c r="OKY69" s="213"/>
      <c r="OLA69" s="213"/>
      <c r="OLC69" s="213"/>
      <c r="OLE69" s="213"/>
      <c r="OLG69" s="213"/>
      <c r="OLI69" s="213"/>
      <c r="OLK69" s="213"/>
      <c r="OLM69" s="213"/>
      <c r="OLO69" s="213"/>
      <c r="OLQ69" s="213"/>
      <c r="OLS69" s="213"/>
      <c r="OLU69" s="213"/>
      <c r="OLW69" s="213"/>
      <c r="OLY69" s="213"/>
      <c r="OMA69" s="213"/>
      <c r="OMC69" s="213"/>
      <c r="OME69" s="213"/>
      <c r="OMG69" s="213"/>
      <c r="OMI69" s="213"/>
      <c r="OMK69" s="213"/>
      <c r="OMM69" s="213"/>
      <c r="OMO69" s="213"/>
      <c r="OMQ69" s="213"/>
      <c r="OMS69" s="213"/>
      <c r="OMU69" s="213"/>
      <c r="OMW69" s="213"/>
      <c r="OMY69" s="213"/>
      <c r="ONA69" s="213"/>
      <c r="ONC69" s="213"/>
      <c r="ONE69" s="213"/>
      <c r="ONG69" s="213"/>
      <c r="ONI69" s="213"/>
      <c r="ONK69" s="213"/>
      <c r="ONM69" s="213"/>
      <c r="ONO69" s="213"/>
      <c r="ONQ69" s="213"/>
      <c r="ONS69" s="213"/>
      <c r="ONU69" s="213"/>
      <c r="ONW69" s="213"/>
      <c r="ONY69" s="213"/>
      <c r="OOA69" s="213"/>
      <c r="OOC69" s="213"/>
      <c r="OOE69" s="213"/>
      <c r="OOG69" s="213"/>
      <c r="OOI69" s="213"/>
      <c r="OOK69" s="213"/>
      <c r="OOM69" s="213"/>
      <c r="OOO69" s="213"/>
      <c r="OOQ69" s="213"/>
      <c r="OOS69" s="213"/>
      <c r="OOU69" s="213"/>
      <c r="OOW69" s="213"/>
      <c r="OOY69" s="213"/>
      <c r="OPA69" s="213"/>
      <c r="OPC69" s="213"/>
      <c r="OPE69" s="213"/>
      <c r="OPG69" s="213"/>
      <c r="OPI69" s="213"/>
      <c r="OPK69" s="213"/>
      <c r="OPM69" s="213"/>
      <c r="OPO69" s="213"/>
      <c r="OPQ69" s="213"/>
      <c r="OPS69" s="213"/>
      <c r="OPU69" s="213"/>
      <c r="OPW69" s="213"/>
      <c r="OPY69" s="213"/>
      <c r="OQA69" s="213"/>
      <c r="OQC69" s="213"/>
      <c r="OQE69" s="213"/>
      <c r="OQG69" s="213"/>
      <c r="OQI69" s="213"/>
      <c r="OQK69" s="213"/>
      <c r="OQM69" s="213"/>
      <c r="OQO69" s="213"/>
      <c r="OQQ69" s="213"/>
      <c r="OQS69" s="213"/>
      <c r="OQU69" s="213"/>
      <c r="OQW69" s="213"/>
      <c r="OQY69" s="213"/>
      <c r="ORA69" s="213"/>
      <c r="ORC69" s="213"/>
      <c r="ORE69" s="213"/>
      <c r="ORG69" s="213"/>
      <c r="ORI69" s="213"/>
      <c r="ORK69" s="213"/>
      <c r="ORM69" s="213"/>
      <c r="ORO69" s="213"/>
      <c r="ORQ69" s="213"/>
      <c r="ORS69" s="213"/>
      <c r="ORU69" s="213"/>
      <c r="ORW69" s="213"/>
      <c r="ORY69" s="213"/>
      <c r="OSA69" s="213"/>
      <c r="OSC69" s="213"/>
      <c r="OSE69" s="213"/>
      <c r="OSG69" s="213"/>
      <c r="OSI69" s="213"/>
      <c r="OSK69" s="213"/>
      <c r="OSM69" s="213"/>
      <c r="OSO69" s="213"/>
      <c r="OSQ69" s="213"/>
      <c r="OSS69" s="213"/>
      <c r="OSU69" s="213"/>
      <c r="OSW69" s="213"/>
      <c r="OSY69" s="213"/>
      <c r="OTA69" s="213"/>
      <c r="OTC69" s="213"/>
      <c r="OTE69" s="213"/>
      <c r="OTG69" s="213"/>
      <c r="OTI69" s="213"/>
      <c r="OTK69" s="213"/>
      <c r="OTM69" s="213"/>
      <c r="OTO69" s="213"/>
      <c r="OTQ69" s="213"/>
      <c r="OTS69" s="213"/>
      <c r="OTU69" s="213"/>
      <c r="OTW69" s="213"/>
      <c r="OTY69" s="213"/>
      <c r="OUA69" s="213"/>
      <c r="OUC69" s="213"/>
      <c r="OUE69" s="213"/>
      <c r="OUG69" s="213"/>
      <c r="OUI69" s="213"/>
      <c r="OUK69" s="213"/>
      <c r="OUM69" s="213"/>
      <c r="OUO69" s="213"/>
      <c r="OUQ69" s="213"/>
      <c r="OUS69" s="213"/>
      <c r="OUU69" s="213"/>
      <c r="OUW69" s="213"/>
      <c r="OUY69" s="213"/>
      <c r="OVA69" s="213"/>
      <c r="OVC69" s="213"/>
      <c r="OVE69" s="213"/>
      <c r="OVG69" s="213"/>
      <c r="OVI69" s="213"/>
      <c r="OVK69" s="213"/>
      <c r="OVM69" s="213"/>
      <c r="OVO69" s="213"/>
      <c r="OVQ69" s="213"/>
      <c r="OVS69" s="213"/>
      <c r="OVU69" s="213"/>
      <c r="OVW69" s="213"/>
      <c r="OVY69" s="213"/>
      <c r="OWA69" s="213"/>
      <c r="OWC69" s="213"/>
      <c r="OWE69" s="213"/>
      <c r="OWG69" s="213"/>
      <c r="OWI69" s="213"/>
      <c r="OWK69" s="213"/>
      <c r="OWM69" s="213"/>
      <c r="OWO69" s="213"/>
      <c r="OWQ69" s="213"/>
      <c r="OWS69" s="213"/>
      <c r="OWU69" s="213"/>
      <c r="OWW69" s="213"/>
      <c r="OWY69" s="213"/>
      <c r="OXA69" s="213"/>
      <c r="OXC69" s="213"/>
      <c r="OXE69" s="213"/>
      <c r="OXG69" s="213"/>
      <c r="OXI69" s="213"/>
      <c r="OXK69" s="213"/>
      <c r="OXM69" s="213"/>
      <c r="OXO69" s="213"/>
      <c r="OXQ69" s="213"/>
      <c r="OXS69" s="213"/>
      <c r="OXU69" s="213"/>
      <c r="OXW69" s="213"/>
      <c r="OXY69" s="213"/>
      <c r="OYA69" s="213"/>
      <c r="OYC69" s="213"/>
      <c r="OYE69" s="213"/>
      <c r="OYG69" s="213"/>
      <c r="OYI69" s="213"/>
      <c r="OYK69" s="213"/>
      <c r="OYM69" s="213"/>
      <c r="OYO69" s="213"/>
      <c r="OYQ69" s="213"/>
      <c r="OYS69" s="213"/>
      <c r="OYU69" s="213"/>
      <c r="OYW69" s="213"/>
      <c r="OYY69" s="213"/>
      <c r="OZA69" s="213"/>
      <c r="OZC69" s="213"/>
      <c r="OZE69" s="213"/>
      <c r="OZG69" s="213"/>
      <c r="OZI69" s="213"/>
      <c r="OZK69" s="213"/>
      <c r="OZM69" s="213"/>
      <c r="OZO69" s="213"/>
      <c r="OZQ69" s="213"/>
      <c r="OZS69" s="213"/>
      <c r="OZU69" s="213"/>
      <c r="OZW69" s="213"/>
      <c r="OZY69" s="213"/>
      <c r="PAA69" s="213"/>
      <c r="PAC69" s="213"/>
      <c r="PAE69" s="213"/>
      <c r="PAG69" s="213"/>
      <c r="PAI69" s="213"/>
      <c r="PAK69" s="213"/>
      <c r="PAM69" s="213"/>
      <c r="PAO69" s="213"/>
      <c r="PAQ69" s="213"/>
      <c r="PAS69" s="213"/>
      <c r="PAU69" s="213"/>
      <c r="PAW69" s="213"/>
      <c r="PAY69" s="213"/>
      <c r="PBA69" s="213"/>
      <c r="PBC69" s="213"/>
      <c r="PBE69" s="213"/>
      <c r="PBG69" s="213"/>
      <c r="PBI69" s="213"/>
      <c r="PBK69" s="213"/>
      <c r="PBM69" s="213"/>
      <c r="PBO69" s="213"/>
      <c r="PBQ69" s="213"/>
      <c r="PBS69" s="213"/>
      <c r="PBU69" s="213"/>
      <c r="PBW69" s="213"/>
      <c r="PBY69" s="213"/>
      <c r="PCA69" s="213"/>
      <c r="PCC69" s="213"/>
      <c r="PCE69" s="213"/>
      <c r="PCG69" s="213"/>
      <c r="PCI69" s="213"/>
      <c r="PCK69" s="213"/>
      <c r="PCM69" s="213"/>
      <c r="PCO69" s="213"/>
      <c r="PCQ69" s="213"/>
      <c r="PCS69" s="213"/>
      <c r="PCU69" s="213"/>
      <c r="PCW69" s="213"/>
      <c r="PCY69" s="213"/>
      <c r="PDA69" s="213"/>
      <c r="PDC69" s="213"/>
      <c r="PDE69" s="213"/>
      <c r="PDG69" s="213"/>
      <c r="PDI69" s="213"/>
      <c r="PDK69" s="213"/>
      <c r="PDM69" s="213"/>
      <c r="PDO69" s="213"/>
      <c r="PDQ69" s="213"/>
      <c r="PDS69" s="213"/>
      <c r="PDU69" s="213"/>
      <c r="PDW69" s="213"/>
      <c r="PDY69" s="213"/>
      <c r="PEA69" s="213"/>
      <c r="PEC69" s="213"/>
      <c r="PEE69" s="213"/>
      <c r="PEG69" s="213"/>
      <c r="PEI69" s="213"/>
      <c r="PEK69" s="213"/>
      <c r="PEM69" s="213"/>
      <c r="PEO69" s="213"/>
      <c r="PEQ69" s="213"/>
      <c r="PES69" s="213"/>
      <c r="PEU69" s="213"/>
      <c r="PEW69" s="213"/>
      <c r="PEY69" s="213"/>
      <c r="PFA69" s="213"/>
      <c r="PFC69" s="213"/>
      <c r="PFE69" s="213"/>
      <c r="PFG69" s="213"/>
      <c r="PFI69" s="213"/>
      <c r="PFK69" s="213"/>
      <c r="PFM69" s="213"/>
      <c r="PFO69" s="213"/>
      <c r="PFQ69" s="213"/>
      <c r="PFS69" s="213"/>
      <c r="PFU69" s="213"/>
      <c r="PFW69" s="213"/>
      <c r="PFY69" s="213"/>
      <c r="PGA69" s="213"/>
      <c r="PGC69" s="213"/>
      <c r="PGE69" s="213"/>
      <c r="PGG69" s="213"/>
      <c r="PGI69" s="213"/>
      <c r="PGK69" s="213"/>
      <c r="PGM69" s="213"/>
      <c r="PGO69" s="213"/>
      <c r="PGQ69" s="213"/>
      <c r="PGS69" s="213"/>
      <c r="PGU69" s="213"/>
      <c r="PGW69" s="213"/>
      <c r="PGY69" s="213"/>
      <c r="PHA69" s="213"/>
      <c r="PHC69" s="213"/>
      <c r="PHE69" s="213"/>
      <c r="PHG69" s="213"/>
      <c r="PHI69" s="213"/>
      <c r="PHK69" s="213"/>
      <c r="PHM69" s="213"/>
      <c r="PHO69" s="213"/>
      <c r="PHQ69" s="213"/>
      <c r="PHS69" s="213"/>
      <c r="PHU69" s="213"/>
      <c r="PHW69" s="213"/>
      <c r="PHY69" s="213"/>
      <c r="PIA69" s="213"/>
      <c r="PIC69" s="213"/>
      <c r="PIE69" s="213"/>
      <c r="PIG69" s="213"/>
      <c r="PII69" s="213"/>
      <c r="PIK69" s="213"/>
      <c r="PIM69" s="213"/>
      <c r="PIO69" s="213"/>
      <c r="PIQ69" s="213"/>
      <c r="PIS69" s="213"/>
      <c r="PIU69" s="213"/>
      <c r="PIW69" s="213"/>
      <c r="PIY69" s="213"/>
      <c r="PJA69" s="213"/>
      <c r="PJC69" s="213"/>
      <c r="PJE69" s="213"/>
      <c r="PJG69" s="213"/>
      <c r="PJI69" s="213"/>
      <c r="PJK69" s="213"/>
      <c r="PJM69" s="213"/>
      <c r="PJO69" s="213"/>
      <c r="PJQ69" s="213"/>
      <c r="PJS69" s="213"/>
      <c r="PJU69" s="213"/>
      <c r="PJW69" s="213"/>
      <c r="PJY69" s="213"/>
      <c r="PKA69" s="213"/>
      <c r="PKC69" s="213"/>
      <c r="PKE69" s="213"/>
      <c r="PKG69" s="213"/>
      <c r="PKI69" s="213"/>
      <c r="PKK69" s="213"/>
      <c r="PKM69" s="213"/>
      <c r="PKO69" s="213"/>
      <c r="PKQ69" s="213"/>
      <c r="PKS69" s="213"/>
      <c r="PKU69" s="213"/>
      <c r="PKW69" s="213"/>
      <c r="PKY69" s="213"/>
      <c r="PLA69" s="213"/>
      <c r="PLC69" s="213"/>
      <c r="PLE69" s="213"/>
      <c r="PLG69" s="213"/>
      <c r="PLI69" s="213"/>
      <c r="PLK69" s="213"/>
      <c r="PLM69" s="213"/>
      <c r="PLO69" s="213"/>
      <c r="PLQ69" s="213"/>
      <c r="PLS69" s="213"/>
      <c r="PLU69" s="213"/>
      <c r="PLW69" s="213"/>
      <c r="PLY69" s="213"/>
      <c r="PMA69" s="213"/>
      <c r="PMC69" s="213"/>
      <c r="PME69" s="213"/>
      <c r="PMG69" s="213"/>
      <c r="PMI69" s="213"/>
      <c r="PMK69" s="213"/>
      <c r="PMM69" s="213"/>
      <c r="PMO69" s="213"/>
      <c r="PMQ69" s="213"/>
      <c r="PMS69" s="213"/>
      <c r="PMU69" s="213"/>
      <c r="PMW69" s="213"/>
      <c r="PMY69" s="213"/>
      <c r="PNA69" s="213"/>
      <c r="PNC69" s="213"/>
      <c r="PNE69" s="213"/>
      <c r="PNG69" s="213"/>
      <c r="PNI69" s="213"/>
      <c r="PNK69" s="213"/>
      <c r="PNM69" s="213"/>
      <c r="PNO69" s="213"/>
      <c r="PNQ69" s="213"/>
      <c r="PNS69" s="213"/>
      <c r="PNU69" s="213"/>
      <c r="PNW69" s="213"/>
      <c r="PNY69" s="213"/>
      <c r="POA69" s="213"/>
      <c r="POC69" s="213"/>
      <c r="POE69" s="213"/>
      <c r="POG69" s="213"/>
      <c r="POI69" s="213"/>
      <c r="POK69" s="213"/>
      <c r="POM69" s="213"/>
      <c r="POO69" s="213"/>
      <c r="POQ69" s="213"/>
      <c r="POS69" s="213"/>
      <c r="POU69" s="213"/>
      <c r="POW69" s="213"/>
      <c r="POY69" s="213"/>
      <c r="PPA69" s="213"/>
      <c r="PPC69" s="213"/>
      <c r="PPE69" s="213"/>
      <c r="PPG69" s="213"/>
      <c r="PPI69" s="213"/>
      <c r="PPK69" s="213"/>
      <c r="PPM69" s="213"/>
      <c r="PPO69" s="213"/>
      <c r="PPQ69" s="213"/>
      <c r="PPS69" s="213"/>
      <c r="PPU69" s="213"/>
      <c r="PPW69" s="213"/>
      <c r="PPY69" s="213"/>
      <c r="PQA69" s="213"/>
      <c r="PQC69" s="213"/>
      <c r="PQE69" s="213"/>
      <c r="PQG69" s="213"/>
      <c r="PQI69" s="213"/>
      <c r="PQK69" s="213"/>
      <c r="PQM69" s="213"/>
      <c r="PQO69" s="213"/>
      <c r="PQQ69" s="213"/>
      <c r="PQS69" s="213"/>
      <c r="PQU69" s="213"/>
      <c r="PQW69" s="213"/>
      <c r="PQY69" s="213"/>
      <c r="PRA69" s="213"/>
      <c r="PRC69" s="213"/>
      <c r="PRE69" s="213"/>
      <c r="PRG69" s="213"/>
      <c r="PRI69" s="213"/>
      <c r="PRK69" s="213"/>
      <c r="PRM69" s="213"/>
      <c r="PRO69" s="213"/>
      <c r="PRQ69" s="213"/>
      <c r="PRS69" s="213"/>
      <c r="PRU69" s="213"/>
      <c r="PRW69" s="213"/>
      <c r="PRY69" s="213"/>
      <c r="PSA69" s="213"/>
      <c r="PSC69" s="213"/>
      <c r="PSE69" s="213"/>
      <c r="PSG69" s="213"/>
      <c r="PSI69" s="213"/>
      <c r="PSK69" s="213"/>
      <c r="PSM69" s="213"/>
      <c r="PSO69" s="213"/>
      <c r="PSQ69" s="213"/>
      <c r="PSS69" s="213"/>
      <c r="PSU69" s="213"/>
      <c r="PSW69" s="213"/>
      <c r="PSY69" s="213"/>
      <c r="PTA69" s="213"/>
      <c r="PTC69" s="213"/>
      <c r="PTE69" s="213"/>
      <c r="PTG69" s="213"/>
      <c r="PTI69" s="213"/>
      <c r="PTK69" s="213"/>
      <c r="PTM69" s="213"/>
      <c r="PTO69" s="213"/>
      <c r="PTQ69" s="213"/>
      <c r="PTS69" s="213"/>
      <c r="PTU69" s="213"/>
      <c r="PTW69" s="213"/>
      <c r="PTY69" s="213"/>
      <c r="PUA69" s="213"/>
      <c r="PUC69" s="213"/>
      <c r="PUE69" s="213"/>
      <c r="PUG69" s="213"/>
      <c r="PUI69" s="213"/>
      <c r="PUK69" s="213"/>
      <c r="PUM69" s="213"/>
      <c r="PUO69" s="213"/>
      <c r="PUQ69" s="213"/>
      <c r="PUS69" s="213"/>
      <c r="PUU69" s="213"/>
      <c r="PUW69" s="213"/>
      <c r="PUY69" s="213"/>
      <c r="PVA69" s="213"/>
      <c r="PVC69" s="213"/>
      <c r="PVE69" s="213"/>
      <c r="PVG69" s="213"/>
      <c r="PVI69" s="213"/>
      <c r="PVK69" s="213"/>
      <c r="PVM69" s="213"/>
      <c r="PVO69" s="213"/>
      <c r="PVQ69" s="213"/>
      <c r="PVS69" s="213"/>
      <c r="PVU69" s="213"/>
      <c r="PVW69" s="213"/>
      <c r="PVY69" s="213"/>
      <c r="PWA69" s="213"/>
      <c r="PWC69" s="213"/>
      <c r="PWE69" s="213"/>
      <c r="PWG69" s="213"/>
      <c r="PWI69" s="213"/>
      <c r="PWK69" s="213"/>
      <c r="PWM69" s="213"/>
      <c r="PWO69" s="213"/>
      <c r="PWQ69" s="213"/>
      <c r="PWS69" s="213"/>
      <c r="PWU69" s="213"/>
      <c r="PWW69" s="213"/>
      <c r="PWY69" s="213"/>
      <c r="PXA69" s="213"/>
      <c r="PXC69" s="213"/>
      <c r="PXE69" s="213"/>
      <c r="PXG69" s="213"/>
      <c r="PXI69" s="213"/>
      <c r="PXK69" s="213"/>
      <c r="PXM69" s="213"/>
      <c r="PXO69" s="213"/>
      <c r="PXQ69" s="213"/>
      <c r="PXS69" s="213"/>
      <c r="PXU69" s="213"/>
      <c r="PXW69" s="213"/>
      <c r="PXY69" s="213"/>
      <c r="PYA69" s="213"/>
      <c r="PYC69" s="213"/>
      <c r="PYE69" s="213"/>
      <c r="PYG69" s="213"/>
      <c r="PYI69" s="213"/>
      <c r="PYK69" s="213"/>
      <c r="PYM69" s="213"/>
      <c r="PYO69" s="213"/>
      <c r="PYQ69" s="213"/>
      <c r="PYS69" s="213"/>
      <c r="PYU69" s="213"/>
      <c r="PYW69" s="213"/>
      <c r="PYY69" s="213"/>
      <c r="PZA69" s="213"/>
      <c r="PZC69" s="213"/>
      <c r="PZE69" s="213"/>
      <c r="PZG69" s="213"/>
      <c r="PZI69" s="213"/>
      <c r="PZK69" s="213"/>
      <c r="PZM69" s="213"/>
      <c r="PZO69" s="213"/>
      <c r="PZQ69" s="213"/>
      <c r="PZS69" s="213"/>
      <c r="PZU69" s="213"/>
      <c r="PZW69" s="213"/>
      <c r="PZY69" s="213"/>
      <c r="QAA69" s="213"/>
      <c r="QAC69" s="213"/>
      <c r="QAE69" s="213"/>
      <c r="QAG69" s="213"/>
      <c r="QAI69" s="213"/>
      <c r="QAK69" s="213"/>
      <c r="QAM69" s="213"/>
      <c r="QAO69" s="213"/>
      <c r="QAQ69" s="213"/>
      <c r="QAS69" s="213"/>
      <c r="QAU69" s="213"/>
      <c r="QAW69" s="213"/>
      <c r="QAY69" s="213"/>
      <c r="QBA69" s="213"/>
      <c r="QBC69" s="213"/>
      <c r="QBE69" s="213"/>
      <c r="QBG69" s="213"/>
      <c r="QBI69" s="213"/>
      <c r="QBK69" s="213"/>
      <c r="QBM69" s="213"/>
      <c r="QBO69" s="213"/>
      <c r="QBQ69" s="213"/>
      <c r="QBS69" s="213"/>
      <c r="QBU69" s="213"/>
      <c r="QBW69" s="213"/>
      <c r="QBY69" s="213"/>
      <c r="QCA69" s="213"/>
      <c r="QCC69" s="213"/>
      <c r="QCE69" s="213"/>
      <c r="QCG69" s="213"/>
      <c r="QCI69" s="213"/>
      <c r="QCK69" s="213"/>
      <c r="QCM69" s="213"/>
      <c r="QCO69" s="213"/>
      <c r="QCQ69" s="213"/>
      <c r="QCS69" s="213"/>
      <c r="QCU69" s="213"/>
      <c r="QCW69" s="213"/>
      <c r="QCY69" s="213"/>
      <c r="QDA69" s="213"/>
      <c r="QDC69" s="213"/>
      <c r="QDE69" s="213"/>
      <c r="QDG69" s="213"/>
      <c r="QDI69" s="213"/>
      <c r="QDK69" s="213"/>
      <c r="QDM69" s="213"/>
      <c r="QDO69" s="213"/>
      <c r="QDQ69" s="213"/>
      <c r="QDS69" s="213"/>
      <c r="QDU69" s="213"/>
      <c r="QDW69" s="213"/>
      <c r="QDY69" s="213"/>
      <c r="QEA69" s="213"/>
      <c r="QEC69" s="213"/>
      <c r="QEE69" s="213"/>
      <c r="QEG69" s="213"/>
      <c r="QEI69" s="213"/>
      <c r="QEK69" s="213"/>
      <c r="QEM69" s="213"/>
      <c r="QEO69" s="213"/>
      <c r="QEQ69" s="213"/>
      <c r="QES69" s="213"/>
      <c r="QEU69" s="213"/>
      <c r="QEW69" s="213"/>
      <c r="QEY69" s="213"/>
      <c r="QFA69" s="213"/>
      <c r="QFC69" s="213"/>
      <c r="QFE69" s="213"/>
      <c r="QFG69" s="213"/>
      <c r="QFI69" s="213"/>
      <c r="QFK69" s="213"/>
      <c r="QFM69" s="213"/>
      <c r="QFO69" s="213"/>
      <c r="QFQ69" s="213"/>
      <c r="QFS69" s="213"/>
      <c r="QFU69" s="213"/>
      <c r="QFW69" s="213"/>
      <c r="QFY69" s="213"/>
      <c r="QGA69" s="213"/>
      <c r="QGC69" s="213"/>
      <c r="QGE69" s="213"/>
      <c r="QGG69" s="213"/>
      <c r="QGI69" s="213"/>
      <c r="QGK69" s="213"/>
      <c r="QGM69" s="213"/>
      <c r="QGO69" s="213"/>
      <c r="QGQ69" s="213"/>
      <c r="QGS69" s="213"/>
      <c r="QGU69" s="213"/>
      <c r="QGW69" s="213"/>
      <c r="QGY69" s="213"/>
      <c r="QHA69" s="213"/>
      <c r="QHC69" s="213"/>
      <c r="QHE69" s="213"/>
      <c r="QHG69" s="213"/>
      <c r="QHI69" s="213"/>
      <c r="QHK69" s="213"/>
      <c r="QHM69" s="213"/>
      <c r="QHO69" s="213"/>
      <c r="QHQ69" s="213"/>
      <c r="QHS69" s="213"/>
      <c r="QHU69" s="213"/>
      <c r="QHW69" s="213"/>
      <c r="QHY69" s="213"/>
      <c r="QIA69" s="213"/>
      <c r="QIC69" s="213"/>
      <c r="QIE69" s="213"/>
      <c r="QIG69" s="213"/>
      <c r="QII69" s="213"/>
      <c r="QIK69" s="213"/>
      <c r="QIM69" s="213"/>
      <c r="QIO69" s="213"/>
      <c r="QIQ69" s="213"/>
      <c r="QIS69" s="213"/>
      <c r="QIU69" s="213"/>
      <c r="QIW69" s="213"/>
      <c r="QIY69" s="213"/>
      <c r="QJA69" s="213"/>
      <c r="QJC69" s="213"/>
      <c r="QJE69" s="213"/>
      <c r="QJG69" s="213"/>
      <c r="QJI69" s="213"/>
      <c r="QJK69" s="213"/>
      <c r="QJM69" s="213"/>
      <c r="QJO69" s="213"/>
      <c r="QJQ69" s="213"/>
      <c r="QJS69" s="213"/>
      <c r="QJU69" s="213"/>
      <c r="QJW69" s="213"/>
      <c r="QJY69" s="213"/>
      <c r="QKA69" s="213"/>
      <c r="QKC69" s="213"/>
      <c r="QKE69" s="213"/>
      <c r="QKG69" s="213"/>
      <c r="QKI69" s="213"/>
      <c r="QKK69" s="213"/>
      <c r="QKM69" s="213"/>
      <c r="QKO69" s="213"/>
      <c r="QKQ69" s="213"/>
      <c r="QKS69" s="213"/>
      <c r="QKU69" s="213"/>
      <c r="QKW69" s="213"/>
      <c r="QKY69" s="213"/>
      <c r="QLA69" s="213"/>
      <c r="QLC69" s="213"/>
      <c r="QLE69" s="213"/>
      <c r="QLG69" s="213"/>
      <c r="QLI69" s="213"/>
      <c r="QLK69" s="213"/>
      <c r="QLM69" s="213"/>
      <c r="QLO69" s="213"/>
      <c r="QLQ69" s="213"/>
      <c r="QLS69" s="213"/>
      <c r="QLU69" s="213"/>
      <c r="QLW69" s="213"/>
      <c r="QLY69" s="213"/>
      <c r="QMA69" s="213"/>
      <c r="QMC69" s="213"/>
      <c r="QME69" s="213"/>
      <c r="QMG69" s="213"/>
      <c r="QMI69" s="213"/>
      <c r="QMK69" s="213"/>
      <c r="QMM69" s="213"/>
      <c r="QMO69" s="213"/>
      <c r="QMQ69" s="213"/>
      <c r="QMS69" s="213"/>
      <c r="QMU69" s="213"/>
      <c r="QMW69" s="213"/>
      <c r="QMY69" s="213"/>
      <c r="QNA69" s="213"/>
      <c r="QNC69" s="213"/>
      <c r="QNE69" s="213"/>
      <c r="QNG69" s="213"/>
      <c r="QNI69" s="213"/>
      <c r="QNK69" s="213"/>
      <c r="QNM69" s="213"/>
      <c r="QNO69" s="213"/>
      <c r="QNQ69" s="213"/>
      <c r="QNS69" s="213"/>
      <c r="QNU69" s="213"/>
      <c r="QNW69" s="213"/>
      <c r="QNY69" s="213"/>
      <c r="QOA69" s="213"/>
      <c r="QOC69" s="213"/>
      <c r="QOE69" s="213"/>
      <c r="QOG69" s="213"/>
      <c r="QOI69" s="213"/>
      <c r="QOK69" s="213"/>
      <c r="QOM69" s="213"/>
      <c r="QOO69" s="213"/>
      <c r="QOQ69" s="213"/>
      <c r="QOS69" s="213"/>
      <c r="QOU69" s="213"/>
      <c r="QOW69" s="213"/>
      <c r="QOY69" s="213"/>
      <c r="QPA69" s="213"/>
      <c r="QPC69" s="213"/>
      <c r="QPE69" s="213"/>
      <c r="QPG69" s="213"/>
      <c r="QPI69" s="213"/>
      <c r="QPK69" s="213"/>
      <c r="QPM69" s="213"/>
      <c r="QPO69" s="213"/>
      <c r="QPQ69" s="213"/>
      <c r="QPS69" s="213"/>
      <c r="QPU69" s="213"/>
      <c r="QPW69" s="213"/>
      <c r="QPY69" s="213"/>
      <c r="QQA69" s="213"/>
      <c r="QQC69" s="213"/>
      <c r="QQE69" s="213"/>
      <c r="QQG69" s="213"/>
      <c r="QQI69" s="213"/>
      <c r="QQK69" s="213"/>
      <c r="QQM69" s="213"/>
      <c r="QQO69" s="213"/>
      <c r="QQQ69" s="213"/>
      <c r="QQS69" s="213"/>
      <c r="QQU69" s="213"/>
      <c r="QQW69" s="213"/>
      <c r="QQY69" s="213"/>
      <c r="QRA69" s="213"/>
      <c r="QRC69" s="213"/>
      <c r="QRE69" s="213"/>
      <c r="QRG69" s="213"/>
      <c r="QRI69" s="213"/>
      <c r="QRK69" s="213"/>
      <c r="QRM69" s="213"/>
      <c r="QRO69" s="213"/>
      <c r="QRQ69" s="213"/>
      <c r="QRS69" s="213"/>
      <c r="QRU69" s="213"/>
      <c r="QRW69" s="213"/>
      <c r="QRY69" s="213"/>
      <c r="QSA69" s="213"/>
      <c r="QSC69" s="213"/>
      <c r="QSE69" s="213"/>
      <c r="QSG69" s="213"/>
      <c r="QSI69" s="213"/>
      <c r="QSK69" s="213"/>
      <c r="QSM69" s="213"/>
      <c r="QSO69" s="213"/>
      <c r="QSQ69" s="213"/>
      <c r="QSS69" s="213"/>
      <c r="QSU69" s="213"/>
      <c r="QSW69" s="213"/>
      <c r="QSY69" s="213"/>
      <c r="QTA69" s="213"/>
      <c r="QTC69" s="213"/>
      <c r="QTE69" s="213"/>
      <c r="QTG69" s="213"/>
      <c r="QTI69" s="213"/>
      <c r="QTK69" s="213"/>
      <c r="QTM69" s="213"/>
      <c r="QTO69" s="213"/>
      <c r="QTQ69" s="213"/>
      <c r="QTS69" s="213"/>
      <c r="QTU69" s="213"/>
      <c r="QTW69" s="213"/>
      <c r="QTY69" s="213"/>
      <c r="QUA69" s="213"/>
      <c r="QUC69" s="213"/>
      <c r="QUE69" s="213"/>
      <c r="QUG69" s="213"/>
      <c r="QUI69" s="213"/>
      <c r="QUK69" s="213"/>
      <c r="QUM69" s="213"/>
      <c r="QUO69" s="213"/>
      <c r="QUQ69" s="213"/>
      <c r="QUS69" s="213"/>
      <c r="QUU69" s="213"/>
      <c r="QUW69" s="213"/>
      <c r="QUY69" s="213"/>
      <c r="QVA69" s="213"/>
      <c r="QVC69" s="213"/>
      <c r="QVE69" s="213"/>
      <c r="QVG69" s="213"/>
      <c r="QVI69" s="213"/>
      <c r="QVK69" s="213"/>
      <c r="QVM69" s="213"/>
      <c r="QVO69" s="213"/>
      <c r="QVQ69" s="213"/>
      <c r="QVS69" s="213"/>
      <c r="QVU69" s="213"/>
      <c r="QVW69" s="213"/>
      <c r="QVY69" s="213"/>
      <c r="QWA69" s="213"/>
      <c r="QWC69" s="213"/>
      <c r="QWE69" s="213"/>
      <c r="QWG69" s="213"/>
      <c r="QWI69" s="213"/>
      <c r="QWK69" s="213"/>
      <c r="QWM69" s="213"/>
      <c r="QWO69" s="213"/>
      <c r="QWQ69" s="213"/>
      <c r="QWS69" s="213"/>
      <c r="QWU69" s="213"/>
      <c r="QWW69" s="213"/>
      <c r="QWY69" s="213"/>
      <c r="QXA69" s="213"/>
      <c r="QXC69" s="213"/>
      <c r="QXE69" s="213"/>
      <c r="QXG69" s="213"/>
      <c r="QXI69" s="213"/>
      <c r="QXK69" s="213"/>
      <c r="QXM69" s="213"/>
      <c r="QXO69" s="213"/>
      <c r="QXQ69" s="213"/>
      <c r="QXS69" s="213"/>
      <c r="QXU69" s="213"/>
      <c r="QXW69" s="213"/>
      <c r="QXY69" s="213"/>
      <c r="QYA69" s="213"/>
      <c r="QYC69" s="213"/>
      <c r="QYE69" s="213"/>
      <c r="QYG69" s="213"/>
      <c r="QYI69" s="213"/>
      <c r="QYK69" s="213"/>
      <c r="QYM69" s="213"/>
      <c r="QYO69" s="213"/>
      <c r="QYQ69" s="213"/>
      <c r="QYS69" s="213"/>
      <c r="QYU69" s="213"/>
      <c r="QYW69" s="213"/>
      <c r="QYY69" s="213"/>
      <c r="QZA69" s="213"/>
      <c r="QZC69" s="213"/>
      <c r="QZE69" s="213"/>
      <c r="QZG69" s="213"/>
      <c r="QZI69" s="213"/>
      <c r="QZK69" s="213"/>
      <c r="QZM69" s="213"/>
      <c r="QZO69" s="213"/>
      <c r="QZQ69" s="213"/>
      <c r="QZS69" s="213"/>
      <c r="QZU69" s="213"/>
      <c r="QZW69" s="213"/>
      <c r="QZY69" s="213"/>
      <c r="RAA69" s="213"/>
      <c r="RAC69" s="213"/>
      <c r="RAE69" s="213"/>
      <c r="RAG69" s="213"/>
      <c r="RAI69" s="213"/>
      <c r="RAK69" s="213"/>
      <c r="RAM69" s="213"/>
      <c r="RAO69" s="213"/>
      <c r="RAQ69" s="213"/>
      <c r="RAS69" s="213"/>
      <c r="RAU69" s="213"/>
      <c r="RAW69" s="213"/>
      <c r="RAY69" s="213"/>
      <c r="RBA69" s="213"/>
      <c r="RBC69" s="213"/>
      <c r="RBE69" s="213"/>
      <c r="RBG69" s="213"/>
      <c r="RBI69" s="213"/>
      <c r="RBK69" s="213"/>
      <c r="RBM69" s="213"/>
      <c r="RBO69" s="213"/>
      <c r="RBQ69" s="213"/>
      <c r="RBS69" s="213"/>
      <c r="RBU69" s="213"/>
      <c r="RBW69" s="213"/>
      <c r="RBY69" s="213"/>
      <c r="RCA69" s="213"/>
      <c r="RCC69" s="213"/>
      <c r="RCE69" s="213"/>
      <c r="RCG69" s="213"/>
      <c r="RCI69" s="213"/>
      <c r="RCK69" s="213"/>
      <c r="RCM69" s="213"/>
      <c r="RCO69" s="213"/>
      <c r="RCQ69" s="213"/>
      <c r="RCS69" s="213"/>
      <c r="RCU69" s="213"/>
      <c r="RCW69" s="213"/>
      <c r="RCY69" s="213"/>
      <c r="RDA69" s="213"/>
      <c r="RDC69" s="213"/>
      <c r="RDE69" s="213"/>
      <c r="RDG69" s="213"/>
      <c r="RDI69" s="213"/>
      <c r="RDK69" s="213"/>
      <c r="RDM69" s="213"/>
      <c r="RDO69" s="213"/>
      <c r="RDQ69" s="213"/>
      <c r="RDS69" s="213"/>
      <c r="RDU69" s="213"/>
      <c r="RDW69" s="213"/>
      <c r="RDY69" s="213"/>
      <c r="REA69" s="213"/>
      <c r="REC69" s="213"/>
      <c r="REE69" s="213"/>
      <c r="REG69" s="213"/>
      <c r="REI69" s="213"/>
      <c r="REK69" s="213"/>
      <c r="REM69" s="213"/>
      <c r="REO69" s="213"/>
      <c r="REQ69" s="213"/>
      <c r="RES69" s="213"/>
      <c r="REU69" s="213"/>
      <c r="REW69" s="213"/>
      <c r="REY69" s="213"/>
      <c r="RFA69" s="213"/>
      <c r="RFC69" s="213"/>
      <c r="RFE69" s="213"/>
      <c r="RFG69" s="213"/>
      <c r="RFI69" s="213"/>
      <c r="RFK69" s="213"/>
      <c r="RFM69" s="213"/>
      <c r="RFO69" s="213"/>
      <c r="RFQ69" s="213"/>
      <c r="RFS69" s="213"/>
      <c r="RFU69" s="213"/>
      <c r="RFW69" s="213"/>
      <c r="RFY69" s="213"/>
      <c r="RGA69" s="213"/>
      <c r="RGC69" s="213"/>
      <c r="RGE69" s="213"/>
      <c r="RGG69" s="213"/>
      <c r="RGI69" s="213"/>
      <c r="RGK69" s="213"/>
      <c r="RGM69" s="213"/>
      <c r="RGO69" s="213"/>
      <c r="RGQ69" s="213"/>
      <c r="RGS69" s="213"/>
      <c r="RGU69" s="213"/>
      <c r="RGW69" s="213"/>
      <c r="RGY69" s="213"/>
      <c r="RHA69" s="213"/>
      <c r="RHC69" s="213"/>
      <c r="RHE69" s="213"/>
      <c r="RHG69" s="213"/>
      <c r="RHI69" s="213"/>
      <c r="RHK69" s="213"/>
      <c r="RHM69" s="213"/>
      <c r="RHO69" s="213"/>
      <c r="RHQ69" s="213"/>
      <c r="RHS69" s="213"/>
      <c r="RHU69" s="213"/>
      <c r="RHW69" s="213"/>
      <c r="RHY69" s="213"/>
      <c r="RIA69" s="213"/>
      <c r="RIC69" s="213"/>
      <c r="RIE69" s="213"/>
      <c r="RIG69" s="213"/>
      <c r="RII69" s="213"/>
      <c r="RIK69" s="213"/>
      <c r="RIM69" s="213"/>
      <c r="RIO69" s="213"/>
      <c r="RIQ69" s="213"/>
      <c r="RIS69" s="213"/>
      <c r="RIU69" s="213"/>
      <c r="RIW69" s="213"/>
      <c r="RIY69" s="213"/>
      <c r="RJA69" s="213"/>
      <c r="RJC69" s="213"/>
      <c r="RJE69" s="213"/>
      <c r="RJG69" s="213"/>
      <c r="RJI69" s="213"/>
      <c r="RJK69" s="213"/>
      <c r="RJM69" s="213"/>
      <c r="RJO69" s="213"/>
      <c r="RJQ69" s="213"/>
      <c r="RJS69" s="213"/>
      <c r="RJU69" s="213"/>
      <c r="RJW69" s="213"/>
      <c r="RJY69" s="213"/>
      <c r="RKA69" s="213"/>
      <c r="RKC69" s="213"/>
      <c r="RKE69" s="213"/>
      <c r="RKG69" s="213"/>
      <c r="RKI69" s="213"/>
      <c r="RKK69" s="213"/>
      <c r="RKM69" s="213"/>
      <c r="RKO69" s="213"/>
      <c r="RKQ69" s="213"/>
      <c r="RKS69" s="213"/>
      <c r="RKU69" s="213"/>
      <c r="RKW69" s="213"/>
      <c r="RKY69" s="213"/>
      <c r="RLA69" s="213"/>
      <c r="RLC69" s="213"/>
      <c r="RLE69" s="213"/>
      <c r="RLG69" s="213"/>
      <c r="RLI69" s="213"/>
      <c r="RLK69" s="213"/>
      <c r="RLM69" s="213"/>
      <c r="RLO69" s="213"/>
      <c r="RLQ69" s="213"/>
      <c r="RLS69" s="213"/>
      <c r="RLU69" s="213"/>
      <c r="RLW69" s="213"/>
      <c r="RLY69" s="213"/>
      <c r="RMA69" s="213"/>
      <c r="RMC69" s="213"/>
      <c r="RME69" s="213"/>
      <c r="RMG69" s="213"/>
      <c r="RMI69" s="213"/>
      <c r="RMK69" s="213"/>
      <c r="RMM69" s="213"/>
      <c r="RMO69" s="213"/>
      <c r="RMQ69" s="213"/>
      <c r="RMS69" s="213"/>
      <c r="RMU69" s="213"/>
      <c r="RMW69" s="213"/>
      <c r="RMY69" s="213"/>
      <c r="RNA69" s="213"/>
      <c r="RNC69" s="213"/>
      <c r="RNE69" s="213"/>
      <c r="RNG69" s="213"/>
      <c r="RNI69" s="213"/>
      <c r="RNK69" s="213"/>
      <c r="RNM69" s="213"/>
      <c r="RNO69" s="213"/>
      <c r="RNQ69" s="213"/>
      <c r="RNS69" s="213"/>
      <c r="RNU69" s="213"/>
      <c r="RNW69" s="213"/>
      <c r="RNY69" s="213"/>
      <c r="ROA69" s="213"/>
      <c r="ROC69" s="213"/>
      <c r="ROE69" s="213"/>
      <c r="ROG69" s="213"/>
      <c r="ROI69" s="213"/>
      <c r="ROK69" s="213"/>
      <c r="ROM69" s="213"/>
      <c r="ROO69" s="213"/>
      <c r="ROQ69" s="213"/>
      <c r="ROS69" s="213"/>
      <c r="ROU69" s="213"/>
      <c r="ROW69" s="213"/>
      <c r="ROY69" s="213"/>
      <c r="RPA69" s="213"/>
      <c r="RPC69" s="213"/>
      <c r="RPE69" s="213"/>
      <c r="RPG69" s="213"/>
      <c r="RPI69" s="213"/>
      <c r="RPK69" s="213"/>
      <c r="RPM69" s="213"/>
      <c r="RPO69" s="213"/>
      <c r="RPQ69" s="213"/>
      <c r="RPS69" s="213"/>
      <c r="RPU69" s="213"/>
      <c r="RPW69" s="213"/>
      <c r="RPY69" s="213"/>
      <c r="RQA69" s="213"/>
      <c r="RQC69" s="213"/>
      <c r="RQE69" s="213"/>
      <c r="RQG69" s="213"/>
      <c r="RQI69" s="213"/>
      <c r="RQK69" s="213"/>
      <c r="RQM69" s="213"/>
      <c r="RQO69" s="213"/>
      <c r="RQQ69" s="213"/>
      <c r="RQS69" s="213"/>
      <c r="RQU69" s="213"/>
      <c r="RQW69" s="213"/>
      <c r="RQY69" s="213"/>
      <c r="RRA69" s="213"/>
      <c r="RRC69" s="213"/>
      <c r="RRE69" s="213"/>
      <c r="RRG69" s="213"/>
      <c r="RRI69" s="213"/>
      <c r="RRK69" s="213"/>
      <c r="RRM69" s="213"/>
      <c r="RRO69" s="213"/>
      <c r="RRQ69" s="213"/>
      <c r="RRS69" s="213"/>
      <c r="RRU69" s="213"/>
      <c r="RRW69" s="213"/>
      <c r="RRY69" s="213"/>
      <c r="RSA69" s="213"/>
      <c r="RSC69" s="213"/>
      <c r="RSE69" s="213"/>
      <c r="RSG69" s="213"/>
      <c r="RSI69" s="213"/>
      <c r="RSK69" s="213"/>
      <c r="RSM69" s="213"/>
      <c r="RSO69" s="213"/>
      <c r="RSQ69" s="213"/>
      <c r="RSS69" s="213"/>
      <c r="RSU69" s="213"/>
      <c r="RSW69" s="213"/>
      <c r="RSY69" s="213"/>
      <c r="RTA69" s="213"/>
      <c r="RTC69" s="213"/>
      <c r="RTE69" s="213"/>
      <c r="RTG69" s="213"/>
      <c r="RTI69" s="213"/>
      <c r="RTK69" s="213"/>
      <c r="RTM69" s="213"/>
      <c r="RTO69" s="213"/>
      <c r="RTQ69" s="213"/>
      <c r="RTS69" s="213"/>
      <c r="RTU69" s="213"/>
      <c r="RTW69" s="213"/>
      <c r="RTY69" s="213"/>
      <c r="RUA69" s="213"/>
      <c r="RUC69" s="213"/>
      <c r="RUE69" s="213"/>
      <c r="RUG69" s="213"/>
      <c r="RUI69" s="213"/>
      <c r="RUK69" s="213"/>
      <c r="RUM69" s="213"/>
      <c r="RUO69" s="213"/>
      <c r="RUQ69" s="213"/>
      <c r="RUS69" s="213"/>
      <c r="RUU69" s="213"/>
      <c r="RUW69" s="213"/>
      <c r="RUY69" s="213"/>
      <c r="RVA69" s="213"/>
      <c r="RVC69" s="213"/>
      <c r="RVE69" s="213"/>
      <c r="RVG69" s="213"/>
      <c r="RVI69" s="213"/>
      <c r="RVK69" s="213"/>
      <c r="RVM69" s="213"/>
      <c r="RVO69" s="213"/>
      <c r="RVQ69" s="213"/>
      <c r="RVS69" s="213"/>
      <c r="RVU69" s="213"/>
      <c r="RVW69" s="213"/>
      <c r="RVY69" s="213"/>
      <c r="RWA69" s="213"/>
      <c r="RWC69" s="213"/>
      <c r="RWE69" s="213"/>
      <c r="RWG69" s="213"/>
      <c r="RWI69" s="213"/>
      <c r="RWK69" s="213"/>
      <c r="RWM69" s="213"/>
      <c r="RWO69" s="213"/>
      <c r="RWQ69" s="213"/>
      <c r="RWS69" s="213"/>
      <c r="RWU69" s="213"/>
      <c r="RWW69" s="213"/>
      <c r="RWY69" s="213"/>
      <c r="RXA69" s="213"/>
      <c r="RXC69" s="213"/>
      <c r="RXE69" s="213"/>
      <c r="RXG69" s="213"/>
      <c r="RXI69" s="213"/>
      <c r="RXK69" s="213"/>
      <c r="RXM69" s="213"/>
      <c r="RXO69" s="213"/>
      <c r="RXQ69" s="213"/>
      <c r="RXS69" s="213"/>
      <c r="RXU69" s="213"/>
      <c r="RXW69" s="213"/>
      <c r="RXY69" s="213"/>
      <c r="RYA69" s="213"/>
      <c r="RYC69" s="213"/>
      <c r="RYE69" s="213"/>
      <c r="RYG69" s="213"/>
      <c r="RYI69" s="213"/>
      <c r="RYK69" s="213"/>
      <c r="RYM69" s="213"/>
      <c r="RYO69" s="213"/>
      <c r="RYQ69" s="213"/>
      <c r="RYS69" s="213"/>
      <c r="RYU69" s="213"/>
      <c r="RYW69" s="213"/>
      <c r="RYY69" s="213"/>
      <c r="RZA69" s="213"/>
      <c r="RZC69" s="213"/>
      <c r="RZE69" s="213"/>
      <c r="RZG69" s="213"/>
      <c r="RZI69" s="213"/>
      <c r="RZK69" s="213"/>
      <c r="RZM69" s="213"/>
      <c r="RZO69" s="213"/>
      <c r="RZQ69" s="213"/>
      <c r="RZS69" s="213"/>
      <c r="RZU69" s="213"/>
      <c r="RZW69" s="213"/>
      <c r="RZY69" s="213"/>
      <c r="SAA69" s="213"/>
      <c r="SAC69" s="213"/>
      <c r="SAE69" s="213"/>
      <c r="SAG69" s="213"/>
      <c r="SAI69" s="213"/>
      <c r="SAK69" s="213"/>
      <c r="SAM69" s="213"/>
      <c r="SAO69" s="213"/>
      <c r="SAQ69" s="213"/>
      <c r="SAS69" s="213"/>
      <c r="SAU69" s="213"/>
      <c r="SAW69" s="213"/>
      <c r="SAY69" s="213"/>
      <c r="SBA69" s="213"/>
      <c r="SBC69" s="213"/>
      <c r="SBE69" s="213"/>
      <c r="SBG69" s="213"/>
      <c r="SBI69" s="213"/>
      <c r="SBK69" s="213"/>
      <c r="SBM69" s="213"/>
      <c r="SBO69" s="213"/>
      <c r="SBQ69" s="213"/>
      <c r="SBS69" s="213"/>
      <c r="SBU69" s="213"/>
      <c r="SBW69" s="213"/>
      <c r="SBY69" s="213"/>
      <c r="SCA69" s="213"/>
      <c r="SCC69" s="213"/>
      <c r="SCE69" s="213"/>
      <c r="SCG69" s="213"/>
      <c r="SCI69" s="213"/>
      <c r="SCK69" s="213"/>
      <c r="SCM69" s="213"/>
      <c r="SCO69" s="213"/>
      <c r="SCQ69" s="213"/>
      <c r="SCS69" s="213"/>
      <c r="SCU69" s="213"/>
      <c r="SCW69" s="213"/>
      <c r="SCY69" s="213"/>
      <c r="SDA69" s="213"/>
      <c r="SDC69" s="213"/>
      <c r="SDE69" s="213"/>
      <c r="SDG69" s="213"/>
      <c r="SDI69" s="213"/>
      <c r="SDK69" s="213"/>
      <c r="SDM69" s="213"/>
      <c r="SDO69" s="213"/>
      <c r="SDQ69" s="213"/>
      <c r="SDS69" s="213"/>
      <c r="SDU69" s="213"/>
      <c r="SDW69" s="213"/>
      <c r="SDY69" s="213"/>
      <c r="SEA69" s="213"/>
      <c r="SEC69" s="213"/>
      <c r="SEE69" s="213"/>
      <c r="SEG69" s="213"/>
      <c r="SEI69" s="213"/>
      <c r="SEK69" s="213"/>
      <c r="SEM69" s="213"/>
      <c r="SEO69" s="213"/>
      <c r="SEQ69" s="213"/>
      <c r="SES69" s="213"/>
      <c r="SEU69" s="213"/>
      <c r="SEW69" s="213"/>
      <c r="SEY69" s="213"/>
      <c r="SFA69" s="213"/>
      <c r="SFC69" s="213"/>
      <c r="SFE69" s="213"/>
      <c r="SFG69" s="213"/>
      <c r="SFI69" s="213"/>
      <c r="SFK69" s="213"/>
      <c r="SFM69" s="213"/>
      <c r="SFO69" s="213"/>
      <c r="SFQ69" s="213"/>
      <c r="SFS69" s="213"/>
      <c r="SFU69" s="213"/>
      <c r="SFW69" s="213"/>
      <c r="SFY69" s="213"/>
      <c r="SGA69" s="213"/>
      <c r="SGC69" s="213"/>
      <c r="SGE69" s="213"/>
      <c r="SGG69" s="213"/>
      <c r="SGI69" s="213"/>
      <c r="SGK69" s="213"/>
      <c r="SGM69" s="213"/>
      <c r="SGO69" s="213"/>
      <c r="SGQ69" s="213"/>
      <c r="SGS69" s="213"/>
      <c r="SGU69" s="213"/>
      <c r="SGW69" s="213"/>
      <c r="SGY69" s="213"/>
      <c r="SHA69" s="213"/>
      <c r="SHC69" s="213"/>
      <c r="SHE69" s="213"/>
      <c r="SHG69" s="213"/>
      <c r="SHI69" s="213"/>
      <c r="SHK69" s="213"/>
      <c r="SHM69" s="213"/>
      <c r="SHO69" s="213"/>
      <c r="SHQ69" s="213"/>
      <c r="SHS69" s="213"/>
      <c r="SHU69" s="213"/>
      <c r="SHW69" s="213"/>
      <c r="SHY69" s="213"/>
      <c r="SIA69" s="213"/>
      <c r="SIC69" s="213"/>
      <c r="SIE69" s="213"/>
      <c r="SIG69" s="213"/>
      <c r="SII69" s="213"/>
      <c r="SIK69" s="213"/>
      <c r="SIM69" s="213"/>
      <c r="SIO69" s="213"/>
      <c r="SIQ69" s="213"/>
      <c r="SIS69" s="213"/>
      <c r="SIU69" s="213"/>
      <c r="SIW69" s="213"/>
      <c r="SIY69" s="213"/>
      <c r="SJA69" s="213"/>
      <c r="SJC69" s="213"/>
      <c r="SJE69" s="213"/>
      <c r="SJG69" s="213"/>
      <c r="SJI69" s="213"/>
      <c r="SJK69" s="213"/>
      <c r="SJM69" s="213"/>
      <c r="SJO69" s="213"/>
      <c r="SJQ69" s="213"/>
      <c r="SJS69" s="213"/>
      <c r="SJU69" s="213"/>
      <c r="SJW69" s="213"/>
      <c r="SJY69" s="213"/>
      <c r="SKA69" s="213"/>
      <c r="SKC69" s="213"/>
      <c r="SKE69" s="213"/>
      <c r="SKG69" s="213"/>
      <c r="SKI69" s="213"/>
      <c r="SKK69" s="213"/>
      <c r="SKM69" s="213"/>
      <c r="SKO69" s="213"/>
      <c r="SKQ69" s="213"/>
      <c r="SKS69" s="213"/>
      <c r="SKU69" s="213"/>
      <c r="SKW69" s="213"/>
      <c r="SKY69" s="213"/>
      <c r="SLA69" s="213"/>
      <c r="SLC69" s="213"/>
      <c r="SLE69" s="213"/>
      <c r="SLG69" s="213"/>
      <c r="SLI69" s="213"/>
      <c r="SLK69" s="213"/>
      <c r="SLM69" s="213"/>
      <c r="SLO69" s="213"/>
      <c r="SLQ69" s="213"/>
      <c r="SLS69" s="213"/>
      <c r="SLU69" s="213"/>
      <c r="SLW69" s="213"/>
      <c r="SLY69" s="213"/>
      <c r="SMA69" s="213"/>
      <c r="SMC69" s="213"/>
      <c r="SME69" s="213"/>
      <c r="SMG69" s="213"/>
      <c r="SMI69" s="213"/>
      <c r="SMK69" s="213"/>
      <c r="SMM69" s="213"/>
      <c r="SMO69" s="213"/>
      <c r="SMQ69" s="213"/>
      <c r="SMS69" s="213"/>
      <c r="SMU69" s="213"/>
      <c r="SMW69" s="213"/>
      <c r="SMY69" s="213"/>
      <c r="SNA69" s="213"/>
      <c r="SNC69" s="213"/>
      <c r="SNE69" s="213"/>
      <c r="SNG69" s="213"/>
      <c r="SNI69" s="213"/>
      <c r="SNK69" s="213"/>
      <c r="SNM69" s="213"/>
      <c r="SNO69" s="213"/>
      <c r="SNQ69" s="213"/>
      <c r="SNS69" s="213"/>
      <c r="SNU69" s="213"/>
      <c r="SNW69" s="213"/>
      <c r="SNY69" s="213"/>
      <c r="SOA69" s="213"/>
      <c r="SOC69" s="213"/>
      <c r="SOE69" s="213"/>
      <c r="SOG69" s="213"/>
      <c r="SOI69" s="213"/>
      <c r="SOK69" s="213"/>
      <c r="SOM69" s="213"/>
      <c r="SOO69" s="213"/>
      <c r="SOQ69" s="213"/>
      <c r="SOS69" s="213"/>
      <c r="SOU69" s="213"/>
      <c r="SOW69" s="213"/>
      <c r="SOY69" s="213"/>
      <c r="SPA69" s="213"/>
      <c r="SPC69" s="213"/>
      <c r="SPE69" s="213"/>
      <c r="SPG69" s="213"/>
      <c r="SPI69" s="213"/>
      <c r="SPK69" s="213"/>
      <c r="SPM69" s="213"/>
      <c r="SPO69" s="213"/>
      <c r="SPQ69" s="213"/>
      <c r="SPS69" s="213"/>
      <c r="SPU69" s="213"/>
      <c r="SPW69" s="213"/>
      <c r="SPY69" s="213"/>
      <c r="SQA69" s="213"/>
      <c r="SQC69" s="213"/>
      <c r="SQE69" s="213"/>
      <c r="SQG69" s="213"/>
      <c r="SQI69" s="213"/>
      <c r="SQK69" s="213"/>
      <c r="SQM69" s="213"/>
      <c r="SQO69" s="213"/>
      <c r="SQQ69" s="213"/>
      <c r="SQS69" s="213"/>
      <c r="SQU69" s="213"/>
      <c r="SQW69" s="213"/>
      <c r="SQY69" s="213"/>
      <c r="SRA69" s="213"/>
      <c r="SRC69" s="213"/>
      <c r="SRE69" s="213"/>
      <c r="SRG69" s="213"/>
      <c r="SRI69" s="213"/>
      <c r="SRK69" s="213"/>
      <c r="SRM69" s="213"/>
      <c r="SRO69" s="213"/>
      <c r="SRQ69" s="213"/>
      <c r="SRS69" s="213"/>
      <c r="SRU69" s="213"/>
      <c r="SRW69" s="213"/>
      <c r="SRY69" s="213"/>
      <c r="SSA69" s="213"/>
      <c r="SSC69" s="213"/>
      <c r="SSE69" s="213"/>
      <c r="SSG69" s="213"/>
      <c r="SSI69" s="213"/>
      <c r="SSK69" s="213"/>
      <c r="SSM69" s="213"/>
      <c r="SSO69" s="213"/>
      <c r="SSQ69" s="213"/>
      <c r="SSS69" s="213"/>
      <c r="SSU69" s="213"/>
      <c r="SSW69" s="213"/>
      <c r="SSY69" s="213"/>
      <c r="STA69" s="213"/>
      <c r="STC69" s="213"/>
      <c r="STE69" s="213"/>
      <c r="STG69" s="213"/>
      <c r="STI69" s="213"/>
      <c r="STK69" s="213"/>
      <c r="STM69" s="213"/>
      <c r="STO69" s="213"/>
      <c r="STQ69" s="213"/>
      <c r="STS69" s="213"/>
      <c r="STU69" s="213"/>
      <c r="STW69" s="213"/>
      <c r="STY69" s="213"/>
      <c r="SUA69" s="213"/>
      <c r="SUC69" s="213"/>
      <c r="SUE69" s="213"/>
      <c r="SUG69" s="213"/>
      <c r="SUI69" s="213"/>
      <c r="SUK69" s="213"/>
      <c r="SUM69" s="213"/>
      <c r="SUO69" s="213"/>
      <c r="SUQ69" s="213"/>
      <c r="SUS69" s="213"/>
      <c r="SUU69" s="213"/>
      <c r="SUW69" s="213"/>
      <c r="SUY69" s="213"/>
      <c r="SVA69" s="213"/>
      <c r="SVC69" s="213"/>
      <c r="SVE69" s="213"/>
      <c r="SVG69" s="213"/>
      <c r="SVI69" s="213"/>
      <c r="SVK69" s="213"/>
      <c r="SVM69" s="213"/>
      <c r="SVO69" s="213"/>
      <c r="SVQ69" s="213"/>
      <c r="SVS69" s="213"/>
      <c r="SVU69" s="213"/>
      <c r="SVW69" s="213"/>
      <c r="SVY69" s="213"/>
      <c r="SWA69" s="213"/>
      <c r="SWC69" s="213"/>
      <c r="SWE69" s="213"/>
      <c r="SWG69" s="213"/>
      <c r="SWI69" s="213"/>
      <c r="SWK69" s="213"/>
      <c r="SWM69" s="213"/>
      <c r="SWO69" s="213"/>
      <c r="SWQ69" s="213"/>
      <c r="SWS69" s="213"/>
      <c r="SWU69" s="213"/>
      <c r="SWW69" s="213"/>
      <c r="SWY69" s="213"/>
      <c r="SXA69" s="213"/>
      <c r="SXC69" s="213"/>
      <c r="SXE69" s="213"/>
      <c r="SXG69" s="213"/>
      <c r="SXI69" s="213"/>
      <c r="SXK69" s="213"/>
      <c r="SXM69" s="213"/>
      <c r="SXO69" s="213"/>
      <c r="SXQ69" s="213"/>
      <c r="SXS69" s="213"/>
      <c r="SXU69" s="213"/>
      <c r="SXW69" s="213"/>
      <c r="SXY69" s="213"/>
      <c r="SYA69" s="213"/>
      <c r="SYC69" s="213"/>
      <c r="SYE69" s="213"/>
      <c r="SYG69" s="213"/>
      <c r="SYI69" s="213"/>
      <c r="SYK69" s="213"/>
      <c r="SYM69" s="213"/>
      <c r="SYO69" s="213"/>
      <c r="SYQ69" s="213"/>
      <c r="SYS69" s="213"/>
      <c r="SYU69" s="213"/>
      <c r="SYW69" s="213"/>
      <c r="SYY69" s="213"/>
      <c r="SZA69" s="213"/>
      <c r="SZC69" s="213"/>
      <c r="SZE69" s="213"/>
      <c r="SZG69" s="213"/>
      <c r="SZI69" s="213"/>
      <c r="SZK69" s="213"/>
      <c r="SZM69" s="213"/>
      <c r="SZO69" s="213"/>
      <c r="SZQ69" s="213"/>
      <c r="SZS69" s="213"/>
      <c r="SZU69" s="213"/>
      <c r="SZW69" s="213"/>
      <c r="SZY69" s="213"/>
      <c r="TAA69" s="213"/>
      <c r="TAC69" s="213"/>
      <c r="TAE69" s="213"/>
      <c r="TAG69" s="213"/>
      <c r="TAI69" s="213"/>
      <c r="TAK69" s="213"/>
      <c r="TAM69" s="213"/>
      <c r="TAO69" s="213"/>
      <c r="TAQ69" s="213"/>
      <c r="TAS69" s="213"/>
      <c r="TAU69" s="213"/>
      <c r="TAW69" s="213"/>
      <c r="TAY69" s="213"/>
      <c r="TBA69" s="213"/>
      <c r="TBC69" s="213"/>
      <c r="TBE69" s="213"/>
      <c r="TBG69" s="213"/>
      <c r="TBI69" s="213"/>
      <c r="TBK69" s="213"/>
      <c r="TBM69" s="213"/>
      <c r="TBO69" s="213"/>
      <c r="TBQ69" s="213"/>
      <c r="TBS69" s="213"/>
      <c r="TBU69" s="213"/>
      <c r="TBW69" s="213"/>
      <c r="TBY69" s="213"/>
      <c r="TCA69" s="213"/>
      <c r="TCC69" s="213"/>
      <c r="TCE69" s="213"/>
      <c r="TCG69" s="213"/>
      <c r="TCI69" s="213"/>
      <c r="TCK69" s="213"/>
      <c r="TCM69" s="213"/>
      <c r="TCO69" s="213"/>
      <c r="TCQ69" s="213"/>
      <c r="TCS69" s="213"/>
      <c r="TCU69" s="213"/>
      <c r="TCW69" s="213"/>
      <c r="TCY69" s="213"/>
      <c r="TDA69" s="213"/>
      <c r="TDC69" s="213"/>
      <c r="TDE69" s="213"/>
      <c r="TDG69" s="213"/>
      <c r="TDI69" s="213"/>
      <c r="TDK69" s="213"/>
      <c r="TDM69" s="213"/>
      <c r="TDO69" s="213"/>
      <c r="TDQ69" s="213"/>
      <c r="TDS69" s="213"/>
      <c r="TDU69" s="213"/>
      <c r="TDW69" s="213"/>
      <c r="TDY69" s="213"/>
      <c r="TEA69" s="213"/>
      <c r="TEC69" s="213"/>
      <c r="TEE69" s="213"/>
      <c r="TEG69" s="213"/>
      <c r="TEI69" s="213"/>
      <c r="TEK69" s="213"/>
      <c r="TEM69" s="213"/>
      <c r="TEO69" s="213"/>
      <c r="TEQ69" s="213"/>
      <c r="TES69" s="213"/>
      <c r="TEU69" s="213"/>
      <c r="TEW69" s="213"/>
      <c r="TEY69" s="213"/>
      <c r="TFA69" s="213"/>
      <c r="TFC69" s="213"/>
      <c r="TFE69" s="213"/>
      <c r="TFG69" s="213"/>
      <c r="TFI69" s="213"/>
      <c r="TFK69" s="213"/>
      <c r="TFM69" s="213"/>
      <c r="TFO69" s="213"/>
      <c r="TFQ69" s="213"/>
      <c r="TFS69" s="213"/>
      <c r="TFU69" s="213"/>
      <c r="TFW69" s="213"/>
      <c r="TFY69" s="213"/>
      <c r="TGA69" s="213"/>
      <c r="TGC69" s="213"/>
      <c r="TGE69" s="213"/>
      <c r="TGG69" s="213"/>
      <c r="TGI69" s="213"/>
      <c r="TGK69" s="213"/>
      <c r="TGM69" s="213"/>
      <c r="TGO69" s="213"/>
      <c r="TGQ69" s="213"/>
      <c r="TGS69" s="213"/>
      <c r="TGU69" s="213"/>
      <c r="TGW69" s="213"/>
      <c r="TGY69" s="213"/>
      <c r="THA69" s="213"/>
      <c r="THC69" s="213"/>
      <c r="THE69" s="213"/>
      <c r="THG69" s="213"/>
      <c r="THI69" s="213"/>
      <c r="THK69" s="213"/>
      <c r="THM69" s="213"/>
      <c r="THO69" s="213"/>
      <c r="THQ69" s="213"/>
      <c r="THS69" s="213"/>
      <c r="THU69" s="213"/>
      <c r="THW69" s="213"/>
      <c r="THY69" s="213"/>
      <c r="TIA69" s="213"/>
      <c r="TIC69" s="213"/>
      <c r="TIE69" s="213"/>
      <c r="TIG69" s="213"/>
      <c r="TII69" s="213"/>
      <c r="TIK69" s="213"/>
      <c r="TIM69" s="213"/>
      <c r="TIO69" s="213"/>
      <c r="TIQ69" s="213"/>
      <c r="TIS69" s="213"/>
      <c r="TIU69" s="213"/>
      <c r="TIW69" s="213"/>
      <c r="TIY69" s="213"/>
      <c r="TJA69" s="213"/>
      <c r="TJC69" s="213"/>
      <c r="TJE69" s="213"/>
      <c r="TJG69" s="213"/>
      <c r="TJI69" s="213"/>
      <c r="TJK69" s="213"/>
      <c r="TJM69" s="213"/>
      <c r="TJO69" s="213"/>
      <c r="TJQ69" s="213"/>
      <c r="TJS69" s="213"/>
      <c r="TJU69" s="213"/>
      <c r="TJW69" s="213"/>
      <c r="TJY69" s="213"/>
      <c r="TKA69" s="213"/>
      <c r="TKC69" s="213"/>
      <c r="TKE69" s="213"/>
      <c r="TKG69" s="213"/>
      <c r="TKI69" s="213"/>
      <c r="TKK69" s="213"/>
      <c r="TKM69" s="213"/>
      <c r="TKO69" s="213"/>
      <c r="TKQ69" s="213"/>
      <c r="TKS69" s="213"/>
      <c r="TKU69" s="213"/>
      <c r="TKW69" s="213"/>
      <c r="TKY69" s="213"/>
      <c r="TLA69" s="213"/>
      <c r="TLC69" s="213"/>
      <c r="TLE69" s="213"/>
      <c r="TLG69" s="213"/>
      <c r="TLI69" s="213"/>
      <c r="TLK69" s="213"/>
      <c r="TLM69" s="213"/>
      <c r="TLO69" s="213"/>
      <c r="TLQ69" s="213"/>
      <c r="TLS69" s="213"/>
      <c r="TLU69" s="213"/>
      <c r="TLW69" s="213"/>
      <c r="TLY69" s="213"/>
      <c r="TMA69" s="213"/>
      <c r="TMC69" s="213"/>
      <c r="TME69" s="213"/>
      <c r="TMG69" s="213"/>
      <c r="TMI69" s="213"/>
      <c r="TMK69" s="213"/>
      <c r="TMM69" s="213"/>
      <c r="TMO69" s="213"/>
      <c r="TMQ69" s="213"/>
      <c r="TMS69" s="213"/>
      <c r="TMU69" s="213"/>
      <c r="TMW69" s="213"/>
      <c r="TMY69" s="213"/>
      <c r="TNA69" s="213"/>
      <c r="TNC69" s="213"/>
      <c r="TNE69" s="213"/>
      <c r="TNG69" s="213"/>
      <c r="TNI69" s="213"/>
      <c r="TNK69" s="213"/>
      <c r="TNM69" s="213"/>
      <c r="TNO69" s="213"/>
      <c r="TNQ69" s="213"/>
      <c r="TNS69" s="213"/>
      <c r="TNU69" s="213"/>
      <c r="TNW69" s="213"/>
      <c r="TNY69" s="213"/>
      <c r="TOA69" s="213"/>
      <c r="TOC69" s="213"/>
      <c r="TOE69" s="213"/>
      <c r="TOG69" s="213"/>
      <c r="TOI69" s="213"/>
      <c r="TOK69" s="213"/>
      <c r="TOM69" s="213"/>
      <c r="TOO69" s="213"/>
      <c r="TOQ69" s="213"/>
      <c r="TOS69" s="213"/>
      <c r="TOU69" s="213"/>
      <c r="TOW69" s="213"/>
      <c r="TOY69" s="213"/>
      <c r="TPA69" s="213"/>
      <c r="TPC69" s="213"/>
      <c r="TPE69" s="213"/>
      <c r="TPG69" s="213"/>
      <c r="TPI69" s="213"/>
      <c r="TPK69" s="213"/>
      <c r="TPM69" s="213"/>
      <c r="TPO69" s="213"/>
      <c r="TPQ69" s="213"/>
      <c r="TPS69" s="213"/>
      <c r="TPU69" s="213"/>
      <c r="TPW69" s="213"/>
      <c r="TPY69" s="213"/>
      <c r="TQA69" s="213"/>
      <c r="TQC69" s="213"/>
      <c r="TQE69" s="213"/>
      <c r="TQG69" s="213"/>
      <c r="TQI69" s="213"/>
      <c r="TQK69" s="213"/>
      <c r="TQM69" s="213"/>
      <c r="TQO69" s="213"/>
      <c r="TQQ69" s="213"/>
      <c r="TQS69" s="213"/>
      <c r="TQU69" s="213"/>
      <c r="TQW69" s="213"/>
      <c r="TQY69" s="213"/>
      <c r="TRA69" s="213"/>
      <c r="TRC69" s="213"/>
      <c r="TRE69" s="213"/>
      <c r="TRG69" s="213"/>
      <c r="TRI69" s="213"/>
      <c r="TRK69" s="213"/>
      <c r="TRM69" s="213"/>
      <c r="TRO69" s="213"/>
      <c r="TRQ69" s="213"/>
      <c r="TRS69" s="213"/>
      <c r="TRU69" s="213"/>
      <c r="TRW69" s="213"/>
      <c r="TRY69" s="213"/>
      <c r="TSA69" s="213"/>
      <c r="TSC69" s="213"/>
      <c r="TSE69" s="213"/>
      <c r="TSG69" s="213"/>
      <c r="TSI69" s="213"/>
      <c r="TSK69" s="213"/>
      <c r="TSM69" s="213"/>
      <c r="TSO69" s="213"/>
      <c r="TSQ69" s="213"/>
      <c r="TSS69" s="213"/>
      <c r="TSU69" s="213"/>
      <c r="TSW69" s="213"/>
      <c r="TSY69" s="213"/>
      <c r="TTA69" s="213"/>
      <c r="TTC69" s="213"/>
      <c r="TTE69" s="213"/>
      <c r="TTG69" s="213"/>
      <c r="TTI69" s="213"/>
      <c r="TTK69" s="213"/>
      <c r="TTM69" s="213"/>
      <c r="TTO69" s="213"/>
      <c r="TTQ69" s="213"/>
      <c r="TTS69" s="213"/>
      <c r="TTU69" s="213"/>
      <c r="TTW69" s="213"/>
      <c r="TTY69" s="213"/>
      <c r="TUA69" s="213"/>
      <c r="TUC69" s="213"/>
      <c r="TUE69" s="213"/>
      <c r="TUG69" s="213"/>
      <c r="TUI69" s="213"/>
      <c r="TUK69" s="213"/>
      <c r="TUM69" s="213"/>
      <c r="TUO69" s="213"/>
      <c r="TUQ69" s="213"/>
      <c r="TUS69" s="213"/>
      <c r="TUU69" s="213"/>
      <c r="TUW69" s="213"/>
      <c r="TUY69" s="213"/>
      <c r="TVA69" s="213"/>
      <c r="TVC69" s="213"/>
      <c r="TVE69" s="213"/>
      <c r="TVG69" s="213"/>
      <c r="TVI69" s="213"/>
      <c r="TVK69" s="213"/>
      <c r="TVM69" s="213"/>
      <c r="TVO69" s="213"/>
      <c r="TVQ69" s="213"/>
      <c r="TVS69" s="213"/>
      <c r="TVU69" s="213"/>
      <c r="TVW69" s="213"/>
      <c r="TVY69" s="213"/>
      <c r="TWA69" s="213"/>
      <c r="TWC69" s="213"/>
      <c r="TWE69" s="213"/>
      <c r="TWG69" s="213"/>
      <c r="TWI69" s="213"/>
      <c r="TWK69" s="213"/>
      <c r="TWM69" s="213"/>
      <c r="TWO69" s="213"/>
      <c r="TWQ69" s="213"/>
      <c r="TWS69" s="213"/>
      <c r="TWU69" s="213"/>
      <c r="TWW69" s="213"/>
      <c r="TWY69" s="213"/>
      <c r="TXA69" s="213"/>
      <c r="TXC69" s="213"/>
      <c r="TXE69" s="213"/>
      <c r="TXG69" s="213"/>
      <c r="TXI69" s="213"/>
      <c r="TXK69" s="213"/>
      <c r="TXM69" s="213"/>
      <c r="TXO69" s="213"/>
      <c r="TXQ69" s="213"/>
      <c r="TXS69" s="213"/>
      <c r="TXU69" s="213"/>
      <c r="TXW69" s="213"/>
      <c r="TXY69" s="213"/>
      <c r="TYA69" s="213"/>
      <c r="TYC69" s="213"/>
      <c r="TYE69" s="213"/>
      <c r="TYG69" s="213"/>
      <c r="TYI69" s="213"/>
      <c r="TYK69" s="213"/>
      <c r="TYM69" s="213"/>
      <c r="TYO69" s="213"/>
      <c r="TYQ69" s="213"/>
      <c r="TYS69" s="213"/>
      <c r="TYU69" s="213"/>
      <c r="TYW69" s="213"/>
      <c r="TYY69" s="213"/>
      <c r="TZA69" s="213"/>
      <c r="TZC69" s="213"/>
      <c r="TZE69" s="213"/>
      <c r="TZG69" s="213"/>
      <c r="TZI69" s="213"/>
      <c r="TZK69" s="213"/>
      <c r="TZM69" s="213"/>
      <c r="TZO69" s="213"/>
      <c r="TZQ69" s="213"/>
      <c r="TZS69" s="213"/>
      <c r="TZU69" s="213"/>
      <c r="TZW69" s="213"/>
      <c r="TZY69" s="213"/>
      <c r="UAA69" s="213"/>
      <c r="UAC69" s="213"/>
      <c r="UAE69" s="213"/>
      <c r="UAG69" s="213"/>
      <c r="UAI69" s="213"/>
      <c r="UAK69" s="213"/>
      <c r="UAM69" s="213"/>
      <c r="UAO69" s="213"/>
      <c r="UAQ69" s="213"/>
      <c r="UAS69" s="213"/>
      <c r="UAU69" s="213"/>
      <c r="UAW69" s="213"/>
      <c r="UAY69" s="213"/>
      <c r="UBA69" s="213"/>
      <c r="UBC69" s="213"/>
      <c r="UBE69" s="213"/>
      <c r="UBG69" s="213"/>
      <c r="UBI69" s="213"/>
      <c r="UBK69" s="213"/>
      <c r="UBM69" s="213"/>
      <c r="UBO69" s="213"/>
      <c r="UBQ69" s="213"/>
      <c r="UBS69" s="213"/>
      <c r="UBU69" s="213"/>
      <c r="UBW69" s="213"/>
      <c r="UBY69" s="213"/>
      <c r="UCA69" s="213"/>
      <c r="UCC69" s="213"/>
      <c r="UCE69" s="213"/>
      <c r="UCG69" s="213"/>
      <c r="UCI69" s="213"/>
      <c r="UCK69" s="213"/>
      <c r="UCM69" s="213"/>
      <c r="UCO69" s="213"/>
      <c r="UCQ69" s="213"/>
      <c r="UCS69" s="213"/>
      <c r="UCU69" s="213"/>
      <c r="UCW69" s="213"/>
      <c r="UCY69" s="213"/>
      <c r="UDA69" s="213"/>
      <c r="UDC69" s="213"/>
      <c r="UDE69" s="213"/>
      <c r="UDG69" s="213"/>
      <c r="UDI69" s="213"/>
      <c r="UDK69" s="213"/>
      <c r="UDM69" s="213"/>
      <c r="UDO69" s="213"/>
      <c r="UDQ69" s="213"/>
      <c r="UDS69" s="213"/>
      <c r="UDU69" s="213"/>
      <c r="UDW69" s="213"/>
      <c r="UDY69" s="213"/>
      <c r="UEA69" s="213"/>
      <c r="UEC69" s="213"/>
      <c r="UEE69" s="213"/>
      <c r="UEG69" s="213"/>
      <c r="UEI69" s="213"/>
      <c r="UEK69" s="213"/>
      <c r="UEM69" s="213"/>
      <c r="UEO69" s="213"/>
      <c r="UEQ69" s="213"/>
      <c r="UES69" s="213"/>
      <c r="UEU69" s="213"/>
      <c r="UEW69" s="213"/>
      <c r="UEY69" s="213"/>
      <c r="UFA69" s="213"/>
      <c r="UFC69" s="213"/>
      <c r="UFE69" s="213"/>
      <c r="UFG69" s="213"/>
      <c r="UFI69" s="213"/>
      <c r="UFK69" s="213"/>
      <c r="UFM69" s="213"/>
      <c r="UFO69" s="213"/>
      <c r="UFQ69" s="213"/>
      <c r="UFS69" s="213"/>
      <c r="UFU69" s="213"/>
      <c r="UFW69" s="213"/>
      <c r="UFY69" s="213"/>
      <c r="UGA69" s="213"/>
      <c r="UGC69" s="213"/>
      <c r="UGE69" s="213"/>
      <c r="UGG69" s="213"/>
      <c r="UGI69" s="213"/>
      <c r="UGK69" s="213"/>
      <c r="UGM69" s="213"/>
      <c r="UGO69" s="213"/>
      <c r="UGQ69" s="213"/>
      <c r="UGS69" s="213"/>
      <c r="UGU69" s="213"/>
      <c r="UGW69" s="213"/>
      <c r="UGY69" s="213"/>
      <c r="UHA69" s="213"/>
      <c r="UHC69" s="213"/>
      <c r="UHE69" s="213"/>
      <c r="UHG69" s="213"/>
      <c r="UHI69" s="213"/>
      <c r="UHK69" s="213"/>
      <c r="UHM69" s="213"/>
      <c r="UHO69" s="213"/>
      <c r="UHQ69" s="213"/>
      <c r="UHS69" s="213"/>
      <c r="UHU69" s="213"/>
      <c r="UHW69" s="213"/>
      <c r="UHY69" s="213"/>
      <c r="UIA69" s="213"/>
      <c r="UIC69" s="213"/>
      <c r="UIE69" s="213"/>
      <c r="UIG69" s="213"/>
      <c r="UII69" s="213"/>
      <c r="UIK69" s="213"/>
      <c r="UIM69" s="213"/>
      <c r="UIO69" s="213"/>
      <c r="UIQ69" s="213"/>
      <c r="UIS69" s="213"/>
      <c r="UIU69" s="213"/>
      <c r="UIW69" s="213"/>
      <c r="UIY69" s="213"/>
      <c r="UJA69" s="213"/>
      <c r="UJC69" s="213"/>
      <c r="UJE69" s="213"/>
      <c r="UJG69" s="213"/>
      <c r="UJI69" s="213"/>
      <c r="UJK69" s="213"/>
      <c r="UJM69" s="213"/>
      <c r="UJO69" s="213"/>
      <c r="UJQ69" s="213"/>
      <c r="UJS69" s="213"/>
      <c r="UJU69" s="213"/>
      <c r="UJW69" s="213"/>
      <c r="UJY69" s="213"/>
      <c r="UKA69" s="213"/>
      <c r="UKC69" s="213"/>
      <c r="UKE69" s="213"/>
      <c r="UKG69" s="213"/>
      <c r="UKI69" s="213"/>
      <c r="UKK69" s="213"/>
      <c r="UKM69" s="213"/>
      <c r="UKO69" s="213"/>
      <c r="UKQ69" s="213"/>
      <c r="UKS69" s="213"/>
      <c r="UKU69" s="213"/>
      <c r="UKW69" s="213"/>
      <c r="UKY69" s="213"/>
      <c r="ULA69" s="213"/>
      <c r="ULC69" s="213"/>
      <c r="ULE69" s="213"/>
      <c r="ULG69" s="213"/>
      <c r="ULI69" s="213"/>
      <c r="ULK69" s="213"/>
      <c r="ULM69" s="213"/>
      <c r="ULO69" s="213"/>
      <c r="ULQ69" s="213"/>
      <c r="ULS69" s="213"/>
      <c r="ULU69" s="213"/>
      <c r="ULW69" s="213"/>
      <c r="ULY69" s="213"/>
      <c r="UMA69" s="213"/>
      <c r="UMC69" s="213"/>
      <c r="UME69" s="213"/>
      <c r="UMG69" s="213"/>
      <c r="UMI69" s="213"/>
      <c r="UMK69" s="213"/>
      <c r="UMM69" s="213"/>
      <c r="UMO69" s="213"/>
      <c r="UMQ69" s="213"/>
      <c r="UMS69" s="213"/>
      <c r="UMU69" s="213"/>
      <c r="UMW69" s="213"/>
      <c r="UMY69" s="213"/>
      <c r="UNA69" s="213"/>
      <c r="UNC69" s="213"/>
      <c r="UNE69" s="213"/>
      <c r="UNG69" s="213"/>
      <c r="UNI69" s="213"/>
      <c r="UNK69" s="213"/>
      <c r="UNM69" s="213"/>
      <c r="UNO69" s="213"/>
      <c r="UNQ69" s="213"/>
      <c r="UNS69" s="213"/>
      <c r="UNU69" s="213"/>
      <c r="UNW69" s="213"/>
      <c r="UNY69" s="213"/>
      <c r="UOA69" s="213"/>
      <c r="UOC69" s="213"/>
      <c r="UOE69" s="213"/>
      <c r="UOG69" s="213"/>
      <c r="UOI69" s="213"/>
      <c r="UOK69" s="213"/>
      <c r="UOM69" s="213"/>
      <c r="UOO69" s="213"/>
      <c r="UOQ69" s="213"/>
      <c r="UOS69" s="213"/>
      <c r="UOU69" s="213"/>
      <c r="UOW69" s="213"/>
      <c r="UOY69" s="213"/>
      <c r="UPA69" s="213"/>
      <c r="UPC69" s="213"/>
      <c r="UPE69" s="213"/>
      <c r="UPG69" s="213"/>
      <c r="UPI69" s="213"/>
      <c r="UPK69" s="213"/>
      <c r="UPM69" s="213"/>
      <c r="UPO69" s="213"/>
      <c r="UPQ69" s="213"/>
      <c r="UPS69" s="213"/>
      <c r="UPU69" s="213"/>
      <c r="UPW69" s="213"/>
      <c r="UPY69" s="213"/>
      <c r="UQA69" s="213"/>
      <c r="UQC69" s="213"/>
      <c r="UQE69" s="213"/>
      <c r="UQG69" s="213"/>
      <c r="UQI69" s="213"/>
      <c r="UQK69" s="213"/>
      <c r="UQM69" s="213"/>
      <c r="UQO69" s="213"/>
      <c r="UQQ69" s="213"/>
      <c r="UQS69" s="213"/>
      <c r="UQU69" s="213"/>
      <c r="UQW69" s="213"/>
      <c r="UQY69" s="213"/>
      <c r="URA69" s="213"/>
      <c r="URC69" s="213"/>
      <c r="URE69" s="213"/>
      <c r="URG69" s="213"/>
      <c r="URI69" s="213"/>
      <c r="URK69" s="213"/>
      <c r="URM69" s="213"/>
      <c r="URO69" s="213"/>
      <c r="URQ69" s="213"/>
      <c r="URS69" s="213"/>
      <c r="URU69" s="213"/>
      <c r="URW69" s="213"/>
      <c r="URY69" s="213"/>
      <c r="USA69" s="213"/>
      <c r="USC69" s="213"/>
      <c r="USE69" s="213"/>
      <c r="USG69" s="213"/>
      <c r="USI69" s="213"/>
      <c r="USK69" s="213"/>
      <c r="USM69" s="213"/>
      <c r="USO69" s="213"/>
      <c r="USQ69" s="213"/>
      <c r="USS69" s="213"/>
      <c r="USU69" s="213"/>
      <c r="USW69" s="213"/>
      <c r="USY69" s="213"/>
      <c r="UTA69" s="213"/>
      <c r="UTC69" s="213"/>
      <c r="UTE69" s="213"/>
      <c r="UTG69" s="213"/>
      <c r="UTI69" s="213"/>
      <c r="UTK69" s="213"/>
      <c r="UTM69" s="213"/>
      <c r="UTO69" s="213"/>
      <c r="UTQ69" s="213"/>
      <c r="UTS69" s="213"/>
      <c r="UTU69" s="213"/>
      <c r="UTW69" s="213"/>
      <c r="UTY69" s="213"/>
      <c r="UUA69" s="213"/>
      <c r="UUC69" s="213"/>
      <c r="UUE69" s="213"/>
      <c r="UUG69" s="213"/>
      <c r="UUI69" s="213"/>
      <c r="UUK69" s="213"/>
      <c r="UUM69" s="213"/>
      <c r="UUO69" s="213"/>
      <c r="UUQ69" s="213"/>
      <c r="UUS69" s="213"/>
      <c r="UUU69" s="213"/>
      <c r="UUW69" s="213"/>
      <c r="UUY69" s="213"/>
      <c r="UVA69" s="213"/>
      <c r="UVC69" s="213"/>
      <c r="UVE69" s="213"/>
      <c r="UVG69" s="213"/>
      <c r="UVI69" s="213"/>
      <c r="UVK69" s="213"/>
      <c r="UVM69" s="213"/>
      <c r="UVO69" s="213"/>
      <c r="UVQ69" s="213"/>
      <c r="UVS69" s="213"/>
      <c r="UVU69" s="213"/>
      <c r="UVW69" s="213"/>
      <c r="UVY69" s="213"/>
      <c r="UWA69" s="213"/>
      <c r="UWC69" s="213"/>
      <c r="UWE69" s="213"/>
      <c r="UWG69" s="213"/>
      <c r="UWI69" s="213"/>
      <c r="UWK69" s="213"/>
      <c r="UWM69" s="213"/>
      <c r="UWO69" s="213"/>
      <c r="UWQ69" s="213"/>
      <c r="UWS69" s="213"/>
      <c r="UWU69" s="213"/>
      <c r="UWW69" s="213"/>
      <c r="UWY69" s="213"/>
      <c r="UXA69" s="213"/>
      <c r="UXC69" s="213"/>
      <c r="UXE69" s="213"/>
      <c r="UXG69" s="213"/>
      <c r="UXI69" s="213"/>
      <c r="UXK69" s="213"/>
      <c r="UXM69" s="213"/>
      <c r="UXO69" s="213"/>
      <c r="UXQ69" s="213"/>
      <c r="UXS69" s="213"/>
      <c r="UXU69" s="213"/>
      <c r="UXW69" s="213"/>
      <c r="UXY69" s="213"/>
      <c r="UYA69" s="213"/>
      <c r="UYC69" s="213"/>
      <c r="UYE69" s="213"/>
      <c r="UYG69" s="213"/>
      <c r="UYI69" s="213"/>
      <c r="UYK69" s="213"/>
      <c r="UYM69" s="213"/>
      <c r="UYO69" s="213"/>
      <c r="UYQ69" s="213"/>
      <c r="UYS69" s="213"/>
      <c r="UYU69" s="213"/>
      <c r="UYW69" s="213"/>
      <c r="UYY69" s="213"/>
      <c r="UZA69" s="213"/>
      <c r="UZC69" s="213"/>
      <c r="UZE69" s="213"/>
      <c r="UZG69" s="213"/>
      <c r="UZI69" s="213"/>
      <c r="UZK69" s="213"/>
      <c r="UZM69" s="213"/>
      <c r="UZO69" s="213"/>
      <c r="UZQ69" s="213"/>
      <c r="UZS69" s="213"/>
      <c r="UZU69" s="213"/>
      <c r="UZW69" s="213"/>
      <c r="UZY69" s="213"/>
      <c r="VAA69" s="213"/>
      <c r="VAC69" s="213"/>
      <c r="VAE69" s="213"/>
      <c r="VAG69" s="213"/>
      <c r="VAI69" s="213"/>
      <c r="VAK69" s="213"/>
      <c r="VAM69" s="213"/>
      <c r="VAO69" s="213"/>
      <c r="VAQ69" s="213"/>
      <c r="VAS69" s="213"/>
      <c r="VAU69" s="213"/>
      <c r="VAW69" s="213"/>
      <c r="VAY69" s="213"/>
      <c r="VBA69" s="213"/>
      <c r="VBC69" s="213"/>
      <c r="VBE69" s="213"/>
      <c r="VBG69" s="213"/>
      <c r="VBI69" s="213"/>
      <c r="VBK69" s="213"/>
      <c r="VBM69" s="213"/>
      <c r="VBO69" s="213"/>
      <c r="VBQ69" s="213"/>
      <c r="VBS69" s="213"/>
      <c r="VBU69" s="213"/>
      <c r="VBW69" s="213"/>
      <c r="VBY69" s="213"/>
      <c r="VCA69" s="213"/>
      <c r="VCC69" s="213"/>
      <c r="VCE69" s="213"/>
      <c r="VCG69" s="213"/>
      <c r="VCI69" s="213"/>
      <c r="VCK69" s="213"/>
      <c r="VCM69" s="213"/>
      <c r="VCO69" s="213"/>
      <c r="VCQ69" s="213"/>
      <c r="VCS69" s="213"/>
      <c r="VCU69" s="213"/>
      <c r="VCW69" s="213"/>
      <c r="VCY69" s="213"/>
      <c r="VDA69" s="213"/>
      <c r="VDC69" s="213"/>
      <c r="VDE69" s="213"/>
      <c r="VDG69" s="213"/>
      <c r="VDI69" s="213"/>
      <c r="VDK69" s="213"/>
      <c r="VDM69" s="213"/>
      <c r="VDO69" s="213"/>
      <c r="VDQ69" s="213"/>
      <c r="VDS69" s="213"/>
      <c r="VDU69" s="213"/>
      <c r="VDW69" s="213"/>
      <c r="VDY69" s="213"/>
      <c r="VEA69" s="213"/>
      <c r="VEC69" s="213"/>
      <c r="VEE69" s="213"/>
      <c r="VEG69" s="213"/>
      <c r="VEI69" s="213"/>
      <c r="VEK69" s="213"/>
      <c r="VEM69" s="213"/>
      <c r="VEO69" s="213"/>
      <c r="VEQ69" s="213"/>
      <c r="VES69" s="213"/>
      <c r="VEU69" s="213"/>
      <c r="VEW69" s="213"/>
      <c r="VEY69" s="213"/>
      <c r="VFA69" s="213"/>
      <c r="VFC69" s="213"/>
      <c r="VFE69" s="213"/>
      <c r="VFG69" s="213"/>
      <c r="VFI69" s="213"/>
      <c r="VFK69" s="213"/>
      <c r="VFM69" s="213"/>
      <c r="VFO69" s="213"/>
      <c r="VFQ69" s="213"/>
      <c r="VFS69" s="213"/>
      <c r="VFU69" s="213"/>
      <c r="VFW69" s="213"/>
      <c r="VFY69" s="213"/>
      <c r="VGA69" s="213"/>
      <c r="VGC69" s="213"/>
      <c r="VGE69" s="213"/>
      <c r="VGG69" s="213"/>
      <c r="VGI69" s="213"/>
      <c r="VGK69" s="213"/>
      <c r="VGM69" s="213"/>
      <c r="VGO69" s="213"/>
      <c r="VGQ69" s="213"/>
      <c r="VGS69" s="213"/>
      <c r="VGU69" s="213"/>
      <c r="VGW69" s="213"/>
      <c r="VGY69" s="213"/>
      <c r="VHA69" s="213"/>
      <c r="VHC69" s="213"/>
      <c r="VHE69" s="213"/>
      <c r="VHG69" s="213"/>
      <c r="VHI69" s="213"/>
      <c r="VHK69" s="213"/>
      <c r="VHM69" s="213"/>
      <c r="VHO69" s="213"/>
      <c r="VHQ69" s="213"/>
      <c r="VHS69" s="213"/>
      <c r="VHU69" s="213"/>
      <c r="VHW69" s="213"/>
      <c r="VHY69" s="213"/>
      <c r="VIA69" s="213"/>
      <c r="VIC69" s="213"/>
      <c r="VIE69" s="213"/>
      <c r="VIG69" s="213"/>
      <c r="VII69" s="213"/>
      <c r="VIK69" s="213"/>
      <c r="VIM69" s="213"/>
      <c r="VIO69" s="213"/>
      <c r="VIQ69" s="213"/>
      <c r="VIS69" s="213"/>
      <c r="VIU69" s="213"/>
      <c r="VIW69" s="213"/>
      <c r="VIY69" s="213"/>
      <c r="VJA69" s="213"/>
      <c r="VJC69" s="213"/>
      <c r="VJE69" s="213"/>
      <c r="VJG69" s="213"/>
      <c r="VJI69" s="213"/>
      <c r="VJK69" s="213"/>
      <c r="VJM69" s="213"/>
      <c r="VJO69" s="213"/>
      <c r="VJQ69" s="213"/>
      <c r="VJS69" s="213"/>
      <c r="VJU69" s="213"/>
      <c r="VJW69" s="213"/>
      <c r="VJY69" s="213"/>
      <c r="VKA69" s="213"/>
      <c r="VKC69" s="213"/>
      <c r="VKE69" s="213"/>
      <c r="VKG69" s="213"/>
      <c r="VKI69" s="213"/>
      <c r="VKK69" s="213"/>
      <c r="VKM69" s="213"/>
      <c r="VKO69" s="213"/>
      <c r="VKQ69" s="213"/>
      <c r="VKS69" s="213"/>
      <c r="VKU69" s="213"/>
      <c r="VKW69" s="213"/>
      <c r="VKY69" s="213"/>
      <c r="VLA69" s="213"/>
      <c r="VLC69" s="213"/>
      <c r="VLE69" s="213"/>
      <c r="VLG69" s="213"/>
      <c r="VLI69" s="213"/>
      <c r="VLK69" s="213"/>
      <c r="VLM69" s="213"/>
      <c r="VLO69" s="213"/>
      <c r="VLQ69" s="213"/>
      <c r="VLS69" s="213"/>
      <c r="VLU69" s="213"/>
      <c r="VLW69" s="213"/>
      <c r="VLY69" s="213"/>
      <c r="VMA69" s="213"/>
      <c r="VMC69" s="213"/>
      <c r="VME69" s="213"/>
      <c r="VMG69" s="213"/>
      <c r="VMI69" s="213"/>
      <c r="VMK69" s="213"/>
      <c r="VMM69" s="213"/>
      <c r="VMO69" s="213"/>
      <c r="VMQ69" s="213"/>
      <c r="VMS69" s="213"/>
      <c r="VMU69" s="213"/>
      <c r="VMW69" s="213"/>
      <c r="VMY69" s="213"/>
      <c r="VNA69" s="213"/>
      <c r="VNC69" s="213"/>
      <c r="VNE69" s="213"/>
      <c r="VNG69" s="213"/>
      <c r="VNI69" s="213"/>
      <c r="VNK69" s="213"/>
      <c r="VNM69" s="213"/>
      <c r="VNO69" s="213"/>
      <c r="VNQ69" s="213"/>
      <c r="VNS69" s="213"/>
      <c r="VNU69" s="213"/>
      <c r="VNW69" s="213"/>
      <c r="VNY69" s="213"/>
      <c r="VOA69" s="213"/>
      <c r="VOC69" s="213"/>
      <c r="VOE69" s="213"/>
      <c r="VOG69" s="213"/>
      <c r="VOI69" s="213"/>
      <c r="VOK69" s="213"/>
      <c r="VOM69" s="213"/>
      <c r="VOO69" s="213"/>
      <c r="VOQ69" s="213"/>
      <c r="VOS69" s="213"/>
      <c r="VOU69" s="213"/>
      <c r="VOW69" s="213"/>
      <c r="VOY69" s="213"/>
      <c r="VPA69" s="213"/>
      <c r="VPC69" s="213"/>
      <c r="VPE69" s="213"/>
      <c r="VPG69" s="213"/>
      <c r="VPI69" s="213"/>
      <c r="VPK69" s="213"/>
      <c r="VPM69" s="213"/>
      <c r="VPO69" s="213"/>
      <c r="VPQ69" s="213"/>
      <c r="VPS69" s="213"/>
      <c r="VPU69" s="213"/>
      <c r="VPW69" s="213"/>
      <c r="VPY69" s="213"/>
      <c r="VQA69" s="213"/>
      <c r="VQC69" s="213"/>
      <c r="VQE69" s="213"/>
      <c r="VQG69" s="213"/>
      <c r="VQI69" s="213"/>
      <c r="VQK69" s="213"/>
      <c r="VQM69" s="213"/>
      <c r="VQO69" s="213"/>
      <c r="VQQ69" s="213"/>
      <c r="VQS69" s="213"/>
      <c r="VQU69" s="213"/>
      <c r="VQW69" s="213"/>
      <c r="VQY69" s="213"/>
      <c r="VRA69" s="213"/>
      <c r="VRC69" s="213"/>
      <c r="VRE69" s="213"/>
      <c r="VRG69" s="213"/>
      <c r="VRI69" s="213"/>
      <c r="VRK69" s="213"/>
      <c r="VRM69" s="213"/>
      <c r="VRO69" s="213"/>
      <c r="VRQ69" s="213"/>
      <c r="VRS69" s="213"/>
      <c r="VRU69" s="213"/>
      <c r="VRW69" s="213"/>
      <c r="VRY69" s="213"/>
      <c r="VSA69" s="213"/>
      <c r="VSC69" s="213"/>
      <c r="VSE69" s="213"/>
      <c r="VSG69" s="213"/>
      <c r="VSI69" s="213"/>
      <c r="VSK69" s="213"/>
      <c r="VSM69" s="213"/>
      <c r="VSO69" s="213"/>
      <c r="VSQ69" s="213"/>
      <c r="VSS69" s="213"/>
      <c r="VSU69" s="213"/>
      <c r="VSW69" s="213"/>
      <c r="VSY69" s="213"/>
      <c r="VTA69" s="213"/>
      <c r="VTC69" s="213"/>
      <c r="VTE69" s="213"/>
      <c r="VTG69" s="213"/>
      <c r="VTI69" s="213"/>
      <c r="VTK69" s="213"/>
      <c r="VTM69" s="213"/>
      <c r="VTO69" s="213"/>
      <c r="VTQ69" s="213"/>
      <c r="VTS69" s="213"/>
      <c r="VTU69" s="213"/>
      <c r="VTW69" s="213"/>
      <c r="VTY69" s="213"/>
      <c r="VUA69" s="213"/>
      <c r="VUC69" s="213"/>
      <c r="VUE69" s="213"/>
      <c r="VUG69" s="213"/>
      <c r="VUI69" s="213"/>
      <c r="VUK69" s="213"/>
      <c r="VUM69" s="213"/>
      <c r="VUO69" s="213"/>
      <c r="VUQ69" s="213"/>
      <c r="VUS69" s="213"/>
      <c r="VUU69" s="213"/>
      <c r="VUW69" s="213"/>
      <c r="VUY69" s="213"/>
      <c r="VVA69" s="213"/>
      <c r="VVC69" s="213"/>
      <c r="VVE69" s="213"/>
      <c r="VVG69" s="213"/>
      <c r="VVI69" s="213"/>
      <c r="VVK69" s="213"/>
      <c r="VVM69" s="213"/>
      <c r="VVO69" s="213"/>
      <c r="VVQ69" s="213"/>
      <c r="VVS69" s="213"/>
      <c r="VVU69" s="213"/>
      <c r="VVW69" s="213"/>
      <c r="VVY69" s="213"/>
      <c r="VWA69" s="213"/>
      <c r="VWC69" s="213"/>
      <c r="VWE69" s="213"/>
      <c r="VWG69" s="213"/>
      <c r="VWI69" s="213"/>
      <c r="VWK69" s="213"/>
      <c r="VWM69" s="213"/>
      <c r="VWO69" s="213"/>
      <c r="VWQ69" s="213"/>
      <c r="VWS69" s="213"/>
      <c r="VWU69" s="213"/>
      <c r="VWW69" s="213"/>
      <c r="VWY69" s="213"/>
      <c r="VXA69" s="213"/>
      <c r="VXC69" s="213"/>
      <c r="VXE69" s="213"/>
      <c r="VXG69" s="213"/>
      <c r="VXI69" s="213"/>
      <c r="VXK69" s="213"/>
      <c r="VXM69" s="213"/>
      <c r="VXO69" s="213"/>
      <c r="VXQ69" s="213"/>
      <c r="VXS69" s="213"/>
      <c r="VXU69" s="213"/>
      <c r="VXW69" s="213"/>
      <c r="VXY69" s="213"/>
      <c r="VYA69" s="213"/>
      <c r="VYC69" s="213"/>
      <c r="VYE69" s="213"/>
      <c r="VYG69" s="213"/>
      <c r="VYI69" s="213"/>
      <c r="VYK69" s="213"/>
      <c r="VYM69" s="213"/>
      <c r="VYO69" s="213"/>
      <c r="VYQ69" s="213"/>
      <c r="VYS69" s="213"/>
      <c r="VYU69" s="213"/>
      <c r="VYW69" s="213"/>
      <c r="VYY69" s="213"/>
      <c r="VZA69" s="213"/>
      <c r="VZC69" s="213"/>
      <c r="VZE69" s="213"/>
      <c r="VZG69" s="213"/>
      <c r="VZI69" s="213"/>
      <c r="VZK69" s="213"/>
      <c r="VZM69" s="213"/>
      <c r="VZO69" s="213"/>
      <c r="VZQ69" s="213"/>
      <c r="VZS69" s="213"/>
      <c r="VZU69" s="213"/>
      <c r="VZW69" s="213"/>
      <c r="VZY69" s="213"/>
      <c r="WAA69" s="213"/>
      <c r="WAC69" s="213"/>
      <c r="WAE69" s="213"/>
      <c r="WAG69" s="213"/>
      <c r="WAI69" s="213"/>
      <c r="WAK69" s="213"/>
      <c r="WAM69" s="213"/>
      <c r="WAO69" s="213"/>
      <c r="WAQ69" s="213"/>
      <c r="WAS69" s="213"/>
      <c r="WAU69" s="213"/>
      <c r="WAW69" s="213"/>
      <c r="WAY69" s="213"/>
      <c r="WBA69" s="213"/>
      <c r="WBC69" s="213"/>
      <c r="WBE69" s="213"/>
      <c r="WBG69" s="213"/>
      <c r="WBI69" s="213"/>
      <c r="WBK69" s="213"/>
      <c r="WBM69" s="213"/>
      <c r="WBO69" s="213"/>
      <c r="WBQ69" s="213"/>
      <c r="WBS69" s="213"/>
      <c r="WBU69" s="213"/>
      <c r="WBW69" s="213"/>
      <c r="WBY69" s="213"/>
      <c r="WCA69" s="213"/>
      <c r="WCC69" s="213"/>
      <c r="WCE69" s="213"/>
      <c r="WCG69" s="213"/>
      <c r="WCI69" s="213"/>
      <c r="WCK69" s="213"/>
      <c r="WCM69" s="213"/>
      <c r="WCO69" s="213"/>
      <c r="WCQ69" s="213"/>
      <c r="WCS69" s="213"/>
      <c r="WCU69" s="213"/>
      <c r="WCW69" s="213"/>
      <c r="WCY69" s="213"/>
      <c r="WDA69" s="213"/>
      <c r="WDC69" s="213"/>
      <c r="WDE69" s="213"/>
      <c r="WDG69" s="213"/>
      <c r="WDI69" s="213"/>
      <c r="WDK69" s="213"/>
      <c r="WDM69" s="213"/>
      <c r="WDO69" s="213"/>
      <c r="WDQ69" s="213"/>
      <c r="WDS69" s="213"/>
      <c r="WDU69" s="213"/>
      <c r="WDW69" s="213"/>
      <c r="WDY69" s="213"/>
      <c r="WEA69" s="213"/>
      <c r="WEC69" s="213"/>
      <c r="WEE69" s="213"/>
      <c r="WEG69" s="213"/>
      <c r="WEI69" s="213"/>
      <c r="WEK69" s="213"/>
      <c r="WEM69" s="213"/>
      <c r="WEO69" s="213"/>
      <c r="WEQ69" s="213"/>
      <c r="WES69" s="213"/>
      <c r="WEU69" s="213"/>
      <c r="WEW69" s="213"/>
      <c r="WEY69" s="213"/>
      <c r="WFA69" s="213"/>
      <c r="WFC69" s="213"/>
      <c r="WFE69" s="213"/>
      <c r="WFG69" s="213"/>
      <c r="WFI69" s="213"/>
      <c r="WFK69" s="213"/>
      <c r="WFM69" s="213"/>
      <c r="WFO69" s="213"/>
      <c r="WFQ69" s="213"/>
      <c r="WFS69" s="213"/>
      <c r="WFU69" s="213"/>
      <c r="WFW69" s="213"/>
      <c r="WFY69" s="213"/>
      <c r="WGA69" s="213"/>
      <c r="WGC69" s="213"/>
      <c r="WGE69" s="213"/>
      <c r="WGG69" s="213"/>
      <c r="WGI69" s="213"/>
      <c r="WGK69" s="213"/>
      <c r="WGM69" s="213"/>
      <c r="WGO69" s="213"/>
      <c r="WGQ69" s="213"/>
      <c r="WGS69" s="213"/>
      <c r="WGU69" s="213"/>
      <c r="WGW69" s="213"/>
      <c r="WGY69" s="213"/>
      <c r="WHA69" s="213"/>
      <c r="WHC69" s="213"/>
      <c r="WHE69" s="213"/>
      <c r="WHG69" s="213"/>
      <c r="WHI69" s="213"/>
      <c r="WHK69" s="213"/>
      <c r="WHM69" s="213"/>
      <c r="WHO69" s="213"/>
      <c r="WHQ69" s="213"/>
      <c r="WHS69" s="213"/>
      <c r="WHU69" s="213"/>
      <c r="WHW69" s="213"/>
      <c r="WHY69" s="213"/>
      <c r="WIA69" s="213"/>
      <c r="WIC69" s="213"/>
      <c r="WIE69" s="213"/>
      <c r="WIG69" s="213"/>
      <c r="WII69" s="213"/>
      <c r="WIK69" s="213"/>
      <c r="WIM69" s="213"/>
      <c r="WIO69" s="213"/>
      <c r="WIQ69" s="213"/>
      <c r="WIS69" s="213"/>
      <c r="WIU69" s="213"/>
      <c r="WIW69" s="213"/>
      <c r="WIY69" s="213"/>
      <c r="WJA69" s="213"/>
      <c r="WJC69" s="213"/>
      <c r="WJE69" s="213"/>
      <c r="WJG69" s="213"/>
      <c r="WJI69" s="213"/>
      <c r="WJK69" s="213"/>
      <c r="WJM69" s="213"/>
      <c r="WJO69" s="213"/>
      <c r="WJQ69" s="213"/>
      <c r="WJS69" s="213"/>
      <c r="WJU69" s="213"/>
      <c r="WJW69" s="213"/>
      <c r="WJY69" s="213"/>
      <c r="WKA69" s="213"/>
      <c r="WKC69" s="213"/>
      <c r="WKE69" s="213"/>
      <c r="WKG69" s="213"/>
      <c r="WKI69" s="213"/>
      <c r="WKK69" s="213"/>
      <c r="WKM69" s="213"/>
      <c r="WKO69" s="213"/>
      <c r="WKQ69" s="213"/>
      <c r="WKS69" s="213"/>
      <c r="WKU69" s="213"/>
      <c r="WKW69" s="213"/>
      <c r="WKY69" s="213"/>
      <c r="WLA69" s="213"/>
      <c r="WLC69" s="213"/>
      <c r="WLE69" s="213"/>
      <c r="WLG69" s="213"/>
      <c r="WLI69" s="213"/>
      <c r="WLK69" s="213"/>
      <c r="WLM69" s="213"/>
      <c r="WLO69" s="213"/>
      <c r="WLQ69" s="213"/>
      <c r="WLS69" s="213"/>
      <c r="WLU69" s="213"/>
      <c r="WLW69" s="213"/>
      <c r="WLY69" s="213"/>
      <c r="WMA69" s="213"/>
      <c r="WMC69" s="213"/>
      <c r="WME69" s="213"/>
      <c r="WMG69" s="213"/>
      <c r="WMI69" s="213"/>
      <c r="WMK69" s="213"/>
      <c r="WMM69" s="213"/>
      <c r="WMO69" s="213"/>
      <c r="WMQ69" s="213"/>
      <c r="WMS69" s="213"/>
      <c r="WMU69" s="213"/>
      <c r="WMW69" s="213"/>
      <c r="WMY69" s="213"/>
      <c r="WNA69" s="213"/>
      <c r="WNC69" s="213"/>
      <c r="WNE69" s="213"/>
      <c r="WNG69" s="213"/>
      <c r="WNI69" s="213"/>
      <c r="WNK69" s="213"/>
      <c r="WNM69" s="213"/>
      <c r="WNO69" s="213"/>
      <c r="WNQ69" s="213"/>
      <c r="WNS69" s="213"/>
      <c r="WNU69" s="213"/>
      <c r="WNW69" s="213"/>
      <c r="WNY69" s="213"/>
      <c r="WOA69" s="213"/>
      <c r="WOC69" s="213"/>
      <c r="WOE69" s="213"/>
      <c r="WOG69" s="213"/>
      <c r="WOI69" s="213"/>
      <c r="WOK69" s="213"/>
      <c r="WOM69" s="213"/>
      <c r="WOO69" s="213"/>
      <c r="WOQ69" s="213"/>
      <c r="WOS69" s="213"/>
      <c r="WOU69" s="213"/>
      <c r="WOW69" s="213"/>
      <c r="WOY69" s="213"/>
      <c r="WPA69" s="213"/>
      <c r="WPC69" s="213"/>
      <c r="WPE69" s="213"/>
      <c r="WPG69" s="213"/>
      <c r="WPI69" s="213"/>
      <c r="WPK69" s="213"/>
      <c r="WPM69" s="213"/>
      <c r="WPO69" s="213"/>
      <c r="WPQ69" s="213"/>
      <c r="WPS69" s="213"/>
      <c r="WPU69" s="213"/>
      <c r="WPW69" s="213"/>
      <c r="WPY69" s="213"/>
      <c r="WQA69" s="213"/>
      <c r="WQC69" s="213"/>
      <c r="WQE69" s="213"/>
      <c r="WQG69" s="213"/>
      <c r="WQI69" s="213"/>
      <c r="WQK69" s="213"/>
      <c r="WQM69" s="213"/>
      <c r="WQO69" s="213"/>
      <c r="WQQ69" s="213"/>
      <c r="WQS69" s="213"/>
      <c r="WQU69" s="213"/>
      <c r="WQW69" s="213"/>
      <c r="WQY69" s="213"/>
      <c r="WRA69" s="213"/>
      <c r="WRC69" s="213"/>
      <c r="WRE69" s="213"/>
      <c r="WRG69" s="213"/>
      <c r="WRI69" s="213"/>
      <c r="WRK69" s="213"/>
      <c r="WRM69" s="213"/>
      <c r="WRO69" s="213"/>
      <c r="WRQ69" s="213"/>
      <c r="WRS69" s="213"/>
      <c r="WRU69" s="213"/>
      <c r="WRW69" s="213"/>
      <c r="WRY69" s="213"/>
      <c r="WSA69" s="213"/>
      <c r="WSC69" s="213"/>
      <c r="WSE69" s="213"/>
      <c r="WSG69" s="213"/>
      <c r="WSI69" s="213"/>
      <c r="WSK69" s="213"/>
      <c r="WSM69" s="213"/>
      <c r="WSO69" s="213"/>
      <c r="WSQ69" s="213"/>
      <c r="WSS69" s="213"/>
      <c r="WSU69" s="213"/>
      <c r="WSW69" s="213"/>
      <c r="WSY69" s="213"/>
      <c r="WTA69" s="213"/>
      <c r="WTC69" s="213"/>
      <c r="WTE69" s="213"/>
      <c r="WTG69" s="213"/>
      <c r="WTI69" s="213"/>
      <c r="WTK69" s="213"/>
      <c r="WTM69" s="213"/>
      <c r="WTO69" s="213"/>
      <c r="WTQ69" s="213"/>
      <c r="WTS69" s="213"/>
      <c r="WTU69" s="213"/>
      <c r="WTW69" s="213"/>
      <c r="WTY69" s="213"/>
      <c r="WUA69" s="213"/>
      <c r="WUC69" s="213"/>
      <c r="WUE69" s="213"/>
      <c r="WUG69" s="213"/>
      <c r="WUI69" s="213"/>
      <c r="WUK69" s="213"/>
      <c r="WUM69" s="213"/>
      <c r="WUO69" s="213"/>
      <c r="WUQ69" s="213"/>
      <c r="WUS69" s="213"/>
      <c r="WUU69" s="213"/>
      <c r="WUW69" s="213"/>
      <c r="WUY69" s="213"/>
      <c r="WVA69" s="213"/>
      <c r="WVC69" s="213"/>
      <c r="WVE69" s="213"/>
      <c r="WVG69" s="213"/>
      <c r="WVI69" s="213"/>
      <c r="WVK69" s="213"/>
      <c r="WVM69" s="213"/>
      <c r="WVO69" s="213"/>
      <c r="WVQ69" s="213"/>
      <c r="WVS69" s="213"/>
      <c r="WVU69" s="213"/>
      <c r="WVW69" s="213"/>
      <c r="WVY69" s="213"/>
      <c r="WWA69" s="213"/>
      <c r="WWC69" s="213"/>
      <c r="WWE69" s="213"/>
      <c r="WWG69" s="213"/>
      <c r="WWI69" s="213"/>
      <c r="WWK69" s="213"/>
      <c r="WWM69" s="213"/>
      <c r="WWO69" s="213"/>
      <c r="WWQ69" s="213"/>
      <c r="WWS69" s="213"/>
      <c r="WWU69" s="213"/>
      <c r="WWW69" s="213"/>
      <c r="WWY69" s="213"/>
      <c r="WXA69" s="213"/>
      <c r="WXC69" s="213"/>
      <c r="WXE69" s="213"/>
      <c r="WXG69" s="213"/>
      <c r="WXI69" s="213"/>
      <c r="WXK69" s="213"/>
      <c r="WXM69" s="213"/>
      <c r="WXO69" s="213"/>
      <c r="WXQ69" s="213"/>
      <c r="WXS69" s="213"/>
      <c r="WXU69" s="213"/>
      <c r="WXW69" s="213"/>
      <c r="WXY69" s="213"/>
      <c r="WYA69" s="213"/>
      <c r="WYC69" s="213"/>
      <c r="WYE69" s="213"/>
      <c r="WYG69" s="213"/>
      <c r="WYI69" s="213"/>
      <c r="WYK69" s="213"/>
      <c r="WYM69" s="213"/>
      <c r="WYO69" s="213"/>
      <c r="WYQ69" s="213"/>
      <c r="WYS69" s="213"/>
      <c r="WYU69" s="213"/>
      <c r="WYW69" s="213"/>
      <c r="WYY69" s="213"/>
      <c r="WZA69" s="213"/>
      <c r="WZC69" s="213"/>
      <c r="WZE69" s="213"/>
      <c r="WZG69" s="213"/>
      <c r="WZI69" s="213"/>
      <c r="WZK69" s="213"/>
      <c r="WZM69" s="213"/>
      <c r="WZO69" s="213"/>
      <c r="WZQ69" s="213"/>
      <c r="WZS69" s="213"/>
      <c r="WZU69" s="213"/>
      <c r="WZW69" s="213"/>
      <c r="WZY69" s="213"/>
      <c r="XAA69" s="213"/>
      <c r="XAC69" s="213"/>
      <c r="XAE69" s="213"/>
      <c r="XAG69" s="213"/>
      <c r="XAI69" s="213"/>
      <c r="XAK69" s="213"/>
      <c r="XAM69" s="213"/>
      <c r="XAO69" s="213"/>
      <c r="XAQ69" s="213"/>
      <c r="XAS69" s="213"/>
      <c r="XAU69" s="213"/>
      <c r="XAW69" s="213"/>
      <c r="XAY69" s="213"/>
      <c r="XBA69" s="213"/>
      <c r="XBC69" s="213"/>
      <c r="XBE69" s="213"/>
      <c r="XBG69" s="213"/>
      <c r="XBI69" s="213"/>
      <c r="XBK69" s="213"/>
      <c r="XBM69" s="213"/>
      <c r="XBO69" s="213"/>
      <c r="XBQ69" s="213"/>
      <c r="XBS69" s="213"/>
      <c r="XBU69" s="213"/>
      <c r="XBW69" s="213"/>
      <c r="XBY69" s="213"/>
      <c r="XCA69" s="213"/>
      <c r="XCC69" s="213"/>
      <c r="XCE69" s="213"/>
      <c r="XCG69" s="213"/>
      <c r="XCI69" s="213"/>
      <c r="XCK69" s="213"/>
      <c r="XCM69" s="213"/>
      <c r="XCO69" s="213"/>
      <c r="XCQ69" s="213"/>
      <c r="XCS69" s="213"/>
      <c r="XCU69" s="213"/>
      <c r="XCW69" s="213"/>
      <c r="XCY69" s="213"/>
      <c r="XDA69" s="213"/>
      <c r="XDC69" s="213"/>
      <c r="XDE69" s="213"/>
      <c r="XDG69" s="213"/>
      <c r="XDI69" s="213"/>
      <c r="XDK69" s="213"/>
      <c r="XDM69" s="213"/>
      <c r="XDO69" s="213"/>
      <c r="XDQ69" s="213"/>
      <c r="XDS69" s="213"/>
      <c r="XDU69" s="213"/>
      <c r="XDW69" s="213"/>
      <c r="XDY69" s="213"/>
      <c r="XEA69" s="213"/>
      <c r="XEC69" s="213"/>
      <c r="XEE69" s="213"/>
      <c r="XEG69" s="213"/>
      <c r="XEI69" s="213"/>
      <c r="XEK69" s="213"/>
      <c r="XEM69" s="213"/>
      <c r="XEO69" s="213"/>
      <c r="XEQ69" s="213"/>
      <c r="XES69" s="213"/>
      <c r="XEU69" s="213"/>
      <c r="XEW69" s="213"/>
      <c r="XEY69" s="213"/>
      <c r="XFA69" s="213"/>
      <c r="XFC69" s="213"/>
    </row>
    <row r="70" spans="1:1023 1025:2047 2049:3071 3073:4095 4097:5119 5121:6143 6145:7167 7169:8191 8193:9215 9217:10239 10241:11263 11265:12287 12289:13311 13313:14335 14337:15359 15361:16383" x14ac:dyDescent="0.35">
      <c r="B70" s="21" t="s">
        <v>7022</v>
      </c>
      <c r="C70" s="21" t="s">
        <v>8548</v>
      </c>
      <c r="D70" s="133" t="s">
        <v>47</v>
      </c>
      <c r="E70" s="21"/>
      <c r="F70" s="21"/>
      <c r="G70" s="139">
        <v>40119231</v>
      </c>
      <c r="H70" s="133" t="s">
        <v>10921</v>
      </c>
      <c r="I70" s="133" t="s">
        <v>10468</v>
      </c>
      <c r="J70" s="181" t="s">
        <v>8368</v>
      </c>
      <c r="K70" s="133"/>
      <c r="L70" s="133">
        <v>4870</v>
      </c>
      <c r="M70" s="133">
        <v>2</v>
      </c>
      <c r="N70" s="133">
        <v>15.300000000000002</v>
      </c>
      <c r="O70" s="133"/>
      <c r="P70" s="148"/>
    </row>
    <row r="71" spans="1:1023 1025:2047 2049:3071 3073:4095 4097:5119 5121:6143 6145:7167 7169:8191 8193:9215 9217:10239 10241:11263 11265:12287 12289:13311 13313:14335 14337:15359 15361:16383" x14ac:dyDescent="0.35">
      <c r="B71" s="21" t="s">
        <v>7022</v>
      </c>
      <c r="C71" s="21" t="s">
        <v>8548</v>
      </c>
      <c r="D71" s="133" t="s">
        <v>47</v>
      </c>
      <c r="E71" s="21"/>
      <c r="F71" s="21"/>
      <c r="G71" s="139">
        <v>40119232</v>
      </c>
      <c r="H71" s="133" t="s">
        <v>10920</v>
      </c>
      <c r="I71" s="133" t="s">
        <v>10469</v>
      </c>
      <c r="J71" s="181" t="s">
        <v>8368</v>
      </c>
      <c r="K71" s="133"/>
      <c r="L71" s="133">
        <v>4870</v>
      </c>
      <c r="M71" s="133">
        <v>2</v>
      </c>
      <c r="N71" s="133">
        <v>15.300000000000002</v>
      </c>
      <c r="O71" s="133"/>
      <c r="P71" s="148"/>
    </row>
    <row r="72" spans="1:1023 1025:2047 2049:3071 3073:4095 4097:5119 5121:6143 6145:7167 7169:8191 8193:9215 9217:10239 10241:11263 11265:12287 12289:13311 13313:14335 14337:15359 15361:16383" x14ac:dyDescent="0.35">
      <c r="B72" s="21" t="s">
        <v>7022</v>
      </c>
      <c r="C72" s="21" t="s">
        <v>8548</v>
      </c>
      <c r="D72" s="133" t="s">
        <v>47</v>
      </c>
      <c r="E72" s="21"/>
      <c r="F72" s="21"/>
      <c r="G72" s="139">
        <v>40119247</v>
      </c>
      <c r="H72" s="133" t="s">
        <v>9665</v>
      </c>
      <c r="I72" s="133">
        <v>40</v>
      </c>
      <c r="J72" s="181" t="s">
        <v>8340</v>
      </c>
      <c r="K72" s="133"/>
      <c r="L72" s="133">
        <v>334</v>
      </c>
      <c r="M72" s="133">
        <v>2</v>
      </c>
      <c r="N72" s="133">
        <v>3.5999999999999996</v>
      </c>
      <c r="O72" s="133"/>
      <c r="P72" s="148"/>
    </row>
    <row r="73" spans="1:1023 1025:2047 2049:3071 3073:4095 4097:5119 5121:6143 6145:7167 7169:8191 8193:9215 9217:10239 10241:11263 11265:12287 12289:13311 13313:14335 14337:15359 15361:16383" x14ac:dyDescent="0.35">
      <c r="B73" s="21" t="s">
        <v>7022</v>
      </c>
      <c r="C73" s="21" t="s">
        <v>8548</v>
      </c>
      <c r="D73" s="133" t="s">
        <v>47</v>
      </c>
      <c r="E73" s="21"/>
      <c r="F73" s="21"/>
      <c r="G73" s="139">
        <v>40180828</v>
      </c>
      <c r="H73" s="133" t="s">
        <v>9530</v>
      </c>
      <c r="I73" s="133" t="s">
        <v>7203</v>
      </c>
      <c r="J73" s="181" t="s">
        <v>8378</v>
      </c>
      <c r="K73" s="133"/>
      <c r="L73" s="133">
        <v>5192</v>
      </c>
      <c r="M73" s="133">
        <v>2</v>
      </c>
      <c r="N73" s="133">
        <v>231.60000000000002</v>
      </c>
      <c r="O73" s="133"/>
      <c r="P73" s="148"/>
    </row>
    <row r="74" spans="1:1023 1025:2047 2049:3071 3073:4095 4097:5119 5121:6143 6145:7167 7169:8191 8193:9215 9217:10239 10241:11263 11265:12287 12289:13311 13313:14335 14337:15359 15361:16383" x14ac:dyDescent="0.35">
      <c r="B74" s="21" t="s">
        <v>7022</v>
      </c>
      <c r="C74" s="21" t="s">
        <v>8548</v>
      </c>
      <c r="D74" s="133" t="s">
        <v>47</v>
      </c>
      <c r="E74" s="21"/>
      <c r="F74" s="21"/>
      <c r="G74" s="139">
        <v>40119234</v>
      </c>
      <c r="H74" s="133" t="s">
        <v>9529</v>
      </c>
      <c r="I74" s="133" t="s">
        <v>7228</v>
      </c>
      <c r="J74" s="181" t="s">
        <v>8378</v>
      </c>
      <c r="K74" s="133"/>
      <c r="L74" s="133">
        <v>5192</v>
      </c>
      <c r="M74" s="133">
        <v>2</v>
      </c>
      <c r="N74" s="133">
        <v>231.60000000000002</v>
      </c>
      <c r="O74" s="133"/>
      <c r="P74" s="148"/>
    </row>
    <row r="75" spans="1:1023 1025:2047 2049:3071 3073:4095 4097:5119 5121:6143 6145:7167 7169:8191 8193:9215 9217:10239 10241:11263 11265:12287 12289:13311 13313:14335 14337:15359 15361:16383" x14ac:dyDescent="0.35">
      <c r="B75" s="21" t="s">
        <v>7022</v>
      </c>
      <c r="C75" s="21" t="s">
        <v>8548</v>
      </c>
      <c r="D75" s="133" t="s">
        <v>47</v>
      </c>
      <c r="E75" s="21"/>
      <c r="F75" s="21"/>
      <c r="G75" s="139">
        <v>40119235</v>
      </c>
      <c r="H75" s="133" t="s">
        <v>9773</v>
      </c>
      <c r="I75" s="133">
        <v>28</v>
      </c>
      <c r="J75" s="181" t="s">
        <v>8561</v>
      </c>
      <c r="K75" s="133"/>
      <c r="L75" s="133">
        <v>311</v>
      </c>
      <c r="M75" s="133">
        <v>2</v>
      </c>
      <c r="N75" s="133">
        <v>22.799999999999997</v>
      </c>
      <c r="O75" s="133"/>
      <c r="P75" s="148"/>
    </row>
    <row r="76" spans="1:1023 1025:2047 2049:3071 3073:4095 4097:5119 5121:6143 6145:7167 7169:8191 8193:9215 9217:10239 10241:11263 11265:12287 12289:13311 13313:14335 14337:15359 15361:16383" x14ac:dyDescent="0.35">
      <c r="B76" s="21" t="s">
        <v>7022</v>
      </c>
      <c r="C76" s="21" t="s">
        <v>8548</v>
      </c>
      <c r="D76" s="133" t="s">
        <v>47</v>
      </c>
      <c r="E76" s="21"/>
      <c r="F76" s="21"/>
      <c r="G76" s="139">
        <v>40119236</v>
      </c>
      <c r="H76" s="133" t="s">
        <v>9735</v>
      </c>
      <c r="I76" s="133">
        <v>29</v>
      </c>
      <c r="J76" s="181" t="s">
        <v>8562</v>
      </c>
      <c r="K76" s="133"/>
      <c r="L76" s="133">
        <v>280</v>
      </c>
      <c r="M76" s="133">
        <v>2</v>
      </c>
      <c r="N76" s="133">
        <v>34.799999999999997</v>
      </c>
      <c r="O76" s="133"/>
      <c r="P76" s="148"/>
    </row>
    <row r="77" spans="1:1023 1025:2047 2049:3071 3073:4095 4097:5119 5121:6143 6145:7167 7169:8191 8193:9215 9217:10239 10241:11263 11265:12287 12289:13311 13313:14335 14337:15359 15361:16383" x14ac:dyDescent="0.35">
      <c r="B77" s="21" t="s">
        <v>7022</v>
      </c>
      <c r="C77" s="21" t="s">
        <v>8548</v>
      </c>
      <c r="D77" s="133" t="s">
        <v>47</v>
      </c>
      <c r="E77" s="21"/>
      <c r="F77" s="21"/>
      <c r="G77" s="139">
        <v>40119237</v>
      </c>
      <c r="H77" s="133" t="s">
        <v>9790</v>
      </c>
      <c r="I77" s="133">
        <v>30</v>
      </c>
      <c r="J77" s="181" t="s">
        <v>8372</v>
      </c>
      <c r="K77" s="133"/>
      <c r="L77" s="133">
        <v>110</v>
      </c>
      <c r="M77" s="133">
        <v>4</v>
      </c>
      <c r="N77" s="133">
        <v>7.1999999999999993</v>
      </c>
      <c r="O77" s="133"/>
      <c r="P77" s="148"/>
    </row>
    <row r="78" spans="1:1023 1025:2047 2049:3071 3073:4095 4097:5119 5121:6143 6145:7167 7169:8191 8193:9215 9217:10239 10241:11263 11265:12287 12289:13311 13313:14335 14337:15359 15361:16383" x14ac:dyDescent="0.35">
      <c r="B78" s="21" t="s">
        <v>7022</v>
      </c>
      <c r="C78" s="21" t="s">
        <v>8548</v>
      </c>
      <c r="D78" s="133" t="s">
        <v>47</v>
      </c>
      <c r="E78" s="21"/>
      <c r="F78" s="21"/>
      <c r="G78" s="139">
        <v>40119238</v>
      </c>
      <c r="H78" s="133" t="s">
        <v>9620</v>
      </c>
      <c r="I78" s="133" t="s">
        <v>6830</v>
      </c>
      <c r="J78" s="181" t="s">
        <v>8355</v>
      </c>
      <c r="K78" s="133"/>
      <c r="L78" s="133">
        <v>1739</v>
      </c>
      <c r="M78" s="133">
        <v>4</v>
      </c>
      <c r="N78" s="133">
        <v>38.400000000000006</v>
      </c>
      <c r="O78" s="133"/>
      <c r="P78" s="148"/>
    </row>
    <row r="79" spans="1:1023 1025:2047 2049:3071 3073:4095 4097:5119 5121:6143 6145:7167 7169:8191 8193:9215 9217:10239 10241:11263 11265:12287 12289:13311 13313:14335 14337:15359 15361:16383" x14ac:dyDescent="0.35">
      <c r="B79" s="21" t="s">
        <v>7022</v>
      </c>
      <c r="C79" s="21" t="s">
        <v>8548</v>
      </c>
      <c r="D79" s="133" t="s">
        <v>47</v>
      </c>
      <c r="E79" s="21"/>
      <c r="F79" s="21"/>
      <c r="G79" s="139">
        <v>40119239</v>
      </c>
      <c r="H79" s="133" t="s">
        <v>9821</v>
      </c>
      <c r="I79" s="133">
        <v>32</v>
      </c>
      <c r="J79" s="181" t="s">
        <v>8340</v>
      </c>
      <c r="K79" s="133"/>
      <c r="L79" s="133">
        <v>1340</v>
      </c>
      <c r="M79" s="133">
        <v>4</v>
      </c>
      <c r="N79" s="133">
        <v>28.799999999999997</v>
      </c>
      <c r="O79" s="133"/>
      <c r="P79" s="148"/>
    </row>
    <row r="80" spans="1:1023 1025:2047 2049:3071 3073:4095 4097:5119 5121:6143 6145:7167 7169:8191 8193:9215 9217:10239 10241:11263 11265:12287 12289:13311 13313:14335 14337:15359 15361:16383" x14ac:dyDescent="0.35">
      <c r="B80" s="21" t="s">
        <v>7022</v>
      </c>
      <c r="C80" s="21" t="s">
        <v>8548</v>
      </c>
      <c r="D80" s="133" t="s">
        <v>47</v>
      </c>
      <c r="E80" s="21"/>
      <c r="F80" s="21"/>
      <c r="G80" s="139">
        <v>40119240</v>
      </c>
      <c r="H80" s="133" t="s">
        <v>9825</v>
      </c>
      <c r="I80" s="133">
        <v>33</v>
      </c>
      <c r="J80" s="181" t="s">
        <v>8340</v>
      </c>
      <c r="K80" s="133"/>
      <c r="L80" s="133">
        <v>1202</v>
      </c>
      <c r="M80" s="133">
        <v>4</v>
      </c>
      <c r="N80" s="133">
        <v>25.200000000000003</v>
      </c>
      <c r="O80" s="133"/>
      <c r="P80" s="148"/>
    </row>
    <row r="81" spans="2:16" x14ac:dyDescent="0.35">
      <c r="B81" s="21" t="s">
        <v>7022</v>
      </c>
      <c r="C81" s="21" t="s">
        <v>8548</v>
      </c>
      <c r="D81" s="133" t="s">
        <v>47</v>
      </c>
      <c r="E81" s="21"/>
      <c r="F81" s="21"/>
      <c r="G81" s="139">
        <v>40119241</v>
      </c>
      <c r="H81" s="133" t="s">
        <v>9667</v>
      </c>
      <c r="I81" s="133">
        <v>34</v>
      </c>
      <c r="J81" s="181" t="s">
        <v>8340</v>
      </c>
      <c r="K81" s="133"/>
      <c r="L81" s="133">
        <v>417</v>
      </c>
      <c r="M81" s="133">
        <v>2</v>
      </c>
      <c r="N81" s="133">
        <v>4.8000000000000007</v>
      </c>
      <c r="O81" s="133"/>
      <c r="P81" s="148"/>
    </row>
    <row r="82" spans="2:16" x14ac:dyDescent="0.35">
      <c r="B82" s="21" t="s">
        <v>7022</v>
      </c>
      <c r="C82" s="21" t="s">
        <v>8548</v>
      </c>
      <c r="D82" s="133" t="s">
        <v>47</v>
      </c>
      <c r="E82" s="21"/>
      <c r="F82" s="21"/>
      <c r="G82" s="139">
        <v>40119242</v>
      </c>
      <c r="H82" s="133" t="s">
        <v>9717</v>
      </c>
      <c r="I82" s="133" t="s">
        <v>8356</v>
      </c>
      <c r="J82" s="181" t="s">
        <v>8355</v>
      </c>
      <c r="K82" s="133"/>
      <c r="L82" s="133">
        <v>1188</v>
      </c>
      <c r="M82" s="133">
        <v>2</v>
      </c>
      <c r="N82" s="133">
        <v>12.600000000000001</v>
      </c>
      <c r="O82" s="133"/>
      <c r="P82" s="148"/>
    </row>
    <row r="83" spans="2:16" x14ac:dyDescent="0.35">
      <c r="B83" s="21" t="s">
        <v>7022</v>
      </c>
      <c r="C83" s="21" t="s">
        <v>8548</v>
      </c>
      <c r="D83" s="133" t="s">
        <v>47</v>
      </c>
      <c r="E83" s="21"/>
      <c r="F83" s="21"/>
      <c r="G83" s="139">
        <v>40119243</v>
      </c>
      <c r="H83" s="133" t="s">
        <v>9828</v>
      </c>
      <c r="I83" s="133">
        <v>36</v>
      </c>
      <c r="J83" s="181" t="s">
        <v>8340</v>
      </c>
      <c r="K83" s="133"/>
      <c r="L83" s="133">
        <v>781</v>
      </c>
      <c r="M83" s="133">
        <v>2</v>
      </c>
      <c r="N83" s="133">
        <v>8.3999999999999986</v>
      </c>
      <c r="O83" s="133"/>
      <c r="P83" s="148"/>
    </row>
    <row r="84" spans="2:16" x14ac:dyDescent="0.35">
      <c r="B84" s="21" t="s">
        <v>7022</v>
      </c>
      <c r="C84" s="21" t="s">
        <v>8548</v>
      </c>
      <c r="D84" s="133" t="s">
        <v>47</v>
      </c>
      <c r="E84" s="21"/>
      <c r="F84" s="21"/>
      <c r="G84" s="139">
        <v>40119244</v>
      </c>
      <c r="H84" s="133" t="s">
        <v>9606</v>
      </c>
      <c r="I84" s="133" t="s">
        <v>8563</v>
      </c>
      <c r="J84" s="181" t="s">
        <v>8355</v>
      </c>
      <c r="K84" s="133"/>
      <c r="L84" s="133">
        <v>1533</v>
      </c>
      <c r="M84" s="133">
        <v>2</v>
      </c>
      <c r="N84" s="133">
        <v>16.799999999999997</v>
      </c>
      <c r="O84" s="133"/>
      <c r="P84" s="148"/>
    </row>
    <row r="85" spans="2:16" x14ac:dyDescent="0.35">
      <c r="B85" s="21" t="s">
        <v>7022</v>
      </c>
      <c r="C85" s="21" t="s">
        <v>8548</v>
      </c>
      <c r="D85" s="133" t="s">
        <v>47</v>
      </c>
      <c r="E85" s="21"/>
      <c r="F85" s="21"/>
      <c r="G85" s="139">
        <v>40180809</v>
      </c>
      <c r="H85" s="133" t="s">
        <v>9720</v>
      </c>
      <c r="I85" s="133" t="s">
        <v>8357</v>
      </c>
      <c r="J85" s="181" t="s">
        <v>8355</v>
      </c>
      <c r="K85" s="133"/>
      <c r="L85" s="133">
        <v>1200</v>
      </c>
      <c r="M85" s="133">
        <v>2</v>
      </c>
      <c r="N85" s="133">
        <v>12.600000000000001</v>
      </c>
      <c r="O85" s="133"/>
      <c r="P85" s="148"/>
    </row>
    <row r="86" spans="2:16" x14ac:dyDescent="0.35">
      <c r="B86" s="21" t="s">
        <v>7022</v>
      </c>
      <c r="C86" s="21" t="s">
        <v>8548</v>
      </c>
      <c r="D86" s="133" t="s">
        <v>47</v>
      </c>
      <c r="E86" s="21"/>
      <c r="F86" s="21"/>
      <c r="G86" s="139">
        <v>40180836</v>
      </c>
      <c r="H86" s="133" t="s">
        <v>9657</v>
      </c>
      <c r="I86" s="133" t="s">
        <v>7211</v>
      </c>
      <c r="J86" s="181" t="s">
        <v>8353</v>
      </c>
      <c r="K86" s="133"/>
      <c r="L86" s="133">
        <v>2239</v>
      </c>
      <c r="M86" s="133">
        <v>2</v>
      </c>
      <c r="N86" s="133">
        <v>28.799999999999997</v>
      </c>
      <c r="O86" s="133"/>
      <c r="P86" s="148"/>
    </row>
    <row r="87" spans="2:16" x14ac:dyDescent="0.35">
      <c r="B87" s="133" t="s">
        <v>7022</v>
      </c>
      <c r="C87" s="133" t="s">
        <v>8548</v>
      </c>
      <c r="D87" s="133" t="s">
        <v>47</v>
      </c>
      <c r="E87" s="181"/>
      <c r="F87" s="166"/>
      <c r="G87" s="133">
        <v>40119247</v>
      </c>
      <c r="H87" s="133" t="s">
        <v>9665</v>
      </c>
      <c r="I87" s="133">
        <v>40</v>
      </c>
      <c r="J87" s="166" t="s">
        <v>8340</v>
      </c>
      <c r="K87" s="181"/>
      <c r="L87" s="133">
        <v>334</v>
      </c>
      <c r="M87" s="133">
        <v>2</v>
      </c>
      <c r="N87" s="133">
        <v>3.9</v>
      </c>
      <c r="O87" s="181"/>
      <c r="P87" s="166"/>
    </row>
    <row r="88" spans="2:16" x14ac:dyDescent="0.35">
      <c r="B88" s="21" t="s">
        <v>7022</v>
      </c>
      <c r="C88" s="21" t="s">
        <v>8548</v>
      </c>
      <c r="D88" s="21" t="s">
        <v>50</v>
      </c>
      <c r="E88" s="21"/>
      <c r="F88" s="21"/>
      <c r="G88" s="139">
        <v>40119250</v>
      </c>
      <c r="H88" s="133" t="s">
        <v>9524</v>
      </c>
      <c r="I88" s="133" t="s">
        <v>8362</v>
      </c>
      <c r="J88" s="181" t="s">
        <v>8378</v>
      </c>
      <c r="K88" s="133"/>
      <c r="L88" s="133">
        <v>5433</v>
      </c>
      <c r="M88" s="133">
        <v>2</v>
      </c>
      <c r="N88" s="133">
        <v>80.8</v>
      </c>
      <c r="O88" s="133"/>
      <c r="P88" s="148"/>
    </row>
    <row r="89" spans="2:16" x14ac:dyDescent="0.35">
      <c r="B89" s="21" t="s">
        <v>7022</v>
      </c>
      <c r="C89" s="21" t="s">
        <v>8548</v>
      </c>
      <c r="D89" s="21" t="s">
        <v>50</v>
      </c>
      <c r="E89" s="21"/>
      <c r="F89" s="21"/>
      <c r="G89" s="139">
        <v>40119251</v>
      </c>
      <c r="H89" s="133" t="s">
        <v>9830</v>
      </c>
      <c r="I89" s="133" t="s">
        <v>8363</v>
      </c>
      <c r="J89" s="181" t="s">
        <v>8378</v>
      </c>
      <c r="K89" s="133"/>
      <c r="L89" s="133">
        <v>5433</v>
      </c>
      <c r="M89" s="133">
        <v>2</v>
      </c>
      <c r="N89" s="133">
        <v>80.8</v>
      </c>
      <c r="O89" s="133"/>
      <c r="P89" s="148"/>
    </row>
    <row r="90" spans="2:16" x14ac:dyDescent="0.35">
      <c r="B90" s="21" t="s">
        <v>7022</v>
      </c>
      <c r="C90" s="21" t="s">
        <v>8548</v>
      </c>
      <c r="D90" s="21" t="s">
        <v>50</v>
      </c>
      <c r="E90" s="21"/>
      <c r="F90" s="21"/>
      <c r="G90" s="139">
        <v>40119252</v>
      </c>
      <c r="H90" s="133" t="s">
        <v>9540</v>
      </c>
      <c r="I90" s="133" t="s">
        <v>8564</v>
      </c>
      <c r="J90" s="181" t="s">
        <v>8565</v>
      </c>
      <c r="K90" s="133"/>
      <c r="L90" s="133">
        <v>4379</v>
      </c>
      <c r="M90" s="133">
        <v>2</v>
      </c>
      <c r="N90" s="133">
        <v>106.8</v>
      </c>
      <c r="O90" s="133"/>
      <c r="P90" s="148"/>
    </row>
    <row r="91" spans="2:16" x14ac:dyDescent="0.35">
      <c r="B91" s="21" t="s">
        <v>7022</v>
      </c>
      <c r="C91" s="21" t="s">
        <v>8548</v>
      </c>
      <c r="D91" s="21" t="s">
        <v>50</v>
      </c>
      <c r="E91" s="21"/>
      <c r="F91" s="21"/>
      <c r="G91" s="139">
        <v>40119253</v>
      </c>
      <c r="H91" s="133" t="s">
        <v>9541</v>
      </c>
      <c r="I91" s="133" t="s">
        <v>8566</v>
      </c>
      <c r="J91" s="181" t="s">
        <v>8565</v>
      </c>
      <c r="K91" s="133"/>
      <c r="L91" s="133">
        <v>4379</v>
      </c>
      <c r="M91" s="133">
        <v>2</v>
      </c>
      <c r="N91" s="133">
        <v>106.8</v>
      </c>
      <c r="O91" s="133"/>
      <c r="P91" s="148"/>
    </row>
    <row r="92" spans="2:16" x14ac:dyDescent="0.35">
      <c r="B92" s="21" t="s">
        <v>7022</v>
      </c>
      <c r="C92" s="21" t="s">
        <v>8548</v>
      </c>
      <c r="D92" s="21" t="s">
        <v>50</v>
      </c>
      <c r="E92" s="21"/>
      <c r="F92" s="21"/>
      <c r="G92" s="139">
        <v>40119254</v>
      </c>
      <c r="H92" s="133" t="s">
        <v>9815</v>
      </c>
      <c r="I92" s="133" t="s">
        <v>6816</v>
      </c>
      <c r="J92" s="181" t="s">
        <v>8567</v>
      </c>
      <c r="K92" s="133"/>
      <c r="L92" s="133">
        <v>428</v>
      </c>
      <c r="M92" s="133">
        <v>4</v>
      </c>
      <c r="N92" s="133">
        <v>25.2</v>
      </c>
      <c r="O92" s="133"/>
      <c r="P92" s="148"/>
    </row>
    <row r="93" spans="2:16" x14ac:dyDescent="0.35">
      <c r="B93" s="21" t="s">
        <v>7022</v>
      </c>
      <c r="C93" s="21" t="s">
        <v>8548</v>
      </c>
      <c r="D93" s="21" t="s">
        <v>50</v>
      </c>
      <c r="E93" s="21"/>
      <c r="F93" s="21"/>
      <c r="G93" s="139">
        <v>40119255</v>
      </c>
      <c r="H93" s="133" t="s">
        <v>9617</v>
      </c>
      <c r="I93" s="133">
        <v>59</v>
      </c>
      <c r="J93" s="181" t="s">
        <v>8346</v>
      </c>
      <c r="K93" s="133"/>
      <c r="L93" s="133">
        <v>1666</v>
      </c>
      <c r="M93" s="133">
        <v>2</v>
      </c>
      <c r="N93" s="133">
        <v>10.6</v>
      </c>
      <c r="O93" s="133"/>
      <c r="P93" s="148"/>
    </row>
    <row r="94" spans="2:16" x14ac:dyDescent="0.35">
      <c r="B94" s="21" t="s">
        <v>7022</v>
      </c>
      <c r="C94" s="21" t="s">
        <v>8548</v>
      </c>
      <c r="D94" s="21" t="s">
        <v>50</v>
      </c>
      <c r="E94" s="21"/>
      <c r="F94" s="21"/>
      <c r="G94" s="139">
        <v>40119256</v>
      </c>
      <c r="H94" s="133" t="s">
        <v>11053</v>
      </c>
      <c r="I94" s="133" t="s">
        <v>10466</v>
      </c>
      <c r="J94" s="181" t="s">
        <v>8568</v>
      </c>
      <c r="K94" s="133"/>
      <c r="L94" s="133">
        <v>327</v>
      </c>
      <c r="M94" s="133">
        <v>2</v>
      </c>
      <c r="N94" s="133">
        <v>6.4</v>
      </c>
      <c r="O94" s="133"/>
      <c r="P94" s="148"/>
    </row>
    <row r="95" spans="2:16" x14ac:dyDescent="0.35">
      <c r="B95" s="21" t="s">
        <v>7022</v>
      </c>
      <c r="C95" s="21" t="s">
        <v>8548</v>
      </c>
      <c r="D95" s="21" t="s">
        <v>50</v>
      </c>
      <c r="E95" s="21"/>
      <c r="F95" s="21"/>
      <c r="G95" s="139">
        <v>40119257</v>
      </c>
      <c r="H95" s="133" t="s">
        <v>11052</v>
      </c>
      <c r="I95" s="133" t="s">
        <v>10467</v>
      </c>
      <c r="J95" s="181" t="s">
        <v>8568</v>
      </c>
      <c r="K95" s="133"/>
      <c r="L95" s="133">
        <v>327</v>
      </c>
      <c r="M95" s="133">
        <v>2</v>
      </c>
      <c r="N95" s="133">
        <v>6.4</v>
      </c>
      <c r="O95" s="133"/>
      <c r="P95" s="148"/>
    </row>
    <row r="96" spans="2:16" x14ac:dyDescent="0.35">
      <c r="B96" s="21" t="s">
        <v>7022</v>
      </c>
      <c r="C96" s="21" t="s">
        <v>8548</v>
      </c>
      <c r="D96" s="21" t="s">
        <v>50</v>
      </c>
      <c r="E96" s="21"/>
      <c r="F96" s="21"/>
      <c r="G96" s="139">
        <v>40119258</v>
      </c>
      <c r="H96" s="133" t="s">
        <v>9627</v>
      </c>
      <c r="I96" s="133">
        <v>61</v>
      </c>
      <c r="J96" s="181" t="s">
        <v>8385</v>
      </c>
      <c r="K96" s="133"/>
      <c r="L96" s="133">
        <v>2016</v>
      </c>
      <c r="M96" s="133">
        <v>4</v>
      </c>
      <c r="N96" s="133">
        <v>29.2</v>
      </c>
      <c r="O96" s="133"/>
      <c r="P96" s="148"/>
    </row>
    <row r="97" spans="2:16" x14ac:dyDescent="0.35">
      <c r="B97" s="21" t="s">
        <v>7022</v>
      </c>
      <c r="C97" s="21" t="s">
        <v>8548</v>
      </c>
      <c r="D97" s="21" t="s">
        <v>50</v>
      </c>
      <c r="E97" s="21"/>
      <c r="F97" s="21"/>
      <c r="G97" s="139">
        <v>40119259</v>
      </c>
      <c r="H97" s="133" t="s">
        <v>9827</v>
      </c>
      <c r="I97" s="133">
        <v>62</v>
      </c>
      <c r="J97" s="181" t="s">
        <v>8376</v>
      </c>
      <c r="K97" s="133"/>
      <c r="L97" s="133">
        <v>1666</v>
      </c>
      <c r="M97" s="133">
        <v>2</v>
      </c>
      <c r="N97" s="133">
        <v>24.6</v>
      </c>
      <c r="O97" s="133"/>
      <c r="P97" s="148"/>
    </row>
    <row r="98" spans="2:16" x14ac:dyDescent="0.35">
      <c r="B98" s="21" t="s">
        <v>7022</v>
      </c>
      <c r="C98" s="21" t="s">
        <v>8548</v>
      </c>
      <c r="D98" s="21" t="s">
        <v>50</v>
      </c>
      <c r="E98" s="21"/>
      <c r="F98" s="21"/>
      <c r="G98" s="139">
        <v>40119260</v>
      </c>
      <c r="H98" s="133" t="s">
        <v>9833</v>
      </c>
      <c r="I98" s="133">
        <v>63</v>
      </c>
      <c r="J98" s="181" t="s">
        <v>8405</v>
      </c>
      <c r="K98" s="133"/>
      <c r="L98" s="133">
        <v>190</v>
      </c>
      <c r="M98" s="133">
        <v>8</v>
      </c>
      <c r="N98" s="133">
        <v>5.6</v>
      </c>
      <c r="O98" s="133"/>
      <c r="P98" s="148"/>
    </row>
    <row r="99" spans="2:16" x14ac:dyDescent="0.35">
      <c r="B99" s="21" t="s">
        <v>7022</v>
      </c>
      <c r="C99" s="21" t="s">
        <v>8548</v>
      </c>
      <c r="D99" s="21" t="s">
        <v>50</v>
      </c>
      <c r="E99" s="21"/>
      <c r="F99" s="21"/>
      <c r="G99" s="139">
        <v>40119261</v>
      </c>
      <c r="H99" s="133" t="s">
        <v>9759</v>
      </c>
      <c r="I99" s="133">
        <v>64</v>
      </c>
      <c r="J99" s="181" t="s">
        <v>8569</v>
      </c>
      <c r="K99" s="133"/>
      <c r="L99" s="133">
        <v>309</v>
      </c>
      <c r="M99" s="133">
        <v>4</v>
      </c>
      <c r="N99" s="133">
        <v>43.2</v>
      </c>
      <c r="O99" s="133"/>
      <c r="P99" s="148"/>
    </row>
    <row r="100" spans="2:16" x14ac:dyDescent="0.35">
      <c r="B100" s="21" t="s">
        <v>7022</v>
      </c>
      <c r="C100" s="21" t="s">
        <v>8548</v>
      </c>
      <c r="D100" s="21" t="s">
        <v>50</v>
      </c>
      <c r="E100" s="21"/>
      <c r="F100" s="21"/>
      <c r="G100" s="139">
        <v>40119331</v>
      </c>
      <c r="H100" s="133" t="s">
        <v>9805</v>
      </c>
      <c r="I100" s="133">
        <v>115</v>
      </c>
      <c r="J100" s="181" t="s">
        <v>8570</v>
      </c>
      <c r="K100" s="133"/>
      <c r="L100" s="133">
        <v>95</v>
      </c>
      <c r="M100" s="133">
        <v>4</v>
      </c>
      <c r="N100" s="133">
        <v>1.2</v>
      </c>
      <c r="O100" s="133"/>
      <c r="P100" s="148"/>
    </row>
    <row r="101" spans="2:16" x14ac:dyDescent="0.35">
      <c r="B101" s="21" t="s">
        <v>7022</v>
      </c>
      <c r="C101" s="21" t="s">
        <v>8548</v>
      </c>
      <c r="D101" s="21" t="s">
        <v>50</v>
      </c>
      <c r="E101" s="21"/>
      <c r="F101" s="21"/>
      <c r="G101" s="139">
        <v>40119330</v>
      </c>
      <c r="H101" s="133" t="s">
        <v>9732</v>
      </c>
      <c r="I101" s="133">
        <v>114</v>
      </c>
      <c r="J101" s="181" t="s">
        <v>8413</v>
      </c>
      <c r="K101" s="133"/>
      <c r="L101" s="133">
        <v>200</v>
      </c>
      <c r="M101" s="133">
        <v>4</v>
      </c>
      <c r="N101" s="133">
        <v>6.8</v>
      </c>
      <c r="O101" s="133"/>
      <c r="P101" s="148"/>
    </row>
    <row r="102" spans="2:16" x14ac:dyDescent="0.35">
      <c r="B102" s="21" t="s">
        <v>7022</v>
      </c>
      <c r="C102" s="21" t="s">
        <v>8548</v>
      </c>
      <c r="D102" s="21" t="s">
        <v>50</v>
      </c>
      <c r="E102" s="21"/>
      <c r="F102" s="21"/>
      <c r="G102" s="139">
        <v>40119249</v>
      </c>
      <c r="H102" s="133" t="s">
        <v>9811</v>
      </c>
      <c r="I102" s="133">
        <v>42</v>
      </c>
      <c r="J102" s="181" t="s">
        <v>8571</v>
      </c>
      <c r="K102" s="133"/>
      <c r="L102" s="133">
        <v>1548</v>
      </c>
      <c r="M102" s="133">
        <v>4</v>
      </c>
      <c r="N102" s="133">
        <v>13.6</v>
      </c>
      <c r="O102" s="133"/>
      <c r="P102" s="148"/>
    </row>
    <row r="103" spans="2:16" x14ac:dyDescent="0.35">
      <c r="B103" s="21" t="s">
        <v>7022</v>
      </c>
      <c r="C103" s="21" t="s">
        <v>8548</v>
      </c>
      <c r="D103" s="21" t="s">
        <v>50</v>
      </c>
      <c r="E103" s="21"/>
      <c r="F103" s="21"/>
      <c r="G103" s="139">
        <v>40119262</v>
      </c>
      <c r="H103" s="133" t="s">
        <v>9636</v>
      </c>
      <c r="I103" s="133" t="s">
        <v>8572</v>
      </c>
      <c r="J103" s="181" t="s">
        <v>8383</v>
      </c>
      <c r="K103" s="133"/>
      <c r="L103" s="133">
        <v>2103</v>
      </c>
      <c r="M103" s="133">
        <v>2</v>
      </c>
      <c r="N103" s="133">
        <v>19.2</v>
      </c>
      <c r="O103" s="133"/>
      <c r="P103" s="148"/>
    </row>
    <row r="104" spans="2:16" x14ac:dyDescent="0.35">
      <c r="B104" s="21" t="s">
        <v>7022</v>
      </c>
      <c r="C104" s="21" t="s">
        <v>8548</v>
      </c>
      <c r="D104" s="21" t="s">
        <v>50</v>
      </c>
      <c r="E104" s="21"/>
      <c r="F104" s="21"/>
      <c r="G104" s="139">
        <v>40119263</v>
      </c>
      <c r="H104" s="133" t="s">
        <v>9637</v>
      </c>
      <c r="I104" s="133" t="s">
        <v>8573</v>
      </c>
      <c r="J104" s="181" t="s">
        <v>8383</v>
      </c>
      <c r="K104" s="133"/>
      <c r="L104" s="133">
        <v>2103</v>
      </c>
      <c r="M104" s="133">
        <v>2</v>
      </c>
      <c r="N104" s="133">
        <v>19.2</v>
      </c>
      <c r="O104" s="133"/>
      <c r="P104" s="148"/>
    </row>
    <row r="105" spans="2:16" x14ac:dyDescent="0.35">
      <c r="B105" s="21" t="s">
        <v>7022</v>
      </c>
      <c r="C105" s="21" t="s">
        <v>8548</v>
      </c>
      <c r="D105" s="21" t="s">
        <v>50</v>
      </c>
      <c r="E105" s="21"/>
      <c r="F105" s="21"/>
      <c r="G105" s="155"/>
      <c r="H105" s="145"/>
      <c r="I105" s="133">
        <v>66</v>
      </c>
      <c r="J105" s="181" t="s">
        <v>8405</v>
      </c>
      <c r="K105" s="133"/>
      <c r="L105" s="133">
        <v>100</v>
      </c>
      <c r="M105" s="133">
        <v>20</v>
      </c>
      <c r="N105" s="133">
        <v>8</v>
      </c>
      <c r="O105" s="133"/>
      <c r="P105" s="148"/>
    </row>
    <row r="106" spans="2:16" x14ac:dyDescent="0.35">
      <c r="B106" s="21" t="s">
        <v>7022</v>
      </c>
      <c r="C106" s="21" t="s">
        <v>8548</v>
      </c>
      <c r="D106" s="21" t="s">
        <v>50</v>
      </c>
      <c r="E106" s="21"/>
      <c r="F106" s="21"/>
      <c r="G106" s="139">
        <v>40119265</v>
      </c>
      <c r="H106" s="133" t="s">
        <v>9818</v>
      </c>
      <c r="I106" s="133">
        <v>67</v>
      </c>
      <c r="J106" s="181" t="s">
        <v>8574</v>
      </c>
      <c r="K106" s="133"/>
      <c r="L106" s="133">
        <v>222</v>
      </c>
      <c r="M106" s="133">
        <v>8</v>
      </c>
      <c r="N106" s="133">
        <v>12.8</v>
      </c>
      <c r="O106" s="133"/>
      <c r="P106" s="148"/>
    </row>
    <row r="107" spans="2:16" x14ac:dyDescent="0.35">
      <c r="B107" s="21" t="s">
        <v>7022</v>
      </c>
      <c r="C107" s="21" t="s">
        <v>8548</v>
      </c>
      <c r="D107" s="21" t="s">
        <v>50</v>
      </c>
      <c r="E107" s="21"/>
      <c r="F107" s="21"/>
      <c r="G107" s="139">
        <v>40119266</v>
      </c>
      <c r="H107" s="133" t="s">
        <v>9651</v>
      </c>
      <c r="I107" s="133" t="s">
        <v>8359</v>
      </c>
      <c r="J107" s="181" t="s">
        <v>8383</v>
      </c>
      <c r="K107" s="133"/>
      <c r="L107" s="133">
        <v>2221</v>
      </c>
      <c r="M107" s="133">
        <v>2</v>
      </c>
      <c r="N107" s="133">
        <v>20.399999999999999</v>
      </c>
      <c r="O107" s="133"/>
      <c r="P107" s="148"/>
    </row>
    <row r="108" spans="2:16" x14ac:dyDescent="0.35">
      <c r="B108" s="21" t="s">
        <v>7022</v>
      </c>
      <c r="C108" s="21" t="s">
        <v>8548</v>
      </c>
      <c r="D108" s="21" t="s">
        <v>50</v>
      </c>
      <c r="E108" s="21"/>
      <c r="F108" s="21"/>
      <c r="G108" s="139">
        <v>40119267</v>
      </c>
      <c r="H108" s="133" t="s">
        <v>9652</v>
      </c>
      <c r="I108" s="133" t="s">
        <v>8575</v>
      </c>
      <c r="J108" s="181" t="s">
        <v>8383</v>
      </c>
      <c r="K108" s="133"/>
      <c r="L108" s="133">
        <v>2221</v>
      </c>
      <c r="M108" s="133">
        <v>2</v>
      </c>
      <c r="N108" s="133">
        <v>20.399999999999999</v>
      </c>
      <c r="O108" s="133"/>
      <c r="P108" s="148"/>
    </row>
    <row r="109" spans="2:16" x14ac:dyDescent="0.35">
      <c r="B109" s="21" t="s">
        <v>7022</v>
      </c>
      <c r="C109" s="21" t="s">
        <v>8548</v>
      </c>
      <c r="D109" s="21" t="s">
        <v>50</v>
      </c>
      <c r="E109" s="21"/>
      <c r="F109" s="21"/>
      <c r="G109" s="139">
        <v>40119268</v>
      </c>
      <c r="H109" s="133" t="s">
        <v>9653</v>
      </c>
      <c r="I109" s="133" t="s">
        <v>8576</v>
      </c>
      <c r="J109" s="181" t="s">
        <v>8383</v>
      </c>
      <c r="K109" s="133"/>
      <c r="L109" s="133">
        <v>2215</v>
      </c>
      <c r="M109" s="133">
        <v>2</v>
      </c>
      <c r="N109" s="133">
        <v>20.2</v>
      </c>
      <c r="O109" s="133"/>
      <c r="P109" s="148"/>
    </row>
    <row r="110" spans="2:16" x14ac:dyDescent="0.35">
      <c r="B110" s="21" t="s">
        <v>7022</v>
      </c>
      <c r="C110" s="21" t="s">
        <v>8548</v>
      </c>
      <c r="D110" s="21" t="s">
        <v>50</v>
      </c>
      <c r="E110" s="21"/>
      <c r="F110" s="21"/>
      <c r="G110" s="139">
        <v>40119269</v>
      </c>
      <c r="H110" s="133" t="s">
        <v>9654</v>
      </c>
      <c r="I110" s="133" t="s">
        <v>8577</v>
      </c>
      <c r="J110" s="181" t="s">
        <v>8383</v>
      </c>
      <c r="K110" s="133"/>
      <c r="L110" s="133">
        <v>2215</v>
      </c>
      <c r="M110" s="133">
        <v>2</v>
      </c>
      <c r="N110" s="133">
        <v>20.2</v>
      </c>
      <c r="O110" s="148"/>
      <c r="P110" s="148"/>
    </row>
    <row r="111" spans="2:16" x14ac:dyDescent="0.35">
      <c r="B111" s="21" t="s">
        <v>7022</v>
      </c>
      <c r="C111" s="21" t="s">
        <v>8548</v>
      </c>
      <c r="D111" s="21" t="s">
        <v>50</v>
      </c>
      <c r="E111" s="21"/>
      <c r="F111" s="21"/>
      <c r="G111" s="139">
        <v>40119270</v>
      </c>
      <c r="H111" s="133" t="s">
        <v>9597</v>
      </c>
      <c r="I111" s="133" t="s">
        <v>8578</v>
      </c>
      <c r="J111" s="181" t="s">
        <v>8368</v>
      </c>
      <c r="K111" s="133"/>
      <c r="L111" s="133">
        <v>1440</v>
      </c>
      <c r="M111" s="133">
        <v>4</v>
      </c>
      <c r="N111" s="133">
        <v>18</v>
      </c>
      <c r="O111" s="148"/>
      <c r="P111" s="148"/>
    </row>
    <row r="112" spans="2:16" x14ac:dyDescent="0.35">
      <c r="B112" s="21" t="s">
        <v>7022</v>
      </c>
      <c r="C112" s="21" t="s">
        <v>8548</v>
      </c>
      <c r="D112" s="21" t="s">
        <v>50</v>
      </c>
      <c r="E112" s="21"/>
      <c r="F112" s="21"/>
      <c r="G112" s="139">
        <v>40119271</v>
      </c>
      <c r="H112" s="133" t="s">
        <v>11032</v>
      </c>
      <c r="I112" s="133" t="s">
        <v>10464</v>
      </c>
      <c r="J112" s="181" t="s">
        <v>8579</v>
      </c>
      <c r="K112" s="133"/>
      <c r="L112" s="133">
        <v>396</v>
      </c>
      <c r="M112" s="133">
        <v>2</v>
      </c>
      <c r="N112" s="133">
        <v>7.7</v>
      </c>
      <c r="O112" s="148"/>
      <c r="P112" s="148"/>
    </row>
    <row r="113" spans="2:16" x14ac:dyDescent="0.35">
      <c r="B113" s="21" t="s">
        <v>7022</v>
      </c>
      <c r="C113" s="21" t="s">
        <v>8548</v>
      </c>
      <c r="D113" s="21" t="s">
        <v>50</v>
      </c>
      <c r="E113" s="21"/>
      <c r="F113" s="21"/>
      <c r="G113" s="139">
        <v>40119272</v>
      </c>
      <c r="H113" s="133" t="s">
        <v>11033</v>
      </c>
      <c r="I113" s="133" t="s">
        <v>10465</v>
      </c>
      <c r="J113" s="181" t="s">
        <v>8579</v>
      </c>
      <c r="K113" s="133"/>
      <c r="L113" s="133">
        <v>396</v>
      </c>
      <c r="M113" s="133">
        <v>2</v>
      </c>
      <c r="N113" s="133">
        <v>7.7</v>
      </c>
      <c r="O113" s="148"/>
      <c r="P113" s="148"/>
    </row>
    <row r="114" spans="2:16" x14ac:dyDescent="0.35">
      <c r="B114" s="21" t="s">
        <v>7022</v>
      </c>
      <c r="C114" s="21" t="s">
        <v>8548</v>
      </c>
      <c r="D114" s="21" t="s">
        <v>50</v>
      </c>
      <c r="E114" s="21"/>
      <c r="F114" s="21"/>
      <c r="G114" s="139">
        <v>40119273</v>
      </c>
      <c r="H114" s="133" t="s">
        <v>9635</v>
      </c>
      <c r="I114" s="133" t="s">
        <v>8580</v>
      </c>
      <c r="J114" s="181" t="s">
        <v>8383</v>
      </c>
      <c r="K114" s="133"/>
      <c r="L114" s="133">
        <v>2074</v>
      </c>
      <c r="M114" s="133">
        <v>4</v>
      </c>
      <c r="N114" s="133">
        <v>38</v>
      </c>
      <c r="O114" s="148"/>
      <c r="P114" s="148"/>
    </row>
    <row r="115" spans="2:16" x14ac:dyDescent="0.35">
      <c r="B115" s="21" t="s">
        <v>7022</v>
      </c>
      <c r="C115" s="21" t="s">
        <v>8548</v>
      </c>
      <c r="D115" s="21" t="s">
        <v>50</v>
      </c>
      <c r="E115" s="21"/>
      <c r="F115" s="21"/>
      <c r="G115" s="139">
        <v>40119275</v>
      </c>
      <c r="H115" s="133" t="s">
        <v>9613</v>
      </c>
      <c r="I115" s="133">
        <v>73</v>
      </c>
      <c r="J115" s="181" t="s">
        <v>8376</v>
      </c>
      <c r="K115" s="133"/>
      <c r="L115" s="133">
        <v>1650</v>
      </c>
      <c r="M115" s="133">
        <v>2</v>
      </c>
      <c r="N115" s="133">
        <v>24.6</v>
      </c>
      <c r="O115" s="148"/>
      <c r="P115" s="148"/>
    </row>
    <row r="116" spans="2:16" x14ac:dyDescent="0.35">
      <c r="B116" s="21" t="s">
        <v>7022</v>
      </c>
      <c r="C116" s="21" t="s">
        <v>8548</v>
      </c>
      <c r="D116" s="21" t="s">
        <v>50</v>
      </c>
      <c r="E116" s="21"/>
      <c r="F116" s="21"/>
      <c r="G116" s="139">
        <v>40119276</v>
      </c>
      <c r="H116" s="133" t="s">
        <v>9769</v>
      </c>
      <c r="I116" s="133">
        <v>74</v>
      </c>
      <c r="J116" s="181" t="s">
        <v>8581</v>
      </c>
      <c r="K116" s="133"/>
      <c r="L116" s="133">
        <v>374</v>
      </c>
      <c r="M116" s="133">
        <v>2</v>
      </c>
      <c r="N116" s="133">
        <v>13.6</v>
      </c>
      <c r="O116" s="148"/>
      <c r="P116" s="148"/>
    </row>
    <row r="117" spans="2:16" x14ac:dyDescent="0.35">
      <c r="B117" s="21" t="s">
        <v>7022</v>
      </c>
      <c r="C117" s="21" t="s">
        <v>8548</v>
      </c>
      <c r="D117" s="21" t="s">
        <v>50</v>
      </c>
      <c r="E117" s="21"/>
      <c r="F117" s="21"/>
      <c r="G117" s="139">
        <v>40119277</v>
      </c>
      <c r="H117" s="133" t="s">
        <v>9762</v>
      </c>
      <c r="I117" s="133" t="s">
        <v>6825</v>
      </c>
      <c r="J117" s="181" t="s">
        <v>8581</v>
      </c>
      <c r="K117" s="133"/>
      <c r="L117" s="133">
        <v>374</v>
      </c>
      <c r="M117" s="133">
        <v>2</v>
      </c>
      <c r="N117" s="133">
        <v>13.6</v>
      </c>
      <c r="O117" s="148"/>
      <c r="P117" s="148"/>
    </row>
    <row r="118" spans="2:16" x14ac:dyDescent="0.35">
      <c r="B118" s="21" t="s">
        <v>7022</v>
      </c>
      <c r="C118" s="21" t="s">
        <v>8548</v>
      </c>
      <c r="D118" s="21" t="s">
        <v>50</v>
      </c>
      <c r="E118" s="21"/>
      <c r="F118" s="21"/>
      <c r="G118" s="139">
        <v>40119278</v>
      </c>
      <c r="H118" s="133" t="s">
        <v>9633</v>
      </c>
      <c r="I118" s="133" t="s">
        <v>7195</v>
      </c>
      <c r="J118" s="181" t="s">
        <v>8435</v>
      </c>
      <c r="K118" s="133"/>
      <c r="L118" s="133">
        <v>2074</v>
      </c>
      <c r="M118" s="133">
        <v>2</v>
      </c>
      <c r="N118" s="133">
        <v>19</v>
      </c>
      <c r="O118" s="148"/>
      <c r="P118" s="148"/>
    </row>
    <row r="119" spans="2:16" x14ac:dyDescent="0.35">
      <c r="B119" s="21" t="s">
        <v>7022</v>
      </c>
      <c r="C119" s="21" t="s">
        <v>8548</v>
      </c>
      <c r="D119" s="21" t="s">
        <v>50</v>
      </c>
      <c r="E119" s="21"/>
      <c r="F119" s="21"/>
      <c r="G119" s="139">
        <v>40119279</v>
      </c>
      <c r="H119" s="133" t="s">
        <v>9634</v>
      </c>
      <c r="I119" s="133" t="s">
        <v>8582</v>
      </c>
      <c r="J119" s="181" t="s">
        <v>8435</v>
      </c>
      <c r="K119" s="133"/>
      <c r="L119" s="133">
        <v>2074</v>
      </c>
      <c r="M119" s="133">
        <v>2</v>
      </c>
      <c r="N119" s="133">
        <v>19</v>
      </c>
      <c r="O119" s="148"/>
      <c r="P119" s="148"/>
    </row>
    <row r="120" spans="2:16" x14ac:dyDescent="0.35">
      <c r="B120" s="21" t="s">
        <v>7022</v>
      </c>
      <c r="C120" s="21" t="s">
        <v>8548</v>
      </c>
      <c r="D120" s="21" t="s">
        <v>50</v>
      </c>
      <c r="E120" s="21"/>
      <c r="F120" s="21"/>
      <c r="G120" s="139">
        <v>40119280</v>
      </c>
      <c r="H120" s="133" t="s">
        <v>9800</v>
      </c>
      <c r="I120" s="133">
        <v>76</v>
      </c>
      <c r="J120" s="181" t="s">
        <v>8405</v>
      </c>
      <c r="K120" s="133"/>
      <c r="L120" s="133">
        <v>145</v>
      </c>
      <c r="M120" s="133">
        <v>18</v>
      </c>
      <c r="N120" s="133">
        <v>9</v>
      </c>
      <c r="O120" s="148"/>
      <c r="P120" s="148"/>
    </row>
    <row r="121" spans="2:16" x14ac:dyDescent="0.35">
      <c r="B121" s="21" t="s">
        <v>7022</v>
      </c>
      <c r="C121" s="21" t="s">
        <v>8548</v>
      </c>
      <c r="D121" s="21" t="s">
        <v>50</v>
      </c>
      <c r="E121" s="21"/>
      <c r="F121" s="21"/>
      <c r="G121" s="139">
        <v>40119281</v>
      </c>
      <c r="H121" s="133" t="s">
        <v>9754</v>
      </c>
      <c r="I121" s="133">
        <v>77</v>
      </c>
      <c r="J121" s="181" t="s">
        <v>8583</v>
      </c>
      <c r="K121" s="133"/>
      <c r="L121" s="133">
        <v>312</v>
      </c>
      <c r="M121" s="139">
        <v>4</v>
      </c>
      <c r="N121" s="148">
        <v>12.4</v>
      </c>
      <c r="O121" s="148"/>
      <c r="P121" s="148"/>
    </row>
    <row r="122" spans="2:16" x14ac:dyDescent="0.35">
      <c r="B122" s="21" t="s">
        <v>7022</v>
      </c>
      <c r="C122" s="21" t="s">
        <v>8548</v>
      </c>
      <c r="D122" s="21" t="s">
        <v>50</v>
      </c>
      <c r="E122" s="21"/>
      <c r="F122" s="21"/>
      <c r="G122" s="139">
        <v>40119282</v>
      </c>
      <c r="H122" s="133" t="s">
        <v>9643</v>
      </c>
      <c r="I122" s="133" t="s">
        <v>8584</v>
      </c>
      <c r="J122" s="181" t="s">
        <v>8383</v>
      </c>
      <c r="K122" s="133"/>
      <c r="L122" s="133">
        <v>2209</v>
      </c>
      <c r="M122" s="139">
        <v>2</v>
      </c>
      <c r="N122" s="148">
        <v>20.2</v>
      </c>
      <c r="O122" s="148"/>
      <c r="P122" s="148"/>
    </row>
    <row r="123" spans="2:16" x14ac:dyDescent="0.35">
      <c r="B123" s="21" t="s">
        <v>7022</v>
      </c>
      <c r="C123" s="21" t="s">
        <v>8548</v>
      </c>
      <c r="D123" s="21" t="s">
        <v>50</v>
      </c>
      <c r="E123" s="21"/>
      <c r="F123" s="21"/>
      <c r="G123" s="139">
        <v>40119283</v>
      </c>
      <c r="H123" s="133" t="s">
        <v>9644</v>
      </c>
      <c r="I123" s="133" t="s">
        <v>8585</v>
      </c>
      <c r="J123" s="181" t="s">
        <v>8383</v>
      </c>
      <c r="K123" s="133"/>
      <c r="L123" s="133">
        <v>2209</v>
      </c>
      <c r="M123" s="139">
        <v>2</v>
      </c>
      <c r="N123" s="148">
        <v>20.2</v>
      </c>
      <c r="O123" s="148"/>
      <c r="P123" s="148"/>
    </row>
    <row r="124" spans="2:16" x14ac:dyDescent="0.35">
      <c r="B124" s="21" t="s">
        <v>7022</v>
      </c>
      <c r="C124" s="21" t="s">
        <v>8548</v>
      </c>
      <c r="D124" s="21" t="s">
        <v>50</v>
      </c>
      <c r="E124" s="21"/>
      <c r="F124" s="21"/>
      <c r="G124" s="21">
        <v>40119284</v>
      </c>
      <c r="H124" s="39" t="s">
        <v>9802</v>
      </c>
      <c r="I124" s="133">
        <v>79</v>
      </c>
      <c r="J124" s="181" t="s">
        <v>8586</v>
      </c>
      <c r="K124" s="133"/>
      <c r="L124" s="133">
        <v>210</v>
      </c>
      <c r="M124" s="139">
        <v>8</v>
      </c>
      <c r="N124" s="148">
        <v>1.6</v>
      </c>
      <c r="O124" s="148"/>
      <c r="P124" s="148"/>
    </row>
    <row r="125" spans="2:16" x14ac:dyDescent="0.35">
      <c r="B125" s="21" t="s">
        <v>7022</v>
      </c>
      <c r="C125" s="21" t="s">
        <v>8548</v>
      </c>
      <c r="D125" s="21" t="s">
        <v>50</v>
      </c>
      <c r="E125" s="21"/>
      <c r="F125" s="21"/>
      <c r="G125" s="21">
        <v>40119285</v>
      </c>
      <c r="H125" s="39" t="s">
        <v>9796</v>
      </c>
      <c r="I125" s="133">
        <v>80</v>
      </c>
      <c r="J125" s="181" t="s">
        <v>8344</v>
      </c>
      <c r="K125" s="133"/>
      <c r="L125" s="133">
        <v>162</v>
      </c>
      <c r="M125" s="139">
        <v>1</v>
      </c>
      <c r="N125" s="148">
        <v>0.8</v>
      </c>
      <c r="O125" s="148"/>
      <c r="P125" s="148"/>
    </row>
    <row r="126" spans="2:16" x14ac:dyDescent="0.35">
      <c r="B126" s="21" t="s">
        <v>7022</v>
      </c>
      <c r="C126" s="21" t="s">
        <v>8548</v>
      </c>
      <c r="D126" s="21" t="s">
        <v>50</v>
      </c>
      <c r="E126" s="21"/>
      <c r="F126" s="21"/>
      <c r="G126" s="21">
        <v>40119286</v>
      </c>
      <c r="H126" s="39" t="s">
        <v>11029</v>
      </c>
      <c r="I126" s="133" t="s">
        <v>10462</v>
      </c>
      <c r="J126" s="181" t="s">
        <v>8587</v>
      </c>
      <c r="K126" s="133"/>
      <c r="L126" s="133">
        <v>302</v>
      </c>
      <c r="M126" s="139">
        <v>2</v>
      </c>
      <c r="N126" s="148">
        <v>3.3</v>
      </c>
      <c r="O126" s="148"/>
      <c r="P126" s="148"/>
    </row>
    <row r="127" spans="2:16" x14ac:dyDescent="0.35">
      <c r="B127" s="21" t="s">
        <v>7022</v>
      </c>
      <c r="C127" s="21" t="s">
        <v>8548</v>
      </c>
      <c r="D127" s="21" t="s">
        <v>50</v>
      </c>
      <c r="E127" s="21"/>
      <c r="F127" s="21"/>
      <c r="G127" s="21">
        <v>40119287</v>
      </c>
      <c r="H127" s="39" t="s">
        <v>11030</v>
      </c>
      <c r="I127" s="133" t="s">
        <v>10463</v>
      </c>
      <c r="J127" s="181" t="s">
        <v>8587</v>
      </c>
      <c r="K127" s="133"/>
      <c r="L127" s="133">
        <v>302</v>
      </c>
      <c r="M127" s="139">
        <v>2</v>
      </c>
      <c r="N127" s="148">
        <v>3.3</v>
      </c>
      <c r="O127" s="148"/>
      <c r="P127" s="148"/>
    </row>
    <row r="128" spans="2:16" x14ac:dyDescent="0.35">
      <c r="B128" s="21" t="s">
        <v>7022</v>
      </c>
      <c r="C128" s="21" t="s">
        <v>8548</v>
      </c>
      <c r="D128" s="21" t="s">
        <v>50</v>
      </c>
      <c r="E128" s="21"/>
      <c r="F128" s="21"/>
      <c r="G128" s="21">
        <v>40119288</v>
      </c>
      <c r="H128" s="39" t="s">
        <v>9610</v>
      </c>
      <c r="I128" s="133" t="s">
        <v>8588</v>
      </c>
      <c r="J128" s="181" t="s">
        <v>8589</v>
      </c>
      <c r="K128" s="133"/>
      <c r="L128" s="133">
        <v>1641</v>
      </c>
      <c r="M128" s="139">
        <v>2</v>
      </c>
      <c r="N128" s="148">
        <v>2.6</v>
      </c>
      <c r="O128" s="148"/>
      <c r="P128" s="148"/>
    </row>
    <row r="129" spans="2:16" x14ac:dyDescent="0.35">
      <c r="B129" s="21" t="s">
        <v>7022</v>
      </c>
      <c r="C129" s="21" t="s">
        <v>8548</v>
      </c>
      <c r="D129" s="21" t="s">
        <v>50</v>
      </c>
      <c r="E129" s="21"/>
      <c r="F129" s="21"/>
      <c r="G129" s="139">
        <v>40119289</v>
      </c>
      <c r="H129" s="133" t="s">
        <v>9611</v>
      </c>
      <c r="I129" s="133" t="s">
        <v>8590</v>
      </c>
      <c r="J129" s="181" t="s">
        <v>8589</v>
      </c>
      <c r="K129" s="133"/>
      <c r="L129" s="133">
        <v>1641</v>
      </c>
      <c r="M129" s="139">
        <v>2</v>
      </c>
      <c r="N129" s="148">
        <v>2.6</v>
      </c>
      <c r="O129" s="148"/>
      <c r="P129" s="148"/>
    </row>
    <row r="130" spans="2:16" x14ac:dyDescent="0.35">
      <c r="B130" s="21" t="s">
        <v>7022</v>
      </c>
      <c r="C130" s="21" t="s">
        <v>8548</v>
      </c>
      <c r="D130" s="21" t="s">
        <v>50</v>
      </c>
      <c r="E130" s="21"/>
      <c r="F130" s="21"/>
      <c r="G130" s="139">
        <v>40119290</v>
      </c>
      <c r="H130" s="133" t="s">
        <v>9679</v>
      </c>
      <c r="I130" s="133">
        <v>83</v>
      </c>
      <c r="J130" s="181" t="s">
        <v>8340</v>
      </c>
      <c r="K130" s="133"/>
      <c r="L130" s="133">
        <v>708</v>
      </c>
      <c r="M130" s="139">
        <v>4</v>
      </c>
      <c r="N130" s="148">
        <v>5.2</v>
      </c>
      <c r="O130" s="148"/>
      <c r="P130" s="148"/>
    </row>
    <row r="131" spans="2:16" x14ac:dyDescent="0.35">
      <c r="B131" s="21" t="s">
        <v>7022</v>
      </c>
      <c r="C131" s="21" t="s">
        <v>8548</v>
      </c>
      <c r="D131" s="21" t="s">
        <v>50</v>
      </c>
      <c r="E131" s="21"/>
      <c r="F131" s="21"/>
      <c r="G131" s="139">
        <v>40119291</v>
      </c>
      <c r="H131" s="133" t="s">
        <v>9605</v>
      </c>
      <c r="I131" s="133">
        <v>84</v>
      </c>
      <c r="J131" s="181" t="s">
        <v>8346</v>
      </c>
      <c r="K131" s="133"/>
      <c r="L131" s="133">
        <v>1514</v>
      </c>
      <c r="M131" s="139">
        <v>4</v>
      </c>
      <c r="N131" s="148">
        <v>19.2</v>
      </c>
      <c r="O131" s="148"/>
      <c r="P131" s="148"/>
    </row>
    <row r="132" spans="2:16" x14ac:dyDescent="0.35">
      <c r="B132" s="21" t="s">
        <v>7022</v>
      </c>
      <c r="C132" s="21" t="s">
        <v>8548</v>
      </c>
      <c r="D132" s="21" t="s">
        <v>50</v>
      </c>
      <c r="E132" s="21"/>
      <c r="F132" s="21"/>
      <c r="G132" s="139">
        <v>40119292</v>
      </c>
      <c r="H132" s="133" t="s">
        <v>9607</v>
      </c>
      <c r="I132" s="133">
        <v>85</v>
      </c>
      <c r="J132" s="181" t="s">
        <v>8346</v>
      </c>
      <c r="K132" s="133"/>
      <c r="L132" s="133">
        <v>1546</v>
      </c>
      <c r="M132" s="139">
        <v>2</v>
      </c>
      <c r="N132" s="148">
        <v>9.8000000000000007</v>
      </c>
      <c r="O132" s="148"/>
      <c r="P132" s="148"/>
    </row>
    <row r="133" spans="2:16" x14ac:dyDescent="0.35">
      <c r="B133" s="21" t="s">
        <v>7022</v>
      </c>
      <c r="C133" s="21" t="s">
        <v>8548</v>
      </c>
      <c r="D133" s="21" t="s">
        <v>50</v>
      </c>
      <c r="E133" s="21"/>
      <c r="F133" s="21"/>
      <c r="G133" s="139">
        <v>40119293</v>
      </c>
      <c r="H133" s="133" t="s">
        <v>9733</v>
      </c>
      <c r="I133" s="133">
        <v>86</v>
      </c>
      <c r="J133" s="181" t="s">
        <v>8591</v>
      </c>
      <c r="K133" s="133"/>
      <c r="L133" s="133">
        <v>176</v>
      </c>
      <c r="M133" s="139">
        <v>4</v>
      </c>
      <c r="N133" s="148">
        <v>5.6</v>
      </c>
      <c r="O133" s="148"/>
      <c r="P133" s="148"/>
    </row>
    <row r="134" spans="2:16" x14ac:dyDescent="0.35">
      <c r="B134" s="21" t="s">
        <v>7022</v>
      </c>
      <c r="C134" s="21" t="s">
        <v>8548</v>
      </c>
      <c r="D134" s="21" t="s">
        <v>50</v>
      </c>
      <c r="E134" s="21"/>
      <c r="F134" s="21"/>
      <c r="G134" s="139">
        <v>40119294</v>
      </c>
      <c r="H134" s="133" t="s">
        <v>9757</v>
      </c>
      <c r="I134" s="133">
        <v>87</v>
      </c>
      <c r="J134" s="181" t="s">
        <v>8592</v>
      </c>
      <c r="K134" s="133"/>
      <c r="L134" s="133">
        <v>344</v>
      </c>
      <c r="M134" s="139">
        <v>2</v>
      </c>
      <c r="N134" s="148">
        <v>9.8000000000000007</v>
      </c>
      <c r="O134" s="148"/>
      <c r="P134" s="148"/>
    </row>
    <row r="135" spans="2:16" x14ac:dyDescent="0.35">
      <c r="B135" s="21" t="s">
        <v>7022</v>
      </c>
      <c r="C135" s="21" t="s">
        <v>8548</v>
      </c>
      <c r="D135" s="21" t="s">
        <v>50</v>
      </c>
      <c r="E135" s="21"/>
      <c r="F135" s="21"/>
      <c r="G135" s="139">
        <v>40119295</v>
      </c>
      <c r="H135" s="133" t="s">
        <v>9703</v>
      </c>
      <c r="I135" s="133" t="s">
        <v>8593</v>
      </c>
      <c r="J135" s="181" t="s">
        <v>8383</v>
      </c>
      <c r="K135" s="133"/>
      <c r="L135" s="133">
        <v>1035</v>
      </c>
      <c r="M135" s="139">
        <v>2</v>
      </c>
      <c r="N135" s="148">
        <v>9.4</v>
      </c>
      <c r="O135" s="148"/>
      <c r="P135" s="148"/>
    </row>
    <row r="136" spans="2:16" x14ac:dyDescent="0.35">
      <c r="B136" s="21" t="s">
        <v>7022</v>
      </c>
      <c r="C136" s="21" t="s">
        <v>8548</v>
      </c>
      <c r="D136" s="21" t="s">
        <v>50</v>
      </c>
      <c r="E136" s="21"/>
      <c r="F136" s="21"/>
      <c r="G136" s="139">
        <v>40119296</v>
      </c>
      <c r="H136" s="133" t="s">
        <v>9704</v>
      </c>
      <c r="I136" s="133" t="s">
        <v>8594</v>
      </c>
      <c r="J136" s="181" t="s">
        <v>8383</v>
      </c>
      <c r="K136" s="133"/>
      <c r="L136" s="133">
        <v>1035</v>
      </c>
      <c r="M136" s="139">
        <v>2</v>
      </c>
      <c r="N136" s="148">
        <v>9.4</v>
      </c>
      <c r="O136" s="148"/>
      <c r="P136" s="148"/>
    </row>
    <row r="137" spans="2:16" x14ac:dyDescent="0.35">
      <c r="B137" s="21" t="s">
        <v>7022</v>
      </c>
      <c r="C137" s="21" t="s">
        <v>8548</v>
      </c>
      <c r="D137" s="21" t="s">
        <v>50</v>
      </c>
      <c r="E137" s="21"/>
      <c r="F137" s="21"/>
      <c r="G137" s="139">
        <v>40119297</v>
      </c>
      <c r="H137" s="133" t="s">
        <v>9755</v>
      </c>
      <c r="I137" s="133">
        <v>89</v>
      </c>
      <c r="J137" s="181" t="s">
        <v>8595</v>
      </c>
      <c r="K137" s="133"/>
      <c r="L137" s="133">
        <v>321</v>
      </c>
      <c r="M137" s="139">
        <v>4</v>
      </c>
      <c r="N137" s="148">
        <v>11.6</v>
      </c>
      <c r="O137" s="148"/>
      <c r="P137" s="148"/>
    </row>
    <row r="138" spans="2:16" x14ac:dyDescent="0.35">
      <c r="B138" s="21" t="s">
        <v>7022</v>
      </c>
      <c r="C138" s="21" t="s">
        <v>8548</v>
      </c>
      <c r="D138" s="21" t="s">
        <v>50</v>
      </c>
      <c r="E138" s="21"/>
      <c r="F138" s="21"/>
      <c r="G138" s="139">
        <v>40119298</v>
      </c>
      <c r="H138" s="133" t="s">
        <v>9656</v>
      </c>
      <c r="I138" s="133" t="s">
        <v>8381</v>
      </c>
      <c r="J138" s="181" t="s">
        <v>8383</v>
      </c>
      <c r="K138" s="133"/>
      <c r="L138" s="133">
        <v>2221</v>
      </c>
      <c r="M138" s="139">
        <v>4</v>
      </c>
      <c r="N138" s="148">
        <v>40.4</v>
      </c>
      <c r="O138" s="148"/>
      <c r="P138" s="148"/>
    </row>
    <row r="139" spans="2:16" x14ac:dyDescent="0.35">
      <c r="B139" s="21" t="s">
        <v>7022</v>
      </c>
      <c r="C139" s="21" t="s">
        <v>8548</v>
      </c>
      <c r="D139" s="21" t="s">
        <v>50</v>
      </c>
      <c r="E139" s="21"/>
      <c r="F139" s="21"/>
      <c r="G139" s="21">
        <v>40119299</v>
      </c>
      <c r="H139" s="39" t="s">
        <v>9655</v>
      </c>
      <c r="I139" s="133" t="s">
        <v>8596</v>
      </c>
      <c r="J139" s="181" t="s">
        <v>8383</v>
      </c>
      <c r="K139" s="133"/>
      <c r="L139" s="133">
        <v>2221</v>
      </c>
      <c r="M139" s="139">
        <v>4</v>
      </c>
      <c r="N139" s="148">
        <v>40.4</v>
      </c>
      <c r="O139" s="148"/>
      <c r="P139" s="148"/>
    </row>
    <row r="140" spans="2:16" x14ac:dyDescent="0.35">
      <c r="B140" s="21" t="s">
        <v>7022</v>
      </c>
      <c r="C140" s="21" t="s">
        <v>8548</v>
      </c>
      <c r="D140" s="21" t="s">
        <v>50</v>
      </c>
      <c r="E140" s="21"/>
      <c r="F140" s="21"/>
      <c r="G140" s="139">
        <v>40119300</v>
      </c>
      <c r="H140" s="133" t="s">
        <v>9753</v>
      </c>
      <c r="I140" s="133">
        <v>91</v>
      </c>
      <c r="J140" s="181" t="s">
        <v>8595</v>
      </c>
      <c r="K140" s="133"/>
      <c r="L140" s="133">
        <v>360</v>
      </c>
      <c r="M140" s="139">
        <v>4</v>
      </c>
      <c r="N140" s="148">
        <v>13.2</v>
      </c>
      <c r="O140" s="148"/>
      <c r="P140" s="148"/>
    </row>
    <row r="141" spans="2:16" x14ac:dyDescent="0.35">
      <c r="B141" s="21" t="s">
        <v>7022</v>
      </c>
      <c r="C141" s="21" t="s">
        <v>8548</v>
      </c>
      <c r="D141" s="21" t="s">
        <v>50</v>
      </c>
      <c r="E141" s="21"/>
      <c r="F141" s="21"/>
      <c r="G141" s="139">
        <v>40119301</v>
      </c>
      <c r="H141" s="133" t="s">
        <v>9749</v>
      </c>
      <c r="I141" s="133">
        <v>92</v>
      </c>
      <c r="J141" s="181" t="s">
        <v>8595</v>
      </c>
      <c r="K141" s="133"/>
      <c r="L141" s="133">
        <v>261</v>
      </c>
      <c r="M141" s="184">
        <v>4</v>
      </c>
      <c r="N141" s="148">
        <v>9.6</v>
      </c>
      <c r="O141" s="148"/>
      <c r="P141" s="148"/>
    </row>
    <row r="142" spans="2:16" x14ac:dyDescent="0.35">
      <c r="B142" s="21" t="s">
        <v>7022</v>
      </c>
      <c r="C142" s="21" t="s">
        <v>8548</v>
      </c>
      <c r="D142" s="21" t="s">
        <v>50</v>
      </c>
      <c r="E142" s="21"/>
      <c r="F142" s="21"/>
      <c r="G142" s="139">
        <v>40119302</v>
      </c>
      <c r="H142" s="133" t="s">
        <v>9638</v>
      </c>
      <c r="I142" s="133" t="s">
        <v>7247</v>
      </c>
      <c r="J142" s="181" t="s">
        <v>8383</v>
      </c>
      <c r="K142" s="133"/>
      <c r="L142" s="133">
        <v>2215</v>
      </c>
      <c r="M142" s="184">
        <v>2</v>
      </c>
      <c r="N142" s="148">
        <v>20.2</v>
      </c>
      <c r="O142" s="148"/>
      <c r="P142" s="148"/>
    </row>
    <row r="143" spans="2:16" x14ac:dyDescent="0.35">
      <c r="B143" s="21" t="s">
        <v>7022</v>
      </c>
      <c r="C143" s="21" t="s">
        <v>8548</v>
      </c>
      <c r="D143" s="21" t="s">
        <v>50</v>
      </c>
      <c r="E143" s="21"/>
      <c r="F143" s="21"/>
      <c r="G143" s="139">
        <v>40119303</v>
      </c>
      <c r="H143" s="133" t="s">
        <v>9639</v>
      </c>
      <c r="I143" s="133" t="s">
        <v>8597</v>
      </c>
      <c r="J143" s="181" t="s">
        <v>8383</v>
      </c>
      <c r="K143" s="133"/>
      <c r="L143" s="133">
        <v>2215</v>
      </c>
      <c r="M143" s="184">
        <v>2</v>
      </c>
      <c r="N143" s="148">
        <v>20.2</v>
      </c>
      <c r="O143" s="148"/>
      <c r="P143" s="148"/>
    </row>
    <row r="144" spans="2:16" x14ac:dyDescent="0.35">
      <c r="B144" s="21" t="s">
        <v>7022</v>
      </c>
      <c r="C144" s="21" t="s">
        <v>8548</v>
      </c>
      <c r="D144" s="21" t="s">
        <v>50</v>
      </c>
      <c r="E144" s="21"/>
      <c r="F144" s="21"/>
      <c r="G144" s="21">
        <v>40119304</v>
      </c>
      <c r="H144" s="39" t="s">
        <v>9824</v>
      </c>
      <c r="I144" s="133">
        <v>94</v>
      </c>
      <c r="J144" s="181" t="s">
        <v>8346</v>
      </c>
      <c r="K144" s="133"/>
      <c r="L144" s="133">
        <v>850</v>
      </c>
      <c r="M144" s="184">
        <v>8</v>
      </c>
      <c r="N144" s="148">
        <v>21.6</v>
      </c>
      <c r="O144" s="148"/>
      <c r="P144" s="148"/>
    </row>
    <row r="145" spans="2:16" x14ac:dyDescent="0.35">
      <c r="B145" s="21" t="s">
        <v>7022</v>
      </c>
      <c r="C145" s="21" t="s">
        <v>8548</v>
      </c>
      <c r="D145" s="21" t="s">
        <v>50</v>
      </c>
      <c r="E145" s="21"/>
      <c r="F145" s="21"/>
      <c r="G145" s="139">
        <v>40119305</v>
      </c>
      <c r="H145" s="133" t="s">
        <v>9744</v>
      </c>
      <c r="I145" s="133">
        <v>95</v>
      </c>
      <c r="J145" s="181" t="s">
        <v>8388</v>
      </c>
      <c r="K145" s="133"/>
      <c r="L145" s="133">
        <v>250</v>
      </c>
      <c r="M145" s="184">
        <v>4</v>
      </c>
      <c r="N145" s="148">
        <v>8.4</v>
      </c>
      <c r="O145" s="148"/>
      <c r="P145" s="148"/>
    </row>
    <row r="146" spans="2:16" x14ac:dyDescent="0.35">
      <c r="B146" s="21" t="s">
        <v>7022</v>
      </c>
      <c r="C146" s="21" t="s">
        <v>8548</v>
      </c>
      <c r="D146" s="21" t="s">
        <v>50</v>
      </c>
      <c r="E146" s="21"/>
      <c r="F146" s="21"/>
      <c r="G146" s="139">
        <v>40119306</v>
      </c>
      <c r="H146" s="133" t="s">
        <v>9696</v>
      </c>
      <c r="I146" s="133" t="s">
        <v>8598</v>
      </c>
      <c r="J146" s="181" t="s">
        <v>8383</v>
      </c>
      <c r="K146" s="133"/>
      <c r="L146" s="133">
        <v>1026</v>
      </c>
      <c r="M146" s="184">
        <v>2</v>
      </c>
      <c r="N146" s="148">
        <v>9.4</v>
      </c>
      <c r="O146" s="148"/>
      <c r="P146" s="148"/>
    </row>
    <row r="147" spans="2:16" x14ac:dyDescent="0.35">
      <c r="B147" s="21" t="s">
        <v>7022</v>
      </c>
      <c r="C147" s="21" t="s">
        <v>8548</v>
      </c>
      <c r="D147" s="21" t="s">
        <v>50</v>
      </c>
      <c r="E147" s="21"/>
      <c r="F147" s="21"/>
      <c r="G147" s="139">
        <v>40119307</v>
      </c>
      <c r="H147" s="133" t="s">
        <v>9697</v>
      </c>
      <c r="I147" s="133" t="s">
        <v>8599</v>
      </c>
      <c r="J147" s="181" t="s">
        <v>8383</v>
      </c>
      <c r="K147" s="133"/>
      <c r="L147" s="133">
        <v>1026</v>
      </c>
      <c r="M147" s="184">
        <v>2</v>
      </c>
      <c r="N147" s="148">
        <v>9.4</v>
      </c>
      <c r="O147" s="148"/>
      <c r="P147" s="148"/>
    </row>
    <row r="148" spans="2:16" x14ac:dyDescent="0.35">
      <c r="B148" s="21" t="s">
        <v>7022</v>
      </c>
      <c r="C148" s="21" t="s">
        <v>8548</v>
      </c>
      <c r="D148" s="21" t="s">
        <v>50</v>
      </c>
      <c r="E148" s="21"/>
      <c r="F148" s="21"/>
      <c r="G148" s="139">
        <v>40119308</v>
      </c>
      <c r="H148" s="133" t="s">
        <v>9612</v>
      </c>
      <c r="I148" s="133">
        <v>97</v>
      </c>
      <c r="J148" s="181" t="s">
        <v>8346</v>
      </c>
      <c r="K148" s="133"/>
      <c r="L148" s="133">
        <v>1650</v>
      </c>
      <c r="M148" s="184">
        <v>2</v>
      </c>
      <c r="N148" s="148">
        <v>10.4</v>
      </c>
      <c r="O148" s="148"/>
      <c r="P148" s="148"/>
    </row>
    <row r="149" spans="2:16" x14ac:dyDescent="0.35">
      <c r="B149" s="21" t="s">
        <v>7022</v>
      </c>
      <c r="C149" s="21" t="s">
        <v>8548</v>
      </c>
      <c r="D149" s="21" t="s">
        <v>50</v>
      </c>
      <c r="E149" s="21"/>
      <c r="F149" s="21"/>
      <c r="G149" s="139">
        <v>40119309</v>
      </c>
      <c r="H149" s="133" t="s">
        <v>9782</v>
      </c>
      <c r="I149" s="133">
        <v>98</v>
      </c>
      <c r="J149" s="181" t="s">
        <v>8600</v>
      </c>
      <c r="K149" s="133"/>
      <c r="L149" s="133">
        <v>150</v>
      </c>
      <c r="M149" s="184">
        <v>4</v>
      </c>
      <c r="N149" s="148">
        <v>4.4000000000000004</v>
      </c>
      <c r="O149" s="148"/>
      <c r="P149" s="148"/>
    </row>
    <row r="150" spans="2:16" x14ac:dyDescent="0.35">
      <c r="B150" s="21" t="s">
        <v>7022</v>
      </c>
      <c r="C150" s="21" t="s">
        <v>8548</v>
      </c>
      <c r="D150" s="21" t="s">
        <v>50</v>
      </c>
      <c r="E150" s="21"/>
      <c r="F150" s="21"/>
      <c r="G150" s="139">
        <v>40119310</v>
      </c>
      <c r="H150" s="133" t="s">
        <v>9771</v>
      </c>
      <c r="I150" s="133">
        <v>99</v>
      </c>
      <c r="J150" s="181" t="s">
        <v>8601</v>
      </c>
      <c r="K150" s="133"/>
      <c r="L150" s="133">
        <v>348</v>
      </c>
      <c r="M150" s="184">
        <v>2</v>
      </c>
      <c r="N150" s="148">
        <v>11.4</v>
      </c>
      <c r="O150" s="148"/>
      <c r="P150" s="148"/>
    </row>
    <row r="151" spans="2:16" x14ac:dyDescent="0.35">
      <c r="B151" s="21" t="s">
        <v>7022</v>
      </c>
      <c r="C151" s="21" t="s">
        <v>8548</v>
      </c>
      <c r="D151" s="21" t="s">
        <v>50</v>
      </c>
      <c r="E151" s="21"/>
      <c r="F151" s="21"/>
      <c r="G151" s="139">
        <v>40119311</v>
      </c>
      <c r="H151" s="133" t="s">
        <v>9698</v>
      </c>
      <c r="I151" s="133">
        <v>100</v>
      </c>
      <c r="J151" s="181" t="s">
        <v>8372</v>
      </c>
      <c r="K151" s="133"/>
      <c r="L151" s="133">
        <v>1026</v>
      </c>
      <c r="M151" s="184">
        <v>2</v>
      </c>
      <c r="N151" s="148">
        <v>12.6</v>
      </c>
      <c r="O151" s="148"/>
      <c r="P151" s="148"/>
    </row>
    <row r="152" spans="2:16" x14ac:dyDescent="0.35">
      <c r="B152" s="21" t="s">
        <v>7022</v>
      </c>
      <c r="C152" s="21" t="s">
        <v>8548</v>
      </c>
      <c r="D152" s="21" t="s">
        <v>50</v>
      </c>
      <c r="E152" s="21"/>
      <c r="F152" s="21"/>
      <c r="G152" s="139">
        <v>40119312</v>
      </c>
      <c r="H152" s="133" t="s">
        <v>9699</v>
      </c>
      <c r="I152" s="133" t="s">
        <v>7243</v>
      </c>
      <c r="J152" s="181" t="s">
        <v>8372</v>
      </c>
      <c r="K152" s="133"/>
      <c r="L152" s="133">
        <v>1026</v>
      </c>
      <c r="M152" s="184">
        <v>2</v>
      </c>
      <c r="N152" s="148">
        <v>12.6</v>
      </c>
      <c r="O152" s="148"/>
      <c r="P152" s="148"/>
    </row>
    <row r="153" spans="2:16" x14ac:dyDescent="0.35">
      <c r="B153" s="21" t="s">
        <v>7022</v>
      </c>
      <c r="C153" s="21" t="s">
        <v>8548</v>
      </c>
      <c r="D153" s="21" t="s">
        <v>50</v>
      </c>
      <c r="E153" s="21"/>
      <c r="F153" s="21"/>
      <c r="G153" s="139">
        <v>40119313</v>
      </c>
      <c r="H153" s="133" t="s">
        <v>9747</v>
      </c>
      <c r="I153" s="133">
        <v>101</v>
      </c>
      <c r="J153" s="181" t="s">
        <v>8583</v>
      </c>
      <c r="K153" s="133"/>
      <c r="L153" s="133">
        <v>281</v>
      </c>
      <c r="M153" s="184">
        <v>4</v>
      </c>
      <c r="N153" s="148">
        <v>11.2</v>
      </c>
      <c r="O153" s="148"/>
      <c r="P153" s="148"/>
    </row>
    <row r="154" spans="2:16" x14ac:dyDescent="0.35">
      <c r="B154" s="21" t="s">
        <v>7022</v>
      </c>
      <c r="C154" s="21" t="s">
        <v>8548</v>
      </c>
      <c r="D154" s="21" t="s">
        <v>50</v>
      </c>
      <c r="E154" s="21"/>
      <c r="F154" s="21"/>
      <c r="G154" s="139">
        <v>40119314</v>
      </c>
      <c r="H154" s="133" t="s">
        <v>9663</v>
      </c>
      <c r="I154" s="133" t="s">
        <v>6861</v>
      </c>
      <c r="J154" s="181" t="s">
        <v>8383</v>
      </c>
      <c r="K154" s="133"/>
      <c r="L154" s="133">
        <v>2209</v>
      </c>
      <c r="M154" s="133">
        <v>2</v>
      </c>
      <c r="N154" s="148">
        <v>20.2</v>
      </c>
      <c r="O154" s="148"/>
      <c r="P154" s="148"/>
    </row>
    <row r="155" spans="2:16" x14ac:dyDescent="0.35">
      <c r="B155" s="21" t="s">
        <v>7022</v>
      </c>
      <c r="C155" s="21" t="s">
        <v>8548</v>
      </c>
      <c r="D155" s="21" t="s">
        <v>50</v>
      </c>
      <c r="E155" s="21"/>
      <c r="F155" s="21"/>
      <c r="G155" s="139">
        <v>40119315</v>
      </c>
      <c r="H155" s="133" t="s">
        <v>9662</v>
      </c>
      <c r="I155" s="133" t="s">
        <v>8602</v>
      </c>
      <c r="J155" s="181" t="s">
        <v>8383</v>
      </c>
      <c r="K155" s="133"/>
      <c r="L155" s="133">
        <v>2209</v>
      </c>
      <c r="M155" s="133">
        <v>2</v>
      </c>
      <c r="N155" s="148">
        <v>20.2</v>
      </c>
      <c r="O155" s="148"/>
      <c r="P155" s="148"/>
    </row>
    <row r="156" spans="2:16" x14ac:dyDescent="0.35">
      <c r="B156" s="21" t="s">
        <v>7022</v>
      </c>
      <c r="C156" s="21" t="s">
        <v>8548</v>
      </c>
      <c r="D156" s="21" t="s">
        <v>50</v>
      </c>
      <c r="E156" s="21"/>
      <c r="F156" s="21"/>
      <c r="G156" s="139">
        <v>40119325</v>
      </c>
      <c r="H156" s="133" t="s">
        <v>9772</v>
      </c>
      <c r="I156" s="133">
        <v>110</v>
      </c>
      <c r="J156" s="181" t="s">
        <v>8603</v>
      </c>
      <c r="K156" s="133"/>
      <c r="L156" s="133">
        <v>336</v>
      </c>
      <c r="M156" s="184">
        <v>8</v>
      </c>
      <c r="N156" s="148">
        <v>16</v>
      </c>
      <c r="O156" s="148"/>
      <c r="P156" s="148"/>
    </row>
    <row r="157" spans="2:16" x14ac:dyDescent="0.35">
      <c r="B157" s="21" t="s">
        <v>7022</v>
      </c>
      <c r="C157" s="21" t="s">
        <v>8548</v>
      </c>
      <c r="D157" s="21" t="s">
        <v>50</v>
      </c>
      <c r="E157" s="21"/>
      <c r="F157" s="21"/>
      <c r="G157" s="139">
        <v>40119326</v>
      </c>
      <c r="H157" s="133" t="s">
        <v>9814</v>
      </c>
      <c r="I157" s="133" t="s">
        <v>8604</v>
      </c>
      <c r="J157" s="181" t="s">
        <v>8565</v>
      </c>
      <c r="K157" s="133"/>
      <c r="L157" s="133">
        <v>336</v>
      </c>
      <c r="M157" s="133">
        <v>4</v>
      </c>
      <c r="N157" s="148">
        <v>16.399999999999999</v>
      </c>
      <c r="O157" s="148"/>
      <c r="P157" s="148"/>
    </row>
    <row r="158" spans="2:16" x14ac:dyDescent="0.35">
      <c r="B158" s="21" t="s">
        <v>7022</v>
      </c>
      <c r="C158" s="21" t="s">
        <v>8548</v>
      </c>
      <c r="D158" s="21" t="s">
        <v>50</v>
      </c>
      <c r="E158" s="21"/>
      <c r="F158" s="21"/>
      <c r="G158" s="139">
        <v>40119316</v>
      </c>
      <c r="H158" s="133" t="s">
        <v>9766</v>
      </c>
      <c r="I158" s="133">
        <v>103</v>
      </c>
      <c r="J158" s="181" t="s">
        <v>8583</v>
      </c>
      <c r="K158" s="133"/>
      <c r="L158" s="133">
        <v>307</v>
      </c>
      <c r="M158" s="184">
        <v>4</v>
      </c>
      <c r="N158" s="148">
        <v>12.4</v>
      </c>
      <c r="O158" s="148"/>
      <c r="P158" s="148"/>
    </row>
    <row r="159" spans="2:16" x14ac:dyDescent="0.35">
      <c r="B159" s="21" t="s">
        <v>7022</v>
      </c>
      <c r="C159" s="21" t="s">
        <v>8548</v>
      </c>
      <c r="D159" s="21" t="s">
        <v>50</v>
      </c>
      <c r="E159" s="21"/>
      <c r="F159" s="21"/>
      <c r="G159" s="21">
        <v>40119317</v>
      </c>
      <c r="H159" s="39" t="s">
        <v>9661</v>
      </c>
      <c r="I159" s="133" t="s">
        <v>6862</v>
      </c>
      <c r="J159" s="181" t="s">
        <v>8346</v>
      </c>
      <c r="K159" s="133"/>
      <c r="L159" s="133">
        <v>2295</v>
      </c>
      <c r="M159" s="184">
        <v>1</v>
      </c>
      <c r="N159" s="148">
        <v>7.3</v>
      </c>
      <c r="O159" s="148"/>
      <c r="P159" s="148"/>
    </row>
    <row r="160" spans="2:16" x14ac:dyDescent="0.35">
      <c r="B160" s="21" t="s">
        <v>7022</v>
      </c>
      <c r="C160" s="21" t="s">
        <v>8548</v>
      </c>
      <c r="D160" s="21" t="s">
        <v>50</v>
      </c>
      <c r="E160" s="21"/>
      <c r="F160" s="21"/>
      <c r="G160" s="155"/>
      <c r="H160" s="145"/>
      <c r="I160" s="133" t="s">
        <v>8605</v>
      </c>
      <c r="J160" s="181" t="s">
        <v>8346</v>
      </c>
      <c r="K160" s="133"/>
      <c r="L160" s="133">
        <v>2295</v>
      </c>
      <c r="M160" s="184">
        <v>1</v>
      </c>
      <c r="N160" s="148">
        <v>7.3</v>
      </c>
      <c r="O160" s="148"/>
      <c r="P160" s="148"/>
    </row>
    <row r="161" spans="2:16" x14ac:dyDescent="0.35">
      <c r="B161" s="21" t="s">
        <v>7022</v>
      </c>
      <c r="C161" s="21" t="s">
        <v>8548</v>
      </c>
      <c r="D161" s="21" t="s">
        <v>50</v>
      </c>
      <c r="E161" s="21"/>
      <c r="F161" s="21"/>
      <c r="G161" s="139">
        <v>40119319</v>
      </c>
      <c r="H161" s="133" t="s">
        <v>9640</v>
      </c>
      <c r="I161" s="133">
        <v>105</v>
      </c>
      <c r="J161" s="181" t="s">
        <v>8385</v>
      </c>
      <c r="K161" s="133"/>
      <c r="L161" s="133">
        <v>2156</v>
      </c>
      <c r="M161" s="184">
        <v>1</v>
      </c>
      <c r="N161" s="148">
        <v>7.8</v>
      </c>
      <c r="O161" s="148"/>
      <c r="P161" s="148"/>
    </row>
    <row r="162" spans="2:16" x14ac:dyDescent="0.35">
      <c r="B162" s="21" t="s">
        <v>7022</v>
      </c>
      <c r="C162" s="21" t="s">
        <v>8548</v>
      </c>
      <c r="D162" s="21" t="s">
        <v>50</v>
      </c>
      <c r="E162" s="21"/>
      <c r="F162" s="21"/>
      <c r="G162" s="139">
        <v>40119320</v>
      </c>
      <c r="H162" s="133" t="s">
        <v>9642</v>
      </c>
      <c r="I162" s="133" t="s">
        <v>4270</v>
      </c>
      <c r="J162" s="181" t="s">
        <v>8385</v>
      </c>
      <c r="K162" s="133"/>
      <c r="L162" s="133">
        <v>2156</v>
      </c>
      <c r="M162" s="184">
        <v>1</v>
      </c>
      <c r="N162" s="148">
        <v>7.8</v>
      </c>
      <c r="O162" s="148"/>
      <c r="P162" s="148"/>
    </row>
    <row r="163" spans="2:16" x14ac:dyDescent="0.35">
      <c r="B163" s="21" t="s">
        <v>7022</v>
      </c>
      <c r="C163" s="21" t="s">
        <v>8548</v>
      </c>
      <c r="D163" s="21" t="s">
        <v>50</v>
      </c>
      <c r="E163" s="21"/>
      <c r="F163" s="21"/>
      <c r="G163" s="139">
        <v>40119321</v>
      </c>
      <c r="H163" s="133" t="s">
        <v>9780</v>
      </c>
      <c r="I163" s="133">
        <v>106</v>
      </c>
      <c r="J163" s="181" t="s">
        <v>8574</v>
      </c>
      <c r="K163" s="133"/>
      <c r="L163" s="133">
        <v>172</v>
      </c>
      <c r="M163" s="184">
        <v>4</v>
      </c>
      <c r="N163" s="148">
        <v>5.2</v>
      </c>
      <c r="O163" s="148"/>
      <c r="P163" s="148"/>
    </row>
    <row r="164" spans="2:16" x14ac:dyDescent="0.35">
      <c r="B164" s="21" t="s">
        <v>7022</v>
      </c>
      <c r="C164" s="21" t="s">
        <v>8548</v>
      </c>
      <c r="D164" s="21" t="s">
        <v>50</v>
      </c>
      <c r="E164" s="21"/>
      <c r="F164" s="21"/>
      <c r="G164" s="21">
        <v>40119322</v>
      </c>
      <c r="H164" s="39" t="s">
        <v>9660</v>
      </c>
      <c r="I164" s="133">
        <v>107</v>
      </c>
      <c r="J164" s="181" t="s">
        <v>8385</v>
      </c>
      <c r="K164" s="133"/>
      <c r="L164" s="133">
        <v>2146</v>
      </c>
      <c r="M164" s="184">
        <v>4</v>
      </c>
      <c r="N164" s="148">
        <v>31.2</v>
      </c>
      <c r="O164" s="148"/>
      <c r="P164" s="148"/>
    </row>
    <row r="165" spans="2:16" x14ac:dyDescent="0.35">
      <c r="B165" s="21" t="s">
        <v>7022</v>
      </c>
      <c r="C165" s="21" t="s">
        <v>8548</v>
      </c>
      <c r="D165" s="21" t="s">
        <v>50</v>
      </c>
      <c r="E165" s="21"/>
      <c r="F165" s="21"/>
      <c r="G165" s="139">
        <v>40119323</v>
      </c>
      <c r="H165" s="133" t="s">
        <v>9787</v>
      </c>
      <c r="I165" s="133">
        <v>108</v>
      </c>
      <c r="J165" s="181" t="s">
        <v>8606</v>
      </c>
      <c r="K165" s="133"/>
      <c r="L165" s="133">
        <v>168</v>
      </c>
      <c r="M165" s="184">
        <v>4</v>
      </c>
      <c r="N165" s="148">
        <v>5.2</v>
      </c>
      <c r="O165" s="148"/>
      <c r="P165" s="148"/>
    </row>
    <row r="166" spans="2:16" x14ac:dyDescent="0.35">
      <c r="B166" s="21" t="s">
        <v>7022</v>
      </c>
      <c r="C166" s="21" t="s">
        <v>8548</v>
      </c>
      <c r="D166" s="21" t="s">
        <v>50</v>
      </c>
      <c r="E166" s="21"/>
      <c r="F166" s="21"/>
      <c r="G166" s="21">
        <v>40119332</v>
      </c>
      <c r="H166" s="39" t="s">
        <v>9560</v>
      </c>
      <c r="I166" s="133" t="s">
        <v>8607</v>
      </c>
      <c r="J166" s="181" t="s">
        <v>8567</v>
      </c>
      <c r="K166" s="133"/>
      <c r="L166" s="133">
        <v>2894</v>
      </c>
      <c r="M166" s="184">
        <v>2</v>
      </c>
      <c r="N166" s="148">
        <v>84.4</v>
      </c>
      <c r="O166" s="148"/>
      <c r="P166" s="148"/>
    </row>
    <row r="167" spans="2:16" x14ac:dyDescent="0.35">
      <c r="B167" s="21" t="s">
        <v>7022</v>
      </c>
      <c r="C167" s="21" t="s">
        <v>8548</v>
      </c>
      <c r="D167" s="21" t="s">
        <v>50</v>
      </c>
      <c r="E167" s="21"/>
      <c r="F167" s="21"/>
      <c r="G167" s="155"/>
      <c r="H167" s="145"/>
      <c r="I167" s="133" t="s">
        <v>8608</v>
      </c>
      <c r="J167" s="181" t="s">
        <v>8567</v>
      </c>
      <c r="K167" s="133"/>
      <c r="L167" s="133">
        <v>2894</v>
      </c>
      <c r="M167" s="184">
        <v>2</v>
      </c>
      <c r="N167" s="148">
        <v>84.4</v>
      </c>
      <c r="O167" s="148"/>
      <c r="P167" s="148"/>
    </row>
    <row r="168" spans="2:16" x14ac:dyDescent="0.35">
      <c r="B168" s="21" t="s">
        <v>7022</v>
      </c>
      <c r="C168" s="21" t="s">
        <v>8548</v>
      </c>
      <c r="D168" s="21" t="s">
        <v>50</v>
      </c>
      <c r="E168" s="21"/>
      <c r="F168" s="21"/>
      <c r="G168" s="139">
        <v>40119334</v>
      </c>
      <c r="H168" s="133" t="s">
        <v>11012</v>
      </c>
      <c r="I168" s="133" t="s">
        <v>10460</v>
      </c>
      <c r="J168" s="181" t="s">
        <v>8609</v>
      </c>
      <c r="K168" s="133"/>
      <c r="L168" s="133">
        <v>568</v>
      </c>
      <c r="M168" s="184">
        <v>2</v>
      </c>
      <c r="N168" s="148">
        <v>9.5</v>
      </c>
      <c r="O168" s="148"/>
      <c r="P168" s="148"/>
    </row>
    <row r="169" spans="2:16" x14ac:dyDescent="0.35">
      <c r="B169" s="21" t="s">
        <v>7022</v>
      </c>
      <c r="C169" s="21" t="s">
        <v>8548</v>
      </c>
      <c r="D169" s="21" t="s">
        <v>50</v>
      </c>
      <c r="E169" s="21"/>
      <c r="F169" s="21"/>
      <c r="G169" s="139">
        <v>40119335</v>
      </c>
      <c r="H169" s="133" t="s">
        <v>11013</v>
      </c>
      <c r="I169" s="133" t="s">
        <v>10461</v>
      </c>
      <c r="J169" s="181" t="s">
        <v>8609</v>
      </c>
      <c r="K169" s="133"/>
      <c r="L169" s="133">
        <v>568</v>
      </c>
      <c r="M169" s="184">
        <v>2</v>
      </c>
      <c r="N169" s="148">
        <v>9.5</v>
      </c>
      <c r="O169" s="148"/>
      <c r="P169" s="148"/>
    </row>
    <row r="170" spans="2:16" x14ac:dyDescent="0.35">
      <c r="B170" s="21" t="s">
        <v>7022</v>
      </c>
      <c r="C170" s="21" t="s">
        <v>8548</v>
      </c>
      <c r="D170" s="21" t="s">
        <v>50</v>
      </c>
      <c r="E170" s="21"/>
      <c r="F170" s="21"/>
      <c r="G170" s="139">
        <v>40119339</v>
      </c>
      <c r="H170" s="133" t="s">
        <v>9743</v>
      </c>
      <c r="I170" s="133">
        <v>126</v>
      </c>
      <c r="J170" s="181" t="s">
        <v>8430</v>
      </c>
      <c r="K170" s="133"/>
      <c r="L170" s="133">
        <v>275</v>
      </c>
      <c r="M170" s="184">
        <v>4</v>
      </c>
      <c r="N170" s="148">
        <v>10</v>
      </c>
      <c r="O170" s="148"/>
      <c r="P170" s="148"/>
    </row>
    <row r="171" spans="2:16" x14ac:dyDescent="0.35">
      <c r="B171" s="21" t="s">
        <v>7022</v>
      </c>
      <c r="C171" s="21" t="s">
        <v>8548</v>
      </c>
      <c r="D171" s="21" t="s">
        <v>50</v>
      </c>
      <c r="E171" s="21"/>
      <c r="F171" s="21"/>
      <c r="G171" s="21">
        <v>40119340</v>
      </c>
      <c r="H171" s="39" t="s">
        <v>9645</v>
      </c>
      <c r="I171" s="133" t="s">
        <v>8611</v>
      </c>
      <c r="J171" s="181" t="s">
        <v>8383</v>
      </c>
      <c r="K171" s="133"/>
      <c r="L171" s="133">
        <v>2209</v>
      </c>
      <c r="M171" s="184">
        <v>2</v>
      </c>
      <c r="N171" s="148">
        <v>20.2</v>
      </c>
      <c r="O171" s="148"/>
      <c r="P171" s="148"/>
    </row>
    <row r="172" spans="2:16" x14ac:dyDescent="0.35">
      <c r="B172" s="21" t="s">
        <v>7022</v>
      </c>
      <c r="C172" s="21" t="s">
        <v>8548</v>
      </c>
      <c r="D172" s="21" t="s">
        <v>50</v>
      </c>
      <c r="E172" s="21"/>
      <c r="F172" s="21"/>
      <c r="G172" s="139">
        <v>40119341</v>
      </c>
      <c r="H172" s="133" t="s">
        <v>9646</v>
      </c>
      <c r="I172" s="133" t="s">
        <v>8612</v>
      </c>
      <c r="J172" s="181" t="s">
        <v>8383</v>
      </c>
      <c r="K172" s="133"/>
      <c r="L172" s="133">
        <v>2209</v>
      </c>
      <c r="M172" s="184">
        <v>2</v>
      </c>
      <c r="N172" s="148">
        <v>20.2</v>
      </c>
      <c r="O172" s="148"/>
      <c r="P172" s="148"/>
    </row>
    <row r="173" spans="2:16" x14ac:dyDescent="0.35">
      <c r="B173" s="21" t="s">
        <v>7022</v>
      </c>
      <c r="C173" s="21" t="s">
        <v>8548</v>
      </c>
      <c r="D173" s="21" t="s">
        <v>50</v>
      </c>
      <c r="E173" s="21"/>
      <c r="F173" s="21"/>
      <c r="G173" s="139">
        <v>40119342</v>
      </c>
      <c r="H173" s="133" t="s">
        <v>11034</v>
      </c>
      <c r="I173" s="133" t="s">
        <v>10458</v>
      </c>
      <c r="J173" s="181" t="s">
        <v>8613</v>
      </c>
      <c r="K173" s="133"/>
      <c r="L173" s="133">
        <v>275</v>
      </c>
      <c r="M173" s="184">
        <v>2</v>
      </c>
      <c r="N173" s="148">
        <v>3.1</v>
      </c>
      <c r="O173" s="148"/>
      <c r="P173" s="148"/>
    </row>
    <row r="174" spans="2:16" x14ac:dyDescent="0.35">
      <c r="B174" s="21" t="s">
        <v>7022</v>
      </c>
      <c r="C174" s="21" t="s">
        <v>8548</v>
      </c>
      <c r="D174" s="21" t="s">
        <v>50</v>
      </c>
      <c r="E174" s="21"/>
      <c r="F174" s="21"/>
      <c r="G174" s="139">
        <v>40119343</v>
      </c>
      <c r="H174" s="133" t="s">
        <v>11031</v>
      </c>
      <c r="I174" s="133" t="s">
        <v>10459</v>
      </c>
      <c r="J174" s="181" t="s">
        <v>8613</v>
      </c>
      <c r="K174" s="133"/>
      <c r="L174" s="133">
        <v>275</v>
      </c>
      <c r="M174" s="184">
        <v>2</v>
      </c>
      <c r="N174" s="148">
        <v>3.1</v>
      </c>
      <c r="O174" s="148"/>
      <c r="P174" s="148"/>
    </row>
    <row r="175" spans="2:16" x14ac:dyDescent="0.35">
      <c r="B175" s="21" t="s">
        <v>7022</v>
      </c>
      <c r="C175" s="21" t="s">
        <v>8548</v>
      </c>
      <c r="D175" s="21" t="s">
        <v>50</v>
      </c>
      <c r="E175" s="21"/>
      <c r="F175" s="21"/>
      <c r="G175" s="21">
        <v>40119344</v>
      </c>
      <c r="H175" s="39" t="s">
        <v>9629</v>
      </c>
      <c r="I175" s="133">
        <v>129</v>
      </c>
      <c r="J175" s="181" t="s">
        <v>8372</v>
      </c>
      <c r="K175" s="133"/>
      <c r="L175" s="133">
        <v>2059</v>
      </c>
      <c r="M175" s="184">
        <v>2</v>
      </c>
      <c r="N175" s="148">
        <v>25.2</v>
      </c>
      <c r="O175" s="148"/>
      <c r="P175" s="148"/>
    </row>
    <row r="176" spans="2:16" x14ac:dyDescent="0.35">
      <c r="B176" s="21" t="s">
        <v>7022</v>
      </c>
      <c r="C176" s="21" t="s">
        <v>8548</v>
      </c>
      <c r="D176" s="21" t="s">
        <v>50</v>
      </c>
      <c r="E176" s="21"/>
      <c r="F176" s="21"/>
      <c r="G176" s="139">
        <v>40119345</v>
      </c>
      <c r="H176" s="133" t="s">
        <v>9630</v>
      </c>
      <c r="I176" s="133" t="s">
        <v>8614</v>
      </c>
      <c r="J176" s="181" t="s">
        <v>8372</v>
      </c>
      <c r="K176" s="133"/>
      <c r="L176" s="133">
        <v>2059</v>
      </c>
      <c r="M176" s="184">
        <v>2</v>
      </c>
      <c r="N176" s="148">
        <v>25.2</v>
      </c>
      <c r="O176" s="148"/>
      <c r="P176" s="148"/>
    </row>
    <row r="177" spans="2:16" x14ac:dyDescent="0.35">
      <c r="B177" s="21" t="s">
        <v>7022</v>
      </c>
      <c r="C177" s="21" t="s">
        <v>8548</v>
      </c>
      <c r="D177" s="21" t="s">
        <v>50</v>
      </c>
      <c r="E177" s="21"/>
      <c r="F177" s="21"/>
      <c r="G177" s="139">
        <v>40119346</v>
      </c>
      <c r="H177" s="133" t="s">
        <v>9768</v>
      </c>
      <c r="I177" s="133">
        <v>130</v>
      </c>
      <c r="J177" s="181" t="s">
        <v>8615</v>
      </c>
      <c r="K177" s="133"/>
      <c r="L177" s="133">
        <v>331</v>
      </c>
      <c r="M177" s="184">
        <v>4</v>
      </c>
      <c r="N177" s="148">
        <v>24.4</v>
      </c>
      <c r="O177" s="148"/>
      <c r="P177" s="148"/>
    </row>
    <row r="178" spans="2:16" x14ac:dyDescent="0.35">
      <c r="B178" s="21" t="s">
        <v>7022</v>
      </c>
      <c r="C178" s="21" t="s">
        <v>8548</v>
      </c>
      <c r="D178" s="21" t="s">
        <v>50</v>
      </c>
      <c r="E178" s="21"/>
      <c r="F178" s="21"/>
      <c r="G178" s="139">
        <v>40119324</v>
      </c>
      <c r="H178" s="133" t="s">
        <v>9778</v>
      </c>
      <c r="I178" s="133">
        <v>109</v>
      </c>
      <c r="J178" s="181" t="s">
        <v>8616</v>
      </c>
      <c r="K178" s="133"/>
      <c r="L178" s="133">
        <v>166</v>
      </c>
      <c r="M178" s="184">
        <v>4</v>
      </c>
      <c r="N178" s="148">
        <v>5.2</v>
      </c>
      <c r="O178" s="148"/>
      <c r="P178" s="148"/>
    </row>
    <row r="179" spans="2:16" x14ac:dyDescent="0.35">
      <c r="B179" s="21" t="s">
        <v>7022</v>
      </c>
      <c r="C179" s="21" t="s">
        <v>8548</v>
      </c>
      <c r="D179" s="21" t="s">
        <v>50</v>
      </c>
      <c r="E179" s="21"/>
      <c r="F179" s="21"/>
      <c r="G179" s="139">
        <v>40119327</v>
      </c>
      <c r="H179" s="133" t="s">
        <v>9804</v>
      </c>
      <c r="I179" s="133">
        <v>112</v>
      </c>
      <c r="J179" s="181" t="s">
        <v>8620</v>
      </c>
      <c r="K179" s="133"/>
      <c r="L179" s="133">
        <v>25</v>
      </c>
      <c r="M179" s="184">
        <v>4</v>
      </c>
      <c r="N179" s="148">
        <v>0.8</v>
      </c>
      <c r="O179" s="148"/>
      <c r="P179" s="148"/>
    </row>
    <row r="180" spans="2:16" x14ac:dyDescent="0.35">
      <c r="B180" s="21" t="s">
        <v>7022</v>
      </c>
      <c r="C180" s="21" t="s">
        <v>8548</v>
      </c>
      <c r="D180" s="21" t="s">
        <v>50</v>
      </c>
      <c r="E180" s="21"/>
      <c r="F180" s="21"/>
      <c r="G180" s="139">
        <v>40119328</v>
      </c>
      <c r="H180" s="133" t="s">
        <v>9770</v>
      </c>
      <c r="I180" s="133">
        <v>113</v>
      </c>
      <c r="J180" s="181" t="s">
        <v>8621</v>
      </c>
      <c r="K180" s="133"/>
      <c r="L180" s="133">
        <v>428</v>
      </c>
      <c r="M180" s="184">
        <v>8</v>
      </c>
      <c r="N180" s="148">
        <v>23.2</v>
      </c>
      <c r="O180" s="148"/>
      <c r="P180" s="148"/>
    </row>
    <row r="181" spans="2:16" x14ac:dyDescent="0.35">
      <c r="B181" s="21" t="s">
        <v>7022</v>
      </c>
      <c r="C181" s="21" t="s">
        <v>8548</v>
      </c>
      <c r="D181" s="21" t="s">
        <v>50</v>
      </c>
      <c r="E181" s="21"/>
      <c r="F181" s="21"/>
      <c r="G181" s="139">
        <v>40119356</v>
      </c>
      <c r="H181" s="133" t="s">
        <v>9647</v>
      </c>
      <c r="I181" s="133" t="s">
        <v>8626</v>
      </c>
      <c r="J181" s="181" t="s">
        <v>8383</v>
      </c>
      <c r="K181" s="133"/>
      <c r="L181" s="133">
        <v>2209</v>
      </c>
      <c r="M181" s="184">
        <v>2</v>
      </c>
      <c r="N181" s="148">
        <v>20.2</v>
      </c>
      <c r="O181" s="148"/>
      <c r="P181" s="148"/>
    </row>
    <row r="182" spans="2:16" x14ac:dyDescent="0.35">
      <c r="B182" s="21" t="s">
        <v>7022</v>
      </c>
      <c r="C182" s="21" t="s">
        <v>8548</v>
      </c>
      <c r="D182" s="21" t="s">
        <v>50</v>
      </c>
      <c r="E182" s="21"/>
      <c r="F182" s="21"/>
      <c r="G182" s="139">
        <v>40119357</v>
      </c>
      <c r="H182" s="133" t="s">
        <v>9648</v>
      </c>
      <c r="I182" s="133" t="s">
        <v>8627</v>
      </c>
      <c r="J182" s="181" t="s">
        <v>8383</v>
      </c>
      <c r="K182" s="133"/>
      <c r="L182" s="133">
        <v>2209</v>
      </c>
      <c r="M182" s="184">
        <v>2</v>
      </c>
      <c r="N182" s="148">
        <v>20.2</v>
      </c>
      <c r="O182" s="148"/>
      <c r="P182" s="148"/>
    </row>
    <row r="183" spans="2:16" x14ac:dyDescent="0.35">
      <c r="B183" s="21" t="s">
        <v>7022</v>
      </c>
      <c r="C183" s="21" t="s">
        <v>8548</v>
      </c>
      <c r="D183" s="21" t="s">
        <v>50</v>
      </c>
      <c r="E183" s="21"/>
      <c r="F183" s="21"/>
      <c r="G183" s="139">
        <v>40119358</v>
      </c>
      <c r="H183" s="133" t="s">
        <v>9748</v>
      </c>
      <c r="I183" s="133">
        <v>139</v>
      </c>
      <c r="J183" s="181" t="s">
        <v>8613</v>
      </c>
      <c r="K183" s="133"/>
      <c r="L183" s="133">
        <v>275</v>
      </c>
      <c r="M183" s="184">
        <v>4</v>
      </c>
      <c r="N183" s="148">
        <v>12.4</v>
      </c>
      <c r="O183" s="148"/>
      <c r="P183" s="148"/>
    </row>
    <row r="184" spans="2:16" x14ac:dyDescent="0.35">
      <c r="B184" s="21" t="s">
        <v>7022</v>
      </c>
      <c r="C184" s="21" t="s">
        <v>8548</v>
      </c>
      <c r="D184" s="21" t="s">
        <v>50</v>
      </c>
      <c r="E184" s="21"/>
      <c r="F184" s="21"/>
      <c r="G184" s="139">
        <v>40119359</v>
      </c>
      <c r="H184" s="133" t="s">
        <v>9649</v>
      </c>
      <c r="I184" s="133">
        <v>140</v>
      </c>
      <c r="J184" s="181" t="s">
        <v>8628</v>
      </c>
      <c r="K184" s="133"/>
      <c r="L184" s="133">
        <v>2209</v>
      </c>
      <c r="M184" s="184">
        <v>2</v>
      </c>
      <c r="N184" s="148">
        <v>27</v>
      </c>
      <c r="O184" s="148"/>
      <c r="P184" s="148"/>
    </row>
    <row r="185" spans="2:16" x14ac:dyDescent="0.35">
      <c r="B185" s="21" t="s">
        <v>7022</v>
      </c>
      <c r="C185" s="21" t="s">
        <v>8548</v>
      </c>
      <c r="D185" s="21" t="s">
        <v>50</v>
      </c>
      <c r="E185" s="21"/>
      <c r="F185" s="21"/>
      <c r="G185" s="139">
        <v>40119360</v>
      </c>
      <c r="H185" s="133" t="s">
        <v>9650</v>
      </c>
      <c r="I185" s="133" t="s">
        <v>8629</v>
      </c>
      <c r="J185" s="181" t="s">
        <v>8628</v>
      </c>
      <c r="K185" s="133"/>
      <c r="L185" s="133">
        <v>2209</v>
      </c>
      <c r="M185" s="184">
        <v>2</v>
      </c>
      <c r="N185" s="148">
        <v>27</v>
      </c>
      <c r="O185" s="148"/>
      <c r="P185" s="148"/>
    </row>
    <row r="186" spans="2:16" x14ac:dyDescent="0.35">
      <c r="B186" s="21" t="s">
        <v>7022</v>
      </c>
      <c r="C186" s="21" t="s">
        <v>8548</v>
      </c>
      <c r="D186" s="21" t="s">
        <v>50</v>
      </c>
      <c r="E186" s="21"/>
      <c r="F186" s="21"/>
      <c r="G186" s="139">
        <v>40119361</v>
      </c>
      <c r="H186" s="133" t="s">
        <v>9834</v>
      </c>
      <c r="I186" s="133">
        <v>141</v>
      </c>
      <c r="J186" s="181" t="s">
        <v>8630</v>
      </c>
      <c r="K186" s="133"/>
      <c r="L186" s="133">
        <v>220</v>
      </c>
      <c r="M186" s="184">
        <v>4</v>
      </c>
      <c r="N186" s="148">
        <v>8</v>
      </c>
      <c r="O186" s="148"/>
      <c r="P186" s="148"/>
    </row>
    <row r="187" spans="2:16" x14ac:dyDescent="0.35">
      <c r="B187" s="21" t="s">
        <v>7022</v>
      </c>
      <c r="C187" s="21" t="s">
        <v>8548</v>
      </c>
      <c r="D187" s="21" t="s">
        <v>50</v>
      </c>
      <c r="E187" s="21"/>
      <c r="F187" s="21"/>
      <c r="G187" s="139">
        <v>40119362</v>
      </c>
      <c r="H187" s="133" t="s">
        <v>9700</v>
      </c>
      <c r="I187" s="133">
        <v>142</v>
      </c>
      <c r="J187" s="181" t="s">
        <v>8372</v>
      </c>
      <c r="K187" s="133"/>
      <c r="L187" s="133">
        <v>1025</v>
      </c>
      <c r="M187" s="184">
        <v>2</v>
      </c>
      <c r="N187" s="148">
        <v>12.6</v>
      </c>
      <c r="O187" s="148"/>
      <c r="P187" s="148"/>
    </row>
    <row r="188" spans="2:16" x14ac:dyDescent="0.35">
      <c r="B188" s="21" t="s">
        <v>7022</v>
      </c>
      <c r="C188" s="21" t="s">
        <v>8548</v>
      </c>
      <c r="D188" s="21" t="s">
        <v>50</v>
      </c>
      <c r="E188" s="21"/>
      <c r="F188" s="21"/>
      <c r="G188" s="139">
        <v>40119363</v>
      </c>
      <c r="H188" s="133" t="s">
        <v>9701</v>
      </c>
      <c r="I188" s="133" t="s">
        <v>8631</v>
      </c>
      <c r="J188" s="181" t="s">
        <v>8372</v>
      </c>
      <c r="K188" s="133"/>
      <c r="L188" s="133">
        <v>1025</v>
      </c>
      <c r="M188" s="184">
        <v>2</v>
      </c>
      <c r="N188" s="148">
        <v>12.6</v>
      </c>
      <c r="O188" s="148"/>
      <c r="P188" s="148"/>
    </row>
    <row r="189" spans="2:16" x14ac:dyDescent="0.35">
      <c r="B189" s="21" t="s">
        <v>7022</v>
      </c>
      <c r="C189" s="21" t="s">
        <v>8548</v>
      </c>
      <c r="D189" s="21" t="s">
        <v>50</v>
      </c>
      <c r="E189" s="21"/>
      <c r="F189" s="21"/>
      <c r="G189" s="21">
        <v>40119364</v>
      </c>
      <c r="H189" s="39" t="s">
        <v>9760</v>
      </c>
      <c r="I189" s="133">
        <v>143</v>
      </c>
      <c r="J189" s="181" t="s">
        <v>8632</v>
      </c>
      <c r="K189" s="133"/>
      <c r="L189" s="133">
        <v>628</v>
      </c>
      <c r="M189" s="184">
        <v>4</v>
      </c>
      <c r="N189" s="148">
        <v>36</v>
      </c>
      <c r="O189" s="148"/>
      <c r="P189" s="148"/>
    </row>
    <row r="190" spans="2:16" x14ac:dyDescent="0.35">
      <c r="B190" s="21" t="s">
        <v>7022</v>
      </c>
      <c r="C190" s="21" t="s">
        <v>8548</v>
      </c>
      <c r="D190" s="21" t="s">
        <v>50</v>
      </c>
      <c r="E190" s="21"/>
      <c r="F190" s="21"/>
      <c r="G190" s="139">
        <v>40119374</v>
      </c>
      <c r="H190" s="133" t="s">
        <v>9794</v>
      </c>
      <c r="I190" s="133">
        <v>150</v>
      </c>
      <c r="J190" s="181" t="s">
        <v>8556</v>
      </c>
      <c r="K190" s="133"/>
      <c r="L190" s="133">
        <v>173</v>
      </c>
      <c r="M190" s="184">
        <v>1</v>
      </c>
      <c r="N190" s="148">
        <v>0.8</v>
      </c>
      <c r="O190" s="148"/>
      <c r="P190" s="148"/>
    </row>
    <row r="191" spans="2:16" x14ac:dyDescent="0.35">
      <c r="B191" s="21" t="s">
        <v>7022</v>
      </c>
      <c r="C191" s="21" t="s">
        <v>8548</v>
      </c>
      <c r="D191" s="21" t="s">
        <v>50</v>
      </c>
      <c r="E191" s="21"/>
      <c r="F191" s="21"/>
      <c r="G191" s="139">
        <v>40119379</v>
      </c>
      <c r="H191" s="133" t="s">
        <v>9615</v>
      </c>
      <c r="I191" s="133">
        <v>156</v>
      </c>
      <c r="J191" s="181" t="s">
        <v>8376</v>
      </c>
      <c r="K191" s="133"/>
      <c r="L191" s="133">
        <v>1650</v>
      </c>
      <c r="M191" s="133">
        <v>2</v>
      </c>
      <c r="N191" s="148">
        <v>24.6</v>
      </c>
      <c r="O191" s="148"/>
      <c r="P191" s="148"/>
    </row>
    <row r="192" spans="2:16" x14ac:dyDescent="0.35">
      <c r="B192" s="21" t="s">
        <v>7022</v>
      </c>
      <c r="C192" s="21" t="s">
        <v>8548</v>
      </c>
      <c r="D192" s="21" t="s">
        <v>50</v>
      </c>
      <c r="E192" s="21"/>
      <c r="F192" s="21"/>
      <c r="G192" s="139">
        <v>40119375</v>
      </c>
      <c r="H192" s="133" t="s">
        <v>9797</v>
      </c>
      <c r="I192" s="133">
        <v>151</v>
      </c>
      <c r="J192" s="181" t="s">
        <v>8385</v>
      </c>
      <c r="K192" s="133"/>
      <c r="L192" s="133">
        <v>209</v>
      </c>
      <c r="M192" s="133">
        <v>2</v>
      </c>
      <c r="N192" s="148">
        <v>1.6</v>
      </c>
      <c r="O192" s="148"/>
      <c r="P192" s="148"/>
    </row>
    <row r="193" spans="2:16" x14ac:dyDescent="0.35">
      <c r="B193" s="21" t="s">
        <v>7022</v>
      </c>
      <c r="C193" s="21" t="s">
        <v>8548</v>
      </c>
      <c r="D193" s="21" t="s">
        <v>50</v>
      </c>
      <c r="E193" s="21"/>
      <c r="F193" s="21"/>
      <c r="G193" s="139">
        <v>40119376</v>
      </c>
      <c r="H193" s="133" t="s">
        <v>9801</v>
      </c>
      <c r="I193" s="133">
        <v>153</v>
      </c>
      <c r="J193" s="181" t="s">
        <v>8637</v>
      </c>
      <c r="K193" s="133"/>
      <c r="L193" s="133">
        <v>100</v>
      </c>
      <c r="M193" s="133">
        <v>12</v>
      </c>
      <c r="N193" s="148">
        <v>6</v>
      </c>
      <c r="O193" s="148"/>
      <c r="P193" s="148"/>
    </row>
    <row r="194" spans="2:16" x14ac:dyDescent="0.35">
      <c r="B194" s="21" t="s">
        <v>7022</v>
      </c>
      <c r="C194" s="21" t="s">
        <v>8548</v>
      </c>
      <c r="D194" s="21" t="s">
        <v>50</v>
      </c>
      <c r="E194" s="21"/>
      <c r="F194" s="21"/>
      <c r="G194" s="139">
        <v>40119377</v>
      </c>
      <c r="H194" s="133" t="s">
        <v>9731</v>
      </c>
      <c r="I194" s="133">
        <v>154</v>
      </c>
      <c r="J194" s="181" t="s">
        <v>8638</v>
      </c>
      <c r="K194" s="133"/>
      <c r="L194" s="133">
        <v>190</v>
      </c>
      <c r="M194" s="133">
        <v>4</v>
      </c>
      <c r="N194" s="148">
        <v>4.4000000000000004</v>
      </c>
      <c r="O194" s="148"/>
      <c r="P194" s="148"/>
    </row>
    <row r="195" spans="2:16" x14ac:dyDescent="0.35">
      <c r="B195" s="21" t="s">
        <v>7022</v>
      </c>
      <c r="C195" s="21" t="s">
        <v>8548</v>
      </c>
      <c r="D195" s="21" t="s">
        <v>50</v>
      </c>
      <c r="E195" s="21"/>
      <c r="F195" s="21"/>
      <c r="G195" s="139">
        <v>40119378</v>
      </c>
      <c r="H195" s="133" t="s">
        <v>9741</v>
      </c>
      <c r="I195" s="133">
        <v>155</v>
      </c>
      <c r="J195" s="181" t="s">
        <v>8639</v>
      </c>
      <c r="K195" s="133"/>
      <c r="L195" s="133">
        <v>258</v>
      </c>
      <c r="M195" s="133">
        <v>2</v>
      </c>
      <c r="N195" s="148">
        <v>4.5999999999999996</v>
      </c>
      <c r="O195" s="148"/>
      <c r="P195" s="148"/>
    </row>
    <row r="196" spans="2:16" x14ac:dyDescent="0.35">
      <c r="B196" s="21" t="s">
        <v>7022</v>
      </c>
      <c r="C196" s="21" t="s">
        <v>8548</v>
      </c>
      <c r="D196" s="21" t="s">
        <v>50</v>
      </c>
      <c r="E196" s="21"/>
      <c r="F196" s="21"/>
      <c r="G196" s="139">
        <v>40119381</v>
      </c>
      <c r="H196" s="133" t="s">
        <v>9763</v>
      </c>
      <c r="I196" s="133">
        <v>158</v>
      </c>
      <c r="J196" s="181" t="s">
        <v>8643</v>
      </c>
      <c r="K196" s="133"/>
      <c r="L196" s="133">
        <v>568</v>
      </c>
      <c r="M196" s="184">
        <v>4</v>
      </c>
      <c r="N196" s="148">
        <v>20</v>
      </c>
      <c r="O196" s="148"/>
      <c r="P196" s="148"/>
    </row>
    <row r="197" spans="2:16" x14ac:dyDescent="0.35">
      <c r="B197" s="21" t="s">
        <v>7022</v>
      </c>
      <c r="C197" s="21" t="s">
        <v>8548</v>
      </c>
      <c r="D197" s="21" t="s">
        <v>50</v>
      </c>
      <c r="E197" s="21"/>
      <c r="F197" s="21"/>
      <c r="G197" s="139">
        <v>40119248</v>
      </c>
      <c r="H197" s="133" t="s">
        <v>9776</v>
      </c>
      <c r="I197" s="133">
        <v>41</v>
      </c>
      <c r="J197" s="181" t="s">
        <v>8418</v>
      </c>
      <c r="K197" s="133"/>
      <c r="L197" s="133">
        <v>100</v>
      </c>
      <c r="M197" s="133"/>
      <c r="N197" s="148"/>
      <c r="O197" s="148"/>
      <c r="P197" s="148"/>
    </row>
    <row r="198" spans="2:16" x14ac:dyDescent="0.35">
      <c r="B198" s="21" t="s">
        <v>7022</v>
      </c>
      <c r="C198" s="21" t="s">
        <v>8548</v>
      </c>
      <c r="D198" s="21" t="s">
        <v>50</v>
      </c>
      <c r="E198" s="21"/>
      <c r="F198" s="21"/>
      <c r="G198" s="139">
        <v>40119329</v>
      </c>
      <c r="H198" s="133" t="s">
        <v>9767</v>
      </c>
      <c r="I198" s="133" t="s">
        <v>2123</v>
      </c>
      <c r="J198" s="181" t="s">
        <v>8650</v>
      </c>
      <c r="K198" s="133"/>
      <c r="L198" s="133">
        <v>428</v>
      </c>
      <c r="M198" s="133"/>
      <c r="N198" s="148"/>
      <c r="O198" s="148"/>
      <c r="P198" s="148"/>
    </row>
    <row r="199" spans="2:16" x14ac:dyDescent="0.35">
      <c r="B199" s="21" t="s">
        <v>7022</v>
      </c>
      <c r="C199" s="21" t="s">
        <v>8548</v>
      </c>
      <c r="D199" s="21" t="s">
        <v>8729</v>
      </c>
      <c r="E199" s="21"/>
      <c r="F199" s="21"/>
      <c r="G199" s="21">
        <v>40119336</v>
      </c>
      <c r="H199" s="39" t="s">
        <v>9526</v>
      </c>
      <c r="I199" s="133" t="s">
        <v>6867</v>
      </c>
      <c r="J199" s="181" t="s">
        <v>8609</v>
      </c>
      <c r="K199" s="133"/>
      <c r="L199" s="133">
        <v>5319</v>
      </c>
      <c r="M199" s="184">
        <v>2</v>
      </c>
      <c r="N199" s="148">
        <v>178.8</v>
      </c>
      <c r="O199" s="148"/>
      <c r="P199" s="148"/>
    </row>
    <row r="200" spans="2:16" x14ac:dyDescent="0.35">
      <c r="B200" s="21" t="s">
        <v>7022</v>
      </c>
      <c r="C200" s="21" t="s">
        <v>8548</v>
      </c>
      <c r="D200" s="21" t="s">
        <v>8729</v>
      </c>
      <c r="E200" s="21"/>
      <c r="F200" s="21"/>
      <c r="G200" s="139">
        <v>40119337</v>
      </c>
      <c r="H200" s="133" t="s">
        <v>9525</v>
      </c>
      <c r="I200" s="133" t="s">
        <v>6860</v>
      </c>
      <c r="J200" s="181" t="s">
        <v>8609</v>
      </c>
      <c r="K200" s="133"/>
      <c r="L200" s="133">
        <v>5319</v>
      </c>
      <c r="M200" s="184">
        <v>2</v>
      </c>
      <c r="N200" s="148">
        <v>178.8</v>
      </c>
      <c r="O200" s="148"/>
      <c r="P200" s="148"/>
    </row>
    <row r="201" spans="2:16" x14ac:dyDescent="0.35">
      <c r="B201" s="21" t="s">
        <v>7022</v>
      </c>
      <c r="C201" s="21" t="s">
        <v>8548</v>
      </c>
      <c r="D201" s="21" t="s">
        <v>8729</v>
      </c>
      <c r="E201" s="21"/>
      <c r="F201" s="21"/>
      <c r="G201" s="21">
        <v>40119338</v>
      </c>
      <c r="H201" s="39" t="s">
        <v>9674</v>
      </c>
      <c r="I201" s="133" t="s">
        <v>8610</v>
      </c>
      <c r="J201" s="181" t="s">
        <v>8609</v>
      </c>
      <c r="K201" s="133"/>
      <c r="L201" s="133">
        <v>586</v>
      </c>
      <c r="M201" s="184">
        <v>8</v>
      </c>
      <c r="N201" s="148">
        <v>78.400000000000006</v>
      </c>
      <c r="O201" s="148"/>
      <c r="P201" s="148"/>
    </row>
    <row r="202" spans="2:16" x14ac:dyDescent="0.35">
      <c r="B202" s="21" t="s">
        <v>7022</v>
      </c>
      <c r="C202" s="21" t="s">
        <v>8548</v>
      </c>
      <c r="D202" s="21" t="s">
        <v>8729</v>
      </c>
      <c r="E202" s="21"/>
      <c r="F202" s="21"/>
      <c r="G202" s="139">
        <v>40119347</v>
      </c>
      <c r="H202" s="133" t="s">
        <v>9600</v>
      </c>
      <c r="I202" s="133" t="s">
        <v>6877</v>
      </c>
      <c r="J202" s="181" t="s">
        <v>8617</v>
      </c>
      <c r="K202" s="133"/>
      <c r="L202" s="133">
        <v>2029</v>
      </c>
      <c r="M202" s="184">
        <v>2</v>
      </c>
      <c r="N202" s="148">
        <v>22.4</v>
      </c>
      <c r="O202" s="148"/>
      <c r="P202" s="148"/>
    </row>
    <row r="203" spans="2:16" x14ac:dyDescent="0.35">
      <c r="B203" s="21" t="s">
        <v>7022</v>
      </c>
      <c r="C203" s="21" t="s">
        <v>8548</v>
      </c>
      <c r="D203" s="21" t="s">
        <v>8729</v>
      </c>
      <c r="E203" s="21"/>
      <c r="F203" s="21"/>
      <c r="G203" s="21">
        <v>40119348</v>
      </c>
      <c r="H203" s="39" t="s">
        <v>9601</v>
      </c>
      <c r="I203" s="133" t="s">
        <v>8618</v>
      </c>
      <c r="J203" s="181" t="s">
        <v>8617</v>
      </c>
      <c r="K203" s="133"/>
      <c r="L203" s="133">
        <v>2029</v>
      </c>
      <c r="M203" s="184">
        <v>2</v>
      </c>
      <c r="N203" s="148">
        <v>22.4</v>
      </c>
      <c r="O203" s="148"/>
      <c r="P203" s="148"/>
    </row>
    <row r="204" spans="2:16" x14ac:dyDescent="0.35">
      <c r="B204" s="21" t="s">
        <v>7022</v>
      </c>
      <c r="C204" s="21" t="s">
        <v>8548</v>
      </c>
      <c r="D204" s="21" t="s">
        <v>8729</v>
      </c>
      <c r="E204" s="21"/>
      <c r="F204" s="21"/>
      <c r="G204" s="21">
        <v>40119349</v>
      </c>
      <c r="H204" s="39" t="s">
        <v>9738</v>
      </c>
      <c r="I204" s="133">
        <v>133</v>
      </c>
      <c r="J204" s="181" t="s">
        <v>8619</v>
      </c>
      <c r="K204" s="133"/>
      <c r="L204" s="133">
        <v>211</v>
      </c>
      <c r="M204" s="184">
        <v>4</v>
      </c>
      <c r="N204" s="148">
        <v>5.6</v>
      </c>
      <c r="O204" s="148"/>
      <c r="P204" s="148"/>
    </row>
    <row r="205" spans="2:16" x14ac:dyDescent="0.35">
      <c r="B205" s="21" t="s">
        <v>7022</v>
      </c>
      <c r="C205" s="21" t="s">
        <v>8548</v>
      </c>
      <c r="D205" s="21" t="s">
        <v>8729</v>
      </c>
      <c r="E205" s="21"/>
      <c r="F205" s="21"/>
      <c r="G205" s="139">
        <v>40119350</v>
      </c>
      <c r="H205" s="133" t="s">
        <v>9573</v>
      </c>
      <c r="I205" s="133">
        <v>134</v>
      </c>
      <c r="J205" s="181" t="s">
        <v>8435</v>
      </c>
      <c r="K205" s="133"/>
      <c r="L205" s="133">
        <v>2634</v>
      </c>
      <c r="M205" s="184">
        <v>2</v>
      </c>
      <c r="N205" s="148">
        <v>24</v>
      </c>
      <c r="O205" s="148"/>
      <c r="P205" s="148"/>
    </row>
    <row r="206" spans="2:16" x14ac:dyDescent="0.35">
      <c r="B206" s="21" t="s">
        <v>7022</v>
      </c>
      <c r="C206" s="21" t="s">
        <v>8548</v>
      </c>
      <c r="D206" s="21" t="s">
        <v>8729</v>
      </c>
      <c r="E206" s="21"/>
      <c r="F206" s="21"/>
      <c r="G206" s="139">
        <v>40119351</v>
      </c>
      <c r="H206" s="133" t="s">
        <v>9572</v>
      </c>
      <c r="I206" s="133" t="s">
        <v>8622</v>
      </c>
      <c r="J206" s="181" t="s">
        <v>8435</v>
      </c>
      <c r="K206" s="133"/>
      <c r="L206" s="133">
        <v>2634</v>
      </c>
      <c r="M206" s="184">
        <v>2</v>
      </c>
      <c r="N206" s="148">
        <v>24</v>
      </c>
      <c r="O206" s="148"/>
      <c r="P206" s="148"/>
    </row>
    <row r="207" spans="2:16" x14ac:dyDescent="0.35">
      <c r="B207" s="21" t="s">
        <v>7022</v>
      </c>
      <c r="C207" s="21" t="s">
        <v>8548</v>
      </c>
      <c r="D207" s="21" t="s">
        <v>8729</v>
      </c>
      <c r="E207" s="21"/>
      <c r="F207" s="21"/>
      <c r="G207" s="139">
        <v>40119352</v>
      </c>
      <c r="H207" s="133" t="s">
        <v>9777</v>
      </c>
      <c r="I207" s="133">
        <v>135</v>
      </c>
      <c r="J207" s="181" t="s">
        <v>8623</v>
      </c>
      <c r="K207" s="133"/>
      <c r="L207" s="133">
        <v>172</v>
      </c>
      <c r="M207" s="184">
        <v>4</v>
      </c>
      <c r="N207" s="148">
        <v>4.8</v>
      </c>
      <c r="O207" s="148"/>
      <c r="P207" s="148"/>
    </row>
    <row r="208" spans="2:16" x14ac:dyDescent="0.35">
      <c r="B208" s="21" t="s">
        <v>7022</v>
      </c>
      <c r="C208" s="21" t="s">
        <v>8548</v>
      </c>
      <c r="D208" s="21" t="s">
        <v>8729</v>
      </c>
      <c r="E208" s="21"/>
      <c r="F208" s="21"/>
      <c r="G208" s="139">
        <v>40119353</v>
      </c>
      <c r="H208" s="133" t="s">
        <v>9558</v>
      </c>
      <c r="I208" s="133">
        <v>136</v>
      </c>
      <c r="J208" s="181" t="s">
        <v>8435</v>
      </c>
      <c r="K208" s="133"/>
      <c r="L208" s="133">
        <v>2975</v>
      </c>
      <c r="M208" s="184">
        <v>2</v>
      </c>
      <c r="N208" s="148">
        <v>27.2</v>
      </c>
      <c r="O208" s="148"/>
      <c r="P208" s="148"/>
    </row>
    <row r="209" spans="2:16" x14ac:dyDescent="0.35">
      <c r="B209" s="21" t="s">
        <v>7022</v>
      </c>
      <c r="C209" s="21" t="s">
        <v>8548</v>
      </c>
      <c r="D209" s="21" t="s">
        <v>8729</v>
      </c>
      <c r="E209" s="21"/>
      <c r="F209" s="21"/>
      <c r="G209" s="21">
        <v>40119354</v>
      </c>
      <c r="H209" s="39" t="s">
        <v>9559</v>
      </c>
      <c r="I209" s="133" t="s">
        <v>8624</v>
      </c>
      <c r="J209" s="181" t="s">
        <v>8435</v>
      </c>
      <c r="K209" s="133"/>
      <c r="L209" s="133">
        <v>2975</v>
      </c>
      <c r="M209" s="184">
        <v>2</v>
      </c>
      <c r="N209" s="148">
        <v>27.2</v>
      </c>
      <c r="O209" s="148"/>
      <c r="P209" s="148"/>
    </row>
    <row r="210" spans="2:16" x14ac:dyDescent="0.35">
      <c r="B210" s="21" t="s">
        <v>7022</v>
      </c>
      <c r="C210" s="21" t="s">
        <v>8548</v>
      </c>
      <c r="D210" s="21" t="s">
        <v>8729</v>
      </c>
      <c r="E210" s="21"/>
      <c r="F210" s="21"/>
      <c r="G210" s="21">
        <v>40119355</v>
      </c>
      <c r="H210" s="39" t="s">
        <v>9730</v>
      </c>
      <c r="I210" s="133">
        <v>137</v>
      </c>
      <c r="J210" s="181" t="s">
        <v>8625</v>
      </c>
      <c r="K210" s="133"/>
      <c r="L210" s="133">
        <v>157</v>
      </c>
      <c r="M210" s="184">
        <v>4</v>
      </c>
      <c r="N210" s="148">
        <v>4.4000000000000004</v>
      </c>
      <c r="O210" s="148"/>
      <c r="P210" s="148"/>
    </row>
    <row r="211" spans="2:16" x14ac:dyDescent="0.35">
      <c r="B211" s="21" t="s">
        <v>7022</v>
      </c>
      <c r="C211" s="21" t="s">
        <v>8548</v>
      </c>
      <c r="D211" s="21" t="s">
        <v>8729</v>
      </c>
      <c r="E211" s="21"/>
      <c r="F211" s="21"/>
      <c r="G211" s="139">
        <v>40119365</v>
      </c>
      <c r="H211" s="133" t="s">
        <v>9832</v>
      </c>
      <c r="I211" s="133">
        <v>144</v>
      </c>
      <c r="J211" s="181" t="s">
        <v>8633</v>
      </c>
      <c r="K211" s="133"/>
      <c r="L211" s="133">
        <v>348</v>
      </c>
      <c r="M211" s="184">
        <v>2</v>
      </c>
      <c r="N211" s="148">
        <v>14.6</v>
      </c>
      <c r="O211" s="148"/>
      <c r="P211" s="148"/>
    </row>
    <row r="212" spans="2:16" x14ac:dyDescent="0.35">
      <c r="B212" s="21" t="s">
        <v>7022</v>
      </c>
      <c r="C212" s="21" t="s">
        <v>8548</v>
      </c>
      <c r="D212" s="21" t="s">
        <v>8729</v>
      </c>
      <c r="E212" s="21"/>
      <c r="F212" s="21"/>
      <c r="G212" s="139">
        <v>40119366</v>
      </c>
      <c r="H212" s="133" t="s">
        <v>9709</v>
      </c>
      <c r="I212" s="133">
        <v>145</v>
      </c>
      <c r="J212" s="181" t="s">
        <v>8372</v>
      </c>
      <c r="K212" s="133"/>
      <c r="L212" s="133">
        <v>1061</v>
      </c>
      <c r="M212" s="184">
        <v>2</v>
      </c>
      <c r="N212" s="148">
        <v>13</v>
      </c>
      <c r="O212" s="148"/>
      <c r="P212" s="148"/>
    </row>
    <row r="213" spans="2:16" x14ac:dyDescent="0.35">
      <c r="B213" s="21" t="s">
        <v>7022</v>
      </c>
      <c r="C213" s="21" t="s">
        <v>8548</v>
      </c>
      <c r="D213" s="21" t="s">
        <v>8729</v>
      </c>
      <c r="E213" s="21"/>
      <c r="F213" s="21"/>
      <c r="G213" s="139">
        <v>40119367</v>
      </c>
      <c r="H213" s="133" t="s">
        <v>9710</v>
      </c>
      <c r="I213" s="133" t="s">
        <v>2137</v>
      </c>
      <c r="J213" s="181" t="s">
        <v>8372</v>
      </c>
      <c r="K213" s="133"/>
      <c r="L213" s="133">
        <v>1061</v>
      </c>
      <c r="M213" s="184">
        <v>2</v>
      </c>
      <c r="N213" s="148">
        <v>13</v>
      </c>
      <c r="O213" s="148"/>
      <c r="P213" s="148"/>
    </row>
    <row r="214" spans="2:16" x14ac:dyDescent="0.35">
      <c r="B214" s="21" t="s">
        <v>7022</v>
      </c>
      <c r="C214" s="21" t="s">
        <v>8548</v>
      </c>
      <c r="D214" s="21" t="s">
        <v>8729</v>
      </c>
      <c r="E214" s="21"/>
      <c r="F214" s="21"/>
      <c r="G214" s="21">
        <v>40119368</v>
      </c>
      <c r="H214" s="39" t="s">
        <v>9736</v>
      </c>
      <c r="I214" s="133">
        <v>146</v>
      </c>
      <c r="J214" s="181" t="s">
        <v>8630</v>
      </c>
      <c r="K214" s="133"/>
      <c r="L214" s="133">
        <v>210</v>
      </c>
      <c r="M214" s="184">
        <v>4</v>
      </c>
      <c r="N214" s="148">
        <v>7.6</v>
      </c>
      <c r="O214" s="148"/>
      <c r="P214" s="148"/>
    </row>
    <row r="215" spans="2:16" x14ac:dyDescent="0.35">
      <c r="B215" s="21" t="s">
        <v>7022</v>
      </c>
      <c r="C215" s="21" t="s">
        <v>8548</v>
      </c>
      <c r="D215" s="21" t="s">
        <v>8729</v>
      </c>
      <c r="E215" s="21"/>
      <c r="F215" s="21"/>
      <c r="G215" s="139">
        <v>40119369</v>
      </c>
      <c r="H215" s="133" t="s">
        <v>9577</v>
      </c>
      <c r="I215" s="133">
        <v>147</v>
      </c>
      <c r="J215" s="181" t="s">
        <v>8435</v>
      </c>
      <c r="K215" s="133"/>
      <c r="L215" s="133">
        <v>2480</v>
      </c>
      <c r="M215" s="184">
        <v>2</v>
      </c>
      <c r="N215" s="148">
        <v>22.6</v>
      </c>
      <c r="O215" s="148"/>
      <c r="P215" s="148"/>
    </row>
    <row r="216" spans="2:16" x14ac:dyDescent="0.35">
      <c r="B216" s="21" t="s">
        <v>7022</v>
      </c>
      <c r="C216" s="21" t="s">
        <v>8548</v>
      </c>
      <c r="D216" s="21" t="s">
        <v>8729</v>
      </c>
      <c r="E216" s="21"/>
      <c r="F216" s="21"/>
      <c r="G216" s="139">
        <v>40119370</v>
      </c>
      <c r="H216" s="133" t="s">
        <v>9578</v>
      </c>
      <c r="I216" s="133" t="s">
        <v>8634</v>
      </c>
      <c r="J216" s="181" t="s">
        <v>8435</v>
      </c>
      <c r="K216" s="133"/>
      <c r="L216" s="133">
        <v>2480</v>
      </c>
      <c r="M216" s="184">
        <v>2</v>
      </c>
      <c r="N216" s="148">
        <v>22.6</v>
      </c>
      <c r="O216" s="148"/>
      <c r="P216" s="148"/>
    </row>
    <row r="217" spans="2:16" x14ac:dyDescent="0.35">
      <c r="B217" s="21" t="s">
        <v>7022</v>
      </c>
      <c r="C217" s="21" t="s">
        <v>8548</v>
      </c>
      <c r="D217" s="21" t="s">
        <v>8729</v>
      </c>
      <c r="E217" s="21"/>
      <c r="F217" s="21"/>
      <c r="G217" s="21">
        <v>40119371</v>
      </c>
      <c r="H217" s="39" t="s">
        <v>9734</v>
      </c>
      <c r="I217" s="133">
        <v>148</v>
      </c>
      <c r="J217" s="181" t="s">
        <v>8635</v>
      </c>
      <c r="K217" s="133"/>
      <c r="L217" s="133">
        <v>200</v>
      </c>
      <c r="M217" s="184">
        <v>4</v>
      </c>
      <c r="N217" s="148">
        <v>7.2</v>
      </c>
      <c r="O217" s="148"/>
      <c r="P217" s="148"/>
    </row>
    <row r="218" spans="2:16" x14ac:dyDescent="0.35">
      <c r="B218" s="21" t="s">
        <v>7022</v>
      </c>
      <c r="C218" s="21" t="s">
        <v>8548</v>
      </c>
      <c r="D218" s="21" t="s">
        <v>8729</v>
      </c>
      <c r="E218" s="21"/>
      <c r="F218" s="21"/>
      <c r="G218" s="139">
        <v>40119372</v>
      </c>
      <c r="H218" s="133" t="s">
        <v>9563</v>
      </c>
      <c r="I218" s="133">
        <v>149</v>
      </c>
      <c r="J218" s="181" t="s">
        <v>8372</v>
      </c>
      <c r="K218" s="133"/>
      <c r="L218" s="133">
        <v>2872</v>
      </c>
      <c r="M218" s="184">
        <v>2</v>
      </c>
      <c r="N218" s="148">
        <v>35</v>
      </c>
      <c r="O218" s="148"/>
      <c r="P218" s="148"/>
    </row>
    <row r="219" spans="2:16" x14ac:dyDescent="0.35">
      <c r="B219" s="21" t="s">
        <v>7022</v>
      </c>
      <c r="C219" s="21" t="s">
        <v>8548</v>
      </c>
      <c r="D219" s="21" t="s">
        <v>8729</v>
      </c>
      <c r="E219" s="21"/>
      <c r="F219" s="21"/>
      <c r="G219" s="21">
        <v>40119373</v>
      </c>
      <c r="H219" s="39" t="s">
        <v>9562</v>
      </c>
      <c r="I219" s="133" t="s">
        <v>4359</v>
      </c>
      <c r="J219" s="181" t="s">
        <v>8372</v>
      </c>
      <c r="K219" s="133"/>
      <c r="L219" s="133">
        <v>2872</v>
      </c>
      <c r="M219" s="184">
        <v>2</v>
      </c>
      <c r="N219" s="148">
        <v>35</v>
      </c>
      <c r="O219" s="148"/>
      <c r="P219" s="148"/>
    </row>
    <row r="220" spans="2:16" x14ac:dyDescent="0.35">
      <c r="B220" s="21" t="s">
        <v>7022</v>
      </c>
      <c r="C220" s="21" t="s">
        <v>8548</v>
      </c>
      <c r="D220" s="21" t="s">
        <v>8729</v>
      </c>
      <c r="E220" s="21"/>
      <c r="F220" s="21"/>
      <c r="G220" s="139">
        <v>40119380</v>
      </c>
      <c r="H220" s="133" t="s">
        <v>9826</v>
      </c>
      <c r="I220" s="133">
        <v>157</v>
      </c>
      <c r="J220" s="181" t="s">
        <v>8636</v>
      </c>
      <c r="K220" s="133"/>
      <c r="L220" s="133">
        <v>264</v>
      </c>
      <c r="M220" s="184">
        <v>2</v>
      </c>
      <c r="N220" s="148">
        <v>6</v>
      </c>
      <c r="O220" s="148"/>
      <c r="P220" s="148"/>
    </row>
    <row r="221" spans="2:16" x14ac:dyDescent="0.35">
      <c r="B221" s="21" t="s">
        <v>7022</v>
      </c>
      <c r="C221" s="21" t="s">
        <v>8548</v>
      </c>
      <c r="D221" s="21" t="s">
        <v>8729</v>
      </c>
      <c r="E221" s="21"/>
      <c r="F221" s="21"/>
      <c r="G221" s="139">
        <v>40180839</v>
      </c>
      <c r="H221" s="133" t="s">
        <v>9528</v>
      </c>
      <c r="I221" s="133" t="s">
        <v>6885</v>
      </c>
      <c r="J221" s="181" t="s">
        <v>8609</v>
      </c>
      <c r="K221" s="133"/>
      <c r="L221" s="133">
        <v>5219</v>
      </c>
      <c r="M221" s="133">
        <v>2</v>
      </c>
      <c r="N221" s="148">
        <v>175.6</v>
      </c>
      <c r="O221" s="148"/>
      <c r="P221" s="148"/>
    </row>
    <row r="222" spans="2:16" x14ac:dyDescent="0.35">
      <c r="B222" s="21" t="s">
        <v>7022</v>
      </c>
      <c r="C222" s="21" t="s">
        <v>8548</v>
      </c>
      <c r="D222" s="21" t="s">
        <v>8729</v>
      </c>
      <c r="E222" s="21"/>
      <c r="F222" s="21"/>
      <c r="G222" s="139">
        <v>40119387</v>
      </c>
      <c r="H222" s="133" t="s">
        <v>9527</v>
      </c>
      <c r="I222" s="133" t="s">
        <v>6886</v>
      </c>
      <c r="J222" s="181" t="s">
        <v>8609</v>
      </c>
      <c r="K222" s="133"/>
      <c r="L222" s="133">
        <v>5219</v>
      </c>
      <c r="M222" s="133">
        <v>2</v>
      </c>
      <c r="N222" s="148">
        <v>175.6</v>
      </c>
      <c r="O222" s="148"/>
      <c r="P222" s="148"/>
    </row>
    <row r="223" spans="2:16" x14ac:dyDescent="0.35">
      <c r="B223" s="21" t="s">
        <v>7022</v>
      </c>
      <c r="C223" s="21" t="s">
        <v>8548</v>
      </c>
      <c r="D223" s="21" t="s">
        <v>8729</v>
      </c>
      <c r="E223" s="21"/>
      <c r="F223" s="21"/>
      <c r="G223" s="139">
        <v>40119388</v>
      </c>
      <c r="H223" s="133" t="s">
        <v>9546</v>
      </c>
      <c r="I223" s="133">
        <v>172</v>
      </c>
      <c r="J223" s="181" t="s">
        <v>8529</v>
      </c>
      <c r="K223" s="133"/>
      <c r="L223" s="133">
        <v>4137</v>
      </c>
      <c r="M223" s="133">
        <v>2</v>
      </c>
      <c r="N223" s="148">
        <v>39.4</v>
      </c>
      <c r="O223" s="148"/>
      <c r="P223" s="148"/>
    </row>
    <row r="224" spans="2:16" x14ac:dyDescent="0.35">
      <c r="B224" s="21" t="s">
        <v>7022</v>
      </c>
      <c r="C224" s="21" t="s">
        <v>8548</v>
      </c>
      <c r="D224" s="21" t="s">
        <v>8729</v>
      </c>
      <c r="E224" s="21"/>
      <c r="F224" s="21"/>
      <c r="G224" s="139">
        <v>40119389</v>
      </c>
      <c r="H224" s="133" t="s">
        <v>9545</v>
      </c>
      <c r="I224" s="133" t="s">
        <v>7293</v>
      </c>
      <c r="J224" s="181" t="s">
        <v>8529</v>
      </c>
      <c r="K224" s="133"/>
      <c r="L224" s="133">
        <v>4137</v>
      </c>
      <c r="M224" s="133">
        <v>2</v>
      </c>
      <c r="N224" s="148">
        <v>39.4</v>
      </c>
      <c r="O224" s="148"/>
      <c r="P224" s="148"/>
    </row>
    <row r="225" spans="2:16" x14ac:dyDescent="0.35">
      <c r="B225" s="21" t="s">
        <v>7022</v>
      </c>
      <c r="C225" s="21" t="s">
        <v>8548</v>
      </c>
      <c r="D225" s="21" t="s">
        <v>8729</v>
      </c>
      <c r="E225" s="21"/>
      <c r="F225" s="21"/>
      <c r="G225" s="139">
        <v>40119390</v>
      </c>
      <c r="H225" s="133" t="s">
        <v>9708</v>
      </c>
      <c r="I225" s="133">
        <v>173</v>
      </c>
      <c r="J225" s="181" t="s">
        <v>8340</v>
      </c>
      <c r="K225" s="133"/>
      <c r="L225" s="133">
        <v>1153</v>
      </c>
      <c r="M225" s="133">
        <v>4</v>
      </c>
      <c r="N225" s="148">
        <v>8.4</v>
      </c>
      <c r="O225" s="148"/>
      <c r="P225" s="148"/>
    </row>
    <row r="226" spans="2:16" x14ac:dyDescent="0.35">
      <c r="B226" s="21" t="s">
        <v>7022</v>
      </c>
      <c r="C226" s="21" t="s">
        <v>8548</v>
      </c>
      <c r="D226" s="21" t="s">
        <v>8729</v>
      </c>
      <c r="E226" s="21"/>
      <c r="F226" s="21"/>
      <c r="G226" s="139">
        <v>40119391</v>
      </c>
      <c r="H226" s="133" t="s">
        <v>9603</v>
      </c>
      <c r="I226" s="133">
        <v>174</v>
      </c>
      <c r="J226" s="181" t="s">
        <v>8482</v>
      </c>
      <c r="K226" s="133"/>
      <c r="L226" s="133">
        <v>1510</v>
      </c>
      <c r="M226" s="184">
        <v>8</v>
      </c>
      <c r="N226" s="148">
        <v>32</v>
      </c>
      <c r="O226" s="148"/>
      <c r="P226" s="148"/>
    </row>
    <row r="227" spans="2:16" x14ac:dyDescent="0.35">
      <c r="B227" s="21" t="s">
        <v>7022</v>
      </c>
      <c r="C227" s="21" t="s">
        <v>8548</v>
      </c>
      <c r="D227" s="21" t="s">
        <v>8729</v>
      </c>
      <c r="E227" s="21"/>
      <c r="F227" s="21"/>
      <c r="G227" s="139">
        <v>40119392</v>
      </c>
      <c r="H227" s="133" t="s">
        <v>9687</v>
      </c>
      <c r="I227" s="133">
        <v>175</v>
      </c>
      <c r="J227" s="181" t="s">
        <v>8340</v>
      </c>
      <c r="K227" s="133"/>
      <c r="L227" s="133">
        <v>933</v>
      </c>
      <c r="M227" s="184">
        <v>4</v>
      </c>
      <c r="N227" s="148">
        <v>6.8</v>
      </c>
      <c r="O227" s="148"/>
      <c r="P227" s="148"/>
    </row>
    <row r="228" spans="2:16" x14ac:dyDescent="0.35">
      <c r="B228" s="21" t="s">
        <v>7022</v>
      </c>
      <c r="C228" s="21" t="s">
        <v>8548</v>
      </c>
      <c r="D228" s="21" t="s">
        <v>8729</v>
      </c>
      <c r="E228" s="21"/>
      <c r="F228" s="21"/>
      <c r="G228" s="139">
        <v>40119393</v>
      </c>
      <c r="H228" s="133" t="s">
        <v>10936</v>
      </c>
      <c r="I228" s="133" t="s">
        <v>10456</v>
      </c>
      <c r="J228" s="181" t="s">
        <v>8617</v>
      </c>
      <c r="K228" s="133"/>
      <c r="L228" s="133">
        <v>3453</v>
      </c>
      <c r="M228" s="184">
        <v>2</v>
      </c>
      <c r="N228" s="148">
        <v>19.100000000000001</v>
      </c>
      <c r="O228" s="148"/>
      <c r="P228" s="148"/>
    </row>
    <row r="229" spans="2:16" x14ac:dyDescent="0.35">
      <c r="B229" s="21" t="s">
        <v>7022</v>
      </c>
      <c r="C229" s="21" t="s">
        <v>8548</v>
      </c>
      <c r="D229" s="21" t="s">
        <v>8729</v>
      </c>
      <c r="E229" s="21"/>
      <c r="F229" s="21"/>
      <c r="G229" s="139">
        <v>40119394</v>
      </c>
      <c r="H229" s="133" t="s">
        <v>10937</v>
      </c>
      <c r="I229" s="133" t="s">
        <v>10457</v>
      </c>
      <c r="J229" s="181" t="s">
        <v>8617</v>
      </c>
      <c r="K229" s="133"/>
      <c r="L229" s="133">
        <v>3453</v>
      </c>
      <c r="M229" s="184">
        <v>2</v>
      </c>
      <c r="N229" s="148">
        <v>19.100000000000001</v>
      </c>
      <c r="O229" s="148"/>
      <c r="P229" s="148"/>
    </row>
    <row r="230" spans="2:16" x14ac:dyDescent="0.35">
      <c r="B230" s="21" t="s">
        <v>7022</v>
      </c>
      <c r="C230" s="21" t="s">
        <v>8548</v>
      </c>
      <c r="D230" s="21" t="s">
        <v>8729</v>
      </c>
      <c r="E230" s="21"/>
      <c r="F230" s="21"/>
      <c r="G230" s="139">
        <v>40119395</v>
      </c>
      <c r="H230" s="133" t="s">
        <v>11027</v>
      </c>
      <c r="I230" s="133" t="s">
        <v>10454</v>
      </c>
      <c r="J230" s="181" t="s">
        <v>8340</v>
      </c>
      <c r="K230" s="133"/>
      <c r="L230" s="133">
        <v>1199</v>
      </c>
      <c r="M230" s="184">
        <v>2</v>
      </c>
      <c r="N230" s="148">
        <v>2.6</v>
      </c>
      <c r="O230" s="148"/>
      <c r="P230" s="148"/>
    </row>
    <row r="231" spans="2:16" x14ac:dyDescent="0.35">
      <c r="B231" s="21" t="s">
        <v>7022</v>
      </c>
      <c r="C231" s="21" t="s">
        <v>8548</v>
      </c>
      <c r="D231" s="21" t="s">
        <v>8729</v>
      </c>
      <c r="E231" s="21"/>
      <c r="F231" s="21"/>
      <c r="G231" s="139">
        <v>40119396</v>
      </c>
      <c r="H231" s="133" t="s">
        <v>11028</v>
      </c>
      <c r="I231" s="133" t="s">
        <v>10455</v>
      </c>
      <c r="J231" s="181" t="s">
        <v>8340</v>
      </c>
      <c r="K231" s="133"/>
      <c r="L231" s="133">
        <v>1199</v>
      </c>
      <c r="M231" s="184">
        <v>2</v>
      </c>
      <c r="N231" s="148">
        <v>2.6</v>
      </c>
      <c r="O231" s="148"/>
      <c r="P231" s="148"/>
    </row>
    <row r="232" spans="2:16" x14ac:dyDescent="0.35">
      <c r="B232" s="21" t="s">
        <v>7022</v>
      </c>
      <c r="C232" s="21" t="s">
        <v>8548</v>
      </c>
      <c r="D232" s="21" t="s">
        <v>8729</v>
      </c>
      <c r="E232" s="21"/>
      <c r="F232" s="21"/>
      <c r="G232" s="139">
        <v>40119397</v>
      </c>
      <c r="H232" s="133" t="s">
        <v>9618</v>
      </c>
      <c r="I232" s="133">
        <v>178</v>
      </c>
      <c r="J232" s="181" t="s">
        <v>8346</v>
      </c>
      <c r="K232" s="133"/>
      <c r="L232" s="133">
        <v>1715</v>
      </c>
      <c r="M232" s="133">
        <v>4</v>
      </c>
      <c r="N232" s="148">
        <v>21.6</v>
      </c>
      <c r="O232" s="148"/>
      <c r="P232" s="148"/>
    </row>
    <row r="233" spans="2:16" x14ac:dyDescent="0.35">
      <c r="B233" s="21" t="s">
        <v>7022</v>
      </c>
      <c r="C233" s="21" t="s">
        <v>8548</v>
      </c>
      <c r="D233" s="21" t="s">
        <v>8729</v>
      </c>
      <c r="E233" s="21"/>
      <c r="F233" s="21"/>
      <c r="G233" s="139">
        <v>40119398</v>
      </c>
      <c r="H233" s="133" t="s">
        <v>9785</v>
      </c>
      <c r="I233" s="133">
        <v>179</v>
      </c>
      <c r="J233" s="181" t="s">
        <v>8640</v>
      </c>
      <c r="K233" s="133"/>
      <c r="L233" s="133">
        <v>162</v>
      </c>
      <c r="M233" s="184">
        <v>8</v>
      </c>
      <c r="N233" s="148">
        <v>8</v>
      </c>
      <c r="O233" s="148"/>
      <c r="P233" s="148"/>
    </row>
    <row r="234" spans="2:16" x14ac:dyDescent="0.35">
      <c r="B234" s="21" t="s">
        <v>7022</v>
      </c>
      <c r="C234" s="21" t="s">
        <v>8548</v>
      </c>
      <c r="D234" s="21" t="s">
        <v>8729</v>
      </c>
      <c r="E234" s="21"/>
      <c r="F234" s="21"/>
      <c r="G234" s="139">
        <v>40119399</v>
      </c>
      <c r="H234" s="133" t="s">
        <v>9556</v>
      </c>
      <c r="I234" s="133">
        <v>180</v>
      </c>
      <c r="J234" s="181" t="s">
        <v>8435</v>
      </c>
      <c r="K234" s="133"/>
      <c r="L234" s="133">
        <v>3200</v>
      </c>
      <c r="M234" s="184">
        <v>2</v>
      </c>
      <c r="N234" s="148">
        <v>29.2</v>
      </c>
      <c r="O234" s="148"/>
      <c r="P234" s="148"/>
    </row>
    <row r="235" spans="2:16" x14ac:dyDescent="0.35">
      <c r="B235" s="21" t="s">
        <v>7022</v>
      </c>
      <c r="C235" s="21" t="s">
        <v>8548</v>
      </c>
      <c r="D235" s="21" t="s">
        <v>8729</v>
      </c>
      <c r="E235" s="21"/>
      <c r="F235" s="21"/>
      <c r="G235" s="139">
        <v>40119400</v>
      </c>
      <c r="H235" s="133" t="s">
        <v>9557</v>
      </c>
      <c r="I235" s="133" t="s">
        <v>8641</v>
      </c>
      <c r="J235" s="181" t="s">
        <v>8435</v>
      </c>
      <c r="K235" s="133"/>
      <c r="L235" s="133">
        <v>3200</v>
      </c>
      <c r="M235" s="184">
        <v>2</v>
      </c>
      <c r="N235" s="148">
        <v>29.2</v>
      </c>
      <c r="O235" s="148"/>
      <c r="P235" s="148"/>
    </row>
    <row r="236" spans="2:16" x14ac:dyDescent="0.35">
      <c r="B236" s="21" t="s">
        <v>7022</v>
      </c>
      <c r="C236" s="21" t="s">
        <v>8548</v>
      </c>
      <c r="D236" s="21" t="s">
        <v>8729</v>
      </c>
      <c r="E236" s="21"/>
      <c r="F236" s="21"/>
      <c r="G236" s="139">
        <v>40119401</v>
      </c>
      <c r="H236" s="133" t="s">
        <v>9727</v>
      </c>
      <c r="I236" s="133">
        <v>181</v>
      </c>
      <c r="J236" s="181" t="s">
        <v>8408</v>
      </c>
      <c r="K236" s="133"/>
      <c r="L236" s="133">
        <v>155</v>
      </c>
      <c r="M236" s="184">
        <v>4</v>
      </c>
      <c r="N236" s="148">
        <v>4.4000000000000004</v>
      </c>
      <c r="O236" s="148"/>
      <c r="P236" s="148"/>
    </row>
    <row r="237" spans="2:16" x14ac:dyDescent="0.35">
      <c r="B237" s="21" t="s">
        <v>7022</v>
      </c>
      <c r="C237" s="21" t="s">
        <v>8548</v>
      </c>
      <c r="D237" s="21" t="s">
        <v>8729</v>
      </c>
      <c r="E237" s="21"/>
      <c r="F237" s="21"/>
      <c r="G237" s="139">
        <v>40119402</v>
      </c>
      <c r="H237" s="133" t="s">
        <v>9543</v>
      </c>
      <c r="I237" s="133">
        <v>182</v>
      </c>
      <c r="J237" s="181" t="s">
        <v>8529</v>
      </c>
      <c r="K237" s="133"/>
      <c r="L237" s="133">
        <v>4312</v>
      </c>
      <c r="M237" s="184">
        <v>2</v>
      </c>
      <c r="N237" s="148">
        <v>41</v>
      </c>
      <c r="O237" s="148"/>
      <c r="P237" s="148"/>
    </row>
    <row r="238" spans="2:16" x14ac:dyDescent="0.35">
      <c r="B238" s="21" t="s">
        <v>7022</v>
      </c>
      <c r="C238" s="21" t="s">
        <v>8548</v>
      </c>
      <c r="D238" s="21" t="s">
        <v>8729</v>
      </c>
      <c r="E238" s="21"/>
      <c r="F238" s="21"/>
      <c r="G238" s="139">
        <v>40119403</v>
      </c>
      <c r="H238" s="133" t="s">
        <v>9542</v>
      </c>
      <c r="I238" s="133" t="s">
        <v>8642</v>
      </c>
      <c r="J238" s="181" t="s">
        <v>8529</v>
      </c>
      <c r="K238" s="133"/>
      <c r="L238" s="133">
        <v>4312</v>
      </c>
      <c r="M238" s="184">
        <v>2</v>
      </c>
      <c r="N238" s="148">
        <v>41</v>
      </c>
      <c r="O238" s="148"/>
      <c r="P238" s="148"/>
    </row>
    <row r="239" spans="2:16" x14ac:dyDescent="0.35">
      <c r="B239" s="21" t="s">
        <v>7022</v>
      </c>
      <c r="C239" s="21" t="s">
        <v>8548</v>
      </c>
      <c r="D239" s="21" t="s">
        <v>8729</v>
      </c>
      <c r="E239" s="21"/>
      <c r="F239" s="21"/>
      <c r="G239" s="139">
        <v>40119404</v>
      </c>
      <c r="H239" s="133" t="s">
        <v>9718</v>
      </c>
      <c r="I239" s="133">
        <v>183</v>
      </c>
      <c r="J239" s="181" t="s">
        <v>8340</v>
      </c>
      <c r="K239" s="133"/>
      <c r="L239" s="133">
        <v>1192</v>
      </c>
      <c r="M239" s="184">
        <v>4</v>
      </c>
      <c r="N239" s="148">
        <v>8.8000000000000007</v>
      </c>
      <c r="O239" s="148"/>
      <c r="P239" s="148"/>
    </row>
    <row r="240" spans="2:16" x14ac:dyDescent="0.35">
      <c r="B240" s="21" t="s">
        <v>7022</v>
      </c>
      <c r="C240" s="21" t="s">
        <v>8548</v>
      </c>
      <c r="D240" s="21" t="s">
        <v>8729</v>
      </c>
      <c r="E240" s="21"/>
      <c r="F240" s="21"/>
      <c r="G240" s="139">
        <v>40119405</v>
      </c>
      <c r="H240" s="133" t="s">
        <v>10970</v>
      </c>
      <c r="I240" s="133" t="s">
        <v>10452</v>
      </c>
      <c r="J240" s="181" t="s">
        <v>8355</v>
      </c>
      <c r="K240" s="133"/>
      <c r="L240" s="133">
        <v>1354</v>
      </c>
      <c r="M240" s="184">
        <v>2</v>
      </c>
      <c r="N240" s="148">
        <v>2.5</v>
      </c>
      <c r="O240" s="148"/>
      <c r="P240" s="148"/>
    </row>
    <row r="241" spans="2:16" x14ac:dyDescent="0.35">
      <c r="B241" s="21" t="s">
        <v>7022</v>
      </c>
      <c r="C241" s="21" t="s">
        <v>8548</v>
      </c>
      <c r="D241" s="21" t="s">
        <v>8729</v>
      </c>
      <c r="E241" s="21"/>
      <c r="F241" s="21"/>
      <c r="G241" s="139">
        <v>40119406</v>
      </c>
      <c r="H241" s="133" t="s">
        <v>10971</v>
      </c>
      <c r="I241" s="133" t="s">
        <v>10453</v>
      </c>
      <c r="J241" s="181" t="s">
        <v>8355</v>
      </c>
      <c r="K241" s="133"/>
      <c r="L241" s="133">
        <v>1354</v>
      </c>
      <c r="M241" s="184">
        <v>2</v>
      </c>
      <c r="N241" s="148">
        <v>2.5</v>
      </c>
      <c r="O241" s="148"/>
      <c r="P241" s="148"/>
    </row>
    <row r="242" spans="2:16" x14ac:dyDescent="0.35">
      <c r="B242" s="21" t="s">
        <v>7022</v>
      </c>
      <c r="C242" s="21" t="s">
        <v>8548</v>
      </c>
      <c r="D242" s="21" t="s">
        <v>8729</v>
      </c>
      <c r="E242" s="21"/>
      <c r="F242" s="21"/>
      <c r="G242" s="139">
        <v>40119407</v>
      </c>
      <c r="H242" s="133" t="s">
        <v>9694</v>
      </c>
      <c r="I242" s="133">
        <v>185</v>
      </c>
      <c r="J242" s="181" t="s">
        <v>8340</v>
      </c>
      <c r="K242" s="133"/>
      <c r="L242" s="133">
        <v>980</v>
      </c>
      <c r="M242" s="184">
        <v>4</v>
      </c>
      <c r="N242" s="148">
        <v>7.2</v>
      </c>
      <c r="O242" s="148"/>
      <c r="P242" s="148"/>
    </row>
    <row r="243" spans="2:16" x14ac:dyDescent="0.35">
      <c r="B243" s="21" t="s">
        <v>7022</v>
      </c>
      <c r="C243" s="21" t="s">
        <v>8548</v>
      </c>
      <c r="D243" s="21" t="s">
        <v>8729</v>
      </c>
      <c r="E243" s="21"/>
      <c r="F243" s="21"/>
      <c r="G243" s="139">
        <v>40119408</v>
      </c>
      <c r="H243" s="133" t="s">
        <v>9746</v>
      </c>
      <c r="I243" s="133">
        <v>186</v>
      </c>
      <c r="J243" s="181" t="s">
        <v>8398</v>
      </c>
      <c r="K243" s="133"/>
      <c r="L243" s="133">
        <v>220</v>
      </c>
      <c r="M243" s="184">
        <v>4</v>
      </c>
      <c r="N243" s="148">
        <v>8.4</v>
      </c>
      <c r="O243" s="148"/>
      <c r="P243" s="148"/>
    </row>
    <row r="244" spans="2:16" x14ac:dyDescent="0.35">
      <c r="B244" s="21" t="s">
        <v>7022</v>
      </c>
      <c r="C244" s="21" t="s">
        <v>8548</v>
      </c>
      <c r="D244" s="21" t="s">
        <v>8729</v>
      </c>
      <c r="E244" s="21"/>
      <c r="F244" s="21"/>
      <c r="G244" s="139">
        <v>40119409</v>
      </c>
      <c r="H244" s="133" t="s">
        <v>9580</v>
      </c>
      <c r="I244" s="133">
        <v>187</v>
      </c>
      <c r="J244" s="181" t="s">
        <v>8529</v>
      </c>
      <c r="K244" s="133"/>
      <c r="L244" s="133">
        <v>2426</v>
      </c>
      <c r="M244" s="184">
        <v>4</v>
      </c>
      <c r="N244" s="148">
        <v>46</v>
      </c>
      <c r="O244" s="148"/>
      <c r="P244" s="148"/>
    </row>
    <row r="245" spans="2:16" x14ac:dyDescent="0.35">
      <c r="B245" s="21" t="s">
        <v>7022</v>
      </c>
      <c r="C245" s="21" t="s">
        <v>8548</v>
      </c>
      <c r="D245" s="21" t="s">
        <v>8729</v>
      </c>
      <c r="E245" s="21"/>
      <c r="F245" s="21"/>
      <c r="G245" s="139">
        <v>40119384</v>
      </c>
      <c r="H245" s="133" t="s">
        <v>9803</v>
      </c>
      <c r="I245" s="133">
        <v>161</v>
      </c>
      <c r="J245" s="181" t="s">
        <v>8644</v>
      </c>
      <c r="K245" s="133"/>
      <c r="L245" s="133">
        <v>258</v>
      </c>
      <c r="M245" s="184">
        <v>8</v>
      </c>
      <c r="N245" s="148">
        <v>2.4</v>
      </c>
      <c r="O245" s="148"/>
      <c r="P245" s="148"/>
    </row>
    <row r="246" spans="2:16" x14ac:dyDescent="0.35">
      <c r="B246" s="21" t="s">
        <v>7022</v>
      </c>
      <c r="C246" s="21" t="s">
        <v>8548</v>
      </c>
      <c r="D246" s="21" t="s">
        <v>8729</v>
      </c>
      <c r="E246" s="21"/>
      <c r="F246" s="21"/>
      <c r="G246" s="139">
        <v>40119382</v>
      </c>
      <c r="H246" s="133" t="s">
        <v>9761</v>
      </c>
      <c r="I246" s="133">
        <v>159</v>
      </c>
      <c r="J246" s="181" t="s">
        <v>8645</v>
      </c>
      <c r="K246" s="133"/>
      <c r="L246" s="133">
        <v>586</v>
      </c>
      <c r="M246" s="184">
        <v>16</v>
      </c>
      <c r="N246" s="148">
        <v>83.2</v>
      </c>
      <c r="O246" s="148"/>
      <c r="P246" s="148"/>
    </row>
    <row r="247" spans="2:16" x14ac:dyDescent="0.35">
      <c r="B247" s="21" t="s">
        <v>7022</v>
      </c>
      <c r="C247" s="21" t="s">
        <v>8548</v>
      </c>
      <c r="D247" s="21" t="s">
        <v>8729</v>
      </c>
      <c r="E247" s="21"/>
      <c r="F247" s="21"/>
      <c r="G247" s="139">
        <v>40119411</v>
      </c>
      <c r="H247" s="133" t="s">
        <v>9589</v>
      </c>
      <c r="I247" s="133">
        <v>188</v>
      </c>
      <c r="J247" s="181" t="s">
        <v>8385</v>
      </c>
      <c r="K247" s="133"/>
      <c r="L247" s="133">
        <v>1368</v>
      </c>
      <c r="M247" s="184">
        <v>4</v>
      </c>
      <c r="N247" s="148">
        <v>20</v>
      </c>
      <c r="O247" s="148"/>
      <c r="P247" s="148"/>
    </row>
    <row r="248" spans="2:16" x14ac:dyDescent="0.35">
      <c r="B248" s="21" t="s">
        <v>7022</v>
      </c>
      <c r="C248" s="21" t="s">
        <v>8548</v>
      </c>
      <c r="D248" s="21" t="s">
        <v>8729</v>
      </c>
      <c r="E248" s="21"/>
      <c r="F248" s="21"/>
      <c r="G248" s="139">
        <v>40119415</v>
      </c>
      <c r="H248" s="133" t="s">
        <v>9548</v>
      </c>
      <c r="I248" s="133">
        <v>193</v>
      </c>
      <c r="J248" s="181" t="s">
        <v>8424</v>
      </c>
      <c r="K248" s="133"/>
      <c r="L248" s="133">
        <v>3882</v>
      </c>
      <c r="M248" s="184">
        <v>4</v>
      </c>
      <c r="N248" s="148">
        <v>38</v>
      </c>
      <c r="O248" s="148"/>
      <c r="P248" s="148"/>
    </row>
    <row r="249" spans="2:16" x14ac:dyDescent="0.35">
      <c r="B249" s="21" t="s">
        <v>7022</v>
      </c>
      <c r="C249" s="21" t="s">
        <v>8548</v>
      </c>
      <c r="D249" s="21" t="s">
        <v>8729</v>
      </c>
      <c r="E249" s="21"/>
      <c r="F249" s="21"/>
      <c r="G249" s="139">
        <v>40119416</v>
      </c>
      <c r="H249" s="133" t="s">
        <v>9574</v>
      </c>
      <c r="I249" s="133" t="s">
        <v>8646</v>
      </c>
      <c r="J249" s="181" t="s">
        <v>8455</v>
      </c>
      <c r="K249" s="133"/>
      <c r="L249" s="133">
        <v>2756</v>
      </c>
      <c r="M249" s="184">
        <v>2</v>
      </c>
      <c r="N249" s="148">
        <v>13.6</v>
      </c>
      <c r="O249" s="148"/>
      <c r="P249" s="148"/>
    </row>
    <row r="250" spans="2:16" x14ac:dyDescent="0.35">
      <c r="B250" s="21" t="s">
        <v>7022</v>
      </c>
      <c r="C250" s="21" t="s">
        <v>8548</v>
      </c>
      <c r="D250" s="21" t="s">
        <v>8729</v>
      </c>
      <c r="E250" s="21"/>
      <c r="F250" s="21"/>
      <c r="G250" s="139">
        <v>40119417</v>
      </c>
      <c r="H250" s="133" t="s">
        <v>9575</v>
      </c>
      <c r="I250" s="133" t="s">
        <v>8647</v>
      </c>
      <c r="J250" s="181" t="s">
        <v>8455</v>
      </c>
      <c r="K250" s="133"/>
      <c r="L250" s="133">
        <v>2756</v>
      </c>
      <c r="M250" s="184">
        <v>2</v>
      </c>
      <c r="N250" s="148">
        <v>13.6</v>
      </c>
      <c r="O250" s="148"/>
      <c r="P250" s="148"/>
    </row>
    <row r="251" spans="2:16" x14ac:dyDescent="0.35">
      <c r="B251" s="21" t="s">
        <v>7022</v>
      </c>
      <c r="C251" s="21" t="s">
        <v>8548</v>
      </c>
      <c r="D251" s="21" t="s">
        <v>8729</v>
      </c>
      <c r="E251" s="21"/>
      <c r="F251" s="21"/>
      <c r="G251" s="117"/>
      <c r="H251" s="198"/>
      <c r="I251" s="133">
        <v>195</v>
      </c>
      <c r="J251" s="181" t="s">
        <v>8353</v>
      </c>
      <c r="K251" s="133"/>
      <c r="L251" s="133">
        <v>1578</v>
      </c>
      <c r="M251" s="184">
        <v>2</v>
      </c>
      <c r="N251" s="148">
        <v>6.8</v>
      </c>
      <c r="O251" s="148"/>
      <c r="P251" s="148"/>
    </row>
    <row r="252" spans="2:16" x14ac:dyDescent="0.35">
      <c r="B252" s="21" t="s">
        <v>7022</v>
      </c>
      <c r="C252" s="21" t="s">
        <v>8548</v>
      </c>
      <c r="D252" s="21" t="s">
        <v>8729</v>
      </c>
      <c r="E252" s="21"/>
      <c r="F252" s="21"/>
      <c r="G252" s="139">
        <v>40119418</v>
      </c>
      <c r="H252" s="133" t="s">
        <v>9584</v>
      </c>
      <c r="I252" s="133" t="s">
        <v>8648</v>
      </c>
      <c r="J252" s="181" t="s">
        <v>8355</v>
      </c>
      <c r="K252" s="133"/>
      <c r="L252" s="133">
        <v>1392</v>
      </c>
      <c r="M252" s="184">
        <v>2</v>
      </c>
      <c r="N252" s="148">
        <v>5</v>
      </c>
      <c r="O252" s="148"/>
      <c r="P252" s="148"/>
    </row>
    <row r="253" spans="2:16" x14ac:dyDescent="0.35">
      <c r="B253" s="21" t="s">
        <v>7022</v>
      </c>
      <c r="C253" s="21" t="s">
        <v>8548</v>
      </c>
      <c r="D253" s="21" t="s">
        <v>8729</v>
      </c>
      <c r="E253" s="21"/>
      <c r="F253" s="21"/>
      <c r="G253" s="139">
        <v>40119419</v>
      </c>
      <c r="H253" s="133" t="s">
        <v>9795</v>
      </c>
      <c r="I253" s="133">
        <v>197</v>
      </c>
      <c r="J253" s="181" t="s">
        <v>8649</v>
      </c>
      <c r="K253" s="133"/>
      <c r="L253" s="133">
        <v>1371</v>
      </c>
      <c r="M253" s="133">
        <v>2</v>
      </c>
      <c r="N253" s="148">
        <v>5</v>
      </c>
      <c r="O253" s="148"/>
      <c r="P253" s="148"/>
    </row>
    <row r="254" spans="2:16" x14ac:dyDescent="0.35">
      <c r="B254" s="21" t="s">
        <v>7022</v>
      </c>
      <c r="C254" s="21" t="s">
        <v>8548</v>
      </c>
      <c r="D254" s="21" t="s">
        <v>8729</v>
      </c>
      <c r="E254" s="21"/>
      <c r="F254" s="21"/>
      <c r="G254" s="139">
        <v>40119420</v>
      </c>
      <c r="H254" s="133" t="s">
        <v>9798</v>
      </c>
      <c r="I254" s="133">
        <v>198</v>
      </c>
      <c r="J254" s="181" t="s">
        <v>8385</v>
      </c>
      <c r="K254" s="133"/>
      <c r="L254" s="133">
        <v>232</v>
      </c>
      <c r="M254" s="133">
        <v>3</v>
      </c>
      <c r="N254" s="148">
        <v>2.4000000000000004</v>
      </c>
      <c r="O254" s="148"/>
      <c r="P254" s="148"/>
    </row>
    <row r="255" spans="2:16" x14ac:dyDescent="0.35">
      <c r="B255" s="21" t="s">
        <v>7022</v>
      </c>
      <c r="C255" s="21" t="s">
        <v>8548</v>
      </c>
      <c r="D255" s="21" t="s">
        <v>8729</v>
      </c>
      <c r="E255" s="21"/>
      <c r="F255" s="21"/>
      <c r="G255" s="139">
        <v>40119383</v>
      </c>
      <c r="H255" s="133" t="s">
        <v>9614</v>
      </c>
      <c r="I255" s="133">
        <v>160</v>
      </c>
      <c r="J255" s="181" t="s">
        <v>8529</v>
      </c>
      <c r="K255" s="133"/>
      <c r="L255" s="133">
        <v>1650</v>
      </c>
      <c r="M255" s="133">
        <v>2</v>
      </c>
      <c r="N255" s="148">
        <v>15.6</v>
      </c>
      <c r="O255" s="148"/>
      <c r="P255" s="148"/>
    </row>
    <row r="256" spans="2:16" x14ac:dyDescent="0.35">
      <c r="B256" s="21" t="s">
        <v>7022</v>
      </c>
      <c r="C256" s="21" t="s">
        <v>8548</v>
      </c>
      <c r="D256" s="21" t="s">
        <v>8728</v>
      </c>
      <c r="E256" s="21"/>
      <c r="F256" s="21"/>
      <c r="G256" s="155"/>
      <c r="H256" s="145"/>
      <c r="I256" s="133">
        <v>190</v>
      </c>
      <c r="J256" s="181" t="s">
        <v>8651</v>
      </c>
      <c r="K256" s="133"/>
      <c r="L256" s="133">
        <v>327</v>
      </c>
      <c r="M256" s="133">
        <v>2</v>
      </c>
      <c r="N256" s="148">
        <v>9.6</v>
      </c>
      <c r="O256" s="148"/>
      <c r="P256" s="148"/>
    </row>
    <row r="257" spans="2:16" x14ac:dyDescent="0.35">
      <c r="B257" s="21" t="s">
        <v>7022</v>
      </c>
      <c r="C257" s="21" t="s">
        <v>8548</v>
      </c>
      <c r="D257" s="21" t="s">
        <v>8728</v>
      </c>
      <c r="E257" s="21"/>
      <c r="F257" s="21"/>
      <c r="G257" s="155"/>
      <c r="H257" s="145"/>
      <c r="I257" s="133">
        <v>192</v>
      </c>
      <c r="J257" s="181" t="s">
        <v>8652</v>
      </c>
      <c r="K257" s="133"/>
      <c r="L257" s="133">
        <v>350</v>
      </c>
      <c r="M257" s="133">
        <v>2</v>
      </c>
      <c r="N257" s="148">
        <v>10.199999999999999</v>
      </c>
      <c r="O257" s="148"/>
      <c r="P257" s="148"/>
    </row>
    <row r="258" spans="2:16" x14ac:dyDescent="0.35">
      <c r="B258" s="21" t="s">
        <v>7022</v>
      </c>
      <c r="C258" s="21" t="s">
        <v>8548</v>
      </c>
      <c r="D258" s="21" t="s">
        <v>8730</v>
      </c>
      <c r="E258" s="21"/>
      <c r="F258" s="21"/>
      <c r="G258" s="139">
        <v>40119413</v>
      </c>
      <c r="H258" s="133" t="s">
        <v>9750</v>
      </c>
      <c r="I258" s="133">
        <v>189</v>
      </c>
      <c r="J258" s="181" t="s">
        <v>8651</v>
      </c>
      <c r="K258" s="133"/>
      <c r="L258" s="133">
        <v>274</v>
      </c>
      <c r="M258" s="133">
        <v>2</v>
      </c>
      <c r="N258" s="148">
        <v>8.1999999999999993</v>
      </c>
      <c r="O258" s="148"/>
      <c r="P258" s="148"/>
    </row>
    <row r="259" spans="2:16" x14ac:dyDescent="0.35">
      <c r="B259" s="21" t="s">
        <v>7022</v>
      </c>
      <c r="C259" s="21" t="s">
        <v>8548</v>
      </c>
      <c r="D259" s="21" t="s">
        <v>8730</v>
      </c>
      <c r="E259" s="21"/>
      <c r="F259" s="21"/>
      <c r="G259" s="139">
        <v>40119414</v>
      </c>
      <c r="H259" s="133" t="s">
        <v>9752</v>
      </c>
      <c r="I259" s="133">
        <v>191</v>
      </c>
      <c r="J259" s="181" t="s">
        <v>8653</v>
      </c>
      <c r="K259" s="133"/>
      <c r="L259" s="133">
        <v>297</v>
      </c>
      <c r="M259" s="133">
        <v>2</v>
      </c>
      <c r="N259" s="148">
        <v>7.8</v>
      </c>
      <c r="O259" s="148"/>
      <c r="P259" s="148"/>
    </row>
    <row r="260" spans="2:16" x14ac:dyDescent="0.35">
      <c r="B260" s="21" t="s">
        <v>7022</v>
      </c>
      <c r="C260" s="21" t="s">
        <v>8548</v>
      </c>
      <c r="D260" s="21" t="s">
        <v>8730</v>
      </c>
      <c r="E260" s="21"/>
      <c r="F260" s="21"/>
      <c r="G260" s="139">
        <v>40119338</v>
      </c>
      <c r="H260" s="133" t="s">
        <v>9674</v>
      </c>
      <c r="I260" s="133" t="s">
        <v>8610</v>
      </c>
      <c r="J260" s="181" t="s">
        <v>8609</v>
      </c>
      <c r="K260" s="133"/>
      <c r="L260" s="133">
        <v>586</v>
      </c>
      <c r="M260" s="133">
        <v>4</v>
      </c>
      <c r="N260" s="148">
        <v>39.200000000000003</v>
      </c>
      <c r="O260" s="148"/>
      <c r="P260" s="148"/>
    </row>
    <row r="261" spans="2:16" x14ac:dyDescent="0.35">
      <c r="B261" s="21" t="s">
        <v>7022</v>
      </c>
      <c r="C261" s="21" t="s">
        <v>8548</v>
      </c>
      <c r="D261" s="21" t="s">
        <v>8730</v>
      </c>
      <c r="E261" s="21"/>
      <c r="F261" s="21"/>
      <c r="G261" s="139">
        <v>40119420</v>
      </c>
      <c r="H261" s="133" t="s">
        <v>9798</v>
      </c>
      <c r="I261" s="133">
        <v>198</v>
      </c>
      <c r="J261" s="181" t="s">
        <v>8385</v>
      </c>
      <c r="K261" s="133"/>
      <c r="L261" s="133">
        <v>232</v>
      </c>
      <c r="M261" s="133">
        <v>2</v>
      </c>
      <c r="N261" s="148">
        <v>1.6</v>
      </c>
      <c r="O261" s="148"/>
      <c r="P261" s="148"/>
    </row>
    <row r="262" spans="2:16" x14ac:dyDescent="0.35">
      <c r="B262" s="21" t="s">
        <v>7022</v>
      </c>
      <c r="C262" s="21" t="s">
        <v>8548</v>
      </c>
      <c r="D262" s="21" t="s">
        <v>8730</v>
      </c>
      <c r="E262" s="21"/>
      <c r="F262" s="21"/>
      <c r="G262" s="139">
        <v>40119422</v>
      </c>
      <c r="H262" s="133" t="s">
        <v>9547</v>
      </c>
      <c r="I262" s="133" t="s">
        <v>8654</v>
      </c>
      <c r="J262" s="181" t="s">
        <v>8609</v>
      </c>
      <c r="K262" s="133"/>
      <c r="L262" s="133">
        <v>4545</v>
      </c>
      <c r="M262" s="133">
        <v>4</v>
      </c>
      <c r="N262" s="148">
        <v>305.60000000000002</v>
      </c>
      <c r="O262" s="148"/>
      <c r="P262" s="148"/>
    </row>
    <row r="263" spans="2:16" x14ac:dyDescent="0.35">
      <c r="B263" s="21" t="s">
        <v>7022</v>
      </c>
      <c r="C263" s="21" t="s">
        <v>8548</v>
      </c>
      <c r="D263" s="21" t="s">
        <v>8730</v>
      </c>
      <c r="E263" s="21"/>
      <c r="F263" s="21"/>
      <c r="G263" s="139">
        <v>40119423</v>
      </c>
      <c r="H263" s="133" t="s">
        <v>10933</v>
      </c>
      <c r="I263" s="133" t="s">
        <v>10409</v>
      </c>
      <c r="J263" s="181" t="s">
        <v>8443</v>
      </c>
      <c r="K263" s="133"/>
      <c r="L263" s="133">
        <v>3980</v>
      </c>
      <c r="M263" s="133">
        <v>4</v>
      </c>
      <c r="N263" s="148">
        <v>3.6666666666666665</v>
      </c>
      <c r="O263" s="148"/>
      <c r="P263" s="148"/>
    </row>
    <row r="264" spans="2:16" x14ac:dyDescent="0.35">
      <c r="B264" s="21" t="s">
        <v>7022</v>
      </c>
      <c r="C264" s="21" t="s">
        <v>8548</v>
      </c>
      <c r="D264" s="21" t="s">
        <v>8730</v>
      </c>
      <c r="E264" s="21"/>
      <c r="F264" s="21"/>
      <c r="G264" s="139">
        <v>40119424</v>
      </c>
      <c r="H264" s="133" t="s">
        <v>10932</v>
      </c>
      <c r="I264" s="133" t="s">
        <v>10410</v>
      </c>
      <c r="J264" s="181" t="s">
        <v>8443</v>
      </c>
      <c r="K264" s="133"/>
      <c r="L264" s="133">
        <v>3980</v>
      </c>
      <c r="M264" s="133">
        <v>4</v>
      </c>
      <c r="N264" s="148">
        <v>3.6666666666666665</v>
      </c>
      <c r="O264" s="148"/>
      <c r="P264" s="148"/>
    </row>
    <row r="265" spans="2:16" x14ac:dyDescent="0.35">
      <c r="B265" s="21" t="s">
        <v>7022</v>
      </c>
      <c r="C265" s="21" t="s">
        <v>8548</v>
      </c>
      <c r="D265" s="21" t="s">
        <v>8730</v>
      </c>
      <c r="E265" s="21"/>
      <c r="F265" s="21"/>
      <c r="G265" s="139">
        <v>40119425</v>
      </c>
      <c r="H265" s="133" t="s">
        <v>9608</v>
      </c>
      <c r="I265" s="133">
        <v>215</v>
      </c>
      <c r="J265" s="181" t="s">
        <v>8345</v>
      </c>
      <c r="K265" s="133"/>
      <c r="L265" s="133">
        <v>1582</v>
      </c>
      <c r="M265" s="184">
        <v>8</v>
      </c>
      <c r="N265" s="148">
        <v>27.2</v>
      </c>
      <c r="O265" s="148"/>
      <c r="P265" s="148"/>
    </row>
    <row r="266" spans="2:16" x14ac:dyDescent="0.35">
      <c r="B266" s="21" t="s">
        <v>7022</v>
      </c>
      <c r="C266" s="21" t="s">
        <v>8548</v>
      </c>
      <c r="D266" s="21" t="s">
        <v>8730</v>
      </c>
      <c r="E266" s="21"/>
      <c r="F266" s="21"/>
      <c r="G266" s="139">
        <v>40119426</v>
      </c>
      <c r="H266" s="133" t="s">
        <v>9582</v>
      </c>
      <c r="I266" s="133" t="s">
        <v>8655</v>
      </c>
      <c r="J266" s="181" t="s">
        <v>8355</v>
      </c>
      <c r="K266" s="133"/>
      <c r="L266" s="133">
        <v>1288</v>
      </c>
      <c r="M266" s="184">
        <v>8</v>
      </c>
      <c r="N266" s="148">
        <v>19.2</v>
      </c>
      <c r="O266" s="148"/>
      <c r="P266" s="148"/>
    </row>
    <row r="267" spans="2:16" x14ac:dyDescent="0.35">
      <c r="B267" s="21" t="s">
        <v>7022</v>
      </c>
      <c r="C267" s="21" t="s">
        <v>8548</v>
      </c>
      <c r="D267" s="21" t="s">
        <v>8730</v>
      </c>
      <c r="E267" s="21"/>
      <c r="F267" s="21"/>
      <c r="G267" s="139">
        <v>40119427</v>
      </c>
      <c r="H267" s="133" t="s">
        <v>9726</v>
      </c>
      <c r="I267" s="133">
        <v>217</v>
      </c>
      <c r="J267" s="181" t="s">
        <v>8656</v>
      </c>
      <c r="K267" s="133"/>
      <c r="L267" s="133">
        <v>1253</v>
      </c>
      <c r="M267" s="133">
        <v>8</v>
      </c>
      <c r="N267" s="148">
        <v>18.399999999999999</v>
      </c>
      <c r="O267" s="148"/>
      <c r="P267" s="148"/>
    </row>
    <row r="268" spans="2:16" x14ac:dyDescent="0.35">
      <c r="B268" s="21" t="s">
        <v>7022</v>
      </c>
      <c r="C268" s="21" t="s">
        <v>8548</v>
      </c>
      <c r="D268" s="21" t="s">
        <v>8730</v>
      </c>
      <c r="E268" s="21"/>
      <c r="F268" s="21"/>
      <c r="G268" s="139">
        <v>40119428</v>
      </c>
      <c r="H268" s="133" t="s">
        <v>9677</v>
      </c>
      <c r="I268" s="133">
        <v>218</v>
      </c>
      <c r="J268" s="181" t="s">
        <v>8656</v>
      </c>
      <c r="K268" s="133"/>
      <c r="L268" s="133">
        <v>649</v>
      </c>
      <c r="M268" s="133">
        <v>8</v>
      </c>
      <c r="N268" s="148">
        <v>9.6</v>
      </c>
      <c r="O268" s="148"/>
      <c r="P268" s="148"/>
    </row>
    <row r="269" spans="2:16" x14ac:dyDescent="0.35">
      <c r="B269" s="21" t="s">
        <v>7022</v>
      </c>
      <c r="C269" s="21" t="s">
        <v>8548</v>
      </c>
      <c r="D269" s="21" t="s">
        <v>8730</v>
      </c>
      <c r="E269" s="21"/>
      <c r="F269" s="21"/>
      <c r="G269" s="155"/>
      <c r="H269" s="145"/>
      <c r="I269" s="133">
        <v>219</v>
      </c>
      <c r="J269" s="181" t="s">
        <v>8389</v>
      </c>
      <c r="K269" s="133"/>
      <c r="L269" s="133">
        <v>196</v>
      </c>
      <c r="M269" s="133">
        <v>8</v>
      </c>
      <c r="N269" s="148">
        <v>13.6</v>
      </c>
      <c r="O269" s="148"/>
      <c r="P269" s="148"/>
    </row>
    <row r="270" spans="2:16" x14ac:dyDescent="0.35">
      <c r="B270" s="21" t="s">
        <v>7022</v>
      </c>
      <c r="C270" s="21" t="s">
        <v>8548</v>
      </c>
      <c r="D270" s="21" t="s">
        <v>8730</v>
      </c>
      <c r="E270" s="21"/>
      <c r="F270" s="21"/>
      <c r="G270" s="155"/>
      <c r="H270" s="145"/>
      <c r="I270" s="133">
        <v>220</v>
      </c>
      <c r="J270" s="181" t="s">
        <v>8346</v>
      </c>
      <c r="K270" s="133"/>
      <c r="L270" s="133">
        <v>4401</v>
      </c>
      <c r="M270" s="133">
        <v>4</v>
      </c>
      <c r="N270" s="148">
        <v>55.6</v>
      </c>
      <c r="O270" s="148"/>
      <c r="P270" s="148"/>
    </row>
    <row r="271" spans="2:16" x14ac:dyDescent="0.35">
      <c r="B271" s="21" t="s">
        <v>7022</v>
      </c>
      <c r="C271" s="21" t="s">
        <v>8548</v>
      </c>
      <c r="D271" s="21" t="s">
        <v>8730</v>
      </c>
      <c r="E271" s="21"/>
      <c r="F271" s="21"/>
      <c r="G271" s="155"/>
      <c r="H271" s="145"/>
      <c r="I271" s="133">
        <v>221</v>
      </c>
      <c r="J271" s="181" t="s">
        <v>8346</v>
      </c>
      <c r="K271" s="133"/>
      <c r="L271" s="133">
        <v>2104</v>
      </c>
      <c r="M271" s="133">
        <v>8</v>
      </c>
      <c r="N271" s="148">
        <v>52.8</v>
      </c>
      <c r="O271" s="148"/>
      <c r="P271" s="148"/>
    </row>
    <row r="272" spans="2:16" x14ac:dyDescent="0.35">
      <c r="B272" s="21" t="s">
        <v>7022</v>
      </c>
      <c r="C272" s="21" t="s">
        <v>8548</v>
      </c>
      <c r="D272" s="21" t="s">
        <v>8730</v>
      </c>
      <c r="E272" s="21"/>
      <c r="F272" s="21"/>
      <c r="G272" s="155"/>
      <c r="H272" s="145"/>
      <c r="I272" s="133" t="s">
        <v>10450</v>
      </c>
      <c r="J272" s="181" t="s">
        <v>8340</v>
      </c>
      <c r="K272" s="133"/>
      <c r="L272" s="133">
        <v>1805</v>
      </c>
      <c r="M272" s="133">
        <v>4</v>
      </c>
      <c r="N272" s="148">
        <v>3.3</v>
      </c>
      <c r="O272" s="148"/>
      <c r="P272" s="148"/>
    </row>
    <row r="273" spans="2:16" x14ac:dyDescent="0.35">
      <c r="B273" s="21" t="s">
        <v>7022</v>
      </c>
      <c r="C273" s="21" t="s">
        <v>8548</v>
      </c>
      <c r="D273" s="21" t="s">
        <v>8730</v>
      </c>
      <c r="E273" s="21"/>
      <c r="F273" s="21"/>
      <c r="G273" s="155"/>
      <c r="H273" s="145"/>
      <c r="I273" s="133" t="s">
        <v>10451</v>
      </c>
      <c r="J273" s="181" t="s">
        <v>8340</v>
      </c>
      <c r="K273" s="133"/>
      <c r="L273" s="133">
        <v>1805</v>
      </c>
      <c r="M273" s="133">
        <v>4</v>
      </c>
      <c r="N273" s="148">
        <v>3.3</v>
      </c>
      <c r="O273" s="148"/>
      <c r="P273" s="148"/>
    </row>
    <row r="274" spans="2:16" x14ac:dyDescent="0.35">
      <c r="B274" s="21" t="s">
        <v>7022</v>
      </c>
      <c r="C274" s="21" t="s">
        <v>8548</v>
      </c>
      <c r="D274" s="21" t="s">
        <v>8730</v>
      </c>
      <c r="E274" s="21"/>
      <c r="F274" s="21"/>
      <c r="G274" s="155"/>
      <c r="H274" s="145"/>
      <c r="I274" s="133" t="s">
        <v>10448</v>
      </c>
      <c r="J274" s="181" t="s">
        <v>8340</v>
      </c>
      <c r="K274" s="133"/>
      <c r="L274" s="133">
        <v>1229</v>
      </c>
      <c r="M274" s="133">
        <v>4</v>
      </c>
      <c r="N274" s="148">
        <v>2.2000000000000002</v>
      </c>
      <c r="O274" s="148"/>
      <c r="P274" s="148"/>
    </row>
    <row r="275" spans="2:16" x14ac:dyDescent="0.35">
      <c r="B275" s="21" t="s">
        <v>7022</v>
      </c>
      <c r="C275" s="21" t="s">
        <v>8548</v>
      </c>
      <c r="D275" s="21" t="s">
        <v>8730</v>
      </c>
      <c r="E275" s="21"/>
      <c r="F275" s="21"/>
      <c r="G275" s="155"/>
      <c r="H275" s="145"/>
      <c r="I275" s="133" t="s">
        <v>10449</v>
      </c>
      <c r="J275" s="181" t="s">
        <v>8340</v>
      </c>
      <c r="K275" s="133"/>
      <c r="L275" s="133">
        <v>1229</v>
      </c>
      <c r="M275" s="133">
        <v>4</v>
      </c>
      <c r="N275" s="148">
        <v>2.2000000000000002</v>
      </c>
      <c r="O275" s="148"/>
      <c r="P275" s="148"/>
    </row>
    <row r="276" spans="2:16" x14ac:dyDescent="0.35">
      <c r="B276" s="21" t="s">
        <v>7022</v>
      </c>
      <c r="C276" s="21" t="s">
        <v>8548</v>
      </c>
      <c r="D276" s="21" t="s">
        <v>8730</v>
      </c>
      <c r="E276" s="21"/>
      <c r="F276" s="21"/>
      <c r="G276" s="155"/>
      <c r="H276" s="145"/>
      <c r="I276" s="133">
        <v>224</v>
      </c>
      <c r="J276" s="181" t="s">
        <v>8591</v>
      </c>
      <c r="K276" s="133"/>
      <c r="L276" s="133">
        <v>200</v>
      </c>
      <c r="M276" s="133">
        <v>4</v>
      </c>
      <c r="N276" s="148">
        <v>6.4</v>
      </c>
      <c r="O276" s="148"/>
      <c r="P276" s="148"/>
    </row>
    <row r="277" spans="2:16" x14ac:dyDescent="0.35">
      <c r="B277" s="21" t="s">
        <v>7022</v>
      </c>
      <c r="C277" s="21" t="s">
        <v>8548</v>
      </c>
      <c r="D277" s="21" t="s">
        <v>8730</v>
      </c>
      <c r="E277" s="21"/>
      <c r="F277" s="21"/>
      <c r="G277" s="155"/>
      <c r="H277" s="145"/>
      <c r="I277" s="133">
        <v>225</v>
      </c>
      <c r="J277" s="181" t="s">
        <v>8346</v>
      </c>
      <c r="K277" s="133"/>
      <c r="L277" s="133">
        <v>1214</v>
      </c>
      <c r="M277" s="133">
        <v>16</v>
      </c>
      <c r="N277" s="148">
        <v>60.8</v>
      </c>
      <c r="O277" s="148"/>
      <c r="P277" s="148"/>
    </row>
    <row r="278" spans="2:16" x14ac:dyDescent="0.35">
      <c r="B278" s="21" t="s">
        <v>7022</v>
      </c>
      <c r="C278" s="21" t="s">
        <v>8548</v>
      </c>
      <c r="D278" s="21" t="s">
        <v>8730</v>
      </c>
      <c r="E278" s="21"/>
      <c r="F278" s="21"/>
      <c r="G278" s="155"/>
      <c r="H278" s="145"/>
      <c r="I278" s="133" t="s">
        <v>7320</v>
      </c>
      <c r="J278" s="181" t="s">
        <v>8424</v>
      </c>
      <c r="K278" s="133"/>
      <c r="L278" s="133">
        <v>2021</v>
      </c>
      <c r="M278" s="133">
        <v>4</v>
      </c>
      <c r="N278" s="148">
        <v>5</v>
      </c>
      <c r="O278" s="148"/>
      <c r="P278" s="148"/>
    </row>
    <row r="279" spans="2:16" x14ac:dyDescent="0.35">
      <c r="B279" s="21" t="s">
        <v>7022</v>
      </c>
      <c r="C279" s="21" t="s">
        <v>8548</v>
      </c>
      <c r="D279" s="21" t="s">
        <v>8730</v>
      </c>
      <c r="E279" s="21"/>
      <c r="F279" s="21"/>
      <c r="G279" s="155"/>
      <c r="H279" s="145"/>
      <c r="I279" s="133" t="s">
        <v>10447</v>
      </c>
      <c r="J279" s="181" t="s">
        <v>8424</v>
      </c>
      <c r="K279" s="133"/>
      <c r="L279" s="133">
        <v>2021</v>
      </c>
      <c r="M279" s="133">
        <v>4</v>
      </c>
      <c r="N279" s="148">
        <v>5</v>
      </c>
      <c r="O279" s="148"/>
      <c r="P279" s="148"/>
    </row>
    <row r="280" spans="2:16" x14ac:dyDescent="0.35">
      <c r="B280" s="21" t="s">
        <v>7022</v>
      </c>
      <c r="C280" s="21" t="s">
        <v>8548</v>
      </c>
      <c r="D280" s="21" t="s">
        <v>8730</v>
      </c>
      <c r="E280" s="21"/>
      <c r="F280" s="21"/>
      <c r="G280" s="155"/>
      <c r="H280" s="145"/>
      <c r="I280" s="133">
        <v>227</v>
      </c>
      <c r="J280" s="181" t="s">
        <v>8657</v>
      </c>
      <c r="K280" s="133"/>
      <c r="L280" s="133">
        <v>160</v>
      </c>
      <c r="M280" s="133">
        <v>8</v>
      </c>
      <c r="N280" s="148">
        <v>8</v>
      </c>
      <c r="O280" s="148"/>
      <c r="P280" s="148"/>
    </row>
    <row r="281" spans="2:16" x14ac:dyDescent="0.35">
      <c r="B281" s="21" t="s">
        <v>7022</v>
      </c>
      <c r="C281" s="21" t="s">
        <v>8548</v>
      </c>
      <c r="D281" s="21" t="s">
        <v>8730</v>
      </c>
      <c r="E281" s="21"/>
      <c r="F281" s="21"/>
      <c r="G281" s="155"/>
      <c r="H281" s="145"/>
      <c r="I281" s="133">
        <v>228</v>
      </c>
      <c r="J281" s="181" t="s">
        <v>8658</v>
      </c>
      <c r="K281" s="133"/>
      <c r="L281" s="133">
        <v>358</v>
      </c>
      <c r="M281" s="133">
        <v>8</v>
      </c>
      <c r="N281" s="148">
        <v>32</v>
      </c>
      <c r="O281" s="148"/>
      <c r="P281" s="148"/>
    </row>
    <row r="282" spans="2:16" x14ac:dyDescent="0.35">
      <c r="B282" s="21" t="s">
        <v>7022</v>
      </c>
      <c r="C282" s="21" t="s">
        <v>8548</v>
      </c>
      <c r="D282" s="21" t="s">
        <v>8730</v>
      </c>
      <c r="E282" s="21"/>
      <c r="F282" s="21"/>
      <c r="G282" s="155"/>
      <c r="H282" s="145"/>
      <c r="I282" s="133" t="s">
        <v>8659</v>
      </c>
      <c r="J282" s="181" t="s">
        <v>8355</v>
      </c>
      <c r="K282" s="133"/>
      <c r="L282" s="133">
        <v>3535</v>
      </c>
      <c r="M282" s="133">
        <v>2</v>
      </c>
      <c r="N282" s="148">
        <v>13</v>
      </c>
      <c r="O282" s="148"/>
      <c r="P282" s="148"/>
    </row>
    <row r="283" spans="2:16" x14ac:dyDescent="0.35">
      <c r="B283" s="21" t="s">
        <v>7022</v>
      </c>
      <c r="C283" s="21" t="s">
        <v>8548</v>
      </c>
      <c r="D283" s="21" t="s">
        <v>8730</v>
      </c>
      <c r="E283" s="21"/>
      <c r="F283" s="21"/>
      <c r="G283" s="155"/>
      <c r="H283" s="145"/>
      <c r="I283" s="133" t="s">
        <v>8660</v>
      </c>
      <c r="J283" s="181" t="s">
        <v>8355</v>
      </c>
      <c r="K283" s="133"/>
      <c r="L283" s="133">
        <v>3535</v>
      </c>
      <c r="M283" s="133">
        <v>6</v>
      </c>
      <c r="N283" s="148">
        <v>39</v>
      </c>
      <c r="O283" s="148"/>
      <c r="P283" s="148"/>
    </row>
    <row r="284" spans="2:16" x14ac:dyDescent="0.35">
      <c r="B284" s="21" t="s">
        <v>7022</v>
      </c>
      <c r="C284" s="21" t="s">
        <v>8548</v>
      </c>
      <c r="D284" s="21" t="s">
        <v>8730</v>
      </c>
      <c r="E284" s="21"/>
      <c r="F284" s="21"/>
      <c r="G284" s="155"/>
      <c r="H284" s="145"/>
      <c r="I284" s="133" t="s">
        <v>6931</v>
      </c>
      <c r="J284" s="181" t="s">
        <v>8355</v>
      </c>
      <c r="K284" s="133"/>
      <c r="L284" s="133">
        <v>1301</v>
      </c>
      <c r="M284" s="184">
        <v>4</v>
      </c>
      <c r="N284" s="148">
        <v>9.6</v>
      </c>
      <c r="O284" s="148"/>
      <c r="P284" s="148"/>
    </row>
    <row r="285" spans="2:16" x14ac:dyDescent="0.35">
      <c r="B285" s="21" t="s">
        <v>7022</v>
      </c>
      <c r="C285" s="21" t="s">
        <v>8548</v>
      </c>
      <c r="D285" s="21" t="s">
        <v>8730</v>
      </c>
      <c r="E285" s="21"/>
      <c r="F285" s="21"/>
      <c r="G285" s="155"/>
      <c r="H285" s="145"/>
      <c r="I285" s="133" t="s">
        <v>6933</v>
      </c>
      <c r="J285" s="181" t="s">
        <v>8355</v>
      </c>
      <c r="K285" s="133"/>
      <c r="L285" s="133">
        <v>2717</v>
      </c>
      <c r="M285" s="184">
        <v>4</v>
      </c>
      <c r="N285" s="148">
        <v>20</v>
      </c>
      <c r="O285" s="148"/>
      <c r="P285" s="148"/>
    </row>
    <row r="286" spans="2:16" x14ac:dyDescent="0.35">
      <c r="B286" s="21" t="s">
        <v>7022</v>
      </c>
      <c r="C286" s="21" t="s">
        <v>8548</v>
      </c>
      <c r="D286" s="21" t="s">
        <v>8730</v>
      </c>
      <c r="E286" s="21"/>
      <c r="F286" s="21"/>
      <c r="G286" s="155"/>
      <c r="H286" s="145"/>
      <c r="I286" s="133">
        <v>232</v>
      </c>
      <c r="J286" s="181" t="s">
        <v>8485</v>
      </c>
      <c r="K286" s="133"/>
      <c r="L286" s="133">
        <v>109</v>
      </c>
      <c r="M286" s="133">
        <v>8</v>
      </c>
      <c r="N286" s="148">
        <v>4</v>
      </c>
      <c r="O286" s="148"/>
      <c r="P286" s="148"/>
    </row>
    <row r="287" spans="2:16" x14ac:dyDescent="0.35">
      <c r="B287" s="21" t="s">
        <v>7022</v>
      </c>
      <c r="C287" s="21" t="s">
        <v>8548</v>
      </c>
      <c r="D287" s="21" t="s">
        <v>8730</v>
      </c>
      <c r="E287" s="21"/>
      <c r="F287" s="21"/>
      <c r="G287" s="155"/>
      <c r="H287" s="145"/>
      <c r="I287" s="133">
        <v>233</v>
      </c>
      <c r="J287" s="181" t="s">
        <v>8656</v>
      </c>
      <c r="K287" s="133"/>
      <c r="L287" s="133">
        <v>1489</v>
      </c>
      <c r="M287" s="133">
        <v>8</v>
      </c>
      <c r="N287" s="148">
        <v>21.6</v>
      </c>
      <c r="O287" s="148"/>
      <c r="P287" s="148"/>
    </row>
    <row r="288" spans="2:16" x14ac:dyDescent="0.35">
      <c r="B288" s="21" t="s">
        <v>7022</v>
      </c>
      <c r="C288" s="21" t="s">
        <v>8548</v>
      </c>
      <c r="D288" s="21" t="s">
        <v>8730</v>
      </c>
      <c r="E288" s="21"/>
      <c r="F288" s="21"/>
      <c r="G288" s="139">
        <v>40119382</v>
      </c>
      <c r="H288" s="133" t="s">
        <v>9761</v>
      </c>
      <c r="I288" s="133">
        <v>159</v>
      </c>
      <c r="J288" s="181" t="s">
        <v>8645</v>
      </c>
      <c r="K288" s="133"/>
      <c r="L288" s="133">
        <v>586</v>
      </c>
      <c r="M288" s="133">
        <v>8</v>
      </c>
      <c r="N288" s="148">
        <v>41.6</v>
      </c>
      <c r="O288" s="148"/>
      <c r="P288" s="148"/>
    </row>
    <row r="289" spans="2:16" x14ac:dyDescent="0.35">
      <c r="B289" s="21" t="s">
        <v>7022</v>
      </c>
      <c r="C289" s="21" t="s">
        <v>8548</v>
      </c>
      <c r="D289" s="21" t="s">
        <v>8730</v>
      </c>
      <c r="E289" s="21"/>
      <c r="F289" s="21"/>
      <c r="G289" s="155"/>
      <c r="H289" s="145"/>
      <c r="I289" s="133" t="s">
        <v>10445</v>
      </c>
      <c r="J289" s="181" t="s">
        <v>8340</v>
      </c>
      <c r="K289" s="133"/>
      <c r="L289" s="133">
        <v>940</v>
      </c>
      <c r="M289" s="133">
        <v>4</v>
      </c>
      <c r="N289" s="148">
        <v>1.7</v>
      </c>
      <c r="O289" s="148"/>
      <c r="P289" s="148"/>
    </row>
    <row r="290" spans="2:16" x14ac:dyDescent="0.35">
      <c r="B290" s="21" t="s">
        <v>7022</v>
      </c>
      <c r="C290" s="21" t="s">
        <v>8548</v>
      </c>
      <c r="D290" s="21" t="s">
        <v>8730</v>
      </c>
      <c r="E290" s="21"/>
      <c r="F290" s="21"/>
      <c r="G290" s="155"/>
      <c r="H290" s="145"/>
      <c r="I290" s="133" t="s">
        <v>10446</v>
      </c>
      <c r="J290" s="181" t="s">
        <v>8340</v>
      </c>
      <c r="K290" s="133"/>
      <c r="L290" s="133">
        <v>940</v>
      </c>
      <c r="M290" s="133">
        <v>4</v>
      </c>
      <c r="N290" s="148">
        <v>1.7</v>
      </c>
      <c r="O290" s="148"/>
      <c r="P290" s="148"/>
    </row>
    <row r="291" spans="2:16" x14ac:dyDescent="0.35">
      <c r="B291" s="21" t="s">
        <v>7022</v>
      </c>
      <c r="C291" s="21" t="s">
        <v>8548</v>
      </c>
      <c r="D291" s="21" t="s">
        <v>8730</v>
      </c>
      <c r="E291" s="21"/>
      <c r="F291" s="21"/>
      <c r="G291" s="155"/>
      <c r="H291" s="145"/>
      <c r="I291" s="133">
        <v>279</v>
      </c>
      <c r="J291" s="181" t="s">
        <v>8661</v>
      </c>
      <c r="K291" s="133"/>
      <c r="L291" s="133">
        <v>338</v>
      </c>
      <c r="M291" s="133">
        <v>4</v>
      </c>
      <c r="N291" s="148">
        <v>6.4</v>
      </c>
      <c r="O291" s="148"/>
      <c r="P291" s="148"/>
    </row>
    <row r="292" spans="2:16" x14ac:dyDescent="0.35">
      <c r="B292" s="21" t="s">
        <v>7022</v>
      </c>
      <c r="C292" s="21" t="s">
        <v>8548</v>
      </c>
      <c r="D292" s="21" t="s">
        <v>8731</v>
      </c>
      <c r="E292" s="21"/>
      <c r="F292" s="21"/>
      <c r="G292" s="139">
        <v>40119413</v>
      </c>
      <c r="H292" s="133" t="s">
        <v>9750</v>
      </c>
      <c r="I292" s="133">
        <v>189</v>
      </c>
      <c r="J292" s="181" t="s">
        <v>8651</v>
      </c>
      <c r="K292" s="133"/>
      <c r="L292" s="133">
        <v>274</v>
      </c>
      <c r="M292" s="133">
        <v>2</v>
      </c>
      <c r="N292" s="148">
        <v>8.1999999999999993</v>
      </c>
      <c r="O292" s="148"/>
      <c r="P292" s="148"/>
    </row>
    <row r="293" spans="2:16" x14ac:dyDescent="0.35">
      <c r="B293" s="21" t="s">
        <v>7022</v>
      </c>
      <c r="C293" s="21" t="s">
        <v>8548</v>
      </c>
      <c r="D293" s="21" t="s">
        <v>8731</v>
      </c>
      <c r="E293" s="21"/>
      <c r="F293" s="21"/>
      <c r="G293" s="139">
        <v>40119414</v>
      </c>
      <c r="H293" s="133" t="s">
        <v>9752</v>
      </c>
      <c r="I293" s="133">
        <v>191</v>
      </c>
      <c r="J293" s="181" t="s">
        <v>8653</v>
      </c>
      <c r="K293" s="133"/>
      <c r="L293" s="133">
        <v>297</v>
      </c>
      <c r="M293" s="133">
        <v>2</v>
      </c>
      <c r="N293" s="148">
        <v>7.8</v>
      </c>
      <c r="O293" s="148"/>
      <c r="P293" s="20"/>
    </row>
    <row r="294" spans="2:16" x14ac:dyDescent="0.35">
      <c r="B294" s="21" t="s">
        <v>7022</v>
      </c>
      <c r="C294" s="21" t="s">
        <v>8548</v>
      </c>
      <c r="D294" s="21" t="s">
        <v>8731</v>
      </c>
      <c r="E294" s="21"/>
      <c r="F294" s="21"/>
      <c r="G294" s="139">
        <v>40119338</v>
      </c>
      <c r="H294" s="133" t="s">
        <v>9674</v>
      </c>
      <c r="I294" s="133" t="s">
        <v>8610</v>
      </c>
      <c r="J294" s="181" t="s">
        <v>8609</v>
      </c>
      <c r="K294" s="133"/>
      <c r="L294" s="133">
        <v>586</v>
      </c>
      <c r="M294" s="133">
        <v>8</v>
      </c>
      <c r="N294" s="148">
        <v>78.400000000000006</v>
      </c>
      <c r="O294" s="148"/>
      <c r="P294" s="20"/>
    </row>
    <row r="295" spans="2:16" x14ac:dyDescent="0.35">
      <c r="B295" s="21" t="s">
        <v>7022</v>
      </c>
      <c r="C295" s="21" t="s">
        <v>8548</v>
      </c>
      <c r="D295" s="21" t="s">
        <v>8731</v>
      </c>
      <c r="E295" s="21"/>
      <c r="F295" s="21"/>
      <c r="G295" s="139">
        <v>40119420</v>
      </c>
      <c r="H295" s="133" t="s">
        <v>9798</v>
      </c>
      <c r="I295" s="133">
        <v>198</v>
      </c>
      <c r="J295" s="181" t="s">
        <v>8385</v>
      </c>
      <c r="K295" s="133"/>
      <c r="L295" s="133">
        <v>232</v>
      </c>
      <c r="M295" s="133">
        <v>4</v>
      </c>
      <c r="N295" s="148">
        <v>3.2</v>
      </c>
      <c r="O295" s="148"/>
      <c r="P295" s="20"/>
    </row>
    <row r="296" spans="2:16" x14ac:dyDescent="0.35">
      <c r="B296" s="21" t="s">
        <v>7022</v>
      </c>
      <c r="C296" s="21" t="s">
        <v>8548</v>
      </c>
      <c r="D296" s="21" t="s">
        <v>8731</v>
      </c>
      <c r="E296" s="21"/>
      <c r="F296" s="21"/>
      <c r="G296" s="139">
        <v>40119422</v>
      </c>
      <c r="H296" s="133" t="s">
        <v>9547</v>
      </c>
      <c r="I296" s="133" t="s">
        <v>8654</v>
      </c>
      <c r="J296" s="181" t="s">
        <v>8609</v>
      </c>
      <c r="K296" s="133"/>
      <c r="L296" s="133">
        <v>4545</v>
      </c>
      <c r="M296" s="133">
        <v>4</v>
      </c>
      <c r="N296" s="148">
        <v>305.60000000000002</v>
      </c>
      <c r="O296" s="148"/>
      <c r="P296" s="20"/>
    </row>
    <row r="297" spans="2:16" x14ac:dyDescent="0.35">
      <c r="B297" s="21" t="s">
        <v>7022</v>
      </c>
      <c r="C297" s="21" t="s">
        <v>8548</v>
      </c>
      <c r="D297" s="21" t="s">
        <v>8731</v>
      </c>
      <c r="E297" s="21"/>
      <c r="F297" s="21"/>
      <c r="G297" s="139">
        <v>40119423</v>
      </c>
      <c r="H297" s="133" t="s">
        <v>10933</v>
      </c>
      <c r="I297" s="133" t="s">
        <v>10409</v>
      </c>
      <c r="J297" s="181" t="s">
        <v>8443</v>
      </c>
      <c r="K297" s="133"/>
      <c r="L297" s="133">
        <v>3980</v>
      </c>
      <c r="M297" s="133">
        <v>4</v>
      </c>
      <c r="N297" s="148">
        <v>3.6666666666666665</v>
      </c>
      <c r="O297" s="148"/>
      <c r="P297" s="20"/>
    </row>
    <row r="298" spans="2:16" x14ac:dyDescent="0.35">
      <c r="B298" s="21" t="s">
        <v>7022</v>
      </c>
      <c r="C298" s="21" t="s">
        <v>8548</v>
      </c>
      <c r="D298" s="21" t="s">
        <v>8731</v>
      </c>
      <c r="E298" s="21"/>
      <c r="F298" s="21"/>
      <c r="G298" s="139">
        <v>40119424</v>
      </c>
      <c r="H298" s="133" t="s">
        <v>10932</v>
      </c>
      <c r="I298" s="133" t="s">
        <v>10410</v>
      </c>
      <c r="J298" s="181" t="s">
        <v>8443</v>
      </c>
      <c r="K298" s="133"/>
      <c r="L298" s="133">
        <v>3980</v>
      </c>
      <c r="M298" s="133">
        <v>4</v>
      </c>
      <c r="N298" s="148">
        <v>3.6666666666666665</v>
      </c>
      <c r="O298" s="148"/>
      <c r="P298" s="20"/>
    </row>
    <row r="299" spans="2:16" x14ac:dyDescent="0.35">
      <c r="B299" s="21" t="s">
        <v>7022</v>
      </c>
      <c r="C299" s="21" t="s">
        <v>8548</v>
      </c>
      <c r="D299" s="21" t="s">
        <v>8731</v>
      </c>
      <c r="E299" s="21"/>
      <c r="F299" s="21"/>
      <c r="G299" s="139">
        <v>40119425</v>
      </c>
      <c r="H299" s="133" t="s">
        <v>9608</v>
      </c>
      <c r="I299" s="133">
        <v>215</v>
      </c>
      <c r="J299" s="181" t="s">
        <v>8345</v>
      </c>
      <c r="K299" s="133"/>
      <c r="L299" s="133">
        <v>1582</v>
      </c>
      <c r="M299" s="133">
        <v>8</v>
      </c>
      <c r="N299" s="148">
        <v>27.2</v>
      </c>
      <c r="O299" s="148"/>
      <c r="P299" s="20"/>
    </row>
    <row r="300" spans="2:16" x14ac:dyDescent="0.35">
      <c r="B300" s="21" t="s">
        <v>7022</v>
      </c>
      <c r="C300" s="21" t="s">
        <v>8548</v>
      </c>
      <c r="D300" s="21" t="s">
        <v>8731</v>
      </c>
      <c r="E300" s="21"/>
      <c r="F300" s="21"/>
      <c r="G300" s="139">
        <v>40119426</v>
      </c>
      <c r="H300" s="133" t="s">
        <v>9582</v>
      </c>
      <c r="I300" s="133" t="s">
        <v>8655</v>
      </c>
      <c r="J300" s="181" t="s">
        <v>8355</v>
      </c>
      <c r="K300" s="133"/>
      <c r="L300" s="133">
        <v>1288</v>
      </c>
      <c r="M300" s="133">
        <v>8</v>
      </c>
      <c r="N300" s="148">
        <v>19.2</v>
      </c>
      <c r="O300" s="148"/>
      <c r="P300" s="20"/>
    </row>
    <row r="301" spans="2:16" x14ac:dyDescent="0.35">
      <c r="B301" s="21" t="s">
        <v>7022</v>
      </c>
      <c r="C301" s="21" t="s">
        <v>8548</v>
      </c>
      <c r="D301" s="21" t="s">
        <v>8731</v>
      </c>
      <c r="E301" s="21"/>
      <c r="F301" s="21"/>
      <c r="G301" s="139">
        <v>40119427</v>
      </c>
      <c r="H301" s="133" t="s">
        <v>9726</v>
      </c>
      <c r="I301" s="133">
        <v>217</v>
      </c>
      <c r="J301" s="181" t="s">
        <v>8656</v>
      </c>
      <c r="K301" s="133"/>
      <c r="L301" s="133">
        <v>1253</v>
      </c>
      <c r="M301" s="133">
        <v>8</v>
      </c>
      <c r="N301" s="148">
        <v>18.399999999999999</v>
      </c>
      <c r="O301" s="148"/>
      <c r="P301" s="20"/>
    </row>
    <row r="302" spans="2:16" x14ac:dyDescent="0.35">
      <c r="B302" s="21" t="s">
        <v>7022</v>
      </c>
      <c r="C302" s="21" t="s">
        <v>8548</v>
      </c>
      <c r="D302" s="21" t="s">
        <v>8731</v>
      </c>
      <c r="E302" s="21"/>
      <c r="F302" s="21"/>
      <c r="G302" s="139">
        <v>40119428</v>
      </c>
      <c r="H302" s="133" t="s">
        <v>9677</v>
      </c>
      <c r="I302" s="133">
        <v>218</v>
      </c>
      <c r="J302" s="181" t="s">
        <v>8656</v>
      </c>
      <c r="K302" s="133"/>
      <c r="L302" s="133">
        <v>649</v>
      </c>
      <c r="M302" s="133">
        <v>8</v>
      </c>
      <c r="N302" s="148">
        <v>9.6</v>
      </c>
      <c r="O302" s="148"/>
      <c r="P302" s="20"/>
    </row>
    <row r="303" spans="2:16" x14ac:dyDescent="0.35">
      <c r="B303" s="21" t="s">
        <v>7022</v>
      </c>
      <c r="C303" s="21" t="s">
        <v>8548</v>
      </c>
      <c r="D303" s="21" t="s">
        <v>8731</v>
      </c>
      <c r="E303" s="21"/>
      <c r="F303" s="21"/>
      <c r="G303" s="155"/>
      <c r="H303" s="145"/>
      <c r="I303" s="133" t="s">
        <v>8662</v>
      </c>
      <c r="J303" s="181" t="s">
        <v>8609</v>
      </c>
      <c r="K303" s="133"/>
      <c r="L303" s="133">
        <v>4544</v>
      </c>
      <c r="M303" s="133">
        <v>4</v>
      </c>
      <c r="N303" s="148">
        <v>305.60000000000002</v>
      </c>
      <c r="O303" s="148"/>
      <c r="P303" s="20"/>
    </row>
    <row r="304" spans="2:16" x14ac:dyDescent="0.35">
      <c r="B304" s="21" t="s">
        <v>7022</v>
      </c>
      <c r="C304" s="21" t="s">
        <v>8548</v>
      </c>
      <c r="D304" s="21" t="s">
        <v>8731</v>
      </c>
      <c r="E304" s="21"/>
      <c r="F304" s="21"/>
      <c r="G304" s="139">
        <v>40119430</v>
      </c>
      <c r="H304" s="133" t="s">
        <v>10925</v>
      </c>
      <c r="I304" s="133" t="s">
        <v>10407</v>
      </c>
      <c r="J304" s="181" t="s">
        <v>8443</v>
      </c>
      <c r="K304" s="133"/>
      <c r="L304" s="133">
        <v>4734</v>
      </c>
      <c r="M304" s="133">
        <v>4</v>
      </c>
      <c r="N304" s="148">
        <v>5.2200000000000006</v>
      </c>
      <c r="O304" s="148"/>
      <c r="P304" s="20"/>
    </row>
    <row r="305" spans="2:16" x14ac:dyDescent="0.35">
      <c r="B305" s="21" t="s">
        <v>7022</v>
      </c>
      <c r="C305" s="21" t="s">
        <v>8548</v>
      </c>
      <c r="D305" s="21" t="s">
        <v>8731</v>
      </c>
      <c r="E305" s="21"/>
      <c r="F305" s="21"/>
      <c r="G305" s="139">
        <v>40119431</v>
      </c>
      <c r="H305" s="133" t="s">
        <v>10924</v>
      </c>
      <c r="I305" s="133" t="s">
        <v>10408</v>
      </c>
      <c r="J305" s="181" t="s">
        <v>8443</v>
      </c>
      <c r="K305" s="133"/>
      <c r="L305" s="133">
        <v>4734</v>
      </c>
      <c r="M305" s="133">
        <v>4</v>
      </c>
      <c r="N305" s="148">
        <v>5.2200000000000006</v>
      </c>
      <c r="O305" s="148"/>
      <c r="P305" s="20"/>
    </row>
    <row r="306" spans="2:16" x14ac:dyDescent="0.35">
      <c r="B306" s="21" t="s">
        <v>7022</v>
      </c>
      <c r="C306" s="21" t="s">
        <v>8548</v>
      </c>
      <c r="D306" s="21" t="s">
        <v>8731</v>
      </c>
      <c r="E306" s="21"/>
      <c r="F306" s="21"/>
      <c r="G306" s="139">
        <v>40119432</v>
      </c>
      <c r="H306" s="133" t="s">
        <v>11015</v>
      </c>
      <c r="I306" s="133" t="s">
        <v>10405</v>
      </c>
      <c r="J306" s="181" t="s">
        <v>8656</v>
      </c>
      <c r="K306" s="133"/>
      <c r="L306" s="133">
        <v>786</v>
      </c>
      <c r="M306" s="133">
        <v>4</v>
      </c>
      <c r="N306" s="148">
        <v>0.27999999999999997</v>
      </c>
      <c r="O306" s="148"/>
      <c r="P306" s="20"/>
    </row>
    <row r="307" spans="2:16" x14ac:dyDescent="0.35">
      <c r="B307" s="21" t="s">
        <v>7022</v>
      </c>
      <c r="C307" s="21" t="s">
        <v>8548</v>
      </c>
      <c r="D307" s="21" t="s">
        <v>8731</v>
      </c>
      <c r="E307" s="21"/>
      <c r="F307" s="21"/>
      <c r="G307" s="139">
        <v>40119433</v>
      </c>
      <c r="H307" s="133" t="s">
        <v>11016</v>
      </c>
      <c r="I307" s="133" t="s">
        <v>10406</v>
      </c>
      <c r="J307" s="181" t="s">
        <v>8656</v>
      </c>
      <c r="K307" s="133"/>
      <c r="L307" s="133">
        <v>786</v>
      </c>
      <c r="M307" s="133">
        <v>4</v>
      </c>
      <c r="N307" s="148">
        <v>0.27999999999999997</v>
      </c>
      <c r="O307" s="148"/>
      <c r="P307" s="20"/>
    </row>
    <row r="308" spans="2:16" x14ac:dyDescent="0.35">
      <c r="B308" s="21" t="s">
        <v>7022</v>
      </c>
      <c r="C308" s="21" t="s">
        <v>8548</v>
      </c>
      <c r="D308" s="21" t="s">
        <v>8731</v>
      </c>
      <c r="E308" s="21"/>
      <c r="F308" s="21"/>
      <c r="G308" s="139">
        <v>40119434</v>
      </c>
      <c r="H308" s="133" t="s">
        <v>9588</v>
      </c>
      <c r="I308" s="133">
        <v>254</v>
      </c>
      <c r="J308" s="181" t="s">
        <v>8656</v>
      </c>
      <c r="K308" s="133"/>
      <c r="L308" s="133">
        <v>1360</v>
      </c>
      <c r="M308" s="133">
        <v>8</v>
      </c>
      <c r="N308" s="148">
        <v>20</v>
      </c>
      <c r="O308" s="148"/>
      <c r="P308" s="20"/>
    </row>
    <row r="309" spans="2:16" x14ac:dyDescent="0.35">
      <c r="B309" s="21" t="s">
        <v>7022</v>
      </c>
      <c r="C309" s="21" t="s">
        <v>8548</v>
      </c>
      <c r="D309" s="21" t="s">
        <v>8731</v>
      </c>
      <c r="E309" s="21"/>
      <c r="F309" s="21"/>
      <c r="G309" s="139">
        <v>40119435</v>
      </c>
      <c r="H309" s="133" t="s">
        <v>9596</v>
      </c>
      <c r="I309" s="133" t="s">
        <v>6922</v>
      </c>
      <c r="J309" s="181" t="s">
        <v>8355</v>
      </c>
      <c r="K309" s="133"/>
      <c r="L309" s="133">
        <v>1433</v>
      </c>
      <c r="M309" s="133">
        <v>8</v>
      </c>
      <c r="N309" s="148">
        <v>20.8</v>
      </c>
      <c r="O309" s="148"/>
      <c r="P309" s="20"/>
    </row>
    <row r="310" spans="2:16" x14ac:dyDescent="0.35">
      <c r="B310" s="21" t="s">
        <v>7022</v>
      </c>
      <c r="C310" s="21" t="s">
        <v>8548</v>
      </c>
      <c r="D310" s="21" t="s">
        <v>8731</v>
      </c>
      <c r="E310" s="21"/>
      <c r="F310" s="21"/>
      <c r="G310" s="139">
        <v>40119436</v>
      </c>
      <c r="H310" s="133" t="s">
        <v>9722</v>
      </c>
      <c r="I310" s="133">
        <v>256</v>
      </c>
      <c r="J310" s="181" t="s">
        <v>8656</v>
      </c>
      <c r="K310" s="133"/>
      <c r="L310" s="133">
        <v>1201</v>
      </c>
      <c r="M310" s="133">
        <v>8</v>
      </c>
      <c r="N310" s="148">
        <v>17.600000000000001</v>
      </c>
      <c r="O310" s="148"/>
      <c r="P310" s="20"/>
    </row>
    <row r="311" spans="2:16" x14ac:dyDescent="0.35">
      <c r="B311" s="21" t="s">
        <v>7022</v>
      </c>
      <c r="C311" s="21" t="s">
        <v>8548</v>
      </c>
      <c r="D311" s="21" t="s">
        <v>8731</v>
      </c>
      <c r="E311" s="21"/>
      <c r="F311" s="21"/>
      <c r="G311" s="21">
        <v>40119437</v>
      </c>
      <c r="H311" s="39" t="s">
        <v>9680</v>
      </c>
      <c r="I311" s="133">
        <v>257</v>
      </c>
      <c r="J311" s="181" t="s">
        <v>8656</v>
      </c>
      <c r="K311" s="133"/>
      <c r="L311" s="133">
        <v>722</v>
      </c>
      <c r="M311" s="21">
        <v>8</v>
      </c>
      <c r="N311" s="21">
        <v>10.4</v>
      </c>
      <c r="O311" s="21"/>
      <c r="P311" s="20"/>
    </row>
    <row r="312" spans="2:16" x14ac:dyDescent="0.35">
      <c r="B312" s="21" t="s">
        <v>7022</v>
      </c>
      <c r="C312" s="21" t="s">
        <v>8548</v>
      </c>
      <c r="D312" s="21" t="s">
        <v>8731</v>
      </c>
      <c r="E312" s="21"/>
      <c r="F312" s="21"/>
      <c r="G312" s="139">
        <v>40119440</v>
      </c>
      <c r="H312" s="133" t="s">
        <v>10961</v>
      </c>
      <c r="I312" s="133" t="s">
        <v>10403</v>
      </c>
      <c r="J312" s="181" t="s">
        <v>8345</v>
      </c>
      <c r="K312" s="133"/>
      <c r="L312" s="133">
        <v>2576</v>
      </c>
      <c r="M312" s="21">
        <v>4</v>
      </c>
      <c r="N312" s="21">
        <v>1.1000000000000001</v>
      </c>
      <c r="O312" s="21"/>
      <c r="P312" s="20"/>
    </row>
    <row r="313" spans="2:16" x14ac:dyDescent="0.35">
      <c r="B313" s="21" t="s">
        <v>7022</v>
      </c>
      <c r="C313" s="21" t="s">
        <v>8548</v>
      </c>
      <c r="D313" s="21" t="s">
        <v>8731</v>
      </c>
      <c r="E313" s="21"/>
      <c r="F313" s="21"/>
      <c r="G313" s="139">
        <v>40119441</v>
      </c>
      <c r="H313" s="133" t="s">
        <v>10960</v>
      </c>
      <c r="I313" s="133" t="s">
        <v>10404</v>
      </c>
      <c r="J313" s="181" t="s">
        <v>8345</v>
      </c>
      <c r="K313" s="133"/>
      <c r="L313" s="133">
        <v>2576</v>
      </c>
      <c r="M313" s="21">
        <v>4</v>
      </c>
      <c r="N313" s="21">
        <v>1.1000000000000001</v>
      </c>
      <c r="O313" s="21"/>
      <c r="P313" s="20"/>
    </row>
    <row r="314" spans="2:16" x14ac:dyDescent="0.35">
      <c r="B314" s="21" t="s">
        <v>7022</v>
      </c>
      <c r="C314" s="21" t="s">
        <v>8548</v>
      </c>
      <c r="D314" s="21" t="s">
        <v>8731</v>
      </c>
      <c r="E314" s="21"/>
      <c r="F314" s="21"/>
      <c r="G314" s="117"/>
      <c r="H314" s="198"/>
      <c r="I314" s="133">
        <v>262</v>
      </c>
      <c r="J314" s="181" t="s">
        <v>8346</v>
      </c>
      <c r="K314" s="133"/>
      <c r="L314" s="133">
        <v>5479</v>
      </c>
      <c r="M314" s="21">
        <v>4</v>
      </c>
      <c r="N314" s="21">
        <v>69.2</v>
      </c>
      <c r="O314" s="21"/>
      <c r="P314" s="20"/>
    </row>
    <row r="315" spans="2:16" x14ac:dyDescent="0.35">
      <c r="B315" s="21" t="s">
        <v>7022</v>
      </c>
      <c r="C315" s="21" t="s">
        <v>8548</v>
      </c>
      <c r="D315" s="21" t="s">
        <v>8731</v>
      </c>
      <c r="E315" s="21"/>
      <c r="F315" s="21"/>
      <c r="G315" s="117"/>
      <c r="H315" s="198"/>
      <c r="I315" s="133">
        <v>263</v>
      </c>
      <c r="J315" s="181" t="s">
        <v>8460</v>
      </c>
      <c r="K315" s="133"/>
      <c r="L315" s="133">
        <v>296</v>
      </c>
      <c r="M315" s="21">
        <v>4</v>
      </c>
      <c r="N315" s="21">
        <v>17.600000000000001</v>
      </c>
      <c r="O315" s="21"/>
      <c r="P315" s="20"/>
    </row>
    <row r="316" spans="2:16" x14ac:dyDescent="0.35">
      <c r="B316" s="21" t="s">
        <v>7022</v>
      </c>
      <c r="C316" s="21" t="s">
        <v>8548</v>
      </c>
      <c r="D316" s="21" t="s">
        <v>8731</v>
      </c>
      <c r="E316" s="21"/>
      <c r="F316" s="21"/>
      <c r="G316" s="155"/>
      <c r="H316" s="145"/>
      <c r="I316" s="133">
        <v>264</v>
      </c>
      <c r="J316" s="181" t="s">
        <v>8346</v>
      </c>
      <c r="K316" s="133"/>
      <c r="L316" s="133">
        <v>1693</v>
      </c>
      <c r="M316" s="21">
        <v>16</v>
      </c>
      <c r="N316" s="21">
        <v>84.8</v>
      </c>
      <c r="O316" s="21"/>
      <c r="P316" s="20"/>
    </row>
    <row r="317" spans="2:16" x14ac:dyDescent="0.35">
      <c r="B317" s="21" t="s">
        <v>7022</v>
      </c>
      <c r="C317" s="21" t="s">
        <v>8548</v>
      </c>
      <c r="D317" s="21" t="s">
        <v>8731</v>
      </c>
      <c r="E317" s="21"/>
      <c r="F317" s="21"/>
      <c r="G317" s="117"/>
      <c r="H317" s="198"/>
      <c r="I317" s="133" t="s">
        <v>10443</v>
      </c>
      <c r="J317" s="181" t="s">
        <v>8656</v>
      </c>
      <c r="K317" s="133"/>
      <c r="L317" s="133">
        <v>1505</v>
      </c>
      <c r="M317" s="21">
        <v>4</v>
      </c>
      <c r="N317" s="21">
        <v>2.8</v>
      </c>
      <c r="O317" s="21"/>
      <c r="P317" s="20"/>
    </row>
    <row r="318" spans="2:16" x14ac:dyDescent="0.35">
      <c r="B318" s="21" t="s">
        <v>7022</v>
      </c>
      <c r="C318" s="21" t="s">
        <v>8548</v>
      </c>
      <c r="D318" s="21" t="s">
        <v>8731</v>
      </c>
      <c r="E318" s="21"/>
      <c r="F318" s="21"/>
      <c r="G318" s="117"/>
      <c r="H318" s="198"/>
      <c r="I318" s="133" t="s">
        <v>10444</v>
      </c>
      <c r="J318" s="181" t="s">
        <v>8656</v>
      </c>
      <c r="K318" s="133"/>
      <c r="L318" s="133">
        <v>1505</v>
      </c>
      <c r="M318" s="21">
        <v>4</v>
      </c>
      <c r="N318" s="21">
        <v>2.8</v>
      </c>
      <c r="O318" s="21"/>
      <c r="P318" s="148"/>
    </row>
    <row r="319" spans="2:16" x14ac:dyDescent="0.35">
      <c r="B319" s="21" t="s">
        <v>7022</v>
      </c>
      <c r="C319" s="21" t="s">
        <v>8548</v>
      </c>
      <c r="D319" s="21" t="s">
        <v>8731</v>
      </c>
      <c r="E319" s="21"/>
      <c r="F319" s="21"/>
      <c r="G319" s="117"/>
      <c r="H319" s="198"/>
      <c r="I319" s="133" t="s">
        <v>10441</v>
      </c>
      <c r="J319" s="181" t="s">
        <v>8368</v>
      </c>
      <c r="K319" s="133"/>
      <c r="L319" s="133">
        <v>2365</v>
      </c>
      <c r="M319" s="21">
        <v>4</v>
      </c>
      <c r="N319" s="21">
        <v>7.4</v>
      </c>
      <c r="O319" s="21"/>
      <c r="P319" s="148"/>
    </row>
    <row r="320" spans="2:16" x14ac:dyDescent="0.35">
      <c r="B320" s="21" t="s">
        <v>7022</v>
      </c>
      <c r="C320" s="21" t="s">
        <v>8548</v>
      </c>
      <c r="D320" s="21" t="s">
        <v>8731</v>
      </c>
      <c r="E320" s="21"/>
      <c r="F320" s="21"/>
      <c r="G320" s="117"/>
      <c r="H320" s="198"/>
      <c r="I320" s="133" t="s">
        <v>10442</v>
      </c>
      <c r="J320" s="181" t="s">
        <v>8368</v>
      </c>
      <c r="K320" s="133"/>
      <c r="L320" s="133">
        <v>2365</v>
      </c>
      <c r="M320" s="21">
        <v>4</v>
      </c>
      <c r="N320" s="21">
        <v>7.4</v>
      </c>
      <c r="O320" s="21"/>
      <c r="P320" s="20"/>
    </row>
    <row r="321" spans="2:16" x14ac:dyDescent="0.35">
      <c r="B321" s="21" t="s">
        <v>7022</v>
      </c>
      <c r="C321" s="21" t="s">
        <v>8548</v>
      </c>
      <c r="D321" s="21" t="s">
        <v>8731</v>
      </c>
      <c r="E321" s="21"/>
      <c r="F321" s="21"/>
      <c r="G321" s="117"/>
      <c r="H321" s="198"/>
      <c r="I321" s="133" t="s">
        <v>10439</v>
      </c>
      <c r="J321" s="181" t="s">
        <v>8656</v>
      </c>
      <c r="K321" s="133"/>
      <c r="L321" s="133">
        <v>777</v>
      </c>
      <c r="M321" s="21">
        <v>4</v>
      </c>
      <c r="N321" s="21">
        <v>1.4</v>
      </c>
      <c r="O321" s="21"/>
      <c r="P321" s="20"/>
    </row>
    <row r="322" spans="2:16" x14ac:dyDescent="0.35">
      <c r="B322" s="21" t="s">
        <v>7022</v>
      </c>
      <c r="C322" s="21" t="s">
        <v>8548</v>
      </c>
      <c r="D322" s="21" t="s">
        <v>8731</v>
      </c>
      <c r="E322" s="21"/>
      <c r="F322" s="21"/>
      <c r="G322" s="117"/>
      <c r="H322" s="198"/>
      <c r="I322" s="133" t="s">
        <v>10440</v>
      </c>
      <c r="J322" s="181" t="s">
        <v>8656</v>
      </c>
      <c r="K322" s="133"/>
      <c r="L322" s="133">
        <v>777</v>
      </c>
      <c r="M322" s="21">
        <v>4</v>
      </c>
      <c r="N322" s="21">
        <v>1.4</v>
      </c>
      <c r="O322" s="21"/>
      <c r="P322" s="20"/>
    </row>
    <row r="323" spans="2:16" x14ac:dyDescent="0.35">
      <c r="B323" s="21" t="s">
        <v>7022</v>
      </c>
      <c r="C323" s="21" t="s">
        <v>8548</v>
      </c>
      <c r="D323" s="21" t="s">
        <v>8731</v>
      </c>
      <c r="E323" s="21"/>
      <c r="F323" s="21"/>
      <c r="G323" s="155"/>
      <c r="H323" s="145"/>
      <c r="I323" s="133">
        <v>268</v>
      </c>
      <c r="J323" s="181" t="s">
        <v>8656</v>
      </c>
      <c r="K323" s="133"/>
      <c r="L323" s="133">
        <v>1169</v>
      </c>
      <c r="M323" s="21">
        <v>8</v>
      </c>
      <c r="N323" s="21">
        <v>16.8</v>
      </c>
      <c r="O323" s="21"/>
      <c r="P323" s="20"/>
    </row>
    <row r="324" spans="2:16" x14ac:dyDescent="0.35">
      <c r="B324" s="21" t="s">
        <v>7022</v>
      </c>
      <c r="C324" s="21" t="s">
        <v>8548</v>
      </c>
      <c r="D324" s="21" t="s">
        <v>8731</v>
      </c>
      <c r="E324" s="21"/>
      <c r="F324" s="21"/>
      <c r="G324" s="155"/>
      <c r="H324" s="145"/>
      <c r="I324" s="133" t="s">
        <v>10437</v>
      </c>
      <c r="J324" s="181" t="s">
        <v>8424</v>
      </c>
      <c r="K324" s="133"/>
      <c r="L324" s="133">
        <v>2026</v>
      </c>
      <c r="M324" s="21">
        <v>4</v>
      </c>
      <c r="N324" s="21">
        <v>5</v>
      </c>
      <c r="O324" s="21"/>
      <c r="P324" s="20"/>
    </row>
    <row r="325" spans="2:16" x14ac:dyDescent="0.35">
      <c r="B325" s="21" t="s">
        <v>7022</v>
      </c>
      <c r="C325" s="21" t="s">
        <v>8548</v>
      </c>
      <c r="D325" s="21" t="s">
        <v>8731</v>
      </c>
      <c r="E325" s="21"/>
      <c r="F325" s="21"/>
      <c r="G325" s="155"/>
      <c r="H325" s="145"/>
      <c r="I325" s="133" t="s">
        <v>10438</v>
      </c>
      <c r="J325" s="181" t="s">
        <v>8424</v>
      </c>
      <c r="K325" s="133"/>
      <c r="L325" s="133">
        <v>2026</v>
      </c>
      <c r="M325" s="21">
        <v>4</v>
      </c>
      <c r="N325" s="21">
        <v>5</v>
      </c>
      <c r="O325" s="21"/>
      <c r="P325" s="20"/>
    </row>
    <row r="326" spans="2:16" x14ac:dyDescent="0.35">
      <c r="B326" s="21" t="s">
        <v>7022</v>
      </c>
      <c r="C326" s="21" t="s">
        <v>8548</v>
      </c>
      <c r="D326" s="21" t="s">
        <v>8731</v>
      </c>
      <c r="E326" s="21"/>
      <c r="F326" s="21"/>
      <c r="G326" s="139">
        <v>40119382</v>
      </c>
      <c r="H326" s="133" t="s">
        <v>9761</v>
      </c>
      <c r="I326" s="133">
        <v>159</v>
      </c>
      <c r="J326" s="181" t="s">
        <v>8645</v>
      </c>
      <c r="K326" s="133"/>
      <c r="L326" s="133">
        <v>586</v>
      </c>
      <c r="M326" s="21">
        <v>16</v>
      </c>
      <c r="N326" s="21">
        <v>83.2</v>
      </c>
      <c r="O326" s="21"/>
      <c r="P326" s="20"/>
    </row>
    <row r="327" spans="2:16" x14ac:dyDescent="0.35">
      <c r="B327" s="21" t="s">
        <v>7022</v>
      </c>
      <c r="C327" s="21" t="s">
        <v>8548</v>
      </c>
      <c r="D327" s="21" t="s">
        <v>8731</v>
      </c>
      <c r="E327" s="21"/>
      <c r="F327" s="21"/>
      <c r="G327" s="155"/>
      <c r="H327" s="145"/>
      <c r="I327" s="133">
        <v>270</v>
      </c>
      <c r="J327" s="181" t="s">
        <v>8663</v>
      </c>
      <c r="K327" s="133"/>
      <c r="L327" s="133">
        <v>173</v>
      </c>
      <c r="M327" s="21">
        <v>8</v>
      </c>
      <c r="N327" s="21">
        <v>9.6</v>
      </c>
      <c r="O327" s="21"/>
      <c r="P327" s="20"/>
    </row>
    <row r="328" spans="2:16" x14ac:dyDescent="0.35">
      <c r="B328" s="21" t="s">
        <v>7022</v>
      </c>
      <c r="C328" s="21" t="s">
        <v>8548</v>
      </c>
      <c r="D328" s="21" t="s">
        <v>8731</v>
      </c>
      <c r="E328" s="21"/>
      <c r="F328" s="21"/>
      <c r="G328" s="155"/>
      <c r="H328" s="145"/>
      <c r="I328" s="133">
        <v>271</v>
      </c>
      <c r="J328" s="181" t="s">
        <v>8664</v>
      </c>
      <c r="K328" s="133"/>
      <c r="L328" s="133">
        <v>372</v>
      </c>
      <c r="M328" s="21">
        <v>8</v>
      </c>
      <c r="N328" s="21">
        <v>40</v>
      </c>
      <c r="O328" s="21"/>
      <c r="P328" s="20"/>
    </row>
    <row r="329" spans="2:16" x14ac:dyDescent="0.35">
      <c r="B329" s="21" t="s">
        <v>7022</v>
      </c>
      <c r="C329" s="21" t="s">
        <v>8548</v>
      </c>
      <c r="D329" s="21" t="s">
        <v>8731</v>
      </c>
      <c r="E329" s="21"/>
      <c r="F329" s="21"/>
      <c r="G329" s="155"/>
      <c r="H329" s="145"/>
      <c r="I329" s="133" t="s">
        <v>8440</v>
      </c>
      <c r="J329" s="181" t="s">
        <v>8353</v>
      </c>
      <c r="K329" s="133"/>
      <c r="L329" s="133">
        <v>4369</v>
      </c>
      <c r="M329" s="21">
        <v>4</v>
      </c>
      <c r="N329" s="21">
        <v>37.200000000000003</v>
      </c>
      <c r="O329" s="21"/>
      <c r="P329" s="20"/>
    </row>
    <row r="330" spans="2:16" x14ac:dyDescent="0.35">
      <c r="B330" s="21" t="s">
        <v>7022</v>
      </c>
      <c r="C330" s="21" t="s">
        <v>8548</v>
      </c>
      <c r="D330" s="21" t="s">
        <v>8731</v>
      </c>
      <c r="E330" s="21"/>
      <c r="F330" s="21"/>
      <c r="G330" s="117"/>
      <c r="H330" s="198"/>
      <c r="I330" s="133" t="s">
        <v>8665</v>
      </c>
      <c r="J330" s="181" t="s">
        <v>8353</v>
      </c>
      <c r="K330" s="133"/>
      <c r="L330" s="133">
        <v>4369</v>
      </c>
      <c r="M330" s="21">
        <v>4</v>
      </c>
      <c r="N330" s="21">
        <v>37.200000000000003</v>
      </c>
      <c r="O330" s="21"/>
      <c r="P330" s="20"/>
    </row>
    <row r="331" spans="2:16" x14ac:dyDescent="0.35">
      <c r="B331" s="21" t="s">
        <v>7022</v>
      </c>
      <c r="C331" s="21" t="s">
        <v>8548</v>
      </c>
      <c r="D331" s="21" t="s">
        <v>8731</v>
      </c>
      <c r="E331" s="21"/>
      <c r="F331" s="21"/>
      <c r="G331" s="117"/>
      <c r="H331" s="198"/>
      <c r="I331" s="133" t="s">
        <v>6963</v>
      </c>
      <c r="J331" s="181" t="s">
        <v>8355</v>
      </c>
      <c r="K331" s="133"/>
      <c r="L331" s="133">
        <v>1419</v>
      </c>
      <c r="M331" s="21">
        <v>4</v>
      </c>
      <c r="N331" s="21">
        <v>10.4</v>
      </c>
      <c r="O331" s="21"/>
      <c r="P331" s="20"/>
    </row>
    <row r="332" spans="2:16" x14ac:dyDescent="0.35">
      <c r="B332" s="21" t="s">
        <v>7022</v>
      </c>
      <c r="C332" s="21" t="s">
        <v>8548</v>
      </c>
      <c r="D332" s="21" t="s">
        <v>8731</v>
      </c>
      <c r="E332" s="21"/>
      <c r="F332" s="21"/>
      <c r="G332" s="155"/>
      <c r="H332" s="145"/>
      <c r="I332" s="133">
        <v>274</v>
      </c>
      <c r="J332" s="181" t="s">
        <v>8485</v>
      </c>
      <c r="K332" s="133"/>
      <c r="L332" s="133">
        <v>110</v>
      </c>
      <c r="M332" s="21">
        <v>8</v>
      </c>
      <c r="N332" s="21">
        <v>4</v>
      </c>
      <c r="O332" s="21"/>
      <c r="P332" s="20"/>
    </row>
    <row r="333" spans="2:16" x14ac:dyDescent="0.35">
      <c r="B333" s="21" t="s">
        <v>7022</v>
      </c>
      <c r="C333" s="21" t="s">
        <v>8548</v>
      </c>
      <c r="D333" s="21" t="s">
        <v>8731</v>
      </c>
      <c r="E333" s="21"/>
      <c r="F333" s="21"/>
      <c r="G333" s="155"/>
      <c r="H333" s="145"/>
      <c r="I333" s="133" t="s">
        <v>7359</v>
      </c>
      <c r="J333" s="181" t="s">
        <v>8355</v>
      </c>
      <c r="K333" s="133"/>
      <c r="L333" s="133">
        <v>2718</v>
      </c>
      <c r="M333" s="21">
        <v>4</v>
      </c>
      <c r="N333" s="21">
        <v>20</v>
      </c>
      <c r="O333" s="21"/>
      <c r="P333" s="20"/>
    </row>
    <row r="334" spans="2:16" x14ac:dyDescent="0.35">
      <c r="B334" s="21" t="s">
        <v>7022</v>
      </c>
      <c r="C334" s="21" t="s">
        <v>8548</v>
      </c>
      <c r="D334" s="21" t="s">
        <v>8731</v>
      </c>
      <c r="E334" s="21"/>
      <c r="F334" s="21"/>
      <c r="G334" s="155"/>
      <c r="H334" s="145"/>
      <c r="I334" s="133">
        <v>276</v>
      </c>
      <c r="J334" s="181" t="s">
        <v>8656</v>
      </c>
      <c r="K334" s="133"/>
      <c r="L334" s="133">
        <v>1711</v>
      </c>
      <c r="M334" s="21">
        <v>8</v>
      </c>
      <c r="N334" s="21">
        <v>24.8</v>
      </c>
      <c r="O334" s="21"/>
      <c r="P334" s="20"/>
    </row>
    <row r="335" spans="2:16" x14ac:dyDescent="0.35">
      <c r="B335" s="21" t="s">
        <v>7022</v>
      </c>
      <c r="C335" s="21" t="s">
        <v>8548</v>
      </c>
      <c r="D335" s="21" t="s">
        <v>8731</v>
      </c>
      <c r="E335" s="21"/>
      <c r="F335" s="21"/>
      <c r="G335" s="139">
        <v>40119443</v>
      </c>
      <c r="H335" s="133" t="s">
        <v>9707</v>
      </c>
      <c r="I335" s="133">
        <v>277</v>
      </c>
      <c r="J335" s="181" t="s">
        <v>8656</v>
      </c>
      <c r="K335" s="133"/>
      <c r="L335" s="133">
        <v>1051</v>
      </c>
      <c r="M335" s="21">
        <v>4</v>
      </c>
      <c r="N335" s="21">
        <v>7.6</v>
      </c>
      <c r="O335" s="21"/>
      <c r="P335" s="20"/>
    </row>
    <row r="336" spans="2:16" x14ac:dyDescent="0.35">
      <c r="B336" s="21" t="s">
        <v>7022</v>
      </c>
      <c r="C336" s="21" t="s">
        <v>8548</v>
      </c>
      <c r="D336" s="21" t="s">
        <v>8732</v>
      </c>
      <c r="E336" s="21"/>
      <c r="F336" s="21"/>
      <c r="G336" s="139">
        <v>40119413</v>
      </c>
      <c r="H336" s="133" t="s">
        <v>9750</v>
      </c>
      <c r="I336" s="133">
        <v>189</v>
      </c>
      <c r="J336" s="181" t="s">
        <v>8651</v>
      </c>
      <c r="K336" s="133"/>
      <c r="L336" s="133">
        <v>274</v>
      </c>
      <c r="M336" s="133">
        <v>2</v>
      </c>
      <c r="N336" s="148">
        <v>8.1999999999999993</v>
      </c>
      <c r="O336" s="148"/>
      <c r="P336" s="20"/>
    </row>
    <row r="337" spans="2:16" x14ac:dyDescent="0.35">
      <c r="B337" s="21" t="s">
        <v>7022</v>
      </c>
      <c r="C337" s="21" t="s">
        <v>8548</v>
      </c>
      <c r="D337" s="21" t="s">
        <v>8732</v>
      </c>
      <c r="E337" s="21"/>
      <c r="F337" s="21"/>
      <c r="G337" s="139">
        <v>40119414</v>
      </c>
      <c r="H337" s="133" t="s">
        <v>9752</v>
      </c>
      <c r="I337" s="133">
        <v>191</v>
      </c>
      <c r="J337" s="181" t="s">
        <v>8653</v>
      </c>
      <c r="K337" s="133"/>
      <c r="L337" s="133">
        <v>297</v>
      </c>
      <c r="M337" s="133">
        <v>2</v>
      </c>
      <c r="N337" s="148">
        <v>7.8</v>
      </c>
      <c r="O337" s="148"/>
      <c r="P337" s="20"/>
    </row>
    <row r="338" spans="2:16" x14ac:dyDescent="0.35">
      <c r="B338" s="21" t="s">
        <v>7022</v>
      </c>
      <c r="C338" s="21" t="s">
        <v>8548</v>
      </c>
      <c r="D338" s="21" t="s">
        <v>8732</v>
      </c>
      <c r="E338" s="21"/>
      <c r="F338" s="21"/>
      <c r="G338" s="21">
        <v>40119338</v>
      </c>
      <c r="H338" s="39" t="s">
        <v>9674</v>
      </c>
      <c r="I338" s="133" t="s">
        <v>8610</v>
      </c>
      <c r="J338" s="181" t="s">
        <v>8609</v>
      </c>
      <c r="K338" s="133"/>
      <c r="L338" s="133">
        <v>586</v>
      </c>
      <c r="M338" s="21">
        <v>12</v>
      </c>
      <c r="N338" s="21">
        <v>117.60000000000001</v>
      </c>
      <c r="O338" s="21"/>
      <c r="P338" s="20"/>
    </row>
    <row r="339" spans="2:16" x14ac:dyDescent="0.35">
      <c r="B339" s="21" t="s">
        <v>7022</v>
      </c>
      <c r="C339" s="21" t="s">
        <v>8548</v>
      </c>
      <c r="D339" s="21" t="s">
        <v>8732</v>
      </c>
      <c r="E339" s="21"/>
      <c r="F339" s="21"/>
      <c r="G339" s="21">
        <v>40119420</v>
      </c>
      <c r="H339" s="39" t="s">
        <v>9798</v>
      </c>
      <c r="I339" s="133">
        <v>198</v>
      </c>
      <c r="J339" s="181" t="s">
        <v>8385</v>
      </c>
      <c r="K339" s="133"/>
      <c r="L339" s="133">
        <v>232</v>
      </c>
      <c r="M339" s="21">
        <v>6</v>
      </c>
      <c r="N339" s="21">
        <v>4.8000000000000007</v>
      </c>
      <c r="O339" s="21"/>
      <c r="P339" s="20"/>
    </row>
    <row r="340" spans="2:16" x14ac:dyDescent="0.35">
      <c r="B340" s="21" t="s">
        <v>7022</v>
      </c>
      <c r="C340" s="21" t="s">
        <v>8548</v>
      </c>
      <c r="D340" s="21" t="s">
        <v>8732</v>
      </c>
      <c r="E340" s="21"/>
      <c r="F340" s="21"/>
      <c r="G340" s="21">
        <v>40119422</v>
      </c>
      <c r="H340" s="39" t="s">
        <v>9547</v>
      </c>
      <c r="I340" s="133" t="s">
        <v>8654</v>
      </c>
      <c r="J340" s="181" t="s">
        <v>8609</v>
      </c>
      <c r="K340" s="133"/>
      <c r="L340" s="133">
        <v>4545</v>
      </c>
      <c r="M340" s="21">
        <v>4</v>
      </c>
      <c r="N340" s="21">
        <v>305.60000000000002</v>
      </c>
      <c r="O340" s="21"/>
      <c r="P340" s="20"/>
    </row>
    <row r="341" spans="2:16" x14ac:dyDescent="0.35">
      <c r="B341" s="21" t="s">
        <v>7022</v>
      </c>
      <c r="C341" s="21" t="s">
        <v>8548</v>
      </c>
      <c r="D341" s="21" t="s">
        <v>8732</v>
      </c>
      <c r="E341" s="21"/>
      <c r="F341" s="21"/>
      <c r="G341" s="21">
        <v>40119423</v>
      </c>
      <c r="H341" s="39" t="s">
        <v>10933</v>
      </c>
      <c r="I341" s="133" t="s">
        <v>10409</v>
      </c>
      <c r="J341" s="181" t="s">
        <v>8443</v>
      </c>
      <c r="K341" s="133"/>
      <c r="L341" s="133">
        <v>3980</v>
      </c>
      <c r="M341" s="21">
        <v>4</v>
      </c>
      <c r="N341" s="21">
        <v>3.6666666666666665</v>
      </c>
      <c r="O341" s="21"/>
      <c r="P341" s="20"/>
    </row>
    <row r="342" spans="2:16" x14ac:dyDescent="0.35">
      <c r="B342" s="21" t="s">
        <v>7022</v>
      </c>
      <c r="C342" s="21" t="s">
        <v>8548</v>
      </c>
      <c r="D342" s="21" t="s">
        <v>8732</v>
      </c>
      <c r="E342" s="21"/>
      <c r="F342" s="21"/>
      <c r="G342" s="21">
        <v>40119424</v>
      </c>
      <c r="H342" s="39" t="s">
        <v>10932</v>
      </c>
      <c r="I342" s="133" t="s">
        <v>10410</v>
      </c>
      <c r="J342" s="181" t="s">
        <v>8443</v>
      </c>
      <c r="K342" s="133"/>
      <c r="L342" s="133">
        <v>3980</v>
      </c>
      <c r="M342" s="21">
        <v>4</v>
      </c>
      <c r="N342" s="21">
        <v>3.6666666666666665</v>
      </c>
      <c r="O342" s="21"/>
      <c r="P342" s="20"/>
    </row>
    <row r="343" spans="2:16" x14ac:dyDescent="0.35">
      <c r="B343" s="21" t="s">
        <v>7022</v>
      </c>
      <c r="C343" s="21" t="s">
        <v>8548</v>
      </c>
      <c r="D343" s="21" t="s">
        <v>8732</v>
      </c>
      <c r="E343" s="21"/>
      <c r="F343" s="21"/>
      <c r="G343" s="21">
        <v>40119425</v>
      </c>
      <c r="H343" s="39" t="s">
        <v>9608</v>
      </c>
      <c r="I343" s="133">
        <v>215</v>
      </c>
      <c r="J343" s="181" t="s">
        <v>8345</v>
      </c>
      <c r="K343" s="133"/>
      <c r="L343" s="133">
        <v>1582</v>
      </c>
      <c r="M343" s="21">
        <v>8</v>
      </c>
      <c r="N343" s="21">
        <v>27.2</v>
      </c>
      <c r="O343" s="21"/>
      <c r="P343" s="20"/>
    </row>
    <row r="344" spans="2:16" x14ac:dyDescent="0.35">
      <c r="B344" s="21" t="s">
        <v>7022</v>
      </c>
      <c r="C344" s="21" t="s">
        <v>8548</v>
      </c>
      <c r="D344" s="21" t="s">
        <v>8732</v>
      </c>
      <c r="E344" s="21"/>
      <c r="F344" s="21"/>
      <c r="G344" s="21">
        <v>40119426</v>
      </c>
      <c r="H344" s="39" t="s">
        <v>9582</v>
      </c>
      <c r="I344" s="133" t="s">
        <v>8655</v>
      </c>
      <c r="J344" s="181" t="s">
        <v>8355</v>
      </c>
      <c r="K344" s="133"/>
      <c r="L344" s="133">
        <v>1288</v>
      </c>
      <c r="M344" s="21">
        <v>8</v>
      </c>
      <c r="N344" s="21">
        <v>19.2</v>
      </c>
      <c r="O344" s="21"/>
      <c r="P344" s="20"/>
    </row>
    <row r="345" spans="2:16" x14ac:dyDescent="0.35">
      <c r="B345" s="21" t="s">
        <v>7022</v>
      </c>
      <c r="C345" s="21" t="s">
        <v>8548</v>
      </c>
      <c r="D345" s="21" t="s">
        <v>8732</v>
      </c>
      <c r="E345" s="21"/>
      <c r="F345" s="21"/>
      <c r="G345" s="21">
        <v>40119427</v>
      </c>
      <c r="H345" s="39" t="s">
        <v>9726</v>
      </c>
      <c r="I345" s="133">
        <v>217</v>
      </c>
      <c r="J345" s="181" t="s">
        <v>8656</v>
      </c>
      <c r="K345" s="133"/>
      <c r="L345" s="133">
        <v>1253</v>
      </c>
      <c r="M345" s="21">
        <v>8</v>
      </c>
      <c r="N345" s="21">
        <v>18.399999999999999</v>
      </c>
      <c r="O345" s="21"/>
      <c r="P345" s="20"/>
    </row>
    <row r="346" spans="2:16" x14ac:dyDescent="0.35">
      <c r="B346" s="21" t="s">
        <v>7022</v>
      </c>
      <c r="C346" s="21" t="s">
        <v>8548</v>
      </c>
      <c r="D346" s="21" t="s">
        <v>8732</v>
      </c>
      <c r="E346" s="21"/>
      <c r="F346" s="21"/>
      <c r="G346" s="21">
        <v>40119428</v>
      </c>
      <c r="H346" s="39" t="s">
        <v>9677</v>
      </c>
      <c r="I346" s="133">
        <v>218</v>
      </c>
      <c r="J346" s="181" t="s">
        <v>8656</v>
      </c>
      <c r="K346" s="133"/>
      <c r="L346" s="133">
        <v>649</v>
      </c>
      <c r="M346" s="21">
        <v>8</v>
      </c>
      <c r="N346" s="21">
        <v>9.6</v>
      </c>
      <c r="O346" s="21"/>
      <c r="P346" s="148"/>
    </row>
    <row r="347" spans="2:16" x14ac:dyDescent="0.35">
      <c r="B347" s="21" t="s">
        <v>7022</v>
      </c>
      <c r="C347" s="21" t="s">
        <v>8548</v>
      </c>
      <c r="D347" s="21" t="s">
        <v>8732</v>
      </c>
      <c r="E347" s="21"/>
      <c r="F347" s="21"/>
      <c r="G347" s="21">
        <v>40119429</v>
      </c>
      <c r="H347" s="39" t="s">
        <v>9544</v>
      </c>
      <c r="I347" s="133" t="s">
        <v>8666</v>
      </c>
      <c r="J347" s="181" t="s">
        <v>8609</v>
      </c>
      <c r="K347" s="133"/>
      <c r="L347" s="133">
        <v>4168</v>
      </c>
      <c r="M347" s="21">
        <v>4</v>
      </c>
      <c r="N347" s="21">
        <v>280.39999999999998</v>
      </c>
      <c r="O347" s="21"/>
      <c r="P347" s="148"/>
    </row>
    <row r="348" spans="2:16" x14ac:dyDescent="0.35">
      <c r="B348" s="21" t="s">
        <v>7022</v>
      </c>
      <c r="C348" s="21" t="s">
        <v>8548</v>
      </c>
      <c r="D348" s="21" t="s">
        <v>8732</v>
      </c>
      <c r="E348" s="21"/>
      <c r="F348" s="21"/>
      <c r="G348" s="21">
        <v>40119430</v>
      </c>
      <c r="H348" s="39" t="s">
        <v>10925</v>
      </c>
      <c r="I348" s="133" t="s">
        <v>10407</v>
      </c>
      <c r="J348" s="181" t="s">
        <v>8443</v>
      </c>
      <c r="K348" s="133"/>
      <c r="L348" s="133">
        <v>4734</v>
      </c>
      <c r="M348" s="21">
        <v>4</v>
      </c>
      <c r="N348" s="21">
        <v>5.2200000000000006</v>
      </c>
      <c r="O348" s="21"/>
      <c r="P348" s="148"/>
    </row>
    <row r="349" spans="2:16" x14ac:dyDescent="0.35">
      <c r="B349" s="21" t="s">
        <v>7022</v>
      </c>
      <c r="C349" s="21" t="s">
        <v>8548</v>
      </c>
      <c r="D349" s="21" t="s">
        <v>8732</v>
      </c>
      <c r="E349" s="21"/>
      <c r="F349" s="21"/>
      <c r="G349" s="21">
        <v>40119431</v>
      </c>
      <c r="H349" s="39" t="s">
        <v>10924</v>
      </c>
      <c r="I349" s="133" t="s">
        <v>10408</v>
      </c>
      <c r="J349" s="181" t="s">
        <v>8443</v>
      </c>
      <c r="K349" s="133"/>
      <c r="L349" s="133">
        <v>4734</v>
      </c>
      <c r="M349" s="21">
        <v>4</v>
      </c>
      <c r="N349" s="21">
        <v>5.2200000000000006</v>
      </c>
      <c r="O349" s="21"/>
      <c r="P349" s="148"/>
    </row>
    <row r="350" spans="2:16" x14ac:dyDescent="0.35">
      <c r="B350" s="21" t="s">
        <v>7022</v>
      </c>
      <c r="C350" s="21" t="s">
        <v>8548</v>
      </c>
      <c r="D350" s="21" t="s">
        <v>8732</v>
      </c>
      <c r="E350" s="21"/>
      <c r="F350" s="21"/>
      <c r="G350" s="139">
        <v>40119432</v>
      </c>
      <c r="H350" s="133" t="s">
        <v>11015</v>
      </c>
      <c r="I350" s="133" t="s">
        <v>10405</v>
      </c>
      <c r="J350" s="181" t="s">
        <v>8656</v>
      </c>
      <c r="K350" s="133"/>
      <c r="L350" s="133">
        <v>786</v>
      </c>
      <c r="M350" s="133">
        <v>4</v>
      </c>
      <c r="N350" s="148">
        <v>0.27999999999999997</v>
      </c>
      <c r="O350" s="148"/>
      <c r="P350" s="148"/>
    </row>
    <row r="351" spans="2:16" x14ac:dyDescent="0.35">
      <c r="B351" s="21" t="s">
        <v>7022</v>
      </c>
      <c r="C351" s="21" t="s">
        <v>8548</v>
      </c>
      <c r="D351" s="21" t="s">
        <v>8732</v>
      </c>
      <c r="E351" s="21"/>
      <c r="F351" s="21"/>
      <c r="G351" s="139">
        <v>40119433</v>
      </c>
      <c r="H351" s="133" t="s">
        <v>11016</v>
      </c>
      <c r="I351" s="133" t="s">
        <v>10406</v>
      </c>
      <c r="J351" s="181" t="s">
        <v>8656</v>
      </c>
      <c r="K351" s="133"/>
      <c r="L351" s="133">
        <v>786</v>
      </c>
      <c r="M351" s="133">
        <v>4</v>
      </c>
      <c r="N351" s="148">
        <v>0.27999999999999997</v>
      </c>
      <c r="O351" s="148"/>
      <c r="P351" s="148"/>
    </row>
    <row r="352" spans="2:16" x14ac:dyDescent="0.35">
      <c r="B352" s="21" t="s">
        <v>7022</v>
      </c>
      <c r="C352" s="21" t="s">
        <v>8548</v>
      </c>
      <c r="D352" s="21" t="s">
        <v>8732</v>
      </c>
      <c r="E352" s="21"/>
      <c r="F352" s="21"/>
      <c r="G352" s="139">
        <v>40119434</v>
      </c>
      <c r="H352" s="133" t="s">
        <v>9588</v>
      </c>
      <c r="I352" s="133">
        <v>254</v>
      </c>
      <c r="J352" s="181" t="s">
        <v>8656</v>
      </c>
      <c r="K352" s="133"/>
      <c r="L352" s="133">
        <v>1360</v>
      </c>
      <c r="M352" s="133">
        <v>8</v>
      </c>
      <c r="N352" s="148">
        <v>20</v>
      </c>
      <c r="O352" s="148"/>
      <c r="P352" s="148"/>
    </row>
    <row r="353" spans="2:16" x14ac:dyDescent="0.35">
      <c r="B353" s="21" t="s">
        <v>7022</v>
      </c>
      <c r="C353" s="21" t="s">
        <v>8548</v>
      </c>
      <c r="D353" s="21" t="s">
        <v>8732</v>
      </c>
      <c r="E353" s="21"/>
      <c r="F353" s="21"/>
      <c r="G353" s="139">
        <v>40119435</v>
      </c>
      <c r="H353" s="133" t="s">
        <v>9596</v>
      </c>
      <c r="I353" s="133" t="s">
        <v>6922</v>
      </c>
      <c r="J353" s="181" t="s">
        <v>8355</v>
      </c>
      <c r="K353" s="133"/>
      <c r="L353" s="133">
        <v>1433</v>
      </c>
      <c r="M353" s="133">
        <v>8</v>
      </c>
      <c r="N353" s="148">
        <v>20</v>
      </c>
      <c r="O353" s="148"/>
      <c r="P353" s="148"/>
    </row>
    <row r="354" spans="2:16" x14ac:dyDescent="0.35">
      <c r="B354" s="21" t="s">
        <v>7022</v>
      </c>
      <c r="C354" s="21" t="s">
        <v>8548</v>
      </c>
      <c r="D354" s="21" t="s">
        <v>8732</v>
      </c>
      <c r="E354" s="21"/>
      <c r="F354" s="21"/>
      <c r="G354" s="139">
        <v>40119436</v>
      </c>
      <c r="H354" s="133" t="s">
        <v>9722</v>
      </c>
      <c r="I354" s="133">
        <v>256</v>
      </c>
      <c r="J354" s="181" t="s">
        <v>8656</v>
      </c>
      <c r="K354" s="133"/>
      <c r="L354" s="133">
        <v>1201</v>
      </c>
      <c r="M354" s="184">
        <v>8</v>
      </c>
      <c r="N354" s="148">
        <v>17.600000000000001</v>
      </c>
      <c r="O354" s="148"/>
      <c r="P354" s="148"/>
    </row>
    <row r="355" spans="2:16" x14ac:dyDescent="0.35">
      <c r="B355" s="21" t="s">
        <v>7022</v>
      </c>
      <c r="C355" s="21" t="s">
        <v>8548</v>
      </c>
      <c r="D355" s="21" t="s">
        <v>8732</v>
      </c>
      <c r="E355" s="21"/>
      <c r="F355" s="21"/>
      <c r="G355" s="139">
        <v>40119437</v>
      </c>
      <c r="H355" s="133" t="s">
        <v>9680</v>
      </c>
      <c r="I355" s="133">
        <v>257</v>
      </c>
      <c r="J355" s="181" t="s">
        <v>8656</v>
      </c>
      <c r="K355" s="133"/>
      <c r="L355" s="133">
        <v>722</v>
      </c>
      <c r="M355" s="184">
        <v>8</v>
      </c>
      <c r="N355" s="148">
        <v>10.4</v>
      </c>
      <c r="O355" s="148"/>
      <c r="P355" s="148"/>
    </row>
    <row r="356" spans="2:16" x14ac:dyDescent="0.35">
      <c r="B356" s="21" t="s">
        <v>7022</v>
      </c>
      <c r="C356" s="21" t="s">
        <v>8548</v>
      </c>
      <c r="D356" s="21" t="s">
        <v>8732</v>
      </c>
      <c r="E356" s="21"/>
      <c r="F356" s="21"/>
      <c r="G356" s="139">
        <v>40119438</v>
      </c>
      <c r="H356" s="133" t="s">
        <v>9829</v>
      </c>
      <c r="I356" s="133">
        <v>258</v>
      </c>
      <c r="J356" s="181" t="s">
        <v>8616</v>
      </c>
      <c r="K356" s="133"/>
      <c r="L356" s="133">
        <v>178</v>
      </c>
      <c r="M356" s="133">
        <v>8</v>
      </c>
      <c r="N356" s="148">
        <v>11.2</v>
      </c>
      <c r="O356" s="148"/>
      <c r="P356" s="148"/>
    </row>
    <row r="357" spans="2:16" x14ac:dyDescent="0.35">
      <c r="B357" s="21" t="s">
        <v>7022</v>
      </c>
      <c r="C357" s="21" t="s">
        <v>8548</v>
      </c>
      <c r="D357" s="21" t="s">
        <v>8732</v>
      </c>
      <c r="E357" s="21"/>
      <c r="F357" s="21"/>
      <c r="G357" s="139">
        <v>40119439</v>
      </c>
      <c r="H357" s="133" t="s">
        <v>9523</v>
      </c>
      <c r="I357" s="133">
        <v>259</v>
      </c>
      <c r="J357" s="181" t="s">
        <v>8435</v>
      </c>
      <c r="K357" s="133"/>
      <c r="L357" s="133">
        <v>5479</v>
      </c>
      <c r="M357" s="133">
        <v>4</v>
      </c>
      <c r="N357" s="148">
        <v>100</v>
      </c>
      <c r="O357" s="148"/>
      <c r="P357" s="148"/>
    </row>
    <row r="358" spans="2:16" x14ac:dyDescent="0.35">
      <c r="B358" s="21" t="s">
        <v>7022</v>
      </c>
      <c r="C358" s="21" t="s">
        <v>8548</v>
      </c>
      <c r="D358" s="21" t="s">
        <v>8732</v>
      </c>
      <c r="E358" s="21"/>
      <c r="F358" s="21"/>
      <c r="G358" s="139">
        <v>40119440</v>
      </c>
      <c r="H358" s="133" t="s">
        <v>10961</v>
      </c>
      <c r="I358" s="133" t="s">
        <v>10403</v>
      </c>
      <c r="J358" s="181" t="s">
        <v>8345</v>
      </c>
      <c r="K358" s="133"/>
      <c r="L358" s="133">
        <v>2576</v>
      </c>
      <c r="M358" s="133">
        <v>4</v>
      </c>
      <c r="N358" s="148">
        <v>1.1000000000000001</v>
      </c>
      <c r="O358" s="148"/>
      <c r="P358" s="148"/>
    </row>
    <row r="359" spans="2:16" x14ac:dyDescent="0.35">
      <c r="B359" s="21" t="s">
        <v>7022</v>
      </c>
      <c r="C359" s="21" t="s">
        <v>8548</v>
      </c>
      <c r="D359" s="21" t="s">
        <v>8732</v>
      </c>
      <c r="E359" s="21"/>
      <c r="F359" s="21"/>
      <c r="G359" s="139">
        <v>40119441</v>
      </c>
      <c r="H359" s="133" t="s">
        <v>10960</v>
      </c>
      <c r="I359" s="133" t="s">
        <v>10404</v>
      </c>
      <c r="J359" s="181" t="s">
        <v>8345</v>
      </c>
      <c r="K359" s="133"/>
      <c r="L359" s="133">
        <v>2576</v>
      </c>
      <c r="M359" s="133">
        <v>4</v>
      </c>
      <c r="N359" s="148">
        <v>1.1000000000000001</v>
      </c>
      <c r="O359" s="148"/>
      <c r="P359" s="148"/>
    </row>
    <row r="360" spans="2:16" x14ac:dyDescent="0.35">
      <c r="B360" s="21" t="s">
        <v>7022</v>
      </c>
      <c r="C360" s="21" t="s">
        <v>8548</v>
      </c>
      <c r="D360" s="21" t="s">
        <v>8732</v>
      </c>
      <c r="E360" s="21"/>
      <c r="F360" s="21"/>
      <c r="G360" s="139">
        <v>40119442</v>
      </c>
      <c r="H360" s="133" t="s">
        <v>9764</v>
      </c>
      <c r="I360" s="133">
        <v>261</v>
      </c>
      <c r="J360" s="181" t="s">
        <v>8667</v>
      </c>
      <c r="K360" s="133"/>
      <c r="L360" s="133">
        <v>315</v>
      </c>
      <c r="M360" s="133">
        <v>4</v>
      </c>
      <c r="N360" s="148">
        <v>15.2</v>
      </c>
      <c r="O360" s="148"/>
      <c r="P360" s="148"/>
    </row>
    <row r="361" spans="2:16" x14ac:dyDescent="0.35">
      <c r="B361" s="21" t="s">
        <v>7022</v>
      </c>
      <c r="C361" s="21" t="s">
        <v>8548</v>
      </c>
      <c r="D361" s="21" t="s">
        <v>8732</v>
      </c>
      <c r="E361" s="21"/>
      <c r="F361" s="21"/>
      <c r="G361" s="155"/>
      <c r="H361" s="145"/>
      <c r="I361" s="133" t="s">
        <v>6957</v>
      </c>
      <c r="J361" s="181" t="s">
        <v>8609</v>
      </c>
      <c r="K361" s="133"/>
      <c r="L361" s="133">
        <v>4920</v>
      </c>
      <c r="M361" s="133">
        <v>4</v>
      </c>
      <c r="N361" s="148">
        <v>331.2</v>
      </c>
      <c r="O361" s="148"/>
      <c r="P361" s="148"/>
    </row>
    <row r="362" spans="2:16" x14ac:dyDescent="0.35">
      <c r="B362" s="21" t="s">
        <v>7022</v>
      </c>
      <c r="C362" s="21" t="s">
        <v>8548</v>
      </c>
      <c r="D362" s="21" t="s">
        <v>8732</v>
      </c>
      <c r="E362" s="21"/>
      <c r="F362" s="21"/>
      <c r="G362" s="139">
        <v>40119445</v>
      </c>
      <c r="H362" s="133" t="s">
        <v>10965</v>
      </c>
      <c r="I362" s="133" t="s">
        <v>10401</v>
      </c>
      <c r="J362" s="181" t="s">
        <v>8345</v>
      </c>
      <c r="K362" s="133"/>
      <c r="L362" s="133">
        <v>2487</v>
      </c>
      <c r="M362" s="133">
        <v>4</v>
      </c>
      <c r="N362" s="148">
        <v>1.325</v>
      </c>
      <c r="O362" s="148"/>
      <c r="P362" s="148"/>
    </row>
    <row r="363" spans="2:16" x14ac:dyDescent="0.35">
      <c r="B363" s="21" t="s">
        <v>7022</v>
      </c>
      <c r="C363" s="21" t="s">
        <v>8548</v>
      </c>
      <c r="D363" s="21" t="s">
        <v>8732</v>
      </c>
      <c r="E363" s="21"/>
      <c r="F363" s="21"/>
      <c r="G363" s="139">
        <v>40119446</v>
      </c>
      <c r="H363" s="133" t="s">
        <v>10964</v>
      </c>
      <c r="I363" s="133" t="s">
        <v>10402</v>
      </c>
      <c r="J363" s="181" t="s">
        <v>8345</v>
      </c>
      <c r="K363" s="133"/>
      <c r="L363" s="133">
        <v>2487</v>
      </c>
      <c r="M363" s="133">
        <v>4</v>
      </c>
      <c r="N363" s="148">
        <v>1.325</v>
      </c>
      <c r="O363" s="148"/>
      <c r="P363" s="148"/>
    </row>
    <row r="364" spans="2:16" x14ac:dyDescent="0.35">
      <c r="B364" s="21" t="s">
        <v>7022</v>
      </c>
      <c r="C364" s="21" t="s">
        <v>8548</v>
      </c>
      <c r="D364" s="21" t="s">
        <v>8732</v>
      </c>
      <c r="E364" s="21"/>
      <c r="F364" s="21"/>
      <c r="G364" s="139">
        <v>40119447</v>
      </c>
      <c r="H364" s="133" t="s">
        <v>9678</v>
      </c>
      <c r="I364" s="133">
        <v>291</v>
      </c>
      <c r="J364" s="181" t="s">
        <v>8656</v>
      </c>
      <c r="K364" s="133"/>
      <c r="L364" s="133">
        <v>705</v>
      </c>
      <c r="M364" s="184">
        <v>8</v>
      </c>
      <c r="N364" s="148">
        <v>10.4</v>
      </c>
      <c r="O364" s="148"/>
      <c r="P364" s="148"/>
    </row>
    <row r="365" spans="2:16" x14ac:dyDescent="0.35">
      <c r="B365" s="21" t="s">
        <v>7022</v>
      </c>
      <c r="C365" s="21" t="s">
        <v>8548</v>
      </c>
      <c r="D365" s="21" t="s">
        <v>8732</v>
      </c>
      <c r="E365" s="21"/>
      <c r="F365" s="21"/>
      <c r="G365" s="139">
        <v>40119448</v>
      </c>
      <c r="H365" s="133" t="s">
        <v>10976</v>
      </c>
      <c r="I365" s="133" t="s">
        <v>10399</v>
      </c>
      <c r="J365" s="181" t="s">
        <v>8656</v>
      </c>
      <c r="K365" s="133"/>
      <c r="L365" s="133">
        <v>1419</v>
      </c>
      <c r="M365" s="184">
        <v>4</v>
      </c>
      <c r="N365" s="148">
        <v>0.65</v>
      </c>
      <c r="O365" s="148"/>
      <c r="P365" s="148"/>
    </row>
    <row r="366" spans="2:16" x14ac:dyDescent="0.35">
      <c r="B366" s="21" t="s">
        <v>7022</v>
      </c>
      <c r="C366" s="21" t="s">
        <v>8548</v>
      </c>
      <c r="D366" s="21" t="s">
        <v>8732</v>
      </c>
      <c r="E366" s="21"/>
      <c r="F366" s="21"/>
      <c r="G366" s="139">
        <v>40119449</v>
      </c>
      <c r="H366" s="133" t="s">
        <v>10977</v>
      </c>
      <c r="I366" s="133" t="s">
        <v>10400</v>
      </c>
      <c r="J366" s="181" t="s">
        <v>8656</v>
      </c>
      <c r="K366" s="133"/>
      <c r="L366" s="133">
        <v>1419</v>
      </c>
      <c r="M366" s="184">
        <v>4</v>
      </c>
      <c r="N366" s="148">
        <v>0.65</v>
      </c>
      <c r="O366" s="148"/>
      <c r="P366" s="148"/>
    </row>
    <row r="367" spans="2:16" x14ac:dyDescent="0.35">
      <c r="B367" s="21" t="s">
        <v>7022</v>
      </c>
      <c r="C367" s="21" t="s">
        <v>8548</v>
      </c>
      <c r="D367" s="21" t="s">
        <v>8732</v>
      </c>
      <c r="E367" s="21"/>
      <c r="F367" s="21"/>
      <c r="G367" s="139">
        <v>40119450</v>
      </c>
      <c r="H367" s="133" t="s">
        <v>10972</v>
      </c>
      <c r="I367" s="133" t="s">
        <v>10397</v>
      </c>
      <c r="J367" s="181" t="s">
        <v>8355</v>
      </c>
      <c r="K367" s="133"/>
      <c r="L367" s="133">
        <v>1368</v>
      </c>
      <c r="M367" s="184">
        <v>4</v>
      </c>
      <c r="N367" s="148">
        <v>0.625</v>
      </c>
      <c r="O367" s="148"/>
      <c r="P367" s="148"/>
    </row>
    <row r="368" spans="2:16" x14ac:dyDescent="0.35">
      <c r="B368" s="21" t="s">
        <v>7022</v>
      </c>
      <c r="C368" s="21" t="s">
        <v>8548</v>
      </c>
      <c r="D368" s="21" t="s">
        <v>8732</v>
      </c>
      <c r="E368" s="21"/>
      <c r="F368" s="21"/>
      <c r="G368" s="139">
        <v>40119451</v>
      </c>
      <c r="H368" s="133" t="s">
        <v>10973</v>
      </c>
      <c r="I368" s="133" t="s">
        <v>10398</v>
      </c>
      <c r="J368" s="181" t="s">
        <v>8355</v>
      </c>
      <c r="K368" s="133"/>
      <c r="L368" s="133">
        <v>1368</v>
      </c>
      <c r="M368" s="184">
        <v>4</v>
      </c>
      <c r="N368" s="148">
        <v>0.625</v>
      </c>
      <c r="O368" s="148"/>
      <c r="P368" s="148"/>
    </row>
    <row r="369" spans="2:16" x14ac:dyDescent="0.35">
      <c r="B369" s="21" t="s">
        <v>7022</v>
      </c>
      <c r="C369" s="21" t="s">
        <v>8548</v>
      </c>
      <c r="D369" s="21" t="s">
        <v>8732</v>
      </c>
      <c r="E369" s="21"/>
      <c r="F369" s="21"/>
      <c r="G369" s="139">
        <v>40119452</v>
      </c>
      <c r="H369" s="133" t="s">
        <v>11047</v>
      </c>
      <c r="I369" s="133" t="s">
        <v>10395</v>
      </c>
      <c r="J369" s="181" t="s">
        <v>8451</v>
      </c>
      <c r="K369" s="133"/>
      <c r="L369" s="133">
        <v>5489</v>
      </c>
      <c r="M369" s="184">
        <v>4</v>
      </c>
      <c r="N369" s="148">
        <v>11.85</v>
      </c>
      <c r="O369" s="148"/>
      <c r="P369" s="148"/>
    </row>
    <row r="370" spans="2:16" x14ac:dyDescent="0.35">
      <c r="B370" s="21" t="s">
        <v>7022</v>
      </c>
      <c r="C370" s="21" t="s">
        <v>8548</v>
      </c>
      <c r="D370" s="21" t="s">
        <v>8732</v>
      </c>
      <c r="E370" s="21"/>
      <c r="F370" s="21"/>
      <c r="G370" s="139">
        <v>40119453</v>
      </c>
      <c r="H370" s="133" t="s">
        <v>11048</v>
      </c>
      <c r="I370" s="133" t="s">
        <v>10396</v>
      </c>
      <c r="J370" s="181" t="s">
        <v>8451</v>
      </c>
      <c r="K370" s="133"/>
      <c r="L370" s="133">
        <v>5489</v>
      </c>
      <c r="M370" s="184">
        <v>4</v>
      </c>
      <c r="N370" s="148">
        <v>11.85</v>
      </c>
      <c r="O370" s="148"/>
      <c r="P370" s="148"/>
    </row>
    <row r="371" spans="2:16" x14ac:dyDescent="0.35">
      <c r="B371" s="21" t="s">
        <v>7022</v>
      </c>
      <c r="C371" s="21" t="s">
        <v>8548</v>
      </c>
      <c r="D371" s="21" t="s">
        <v>8732</v>
      </c>
      <c r="E371" s="21"/>
      <c r="F371" s="21"/>
      <c r="G371" s="139">
        <v>40119382</v>
      </c>
      <c r="H371" s="133" t="s">
        <v>9761</v>
      </c>
      <c r="I371" s="133">
        <v>159</v>
      </c>
      <c r="J371" s="181" t="s">
        <v>8645</v>
      </c>
      <c r="K371" s="133"/>
      <c r="L371" s="133">
        <v>586</v>
      </c>
      <c r="M371" s="184">
        <v>24</v>
      </c>
      <c r="N371" s="148">
        <v>124.80000000000001</v>
      </c>
      <c r="O371" s="148"/>
      <c r="P371" s="148"/>
    </row>
    <row r="372" spans="2:16" x14ac:dyDescent="0.35">
      <c r="B372" s="21" t="s">
        <v>7022</v>
      </c>
      <c r="C372" s="21" t="s">
        <v>8548</v>
      </c>
      <c r="D372" s="21" t="s">
        <v>8732</v>
      </c>
      <c r="E372" s="21"/>
      <c r="F372" s="21"/>
      <c r="G372" s="139">
        <v>40119454</v>
      </c>
      <c r="H372" s="133" t="s">
        <v>10968</v>
      </c>
      <c r="I372" s="133" t="s">
        <v>10394</v>
      </c>
      <c r="J372" s="181" t="s">
        <v>8656</v>
      </c>
      <c r="K372" s="133"/>
      <c r="L372" s="133">
        <v>1292</v>
      </c>
      <c r="M372" s="184">
        <v>4</v>
      </c>
      <c r="N372" s="148">
        <v>0.6</v>
      </c>
      <c r="O372" s="148"/>
      <c r="P372" s="148"/>
    </row>
    <row r="373" spans="2:16" x14ac:dyDescent="0.35">
      <c r="B373" s="21" t="s">
        <v>7022</v>
      </c>
      <c r="C373" s="21" t="s">
        <v>8548</v>
      </c>
      <c r="D373" s="21" t="s">
        <v>8732</v>
      </c>
      <c r="E373" s="21"/>
      <c r="F373" s="21"/>
      <c r="G373" s="139">
        <v>40119455</v>
      </c>
      <c r="H373" s="133" t="s">
        <v>10969</v>
      </c>
      <c r="I373" s="133" t="s">
        <v>8989</v>
      </c>
      <c r="J373" s="181" t="s">
        <v>8656</v>
      </c>
      <c r="K373" s="133"/>
      <c r="L373" s="133">
        <v>1292</v>
      </c>
      <c r="M373" s="184">
        <v>4</v>
      </c>
      <c r="N373" s="148">
        <v>0.6</v>
      </c>
      <c r="O373" s="148"/>
      <c r="P373" s="148"/>
    </row>
    <row r="374" spans="2:16" x14ac:dyDescent="0.35">
      <c r="B374" s="21" t="s">
        <v>7022</v>
      </c>
      <c r="C374" s="21" t="s">
        <v>8548</v>
      </c>
      <c r="D374" s="21" t="s">
        <v>8732</v>
      </c>
      <c r="E374" s="21"/>
      <c r="F374" s="21"/>
      <c r="G374" s="139">
        <v>40119456</v>
      </c>
      <c r="H374" s="133" t="s">
        <v>11014</v>
      </c>
      <c r="I374" s="133" t="s">
        <v>10392</v>
      </c>
      <c r="J374" s="181" t="s">
        <v>8656</v>
      </c>
      <c r="K374" s="133"/>
      <c r="L374" s="133">
        <v>690</v>
      </c>
      <c r="M374" s="184">
        <v>4</v>
      </c>
      <c r="N374" s="148">
        <v>0.32500000000000001</v>
      </c>
      <c r="O374" s="148"/>
      <c r="P374" s="148"/>
    </row>
    <row r="375" spans="2:16" x14ac:dyDescent="0.35">
      <c r="B375" s="21" t="s">
        <v>7022</v>
      </c>
      <c r="C375" s="21" t="s">
        <v>8548</v>
      </c>
      <c r="D375" s="21" t="s">
        <v>8732</v>
      </c>
      <c r="E375" s="21"/>
      <c r="F375" s="21"/>
      <c r="G375" s="139">
        <v>40119457</v>
      </c>
      <c r="H375" s="133" t="s">
        <v>11049</v>
      </c>
      <c r="I375" s="133" t="s">
        <v>10393</v>
      </c>
      <c r="J375" s="181" t="s">
        <v>8656</v>
      </c>
      <c r="K375" s="133"/>
      <c r="L375" s="133">
        <v>690</v>
      </c>
      <c r="M375" s="184">
        <v>4</v>
      </c>
      <c r="N375" s="148">
        <v>0.32500000000000001</v>
      </c>
      <c r="O375" s="148"/>
      <c r="P375" s="148"/>
    </row>
    <row r="376" spans="2:16" x14ac:dyDescent="0.35">
      <c r="B376" s="21" t="s">
        <v>7022</v>
      </c>
      <c r="C376" s="21" t="s">
        <v>8548</v>
      </c>
      <c r="D376" s="21" t="s">
        <v>8732</v>
      </c>
      <c r="E376" s="21"/>
      <c r="F376" s="21"/>
      <c r="G376" s="155"/>
      <c r="H376" s="145"/>
      <c r="I376" s="133">
        <v>297</v>
      </c>
      <c r="J376" s="181" t="s">
        <v>8393</v>
      </c>
      <c r="K376" s="133"/>
      <c r="L376" s="133">
        <v>210</v>
      </c>
      <c r="M376" s="184">
        <v>8</v>
      </c>
      <c r="N376" s="148">
        <v>14.4</v>
      </c>
      <c r="O376" s="148"/>
      <c r="P376" s="148"/>
    </row>
    <row r="377" spans="2:16" x14ac:dyDescent="0.35">
      <c r="B377" s="21" t="s">
        <v>7022</v>
      </c>
      <c r="C377" s="21" t="s">
        <v>8548</v>
      </c>
      <c r="D377" s="21" t="s">
        <v>8732</v>
      </c>
      <c r="E377" s="21"/>
      <c r="F377" s="21"/>
      <c r="G377" s="155"/>
      <c r="H377" s="145"/>
      <c r="I377" s="133">
        <v>298</v>
      </c>
      <c r="J377" s="181" t="s">
        <v>8435</v>
      </c>
      <c r="K377" s="133"/>
      <c r="L377" s="133">
        <v>6258</v>
      </c>
      <c r="M377" s="184">
        <v>4</v>
      </c>
      <c r="N377" s="148">
        <v>114</v>
      </c>
      <c r="O377" s="148"/>
      <c r="P377" s="20"/>
    </row>
    <row r="378" spans="2:16" x14ac:dyDescent="0.35">
      <c r="B378" s="21" t="s">
        <v>7022</v>
      </c>
      <c r="C378" s="21" t="s">
        <v>8548</v>
      </c>
      <c r="D378" s="21" t="s">
        <v>8732</v>
      </c>
      <c r="E378" s="21"/>
      <c r="F378" s="21"/>
      <c r="G378" s="155"/>
      <c r="H378" s="145"/>
      <c r="I378" s="133">
        <v>299</v>
      </c>
      <c r="J378" s="181" t="s">
        <v>8668</v>
      </c>
      <c r="K378" s="133"/>
      <c r="L378" s="133">
        <v>260</v>
      </c>
      <c r="M378" s="184">
        <v>4</v>
      </c>
      <c r="N378" s="148">
        <v>10.8</v>
      </c>
      <c r="O378" s="148"/>
      <c r="P378" s="20"/>
    </row>
    <row r="379" spans="2:16" x14ac:dyDescent="0.35">
      <c r="B379" s="21" t="s">
        <v>7022</v>
      </c>
      <c r="C379" s="21" t="s">
        <v>8548</v>
      </c>
      <c r="D379" s="21" t="s">
        <v>8732</v>
      </c>
      <c r="E379" s="21"/>
      <c r="F379" s="21"/>
      <c r="G379" s="117"/>
      <c r="H379" s="198"/>
      <c r="I379" s="133" t="s">
        <v>10435</v>
      </c>
      <c r="J379" s="181" t="s">
        <v>8656</v>
      </c>
      <c r="K379" s="133"/>
      <c r="L379" s="133">
        <v>969</v>
      </c>
      <c r="M379" s="184">
        <v>4</v>
      </c>
      <c r="N379" s="148">
        <v>1.8</v>
      </c>
      <c r="O379" s="148"/>
      <c r="P379" s="20"/>
    </row>
    <row r="380" spans="2:16" x14ac:dyDescent="0.35">
      <c r="B380" s="21" t="s">
        <v>7022</v>
      </c>
      <c r="C380" s="21" t="s">
        <v>8548</v>
      </c>
      <c r="D380" s="21" t="s">
        <v>8732</v>
      </c>
      <c r="E380" s="21"/>
      <c r="F380" s="21"/>
      <c r="G380" s="117"/>
      <c r="H380" s="198"/>
      <c r="I380" s="133" t="s">
        <v>10436</v>
      </c>
      <c r="J380" s="181" t="s">
        <v>8656</v>
      </c>
      <c r="K380" s="133"/>
      <c r="L380" s="133">
        <v>969</v>
      </c>
      <c r="M380" s="184">
        <v>4</v>
      </c>
      <c r="N380" s="148">
        <v>1.8</v>
      </c>
      <c r="O380" s="148"/>
      <c r="P380" s="20"/>
    </row>
    <row r="381" spans="2:16" x14ac:dyDescent="0.35">
      <c r="B381" s="21" t="s">
        <v>7022</v>
      </c>
      <c r="C381" s="21" t="s">
        <v>8548</v>
      </c>
      <c r="D381" s="21" t="s">
        <v>8732</v>
      </c>
      <c r="E381" s="21"/>
      <c r="F381" s="21"/>
      <c r="G381" s="155"/>
      <c r="H381" s="145"/>
      <c r="I381" s="133" t="s">
        <v>10433</v>
      </c>
      <c r="J381" s="181" t="s">
        <v>8346</v>
      </c>
      <c r="K381" s="133"/>
      <c r="L381" s="133">
        <v>2365</v>
      </c>
      <c r="M381" s="184">
        <v>4</v>
      </c>
      <c r="N381" s="148">
        <v>7.4</v>
      </c>
      <c r="O381" s="148"/>
      <c r="P381" s="20"/>
    </row>
    <row r="382" spans="2:16" x14ac:dyDescent="0.35">
      <c r="B382" s="21" t="s">
        <v>7022</v>
      </c>
      <c r="C382" s="21" t="s">
        <v>8548</v>
      </c>
      <c r="D382" s="21" t="s">
        <v>8732</v>
      </c>
      <c r="E382" s="21"/>
      <c r="F382" s="21"/>
      <c r="G382" s="155"/>
      <c r="H382" s="145"/>
      <c r="I382" s="133" t="s">
        <v>10434</v>
      </c>
      <c r="J382" s="181" t="s">
        <v>8346</v>
      </c>
      <c r="K382" s="133"/>
      <c r="L382" s="133">
        <v>2365</v>
      </c>
      <c r="M382" s="184">
        <v>4</v>
      </c>
      <c r="N382" s="148">
        <v>7.4</v>
      </c>
      <c r="O382" s="148"/>
      <c r="P382" s="148"/>
    </row>
    <row r="383" spans="2:16" x14ac:dyDescent="0.35">
      <c r="B383" s="21" t="s">
        <v>7022</v>
      </c>
      <c r="C383" s="21" t="s">
        <v>8548</v>
      </c>
      <c r="D383" s="21" t="s">
        <v>8732</v>
      </c>
      <c r="E383" s="21"/>
      <c r="F383" s="21"/>
      <c r="G383" s="155"/>
      <c r="H383" s="145"/>
      <c r="I383" s="133" t="s">
        <v>7365</v>
      </c>
      <c r="J383" s="181" t="s">
        <v>8355</v>
      </c>
      <c r="K383" s="133"/>
      <c r="L383" s="133">
        <v>1207</v>
      </c>
      <c r="M383" s="133">
        <v>8</v>
      </c>
      <c r="N383" s="148">
        <v>17.600000000000001</v>
      </c>
      <c r="O383" s="148"/>
      <c r="P383" s="148"/>
    </row>
    <row r="384" spans="2:16" x14ac:dyDescent="0.35">
      <c r="B384" s="21" t="s">
        <v>7022</v>
      </c>
      <c r="C384" s="21" t="s">
        <v>8548</v>
      </c>
      <c r="D384" s="21" t="s">
        <v>8732</v>
      </c>
      <c r="E384" s="21"/>
      <c r="F384" s="21"/>
      <c r="G384" s="155"/>
      <c r="H384" s="145"/>
      <c r="I384" s="133">
        <v>303</v>
      </c>
      <c r="J384" s="181" t="s">
        <v>8408</v>
      </c>
      <c r="K384" s="133"/>
      <c r="L384" s="133">
        <v>144</v>
      </c>
      <c r="M384" s="133">
        <v>8</v>
      </c>
      <c r="N384" s="148">
        <v>8</v>
      </c>
      <c r="O384" s="148"/>
      <c r="P384" s="20"/>
    </row>
    <row r="385" spans="2:16" x14ac:dyDescent="0.35">
      <c r="B385" s="21" t="s">
        <v>7022</v>
      </c>
      <c r="C385" s="21" t="s">
        <v>8548</v>
      </c>
      <c r="D385" s="21" t="s">
        <v>8732</v>
      </c>
      <c r="E385" s="21"/>
      <c r="F385" s="21"/>
      <c r="G385" s="155"/>
      <c r="H385" s="145"/>
      <c r="I385" s="133" t="s">
        <v>10431</v>
      </c>
      <c r="J385" s="181" t="s">
        <v>8424</v>
      </c>
      <c r="K385" s="133"/>
      <c r="L385" s="133">
        <v>2021</v>
      </c>
      <c r="M385" s="133">
        <v>4</v>
      </c>
      <c r="N385" s="148">
        <v>5</v>
      </c>
      <c r="O385" s="148"/>
      <c r="P385" s="20"/>
    </row>
    <row r="386" spans="2:16" x14ac:dyDescent="0.35">
      <c r="B386" s="21" t="s">
        <v>7022</v>
      </c>
      <c r="C386" s="21" t="s">
        <v>8548</v>
      </c>
      <c r="D386" s="21" t="s">
        <v>8732</v>
      </c>
      <c r="E386" s="21"/>
      <c r="F386" s="21"/>
      <c r="G386" s="155"/>
      <c r="H386" s="145"/>
      <c r="I386" s="133" t="s">
        <v>10432</v>
      </c>
      <c r="J386" s="181" t="s">
        <v>8424</v>
      </c>
      <c r="K386" s="133"/>
      <c r="L386" s="133">
        <v>2021</v>
      </c>
      <c r="M386" s="133">
        <v>4</v>
      </c>
      <c r="N386" s="148">
        <v>5</v>
      </c>
      <c r="O386" s="148"/>
      <c r="P386" s="20"/>
    </row>
    <row r="387" spans="2:16" x14ac:dyDescent="0.35">
      <c r="B387" s="21" t="s">
        <v>7022</v>
      </c>
      <c r="C387" s="21" t="s">
        <v>8548</v>
      </c>
      <c r="D387" s="21" t="s">
        <v>8732</v>
      </c>
      <c r="E387" s="21"/>
      <c r="F387" s="21"/>
      <c r="G387" s="155"/>
      <c r="H387" s="145"/>
      <c r="I387" s="133" t="s">
        <v>10429</v>
      </c>
      <c r="J387" s="181" t="s">
        <v>8656</v>
      </c>
      <c r="K387" s="133"/>
      <c r="L387" s="133">
        <v>1481</v>
      </c>
      <c r="M387" s="133">
        <v>4</v>
      </c>
      <c r="N387" s="148">
        <v>2.7</v>
      </c>
      <c r="O387" s="148"/>
      <c r="P387" s="20"/>
    </row>
    <row r="388" spans="2:16" x14ac:dyDescent="0.35">
      <c r="B388" s="21" t="s">
        <v>7022</v>
      </c>
      <c r="C388" s="21" t="s">
        <v>8548</v>
      </c>
      <c r="D388" s="21" t="s">
        <v>8732</v>
      </c>
      <c r="E388" s="21"/>
      <c r="F388" s="21"/>
      <c r="G388" s="155"/>
      <c r="H388" s="145"/>
      <c r="I388" s="133" t="s">
        <v>10430</v>
      </c>
      <c r="J388" s="181" t="s">
        <v>8656</v>
      </c>
      <c r="K388" s="133"/>
      <c r="L388" s="133">
        <v>1481</v>
      </c>
      <c r="M388" s="133">
        <v>4</v>
      </c>
      <c r="N388" s="148">
        <v>2.7</v>
      </c>
      <c r="O388" s="148"/>
      <c r="P388" s="20"/>
    </row>
    <row r="389" spans="2:16" x14ac:dyDescent="0.35">
      <c r="B389" s="21" t="s">
        <v>7022</v>
      </c>
      <c r="C389" s="21" t="s">
        <v>8548</v>
      </c>
      <c r="D389" s="21" t="s">
        <v>8732</v>
      </c>
      <c r="E389" s="21"/>
      <c r="F389" s="21"/>
      <c r="G389" s="155"/>
      <c r="H389" s="145"/>
      <c r="I389" s="133">
        <v>306</v>
      </c>
      <c r="J389" s="181" t="s">
        <v>8669</v>
      </c>
      <c r="K389" s="133"/>
      <c r="L389" s="133">
        <v>400</v>
      </c>
      <c r="M389" s="133">
        <v>8</v>
      </c>
      <c r="N389" s="148">
        <v>40.799999999999997</v>
      </c>
      <c r="O389" s="148"/>
      <c r="P389" s="20"/>
    </row>
    <row r="390" spans="2:16" x14ac:dyDescent="0.35">
      <c r="B390" s="21" t="s">
        <v>7022</v>
      </c>
      <c r="C390" s="21" t="s">
        <v>8548</v>
      </c>
      <c r="D390" s="21" t="s">
        <v>8732</v>
      </c>
      <c r="E390" s="21"/>
      <c r="F390" s="21"/>
      <c r="G390" s="155"/>
      <c r="H390" s="145"/>
      <c r="I390" s="133">
        <v>307</v>
      </c>
      <c r="J390" s="181" t="s">
        <v>8346</v>
      </c>
      <c r="K390" s="133"/>
      <c r="L390" s="133">
        <v>1949</v>
      </c>
      <c r="M390" s="133">
        <v>16</v>
      </c>
      <c r="N390" s="148">
        <v>97.6</v>
      </c>
      <c r="O390" s="148"/>
      <c r="P390" s="20"/>
    </row>
    <row r="391" spans="2:16" x14ac:dyDescent="0.35">
      <c r="B391" s="21" t="s">
        <v>7022</v>
      </c>
      <c r="C391" s="21" t="s">
        <v>8548</v>
      </c>
      <c r="D391" s="21" t="s">
        <v>8732</v>
      </c>
      <c r="E391" s="21"/>
      <c r="F391" s="21"/>
      <c r="G391" s="155"/>
      <c r="H391" s="145"/>
      <c r="I391" s="133" t="s">
        <v>7369</v>
      </c>
      <c r="J391" s="181" t="s">
        <v>8455</v>
      </c>
      <c r="K391" s="133"/>
      <c r="L391" s="133">
        <v>3760</v>
      </c>
      <c r="M391" s="133">
        <v>4</v>
      </c>
      <c r="N391" s="148">
        <v>36.799999999999997</v>
      </c>
      <c r="O391" s="148"/>
      <c r="P391" s="20"/>
    </row>
    <row r="392" spans="2:16" x14ac:dyDescent="0.35">
      <c r="B392" s="21" t="s">
        <v>7022</v>
      </c>
      <c r="C392" s="21" t="s">
        <v>8548</v>
      </c>
      <c r="D392" s="21" t="s">
        <v>8732</v>
      </c>
      <c r="E392" s="21"/>
      <c r="F392" s="21"/>
      <c r="G392" s="155"/>
      <c r="H392" s="145"/>
      <c r="I392" s="133" t="s">
        <v>7370</v>
      </c>
      <c r="J392" s="181" t="s">
        <v>8455</v>
      </c>
      <c r="K392" s="133"/>
      <c r="L392" s="133">
        <v>3760</v>
      </c>
      <c r="M392" s="133">
        <v>4</v>
      </c>
      <c r="N392" s="148">
        <v>36.799999999999997</v>
      </c>
      <c r="O392" s="148"/>
      <c r="P392" s="20"/>
    </row>
    <row r="393" spans="2:16" x14ac:dyDescent="0.35">
      <c r="B393" s="21" t="s">
        <v>7022</v>
      </c>
      <c r="C393" s="21" t="s">
        <v>8548</v>
      </c>
      <c r="D393" s="21" t="s">
        <v>8732</v>
      </c>
      <c r="E393" s="21"/>
      <c r="F393" s="21"/>
      <c r="G393" s="139">
        <v>40180840</v>
      </c>
      <c r="H393" s="133" t="s">
        <v>9831</v>
      </c>
      <c r="I393" s="133" t="s">
        <v>6984</v>
      </c>
      <c r="J393" s="181" t="s">
        <v>8353</v>
      </c>
      <c r="K393" s="133"/>
      <c r="L393" s="133">
        <v>2044</v>
      </c>
      <c r="M393" s="133">
        <v>4</v>
      </c>
      <c r="N393" s="148">
        <v>17.600000000000001</v>
      </c>
      <c r="O393" s="148"/>
      <c r="P393" s="20"/>
    </row>
    <row r="394" spans="2:16" x14ac:dyDescent="0.35">
      <c r="B394" s="21" t="s">
        <v>7022</v>
      </c>
      <c r="C394" s="21" t="s">
        <v>8548</v>
      </c>
      <c r="D394" s="21" t="s">
        <v>8732</v>
      </c>
      <c r="E394" s="21"/>
      <c r="F394" s="21"/>
      <c r="G394" s="155"/>
      <c r="H394" s="145"/>
      <c r="I394" s="133" t="s">
        <v>6988</v>
      </c>
      <c r="J394" s="181" t="s">
        <v>8353</v>
      </c>
      <c r="K394" s="133"/>
      <c r="L394" s="133">
        <v>1643</v>
      </c>
      <c r="M394" s="133">
        <v>4</v>
      </c>
      <c r="N394" s="148">
        <v>14</v>
      </c>
      <c r="O394" s="148"/>
      <c r="P394" s="20"/>
    </row>
    <row r="395" spans="2:16" x14ac:dyDescent="0.35">
      <c r="B395" s="21" t="s">
        <v>7022</v>
      </c>
      <c r="C395" s="21" t="s">
        <v>8548</v>
      </c>
      <c r="D395" s="21" t="s">
        <v>8732</v>
      </c>
      <c r="E395" s="21"/>
      <c r="F395" s="21"/>
      <c r="G395" s="155"/>
      <c r="H395" s="145"/>
      <c r="I395" s="133">
        <v>311</v>
      </c>
      <c r="J395" s="181" t="s">
        <v>8656</v>
      </c>
      <c r="K395" s="133"/>
      <c r="L395" s="133">
        <v>709</v>
      </c>
      <c r="M395" s="133">
        <v>8</v>
      </c>
      <c r="N395" s="148">
        <v>10.4</v>
      </c>
      <c r="O395" s="148"/>
      <c r="P395" s="20"/>
    </row>
    <row r="396" spans="2:16" x14ac:dyDescent="0.35">
      <c r="B396" s="21" t="s">
        <v>7022</v>
      </c>
      <c r="C396" s="21" t="s">
        <v>8548</v>
      </c>
      <c r="D396" s="21" t="s">
        <v>8732</v>
      </c>
      <c r="E396" s="21"/>
      <c r="F396" s="21"/>
      <c r="G396" s="155"/>
      <c r="H396" s="145"/>
      <c r="I396" s="133">
        <v>312</v>
      </c>
      <c r="J396" s="181" t="s">
        <v>8485</v>
      </c>
      <c r="K396" s="133"/>
      <c r="L396" s="133">
        <v>105</v>
      </c>
      <c r="M396" s="133">
        <v>8</v>
      </c>
      <c r="N396" s="148">
        <v>4</v>
      </c>
      <c r="O396" s="148"/>
      <c r="P396" s="20"/>
    </row>
    <row r="397" spans="2:16" x14ac:dyDescent="0.35">
      <c r="B397" s="21" t="s">
        <v>7022</v>
      </c>
      <c r="C397" s="21" t="s">
        <v>8548</v>
      </c>
      <c r="D397" s="21" t="s">
        <v>8732</v>
      </c>
      <c r="E397" s="21"/>
      <c r="F397" s="21"/>
      <c r="G397" s="155"/>
      <c r="H397" s="145"/>
      <c r="I397" s="133">
        <v>313</v>
      </c>
      <c r="J397" s="181" t="s">
        <v>8656</v>
      </c>
      <c r="K397" s="133"/>
      <c r="L397" s="133">
        <v>1809</v>
      </c>
      <c r="M397" s="133">
        <v>8</v>
      </c>
      <c r="N397" s="148">
        <v>26.4</v>
      </c>
      <c r="O397" s="148"/>
      <c r="P397" s="20"/>
    </row>
    <row r="398" spans="2:16" x14ac:dyDescent="0.35">
      <c r="B398" s="21" t="s">
        <v>7022</v>
      </c>
      <c r="C398" s="21" t="s">
        <v>8548</v>
      </c>
      <c r="D398" s="21" t="s">
        <v>8732</v>
      </c>
      <c r="E398" s="21"/>
      <c r="F398" s="21"/>
      <c r="G398" s="155"/>
      <c r="H398" s="145"/>
      <c r="I398" s="133" t="s">
        <v>6987</v>
      </c>
      <c r="J398" s="181" t="s">
        <v>8656</v>
      </c>
      <c r="K398" s="133"/>
      <c r="L398" s="133">
        <v>2723</v>
      </c>
      <c r="M398" s="133">
        <v>4</v>
      </c>
      <c r="N398" s="148">
        <v>19.600000000000001</v>
      </c>
      <c r="O398" s="148"/>
      <c r="P398" s="20"/>
    </row>
    <row r="399" spans="2:16" x14ac:dyDescent="0.35">
      <c r="B399" s="21" t="s">
        <v>7022</v>
      </c>
      <c r="C399" s="21" t="s">
        <v>8548</v>
      </c>
      <c r="D399" s="21" t="s">
        <v>8732</v>
      </c>
      <c r="E399" s="21"/>
      <c r="F399" s="21"/>
      <c r="G399" s="139">
        <v>40119443</v>
      </c>
      <c r="H399" s="133" t="s">
        <v>9707</v>
      </c>
      <c r="I399" s="133">
        <v>277</v>
      </c>
      <c r="J399" s="181" t="s">
        <v>8656</v>
      </c>
      <c r="K399" s="133"/>
      <c r="L399" s="133">
        <v>1051</v>
      </c>
      <c r="M399" s="133">
        <v>4</v>
      </c>
      <c r="N399" s="148">
        <v>7.6</v>
      </c>
      <c r="O399" s="148"/>
      <c r="P399" s="20"/>
    </row>
    <row r="400" spans="2:16" x14ac:dyDescent="0.35">
      <c r="B400" s="21" t="s">
        <v>7022</v>
      </c>
      <c r="C400" s="21" t="s">
        <v>8548</v>
      </c>
      <c r="D400" s="21" t="s">
        <v>8733</v>
      </c>
      <c r="E400" s="21"/>
      <c r="F400" s="21"/>
      <c r="G400" s="139">
        <v>40119413</v>
      </c>
      <c r="H400" s="133" t="s">
        <v>9750</v>
      </c>
      <c r="I400" s="133">
        <v>189</v>
      </c>
      <c r="J400" s="181" t="s">
        <v>8651</v>
      </c>
      <c r="K400" s="133"/>
      <c r="L400" s="133">
        <v>274</v>
      </c>
      <c r="M400" s="133">
        <v>2</v>
      </c>
      <c r="N400" s="148">
        <v>8.1999999999999993</v>
      </c>
      <c r="O400" s="148"/>
      <c r="P400" s="20"/>
    </row>
    <row r="401" spans="2:16" x14ac:dyDescent="0.35">
      <c r="B401" s="21" t="s">
        <v>7022</v>
      </c>
      <c r="C401" s="21" t="s">
        <v>8548</v>
      </c>
      <c r="D401" s="21" t="s">
        <v>8733</v>
      </c>
      <c r="E401" s="21"/>
      <c r="F401" s="21"/>
      <c r="G401" s="139">
        <v>40119414</v>
      </c>
      <c r="H401" s="133" t="s">
        <v>9752</v>
      </c>
      <c r="I401" s="133">
        <v>191</v>
      </c>
      <c r="J401" s="181" t="s">
        <v>8653</v>
      </c>
      <c r="K401" s="133"/>
      <c r="L401" s="133">
        <v>297</v>
      </c>
      <c r="M401" s="133">
        <v>2</v>
      </c>
      <c r="N401" s="148">
        <v>7.8</v>
      </c>
      <c r="O401" s="148"/>
      <c r="P401" s="20"/>
    </row>
    <row r="402" spans="2:16" x14ac:dyDescent="0.35">
      <c r="B402" s="21" t="s">
        <v>7022</v>
      </c>
      <c r="C402" s="21" t="s">
        <v>8548</v>
      </c>
      <c r="D402" s="21" t="s">
        <v>8733</v>
      </c>
      <c r="E402" s="21"/>
      <c r="F402" s="21"/>
      <c r="G402" s="139">
        <v>40119338</v>
      </c>
      <c r="H402" s="133" t="s">
        <v>9674</v>
      </c>
      <c r="I402" s="133" t="s">
        <v>8610</v>
      </c>
      <c r="J402" s="181" t="s">
        <v>8609</v>
      </c>
      <c r="K402" s="133"/>
      <c r="L402" s="133">
        <v>586</v>
      </c>
      <c r="M402" s="133">
        <v>16</v>
      </c>
      <c r="N402" s="148">
        <v>156.80000000000001</v>
      </c>
      <c r="O402" s="148"/>
      <c r="P402" s="20"/>
    </row>
    <row r="403" spans="2:16" x14ac:dyDescent="0.35">
      <c r="B403" s="21" t="s">
        <v>7022</v>
      </c>
      <c r="C403" s="21" t="s">
        <v>8548</v>
      </c>
      <c r="D403" s="21" t="s">
        <v>8733</v>
      </c>
      <c r="E403" s="21"/>
      <c r="F403" s="21"/>
      <c r="G403" s="139">
        <v>40119420</v>
      </c>
      <c r="H403" s="133" t="s">
        <v>9798</v>
      </c>
      <c r="I403" s="133">
        <v>198</v>
      </c>
      <c r="J403" s="181" t="s">
        <v>8385</v>
      </c>
      <c r="K403" s="133"/>
      <c r="L403" s="133">
        <v>232</v>
      </c>
      <c r="M403" s="133">
        <v>8</v>
      </c>
      <c r="N403" s="148">
        <v>6.4</v>
      </c>
      <c r="O403" s="148"/>
      <c r="P403" s="20"/>
    </row>
    <row r="404" spans="2:16" x14ac:dyDescent="0.35">
      <c r="B404" s="21" t="s">
        <v>7022</v>
      </c>
      <c r="C404" s="21" t="s">
        <v>8548</v>
      </c>
      <c r="D404" s="21" t="s">
        <v>8733</v>
      </c>
      <c r="E404" s="21"/>
      <c r="F404" s="21"/>
      <c r="G404" s="139">
        <v>40119422</v>
      </c>
      <c r="H404" s="133" t="s">
        <v>9547</v>
      </c>
      <c r="I404" s="133" t="s">
        <v>8654</v>
      </c>
      <c r="J404" s="181" t="s">
        <v>8609</v>
      </c>
      <c r="K404" s="133"/>
      <c r="L404" s="133">
        <v>4545</v>
      </c>
      <c r="M404" s="133">
        <v>4</v>
      </c>
      <c r="N404" s="148">
        <v>305.60000000000002</v>
      </c>
      <c r="O404" s="148"/>
      <c r="P404" s="20"/>
    </row>
    <row r="405" spans="2:16" x14ac:dyDescent="0.35">
      <c r="B405" s="21" t="s">
        <v>7022</v>
      </c>
      <c r="C405" s="21" t="s">
        <v>8548</v>
      </c>
      <c r="D405" s="21" t="s">
        <v>8733</v>
      </c>
      <c r="E405" s="21"/>
      <c r="F405" s="21"/>
      <c r="G405" s="139">
        <v>40119423</v>
      </c>
      <c r="H405" s="133" t="s">
        <v>10933</v>
      </c>
      <c r="I405" s="133" t="s">
        <v>10409</v>
      </c>
      <c r="J405" s="181" t="s">
        <v>8443</v>
      </c>
      <c r="K405" s="133"/>
      <c r="L405" s="133">
        <v>3980</v>
      </c>
      <c r="M405" s="184">
        <v>4</v>
      </c>
      <c r="N405" s="148">
        <v>3.6666666666666665</v>
      </c>
      <c r="O405" s="148"/>
      <c r="P405" s="20"/>
    </row>
    <row r="406" spans="2:16" x14ac:dyDescent="0.35">
      <c r="B406" s="21" t="s">
        <v>7022</v>
      </c>
      <c r="C406" s="21" t="s">
        <v>8548</v>
      </c>
      <c r="D406" s="21" t="s">
        <v>8733</v>
      </c>
      <c r="E406" s="21"/>
      <c r="F406" s="21"/>
      <c r="G406" s="139">
        <v>40119424</v>
      </c>
      <c r="H406" s="133" t="s">
        <v>10932</v>
      </c>
      <c r="I406" s="133" t="s">
        <v>10410</v>
      </c>
      <c r="J406" s="181" t="s">
        <v>8443</v>
      </c>
      <c r="K406" s="133"/>
      <c r="L406" s="133">
        <v>3980</v>
      </c>
      <c r="M406" s="184">
        <v>4</v>
      </c>
      <c r="N406" s="148">
        <v>3.6666666666666665</v>
      </c>
      <c r="O406" s="148"/>
      <c r="P406" s="20"/>
    </row>
    <row r="407" spans="2:16" x14ac:dyDescent="0.35">
      <c r="B407" s="21" t="s">
        <v>7022</v>
      </c>
      <c r="C407" s="21" t="s">
        <v>8548</v>
      </c>
      <c r="D407" s="21" t="s">
        <v>8733</v>
      </c>
      <c r="E407" s="21"/>
      <c r="F407" s="21"/>
      <c r="G407" s="139">
        <v>40119425</v>
      </c>
      <c r="H407" s="133" t="s">
        <v>9608</v>
      </c>
      <c r="I407" s="133">
        <v>215</v>
      </c>
      <c r="J407" s="181" t="s">
        <v>8345</v>
      </c>
      <c r="K407" s="133"/>
      <c r="L407" s="133">
        <v>1582</v>
      </c>
      <c r="M407" s="184">
        <v>8</v>
      </c>
      <c r="N407" s="148">
        <v>27.2</v>
      </c>
      <c r="O407" s="148"/>
      <c r="P407" s="20"/>
    </row>
    <row r="408" spans="2:16" x14ac:dyDescent="0.35">
      <c r="B408" s="21" t="s">
        <v>7022</v>
      </c>
      <c r="C408" s="21" t="s">
        <v>8548</v>
      </c>
      <c r="D408" s="21" t="s">
        <v>8733</v>
      </c>
      <c r="E408" s="21"/>
      <c r="F408" s="21"/>
      <c r="G408" s="139">
        <v>40119426</v>
      </c>
      <c r="H408" s="133" t="s">
        <v>9582</v>
      </c>
      <c r="I408" s="133" t="s">
        <v>8655</v>
      </c>
      <c r="J408" s="181" t="s">
        <v>8355</v>
      </c>
      <c r="K408" s="133"/>
      <c r="L408" s="133">
        <v>1288</v>
      </c>
      <c r="M408" s="133">
        <v>8</v>
      </c>
      <c r="N408" s="148">
        <v>19.2</v>
      </c>
      <c r="O408" s="148"/>
      <c r="P408" s="20"/>
    </row>
    <row r="409" spans="2:16" x14ac:dyDescent="0.35">
      <c r="B409" s="21" t="s">
        <v>7022</v>
      </c>
      <c r="C409" s="21" t="s">
        <v>8548</v>
      </c>
      <c r="D409" s="21" t="s">
        <v>8733</v>
      </c>
      <c r="E409" s="21"/>
      <c r="F409" s="21"/>
      <c r="G409" s="139">
        <v>40119427</v>
      </c>
      <c r="H409" s="133" t="s">
        <v>9726</v>
      </c>
      <c r="I409" s="133">
        <v>217</v>
      </c>
      <c r="J409" s="181" t="s">
        <v>8656</v>
      </c>
      <c r="K409" s="133"/>
      <c r="L409" s="133">
        <v>1253</v>
      </c>
      <c r="M409" s="133">
        <v>8</v>
      </c>
      <c r="N409" s="148">
        <v>18.399999999999999</v>
      </c>
      <c r="O409" s="148"/>
      <c r="P409" s="20"/>
    </row>
    <row r="410" spans="2:16" x14ac:dyDescent="0.35">
      <c r="B410" s="21" t="s">
        <v>7022</v>
      </c>
      <c r="C410" s="21" t="s">
        <v>8548</v>
      </c>
      <c r="D410" s="21" t="s">
        <v>8733</v>
      </c>
      <c r="E410" s="21"/>
      <c r="F410" s="21"/>
      <c r="G410" s="139">
        <v>40119428</v>
      </c>
      <c r="H410" s="133" t="s">
        <v>9677</v>
      </c>
      <c r="I410" s="133">
        <v>218</v>
      </c>
      <c r="J410" s="181" t="s">
        <v>8656</v>
      </c>
      <c r="K410" s="133"/>
      <c r="L410" s="133">
        <v>649</v>
      </c>
      <c r="M410" s="133">
        <v>8</v>
      </c>
      <c r="N410" s="148">
        <v>9.6</v>
      </c>
      <c r="O410" s="148"/>
      <c r="P410" s="20"/>
    </row>
    <row r="411" spans="2:16" x14ac:dyDescent="0.35">
      <c r="B411" s="21" t="s">
        <v>7022</v>
      </c>
      <c r="C411" s="21" t="s">
        <v>8548</v>
      </c>
      <c r="D411" s="21" t="s">
        <v>8733</v>
      </c>
      <c r="E411" s="21"/>
      <c r="F411" s="21"/>
      <c r="G411" s="139">
        <v>40119429</v>
      </c>
      <c r="H411" s="133" t="s">
        <v>9544</v>
      </c>
      <c r="I411" s="133" t="s">
        <v>8666</v>
      </c>
      <c r="J411" s="181" t="s">
        <v>8609</v>
      </c>
      <c r="K411" s="133"/>
      <c r="L411" s="133">
        <v>4168</v>
      </c>
      <c r="M411" s="133">
        <v>4</v>
      </c>
      <c r="N411" s="148">
        <v>280</v>
      </c>
      <c r="O411" s="148"/>
      <c r="P411" s="20"/>
    </row>
    <row r="412" spans="2:16" x14ac:dyDescent="0.35">
      <c r="B412" s="21" t="s">
        <v>7022</v>
      </c>
      <c r="C412" s="21" t="s">
        <v>8548</v>
      </c>
      <c r="D412" s="21" t="s">
        <v>8733</v>
      </c>
      <c r="E412" s="21"/>
      <c r="F412" s="21"/>
      <c r="G412" s="139">
        <v>40119430</v>
      </c>
      <c r="H412" s="133" t="s">
        <v>10925</v>
      </c>
      <c r="I412" s="133" t="s">
        <v>10407</v>
      </c>
      <c r="J412" s="181" t="s">
        <v>8443</v>
      </c>
      <c r="K412" s="133"/>
      <c r="L412" s="133">
        <v>4734</v>
      </c>
      <c r="M412" s="133">
        <v>4</v>
      </c>
      <c r="N412" s="148">
        <v>5.2200000000000006</v>
      </c>
      <c r="O412" s="148"/>
      <c r="P412" s="20"/>
    </row>
    <row r="413" spans="2:16" x14ac:dyDescent="0.35">
      <c r="B413" s="21" t="s">
        <v>7022</v>
      </c>
      <c r="C413" s="21" t="s">
        <v>8548</v>
      </c>
      <c r="D413" s="21" t="s">
        <v>8733</v>
      </c>
      <c r="E413" s="21"/>
      <c r="F413" s="21"/>
      <c r="G413" s="139">
        <v>40119431</v>
      </c>
      <c r="H413" s="133" t="s">
        <v>10924</v>
      </c>
      <c r="I413" s="133" t="s">
        <v>10408</v>
      </c>
      <c r="J413" s="181" t="s">
        <v>8443</v>
      </c>
      <c r="K413" s="133"/>
      <c r="L413" s="133">
        <v>4734</v>
      </c>
      <c r="M413" s="133">
        <v>4</v>
      </c>
      <c r="N413" s="148">
        <v>5.2200000000000006</v>
      </c>
      <c r="O413" s="148"/>
      <c r="P413" s="20"/>
    </row>
    <row r="414" spans="2:16" x14ac:dyDescent="0.35">
      <c r="B414" s="21" t="s">
        <v>7022</v>
      </c>
      <c r="C414" s="21" t="s">
        <v>8548</v>
      </c>
      <c r="D414" s="21" t="s">
        <v>8733</v>
      </c>
      <c r="E414" s="21"/>
      <c r="F414" s="21"/>
      <c r="G414" s="139">
        <v>40119432</v>
      </c>
      <c r="H414" s="133" t="s">
        <v>11015</v>
      </c>
      <c r="I414" s="133" t="s">
        <v>10405</v>
      </c>
      <c r="J414" s="181" t="s">
        <v>8656</v>
      </c>
      <c r="K414" s="133"/>
      <c r="L414" s="133">
        <v>786</v>
      </c>
      <c r="M414" s="133">
        <v>4</v>
      </c>
      <c r="N414" s="148">
        <v>0.27999999999999997</v>
      </c>
      <c r="O414" s="148"/>
      <c r="P414" s="20"/>
    </row>
    <row r="415" spans="2:16" x14ac:dyDescent="0.35">
      <c r="B415" s="21" t="s">
        <v>7022</v>
      </c>
      <c r="C415" s="21" t="s">
        <v>8548</v>
      </c>
      <c r="D415" s="21" t="s">
        <v>8733</v>
      </c>
      <c r="E415" s="21"/>
      <c r="F415" s="21"/>
      <c r="G415" s="139">
        <v>40119433</v>
      </c>
      <c r="H415" s="133" t="s">
        <v>11016</v>
      </c>
      <c r="I415" s="133" t="s">
        <v>10406</v>
      </c>
      <c r="J415" s="181" t="s">
        <v>8656</v>
      </c>
      <c r="K415" s="133"/>
      <c r="L415" s="133">
        <v>786</v>
      </c>
      <c r="M415" s="133">
        <v>4</v>
      </c>
      <c r="N415" s="148">
        <v>0.27999999999999997</v>
      </c>
      <c r="O415" s="148"/>
      <c r="P415" s="20"/>
    </row>
    <row r="416" spans="2:16" x14ac:dyDescent="0.35">
      <c r="B416" s="21" t="s">
        <v>7022</v>
      </c>
      <c r="C416" s="21" t="s">
        <v>8548</v>
      </c>
      <c r="D416" s="21" t="s">
        <v>8733</v>
      </c>
      <c r="E416" s="21"/>
      <c r="F416" s="21"/>
      <c r="G416" s="139">
        <v>40119434</v>
      </c>
      <c r="H416" s="133" t="s">
        <v>9588</v>
      </c>
      <c r="I416" s="133">
        <v>254</v>
      </c>
      <c r="J416" s="181" t="s">
        <v>8656</v>
      </c>
      <c r="K416" s="133"/>
      <c r="L416" s="133">
        <v>1360</v>
      </c>
      <c r="M416" s="133">
        <v>8</v>
      </c>
      <c r="N416" s="148">
        <v>20</v>
      </c>
      <c r="O416" s="148"/>
      <c r="P416" s="20"/>
    </row>
    <row r="417" spans="2:16" x14ac:dyDescent="0.35">
      <c r="B417" s="21" t="s">
        <v>7022</v>
      </c>
      <c r="C417" s="21" t="s">
        <v>8548</v>
      </c>
      <c r="D417" s="21" t="s">
        <v>8733</v>
      </c>
      <c r="E417" s="21"/>
      <c r="F417" s="21"/>
      <c r="G417" s="139">
        <v>40119435</v>
      </c>
      <c r="H417" s="133" t="s">
        <v>9596</v>
      </c>
      <c r="I417" s="133" t="s">
        <v>6922</v>
      </c>
      <c r="J417" s="181" t="s">
        <v>8355</v>
      </c>
      <c r="K417" s="133"/>
      <c r="L417" s="133">
        <v>1433</v>
      </c>
      <c r="M417" s="133">
        <v>8</v>
      </c>
      <c r="N417" s="148">
        <v>20.8</v>
      </c>
      <c r="O417" s="148"/>
      <c r="P417" s="20"/>
    </row>
    <row r="418" spans="2:16" x14ac:dyDescent="0.35">
      <c r="B418" s="21" t="s">
        <v>7022</v>
      </c>
      <c r="C418" s="21" t="s">
        <v>8548</v>
      </c>
      <c r="D418" s="21" t="s">
        <v>8733</v>
      </c>
      <c r="E418" s="21"/>
      <c r="F418" s="21"/>
      <c r="G418" s="139">
        <v>40119436</v>
      </c>
      <c r="H418" s="133" t="s">
        <v>9722</v>
      </c>
      <c r="I418" s="133">
        <v>256</v>
      </c>
      <c r="J418" s="181" t="s">
        <v>8656</v>
      </c>
      <c r="K418" s="133"/>
      <c r="L418" s="133">
        <v>1201</v>
      </c>
      <c r="M418" s="133">
        <v>8</v>
      </c>
      <c r="N418" s="148">
        <v>17.600000000000001</v>
      </c>
      <c r="O418" s="148"/>
      <c r="P418" s="20"/>
    </row>
    <row r="419" spans="2:16" x14ac:dyDescent="0.35">
      <c r="B419" s="21" t="s">
        <v>7022</v>
      </c>
      <c r="C419" s="21" t="s">
        <v>8548</v>
      </c>
      <c r="D419" s="21" t="s">
        <v>8733</v>
      </c>
      <c r="E419" s="21"/>
      <c r="F419" s="21"/>
      <c r="G419" s="139">
        <v>40119437</v>
      </c>
      <c r="H419" s="133" t="s">
        <v>9680</v>
      </c>
      <c r="I419" s="133">
        <v>257</v>
      </c>
      <c r="J419" s="181" t="s">
        <v>8656</v>
      </c>
      <c r="K419" s="133"/>
      <c r="L419" s="133">
        <v>722</v>
      </c>
      <c r="M419" s="133">
        <v>8</v>
      </c>
      <c r="N419" s="148">
        <v>10.4</v>
      </c>
      <c r="O419" s="148"/>
      <c r="P419" s="20"/>
    </row>
    <row r="420" spans="2:16" x14ac:dyDescent="0.35">
      <c r="B420" s="21" t="s">
        <v>7022</v>
      </c>
      <c r="C420" s="21" t="s">
        <v>8548</v>
      </c>
      <c r="D420" s="21" t="s">
        <v>8733</v>
      </c>
      <c r="E420" s="21"/>
      <c r="F420" s="21"/>
      <c r="G420" s="139">
        <v>40119438</v>
      </c>
      <c r="H420" s="133" t="s">
        <v>9829</v>
      </c>
      <c r="I420" s="133">
        <v>258</v>
      </c>
      <c r="J420" s="181" t="s">
        <v>8616</v>
      </c>
      <c r="K420" s="133"/>
      <c r="L420" s="133">
        <v>178</v>
      </c>
      <c r="M420" s="133">
        <v>8</v>
      </c>
      <c r="N420" s="148">
        <v>11.2</v>
      </c>
      <c r="O420" s="148"/>
      <c r="P420" s="20"/>
    </row>
    <row r="421" spans="2:16" x14ac:dyDescent="0.35">
      <c r="B421" s="21" t="s">
        <v>7022</v>
      </c>
      <c r="C421" s="21" t="s">
        <v>8548</v>
      </c>
      <c r="D421" s="21" t="s">
        <v>8733</v>
      </c>
      <c r="E421" s="21"/>
      <c r="F421" s="21"/>
      <c r="G421" s="139">
        <v>40119439</v>
      </c>
      <c r="H421" s="133" t="s">
        <v>9523</v>
      </c>
      <c r="I421" s="133">
        <v>259</v>
      </c>
      <c r="J421" s="181" t="s">
        <v>8435</v>
      </c>
      <c r="K421" s="133"/>
      <c r="L421" s="133">
        <v>5479</v>
      </c>
      <c r="M421" s="133">
        <v>4</v>
      </c>
      <c r="N421" s="148">
        <v>100</v>
      </c>
      <c r="O421" s="148"/>
      <c r="P421" s="20"/>
    </row>
    <row r="422" spans="2:16" x14ac:dyDescent="0.35">
      <c r="B422" s="21" t="s">
        <v>7022</v>
      </c>
      <c r="C422" s="21" t="s">
        <v>8548</v>
      </c>
      <c r="D422" s="21" t="s">
        <v>8733</v>
      </c>
      <c r="E422" s="21"/>
      <c r="F422" s="21"/>
      <c r="G422" s="139">
        <v>40119440</v>
      </c>
      <c r="H422" s="133" t="s">
        <v>10961</v>
      </c>
      <c r="I422" s="133" t="s">
        <v>10403</v>
      </c>
      <c r="J422" s="181" t="s">
        <v>8345</v>
      </c>
      <c r="K422" s="133"/>
      <c r="L422" s="133">
        <v>2576</v>
      </c>
      <c r="M422" s="133">
        <v>4</v>
      </c>
      <c r="N422" s="148">
        <v>1.1000000000000001</v>
      </c>
      <c r="O422" s="148"/>
      <c r="P422" s="20"/>
    </row>
    <row r="423" spans="2:16" x14ac:dyDescent="0.35">
      <c r="B423" s="21" t="s">
        <v>7022</v>
      </c>
      <c r="C423" s="21" t="s">
        <v>8548</v>
      </c>
      <c r="D423" s="21" t="s">
        <v>8733</v>
      </c>
      <c r="E423" s="21"/>
      <c r="F423" s="21"/>
      <c r="G423" s="139">
        <v>40119441</v>
      </c>
      <c r="H423" s="133" t="s">
        <v>10960</v>
      </c>
      <c r="I423" s="133" t="s">
        <v>10404</v>
      </c>
      <c r="J423" s="181" t="s">
        <v>8345</v>
      </c>
      <c r="K423" s="133"/>
      <c r="L423" s="133">
        <v>2576</v>
      </c>
      <c r="M423" s="133">
        <v>4</v>
      </c>
      <c r="N423" s="148">
        <v>1.1000000000000001</v>
      </c>
      <c r="O423" s="148"/>
      <c r="P423" s="20"/>
    </row>
    <row r="424" spans="2:16" x14ac:dyDescent="0.35">
      <c r="B424" s="21" t="s">
        <v>7022</v>
      </c>
      <c r="C424" s="21" t="s">
        <v>8548</v>
      </c>
      <c r="D424" s="21" t="s">
        <v>8733</v>
      </c>
      <c r="E424" s="21"/>
      <c r="F424" s="21"/>
      <c r="G424" s="139">
        <v>40119442</v>
      </c>
      <c r="H424" s="133" t="s">
        <v>9764</v>
      </c>
      <c r="I424" s="133">
        <v>261</v>
      </c>
      <c r="J424" s="181" t="s">
        <v>8667</v>
      </c>
      <c r="K424" s="133"/>
      <c r="L424" s="133">
        <v>315</v>
      </c>
      <c r="M424" s="133">
        <v>4</v>
      </c>
      <c r="N424" s="148">
        <v>15.2</v>
      </c>
      <c r="O424" s="148"/>
      <c r="P424" s="20"/>
    </row>
    <row r="425" spans="2:16" x14ac:dyDescent="0.35">
      <c r="B425" s="21" t="s">
        <v>7022</v>
      </c>
      <c r="C425" s="21" t="s">
        <v>8548</v>
      </c>
      <c r="D425" s="21" t="s">
        <v>8733</v>
      </c>
      <c r="E425" s="21"/>
      <c r="F425" s="21"/>
      <c r="G425" s="139">
        <v>40119444</v>
      </c>
      <c r="H425" s="133" t="s">
        <v>9536</v>
      </c>
      <c r="I425" s="133" t="s">
        <v>6958</v>
      </c>
      <c r="J425" s="181" t="s">
        <v>8609</v>
      </c>
      <c r="K425" s="133"/>
      <c r="L425" s="133">
        <v>4500</v>
      </c>
      <c r="M425" s="133">
        <v>4</v>
      </c>
      <c r="N425" s="148">
        <v>302.39999999999998</v>
      </c>
      <c r="O425" s="148"/>
      <c r="P425" s="20"/>
    </row>
    <row r="426" spans="2:16" x14ac:dyDescent="0.35">
      <c r="B426" s="21" t="s">
        <v>7022</v>
      </c>
      <c r="C426" s="21" t="s">
        <v>8548</v>
      </c>
      <c r="D426" s="21" t="s">
        <v>8733</v>
      </c>
      <c r="E426" s="21"/>
      <c r="F426" s="21"/>
      <c r="G426" s="139">
        <v>40119445</v>
      </c>
      <c r="H426" s="133" t="s">
        <v>10965</v>
      </c>
      <c r="I426" s="133" t="s">
        <v>10401</v>
      </c>
      <c r="J426" s="181" t="s">
        <v>8345</v>
      </c>
      <c r="K426" s="133"/>
      <c r="L426" s="133">
        <v>2487</v>
      </c>
      <c r="M426" s="133">
        <v>4</v>
      </c>
      <c r="N426" s="148">
        <v>1.325</v>
      </c>
      <c r="O426" s="148"/>
      <c r="P426" s="20"/>
    </row>
    <row r="427" spans="2:16" x14ac:dyDescent="0.35">
      <c r="B427" s="21" t="s">
        <v>7022</v>
      </c>
      <c r="C427" s="21" t="s">
        <v>8548</v>
      </c>
      <c r="D427" s="21" t="s">
        <v>8733</v>
      </c>
      <c r="E427" s="21"/>
      <c r="F427" s="21"/>
      <c r="G427" s="139">
        <v>40119446</v>
      </c>
      <c r="H427" s="133" t="s">
        <v>10964</v>
      </c>
      <c r="I427" s="133" t="s">
        <v>10402</v>
      </c>
      <c r="J427" s="181" t="s">
        <v>8345</v>
      </c>
      <c r="K427" s="133"/>
      <c r="L427" s="133">
        <v>2487</v>
      </c>
      <c r="M427" s="133">
        <v>4</v>
      </c>
      <c r="N427" s="148">
        <v>1.325</v>
      </c>
      <c r="O427" s="148"/>
      <c r="P427" s="20"/>
    </row>
    <row r="428" spans="2:16" x14ac:dyDescent="0.35">
      <c r="B428" s="21" t="s">
        <v>7022</v>
      </c>
      <c r="C428" s="21" t="s">
        <v>8548</v>
      </c>
      <c r="D428" s="21" t="s">
        <v>8733</v>
      </c>
      <c r="E428" s="21"/>
      <c r="F428" s="21"/>
      <c r="G428" s="139">
        <v>40119447</v>
      </c>
      <c r="H428" s="133" t="s">
        <v>9678</v>
      </c>
      <c r="I428" s="133">
        <v>291</v>
      </c>
      <c r="J428" s="181" t="s">
        <v>8656</v>
      </c>
      <c r="K428" s="133"/>
      <c r="L428" s="133">
        <v>705</v>
      </c>
      <c r="M428" s="133">
        <v>8</v>
      </c>
      <c r="N428" s="148">
        <v>10.4</v>
      </c>
      <c r="O428" s="148"/>
      <c r="P428" s="20"/>
    </row>
    <row r="429" spans="2:16" x14ac:dyDescent="0.35">
      <c r="B429" s="21" t="s">
        <v>7022</v>
      </c>
      <c r="C429" s="21" t="s">
        <v>8548</v>
      </c>
      <c r="D429" s="21" t="s">
        <v>8733</v>
      </c>
      <c r="E429" s="21"/>
      <c r="F429" s="21"/>
      <c r="G429" s="139">
        <v>40119448</v>
      </c>
      <c r="H429" s="133" t="s">
        <v>10976</v>
      </c>
      <c r="I429" s="133" t="s">
        <v>10399</v>
      </c>
      <c r="J429" s="181" t="s">
        <v>8656</v>
      </c>
      <c r="K429" s="133"/>
      <c r="L429" s="133">
        <v>1419</v>
      </c>
      <c r="M429" s="133">
        <v>4</v>
      </c>
      <c r="N429" s="148">
        <v>0.65</v>
      </c>
      <c r="O429" s="148"/>
      <c r="P429" s="20"/>
    </row>
    <row r="430" spans="2:16" x14ac:dyDescent="0.35">
      <c r="B430" s="21" t="s">
        <v>7022</v>
      </c>
      <c r="C430" s="21" t="s">
        <v>8548</v>
      </c>
      <c r="D430" s="21" t="s">
        <v>8733</v>
      </c>
      <c r="E430" s="21"/>
      <c r="F430" s="21"/>
      <c r="G430" s="139">
        <v>40119449</v>
      </c>
      <c r="H430" s="133" t="s">
        <v>10977</v>
      </c>
      <c r="I430" s="133" t="s">
        <v>10400</v>
      </c>
      <c r="J430" s="181" t="s">
        <v>8656</v>
      </c>
      <c r="K430" s="133"/>
      <c r="L430" s="133">
        <v>1419</v>
      </c>
      <c r="M430" s="133">
        <v>4</v>
      </c>
      <c r="N430" s="148">
        <v>0.65</v>
      </c>
      <c r="O430" s="148"/>
      <c r="P430" s="20"/>
    </row>
    <row r="431" spans="2:16" x14ac:dyDescent="0.35">
      <c r="B431" s="21" t="s">
        <v>7022</v>
      </c>
      <c r="C431" s="21" t="s">
        <v>8548</v>
      </c>
      <c r="D431" s="21" t="s">
        <v>8733</v>
      </c>
      <c r="E431" s="21"/>
      <c r="F431" s="21"/>
      <c r="G431" s="139">
        <v>40119450</v>
      </c>
      <c r="H431" s="133" t="s">
        <v>10972</v>
      </c>
      <c r="I431" s="133" t="s">
        <v>10397</v>
      </c>
      <c r="J431" s="181" t="s">
        <v>8340</v>
      </c>
      <c r="K431" s="133"/>
      <c r="L431" s="133">
        <v>1368</v>
      </c>
      <c r="M431" s="133">
        <v>4</v>
      </c>
      <c r="N431" s="148">
        <v>0.625</v>
      </c>
      <c r="O431" s="148"/>
      <c r="P431" s="20"/>
    </row>
    <row r="432" spans="2:16" x14ac:dyDescent="0.35">
      <c r="B432" s="21" t="s">
        <v>7022</v>
      </c>
      <c r="C432" s="21" t="s">
        <v>8548</v>
      </c>
      <c r="D432" s="21" t="s">
        <v>8733</v>
      </c>
      <c r="E432" s="21"/>
      <c r="F432" s="21"/>
      <c r="G432" s="139">
        <v>40119451</v>
      </c>
      <c r="H432" s="133" t="s">
        <v>10973</v>
      </c>
      <c r="I432" s="133" t="s">
        <v>10398</v>
      </c>
      <c r="J432" s="181" t="s">
        <v>8340</v>
      </c>
      <c r="K432" s="133"/>
      <c r="L432" s="133">
        <v>1368</v>
      </c>
      <c r="M432" s="133">
        <v>4</v>
      </c>
      <c r="N432" s="148">
        <v>0.625</v>
      </c>
      <c r="O432" s="148"/>
      <c r="P432" s="20"/>
    </row>
    <row r="433" spans="2:16" x14ac:dyDescent="0.35">
      <c r="B433" s="21" t="s">
        <v>7022</v>
      </c>
      <c r="C433" s="21" t="s">
        <v>8548</v>
      </c>
      <c r="D433" s="21" t="s">
        <v>8733</v>
      </c>
      <c r="E433" s="21"/>
      <c r="F433" s="21"/>
      <c r="G433" s="21">
        <v>40119452</v>
      </c>
      <c r="H433" s="39" t="s">
        <v>11047</v>
      </c>
      <c r="I433" s="133" t="s">
        <v>10395</v>
      </c>
      <c r="J433" s="181" t="s">
        <v>8451</v>
      </c>
      <c r="K433" s="133"/>
      <c r="L433" s="133">
        <v>5487</v>
      </c>
      <c r="M433" s="21">
        <v>4</v>
      </c>
      <c r="N433" s="21">
        <v>11.85</v>
      </c>
      <c r="O433" s="21"/>
      <c r="P433" s="20"/>
    </row>
    <row r="434" spans="2:16" x14ac:dyDescent="0.35">
      <c r="B434" s="21" t="s">
        <v>7022</v>
      </c>
      <c r="C434" s="21" t="s">
        <v>8548</v>
      </c>
      <c r="D434" s="21" t="s">
        <v>8733</v>
      </c>
      <c r="E434" s="21"/>
      <c r="F434" s="21"/>
      <c r="G434" s="21">
        <v>40119453</v>
      </c>
      <c r="H434" s="39" t="s">
        <v>11048</v>
      </c>
      <c r="I434" s="133" t="s">
        <v>10396</v>
      </c>
      <c r="J434" s="181" t="s">
        <v>8451</v>
      </c>
      <c r="K434" s="133"/>
      <c r="L434" s="133">
        <v>5487</v>
      </c>
      <c r="M434" s="21">
        <v>4</v>
      </c>
      <c r="N434" s="21">
        <v>11.85</v>
      </c>
      <c r="O434" s="21"/>
      <c r="P434" s="20"/>
    </row>
    <row r="435" spans="2:16" x14ac:dyDescent="0.35">
      <c r="B435" s="21" t="s">
        <v>7022</v>
      </c>
      <c r="C435" s="21" t="s">
        <v>8548</v>
      </c>
      <c r="D435" s="21" t="s">
        <v>8733</v>
      </c>
      <c r="E435" s="21"/>
      <c r="F435" s="21"/>
      <c r="G435" s="139">
        <v>40119382</v>
      </c>
      <c r="H435" s="133" t="s">
        <v>9761</v>
      </c>
      <c r="I435" s="133">
        <v>159</v>
      </c>
      <c r="J435" s="181" t="s">
        <v>8645</v>
      </c>
      <c r="K435" s="133"/>
      <c r="L435" s="133">
        <v>586</v>
      </c>
      <c r="M435" s="21">
        <v>32</v>
      </c>
      <c r="N435" s="21">
        <v>166.4</v>
      </c>
      <c r="O435" s="21"/>
      <c r="P435" s="20"/>
    </row>
    <row r="436" spans="2:16" x14ac:dyDescent="0.35">
      <c r="B436" s="21" t="s">
        <v>7022</v>
      </c>
      <c r="C436" s="21" t="s">
        <v>8548</v>
      </c>
      <c r="D436" s="21" t="s">
        <v>8733</v>
      </c>
      <c r="E436" s="21"/>
      <c r="F436" s="21"/>
      <c r="G436" s="139">
        <v>40119454</v>
      </c>
      <c r="H436" s="133" t="s">
        <v>10968</v>
      </c>
      <c r="I436" s="133" t="s">
        <v>10394</v>
      </c>
      <c r="J436" s="181" t="s">
        <v>8656</v>
      </c>
      <c r="K436" s="133"/>
      <c r="L436" s="133">
        <v>1292</v>
      </c>
      <c r="M436" s="133">
        <v>4</v>
      </c>
      <c r="N436" s="148">
        <v>0.6</v>
      </c>
      <c r="O436" s="148"/>
      <c r="P436" s="20"/>
    </row>
    <row r="437" spans="2:16" x14ac:dyDescent="0.35">
      <c r="B437" s="21" t="s">
        <v>7022</v>
      </c>
      <c r="C437" s="21" t="s">
        <v>8548</v>
      </c>
      <c r="D437" s="21" t="s">
        <v>8733</v>
      </c>
      <c r="E437" s="21"/>
      <c r="F437" s="21"/>
      <c r="G437" s="139">
        <v>40119455</v>
      </c>
      <c r="H437" s="133" t="s">
        <v>10969</v>
      </c>
      <c r="I437" s="133" t="s">
        <v>8989</v>
      </c>
      <c r="J437" s="181" t="s">
        <v>8656</v>
      </c>
      <c r="K437" s="133"/>
      <c r="L437" s="133">
        <v>1292</v>
      </c>
      <c r="M437" s="133">
        <v>4</v>
      </c>
      <c r="N437" s="148">
        <v>0.6</v>
      </c>
      <c r="O437" s="148"/>
      <c r="P437" s="20"/>
    </row>
    <row r="438" spans="2:16" x14ac:dyDescent="0.35">
      <c r="B438" s="21" t="s">
        <v>7022</v>
      </c>
      <c r="C438" s="21" t="s">
        <v>8548</v>
      </c>
      <c r="D438" s="21" t="s">
        <v>8733</v>
      </c>
      <c r="E438" s="21"/>
      <c r="F438" s="21"/>
      <c r="G438" s="139">
        <v>40119456</v>
      </c>
      <c r="H438" s="133" t="s">
        <v>11014</v>
      </c>
      <c r="I438" s="133" t="s">
        <v>10392</v>
      </c>
      <c r="J438" s="181" t="s">
        <v>8656</v>
      </c>
      <c r="K438" s="133"/>
      <c r="L438" s="133">
        <v>690</v>
      </c>
      <c r="M438" s="133">
        <v>4</v>
      </c>
      <c r="N438" s="148">
        <v>0.32500000000000001</v>
      </c>
      <c r="O438" s="148"/>
      <c r="P438" s="20"/>
    </row>
    <row r="439" spans="2:16" x14ac:dyDescent="0.35">
      <c r="B439" s="21" t="s">
        <v>7022</v>
      </c>
      <c r="C439" s="21" t="s">
        <v>8548</v>
      </c>
      <c r="D439" s="21" t="s">
        <v>8733</v>
      </c>
      <c r="E439" s="21"/>
      <c r="F439" s="21"/>
      <c r="G439" s="139">
        <v>40119457</v>
      </c>
      <c r="H439" s="133" t="s">
        <v>11049</v>
      </c>
      <c r="I439" s="133" t="s">
        <v>10393</v>
      </c>
      <c r="J439" s="181" t="s">
        <v>8656</v>
      </c>
      <c r="K439" s="133"/>
      <c r="L439" s="133">
        <v>690</v>
      </c>
      <c r="M439" s="133">
        <v>4</v>
      </c>
      <c r="N439" s="148">
        <v>0.32500000000000001</v>
      </c>
      <c r="O439" s="148"/>
      <c r="P439" s="20"/>
    </row>
    <row r="440" spans="2:16" x14ac:dyDescent="0.35">
      <c r="B440" s="21" t="s">
        <v>7022</v>
      </c>
      <c r="C440" s="21" t="s">
        <v>8548</v>
      </c>
      <c r="D440" s="21" t="s">
        <v>8733</v>
      </c>
      <c r="E440" s="21"/>
      <c r="F440" s="21"/>
      <c r="G440" s="139">
        <v>40119458</v>
      </c>
      <c r="H440" s="133" t="s">
        <v>9531</v>
      </c>
      <c r="I440" s="133" t="s">
        <v>8670</v>
      </c>
      <c r="J440" s="181" t="s">
        <v>8609</v>
      </c>
      <c r="K440" s="133"/>
      <c r="L440" s="133">
        <v>4964</v>
      </c>
      <c r="M440" s="133">
        <v>4</v>
      </c>
      <c r="N440" s="148">
        <v>333.6</v>
      </c>
      <c r="O440" s="148"/>
      <c r="P440" s="20"/>
    </row>
    <row r="441" spans="2:16" x14ac:dyDescent="0.35">
      <c r="B441" s="21" t="s">
        <v>7022</v>
      </c>
      <c r="C441" s="21" t="s">
        <v>8548</v>
      </c>
      <c r="D441" s="21" t="s">
        <v>8733</v>
      </c>
      <c r="E441" s="21"/>
      <c r="F441" s="21"/>
      <c r="G441" s="139">
        <v>40119460</v>
      </c>
      <c r="H441" s="133" t="s">
        <v>9684</v>
      </c>
      <c r="I441" s="133">
        <v>332</v>
      </c>
      <c r="J441" s="181" t="s">
        <v>8656</v>
      </c>
      <c r="K441" s="133"/>
      <c r="L441" s="133">
        <v>929</v>
      </c>
      <c r="M441" s="133">
        <v>8</v>
      </c>
      <c r="N441" s="148">
        <v>13.6</v>
      </c>
      <c r="O441" s="148"/>
      <c r="P441" s="20"/>
    </row>
    <row r="442" spans="2:16" x14ac:dyDescent="0.35">
      <c r="B442" s="21" t="s">
        <v>7022</v>
      </c>
      <c r="C442" s="21" t="s">
        <v>8548</v>
      </c>
      <c r="D442" s="21" t="s">
        <v>8733</v>
      </c>
      <c r="E442" s="21"/>
      <c r="F442" s="21"/>
      <c r="G442" s="155"/>
      <c r="H442" s="145"/>
      <c r="I442" s="133">
        <v>333</v>
      </c>
      <c r="J442" s="181" t="s">
        <v>8482</v>
      </c>
      <c r="K442" s="133"/>
      <c r="L442" s="133">
        <v>1557</v>
      </c>
      <c r="M442" s="133">
        <v>8</v>
      </c>
      <c r="N442" s="148">
        <v>33.6</v>
      </c>
      <c r="O442" s="148"/>
      <c r="P442" s="20"/>
    </row>
    <row r="443" spans="2:16" x14ac:dyDescent="0.35">
      <c r="B443" s="21" t="s">
        <v>7022</v>
      </c>
      <c r="C443" s="21" t="s">
        <v>8548</v>
      </c>
      <c r="D443" s="21" t="s">
        <v>8733</v>
      </c>
      <c r="E443" s="21"/>
      <c r="F443" s="21"/>
      <c r="G443" s="139">
        <v>40119462</v>
      </c>
      <c r="H443" s="133" t="s">
        <v>9623</v>
      </c>
      <c r="I443" s="133" t="s">
        <v>8671</v>
      </c>
      <c r="J443" s="181" t="s">
        <v>8353</v>
      </c>
      <c r="K443" s="133"/>
      <c r="L443" s="133">
        <v>1865</v>
      </c>
      <c r="M443" s="133">
        <v>8</v>
      </c>
      <c r="N443" s="148">
        <v>32</v>
      </c>
      <c r="O443" s="148"/>
      <c r="P443" s="20"/>
    </row>
    <row r="444" spans="2:16" x14ac:dyDescent="0.35">
      <c r="B444" s="21" t="s">
        <v>7022</v>
      </c>
      <c r="C444" s="21" t="s">
        <v>8548</v>
      </c>
      <c r="D444" s="21" t="s">
        <v>8733</v>
      </c>
      <c r="E444" s="21"/>
      <c r="F444" s="21"/>
      <c r="G444" s="139">
        <v>40119463</v>
      </c>
      <c r="H444" s="133" t="s">
        <v>10919</v>
      </c>
      <c r="I444" s="133" t="s">
        <v>10390</v>
      </c>
      <c r="J444" s="181" t="s">
        <v>8451</v>
      </c>
      <c r="K444" s="133"/>
      <c r="L444" s="133">
        <v>5500</v>
      </c>
      <c r="M444" s="133">
        <v>4</v>
      </c>
      <c r="N444" s="148">
        <v>15.833333333333334</v>
      </c>
      <c r="O444" s="148"/>
      <c r="P444" s="20"/>
    </row>
    <row r="445" spans="2:16" x14ac:dyDescent="0.35">
      <c r="B445" s="21" t="s">
        <v>7022</v>
      </c>
      <c r="C445" s="21" t="s">
        <v>8548</v>
      </c>
      <c r="D445" s="21" t="s">
        <v>8733</v>
      </c>
      <c r="E445" s="21"/>
      <c r="F445" s="21"/>
      <c r="G445" s="139">
        <v>40119464</v>
      </c>
      <c r="H445" s="133" t="s">
        <v>10918</v>
      </c>
      <c r="I445" s="133" t="s">
        <v>10391</v>
      </c>
      <c r="J445" s="181" t="s">
        <v>8451</v>
      </c>
      <c r="K445" s="133"/>
      <c r="L445" s="133">
        <v>5500</v>
      </c>
      <c r="M445" s="133">
        <v>4</v>
      </c>
      <c r="N445" s="148">
        <v>15.833333333333334</v>
      </c>
      <c r="O445" s="148"/>
      <c r="P445" s="20"/>
    </row>
    <row r="446" spans="2:16" x14ac:dyDescent="0.35">
      <c r="B446" s="21" t="s">
        <v>7022</v>
      </c>
      <c r="C446" s="21" t="s">
        <v>8548</v>
      </c>
      <c r="D446" s="21" t="s">
        <v>8733</v>
      </c>
      <c r="E446" s="21"/>
      <c r="F446" s="21"/>
      <c r="G446" s="139">
        <v>40119465</v>
      </c>
      <c r="H446" s="133" t="s">
        <v>9595</v>
      </c>
      <c r="I446" s="133">
        <v>336</v>
      </c>
      <c r="J446" s="181" t="s">
        <v>8656</v>
      </c>
      <c r="K446" s="133"/>
      <c r="L446" s="133">
        <v>1421</v>
      </c>
      <c r="M446" s="133">
        <v>8</v>
      </c>
      <c r="N446" s="148">
        <v>20.8</v>
      </c>
      <c r="O446" s="148"/>
      <c r="P446" s="20"/>
    </row>
    <row r="447" spans="2:16" x14ac:dyDescent="0.35">
      <c r="B447" s="21" t="s">
        <v>7022</v>
      </c>
      <c r="C447" s="21" t="s">
        <v>8548</v>
      </c>
      <c r="D447" s="21" t="s">
        <v>8733</v>
      </c>
      <c r="E447" s="21"/>
      <c r="F447" s="21"/>
      <c r="G447" s="139">
        <v>40119466</v>
      </c>
      <c r="H447" s="133" t="s">
        <v>9690</v>
      </c>
      <c r="I447" s="133">
        <v>337</v>
      </c>
      <c r="J447" s="181" t="s">
        <v>8656</v>
      </c>
      <c r="K447" s="133"/>
      <c r="L447" s="133">
        <v>949</v>
      </c>
      <c r="M447" s="133">
        <v>8</v>
      </c>
      <c r="N447" s="148">
        <v>13.6</v>
      </c>
      <c r="O447" s="148"/>
      <c r="P447" s="20"/>
    </row>
    <row r="448" spans="2:16" x14ac:dyDescent="0.35">
      <c r="B448" s="21" t="s">
        <v>7022</v>
      </c>
      <c r="C448" s="21" t="s">
        <v>8548</v>
      </c>
      <c r="D448" s="21" t="s">
        <v>8733</v>
      </c>
      <c r="E448" s="21"/>
      <c r="F448" s="21"/>
      <c r="G448" s="139">
        <v>40119467</v>
      </c>
      <c r="H448" s="133" t="s">
        <v>11050</v>
      </c>
      <c r="I448" s="133" t="s">
        <v>10388</v>
      </c>
      <c r="J448" s="181" t="s">
        <v>8424</v>
      </c>
      <c r="K448" s="133"/>
      <c r="L448" s="133">
        <v>2979</v>
      </c>
      <c r="M448" s="133">
        <v>4</v>
      </c>
      <c r="N448" s="148">
        <v>2.4333333333333331</v>
      </c>
      <c r="O448" s="148"/>
      <c r="P448" s="20"/>
    </row>
    <row r="449" spans="2:16" x14ac:dyDescent="0.35">
      <c r="B449" s="21" t="s">
        <v>7022</v>
      </c>
      <c r="C449" s="21" t="s">
        <v>8548</v>
      </c>
      <c r="D449" s="21" t="s">
        <v>8733</v>
      </c>
      <c r="E449" s="21"/>
      <c r="F449" s="21"/>
      <c r="G449" s="139">
        <v>40119468</v>
      </c>
      <c r="H449" s="133" t="s">
        <v>11051</v>
      </c>
      <c r="I449" s="133" t="s">
        <v>10389</v>
      </c>
      <c r="J449" s="181" t="s">
        <v>8424</v>
      </c>
      <c r="K449" s="133"/>
      <c r="L449" s="133">
        <v>2979</v>
      </c>
      <c r="M449" s="133">
        <v>4</v>
      </c>
      <c r="N449" s="148">
        <v>2.4333333333333331</v>
      </c>
      <c r="O449" s="148"/>
      <c r="P449" s="20"/>
    </row>
    <row r="450" spans="2:16" x14ac:dyDescent="0.35">
      <c r="B450" s="21" t="s">
        <v>7022</v>
      </c>
      <c r="C450" s="21" t="s">
        <v>8548</v>
      </c>
      <c r="D450" s="21" t="s">
        <v>8733</v>
      </c>
      <c r="E450" s="21"/>
      <c r="F450" s="21"/>
      <c r="G450" s="139">
        <v>40119474</v>
      </c>
      <c r="H450" s="133" t="s">
        <v>9740</v>
      </c>
      <c r="I450" s="133">
        <v>344</v>
      </c>
      <c r="J450" s="181" t="s">
        <v>8630</v>
      </c>
      <c r="K450" s="133"/>
      <c r="L450" s="133">
        <v>241</v>
      </c>
      <c r="M450" s="133">
        <v>8</v>
      </c>
      <c r="N450" s="148">
        <v>17.600000000000001</v>
      </c>
      <c r="O450" s="148"/>
      <c r="P450" s="20"/>
    </row>
    <row r="451" spans="2:16" x14ac:dyDescent="0.35">
      <c r="B451" s="21" t="s">
        <v>7022</v>
      </c>
      <c r="C451" s="21" t="s">
        <v>8548</v>
      </c>
      <c r="D451" s="21" t="s">
        <v>8733</v>
      </c>
      <c r="E451" s="21"/>
      <c r="F451" s="21"/>
      <c r="G451" s="139">
        <v>40119475</v>
      </c>
      <c r="H451" s="133" t="s">
        <v>9538</v>
      </c>
      <c r="I451" s="133">
        <v>345</v>
      </c>
      <c r="J451" s="181" t="s">
        <v>8529</v>
      </c>
      <c r="K451" s="133"/>
      <c r="L451" s="133">
        <v>4410</v>
      </c>
      <c r="M451" s="133">
        <v>4</v>
      </c>
      <c r="N451" s="148">
        <v>83.6</v>
      </c>
      <c r="O451" s="148"/>
      <c r="P451" s="20"/>
    </row>
    <row r="452" spans="2:16" x14ac:dyDescent="0.35">
      <c r="B452" s="21" t="s">
        <v>7022</v>
      </c>
      <c r="C452" s="21" t="s">
        <v>8548</v>
      </c>
      <c r="D452" s="21" t="s">
        <v>8733</v>
      </c>
      <c r="E452" s="21"/>
      <c r="F452" s="21"/>
      <c r="G452" s="21">
        <v>40119476</v>
      </c>
      <c r="H452" s="39" t="s">
        <v>11009</v>
      </c>
      <c r="I452" s="133" t="s">
        <v>690</v>
      </c>
      <c r="J452" s="181" t="s">
        <v>8385</v>
      </c>
      <c r="K452" s="133"/>
      <c r="L452" s="133">
        <v>2365</v>
      </c>
      <c r="M452" s="133">
        <v>4</v>
      </c>
      <c r="N452" s="148">
        <v>8.6</v>
      </c>
      <c r="O452" s="148"/>
      <c r="P452" s="20"/>
    </row>
    <row r="453" spans="2:16" x14ac:dyDescent="0.35">
      <c r="B453" s="21" t="s">
        <v>7022</v>
      </c>
      <c r="C453" s="21" t="s">
        <v>8548</v>
      </c>
      <c r="D453" s="21" t="s">
        <v>8733</v>
      </c>
      <c r="E453" s="21"/>
      <c r="F453" s="21"/>
      <c r="G453" s="21">
        <v>40119477</v>
      </c>
      <c r="H453" s="39" t="s">
        <v>11008</v>
      </c>
      <c r="I453" s="133" t="s">
        <v>10428</v>
      </c>
      <c r="J453" s="181" t="s">
        <v>8385</v>
      </c>
      <c r="K453" s="133"/>
      <c r="L453" s="133">
        <v>2365</v>
      </c>
      <c r="M453" s="133">
        <v>4</v>
      </c>
      <c r="N453" s="148">
        <v>8.6</v>
      </c>
      <c r="O453" s="148"/>
      <c r="P453" s="20"/>
    </row>
    <row r="454" spans="2:16" x14ac:dyDescent="0.35">
      <c r="B454" s="21" t="s">
        <v>7022</v>
      </c>
      <c r="C454" s="21" t="s">
        <v>8548</v>
      </c>
      <c r="D454" s="21" t="s">
        <v>8733</v>
      </c>
      <c r="E454" s="21"/>
      <c r="F454" s="21"/>
      <c r="G454" s="139">
        <v>40119478</v>
      </c>
      <c r="H454" s="133" t="s">
        <v>11017</v>
      </c>
      <c r="I454" s="133" t="s">
        <v>10426</v>
      </c>
      <c r="J454" s="181" t="s">
        <v>8656</v>
      </c>
      <c r="K454" s="133"/>
      <c r="L454" s="133">
        <v>969</v>
      </c>
      <c r="M454" s="133">
        <v>4</v>
      </c>
      <c r="N454" s="148">
        <v>1.8</v>
      </c>
      <c r="O454" s="148"/>
      <c r="P454" s="20"/>
    </row>
    <row r="455" spans="2:16" x14ac:dyDescent="0.35">
      <c r="B455" s="21" t="s">
        <v>7022</v>
      </c>
      <c r="C455" s="21" t="s">
        <v>8548</v>
      </c>
      <c r="D455" s="21" t="s">
        <v>8733</v>
      </c>
      <c r="E455" s="21"/>
      <c r="F455" s="21"/>
      <c r="G455" s="139">
        <v>40119479</v>
      </c>
      <c r="H455" s="133" t="s">
        <v>11018</v>
      </c>
      <c r="I455" s="133" t="s">
        <v>10427</v>
      </c>
      <c r="J455" s="181" t="s">
        <v>8656</v>
      </c>
      <c r="K455" s="133"/>
      <c r="L455" s="133">
        <v>969</v>
      </c>
      <c r="M455" s="133">
        <v>4</v>
      </c>
      <c r="N455" s="148">
        <v>1.8</v>
      </c>
      <c r="O455" s="148"/>
      <c r="P455" s="20"/>
    </row>
    <row r="456" spans="2:16" x14ac:dyDescent="0.35">
      <c r="B456" s="21" t="s">
        <v>7022</v>
      </c>
      <c r="C456" s="21" t="s">
        <v>8548</v>
      </c>
      <c r="D456" s="21" t="s">
        <v>8733</v>
      </c>
      <c r="E456" s="21"/>
      <c r="F456" s="21"/>
      <c r="G456" s="139">
        <v>40119480</v>
      </c>
      <c r="H456" s="133" t="s">
        <v>9723</v>
      </c>
      <c r="I456" s="133" t="s">
        <v>7381</v>
      </c>
      <c r="J456" s="181" t="s">
        <v>8355</v>
      </c>
      <c r="K456" s="133"/>
      <c r="L456" s="133">
        <v>1201</v>
      </c>
      <c r="M456" s="133">
        <v>8</v>
      </c>
      <c r="N456" s="148">
        <v>17.600000000000001</v>
      </c>
      <c r="O456" s="148"/>
      <c r="P456" s="20"/>
    </row>
    <row r="457" spans="2:16" x14ac:dyDescent="0.35">
      <c r="B457" s="21" t="s">
        <v>7022</v>
      </c>
      <c r="C457" s="21" t="s">
        <v>8548</v>
      </c>
      <c r="D457" s="21" t="s">
        <v>8733</v>
      </c>
      <c r="E457" s="21"/>
      <c r="F457" s="21"/>
      <c r="G457" s="139">
        <v>40119481</v>
      </c>
      <c r="H457" s="133" t="s">
        <v>10984</v>
      </c>
      <c r="I457" s="133" t="s">
        <v>10424</v>
      </c>
      <c r="J457" s="181" t="s">
        <v>8656</v>
      </c>
      <c r="K457" s="133"/>
      <c r="L457" s="133">
        <v>1482</v>
      </c>
      <c r="M457" s="133">
        <v>4</v>
      </c>
      <c r="N457" s="148">
        <v>2.7</v>
      </c>
      <c r="O457" s="148"/>
      <c r="P457" s="148"/>
    </row>
    <row r="458" spans="2:16" x14ac:dyDescent="0.35">
      <c r="B458" s="21" t="s">
        <v>7022</v>
      </c>
      <c r="C458" s="21" t="s">
        <v>8548</v>
      </c>
      <c r="D458" s="21" t="s">
        <v>8733</v>
      </c>
      <c r="E458" s="21"/>
      <c r="F458" s="21"/>
      <c r="G458" s="139">
        <v>40119482</v>
      </c>
      <c r="H458" s="133" t="s">
        <v>10985</v>
      </c>
      <c r="I458" s="133" t="s">
        <v>10425</v>
      </c>
      <c r="J458" s="181" t="s">
        <v>8656</v>
      </c>
      <c r="K458" s="133"/>
      <c r="L458" s="133">
        <v>1482</v>
      </c>
      <c r="M458" s="133">
        <v>4</v>
      </c>
      <c r="N458" s="148">
        <v>2.7</v>
      </c>
      <c r="O458" s="148"/>
      <c r="P458" s="148"/>
    </row>
    <row r="459" spans="2:16" x14ac:dyDescent="0.35">
      <c r="B459" s="21" t="s">
        <v>7022</v>
      </c>
      <c r="C459" s="21" t="s">
        <v>8548</v>
      </c>
      <c r="D459" s="21" t="s">
        <v>8733</v>
      </c>
      <c r="E459" s="21"/>
      <c r="F459" s="21"/>
      <c r="G459" s="139">
        <v>40119483</v>
      </c>
      <c r="H459" s="133" t="s">
        <v>9658</v>
      </c>
      <c r="I459" s="133">
        <v>350</v>
      </c>
      <c r="J459" s="181" t="s">
        <v>8385</v>
      </c>
      <c r="K459" s="133"/>
      <c r="L459" s="133">
        <v>2278</v>
      </c>
      <c r="M459" s="133">
        <v>16</v>
      </c>
      <c r="N459" s="148">
        <v>132.80000000000001</v>
      </c>
      <c r="O459" s="148"/>
      <c r="P459" s="20"/>
    </row>
    <row r="460" spans="2:16" x14ac:dyDescent="0.35">
      <c r="B460" s="21" t="s">
        <v>7022</v>
      </c>
      <c r="C460" s="21" t="s">
        <v>8548</v>
      </c>
      <c r="D460" s="21" t="s">
        <v>8733</v>
      </c>
      <c r="E460" s="21"/>
      <c r="F460" s="21"/>
      <c r="G460" s="139">
        <v>40119484</v>
      </c>
      <c r="H460" s="133" t="s">
        <v>9809</v>
      </c>
      <c r="I460" s="133">
        <v>351</v>
      </c>
      <c r="J460" s="181" t="s">
        <v>8529</v>
      </c>
      <c r="K460" s="133"/>
      <c r="L460" s="133">
        <v>244</v>
      </c>
      <c r="M460" s="133">
        <v>4</v>
      </c>
      <c r="N460" s="148">
        <v>4.8</v>
      </c>
      <c r="O460" s="148"/>
      <c r="P460" s="20"/>
    </row>
    <row r="461" spans="2:16" x14ac:dyDescent="0.35">
      <c r="B461" s="21" t="s">
        <v>7022</v>
      </c>
      <c r="C461" s="21" t="s">
        <v>8548</v>
      </c>
      <c r="D461" s="21" t="s">
        <v>8733</v>
      </c>
      <c r="E461" s="21"/>
      <c r="F461" s="21"/>
      <c r="G461" s="139">
        <v>40119485</v>
      </c>
      <c r="H461" s="133" t="s">
        <v>9566</v>
      </c>
      <c r="I461" s="133">
        <v>352</v>
      </c>
      <c r="J461" s="181" t="s">
        <v>8529</v>
      </c>
      <c r="K461" s="133"/>
      <c r="L461" s="133">
        <v>2980</v>
      </c>
      <c r="M461" s="133">
        <v>4</v>
      </c>
      <c r="N461" s="148">
        <v>57.2</v>
      </c>
      <c r="O461" s="148"/>
      <c r="P461" s="20"/>
    </row>
    <row r="462" spans="2:16" x14ac:dyDescent="0.35">
      <c r="B462" s="21" t="s">
        <v>7022</v>
      </c>
      <c r="C462" s="21" t="s">
        <v>8548</v>
      </c>
      <c r="D462" s="21" t="s">
        <v>8733</v>
      </c>
      <c r="E462" s="21"/>
      <c r="F462" s="21"/>
      <c r="G462" s="139">
        <v>40119486</v>
      </c>
      <c r="H462" s="133" t="s">
        <v>9823</v>
      </c>
      <c r="I462" s="133">
        <v>353</v>
      </c>
      <c r="J462" s="181" t="s">
        <v>8672</v>
      </c>
      <c r="K462" s="133"/>
      <c r="L462" s="133">
        <v>290</v>
      </c>
      <c r="M462" s="133">
        <v>4</v>
      </c>
      <c r="N462" s="148">
        <v>18.8</v>
      </c>
      <c r="O462" s="148"/>
      <c r="P462" s="20"/>
    </row>
    <row r="463" spans="2:16" x14ac:dyDescent="0.35">
      <c r="B463" s="21" t="s">
        <v>7022</v>
      </c>
      <c r="C463" s="21" t="s">
        <v>8548</v>
      </c>
      <c r="D463" s="21" t="s">
        <v>8733</v>
      </c>
      <c r="E463" s="21"/>
      <c r="F463" s="21"/>
      <c r="G463" s="139">
        <v>40119487</v>
      </c>
      <c r="H463" s="133" t="s">
        <v>9788</v>
      </c>
      <c r="I463" s="133">
        <v>354</v>
      </c>
      <c r="J463" s="181" t="s">
        <v>8673</v>
      </c>
      <c r="K463" s="133"/>
      <c r="L463" s="133">
        <v>146</v>
      </c>
      <c r="M463" s="133">
        <v>8</v>
      </c>
      <c r="N463" s="148">
        <v>8</v>
      </c>
      <c r="O463" s="148"/>
      <c r="P463" s="20"/>
    </row>
    <row r="464" spans="2:16" x14ac:dyDescent="0.35">
      <c r="B464" s="21" t="s">
        <v>7022</v>
      </c>
      <c r="C464" s="21" t="s">
        <v>8548</v>
      </c>
      <c r="D464" s="21" t="s">
        <v>8733</v>
      </c>
      <c r="E464" s="21"/>
      <c r="F464" s="21"/>
      <c r="G464" s="139">
        <v>40119488</v>
      </c>
      <c r="H464" s="133" t="s">
        <v>11000</v>
      </c>
      <c r="I464" s="133" t="s">
        <v>10422</v>
      </c>
      <c r="J464" s="181" t="s">
        <v>8424</v>
      </c>
      <c r="K464" s="133"/>
      <c r="L464" s="133">
        <v>2036</v>
      </c>
      <c r="M464" s="133">
        <v>4</v>
      </c>
      <c r="N464" s="148">
        <v>5</v>
      </c>
      <c r="O464" s="148"/>
      <c r="P464" s="20"/>
    </row>
    <row r="465" spans="2:16" x14ac:dyDescent="0.35">
      <c r="B465" s="21" t="s">
        <v>7022</v>
      </c>
      <c r="C465" s="21" t="s">
        <v>8548</v>
      </c>
      <c r="D465" s="21" t="s">
        <v>8733</v>
      </c>
      <c r="E465" s="21"/>
      <c r="F465" s="21"/>
      <c r="G465" s="139">
        <v>40119489</v>
      </c>
      <c r="H465" s="133" t="s">
        <v>11001</v>
      </c>
      <c r="I465" s="133" t="s">
        <v>10423</v>
      </c>
      <c r="J465" s="181" t="s">
        <v>8424</v>
      </c>
      <c r="K465" s="133"/>
      <c r="L465" s="133">
        <v>2036</v>
      </c>
      <c r="M465" s="133">
        <v>4</v>
      </c>
      <c r="N465" s="148">
        <v>5</v>
      </c>
      <c r="O465" s="148"/>
      <c r="P465" s="20"/>
    </row>
    <row r="466" spans="2:16" x14ac:dyDescent="0.35">
      <c r="B466" s="21" t="s">
        <v>7022</v>
      </c>
      <c r="C466" s="21" t="s">
        <v>8548</v>
      </c>
      <c r="D466" s="21" t="s">
        <v>8733</v>
      </c>
      <c r="E466" s="21"/>
      <c r="F466" s="21"/>
      <c r="G466" s="139">
        <v>40119490</v>
      </c>
      <c r="H466" s="133" t="s">
        <v>9774</v>
      </c>
      <c r="I466" s="133">
        <v>356</v>
      </c>
      <c r="J466" s="181" t="s">
        <v>8436</v>
      </c>
      <c r="K466" s="133"/>
      <c r="L466" s="133">
        <v>390</v>
      </c>
      <c r="M466" s="133">
        <v>8</v>
      </c>
      <c r="N466" s="148">
        <v>43.2</v>
      </c>
      <c r="O466" s="148"/>
      <c r="P466" s="20"/>
    </row>
    <row r="467" spans="2:16" x14ac:dyDescent="0.35">
      <c r="B467" s="21" t="s">
        <v>7022</v>
      </c>
      <c r="C467" s="21" t="s">
        <v>8548</v>
      </c>
      <c r="D467" s="21" t="s">
        <v>8733</v>
      </c>
      <c r="E467" s="21"/>
      <c r="F467" s="21"/>
      <c r="G467" s="139">
        <v>40119491</v>
      </c>
      <c r="H467" s="133" t="s">
        <v>9616</v>
      </c>
      <c r="I467" s="133">
        <v>357</v>
      </c>
      <c r="J467" s="181" t="s">
        <v>8345</v>
      </c>
      <c r="K467" s="133"/>
      <c r="L467" s="133">
        <v>1732</v>
      </c>
      <c r="M467" s="133">
        <v>4</v>
      </c>
      <c r="N467" s="148">
        <v>14.8</v>
      </c>
      <c r="O467" s="148"/>
      <c r="P467" s="20"/>
    </row>
    <row r="468" spans="2:16" x14ac:dyDescent="0.35">
      <c r="B468" s="21" t="s">
        <v>7022</v>
      </c>
      <c r="C468" s="21" t="s">
        <v>8548</v>
      </c>
      <c r="D468" s="21" t="s">
        <v>8733</v>
      </c>
      <c r="E468" s="21"/>
      <c r="F468" s="21"/>
      <c r="G468" s="139">
        <v>40119492</v>
      </c>
      <c r="H468" s="133" t="s">
        <v>9706</v>
      </c>
      <c r="I468" s="133">
        <v>358</v>
      </c>
      <c r="J468" s="181" t="s">
        <v>8656</v>
      </c>
      <c r="K468" s="133"/>
      <c r="L468" s="133">
        <v>1041</v>
      </c>
      <c r="M468" s="133">
        <v>8</v>
      </c>
      <c r="N468" s="148">
        <v>15.2</v>
      </c>
      <c r="O468" s="148"/>
      <c r="P468" s="20"/>
    </row>
    <row r="469" spans="2:16" x14ac:dyDescent="0.35">
      <c r="B469" s="21" t="s">
        <v>7022</v>
      </c>
      <c r="C469" s="21" t="s">
        <v>8548</v>
      </c>
      <c r="D469" s="21" t="s">
        <v>8733</v>
      </c>
      <c r="E469" s="21"/>
      <c r="F469" s="21"/>
      <c r="G469" s="139">
        <v>40119443</v>
      </c>
      <c r="H469" s="133" t="s">
        <v>9707</v>
      </c>
      <c r="I469" s="133">
        <v>277</v>
      </c>
      <c r="J469" s="181" t="s">
        <v>8656</v>
      </c>
      <c r="K469" s="133"/>
      <c r="L469" s="133">
        <v>1051</v>
      </c>
      <c r="M469" s="133">
        <v>4</v>
      </c>
      <c r="N469" s="148">
        <v>7.6</v>
      </c>
      <c r="O469" s="148"/>
      <c r="P469" s="20"/>
    </row>
    <row r="470" spans="2:16" x14ac:dyDescent="0.35">
      <c r="B470" s="21" t="s">
        <v>7022</v>
      </c>
      <c r="C470" s="21" t="s">
        <v>8548</v>
      </c>
      <c r="D470" s="21" t="s">
        <v>8733</v>
      </c>
      <c r="E470" s="21"/>
      <c r="F470" s="21"/>
      <c r="G470" s="139">
        <v>40119494</v>
      </c>
      <c r="H470" s="133" t="s">
        <v>9628</v>
      </c>
      <c r="I470" s="133" t="s">
        <v>8674</v>
      </c>
      <c r="J470" s="181" t="s">
        <v>8353</v>
      </c>
      <c r="K470" s="133"/>
      <c r="L470" s="133">
        <v>2044</v>
      </c>
      <c r="M470" s="133">
        <v>4</v>
      </c>
      <c r="N470" s="148">
        <v>17.600000000000001</v>
      </c>
      <c r="O470" s="148"/>
      <c r="P470" s="20"/>
    </row>
    <row r="471" spans="2:16" x14ac:dyDescent="0.35">
      <c r="B471" s="21" t="s">
        <v>7022</v>
      </c>
      <c r="C471" s="21" t="s">
        <v>8548</v>
      </c>
      <c r="D471" s="21" t="s">
        <v>8733</v>
      </c>
      <c r="E471" s="21"/>
      <c r="F471" s="21"/>
      <c r="G471" s="155"/>
      <c r="H471" s="145"/>
      <c r="I471" s="133" t="s">
        <v>8675</v>
      </c>
      <c r="J471" s="181" t="s">
        <v>8455</v>
      </c>
      <c r="K471" s="133"/>
      <c r="L471" s="133">
        <v>4141</v>
      </c>
      <c r="M471" s="133">
        <v>8</v>
      </c>
      <c r="N471" s="148">
        <v>81.599999999999994</v>
      </c>
      <c r="O471" s="148"/>
      <c r="P471" s="20"/>
    </row>
    <row r="472" spans="2:16" x14ac:dyDescent="0.35">
      <c r="B472" s="21" t="s">
        <v>7022</v>
      </c>
      <c r="C472" s="21" t="s">
        <v>8548</v>
      </c>
      <c r="D472" s="21" t="s">
        <v>8733</v>
      </c>
      <c r="E472" s="21"/>
      <c r="F472" s="21"/>
      <c r="G472" s="139">
        <v>40119497</v>
      </c>
      <c r="H472" s="133" t="s">
        <v>9570</v>
      </c>
      <c r="I472" s="133" t="s">
        <v>7014</v>
      </c>
      <c r="J472" s="181" t="s">
        <v>8355</v>
      </c>
      <c r="K472" s="133"/>
      <c r="L472" s="133">
        <v>2729</v>
      </c>
      <c r="M472" s="133">
        <v>4</v>
      </c>
      <c r="N472" s="148">
        <v>20</v>
      </c>
      <c r="O472" s="148"/>
      <c r="P472" s="20"/>
    </row>
    <row r="473" spans="2:16" x14ac:dyDescent="0.35">
      <c r="B473" s="21" t="s">
        <v>7022</v>
      </c>
      <c r="C473" s="21" t="s">
        <v>8548</v>
      </c>
      <c r="D473" s="21" t="s">
        <v>8733</v>
      </c>
      <c r="E473" s="21"/>
      <c r="F473" s="21"/>
      <c r="G473" s="139">
        <v>40119498</v>
      </c>
      <c r="H473" s="133" t="s">
        <v>9781</v>
      </c>
      <c r="I473" s="133">
        <v>362</v>
      </c>
      <c r="J473" s="181" t="s">
        <v>8485</v>
      </c>
      <c r="K473" s="133"/>
      <c r="L473" s="133">
        <v>105</v>
      </c>
      <c r="M473" s="133">
        <v>8</v>
      </c>
      <c r="N473" s="148">
        <v>4</v>
      </c>
      <c r="O473" s="148"/>
      <c r="P473" s="20"/>
    </row>
    <row r="474" spans="2:16" x14ac:dyDescent="0.35">
      <c r="B474" s="21" t="s">
        <v>7022</v>
      </c>
      <c r="C474" s="21" t="s">
        <v>8548</v>
      </c>
      <c r="D474" s="21" t="s">
        <v>8733</v>
      </c>
      <c r="E474" s="21"/>
      <c r="F474" s="21"/>
      <c r="G474" s="139">
        <v>40119499</v>
      </c>
      <c r="H474" s="133" t="s">
        <v>9624</v>
      </c>
      <c r="I474" s="133">
        <v>363</v>
      </c>
      <c r="J474" s="181" t="s">
        <v>8345</v>
      </c>
      <c r="K474" s="133"/>
      <c r="L474" s="133">
        <v>1925</v>
      </c>
      <c r="M474" s="133">
        <v>8</v>
      </c>
      <c r="N474" s="148">
        <v>32.799999999999997</v>
      </c>
      <c r="O474" s="148"/>
      <c r="P474" s="20"/>
    </row>
    <row r="475" spans="2:16" x14ac:dyDescent="0.35">
      <c r="B475" s="21" t="s">
        <v>7022</v>
      </c>
      <c r="C475" s="21" t="s">
        <v>8548</v>
      </c>
      <c r="D475" s="21" t="s">
        <v>8734</v>
      </c>
      <c r="E475" s="21"/>
      <c r="F475" s="21"/>
      <c r="G475" s="139">
        <v>40119413</v>
      </c>
      <c r="H475" s="133" t="s">
        <v>9750</v>
      </c>
      <c r="I475" s="133">
        <v>189</v>
      </c>
      <c r="J475" s="181" t="s">
        <v>8651</v>
      </c>
      <c r="K475" s="133"/>
      <c r="L475" s="133">
        <v>274</v>
      </c>
      <c r="M475" s="133">
        <v>2</v>
      </c>
      <c r="N475" s="148">
        <v>8.1999999999999993</v>
      </c>
      <c r="O475" s="148"/>
      <c r="P475" s="20"/>
    </row>
    <row r="476" spans="2:16" x14ac:dyDescent="0.35">
      <c r="B476" s="21" t="s">
        <v>7022</v>
      </c>
      <c r="C476" s="21" t="s">
        <v>8548</v>
      </c>
      <c r="D476" s="21" t="s">
        <v>8734</v>
      </c>
      <c r="E476" s="21"/>
      <c r="F476" s="21"/>
      <c r="G476" s="139">
        <v>40119414</v>
      </c>
      <c r="H476" s="133" t="s">
        <v>9752</v>
      </c>
      <c r="I476" s="133">
        <v>191</v>
      </c>
      <c r="J476" s="181" t="s">
        <v>8653</v>
      </c>
      <c r="K476" s="133"/>
      <c r="L476" s="133">
        <v>297</v>
      </c>
      <c r="M476" s="133">
        <v>2</v>
      </c>
      <c r="N476" s="148">
        <v>7.8</v>
      </c>
      <c r="O476" s="148"/>
      <c r="P476" s="20"/>
    </row>
    <row r="477" spans="2:16" x14ac:dyDescent="0.35">
      <c r="B477" s="21" t="s">
        <v>7022</v>
      </c>
      <c r="C477" s="21" t="s">
        <v>8548</v>
      </c>
      <c r="D477" s="21" t="s">
        <v>8734</v>
      </c>
      <c r="E477" s="21"/>
      <c r="F477" s="21"/>
      <c r="G477" s="139">
        <v>40119338</v>
      </c>
      <c r="H477" s="133" t="s">
        <v>9674</v>
      </c>
      <c r="I477" s="133" t="s">
        <v>8610</v>
      </c>
      <c r="J477" s="181" t="s">
        <v>8609</v>
      </c>
      <c r="K477" s="133"/>
      <c r="L477" s="133">
        <v>586</v>
      </c>
      <c r="M477" s="133">
        <v>20</v>
      </c>
      <c r="N477" s="148">
        <v>196</v>
      </c>
      <c r="O477" s="148"/>
      <c r="P477" s="20"/>
    </row>
    <row r="478" spans="2:16" x14ac:dyDescent="0.35">
      <c r="B478" s="21" t="s">
        <v>7022</v>
      </c>
      <c r="C478" s="21" t="s">
        <v>8548</v>
      </c>
      <c r="D478" s="21" t="s">
        <v>8734</v>
      </c>
      <c r="E478" s="21"/>
      <c r="F478" s="21"/>
      <c r="G478" s="139">
        <v>40119420</v>
      </c>
      <c r="H478" s="133" t="s">
        <v>9798</v>
      </c>
      <c r="I478" s="133">
        <v>198</v>
      </c>
      <c r="J478" s="181" t="s">
        <v>8385</v>
      </c>
      <c r="K478" s="133"/>
      <c r="L478" s="133">
        <v>232</v>
      </c>
      <c r="M478" s="133">
        <v>10</v>
      </c>
      <c r="N478" s="148">
        <v>8</v>
      </c>
      <c r="O478" s="148"/>
      <c r="P478" s="20"/>
    </row>
    <row r="479" spans="2:16" x14ac:dyDescent="0.35">
      <c r="B479" s="21" t="s">
        <v>7022</v>
      </c>
      <c r="C479" s="21" t="s">
        <v>8548</v>
      </c>
      <c r="D479" s="21" t="s">
        <v>8734</v>
      </c>
      <c r="E479" s="21"/>
      <c r="F479" s="21"/>
      <c r="G479" s="139">
        <v>40119422</v>
      </c>
      <c r="H479" s="133" t="s">
        <v>9547</v>
      </c>
      <c r="I479" s="133" t="s">
        <v>8654</v>
      </c>
      <c r="J479" s="181" t="s">
        <v>8609</v>
      </c>
      <c r="K479" s="133"/>
      <c r="L479" s="133">
        <v>4545</v>
      </c>
      <c r="M479" s="133">
        <v>4</v>
      </c>
      <c r="N479" s="148">
        <v>305.60000000000002</v>
      </c>
      <c r="O479" s="148"/>
      <c r="P479" s="20"/>
    </row>
    <row r="480" spans="2:16" x14ac:dyDescent="0.35">
      <c r="B480" s="21" t="s">
        <v>7022</v>
      </c>
      <c r="C480" s="21" t="s">
        <v>8548</v>
      </c>
      <c r="D480" s="21" t="s">
        <v>8734</v>
      </c>
      <c r="E480" s="21"/>
      <c r="F480" s="21"/>
      <c r="G480" s="139">
        <v>40119423</v>
      </c>
      <c r="H480" s="133" t="s">
        <v>10933</v>
      </c>
      <c r="I480" s="133" t="s">
        <v>10409</v>
      </c>
      <c r="J480" s="181" t="s">
        <v>8443</v>
      </c>
      <c r="K480" s="133"/>
      <c r="L480" s="133">
        <v>3980</v>
      </c>
      <c r="M480" s="133">
        <v>4</v>
      </c>
      <c r="N480" s="148">
        <v>3.6666666666666665</v>
      </c>
      <c r="O480" s="148"/>
      <c r="P480" s="20"/>
    </row>
    <row r="481" spans="2:16" x14ac:dyDescent="0.35">
      <c r="B481" s="21" t="s">
        <v>7022</v>
      </c>
      <c r="C481" s="21" t="s">
        <v>8548</v>
      </c>
      <c r="D481" s="21" t="s">
        <v>8734</v>
      </c>
      <c r="E481" s="21"/>
      <c r="F481" s="21"/>
      <c r="G481" s="139">
        <v>40119424</v>
      </c>
      <c r="H481" s="133" t="s">
        <v>10932</v>
      </c>
      <c r="I481" s="133" t="s">
        <v>10410</v>
      </c>
      <c r="J481" s="181" t="s">
        <v>8443</v>
      </c>
      <c r="K481" s="133"/>
      <c r="L481" s="133">
        <v>3980</v>
      </c>
      <c r="M481" s="133">
        <v>4</v>
      </c>
      <c r="N481" s="148">
        <v>3.6666666666666665</v>
      </c>
      <c r="O481" s="148"/>
      <c r="P481" s="20"/>
    </row>
    <row r="482" spans="2:16" x14ac:dyDescent="0.35">
      <c r="B482" s="21" t="s">
        <v>7022</v>
      </c>
      <c r="C482" s="21" t="s">
        <v>8548</v>
      </c>
      <c r="D482" s="21" t="s">
        <v>8734</v>
      </c>
      <c r="E482" s="21"/>
      <c r="F482" s="21"/>
      <c r="G482" s="139">
        <v>40119425</v>
      </c>
      <c r="H482" s="133" t="s">
        <v>9608</v>
      </c>
      <c r="I482" s="133">
        <v>215</v>
      </c>
      <c r="J482" s="181" t="s">
        <v>8345</v>
      </c>
      <c r="K482" s="133"/>
      <c r="L482" s="133">
        <v>1582</v>
      </c>
      <c r="M482" s="133">
        <v>8</v>
      </c>
      <c r="N482" s="148">
        <v>27.2</v>
      </c>
      <c r="O482" s="148"/>
      <c r="P482" s="20"/>
    </row>
    <row r="483" spans="2:16" x14ac:dyDescent="0.35">
      <c r="B483" s="21" t="s">
        <v>7022</v>
      </c>
      <c r="C483" s="21" t="s">
        <v>8548</v>
      </c>
      <c r="D483" s="21" t="s">
        <v>8734</v>
      </c>
      <c r="E483" s="21"/>
      <c r="F483" s="21"/>
      <c r="G483" s="139">
        <v>40119426</v>
      </c>
      <c r="H483" s="133" t="s">
        <v>9582</v>
      </c>
      <c r="I483" s="133" t="s">
        <v>8655</v>
      </c>
      <c r="J483" s="181" t="s">
        <v>8355</v>
      </c>
      <c r="K483" s="133"/>
      <c r="L483" s="133">
        <v>1288</v>
      </c>
      <c r="M483" s="184">
        <v>8</v>
      </c>
      <c r="N483" s="148">
        <v>19.2</v>
      </c>
      <c r="O483" s="148"/>
      <c r="P483" s="20"/>
    </row>
    <row r="484" spans="2:16" x14ac:dyDescent="0.35">
      <c r="B484" s="21" t="s">
        <v>7022</v>
      </c>
      <c r="C484" s="21" t="s">
        <v>8548</v>
      </c>
      <c r="D484" s="21" t="s">
        <v>8734</v>
      </c>
      <c r="E484" s="21"/>
      <c r="F484" s="21"/>
      <c r="G484" s="139">
        <v>40119427</v>
      </c>
      <c r="H484" s="133" t="s">
        <v>9726</v>
      </c>
      <c r="I484" s="133">
        <v>217</v>
      </c>
      <c r="J484" s="181" t="s">
        <v>8656</v>
      </c>
      <c r="K484" s="133"/>
      <c r="L484" s="133">
        <v>1253</v>
      </c>
      <c r="M484" s="184">
        <v>8</v>
      </c>
      <c r="N484" s="148">
        <v>18.399999999999999</v>
      </c>
      <c r="O484" s="148"/>
      <c r="P484" s="20"/>
    </row>
    <row r="485" spans="2:16" x14ac:dyDescent="0.35">
      <c r="B485" s="21" t="s">
        <v>7022</v>
      </c>
      <c r="C485" s="21" t="s">
        <v>8548</v>
      </c>
      <c r="D485" s="21" t="s">
        <v>8734</v>
      </c>
      <c r="E485" s="21"/>
      <c r="F485" s="21"/>
      <c r="G485" s="139">
        <v>40119428</v>
      </c>
      <c r="H485" s="133" t="s">
        <v>9677</v>
      </c>
      <c r="I485" s="133">
        <v>218</v>
      </c>
      <c r="J485" s="181" t="s">
        <v>8656</v>
      </c>
      <c r="K485" s="133"/>
      <c r="L485" s="133">
        <v>619</v>
      </c>
      <c r="M485" s="133">
        <v>8</v>
      </c>
      <c r="N485" s="148">
        <v>9.6</v>
      </c>
      <c r="O485" s="148"/>
      <c r="P485" s="20"/>
    </row>
    <row r="486" spans="2:16" x14ac:dyDescent="0.35">
      <c r="B486" s="21" t="s">
        <v>7022</v>
      </c>
      <c r="C486" s="21" t="s">
        <v>8548</v>
      </c>
      <c r="D486" s="21" t="s">
        <v>8734</v>
      </c>
      <c r="E486" s="21"/>
      <c r="F486" s="21"/>
      <c r="G486" s="139">
        <v>40119429</v>
      </c>
      <c r="H486" s="133" t="s">
        <v>9544</v>
      </c>
      <c r="I486" s="133" t="s">
        <v>8666</v>
      </c>
      <c r="J486" s="181" t="s">
        <v>8609</v>
      </c>
      <c r="K486" s="133"/>
      <c r="L486" s="133">
        <v>4168</v>
      </c>
      <c r="M486" s="133">
        <v>4</v>
      </c>
      <c r="N486" s="148">
        <v>280</v>
      </c>
      <c r="O486" s="148"/>
      <c r="P486" s="20"/>
    </row>
    <row r="487" spans="2:16" x14ac:dyDescent="0.35">
      <c r="B487" s="21" t="s">
        <v>7022</v>
      </c>
      <c r="C487" s="21" t="s">
        <v>8548</v>
      </c>
      <c r="D487" s="21" t="s">
        <v>8734</v>
      </c>
      <c r="E487" s="21"/>
      <c r="F487" s="21"/>
      <c r="G487" s="139">
        <v>40119430</v>
      </c>
      <c r="H487" s="133" t="s">
        <v>10925</v>
      </c>
      <c r="I487" s="133" t="s">
        <v>10407</v>
      </c>
      <c r="J487" s="181" t="s">
        <v>8443</v>
      </c>
      <c r="K487" s="133"/>
      <c r="L487" s="133">
        <v>4734</v>
      </c>
      <c r="M487" s="133">
        <v>4</v>
      </c>
      <c r="N487" s="148">
        <v>5.2200000000000006</v>
      </c>
      <c r="O487" s="148"/>
      <c r="P487" s="20"/>
    </row>
    <row r="488" spans="2:16" x14ac:dyDescent="0.35">
      <c r="B488" s="21" t="s">
        <v>7022</v>
      </c>
      <c r="C488" s="21" t="s">
        <v>8548</v>
      </c>
      <c r="D488" s="21" t="s">
        <v>8734</v>
      </c>
      <c r="E488" s="21"/>
      <c r="F488" s="21"/>
      <c r="G488" s="139">
        <v>40119431</v>
      </c>
      <c r="H488" s="133" t="s">
        <v>10924</v>
      </c>
      <c r="I488" s="133" t="s">
        <v>10408</v>
      </c>
      <c r="J488" s="181" t="s">
        <v>8443</v>
      </c>
      <c r="K488" s="133"/>
      <c r="L488" s="133">
        <v>4734</v>
      </c>
      <c r="M488" s="133">
        <v>4</v>
      </c>
      <c r="N488" s="148">
        <v>5.2200000000000006</v>
      </c>
      <c r="O488" s="148"/>
      <c r="P488" s="166"/>
    </row>
    <row r="489" spans="2:16" x14ac:dyDescent="0.35">
      <c r="B489" s="21" t="s">
        <v>7022</v>
      </c>
      <c r="C489" s="21" t="s">
        <v>8548</v>
      </c>
      <c r="D489" s="21" t="s">
        <v>8734</v>
      </c>
      <c r="E489" s="21"/>
      <c r="F489" s="21"/>
      <c r="G489" s="139">
        <v>40119432</v>
      </c>
      <c r="H489" s="133" t="s">
        <v>11015</v>
      </c>
      <c r="I489" s="133" t="s">
        <v>10405</v>
      </c>
      <c r="J489" s="181" t="s">
        <v>8656</v>
      </c>
      <c r="K489" s="133"/>
      <c r="L489" s="133">
        <v>786</v>
      </c>
      <c r="M489" s="133">
        <v>4</v>
      </c>
      <c r="N489" s="148">
        <v>0.27999999999999997</v>
      </c>
      <c r="O489" s="148"/>
      <c r="P489" s="166"/>
    </row>
    <row r="490" spans="2:16" x14ac:dyDescent="0.35">
      <c r="B490" s="21" t="s">
        <v>7022</v>
      </c>
      <c r="C490" s="21" t="s">
        <v>8548</v>
      </c>
      <c r="D490" s="21" t="s">
        <v>8734</v>
      </c>
      <c r="E490" s="21"/>
      <c r="F490" s="21"/>
      <c r="G490" s="139">
        <v>40119433</v>
      </c>
      <c r="H490" s="133" t="s">
        <v>11016</v>
      </c>
      <c r="I490" s="133" t="s">
        <v>10406</v>
      </c>
      <c r="J490" s="181" t="s">
        <v>8656</v>
      </c>
      <c r="K490" s="133"/>
      <c r="L490" s="133">
        <v>786</v>
      </c>
      <c r="M490" s="133">
        <v>4</v>
      </c>
      <c r="N490" s="148">
        <v>0.27999999999999997</v>
      </c>
      <c r="O490" s="148"/>
      <c r="P490" s="166"/>
    </row>
    <row r="491" spans="2:16" x14ac:dyDescent="0.35">
      <c r="B491" s="21" t="s">
        <v>7022</v>
      </c>
      <c r="C491" s="21" t="s">
        <v>8548</v>
      </c>
      <c r="D491" s="21" t="s">
        <v>8734</v>
      </c>
      <c r="E491" s="21"/>
      <c r="F491" s="21"/>
      <c r="G491" s="139">
        <v>40119434</v>
      </c>
      <c r="H491" s="133" t="s">
        <v>9588</v>
      </c>
      <c r="I491" s="133">
        <v>254</v>
      </c>
      <c r="J491" s="181" t="s">
        <v>8656</v>
      </c>
      <c r="K491" s="133"/>
      <c r="L491" s="133">
        <v>1360</v>
      </c>
      <c r="M491" s="133">
        <v>8</v>
      </c>
      <c r="N491" s="148">
        <v>20</v>
      </c>
      <c r="O491" s="148"/>
      <c r="P491" s="166"/>
    </row>
    <row r="492" spans="2:16" x14ac:dyDescent="0.35">
      <c r="B492" s="21" t="s">
        <v>7022</v>
      </c>
      <c r="C492" s="21" t="s">
        <v>8548</v>
      </c>
      <c r="D492" s="21" t="s">
        <v>8734</v>
      </c>
      <c r="E492" s="21"/>
      <c r="F492" s="21"/>
      <c r="G492" s="139">
        <v>40119435</v>
      </c>
      <c r="H492" s="133" t="s">
        <v>9596</v>
      </c>
      <c r="I492" s="133" t="s">
        <v>6922</v>
      </c>
      <c r="J492" s="181" t="s">
        <v>8355</v>
      </c>
      <c r="K492" s="133"/>
      <c r="L492" s="133">
        <v>1433</v>
      </c>
      <c r="M492" s="133">
        <v>8</v>
      </c>
      <c r="N492" s="148">
        <v>20.8</v>
      </c>
      <c r="O492" s="148"/>
      <c r="P492" s="166"/>
    </row>
    <row r="493" spans="2:16" x14ac:dyDescent="0.35">
      <c r="B493" s="21" t="s">
        <v>7022</v>
      </c>
      <c r="C493" s="21" t="s">
        <v>8548</v>
      </c>
      <c r="D493" s="21" t="s">
        <v>8734</v>
      </c>
      <c r="E493" s="21"/>
      <c r="F493" s="21"/>
      <c r="G493" s="139">
        <v>40119436</v>
      </c>
      <c r="H493" s="133" t="s">
        <v>9722</v>
      </c>
      <c r="I493" s="133">
        <v>256</v>
      </c>
      <c r="J493" s="181" t="s">
        <v>8656</v>
      </c>
      <c r="K493" s="133"/>
      <c r="L493" s="133">
        <v>1201</v>
      </c>
      <c r="M493" s="133">
        <v>8</v>
      </c>
      <c r="N493" s="148">
        <v>17.600000000000001</v>
      </c>
      <c r="O493" s="148"/>
      <c r="P493" s="166"/>
    </row>
    <row r="494" spans="2:16" x14ac:dyDescent="0.35">
      <c r="B494" s="21" t="s">
        <v>7022</v>
      </c>
      <c r="C494" s="21" t="s">
        <v>8548</v>
      </c>
      <c r="D494" s="21" t="s">
        <v>8734</v>
      </c>
      <c r="E494" s="21"/>
      <c r="F494" s="21"/>
      <c r="G494" s="139">
        <v>40119437</v>
      </c>
      <c r="H494" s="133" t="s">
        <v>9680</v>
      </c>
      <c r="I494" s="133">
        <v>257</v>
      </c>
      <c r="J494" s="181" t="s">
        <v>8656</v>
      </c>
      <c r="K494" s="133"/>
      <c r="L494" s="133">
        <v>722</v>
      </c>
      <c r="M494" s="133">
        <v>8</v>
      </c>
      <c r="N494" s="148">
        <v>10.4</v>
      </c>
      <c r="O494" s="148"/>
      <c r="P494" s="166"/>
    </row>
    <row r="495" spans="2:16" x14ac:dyDescent="0.35">
      <c r="B495" s="21" t="s">
        <v>7022</v>
      </c>
      <c r="C495" s="21" t="s">
        <v>8548</v>
      </c>
      <c r="D495" s="21" t="s">
        <v>8734</v>
      </c>
      <c r="E495" s="21"/>
      <c r="F495" s="21"/>
      <c r="G495" s="139">
        <v>40119438</v>
      </c>
      <c r="H495" s="133" t="s">
        <v>9829</v>
      </c>
      <c r="I495" s="133">
        <v>258</v>
      </c>
      <c r="J495" s="181" t="s">
        <v>8616</v>
      </c>
      <c r="K495" s="133"/>
      <c r="L495" s="133">
        <v>178</v>
      </c>
      <c r="M495" s="133">
        <v>8</v>
      </c>
      <c r="N495" s="148">
        <v>11.2</v>
      </c>
      <c r="O495" s="148"/>
      <c r="P495" s="166"/>
    </row>
    <row r="496" spans="2:16" x14ac:dyDescent="0.35">
      <c r="B496" s="21" t="s">
        <v>7022</v>
      </c>
      <c r="C496" s="21" t="s">
        <v>8548</v>
      </c>
      <c r="D496" s="21" t="s">
        <v>8734</v>
      </c>
      <c r="E496" s="21"/>
      <c r="F496" s="21"/>
      <c r="G496" s="139">
        <v>40119439</v>
      </c>
      <c r="H496" s="133" t="s">
        <v>9523</v>
      </c>
      <c r="I496" s="133">
        <v>259</v>
      </c>
      <c r="J496" s="181" t="s">
        <v>8676</v>
      </c>
      <c r="K496" s="133"/>
      <c r="L496" s="133">
        <v>5479</v>
      </c>
      <c r="M496" s="133">
        <v>4</v>
      </c>
      <c r="N496" s="148">
        <v>100</v>
      </c>
      <c r="O496" s="148"/>
      <c r="P496" s="166"/>
    </row>
    <row r="497" spans="1:17" x14ac:dyDescent="0.35">
      <c r="B497" s="21" t="s">
        <v>7022</v>
      </c>
      <c r="C497" s="21" t="s">
        <v>8548</v>
      </c>
      <c r="D497" s="21" t="s">
        <v>8734</v>
      </c>
      <c r="E497" s="21"/>
      <c r="F497" s="21"/>
      <c r="G497" s="139">
        <v>40119440</v>
      </c>
      <c r="H497" s="133" t="s">
        <v>10961</v>
      </c>
      <c r="I497" s="133" t="s">
        <v>10403</v>
      </c>
      <c r="J497" s="181" t="s">
        <v>8345</v>
      </c>
      <c r="K497" s="133"/>
      <c r="L497" s="133">
        <v>2576</v>
      </c>
      <c r="M497" s="133">
        <v>4</v>
      </c>
      <c r="N497" s="148">
        <v>1.1000000000000001</v>
      </c>
      <c r="O497" s="148"/>
      <c r="P497" s="166"/>
    </row>
    <row r="498" spans="1:17" x14ac:dyDescent="0.35">
      <c r="B498" s="21" t="s">
        <v>7022</v>
      </c>
      <c r="C498" s="21" t="s">
        <v>8548</v>
      </c>
      <c r="D498" s="21" t="s">
        <v>8734</v>
      </c>
      <c r="E498" s="21"/>
      <c r="F498" s="21"/>
      <c r="G498" s="139">
        <v>40119441</v>
      </c>
      <c r="H498" s="133" t="s">
        <v>10960</v>
      </c>
      <c r="I498" s="133" t="s">
        <v>10404</v>
      </c>
      <c r="J498" s="181" t="s">
        <v>8345</v>
      </c>
      <c r="K498" s="133"/>
      <c r="L498" s="133">
        <v>2576</v>
      </c>
      <c r="M498" s="133">
        <v>4</v>
      </c>
      <c r="N498" s="148">
        <v>1.1000000000000001</v>
      </c>
      <c r="O498" s="148"/>
      <c r="P498" s="166"/>
    </row>
    <row r="499" spans="1:17" x14ac:dyDescent="0.35">
      <c r="B499" s="21" t="s">
        <v>7022</v>
      </c>
      <c r="C499" s="21" t="s">
        <v>8548</v>
      </c>
      <c r="D499" s="21" t="s">
        <v>8734</v>
      </c>
      <c r="E499" s="21"/>
      <c r="F499" s="21"/>
      <c r="G499" s="139">
        <v>40119442</v>
      </c>
      <c r="H499" s="133" t="s">
        <v>9764</v>
      </c>
      <c r="I499" s="133">
        <v>261</v>
      </c>
      <c r="J499" s="181" t="s">
        <v>8667</v>
      </c>
      <c r="K499" s="133"/>
      <c r="L499" s="133">
        <v>315</v>
      </c>
      <c r="M499" s="133">
        <v>4</v>
      </c>
      <c r="N499" s="148">
        <v>15.2</v>
      </c>
      <c r="O499" s="148"/>
      <c r="P499" s="166"/>
    </row>
    <row r="500" spans="1:17" x14ac:dyDescent="0.35">
      <c r="B500" s="21" t="s">
        <v>7022</v>
      </c>
      <c r="C500" s="21" t="s">
        <v>8548</v>
      </c>
      <c r="D500" s="21" t="s">
        <v>8734</v>
      </c>
      <c r="E500" s="21"/>
      <c r="F500" s="21"/>
      <c r="G500" s="139">
        <v>40119444</v>
      </c>
      <c r="H500" s="133" t="s">
        <v>9536</v>
      </c>
      <c r="I500" s="133" t="s">
        <v>6958</v>
      </c>
      <c r="J500" s="181" t="s">
        <v>8609</v>
      </c>
      <c r="K500" s="133"/>
      <c r="L500" s="133">
        <v>4500</v>
      </c>
      <c r="M500" s="133">
        <v>4</v>
      </c>
      <c r="N500" s="148">
        <v>302.39999999999998</v>
      </c>
      <c r="O500" s="148"/>
      <c r="P500" s="166"/>
    </row>
    <row r="501" spans="1:17" x14ac:dyDescent="0.35">
      <c r="B501" s="21" t="s">
        <v>7022</v>
      </c>
      <c r="C501" s="21" t="s">
        <v>8548</v>
      </c>
      <c r="D501" s="21" t="s">
        <v>8734</v>
      </c>
      <c r="E501" s="21"/>
      <c r="F501" s="21"/>
      <c r="G501" s="139">
        <v>40119445</v>
      </c>
      <c r="H501" s="133" t="s">
        <v>10965</v>
      </c>
      <c r="I501" s="133" t="s">
        <v>10401</v>
      </c>
      <c r="J501" s="181" t="s">
        <v>8345</v>
      </c>
      <c r="K501" s="133"/>
      <c r="L501" s="133">
        <v>2487</v>
      </c>
      <c r="M501" s="133">
        <v>4</v>
      </c>
      <c r="N501" s="148">
        <v>1.325</v>
      </c>
      <c r="O501" s="148"/>
      <c r="P501" s="166"/>
    </row>
    <row r="502" spans="1:17" x14ac:dyDescent="0.35">
      <c r="B502" s="21" t="s">
        <v>7022</v>
      </c>
      <c r="C502" s="21" t="s">
        <v>8548</v>
      </c>
      <c r="D502" s="21" t="s">
        <v>8734</v>
      </c>
      <c r="E502" s="21"/>
      <c r="F502" s="21"/>
      <c r="G502" s="139">
        <v>40119446</v>
      </c>
      <c r="H502" s="133" t="s">
        <v>10964</v>
      </c>
      <c r="I502" s="133" t="s">
        <v>10402</v>
      </c>
      <c r="J502" s="181" t="s">
        <v>8345</v>
      </c>
      <c r="K502" s="133"/>
      <c r="L502" s="133">
        <v>2487</v>
      </c>
      <c r="M502" s="133">
        <v>4</v>
      </c>
      <c r="N502" s="148">
        <v>1.325</v>
      </c>
      <c r="O502" s="148"/>
      <c r="P502" s="166"/>
    </row>
    <row r="503" spans="1:17" x14ac:dyDescent="0.35">
      <c r="B503" s="21" t="s">
        <v>7022</v>
      </c>
      <c r="C503" s="21" t="s">
        <v>8548</v>
      </c>
      <c r="D503" s="21" t="s">
        <v>8734</v>
      </c>
      <c r="E503" s="21"/>
      <c r="F503" s="21"/>
      <c r="G503" s="139">
        <v>40119447</v>
      </c>
      <c r="H503" s="133" t="s">
        <v>9678</v>
      </c>
      <c r="I503" s="133">
        <v>291</v>
      </c>
      <c r="J503" s="181" t="s">
        <v>8656</v>
      </c>
      <c r="K503" s="133"/>
      <c r="L503" s="133">
        <v>705</v>
      </c>
      <c r="M503" s="133">
        <v>8</v>
      </c>
      <c r="N503" s="148">
        <v>10.4</v>
      </c>
      <c r="O503" s="148"/>
      <c r="P503" s="166"/>
    </row>
    <row r="504" spans="1:17" x14ac:dyDescent="0.35">
      <c r="B504" s="21" t="s">
        <v>7022</v>
      </c>
      <c r="C504" s="21" t="s">
        <v>8548</v>
      </c>
      <c r="D504" s="21" t="s">
        <v>8734</v>
      </c>
      <c r="E504" s="21"/>
      <c r="F504" s="21"/>
      <c r="G504" s="139">
        <v>40119448</v>
      </c>
      <c r="H504" s="133" t="s">
        <v>10976</v>
      </c>
      <c r="I504" s="133" t="s">
        <v>10399</v>
      </c>
      <c r="J504" s="181" t="s">
        <v>8656</v>
      </c>
      <c r="K504" s="133"/>
      <c r="L504" s="133">
        <v>1419</v>
      </c>
      <c r="M504" s="133">
        <v>4</v>
      </c>
      <c r="N504" s="148">
        <v>0.65</v>
      </c>
      <c r="O504" s="148"/>
      <c r="P504" s="166"/>
    </row>
    <row r="505" spans="1:17" s="40" customFormat="1" x14ac:dyDescent="0.35">
      <c r="A505"/>
      <c r="B505" s="21" t="s">
        <v>7022</v>
      </c>
      <c r="C505" s="21" t="s">
        <v>8548</v>
      </c>
      <c r="D505" s="21" t="s">
        <v>8734</v>
      </c>
      <c r="E505" s="21"/>
      <c r="F505" s="21"/>
      <c r="G505" s="139">
        <v>40119449</v>
      </c>
      <c r="H505" s="133" t="s">
        <v>10977</v>
      </c>
      <c r="I505" s="133" t="s">
        <v>10400</v>
      </c>
      <c r="J505" s="181" t="s">
        <v>8656</v>
      </c>
      <c r="K505" s="133"/>
      <c r="L505" s="133">
        <v>1419</v>
      </c>
      <c r="M505" s="133">
        <v>4</v>
      </c>
      <c r="N505" s="148">
        <v>0.65</v>
      </c>
      <c r="O505" s="148"/>
      <c r="P505" s="166"/>
      <c r="Q505"/>
    </row>
    <row r="506" spans="1:17" s="40" customFormat="1" x14ac:dyDescent="0.35">
      <c r="A506"/>
      <c r="B506" s="21" t="s">
        <v>7022</v>
      </c>
      <c r="C506" s="21" t="s">
        <v>8548</v>
      </c>
      <c r="D506" s="21" t="s">
        <v>8734</v>
      </c>
      <c r="E506" s="21"/>
      <c r="F506" s="21"/>
      <c r="G506" s="139">
        <v>40119450</v>
      </c>
      <c r="H506" s="133" t="s">
        <v>10972</v>
      </c>
      <c r="I506" s="133" t="s">
        <v>10397</v>
      </c>
      <c r="J506" s="181" t="s">
        <v>8656</v>
      </c>
      <c r="K506" s="133"/>
      <c r="L506" s="133">
        <v>1368</v>
      </c>
      <c r="M506" s="133">
        <v>4</v>
      </c>
      <c r="N506" s="148">
        <v>0.625</v>
      </c>
      <c r="O506" s="148"/>
      <c r="P506" s="166"/>
      <c r="Q506"/>
    </row>
    <row r="507" spans="1:17" s="40" customFormat="1" x14ac:dyDescent="0.35">
      <c r="A507"/>
      <c r="B507" s="21" t="s">
        <v>7022</v>
      </c>
      <c r="C507" s="21" t="s">
        <v>8548</v>
      </c>
      <c r="D507" s="21" t="s">
        <v>8734</v>
      </c>
      <c r="E507" s="21"/>
      <c r="F507" s="21"/>
      <c r="G507" s="139">
        <v>40119451</v>
      </c>
      <c r="H507" s="133" t="s">
        <v>10973</v>
      </c>
      <c r="I507" s="133" t="s">
        <v>10398</v>
      </c>
      <c r="J507" s="181" t="s">
        <v>8656</v>
      </c>
      <c r="K507" s="133"/>
      <c r="L507" s="133">
        <v>1368</v>
      </c>
      <c r="M507" s="133">
        <v>4</v>
      </c>
      <c r="N507" s="148">
        <v>0.625</v>
      </c>
      <c r="O507" s="148"/>
      <c r="P507" s="166"/>
      <c r="Q507"/>
    </row>
    <row r="508" spans="1:17" s="40" customFormat="1" x14ac:dyDescent="0.35">
      <c r="A508"/>
      <c r="B508" s="21" t="s">
        <v>7022</v>
      </c>
      <c r="C508" s="21" t="s">
        <v>8548</v>
      </c>
      <c r="D508" s="21" t="s">
        <v>8734</v>
      </c>
      <c r="E508" s="21"/>
      <c r="F508" s="21"/>
      <c r="G508" s="139">
        <v>40119452</v>
      </c>
      <c r="H508" s="133" t="s">
        <v>11047</v>
      </c>
      <c r="I508" s="133" t="s">
        <v>10395</v>
      </c>
      <c r="J508" s="181" t="s">
        <v>8677</v>
      </c>
      <c r="K508" s="133"/>
      <c r="L508" s="133">
        <v>5489</v>
      </c>
      <c r="M508" s="133">
        <v>4</v>
      </c>
      <c r="N508" s="148">
        <v>11.85</v>
      </c>
      <c r="O508" s="148"/>
      <c r="P508" s="166"/>
      <c r="Q508"/>
    </row>
    <row r="509" spans="1:17" s="40" customFormat="1" x14ac:dyDescent="0.35">
      <c r="A509"/>
      <c r="B509" s="21" t="s">
        <v>7022</v>
      </c>
      <c r="C509" s="21" t="s">
        <v>8548</v>
      </c>
      <c r="D509" s="21" t="s">
        <v>8734</v>
      </c>
      <c r="E509" s="21"/>
      <c r="F509" s="21"/>
      <c r="G509" s="139">
        <v>40119453</v>
      </c>
      <c r="H509" s="133" t="s">
        <v>11048</v>
      </c>
      <c r="I509" s="133" t="s">
        <v>10396</v>
      </c>
      <c r="J509" s="181" t="s">
        <v>8677</v>
      </c>
      <c r="K509" s="133"/>
      <c r="L509" s="133">
        <v>5489</v>
      </c>
      <c r="M509" s="133">
        <v>4</v>
      </c>
      <c r="N509" s="148">
        <v>11.85</v>
      </c>
      <c r="O509" s="148"/>
      <c r="P509" s="166"/>
      <c r="Q509"/>
    </row>
    <row r="510" spans="1:17" s="40" customFormat="1" x14ac:dyDescent="0.35">
      <c r="A510"/>
      <c r="B510" s="21" t="s">
        <v>7022</v>
      </c>
      <c r="C510" s="21" t="s">
        <v>8548</v>
      </c>
      <c r="D510" s="21" t="s">
        <v>8734</v>
      </c>
      <c r="E510" s="21"/>
      <c r="F510" s="21"/>
      <c r="G510" s="139">
        <v>40119382</v>
      </c>
      <c r="H510" s="133" t="s">
        <v>9761</v>
      </c>
      <c r="I510" s="133">
        <v>159</v>
      </c>
      <c r="J510" s="181" t="s">
        <v>8645</v>
      </c>
      <c r="K510" s="133"/>
      <c r="L510" s="133">
        <v>586</v>
      </c>
      <c r="M510" s="133">
        <v>40</v>
      </c>
      <c r="N510" s="148">
        <v>208</v>
      </c>
      <c r="O510" s="148"/>
      <c r="P510" s="166"/>
      <c r="Q510"/>
    </row>
    <row r="511" spans="1:17" s="40" customFormat="1" x14ac:dyDescent="0.35">
      <c r="A511"/>
      <c r="B511" s="21" t="s">
        <v>7022</v>
      </c>
      <c r="C511" s="21" t="s">
        <v>8548</v>
      </c>
      <c r="D511" s="21" t="s">
        <v>8734</v>
      </c>
      <c r="E511" s="21"/>
      <c r="F511" s="21"/>
      <c r="G511" s="21">
        <v>40119443</v>
      </c>
      <c r="H511" s="39" t="s">
        <v>9707</v>
      </c>
      <c r="I511" s="133">
        <v>277</v>
      </c>
      <c r="J511" s="181" t="s">
        <v>8656</v>
      </c>
      <c r="K511" s="133"/>
      <c r="L511" s="133">
        <v>1051</v>
      </c>
      <c r="M511" s="21">
        <v>4</v>
      </c>
      <c r="N511" s="21">
        <v>7.6</v>
      </c>
      <c r="O511" s="21"/>
      <c r="P511" s="166"/>
      <c r="Q511"/>
    </row>
    <row r="512" spans="1:17" s="40" customFormat="1" x14ac:dyDescent="0.35">
      <c r="A512"/>
      <c r="B512" s="21" t="s">
        <v>7022</v>
      </c>
      <c r="C512" s="21" t="s">
        <v>8548</v>
      </c>
      <c r="D512" s="21" t="s">
        <v>8734</v>
      </c>
      <c r="E512" s="21"/>
      <c r="F512" s="21"/>
      <c r="G512" s="139">
        <v>40119454</v>
      </c>
      <c r="H512" s="133" t="s">
        <v>10968</v>
      </c>
      <c r="I512" s="133" t="s">
        <v>10394</v>
      </c>
      <c r="J512" s="181" t="s">
        <v>8656</v>
      </c>
      <c r="K512" s="133"/>
      <c r="L512" s="133">
        <v>1292</v>
      </c>
      <c r="M512" s="21">
        <v>4</v>
      </c>
      <c r="N512" s="21">
        <v>0.6</v>
      </c>
      <c r="O512" s="21"/>
      <c r="P512" s="166"/>
      <c r="Q512"/>
    </row>
    <row r="513" spans="1:17" s="40" customFormat="1" x14ac:dyDescent="0.35">
      <c r="A513"/>
      <c r="B513" s="21" t="s">
        <v>7022</v>
      </c>
      <c r="C513" s="21" t="s">
        <v>8548</v>
      </c>
      <c r="D513" s="21" t="s">
        <v>8734</v>
      </c>
      <c r="E513" s="21"/>
      <c r="F513" s="21"/>
      <c r="G513" s="139">
        <v>40119455</v>
      </c>
      <c r="H513" s="133" t="s">
        <v>10969</v>
      </c>
      <c r="I513" s="133" t="s">
        <v>8989</v>
      </c>
      <c r="J513" s="181" t="s">
        <v>8656</v>
      </c>
      <c r="K513" s="133"/>
      <c r="L513" s="133">
        <v>1292</v>
      </c>
      <c r="M513" s="21">
        <v>4</v>
      </c>
      <c r="N513" s="21">
        <v>0.6</v>
      </c>
      <c r="O513" s="21"/>
      <c r="P513" s="166"/>
      <c r="Q513"/>
    </row>
    <row r="514" spans="1:17" s="40" customFormat="1" x14ac:dyDescent="0.35">
      <c r="A514"/>
      <c r="B514" s="21" t="s">
        <v>7022</v>
      </c>
      <c r="C514" s="21" t="s">
        <v>8548</v>
      </c>
      <c r="D514" s="21" t="s">
        <v>8734</v>
      </c>
      <c r="E514" s="21"/>
      <c r="F514" s="21"/>
      <c r="G514" s="21">
        <v>40119456</v>
      </c>
      <c r="H514" s="39" t="s">
        <v>11014</v>
      </c>
      <c r="I514" s="133" t="s">
        <v>10392</v>
      </c>
      <c r="J514" s="181" t="s">
        <v>8656</v>
      </c>
      <c r="K514" s="133"/>
      <c r="L514" s="133">
        <v>690</v>
      </c>
      <c r="M514" s="21">
        <v>4</v>
      </c>
      <c r="N514" s="21">
        <v>0.32500000000000001</v>
      </c>
      <c r="O514" s="21"/>
      <c r="P514" s="166"/>
      <c r="Q514"/>
    </row>
    <row r="515" spans="1:17" s="40" customFormat="1" x14ac:dyDescent="0.35">
      <c r="A515"/>
      <c r="B515" s="21" t="s">
        <v>7022</v>
      </c>
      <c r="C515" s="21" t="s">
        <v>8548</v>
      </c>
      <c r="D515" s="21" t="s">
        <v>8734</v>
      </c>
      <c r="E515" s="21"/>
      <c r="F515" s="21"/>
      <c r="G515" s="21">
        <v>40119457</v>
      </c>
      <c r="H515" s="39" t="s">
        <v>11049</v>
      </c>
      <c r="I515" s="133" t="s">
        <v>10393</v>
      </c>
      <c r="J515" s="181" t="s">
        <v>8656</v>
      </c>
      <c r="K515" s="133"/>
      <c r="L515" s="133">
        <v>690</v>
      </c>
      <c r="M515" s="21">
        <v>4</v>
      </c>
      <c r="N515" s="21">
        <v>0.32500000000000001</v>
      </c>
      <c r="O515" s="21"/>
      <c r="P515" s="166"/>
      <c r="Q515"/>
    </row>
    <row r="516" spans="1:17" s="40" customFormat="1" x14ac:dyDescent="0.35">
      <c r="A516"/>
      <c r="B516" s="21" t="s">
        <v>7022</v>
      </c>
      <c r="C516" s="21" t="s">
        <v>8548</v>
      </c>
      <c r="D516" s="21" t="s">
        <v>8734</v>
      </c>
      <c r="E516" s="21"/>
      <c r="F516" s="21"/>
      <c r="G516" s="21">
        <v>40119459</v>
      </c>
      <c r="H516" s="39" t="s">
        <v>9535</v>
      </c>
      <c r="I516" s="133" t="s">
        <v>8678</v>
      </c>
      <c r="J516" s="181" t="s">
        <v>8609</v>
      </c>
      <c r="K516" s="133"/>
      <c r="L516" s="133">
        <v>4588</v>
      </c>
      <c r="M516" s="21">
        <v>4</v>
      </c>
      <c r="N516" s="21">
        <v>308.39999999999998</v>
      </c>
      <c r="O516" s="21"/>
      <c r="P516" s="166"/>
      <c r="Q516"/>
    </row>
    <row r="517" spans="1:17" s="40" customFormat="1" x14ac:dyDescent="0.35">
      <c r="A517"/>
      <c r="B517" s="21" t="s">
        <v>7022</v>
      </c>
      <c r="C517" s="21" t="s">
        <v>8548</v>
      </c>
      <c r="D517" s="21" t="s">
        <v>8734</v>
      </c>
      <c r="E517" s="21"/>
      <c r="F517" s="21"/>
      <c r="G517" s="139">
        <v>40119460</v>
      </c>
      <c r="H517" s="133" t="s">
        <v>9684</v>
      </c>
      <c r="I517" s="133">
        <v>332</v>
      </c>
      <c r="J517" s="181" t="s">
        <v>8656</v>
      </c>
      <c r="K517" s="133"/>
      <c r="L517" s="133">
        <v>929</v>
      </c>
      <c r="M517" s="21">
        <v>8</v>
      </c>
      <c r="N517" s="21">
        <v>13.6</v>
      </c>
      <c r="O517" s="21"/>
      <c r="P517" s="166"/>
      <c r="Q517"/>
    </row>
    <row r="518" spans="1:17" s="40" customFormat="1" x14ac:dyDescent="0.35">
      <c r="A518"/>
      <c r="B518" s="21" t="s">
        <v>7022</v>
      </c>
      <c r="C518" s="21" t="s">
        <v>8548</v>
      </c>
      <c r="D518" s="21" t="s">
        <v>8734</v>
      </c>
      <c r="E518" s="21"/>
      <c r="F518" s="21"/>
      <c r="G518" s="117"/>
      <c r="H518" s="198"/>
      <c r="I518" s="133">
        <v>333</v>
      </c>
      <c r="J518" s="181" t="s">
        <v>8482</v>
      </c>
      <c r="K518" s="133"/>
      <c r="L518" s="133">
        <v>1557</v>
      </c>
      <c r="M518" s="21">
        <v>8</v>
      </c>
      <c r="N518" s="21">
        <v>33.6</v>
      </c>
      <c r="O518" s="21"/>
      <c r="P518" s="166"/>
      <c r="Q518"/>
    </row>
    <row r="519" spans="1:17" s="40" customFormat="1" x14ac:dyDescent="0.35">
      <c r="A519"/>
      <c r="B519" s="21" t="s">
        <v>7022</v>
      </c>
      <c r="C519" s="21" t="s">
        <v>8548</v>
      </c>
      <c r="D519" s="21" t="s">
        <v>8734</v>
      </c>
      <c r="E519" s="21"/>
      <c r="F519" s="21"/>
      <c r="G519" s="21">
        <v>40119462</v>
      </c>
      <c r="H519" s="39" t="s">
        <v>9623</v>
      </c>
      <c r="I519" s="133" t="s">
        <v>8671</v>
      </c>
      <c r="J519" s="181" t="s">
        <v>8353</v>
      </c>
      <c r="K519" s="133"/>
      <c r="L519" s="133">
        <v>1865</v>
      </c>
      <c r="M519" s="21">
        <v>8</v>
      </c>
      <c r="N519" s="21">
        <v>32</v>
      </c>
      <c r="O519" s="21"/>
      <c r="P519" s="166"/>
      <c r="Q519"/>
    </row>
    <row r="520" spans="1:17" s="40" customFormat="1" x14ac:dyDescent="0.35">
      <c r="A520"/>
      <c r="B520" s="21" t="s">
        <v>7022</v>
      </c>
      <c r="C520" s="21" t="s">
        <v>8548</v>
      </c>
      <c r="D520" s="21" t="s">
        <v>8734</v>
      </c>
      <c r="E520" s="21"/>
      <c r="F520" s="21"/>
      <c r="G520" s="21">
        <v>40119463</v>
      </c>
      <c r="H520" s="39" t="s">
        <v>10919</v>
      </c>
      <c r="I520" s="133" t="s">
        <v>10390</v>
      </c>
      <c r="J520" s="181" t="s">
        <v>8451</v>
      </c>
      <c r="K520" s="133"/>
      <c r="L520" s="133">
        <v>5500</v>
      </c>
      <c r="M520" s="21">
        <v>4</v>
      </c>
      <c r="N520" s="21">
        <v>15.833333333333334</v>
      </c>
      <c r="O520" s="21"/>
      <c r="P520" s="166"/>
      <c r="Q520"/>
    </row>
    <row r="521" spans="1:17" s="40" customFormat="1" x14ac:dyDescent="0.35">
      <c r="A521"/>
      <c r="B521" s="21" t="s">
        <v>7022</v>
      </c>
      <c r="C521" s="21" t="s">
        <v>8548</v>
      </c>
      <c r="D521" s="21" t="s">
        <v>8734</v>
      </c>
      <c r="E521" s="21"/>
      <c r="F521" s="21"/>
      <c r="G521" s="21">
        <v>40119464</v>
      </c>
      <c r="H521" s="39" t="s">
        <v>10918</v>
      </c>
      <c r="I521" s="133" t="s">
        <v>10391</v>
      </c>
      <c r="J521" s="181" t="s">
        <v>8451</v>
      </c>
      <c r="K521" s="133"/>
      <c r="L521" s="133">
        <v>5500</v>
      </c>
      <c r="M521" s="21">
        <v>4</v>
      </c>
      <c r="N521" s="21">
        <v>15.833333333333334</v>
      </c>
      <c r="O521" s="21"/>
      <c r="P521" s="166"/>
      <c r="Q521"/>
    </row>
    <row r="522" spans="1:17" s="40" customFormat="1" x14ac:dyDescent="0.35">
      <c r="A522"/>
      <c r="B522" s="21" t="s">
        <v>7022</v>
      </c>
      <c r="C522" s="21" t="s">
        <v>8548</v>
      </c>
      <c r="D522" s="21" t="s">
        <v>8734</v>
      </c>
      <c r="E522" s="21"/>
      <c r="F522" s="21"/>
      <c r="G522" s="139">
        <v>40119465</v>
      </c>
      <c r="H522" s="133" t="s">
        <v>9595</v>
      </c>
      <c r="I522" s="133">
        <v>336</v>
      </c>
      <c r="J522" s="181" t="s">
        <v>8656</v>
      </c>
      <c r="K522" s="133"/>
      <c r="L522" s="133">
        <v>1421</v>
      </c>
      <c r="M522" s="21">
        <v>8</v>
      </c>
      <c r="N522" s="21">
        <v>20.8</v>
      </c>
      <c r="O522" s="21"/>
      <c r="P522" s="166"/>
      <c r="Q522"/>
    </row>
    <row r="523" spans="1:17" s="40" customFormat="1" x14ac:dyDescent="0.35">
      <c r="B523" s="21" t="s">
        <v>7022</v>
      </c>
      <c r="C523" s="21" t="s">
        <v>8548</v>
      </c>
      <c r="D523" s="21" t="s">
        <v>8734</v>
      </c>
      <c r="E523" s="21"/>
      <c r="F523" s="21"/>
      <c r="G523" s="139">
        <v>40119466</v>
      </c>
      <c r="H523" s="133" t="s">
        <v>9690</v>
      </c>
      <c r="I523" s="133">
        <v>337</v>
      </c>
      <c r="J523" s="181" t="s">
        <v>8656</v>
      </c>
      <c r="K523" s="133"/>
      <c r="L523" s="133">
        <v>949</v>
      </c>
      <c r="M523" s="21">
        <v>8</v>
      </c>
      <c r="N523" s="21">
        <v>13.6</v>
      </c>
      <c r="O523" s="21"/>
      <c r="P523" s="166"/>
      <c r="Q523"/>
    </row>
    <row r="524" spans="1:17" s="40" customFormat="1" x14ac:dyDescent="0.35">
      <c r="B524" s="21" t="s">
        <v>7022</v>
      </c>
      <c r="C524" s="21" t="s">
        <v>8548</v>
      </c>
      <c r="D524" s="21" t="s">
        <v>8734</v>
      </c>
      <c r="E524" s="21"/>
      <c r="F524" s="21"/>
      <c r="G524" s="139">
        <v>40119467</v>
      </c>
      <c r="H524" s="133" t="s">
        <v>11050</v>
      </c>
      <c r="I524" s="133" t="s">
        <v>10388</v>
      </c>
      <c r="J524" s="181" t="s">
        <v>8424</v>
      </c>
      <c r="K524" s="133"/>
      <c r="L524" s="133">
        <v>2979</v>
      </c>
      <c r="M524" s="21">
        <v>4</v>
      </c>
      <c r="N524" s="21">
        <v>2.4333333333333331</v>
      </c>
      <c r="O524" s="21"/>
      <c r="P524" s="166"/>
      <c r="Q524"/>
    </row>
    <row r="525" spans="1:17" s="40" customFormat="1" x14ac:dyDescent="0.35">
      <c r="B525" s="21" t="s">
        <v>7022</v>
      </c>
      <c r="C525" s="21" t="s">
        <v>8548</v>
      </c>
      <c r="D525" s="21" t="s">
        <v>8734</v>
      </c>
      <c r="E525" s="21"/>
      <c r="F525" s="21"/>
      <c r="G525" s="139">
        <v>40119468</v>
      </c>
      <c r="H525" s="133" t="s">
        <v>11051</v>
      </c>
      <c r="I525" s="133" t="s">
        <v>10389</v>
      </c>
      <c r="J525" s="181" t="s">
        <v>8424</v>
      </c>
      <c r="K525" s="133"/>
      <c r="L525" s="133">
        <v>2979</v>
      </c>
      <c r="M525" s="21">
        <v>4</v>
      </c>
      <c r="N525" s="21">
        <v>2.4333333333333331</v>
      </c>
      <c r="O525" s="21"/>
      <c r="P525" s="166"/>
      <c r="Q525"/>
    </row>
    <row r="526" spans="1:17" s="40" customFormat="1" x14ac:dyDescent="0.35">
      <c r="B526" s="21" t="s">
        <v>7022</v>
      </c>
      <c r="C526" s="21" t="s">
        <v>8548</v>
      </c>
      <c r="D526" s="21" t="s">
        <v>8734</v>
      </c>
      <c r="E526" s="21"/>
      <c r="F526" s="21"/>
      <c r="G526" s="139">
        <v>40119469</v>
      </c>
      <c r="H526" s="133" t="s">
        <v>9819</v>
      </c>
      <c r="I526" s="133">
        <v>339</v>
      </c>
      <c r="J526" s="181" t="s">
        <v>8443</v>
      </c>
      <c r="K526" s="133"/>
      <c r="L526" s="133">
        <v>2980</v>
      </c>
      <c r="M526" s="21">
        <v>4</v>
      </c>
      <c r="N526" s="21">
        <v>65.599999999999994</v>
      </c>
      <c r="O526" s="21"/>
      <c r="P526" s="166"/>
      <c r="Q526"/>
    </row>
    <row r="527" spans="1:17" s="40" customFormat="1" x14ac:dyDescent="0.35">
      <c r="B527" s="21" t="s">
        <v>7022</v>
      </c>
      <c r="C527" s="21" t="s">
        <v>8548</v>
      </c>
      <c r="D527" s="21" t="s">
        <v>8734</v>
      </c>
      <c r="E527" s="21"/>
      <c r="F527" s="21"/>
      <c r="G527" s="139">
        <v>40119470</v>
      </c>
      <c r="H527" s="133" t="s">
        <v>9737</v>
      </c>
      <c r="I527" s="133">
        <v>340</v>
      </c>
      <c r="J527" s="181" t="s">
        <v>8663</v>
      </c>
      <c r="K527" s="133"/>
      <c r="L527" s="133">
        <v>238</v>
      </c>
      <c r="M527" s="21">
        <v>8</v>
      </c>
      <c r="N527" s="21">
        <v>13.6</v>
      </c>
      <c r="O527" s="21"/>
      <c r="P527" s="166"/>
      <c r="Q527"/>
    </row>
    <row r="528" spans="1:17" s="40" customFormat="1" x14ac:dyDescent="0.35">
      <c r="B528" s="21" t="s">
        <v>7022</v>
      </c>
      <c r="C528" s="21" t="s">
        <v>8548</v>
      </c>
      <c r="D528" s="21" t="s">
        <v>8734</v>
      </c>
      <c r="E528" s="21"/>
      <c r="F528" s="21"/>
      <c r="G528" s="139">
        <v>40119471</v>
      </c>
      <c r="H528" s="133" t="s">
        <v>9808</v>
      </c>
      <c r="I528" s="133">
        <v>341</v>
      </c>
      <c r="J528" s="181" t="s">
        <v>8443</v>
      </c>
      <c r="K528" s="133"/>
      <c r="L528" s="133">
        <v>316</v>
      </c>
      <c r="M528" s="21">
        <v>4</v>
      </c>
      <c r="N528" s="21">
        <v>6.8</v>
      </c>
      <c r="O528" s="21"/>
      <c r="P528" s="166"/>
      <c r="Q528"/>
    </row>
    <row r="529" spans="2:17" s="40" customFormat="1" x14ac:dyDescent="0.35">
      <c r="B529" s="21" t="s">
        <v>7022</v>
      </c>
      <c r="C529" s="21" t="s">
        <v>8548</v>
      </c>
      <c r="D529" s="21" t="s">
        <v>8734</v>
      </c>
      <c r="E529" s="21"/>
      <c r="F529" s="21"/>
      <c r="G529" s="21">
        <v>40119472</v>
      </c>
      <c r="H529" s="39" t="s">
        <v>9539</v>
      </c>
      <c r="I529" s="133">
        <v>342</v>
      </c>
      <c r="J529" s="181" t="s">
        <v>8443</v>
      </c>
      <c r="K529" s="133"/>
      <c r="L529" s="133">
        <v>4410</v>
      </c>
      <c r="M529" s="21">
        <v>4</v>
      </c>
      <c r="N529" s="21">
        <v>97.2</v>
      </c>
      <c r="O529" s="21"/>
      <c r="P529" s="166"/>
      <c r="Q529"/>
    </row>
    <row r="530" spans="2:17" s="40" customFormat="1" x14ac:dyDescent="0.35">
      <c r="B530" s="21" t="s">
        <v>7022</v>
      </c>
      <c r="C530" s="21" t="s">
        <v>8548</v>
      </c>
      <c r="D530" s="21" t="s">
        <v>8734</v>
      </c>
      <c r="E530" s="21"/>
      <c r="F530" s="21"/>
      <c r="G530" s="21">
        <v>40119473</v>
      </c>
      <c r="H530" s="39" t="s">
        <v>9756</v>
      </c>
      <c r="I530" s="133">
        <v>343</v>
      </c>
      <c r="J530" s="181" t="s">
        <v>8679</v>
      </c>
      <c r="K530" s="133"/>
      <c r="L530" s="133">
        <v>287</v>
      </c>
      <c r="M530" s="21">
        <v>4</v>
      </c>
      <c r="N530" s="21">
        <v>15.6</v>
      </c>
      <c r="O530" s="21"/>
      <c r="P530" s="166"/>
      <c r="Q530"/>
    </row>
    <row r="531" spans="2:17" s="40" customFormat="1" x14ac:dyDescent="0.35">
      <c r="B531" s="21" t="s">
        <v>7022</v>
      </c>
      <c r="C531" s="21" t="s">
        <v>8548</v>
      </c>
      <c r="D531" s="21" t="s">
        <v>8734</v>
      </c>
      <c r="E531" s="21"/>
      <c r="F531" s="21"/>
      <c r="G531" s="139">
        <v>40119503</v>
      </c>
      <c r="H531" s="133" t="s">
        <v>10913</v>
      </c>
      <c r="I531" s="133" t="s">
        <v>10386</v>
      </c>
      <c r="J531" s="181" t="s">
        <v>8451</v>
      </c>
      <c r="K531" s="133"/>
      <c r="L531" s="133">
        <v>6077</v>
      </c>
      <c r="M531" s="21">
        <v>4</v>
      </c>
      <c r="N531" s="21">
        <v>22.15</v>
      </c>
      <c r="O531" s="21"/>
      <c r="P531" s="166"/>
      <c r="Q531"/>
    </row>
    <row r="532" spans="2:17" s="40" customFormat="1" x14ac:dyDescent="0.35">
      <c r="B532" s="21" t="s">
        <v>7022</v>
      </c>
      <c r="C532" s="21" t="s">
        <v>8548</v>
      </c>
      <c r="D532" s="21" t="s">
        <v>8734</v>
      </c>
      <c r="E532" s="21"/>
      <c r="F532" s="21"/>
      <c r="G532" s="139">
        <v>40119504</v>
      </c>
      <c r="H532" s="133" t="s">
        <v>10912</v>
      </c>
      <c r="I532" s="133" t="s">
        <v>10387</v>
      </c>
      <c r="J532" s="181" t="s">
        <v>8451</v>
      </c>
      <c r="K532" s="133"/>
      <c r="L532" s="133">
        <v>6077</v>
      </c>
      <c r="M532" s="21">
        <v>4</v>
      </c>
      <c r="N532" s="21">
        <v>22.15</v>
      </c>
      <c r="O532" s="21"/>
      <c r="P532" s="166"/>
      <c r="Q532"/>
    </row>
    <row r="533" spans="2:17" s="40" customFormat="1" x14ac:dyDescent="0.35">
      <c r="B533" s="21" t="s">
        <v>7022</v>
      </c>
      <c r="C533" s="21" t="s">
        <v>8548</v>
      </c>
      <c r="D533" s="21" t="s">
        <v>8734</v>
      </c>
      <c r="E533" s="21"/>
      <c r="F533" s="21"/>
      <c r="G533" s="139">
        <v>40119505</v>
      </c>
      <c r="H533" s="133" t="s">
        <v>10949</v>
      </c>
      <c r="I533" s="133" t="s">
        <v>10384</v>
      </c>
      <c r="J533" s="181" t="s">
        <v>8345</v>
      </c>
      <c r="K533" s="133"/>
      <c r="L533" s="133">
        <v>2653</v>
      </c>
      <c r="M533" s="21">
        <v>4</v>
      </c>
      <c r="N533" s="21">
        <v>2.85</v>
      </c>
      <c r="O533" s="21"/>
      <c r="P533" s="166"/>
      <c r="Q533"/>
    </row>
    <row r="534" spans="2:17" s="40" customFormat="1" x14ac:dyDescent="0.35">
      <c r="B534" s="21" t="s">
        <v>7022</v>
      </c>
      <c r="C534" s="21" t="s">
        <v>8548</v>
      </c>
      <c r="D534" s="21" t="s">
        <v>8734</v>
      </c>
      <c r="E534" s="21"/>
      <c r="F534" s="21"/>
      <c r="G534" s="139">
        <v>40119506</v>
      </c>
      <c r="H534" s="133" t="s">
        <v>10948</v>
      </c>
      <c r="I534" s="133" t="s">
        <v>10385</v>
      </c>
      <c r="J534" s="181" t="s">
        <v>8345</v>
      </c>
      <c r="K534" s="133"/>
      <c r="L534" s="133">
        <v>2653</v>
      </c>
      <c r="M534" s="21">
        <v>4</v>
      </c>
      <c r="N534" s="21">
        <v>2.85</v>
      </c>
      <c r="O534" s="21"/>
      <c r="P534" s="166"/>
      <c r="Q534"/>
    </row>
    <row r="535" spans="2:17" s="40" customFormat="1" x14ac:dyDescent="0.35">
      <c r="B535" s="21" t="s">
        <v>7022</v>
      </c>
      <c r="C535" s="21" t="s">
        <v>8548</v>
      </c>
      <c r="D535" s="21" t="s">
        <v>8734</v>
      </c>
      <c r="E535" s="21"/>
      <c r="F535" s="21"/>
      <c r="G535" s="139">
        <v>40119507</v>
      </c>
      <c r="H535" s="133" t="s">
        <v>9715</v>
      </c>
      <c r="I535" s="133" t="s">
        <v>8680</v>
      </c>
      <c r="J535" s="181" t="s">
        <v>8355</v>
      </c>
      <c r="K535" s="133"/>
      <c r="L535" s="133">
        <v>1151</v>
      </c>
      <c r="M535" s="133">
        <v>8</v>
      </c>
      <c r="N535" s="148">
        <v>16.8</v>
      </c>
      <c r="O535" s="148"/>
      <c r="P535" s="166"/>
      <c r="Q535"/>
    </row>
    <row r="536" spans="2:17" s="40" customFormat="1" x14ac:dyDescent="0.35">
      <c r="B536" s="21" t="s">
        <v>7022</v>
      </c>
      <c r="C536" s="21" t="s">
        <v>8548</v>
      </c>
      <c r="D536" s="21" t="s">
        <v>8734</v>
      </c>
      <c r="E536" s="21"/>
      <c r="F536" s="21"/>
      <c r="G536" s="139">
        <v>40119508</v>
      </c>
      <c r="H536" s="133" t="s">
        <v>10997</v>
      </c>
      <c r="I536" s="133" t="s">
        <v>10382</v>
      </c>
      <c r="J536" s="181" t="s">
        <v>8681</v>
      </c>
      <c r="K536" s="133"/>
      <c r="L536" s="133">
        <v>1713</v>
      </c>
      <c r="M536" s="133">
        <v>4</v>
      </c>
      <c r="N536" s="148">
        <v>1.85</v>
      </c>
      <c r="O536" s="148"/>
      <c r="P536" s="166"/>
      <c r="Q536"/>
    </row>
    <row r="537" spans="2:17" s="40" customFormat="1" x14ac:dyDescent="0.35">
      <c r="B537" s="21" t="s">
        <v>7022</v>
      </c>
      <c r="C537" s="21" t="s">
        <v>8548</v>
      </c>
      <c r="D537" s="21" t="s">
        <v>8734</v>
      </c>
      <c r="E537" s="21"/>
      <c r="F537" s="21"/>
      <c r="G537" s="139">
        <v>40119509</v>
      </c>
      <c r="H537" s="133" t="s">
        <v>10996</v>
      </c>
      <c r="I537" s="133" t="s">
        <v>10383</v>
      </c>
      <c r="J537" s="181" t="s">
        <v>8681</v>
      </c>
      <c r="K537" s="133"/>
      <c r="L537" s="133">
        <v>1713</v>
      </c>
      <c r="M537" s="133">
        <v>4</v>
      </c>
      <c r="N537" s="148">
        <v>1.85</v>
      </c>
      <c r="O537" s="148"/>
      <c r="P537" s="166"/>
      <c r="Q537"/>
    </row>
    <row r="538" spans="2:17" s="40" customFormat="1" x14ac:dyDescent="0.35">
      <c r="B538" s="21" t="s">
        <v>7022</v>
      </c>
      <c r="C538" s="21" t="s">
        <v>8548</v>
      </c>
      <c r="D538" s="21" t="s">
        <v>8734</v>
      </c>
      <c r="E538" s="21"/>
      <c r="F538" s="21"/>
      <c r="G538" s="139">
        <v>40119510</v>
      </c>
      <c r="H538" s="133" t="s">
        <v>11004</v>
      </c>
      <c r="I538" s="133" t="s">
        <v>10380</v>
      </c>
      <c r="J538" s="181" t="s">
        <v>8455</v>
      </c>
      <c r="K538" s="133"/>
      <c r="L538" s="133">
        <v>2086</v>
      </c>
      <c r="M538" s="133">
        <v>4</v>
      </c>
      <c r="N538" s="148">
        <v>2.5499999999999998</v>
      </c>
      <c r="O538" s="148"/>
      <c r="P538" s="166"/>
      <c r="Q538"/>
    </row>
    <row r="539" spans="2:17" s="40" customFormat="1" x14ac:dyDescent="0.35">
      <c r="B539" s="21" t="s">
        <v>7022</v>
      </c>
      <c r="C539" s="21" t="s">
        <v>8548</v>
      </c>
      <c r="D539" s="21" t="s">
        <v>8734</v>
      </c>
      <c r="E539" s="21"/>
      <c r="F539" s="21"/>
      <c r="G539" s="139">
        <v>40119511</v>
      </c>
      <c r="H539" s="133" t="s">
        <v>11005</v>
      </c>
      <c r="I539" s="133" t="s">
        <v>10381</v>
      </c>
      <c r="J539" s="181" t="s">
        <v>8455</v>
      </c>
      <c r="K539" s="133"/>
      <c r="L539" s="133">
        <v>2086</v>
      </c>
      <c r="M539" s="133">
        <v>4</v>
      </c>
      <c r="N539" s="148">
        <v>2.5499999999999998</v>
      </c>
      <c r="O539" s="148"/>
      <c r="P539" s="166"/>
      <c r="Q539"/>
    </row>
    <row r="540" spans="2:17" s="40" customFormat="1" x14ac:dyDescent="0.35">
      <c r="B540" s="21" t="s">
        <v>7022</v>
      </c>
      <c r="C540" s="21" t="s">
        <v>8548</v>
      </c>
      <c r="D540" s="21" t="s">
        <v>8734</v>
      </c>
      <c r="E540" s="21"/>
      <c r="F540" s="21"/>
      <c r="G540" s="139">
        <v>40119512</v>
      </c>
      <c r="H540" s="133" t="s">
        <v>10974</v>
      </c>
      <c r="I540" s="133" t="s">
        <v>10378</v>
      </c>
      <c r="J540" s="181" t="s">
        <v>8656</v>
      </c>
      <c r="K540" s="133"/>
      <c r="L540" s="133">
        <v>1410</v>
      </c>
      <c r="M540" s="133">
        <v>4</v>
      </c>
      <c r="N540" s="148">
        <v>1.3</v>
      </c>
      <c r="O540" s="148"/>
      <c r="P540" s="166"/>
      <c r="Q540"/>
    </row>
    <row r="541" spans="2:17" s="40" customFormat="1" x14ac:dyDescent="0.35">
      <c r="B541" s="21" t="s">
        <v>7022</v>
      </c>
      <c r="C541" s="21" t="s">
        <v>8548</v>
      </c>
      <c r="D541" s="21" t="s">
        <v>8734</v>
      </c>
      <c r="E541" s="21"/>
      <c r="F541" s="21"/>
      <c r="G541" s="139">
        <v>40119513</v>
      </c>
      <c r="H541" s="133" t="s">
        <v>10975</v>
      </c>
      <c r="I541" s="133" t="s">
        <v>10379</v>
      </c>
      <c r="J541" s="181" t="s">
        <v>8656</v>
      </c>
      <c r="K541" s="133"/>
      <c r="L541" s="133">
        <v>1410</v>
      </c>
      <c r="M541" s="133">
        <v>4</v>
      </c>
      <c r="N541" s="148">
        <v>1.3</v>
      </c>
      <c r="O541" s="148"/>
      <c r="P541" s="166"/>
      <c r="Q541"/>
    </row>
    <row r="542" spans="2:17" s="40" customFormat="1" x14ac:dyDescent="0.35">
      <c r="B542" s="21" t="s">
        <v>7022</v>
      </c>
      <c r="C542" s="21" t="s">
        <v>8548</v>
      </c>
      <c r="D542" s="21" t="s">
        <v>8734</v>
      </c>
      <c r="E542" s="21"/>
      <c r="F542" s="21"/>
      <c r="G542" s="139">
        <v>40119514</v>
      </c>
      <c r="H542" s="133" t="s">
        <v>9685</v>
      </c>
      <c r="I542" s="133">
        <v>387</v>
      </c>
      <c r="J542" s="181" t="s">
        <v>8656</v>
      </c>
      <c r="K542" s="133"/>
      <c r="L542" s="133">
        <v>929</v>
      </c>
      <c r="M542" s="133">
        <v>8</v>
      </c>
      <c r="N542" s="148">
        <v>13.6</v>
      </c>
      <c r="O542" s="148"/>
      <c r="P542" s="166"/>
      <c r="Q542"/>
    </row>
    <row r="543" spans="2:17" s="40" customFormat="1" x14ac:dyDescent="0.35">
      <c r="B543" s="21" t="s">
        <v>7022</v>
      </c>
      <c r="C543" s="21" t="s">
        <v>8548</v>
      </c>
      <c r="D543" s="21" t="s">
        <v>8734</v>
      </c>
      <c r="E543" s="21"/>
      <c r="F543" s="21"/>
      <c r="G543" s="139">
        <v>40119515</v>
      </c>
      <c r="H543" s="133" t="s">
        <v>9793</v>
      </c>
      <c r="I543" s="133">
        <v>388</v>
      </c>
      <c r="J543" s="181" t="s">
        <v>8682</v>
      </c>
      <c r="K543" s="133"/>
      <c r="L543" s="133">
        <v>136</v>
      </c>
      <c r="M543" s="133">
        <v>8</v>
      </c>
      <c r="N543" s="148">
        <v>4.8</v>
      </c>
      <c r="O543" s="148"/>
      <c r="P543" s="166"/>
      <c r="Q543"/>
    </row>
    <row r="544" spans="2:17" s="40" customFormat="1" x14ac:dyDescent="0.35">
      <c r="B544" s="21" t="s">
        <v>7022</v>
      </c>
      <c r="C544" s="21" t="s">
        <v>8548</v>
      </c>
      <c r="D544" s="21" t="s">
        <v>8734</v>
      </c>
      <c r="E544" s="21"/>
      <c r="F544" s="21"/>
      <c r="G544" s="139">
        <v>40119516</v>
      </c>
      <c r="H544" s="133" t="s">
        <v>9591</v>
      </c>
      <c r="I544" s="133" t="s">
        <v>8683</v>
      </c>
      <c r="J544" s="181" t="s">
        <v>8353</v>
      </c>
      <c r="K544" s="133"/>
      <c r="L544" s="133">
        <v>1378</v>
      </c>
      <c r="M544" s="133">
        <v>4</v>
      </c>
      <c r="N544" s="148">
        <v>11.6</v>
      </c>
      <c r="O544" s="148"/>
      <c r="P544" s="166"/>
      <c r="Q544"/>
    </row>
    <row r="545" spans="1:17" s="40" customFormat="1" x14ac:dyDescent="0.35">
      <c r="B545" s="21" t="s">
        <v>7022</v>
      </c>
      <c r="C545" s="21" t="s">
        <v>8548</v>
      </c>
      <c r="D545" s="21" t="s">
        <v>8734</v>
      </c>
      <c r="E545" s="21"/>
      <c r="F545" s="21"/>
      <c r="G545" s="139">
        <v>40119517</v>
      </c>
      <c r="H545" s="133" t="s">
        <v>9532</v>
      </c>
      <c r="I545" s="133" t="s">
        <v>8462</v>
      </c>
      <c r="J545" s="181" t="s">
        <v>8609</v>
      </c>
      <c r="K545" s="133"/>
      <c r="L545" s="133">
        <v>4921</v>
      </c>
      <c r="M545" s="133">
        <v>4</v>
      </c>
      <c r="N545" s="148">
        <v>330.8</v>
      </c>
      <c r="O545" s="148"/>
      <c r="P545" s="166"/>
      <c r="Q545"/>
    </row>
    <row r="546" spans="1:17" s="40" customFormat="1" x14ac:dyDescent="0.35">
      <c r="B546" s="21" t="s">
        <v>7022</v>
      </c>
      <c r="C546" s="21" t="s">
        <v>8548</v>
      </c>
      <c r="D546" s="21" t="s">
        <v>8734</v>
      </c>
      <c r="E546" s="21"/>
      <c r="F546" s="21"/>
      <c r="G546" s="139">
        <v>40119518</v>
      </c>
      <c r="H546" s="133" t="s">
        <v>9739</v>
      </c>
      <c r="I546" s="133">
        <v>391</v>
      </c>
      <c r="J546" s="181" t="s">
        <v>8684</v>
      </c>
      <c r="K546" s="133"/>
      <c r="L546" s="133">
        <v>229</v>
      </c>
      <c r="M546" s="184">
        <v>8</v>
      </c>
      <c r="N546" s="148">
        <v>24</v>
      </c>
      <c r="O546" s="148"/>
      <c r="P546" s="166"/>
      <c r="Q546"/>
    </row>
    <row r="547" spans="1:17" s="40" customFormat="1" x14ac:dyDescent="0.35">
      <c r="B547" s="21" t="s">
        <v>7022</v>
      </c>
      <c r="C547" s="21" t="s">
        <v>8548</v>
      </c>
      <c r="D547" s="21" t="s">
        <v>8734</v>
      </c>
      <c r="E547" s="21"/>
      <c r="F547" s="21"/>
      <c r="G547" s="139">
        <v>40119519</v>
      </c>
      <c r="H547" s="133" t="s">
        <v>9537</v>
      </c>
      <c r="I547" s="133">
        <v>392</v>
      </c>
      <c r="J547" s="181" t="s">
        <v>8372</v>
      </c>
      <c r="K547" s="133"/>
      <c r="L547" s="133">
        <v>4500</v>
      </c>
      <c r="M547" s="184">
        <v>4</v>
      </c>
      <c r="N547" s="148">
        <v>110</v>
      </c>
      <c r="O547" s="148"/>
      <c r="P547" s="166"/>
      <c r="Q547"/>
    </row>
    <row r="548" spans="1:17" s="40" customFormat="1" x14ac:dyDescent="0.35">
      <c r="B548" s="21" t="s">
        <v>7022</v>
      </c>
      <c r="C548" s="21" t="s">
        <v>8548</v>
      </c>
      <c r="D548" s="21" t="s">
        <v>8734</v>
      </c>
      <c r="E548" s="21"/>
      <c r="F548" s="21"/>
      <c r="G548" s="139">
        <v>40119520</v>
      </c>
      <c r="H548" s="133" t="s">
        <v>9807</v>
      </c>
      <c r="I548" s="133">
        <v>393</v>
      </c>
      <c r="J548" s="181" t="s">
        <v>8372</v>
      </c>
      <c r="K548" s="133"/>
      <c r="L548" s="133">
        <v>256</v>
      </c>
      <c r="M548" s="133">
        <v>4</v>
      </c>
      <c r="N548" s="148">
        <v>6.4</v>
      </c>
      <c r="O548" s="148"/>
      <c r="P548" s="166"/>
      <c r="Q548"/>
    </row>
    <row r="549" spans="1:17" s="40" customFormat="1" x14ac:dyDescent="0.35">
      <c r="B549" s="21" t="s">
        <v>7022</v>
      </c>
      <c r="C549" s="21" t="s">
        <v>8548</v>
      </c>
      <c r="D549" s="21" t="s">
        <v>8734</v>
      </c>
      <c r="E549" s="21"/>
      <c r="F549" s="21"/>
      <c r="G549" s="139">
        <v>40119521</v>
      </c>
      <c r="H549" s="133" t="s">
        <v>9552</v>
      </c>
      <c r="I549" s="133">
        <v>394</v>
      </c>
      <c r="J549" s="181" t="s">
        <v>8372</v>
      </c>
      <c r="K549" s="133"/>
      <c r="L549" s="133">
        <v>3598</v>
      </c>
      <c r="M549" s="133">
        <v>4</v>
      </c>
      <c r="N549" s="148">
        <v>87.6</v>
      </c>
      <c r="O549" s="148"/>
      <c r="P549" s="166"/>
      <c r="Q549"/>
    </row>
    <row r="550" spans="1:17" s="40" customFormat="1" x14ac:dyDescent="0.35">
      <c r="B550" s="21" t="s">
        <v>7022</v>
      </c>
      <c r="C550" s="21" t="s">
        <v>8548</v>
      </c>
      <c r="D550" s="21" t="s">
        <v>8734</v>
      </c>
      <c r="E550" s="21"/>
      <c r="F550" s="21"/>
      <c r="G550" s="139">
        <v>40119522</v>
      </c>
      <c r="H550" s="133" t="s">
        <v>9742</v>
      </c>
      <c r="I550" s="133">
        <v>395</v>
      </c>
      <c r="J550" s="181" t="s">
        <v>8466</v>
      </c>
      <c r="K550" s="133"/>
      <c r="L550" s="133">
        <v>352</v>
      </c>
      <c r="M550" s="133">
        <v>4</v>
      </c>
      <c r="N550" s="148">
        <v>13.2</v>
      </c>
      <c r="O550" s="148"/>
      <c r="P550" s="20"/>
      <c r="Q550"/>
    </row>
    <row r="551" spans="1:17" s="40" customFormat="1" x14ac:dyDescent="0.35">
      <c r="B551" s="21" t="s">
        <v>7022</v>
      </c>
      <c r="C551" s="21" t="s">
        <v>8548</v>
      </c>
      <c r="D551" s="21" t="s">
        <v>8734</v>
      </c>
      <c r="E551" s="21"/>
      <c r="F551" s="21"/>
      <c r="G551" s="139">
        <v>40119523</v>
      </c>
      <c r="H551" s="133" t="s">
        <v>11019</v>
      </c>
      <c r="I551" s="133" t="s">
        <v>7405</v>
      </c>
      <c r="J551" s="181" t="s">
        <v>8656</v>
      </c>
      <c r="K551" s="133"/>
      <c r="L551" s="133">
        <v>969</v>
      </c>
      <c r="M551" s="133">
        <v>4</v>
      </c>
      <c r="N551" s="148">
        <v>1.8</v>
      </c>
      <c r="O551" s="148"/>
      <c r="P551" s="20"/>
      <c r="Q551"/>
    </row>
    <row r="552" spans="1:17" s="40" customFormat="1" x14ac:dyDescent="0.35">
      <c r="B552" s="21" t="s">
        <v>7022</v>
      </c>
      <c r="C552" s="21" t="s">
        <v>8548</v>
      </c>
      <c r="D552" s="21" t="s">
        <v>8734</v>
      </c>
      <c r="E552" s="21"/>
      <c r="F552" s="21"/>
      <c r="G552" s="139">
        <v>40119524</v>
      </c>
      <c r="H552" s="133" t="s">
        <v>11020</v>
      </c>
      <c r="I552" s="133" t="s">
        <v>10421</v>
      </c>
      <c r="J552" s="181" t="s">
        <v>8656</v>
      </c>
      <c r="K552" s="133"/>
      <c r="L552" s="133">
        <v>969</v>
      </c>
      <c r="M552" s="133">
        <v>4</v>
      </c>
      <c r="N552" s="148">
        <v>1.8</v>
      </c>
      <c r="O552" s="148"/>
      <c r="P552" s="20"/>
      <c r="Q552"/>
    </row>
    <row r="553" spans="1:17" s="40" customFormat="1" x14ac:dyDescent="0.35">
      <c r="B553" s="21" t="s">
        <v>7022</v>
      </c>
      <c r="C553" s="21" t="s">
        <v>8548</v>
      </c>
      <c r="D553" s="21" t="s">
        <v>8734</v>
      </c>
      <c r="E553" s="21"/>
      <c r="F553" s="21"/>
      <c r="G553" s="139">
        <v>40119527</v>
      </c>
      <c r="H553" s="133" t="s">
        <v>9721</v>
      </c>
      <c r="I553" s="133" t="s">
        <v>8685</v>
      </c>
      <c r="J553" s="181" t="s">
        <v>8355</v>
      </c>
      <c r="K553" s="133"/>
      <c r="L553" s="133">
        <v>1198</v>
      </c>
      <c r="M553" s="133">
        <v>8</v>
      </c>
      <c r="N553" s="148">
        <v>17.600000000000001</v>
      </c>
      <c r="O553" s="148"/>
      <c r="P553" s="20"/>
      <c r="Q553"/>
    </row>
    <row r="554" spans="1:17" s="40" customFormat="1" x14ac:dyDescent="0.35">
      <c r="B554" s="21" t="s">
        <v>7022</v>
      </c>
      <c r="C554" s="21" t="s">
        <v>8548</v>
      </c>
      <c r="D554" s="21" t="s">
        <v>8734</v>
      </c>
      <c r="E554" s="21"/>
      <c r="F554" s="21"/>
      <c r="G554" s="139">
        <v>40119528</v>
      </c>
      <c r="H554" s="133" t="s">
        <v>10982</v>
      </c>
      <c r="I554" s="133" t="s">
        <v>10419</v>
      </c>
      <c r="J554" s="181" t="s">
        <v>8656</v>
      </c>
      <c r="K554" s="133"/>
      <c r="L554" s="133">
        <v>1478</v>
      </c>
      <c r="M554" s="133">
        <v>4</v>
      </c>
      <c r="N554" s="148">
        <v>2.7</v>
      </c>
      <c r="O554" s="148"/>
      <c r="P554" s="20"/>
      <c r="Q554"/>
    </row>
    <row r="555" spans="1:17" s="40" customFormat="1" x14ac:dyDescent="0.35">
      <c r="B555" s="21" t="s">
        <v>7022</v>
      </c>
      <c r="C555" s="21" t="s">
        <v>8548</v>
      </c>
      <c r="D555" s="21" t="s">
        <v>8734</v>
      </c>
      <c r="E555" s="21"/>
      <c r="F555" s="21"/>
      <c r="G555" s="139">
        <v>40119529</v>
      </c>
      <c r="H555" s="133" t="s">
        <v>10983</v>
      </c>
      <c r="I555" s="133" t="s">
        <v>10420</v>
      </c>
      <c r="J555" s="181" t="s">
        <v>8656</v>
      </c>
      <c r="K555" s="133"/>
      <c r="L555" s="133">
        <v>1478</v>
      </c>
      <c r="M555" s="133">
        <v>4</v>
      </c>
      <c r="N555" s="148">
        <v>2.7</v>
      </c>
      <c r="O555" s="148"/>
      <c r="P555" s="20"/>
      <c r="Q555"/>
    </row>
    <row r="556" spans="1:17" s="40" customFormat="1" x14ac:dyDescent="0.35">
      <c r="B556" s="21" t="s">
        <v>7022</v>
      </c>
      <c r="C556" s="21" t="s">
        <v>8548</v>
      </c>
      <c r="D556" s="21" t="s">
        <v>8734</v>
      </c>
      <c r="E556" s="21"/>
      <c r="F556" s="21"/>
      <c r="G556" s="155"/>
      <c r="H556" s="145"/>
      <c r="I556" s="133" t="s">
        <v>10417</v>
      </c>
      <c r="J556" s="181" t="s">
        <v>8656</v>
      </c>
      <c r="K556" s="133"/>
      <c r="L556" s="133">
        <v>1260</v>
      </c>
      <c r="M556" s="133">
        <v>4</v>
      </c>
      <c r="N556" s="148">
        <v>2.2999999999999998</v>
      </c>
      <c r="O556" s="148"/>
      <c r="P556" s="20"/>
      <c r="Q556"/>
    </row>
    <row r="557" spans="1:17" s="40" customFormat="1" x14ac:dyDescent="0.35">
      <c r="B557" s="21" t="s">
        <v>7022</v>
      </c>
      <c r="C557" s="21" t="s">
        <v>8548</v>
      </c>
      <c r="D557" s="21" t="s">
        <v>8734</v>
      </c>
      <c r="E557" s="21"/>
      <c r="F557" s="21"/>
      <c r="G557" s="155"/>
      <c r="H557" s="145"/>
      <c r="I557" s="133" t="s">
        <v>10418</v>
      </c>
      <c r="J557" s="181" t="s">
        <v>8656</v>
      </c>
      <c r="K557" s="133"/>
      <c r="L557" s="133">
        <v>1260</v>
      </c>
      <c r="M557" s="133">
        <v>4</v>
      </c>
      <c r="N557" s="148">
        <v>2.2999999999999998</v>
      </c>
      <c r="O557" s="148"/>
      <c r="P557" s="20"/>
      <c r="Q557"/>
    </row>
    <row r="558" spans="1:17" s="40" customFormat="1" x14ac:dyDescent="0.35">
      <c r="B558" s="21" t="s">
        <v>7022</v>
      </c>
      <c r="C558" s="21" t="s">
        <v>8548</v>
      </c>
      <c r="D558" s="21" t="s">
        <v>8734</v>
      </c>
      <c r="E558" s="21"/>
      <c r="F558" s="21"/>
      <c r="G558" s="139">
        <v>40119532</v>
      </c>
      <c r="H558" s="133" t="s">
        <v>11010</v>
      </c>
      <c r="I558" s="133" t="s">
        <v>10415</v>
      </c>
      <c r="J558" s="181" t="s">
        <v>8346</v>
      </c>
      <c r="K558" s="133"/>
      <c r="L558" s="133">
        <v>2633</v>
      </c>
      <c r="M558" s="133">
        <v>8</v>
      </c>
      <c r="N558" s="148">
        <v>8.3000000000000007</v>
      </c>
      <c r="O558" s="148"/>
      <c r="P558" s="20"/>
      <c r="Q558"/>
    </row>
    <row r="559" spans="1:17" x14ac:dyDescent="0.35">
      <c r="A559" s="40"/>
      <c r="B559" s="21" t="s">
        <v>7022</v>
      </c>
      <c r="C559" s="21" t="s">
        <v>8548</v>
      </c>
      <c r="D559" s="21" t="s">
        <v>8734</v>
      </c>
      <c r="E559" s="21"/>
      <c r="F559" s="21"/>
      <c r="G559" s="139">
        <v>40119533</v>
      </c>
      <c r="H559" s="133" t="s">
        <v>11011</v>
      </c>
      <c r="I559" s="133" t="s">
        <v>10416</v>
      </c>
      <c r="J559" s="181" t="s">
        <v>8346</v>
      </c>
      <c r="K559" s="133"/>
      <c r="L559" s="133">
        <v>2633</v>
      </c>
      <c r="M559" s="133">
        <v>8</v>
      </c>
      <c r="N559" s="148">
        <v>8.3000000000000007</v>
      </c>
      <c r="O559" s="148"/>
      <c r="P559" s="148"/>
    </row>
    <row r="560" spans="1:17" x14ac:dyDescent="0.35">
      <c r="A560" s="40"/>
      <c r="B560" s="21" t="s">
        <v>7022</v>
      </c>
      <c r="C560" s="21" t="s">
        <v>8548</v>
      </c>
      <c r="D560" s="21" t="s">
        <v>8734</v>
      </c>
      <c r="E560" s="21"/>
      <c r="F560" s="21"/>
      <c r="G560" s="139">
        <v>40119534</v>
      </c>
      <c r="H560" s="133" t="s">
        <v>9758</v>
      </c>
      <c r="I560" s="133">
        <v>402</v>
      </c>
      <c r="J560" s="181" t="s">
        <v>8391</v>
      </c>
      <c r="K560" s="133"/>
      <c r="L560" s="133">
        <v>392</v>
      </c>
      <c r="M560" s="133">
        <v>8</v>
      </c>
      <c r="N560" s="148">
        <v>44</v>
      </c>
      <c r="O560" s="148"/>
      <c r="P560" s="148"/>
    </row>
    <row r="561" spans="2:17" s="40" customFormat="1" x14ac:dyDescent="0.35">
      <c r="B561" s="21" t="s">
        <v>7022</v>
      </c>
      <c r="C561" s="21" t="s">
        <v>8548</v>
      </c>
      <c r="D561" s="21" t="s">
        <v>8734</v>
      </c>
      <c r="E561" s="21"/>
      <c r="F561" s="21"/>
      <c r="G561" s="139">
        <v>40119535</v>
      </c>
      <c r="H561" s="133" t="s">
        <v>11002</v>
      </c>
      <c r="I561" s="133" t="s">
        <v>10413</v>
      </c>
      <c r="J561" s="181" t="s">
        <v>8424</v>
      </c>
      <c r="K561" s="133"/>
      <c r="L561" s="133">
        <v>2071</v>
      </c>
      <c r="M561" s="133">
        <v>4</v>
      </c>
      <c r="N561" s="148">
        <v>5.0999999999999996</v>
      </c>
      <c r="O561" s="148"/>
      <c r="P561" s="20"/>
      <c r="Q561"/>
    </row>
    <row r="562" spans="2:17" s="40" customFormat="1" x14ac:dyDescent="0.35">
      <c r="B562" s="21" t="s">
        <v>7022</v>
      </c>
      <c r="C562" s="21" t="s">
        <v>8548</v>
      </c>
      <c r="D562" s="21" t="s">
        <v>8734</v>
      </c>
      <c r="E562" s="21"/>
      <c r="F562" s="21"/>
      <c r="G562" s="139">
        <v>40119536</v>
      </c>
      <c r="H562" s="133" t="s">
        <v>11003</v>
      </c>
      <c r="I562" s="133" t="s">
        <v>10414</v>
      </c>
      <c r="J562" s="181" t="s">
        <v>8424</v>
      </c>
      <c r="K562" s="133"/>
      <c r="L562" s="133">
        <v>2071</v>
      </c>
      <c r="M562" s="133">
        <v>4</v>
      </c>
      <c r="N562" s="148">
        <v>5.0999999999999996</v>
      </c>
      <c r="O562" s="148"/>
      <c r="P562" s="20"/>
      <c r="Q562"/>
    </row>
    <row r="563" spans="2:17" s="40" customFormat="1" x14ac:dyDescent="0.35">
      <c r="B563" s="21" t="s">
        <v>7022</v>
      </c>
      <c r="C563" s="21" t="s">
        <v>8548</v>
      </c>
      <c r="D563" s="21" t="s">
        <v>8734</v>
      </c>
      <c r="E563" s="21"/>
      <c r="F563" s="21"/>
      <c r="G563" s="139">
        <v>40119537</v>
      </c>
      <c r="H563" s="133" t="s">
        <v>9729</v>
      </c>
      <c r="I563" s="133">
        <v>404</v>
      </c>
      <c r="J563" s="181" t="s">
        <v>8686</v>
      </c>
      <c r="K563" s="133"/>
      <c r="L563" s="133">
        <v>165</v>
      </c>
      <c r="M563" s="133">
        <v>8</v>
      </c>
      <c r="N563" s="148">
        <v>6.4</v>
      </c>
      <c r="O563" s="148"/>
      <c r="P563" s="20"/>
      <c r="Q563"/>
    </row>
    <row r="564" spans="2:17" s="40" customFormat="1" x14ac:dyDescent="0.35">
      <c r="B564" s="21" t="s">
        <v>7022</v>
      </c>
      <c r="C564" s="21" t="s">
        <v>8548</v>
      </c>
      <c r="D564" s="21" t="s">
        <v>8734</v>
      </c>
      <c r="E564" s="21"/>
      <c r="F564" s="21"/>
      <c r="G564" s="139">
        <v>40119538</v>
      </c>
      <c r="H564" s="133" t="s">
        <v>9789</v>
      </c>
      <c r="I564" s="133">
        <v>405</v>
      </c>
      <c r="J564" s="181" t="s">
        <v>8485</v>
      </c>
      <c r="K564" s="133"/>
      <c r="L564" s="133">
        <v>109</v>
      </c>
      <c r="M564" s="133">
        <v>8</v>
      </c>
      <c r="N564" s="148">
        <v>4</v>
      </c>
      <c r="O564" s="148"/>
      <c r="P564" s="20"/>
      <c r="Q564"/>
    </row>
    <row r="565" spans="2:17" s="40" customFormat="1" x14ac:dyDescent="0.35">
      <c r="B565" s="21" t="s">
        <v>7022</v>
      </c>
      <c r="C565" s="21" t="s">
        <v>8548</v>
      </c>
      <c r="D565" s="21" t="s">
        <v>8734</v>
      </c>
      <c r="E565" s="21"/>
      <c r="F565" s="21"/>
      <c r="G565" s="139">
        <v>40119539</v>
      </c>
      <c r="H565" s="133" t="s">
        <v>9626</v>
      </c>
      <c r="I565" s="133">
        <v>406</v>
      </c>
      <c r="J565" s="181" t="s">
        <v>8345</v>
      </c>
      <c r="K565" s="133"/>
      <c r="L565" s="133">
        <v>1979</v>
      </c>
      <c r="M565" s="133">
        <v>8</v>
      </c>
      <c r="N565" s="148">
        <v>33.6</v>
      </c>
      <c r="O565" s="148"/>
      <c r="P565" s="20"/>
      <c r="Q565"/>
    </row>
    <row r="566" spans="2:17" s="40" customFormat="1" x14ac:dyDescent="0.35">
      <c r="B566" s="21" t="s">
        <v>7022</v>
      </c>
      <c r="C566" s="21" t="s">
        <v>8548</v>
      </c>
      <c r="D566" s="21" t="s">
        <v>8734</v>
      </c>
      <c r="E566" s="21"/>
      <c r="F566" s="21"/>
      <c r="G566" s="139">
        <v>40119540</v>
      </c>
      <c r="H566" s="133" t="s">
        <v>9659</v>
      </c>
      <c r="I566" s="133" t="s">
        <v>8473</v>
      </c>
      <c r="J566" s="181" t="s">
        <v>8355</v>
      </c>
      <c r="K566" s="133"/>
      <c r="L566" s="133">
        <v>2788</v>
      </c>
      <c r="M566" s="133">
        <v>4</v>
      </c>
      <c r="N566" s="148">
        <v>20.399999999999999</v>
      </c>
      <c r="O566" s="148"/>
      <c r="P566" s="20"/>
      <c r="Q566"/>
    </row>
    <row r="567" spans="2:17" s="40" customFormat="1" x14ac:dyDescent="0.35">
      <c r="B567" s="21" t="s">
        <v>7022</v>
      </c>
      <c r="C567" s="21" t="s">
        <v>8548</v>
      </c>
      <c r="D567" s="21" t="s">
        <v>8734</v>
      </c>
      <c r="E567" s="21"/>
      <c r="F567" s="21"/>
      <c r="G567" s="139">
        <v>40119541</v>
      </c>
      <c r="H567" s="133" t="s">
        <v>9553</v>
      </c>
      <c r="I567" s="133" t="s">
        <v>8687</v>
      </c>
      <c r="J567" s="181" t="s">
        <v>8468</v>
      </c>
      <c r="K567" s="133"/>
      <c r="L567" s="133">
        <v>3355</v>
      </c>
      <c r="M567" s="133">
        <v>4</v>
      </c>
      <c r="N567" s="148">
        <v>48.8</v>
      </c>
      <c r="O567" s="148"/>
      <c r="P567" s="20"/>
      <c r="Q567"/>
    </row>
    <row r="568" spans="2:17" s="40" customFormat="1" x14ac:dyDescent="0.35">
      <c r="B568" s="21" t="s">
        <v>7022</v>
      </c>
      <c r="C568" s="21" t="s">
        <v>8548</v>
      </c>
      <c r="D568" s="21" t="s">
        <v>8734</v>
      </c>
      <c r="E568" s="21"/>
      <c r="F568" s="21"/>
      <c r="G568" s="139">
        <v>40119542</v>
      </c>
      <c r="H568" s="133" t="s">
        <v>9554</v>
      </c>
      <c r="I568" s="133" t="s">
        <v>8688</v>
      </c>
      <c r="J568" s="181" t="s">
        <v>8468</v>
      </c>
      <c r="K568" s="133"/>
      <c r="L568" s="133">
        <v>3355</v>
      </c>
      <c r="M568" s="133">
        <v>4</v>
      </c>
      <c r="N568" s="148">
        <v>48.8</v>
      </c>
      <c r="O568" s="148"/>
      <c r="P568" s="20"/>
      <c r="Q568"/>
    </row>
    <row r="569" spans="2:17" s="40" customFormat="1" x14ac:dyDescent="0.35">
      <c r="B569" s="21" t="s">
        <v>7022</v>
      </c>
      <c r="C569" s="21" t="s">
        <v>8548</v>
      </c>
      <c r="D569" s="21" t="s">
        <v>8734</v>
      </c>
      <c r="E569" s="21"/>
      <c r="F569" s="21"/>
      <c r="G569" s="139">
        <v>40119543</v>
      </c>
      <c r="H569" s="133" t="s">
        <v>9568</v>
      </c>
      <c r="I569" s="133" t="s">
        <v>8689</v>
      </c>
      <c r="J569" s="181" t="s">
        <v>8455</v>
      </c>
      <c r="K569" s="133"/>
      <c r="L569" s="133">
        <v>2744</v>
      </c>
      <c r="M569" s="133">
        <v>4</v>
      </c>
      <c r="N569" s="148">
        <v>27.2</v>
      </c>
      <c r="O569" s="148"/>
      <c r="P569" s="20"/>
      <c r="Q569"/>
    </row>
    <row r="570" spans="2:17" s="40" customFormat="1" x14ac:dyDescent="0.35">
      <c r="B570" s="21" t="s">
        <v>7022</v>
      </c>
      <c r="C570" s="21" t="s">
        <v>8548</v>
      </c>
      <c r="D570" s="21" t="s">
        <v>8734</v>
      </c>
      <c r="E570" s="21"/>
      <c r="F570" s="21"/>
      <c r="G570" s="139">
        <v>40119544</v>
      </c>
      <c r="H570" s="133" t="s">
        <v>9669</v>
      </c>
      <c r="I570" s="133">
        <v>410</v>
      </c>
      <c r="J570" s="181" t="s">
        <v>8656</v>
      </c>
      <c r="K570" s="133"/>
      <c r="L570" s="133">
        <v>473</v>
      </c>
      <c r="M570" s="133">
        <v>12</v>
      </c>
      <c r="N570" s="148">
        <v>10.8</v>
      </c>
      <c r="O570" s="148"/>
      <c r="P570" s="20"/>
      <c r="Q570"/>
    </row>
    <row r="571" spans="2:17" s="40" customFormat="1" x14ac:dyDescent="0.35">
      <c r="B571" s="21" t="s">
        <v>7022</v>
      </c>
      <c r="C571" s="21" t="s">
        <v>8548</v>
      </c>
      <c r="D571" s="21" t="s">
        <v>8734</v>
      </c>
      <c r="E571" s="21"/>
      <c r="F571" s="21"/>
      <c r="G571" s="139">
        <v>40119545</v>
      </c>
      <c r="H571" s="133" t="s">
        <v>9691</v>
      </c>
      <c r="I571" s="133">
        <v>411</v>
      </c>
      <c r="J571" s="181" t="s">
        <v>8656</v>
      </c>
      <c r="K571" s="133"/>
      <c r="L571" s="133">
        <v>954</v>
      </c>
      <c r="M571" s="133">
        <v>4</v>
      </c>
      <c r="N571" s="148">
        <v>6.8</v>
      </c>
      <c r="O571" s="148"/>
      <c r="P571" s="20"/>
      <c r="Q571"/>
    </row>
    <row r="572" spans="2:17" s="40" customFormat="1" x14ac:dyDescent="0.35">
      <c r="B572" s="21" t="s">
        <v>7022</v>
      </c>
      <c r="C572" s="21" t="s">
        <v>8548</v>
      </c>
      <c r="D572" s="21" t="s">
        <v>8734</v>
      </c>
      <c r="E572" s="21"/>
      <c r="F572" s="21"/>
      <c r="G572" s="21">
        <v>40119547</v>
      </c>
      <c r="H572" s="39" t="s">
        <v>9561</v>
      </c>
      <c r="I572" s="133" t="s">
        <v>8690</v>
      </c>
      <c r="J572" s="181" t="s">
        <v>8368</v>
      </c>
      <c r="K572" s="133"/>
      <c r="L572" s="133">
        <v>2882</v>
      </c>
      <c r="M572" s="21">
        <v>4</v>
      </c>
      <c r="N572" s="21">
        <v>36.4</v>
      </c>
      <c r="O572" s="21"/>
      <c r="P572" s="20"/>
      <c r="Q572"/>
    </row>
    <row r="573" spans="2:17" s="40" customFormat="1" x14ac:dyDescent="0.35">
      <c r="B573" s="21" t="s">
        <v>7022</v>
      </c>
      <c r="C573" s="21" t="s">
        <v>8548</v>
      </c>
      <c r="D573" s="21" t="s">
        <v>8734</v>
      </c>
      <c r="E573" s="21"/>
      <c r="F573" s="21"/>
      <c r="G573" s="139">
        <v>40119548</v>
      </c>
      <c r="H573" s="133" t="s">
        <v>9587</v>
      </c>
      <c r="I573" s="133" t="s">
        <v>8691</v>
      </c>
      <c r="J573" s="181" t="s">
        <v>8355</v>
      </c>
      <c r="K573" s="133"/>
      <c r="L573" s="133">
        <v>1357</v>
      </c>
      <c r="M573" s="21">
        <v>4</v>
      </c>
      <c r="N573" s="21">
        <v>10</v>
      </c>
      <c r="O573" s="21"/>
      <c r="P573" s="20"/>
      <c r="Q573"/>
    </row>
    <row r="574" spans="2:17" s="40" customFormat="1" x14ac:dyDescent="0.35">
      <c r="B574" s="21" t="s">
        <v>7022</v>
      </c>
      <c r="C574" s="21" t="s">
        <v>8548</v>
      </c>
      <c r="D574" s="21" t="s">
        <v>8734</v>
      </c>
      <c r="E574" s="21"/>
      <c r="F574" s="21"/>
      <c r="G574" s="21">
        <v>40119525</v>
      </c>
      <c r="H574" s="39" t="s">
        <v>10966</v>
      </c>
      <c r="I574" s="133" t="s">
        <v>10411</v>
      </c>
      <c r="J574" s="181" t="s">
        <v>8385</v>
      </c>
      <c r="K574" s="133"/>
      <c r="L574" s="133">
        <v>2365</v>
      </c>
      <c r="M574" s="21">
        <v>4</v>
      </c>
      <c r="N574" s="21">
        <v>8.6</v>
      </c>
      <c r="O574" s="21"/>
      <c r="P574" s="20"/>
      <c r="Q574"/>
    </row>
    <row r="575" spans="2:17" s="40" customFormat="1" x14ac:dyDescent="0.35">
      <c r="B575" s="21" t="s">
        <v>7022</v>
      </c>
      <c r="C575" s="21" t="s">
        <v>8548</v>
      </c>
      <c r="D575" s="21" t="s">
        <v>8734</v>
      </c>
      <c r="E575" s="21"/>
      <c r="F575" s="21"/>
      <c r="G575" s="21">
        <v>40119526</v>
      </c>
      <c r="H575" s="39" t="s">
        <v>10967</v>
      </c>
      <c r="I575" s="133" t="s">
        <v>10412</v>
      </c>
      <c r="J575" s="181" t="s">
        <v>8385</v>
      </c>
      <c r="K575" s="133"/>
      <c r="L575" s="133">
        <v>2365</v>
      </c>
      <c r="M575" s="21">
        <v>4</v>
      </c>
      <c r="N575" s="21">
        <v>8.6</v>
      </c>
      <c r="O575" s="21"/>
      <c r="P575" s="20"/>
      <c r="Q575"/>
    </row>
    <row r="576" spans="2:17" s="40" customFormat="1" x14ac:dyDescent="0.35">
      <c r="B576" s="21" t="s">
        <v>7022</v>
      </c>
      <c r="C576" s="21" t="s">
        <v>8548</v>
      </c>
      <c r="D576" s="21" t="s">
        <v>8734</v>
      </c>
      <c r="E576" s="21"/>
      <c r="F576" s="21"/>
      <c r="G576" s="21">
        <v>40119546</v>
      </c>
      <c r="H576" s="39" t="s">
        <v>9692</v>
      </c>
      <c r="I576" s="133" t="s">
        <v>731</v>
      </c>
      <c r="J576" s="181" t="s">
        <v>8656</v>
      </c>
      <c r="K576" s="133"/>
      <c r="L576" s="133">
        <v>954</v>
      </c>
      <c r="M576" s="21">
        <v>4</v>
      </c>
      <c r="N576" s="21">
        <v>6.8</v>
      </c>
      <c r="O576" s="21"/>
      <c r="P576" s="20"/>
      <c r="Q576"/>
    </row>
    <row r="577" spans="1:17" s="40" customFormat="1" x14ac:dyDescent="0.35">
      <c r="A577"/>
      <c r="B577" s="21" t="s">
        <v>7022</v>
      </c>
      <c r="C577" s="21" t="s">
        <v>8548</v>
      </c>
      <c r="D577" s="21" t="s">
        <v>8735</v>
      </c>
      <c r="E577" s="21"/>
      <c r="F577" s="21"/>
      <c r="G577" s="139">
        <v>40119413</v>
      </c>
      <c r="H577" s="133" t="s">
        <v>9750</v>
      </c>
      <c r="I577" s="133">
        <v>189</v>
      </c>
      <c r="J577" s="181" t="s">
        <v>8651</v>
      </c>
      <c r="K577" s="133"/>
      <c r="L577" s="133">
        <v>274</v>
      </c>
      <c r="M577" s="133">
        <v>2</v>
      </c>
      <c r="N577" s="148">
        <v>8.1999999999999993</v>
      </c>
      <c r="O577" s="148"/>
      <c r="P577" s="20"/>
      <c r="Q577"/>
    </row>
    <row r="578" spans="1:17" s="40" customFormat="1" x14ac:dyDescent="0.35">
      <c r="A578"/>
      <c r="B578" s="21" t="s">
        <v>7022</v>
      </c>
      <c r="C578" s="21" t="s">
        <v>8548</v>
      </c>
      <c r="D578" s="21" t="s">
        <v>8735</v>
      </c>
      <c r="E578" s="21"/>
      <c r="F578" s="21"/>
      <c r="G578" s="139">
        <v>40119414</v>
      </c>
      <c r="H578" s="133" t="s">
        <v>9752</v>
      </c>
      <c r="I578" s="133">
        <v>191</v>
      </c>
      <c r="J578" s="181" t="s">
        <v>8653</v>
      </c>
      <c r="K578" s="133"/>
      <c r="L578" s="133">
        <v>297</v>
      </c>
      <c r="M578" s="133">
        <v>2</v>
      </c>
      <c r="N578" s="148">
        <v>7.8</v>
      </c>
      <c r="O578" s="148"/>
      <c r="P578" s="20"/>
      <c r="Q578"/>
    </row>
    <row r="579" spans="1:17" s="40" customFormat="1" x14ac:dyDescent="0.35">
      <c r="B579" s="21" t="s">
        <v>7022</v>
      </c>
      <c r="C579" s="21" t="s">
        <v>8548</v>
      </c>
      <c r="D579" s="21" t="s">
        <v>8735</v>
      </c>
      <c r="E579" s="21"/>
      <c r="F579" s="21"/>
      <c r="G579" s="21">
        <v>40119338</v>
      </c>
      <c r="H579" s="39" t="s">
        <v>9674</v>
      </c>
      <c r="I579" s="133" t="s">
        <v>8610</v>
      </c>
      <c r="J579" s="181" t="s">
        <v>8609</v>
      </c>
      <c r="K579" s="133"/>
      <c r="L579" s="133">
        <v>586</v>
      </c>
      <c r="M579" s="21">
        <v>24</v>
      </c>
      <c r="N579" s="21">
        <v>235.20000000000002</v>
      </c>
      <c r="O579" s="21"/>
      <c r="P579" s="20"/>
      <c r="Q579"/>
    </row>
    <row r="580" spans="1:17" s="40" customFormat="1" x14ac:dyDescent="0.35">
      <c r="B580" s="21" t="s">
        <v>7022</v>
      </c>
      <c r="C580" s="21" t="s">
        <v>8548</v>
      </c>
      <c r="D580" s="21" t="s">
        <v>8735</v>
      </c>
      <c r="E580" s="21"/>
      <c r="F580" s="21"/>
      <c r="G580" s="139">
        <v>40119420</v>
      </c>
      <c r="H580" s="133" t="s">
        <v>9798</v>
      </c>
      <c r="I580" s="133">
        <v>198</v>
      </c>
      <c r="J580" s="181" t="s">
        <v>8385</v>
      </c>
      <c r="K580" s="133"/>
      <c r="L580" s="133">
        <v>232</v>
      </c>
      <c r="M580" s="21">
        <v>12</v>
      </c>
      <c r="N580" s="21">
        <v>9.6000000000000014</v>
      </c>
      <c r="O580" s="21"/>
      <c r="P580" s="20"/>
      <c r="Q580"/>
    </row>
    <row r="581" spans="1:17" s="40" customFormat="1" x14ac:dyDescent="0.35">
      <c r="B581" s="21" t="s">
        <v>7022</v>
      </c>
      <c r="C581" s="21" t="s">
        <v>8548</v>
      </c>
      <c r="D581" s="21" t="s">
        <v>8735</v>
      </c>
      <c r="E581" s="21"/>
      <c r="F581" s="21"/>
      <c r="G581" s="139">
        <v>40119422</v>
      </c>
      <c r="H581" s="133" t="s">
        <v>9547</v>
      </c>
      <c r="I581" s="133" t="s">
        <v>8654</v>
      </c>
      <c r="J581" s="181" t="s">
        <v>8609</v>
      </c>
      <c r="K581" s="133"/>
      <c r="L581" s="133">
        <v>4545</v>
      </c>
      <c r="M581" s="21">
        <v>4</v>
      </c>
      <c r="N581" s="21">
        <v>305.60000000000002</v>
      </c>
      <c r="O581" s="21"/>
      <c r="P581" s="20"/>
      <c r="Q581"/>
    </row>
    <row r="582" spans="1:17" s="40" customFormat="1" x14ac:dyDescent="0.35">
      <c r="B582" s="21" t="s">
        <v>7022</v>
      </c>
      <c r="C582" s="21" t="s">
        <v>8548</v>
      </c>
      <c r="D582" s="21" t="s">
        <v>8735</v>
      </c>
      <c r="E582" s="21"/>
      <c r="F582" s="21"/>
      <c r="G582" s="21">
        <v>40119423</v>
      </c>
      <c r="H582" s="39" t="s">
        <v>10933</v>
      </c>
      <c r="I582" s="133" t="s">
        <v>10409</v>
      </c>
      <c r="J582" s="181" t="s">
        <v>8443</v>
      </c>
      <c r="K582" s="133"/>
      <c r="L582" s="133">
        <v>3980</v>
      </c>
      <c r="M582" s="21">
        <v>4</v>
      </c>
      <c r="N582" s="21">
        <v>3.6666666666666665</v>
      </c>
      <c r="O582" s="21"/>
      <c r="P582" s="20"/>
      <c r="Q582"/>
    </row>
    <row r="583" spans="1:17" s="40" customFormat="1" x14ac:dyDescent="0.35">
      <c r="B583" s="21" t="s">
        <v>7022</v>
      </c>
      <c r="C583" s="21" t="s">
        <v>8548</v>
      </c>
      <c r="D583" s="21" t="s">
        <v>8735</v>
      </c>
      <c r="E583" s="21"/>
      <c r="F583" s="21"/>
      <c r="G583" s="21">
        <v>40119424</v>
      </c>
      <c r="H583" s="39" t="s">
        <v>10932</v>
      </c>
      <c r="I583" s="133" t="s">
        <v>10410</v>
      </c>
      <c r="J583" s="181" t="s">
        <v>8443</v>
      </c>
      <c r="K583" s="133"/>
      <c r="L583" s="133">
        <v>3980</v>
      </c>
      <c r="M583" s="21">
        <v>4</v>
      </c>
      <c r="N583" s="21">
        <v>3.6666666666666665</v>
      </c>
      <c r="O583" s="21"/>
      <c r="P583" s="20"/>
      <c r="Q583"/>
    </row>
    <row r="584" spans="1:17" s="40" customFormat="1" x14ac:dyDescent="0.35">
      <c r="B584" s="21" t="s">
        <v>7022</v>
      </c>
      <c r="C584" s="21" t="s">
        <v>8548</v>
      </c>
      <c r="D584" s="21" t="s">
        <v>8735</v>
      </c>
      <c r="E584" s="21"/>
      <c r="F584" s="21"/>
      <c r="G584" s="21">
        <v>40119425</v>
      </c>
      <c r="H584" s="39" t="s">
        <v>9608</v>
      </c>
      <c r="I584" s="133">
        <v>215</v>
      </c>
      <c r="J584" s="181" t="s">
        <v>8345</v>
      </c>
      <c r="K584" s="133"/>
      <c r="L584" s="133">
        <v>1582</v>
      </c>
      <c r="M584" s="21">
        <v>8</v>
      </c>
      <c r="N584" s="21">
        <v>27.2</v>
      </c>
      <c r="O584" s="21"/>
      <c r="P584" s="20"/>
      <c r="Q584"/>
    </row>
    <row r="585" spans="1:17" s="40" customFormat="1" x14ac:dyDescent="0.35">
      <c r="B585" s="21" t="s">
        <v>7022</v>
      </c>
      <c r="C585" s="21" t="s">
        <v>8548</v>
      </c>
      <c r="D585" s="21" t="s">
        <v>8735</v>
      </c>
      <c r="E585" s="21"/>
      <c r="F585" s="21"/>
      <c r="G585" s="21">
        <v>40119426</v>
      </c>
      <c r="H585" s="39" t="s">
        <v>9582</v>
      </c>
      <c r="I585" s="133" t="s">
        <v>8655</v>
      </c>
      <c r="J585" s="181" t="s">
        <v>8355</v>
      </c>
      <c r="K585" s="133"/>
      <c r="L585" s="133">
        <v>1288</v>
      </c>
      <c r="M585" s="21">
        <v>8</v>
      </c>
      <c r="N585" s="21">
        <v>19.2</v>
      </c>
      <c r="O585" s="21"/>
      <c r="P585" s="20"/>
      <c r="Q585"/>
    </row>
    <row r="586" spans="1:17" s="40" customFormat="1" x14ac:dyDescent="0.35">
      <c r="B586" s="21" t="s">
        <v>7022</v>
      </c>
      <c r="C586" s="21" t="s">
        <v>8548</v>
      </c>
      <c r="D586" s="21" t="s">
        <v>8735</v>
      </c>
      <c r="E586" s="21"/>
      <c r="F586" s="21"/>
      <c r="G586" s="21">
        <v>40119427</v>
      </c>
      <c r="H586" s="39" t="s">
        <v>9726</v>
      </c>
      <c r="I586" s="133">
        <v>217</v>
      </c>
      <c r="J586" s="181" t="s">
        <v>8656</v>
      </c>
      <c r="K586" s="133"/>
      <c r="L586" s="133">
        <v>1253</v>
      </c>
      <c r="M586" s="21">
        <v>8</v>
      </c>
      <c r="N586" s="21">
        <v>18.399999999999999</v>
      </c>
      <c r="O586" s="21"/>
      <c r="P586" s="20"/>
      <c r="Q586"/>
    </row>
    <row r="587" spans="1:17" s="40" customFormat="1" x14ac:dyDescent="0.35">
      <c r="B587" s="21" t="s">
        <v>7022</v>
      </c>
      <c r="C587" s="21" t="s">
        <v>8548</v>
      </c>
      <c r="D587" s="21" t="s">
        <v>8735</v>
      </c>
      <c r="E587" s="21"/>
      <c r="F587" s="21"/>
      <c r="G587" s="21">
        <v>40119428</v>
      </c>
      <c r="H587" s="39" t="s">
        <v>9677</v>
      </c>
      <c r="I587" s="133">
        <v>218</v>
      </c>
      <c r="J587" s="181" t="s">
        <v>8340</v>
      </c>
      <c r="K587" s="133"/>
      <c r="L587" s="133">
        <v>649</v>
      </c>
      <c r="M587" s="21">
        <v>8</v>
      </c>
      <c r="N587" s="21">
        <v>9.6</v>
      </c>
      <c r="O587" s="21"/>
      <c r="P587" s="20"/>
      <c r="Q587"/>
    </row>
    <row r="588" spans="1:17" s="40" customFormat="1" x14ac:dyDescent="0.35">
      <c r="B588" s="21" t="s">
        <v>7022</v>
      </c>
      <c r="C588" s="21" t="s">
        <v>8548</v>
      </c>
      <c r="D588" s="21" t="s">
        <v>8735</v>
      </c>
      <c r="E588" s="21"/>
      <c r="F588" s="21"/>
      <c r="G588" s="117"/>
      <c r="H588" s="198"/>
      <c r="I588" s="133" t="s">
        <v>8692</v>
      </c>
      <c r="J588" s="181" t="s">
        <v>8609</v>
      </c>
      <c r="K588" s="133"/>
      <c r="L588" s="133">
        <v>4168</v>
      </c>
      <c r="M588" s="21">
        <v>4</v>
      </c>
      <c r="N588" s="21">
        <v>280</v>
      </c>
      <c r="O588" s="21"/>
      <c r="P588" s="20"/>
      <c r="Q588"/>
    </row>
    <row r="589" spans="1:17" s="40" customFormat="1" x14ac:dyDescent="0.35">
      <c r="B589" s="21" t="s">
        <v>7022</v>
      </c>
      <c r="C589" s="21" t="s">
        <v>8548</v>
      </c>
      <c r="D589" s="21" t="s">
        <v>8735</v>
      </c>
      <c r="E589" s="21"/>
      <c r="F589" s="21"/>
      <c r="G589" s="21">
        <v>40119430</v>
      </c>
      <c r="H589" s="39" t="s">
        <v>10925</v>
      </c>
      <c r="I589" s="133" t="s">
        <v>10407</v>
      </c>
      <c r="J589" s="181" t="s">
        <v>8443</v>
      </c>
      <c r="K589" s="133"/>
      <c r="L589" s="133">
        <v>4734</v>
      </c>
      <c r="M589" s="21">
        <v>4</v>
      </c>
      <c r="N589" s="21">
        <v>5.2200000000000006</v>
      </c>
      <c r="O589" s="21"/>
      <c r="P589" s="20"/>
      <c r="Q589"/>
    </row>
    <row r="590" spans="1:17" s="40" customFormat="1" x14ac:dyDescent="0.35">
      <c r="B590" s="21" t="s">
        <v>7022</v>
      </c>
      <c r="C590" s="21" t="s">
        <v>8548</v>
      </c>
      <c r="D590" s="21" t="s">
        <v>8735</v>
      </c>
      <c r="E590" s="21"/>
      <c r="F590" s="21"/>
      <c r="G590" s="21">
        <v>40119431</v>
      </c>
      <c r="H590" s="39" t="s">
        <v>10924</v>
      </c>
      <c r="I590" s="133" t="s">
        <v>10408</v>
      </c>
      <c r="J590" s="181" t="s">
        <v>8443</v>
      </c>
      <c r="K590" s="133"/>
      <c r="L590" s="133">
        <v>4734</v>
      </c>
      <c r="M590" s="21">
        <v>4</v>
      </c>
      <c r="N590" s="21">
        <v>5.2200000000000006</v>
      </c>
      <c r="O590" s="21"/>
      <c r="P590" s="20"/>
      <c r="Q590"/>
    </row>
    <row r="591" spans="1:17" s="40" customFormat="1" x14ac:dyDescent="0.35">
      <c r="B591" s="21" t="s">
        <v>7022</v>
      </c>
      <c r="C591" s="21" t="s">
        <v>8548</v>
      </c>
      <c r="D591" s="21" t="s">
        <v>8735</v>
      </c>
      <c r="E591" s="21"/>
      <c r="F591" s="21"/>
      <c r="G591" s="21">
        <v>40119432</v>
      </c>
      <c r="H591" s="39" t="s">
        <v>11015</v>
      </c>
      <c r="I591" s="133" t="s">
        <v>10405</v>
      </c>
      <c r="J591" s="181" t="s">
        <v>8656</v>
      </c>
      <c r="K591" s="133"/>
      <c r="L591" s="133">
        <v>786</v>
      </c>
      <c r="M591" s="21">
        <v>4</v>
      </c>
      <c r="N591" s="21">
        <v>0.27999999999999997</v>
      </c>
      <c r="O591" s="21"/>
      <c r="P591" s="20"/>
      <c r="Q591"/>
    </row>
    <row r="592" spans="1:17" s="40" customFormat="1" x14ac:dyDescent="0.35">
      <c r="B592" s="21" t="s">
        <v>7022</v>
      </c>
      <c r="C592" s="21" t="s">
        <v>8548</v>
      </c>
      <c r="D592" s="21" t="s">
        <v>8735</v>
      </c>
      <c r="E592" s="21"/>
      <c r="F592" s="21"/>
      <c r="G592" s="21">
        <v>40119433</v>
      </c>
      <c r="H592" s="39" t="s">
        <v>11016</v>
      </c>
      <c r="I592" s="133" t="s">
        <v>10406</v>
      </c>
      <c r="J592" s="181" t="s">
        <v>8656</v>
      </c>
      <c r="K592" s="133"/>
      <c r="L592" s="133">
        <v>786</v>
      </c>
      <c r="M592" s="21">
        <v>4</v>
      </c>
      <c r="N592" s="21">
        <v>0.27999999999999997</v>
      </c>
      <c r="O592" s="21"/>
      <c r="P592" s="20"/>
      <c r="Q592"/>
    </row>
    <row r="593" spans="2:17" s="40" customFormat="1" x14ac:dyDescent="0.35">
      <c r="B593" s="21" t="s">
        <v>7022</v>
      </c>
      <c r="C593" s="21" t="s">
        <v>8548</v>
      </c>
      <c r="D593" s="21" t="s">
        <v>8735</v>
      </c>
      <c r="E593" s="21"/>
      <c r="F593" s="21"/>
      <c r="G593" s="139">
        <v>40119434</v>
      </c>
      <c r="H593" s="133" t="s">
        <v>9588</v>
      </c>
      <c r="I593" s="133">
        <v>254</v>
      </c>
      <c r="J593" s="181" t="s">
        <v>8656</v>
      </c>
      <c r="K593" s="133"/>
      <c r="L593" s="133">
        <v>1360</v>
      </c>
      <c r="M593" s="21">
        <v>8</v>
      </c>
      <c r="N593" s="21">
        <v>20</v>
      </c>
      <c r="O593" s="21"/>
      <c r="P593" s="20"/>
      <c r="Q593"/>
    </row>
    <row r="594" spans="2:17" s="40" customFormat="1" x14ac:dyDescent="0.35">
      <c r="B594" s="21" t="s">
        <v>7022</v>
      </c>
      <c r="C594" s="21" t="s">
        <v>8548</v>
      </c>
      <c r="D594" s="21" t="s">
        <v>8735</v>
      </c>
      <c r="E594" s="21"/>
      <c r="F594" s="21"/>
      <c r="G594" s="139">
        <v>40119435</v>
      </c>
      <c r="H594" s="133" t="s">
        <v>9596</v>
      </c>
      <c r="I594" s="133" t="s">
        <v>6922</v>
      </c>
      <c r="J594" s="181" t="s">
        <v>8355</v>
      </c>
      <c r="K594" s="133"/>
      <c r="L594" s="133">
        <v>1433</v>
      </c>
      <c r="M594" s="21">
        <v>8</v>
      </c>
      <c r="N594" s="21">
        <v>20</v>
      </c>
      <c r="O594" s="21"/>
      <c r="P594" s="20"/>
      <c r="Q594"/>
    </row>
    <row r="595" spans="2:17" s="40" customFormat="1" x14ac:dyDescent="0.35">
      <c r="B595" s="21" t="s">
        <v>7022</v>
      </c>
      <c r="C595" s="21" t="s">
        <v>8548</v>
      </c>
      <c r="D595" s="21" t="s">
        <v>8735</v>
      </c>
      <c r="E595" s="21"/>
      <c r="F595" s="21"/>
      <c r="G595" s="21">
        <v>40119436</v>
      </c>
      <c r="H595" s="39" t="s">
        <v>9722</v>
      </c>
      <c r="I595" s="133">
        <v>256</v>
      </c>
      <c r="J595" s="181" t="s">
        <v>8656</v>
      </c>
      <c r="K595" s="133"/>
      <c r="L595" s="133">
        <v>1201</v>
      </c>
      <c r="M595" s="21">
        <v>8</v>
      </c>
      <c r="N595" s="21">
        <v>17.600000000000001</v>
      </c>
      <c r="O595" s="21"/>
      <c r="P595" s="20"/>
      <c r="Q595"/>
    </row>
    <row r="596" spans="2:17" s="40" customFormat="1" x14ac:dyDescent="0.35">
      <c r="B596" s="21" t="s">
        <v>7022</v>
      </c>
      <c r="C596" s="21" t="s">
        <v>8548</v>
      </c>
      <c r="D596" s="21" t="s">
        <v>8735</v>
      </c>
      <c r="E596" s="21"/>
      <c r="F596" s="21"/>
      <c r="G596" s="139">
        <v>40119437</v>
      </c>
      <c r="H596" s="133" t="s">
        <v>9680</v>
      </c>
      <c r="I596" s="133">
        <v>257</v>
      </c>
      <c r="J596" s="181" t="s">
        <v>8656</v>
      </c>
      <c r="K596" s="133"/>
      <c r="L596" s="133">
        <v>722</v>
      </c>
      <c r="M596" s="21">
        <v>8</v>
      </c>
      <c r="N596" s="21">
        <v>10.4</v>
      </c>
      <c r="O596" s="21"/>
      <c r="P596" s="20"/>
      <c r="Q596"/>
    </row>
    <row r="597" spans="2:17" s="40" customFormat="1" x14ac:dyDescent="0.35">
      <c r="B597" s="21" t="s">
        <v>7022</v>
      </c>
      <c r="C597" s="21" t="s">
        <v>8548</v>
      </c>
      <c r="D597" s="21" t="s">
        <v>8735</v>
      </c>
      <c r="E597" s="21"/>
      <c r="F597" s="21"/>
      <c r="G597" s="139">
        <v>40119438</v>
      </c>
      <c r="H597" s="133" t="s">
        <v>9829</v>
      </c>
      <c r="I597" s="133">
        <v>258</v>
      </c>
      <c r="J597" s="181" t="s">
        <v>8616</v>
      </c>
      <c r="K597" s="133"/>
      <c r="L597" s="133">
        <v>178</v>
      </c>
      <c r="M597" s="21">
        <v>8</v>
      </c>
      <c r="N597" s="21">
        <v>11.2</v>
      </c>
      <c r="O597" s="21"/>
      <c r="P597" s="20"/>
      <c r="Q597"/>
    </row>
    <row r="598" spans="2:17" s="40" customFormat="1" x14ac:dyDescent="0.35">
      <c r="B598" s="21" t="s">
        <v>7022</v>
      </c>
      <c r="C598" s="21" t="s">
        <v>8548</v>
      </c>
      <c r="D598" s="21" t="s">
        <v>8735</v>
      </c>
      <c r="E598" s="21"/>
      <c r="F598" s="21"/>
      <c r="G598" s="21">
        <v>40119439</v>
      </c>
      <c r="H598" s="39" t="s">
        <v>9523</v>
      </c>
      <c r="I598" s="133">
        <v>259</v>
      </c>
      <c r="J598" s="181" t="s">
        <v>8435</v>
      </c>
      <c r="K598" s="133"/>
      <c r="L598" s="133">
        <v>5479</v>
      </c>
      <c r="M598" s="21">
        <v>4</v>
      </c>
      <c r="N598" s="21">
        <v>100</v>
      </c>
      <c r="O598" s="21"/>
      <c r="P598" s="20"/>
      <c r="Q598"/>
    </row>
    <row r="599" spans="2:17" s="40" customFormat="1" x14ac:dyDescent="0.35">
      <c r="B599" s="21" t="s">
        <v>7022</v>
      </c>
      <c r="C599" s="21" t="s">
        <v>8548</v>
      </c>
      <c r="D599" s="21" t="s">
        <v>8735</v>
      </c>
      <c r="E599" s="21"/>
      <c r="F599" s="21"/>
      <c r="G599" s="21">
        <v>40119440</v>
      </c>
      <c r="H599" s="39" t="s">
        <v>10961</v>
      </c>
      <c r="I599" s="133" t="s">
        <v>10403</v>
      </c>
      <c r="J599" s="181" t="s">
        <v>8345</v>
      </c>
      <c r="K599" s="133"/>
      <c r="L599" s="133">
        <v>2576</v>
      </c>
      <c r="M599" s="21">
        <v>4</v>
      </c>
      <c r="N599" s="21">
        <v>1.1000000000000001</v>
      </c>
      <c r="O599" s="21"/>
      <c r="P599" s="20"/>
      <c r="Q599"/>
    </row>
    <row r="600" spans="2:17" s="40" customFormat="1" x14ac:dyDescent="0.35">
      <c r="B600" s="21" t="s">
        <v>7022</v>
      </c>
      <c r="C600" s="21" t="s">
        <v>8548</v>
      </c>
      <c r="D600" s="21" t="s">
        <v>8735</v>
      </c>
      <c r="E600" s="21"/>
      <c r="F600" s="21"/>
      <c r="G600" s="21">
        <v>40119441</v>
      </c>
      <c r="H600" s="39" t="s">
        <v>10960</v>
      </c>
      <c r="I600" s="133" t="s">
        <v>10404</v>
      </c>
      <c r="J600" s="181" t="s">
        <v>8345</v>
      </c>
      <c r="K600" s="133"/>
      <c r="L600" s="133">
        <v>2576</v>
      </c>
      <c r="M600" s="21">
        <v>4</v>
      </c>
      <c r="N600" s="21">
        <v>1.1000000000000001</v>
      </c>
      <c r="O600" s="21"/>
      <c r="P600" s="20"/>
      <c r="Q600"/>
    </row>
    <row r="601" spans="2:17" s="40" customFormat="1" x14ac:dyDescent="0.35">
      <c r="B601" s="21" t="s">
        <v>7022</v>
      </c>
      <c r="C601" s="21" t="s">
        <v>8548</v>
      </c>
      <c r="D601" s="21" t="s">
        <v>8735</v>
      </c>
      <c r="E601" s="21"/>
      <c r="F601" s="21"/>
      <c r="G601" s="21">
        <v>40119442</v>
      </c>
      <c r="H601" s="39" t="s">
        <v>9764</v>
      </c>
      <c r="I601" s="133">
        <v>261</v>
      </c>
      <c r="J601" s="181" t="s">
        <v>8667</v>
      </c>
      <c r="K601" s="133"/>
      <c r="L601" s="133">
        <v>315</v>
      </c>
      <c r="M601" s="21">
        <v>4</v>
      </c>
      <c r="N601" s="21">
        <v>15.2</v>
      </c>
      <c r="O601" s="21"/>
      <c r="P601" s="20"/>
      <c r="Q601"/>
    </row>
    <row r="602" spans="2:17" s="40" customFormat="1" x14ac:dyDescent="0.35">
      <c r="B602" s="21" t="s">
        <v>7022</v>
      </c>
      <c r="C602" s="21" t="s">
        <v>8548</v>
      </c>
      <c r="D602" s="21" t="s">
        <v>8735</v>
      </c>
      <c r="E602" s="21"/>
      <c r="F602" s="21"/>
      <c r="G602" s="21">
        <v>40119444</v>
      </c>
      <c r="H602" s="39" t="s">
        <v>9536</v>
      </c>
      <c r="I602" s="133" t="s">
        <v>6958</v>
      </c>
      <c r="J602" s="181" t="s">
        <v>8693</v>
      </c>
      <c r="K602" s="133"/>
      <c r="L602" s="133">
        <v>4500</v>
      </c>
      <c r="M602" s="21">
        <v>4</v>
      </c>
      <c r="N602" s="21">
        <v>302.39999999999998</v>
      </c>
      <c r="O602" s="21"/>
      <c r="P602" s="20"/>
      <c r="Q602"/>
    </row>
    <row r="603" spans="2:17" s="40" customFormat="1" x14ac:dyDescent="0.35">
      <c r="B603" s="21" t="s">
        <v>7022</v>
      </c>
      <c r="C603" s="21" t="s">
        <v>8548</v>
      </c>
      <c r="D603" s="21" t="s">
        <v>8735</v>
      </c>
      <c r="E603" s="21"/>
      <c r="F603" s="21"/>
      <c r="G603" s="21">
        <v>40119445</v>
      </c>
      <c r="H603" s="39" t="s">
        <v>10965</v>
      </c>
      <c r="I603" s="133" t="s">
        <v>10401</v>
      </c>
      <c r="J603" s="181" t="s">
        <v>8345</v>
      </c>
      <c r="K603" s="133"/>
      <c r="L603" s="133">
        <v>2481</v>
      </c>
      <c r="M603" s="21">
        <v>4</v>
      </c>
      <c r="N603" s="21">
        <v>1.325</v>
      </c>
      <c r="O603" s="21"/>
      <c r="P603" s="20"/>
      <c r="Q603"/>
    </row>
    <row r="604" spans="2:17" s="40" customFormat="1" x14ac:dyDescent="0.35">
      <c r="B604" s="21" t="s">
        <v>7022</v>
      </c>
      <c r="C604" s="21" t="s">
        <v>8548</v>
      </c>
      <c r="D604" s="21" t="s">
        <v>8735</v>
      </c>
      <c r="E604" s="21"/>
      <c r="F604" s="21"/>
      <c r="G604" s="21">
        <v>40119446</v>
      </c>
      <c r="H604" s="39" t="s">
        <v>10964</v>
      </c>
      <c r="I604" s="133" t="s">
        <v>10402</v>
      </c>
      <c r="J604" s="181" t="s">
        <v>8345</v>
      </c>
      <c r="K604" s="133"/>
      <c r="L604" s="133">
        <v>2481</v>
      </c>
      <c r="M604" s="21">
        <v>4</v>
      </c>
      <c r="N604" s="21">
        <v>1.325</v>
      </c>
      <c r="O604" s="21"/>
      <c r="P604" s="20"/>
      <c r="Q604"/>
    </row>
    <row r="605" spans="2:17" s="40" customFormat="1" x14ac:dyDescent="0.35">
      <c r="B605" s="21" t="s">
        <v>7022</v>
      </c>
      <c r="C605" s="21" t="s">
        <v>8548</v>
      </c>
      <c r="D605" s="21" t="s">
        <v>8735</v>
      </c>
      <c r="E605" s="21"/>
      <c r="F605" s="21"/>
      <c r="G605" s="21">
        <v>40119447</v>
      </c>
      <c r="H605" s="39" t="s">
        <v>9678</v>
      </c>
      <c r="I605" s="133">
        <v>291</v>
      </c>
      <c r="J605" s="181" t="s">
        <v>8656</v>
      </c>
      <c r="K605" s="133"/>
      <c r="L605" s="133">
        <v>705</v>
      </c>
      <c r="M605" s="21">
        <v>8</v>
      </c>
      <c r="N605" s="21">
        <v>10.4</v>
      </c>
      <c r="O605" s="21"/>
      <c r="P605" s="20"/>
      <c r="Q605"/>
    </row>
    <row r="606" spans="2:17" s="40" customFormat="1" x14ac:dyDescent="0.35">
      <c r="B606" s="21" t="s">
        <v>7022</v>
      </c>
      <c r="C606" s="21" t="s">
        <v>8548</v>
      </c>
      <c r="D606" s="21" t="s">
        <v>8735</v>
      </c>
      <c r="E606" s="21"/>
      <c r="F606" s="21"/>
      <c r="G606" s="21">
        <v>40119448</v>
      </c>
      <c r="H606" s="39" t="s">
        <v>10976</v>
      </c>
      <c r="I606" s="133" t="s">
        <v>10399</v>
      </c>
      <c r="J606" s="181" t="s">
        <v>8656</v>
      </c>
      <c r="K606" s="133"/>
      <c r="L606" s="133">
        <v>1419</v>
      </c>
      <c r="M606" s="21">
        <v>4</v>
      </c>
      <c r="N606" s="21">
        <v>0.65</v>
      </c>
      <c r="O606" s="21"/>
      <c r="P606" s="20"/>
      <c r="Q606"/>
    </row>
    <row r="607" spans="2:17" s="40" customFormat="1" x14ac:dyDescent="0.35">
      <c r="B607" s="21" t="s">
        <v>7022</v>
      </c>
      <c r="C607" s="21" t="s">
        <v>8548</v>
      </c>
      <c r="D607" s="21" t="s">
        <v>8735</v>
      </c>
      <c r="E607" s="21"/>
      <c r="F607" s="21"/>
      <c r="G607" s="21">
        <v>40119449</v>
      </c>
      <c r="H607" s="39" t="s">
        <v>10977</v>
      </c>
      <c r="I607" s="133" t="s">
        <v>10400</v>
      </c>
      <c r="J607" s="181" t="s">
        <v>8656</v>
      </c>
      <c r="K607" s="133"/>
      <c r="L607" s="133">
        <v>1419</v>
      </c>
      <c r="M607" s="21">
        <v>4</v>
      </c>
      <c r="N607" s="21">
        <v>0.65</v>
      </c>
      <c r="O607" s="21"/>
      <c r="P607" s="20"/>
      <c r="Q607"/>
    </row>
    <row r="608" spans="2:17" s="40" customFormat="1" x14ac:dyDescent="0.35">
      <c r="B608" s="21" t="s">
        <v>7022</v>
      </c>
      <c r="C608" s="21" t="s">
        <v>8548</v>
      </c>
      <c r="D608" s="21" t="s">
        <v>8735</v>
      </c>
      <c r="E608" s="21"/>
      <c r="F608" s="21"/>
      <c r="G608" s="21">
        <v>40119450</v>
      </c>
      <c r="H608" s="39" t="s">
        <v>10972</v>
      </c>
      <c r="I608" s="133" t="s">
        <v>10397</v>
      </c>
      <c r="J608" s="181" t="s">
        <v>8656</v>
      </c>
      <c r="K608" s="133"/>
      <c r="L608" s="133">
        <v>1368</v>
      </c>
      <c r="M608" s="21">
        <v>4</v>
      </c>
      <c r="N608" s="21">
        <v>0.625</v>
      </c>
      <c r="O608" s="21"/>
      <c r="P608" s="20"/>
      <c r="Q608"/>
    </row>
    <row r="609" spans="1:17" s="40" customFormat="1" x14ac:dyDescent="0.35">
      <c r="B609" s="21" t="s">
        <v>7022</v>
      </c>
      <c r="C609" s="21" t="s">
        <v>8548</v>
      </c>
      <c r="D609" s="21" t="s">
        <v>8735</v>
      </c>
      <c r="E609" s="21"/>
      <c r="F609" s="21"/>
      <c r="G609" s="21">
        <v>40119451</v>
      </c>
      <c r="H609" s="39" t="s">
        <v>10973</v>
      </c>
      <c r="I609" s="133" t="s">
        <v>10398</v>
      </c>
      <c r="J609" s="181" t="s">
        <v>8656</v>
      </c>
      <c r="K609" s="133"/>
      <c r="L609" s="133">
        <v>1368</v>
      </c>
      <c r="M609" s="21">
        <v>4</v>
      </c>
      <c r="N609" s="21">
        <v>0.625</v>
      </c>
      <c r="O609" s="21"/>
      <c r="P609" s="20"/>
      <c r="Q609"/>
    </row>
    <row r="610" spans="1:17" s="40" customFormat="1" x14ac:dyDescent="0.35">
      <c r="B610" s="21" t="s">
        <v>7022</v>
      </c>
      <c r="C610" s="21" t="s">
        <v>8548</v>
      </c>
      <c r="D610" s="21" t="s">
        <v>8735</v>
      </c>
      <c r="E610" s="21"/>
      <c r="F610" s="21"/>
      <c r="G610" s="21">
        <v>40119452</v>
      </c>
      <c r="H610" s="39" t="s">
        <v>11047</v>
      </c>
      <c r="I610" s="133" t="s">
        <v>10395</v>
      </c>
      <c r="J610" s="181" t="s">
        <v>8451</v>
      </c>
      <c r="K610" s="133"/>
      <c r="L610" s="133">
        <v>5489</v>
      </c>
      <c r="M610" s="21">
        <v>4</v>
      </c>
      <c r="N610" s="21">
        <v>11.85</v>
      </c>
      <c r="O610" s="21"/>
      <c r="P610" s="20"/>
      <c r="Q610"/>
    </row>
    <row r="611" spans="1:17" s="40" customFormat="1" x14ac:dyDescent="0.35">
      <c r="B611" s="21" t="s">
        <v>7022</v>
      </c>
      <c r="C611" s="21" t="s">
        <v>8548</v>
      </c>
      <c r="D611" s="21" t="s">
        <v>8735</v>
      </c>
      <c r="E611" s="21"/>
      <c r="F611" s="21"/>
      <c r="G611" s="21">
        <v>40119453</v>
      </c>
      <c r="H611" s="39" t="s">
        <v>11048</v>
      </c>
      <c r="I611" s="133" t="s">
        <v>10396</v>
      </c>
      <c r="J611" s="181" t="s">
        <v>8451</v>
      </c>
      <c r="K611" s="133"/>
      <c r="L611" s="133">
        <v>5489</v>
      </c>
      <c r="M611" s="21">
        <v>4</v>
      </c>
      <c r="N611" s="21">
        <v>11.85</v>
      </c>
      <c r="O611" s="21"/>
      <c r="P611" s="20"/>
      <c r="Q611"/>
    </row>
    <row r="612" spans="1:17" x14ac:dyDescent="0.35">
      <c r="A612" s="40"/>
      <c r="B612" s="21" t="s">
        <v>7022</v>
      </c>
      <c r="C612" s="21" t="s">
        <v>8548</v>
      </c>
      <c r="D612" s="21" t="s">
        <v>8735</v>
      </c>
      <c r="E612" s="21"/>
      <c r="F612" s="21"/>
      <c r="G612" s="21">
        <v>40119382</v>
      </c>
      <c r="H612" s="39" t="s">
        <v>9761</v>
      </c>
      <c r="I612" s="133">
        <v>159</v>
      </c>
      <c r="J612" s="181" t="s">
        <v>8645</v>
      </c>
      <c r="K612" s="133"/>
      <c r="L612" s="133">
        <v>586</v>
      </c>
      <c r="M612" s="21">
        <v>48</v>
      </c>
      <c r="N612" s="21">
        <v>249.60000000000002</v>
      </c>
      <c r="O612" s="21"/>
      <c r="P612" s="20"/>
    </row>
    <row r="613" spans="1:17" x14ac:dyDescent="0.35">
      <c r="A613" s="40"/>
      <c r="B613" s="21" t="s">
        <v>7022</v>
      </c>
      <c r="C613" s="21" t="s">
        <v>8548</v>
      </c>
      <c r="D613" s="21" t="s">
        <v>8735</v>
      </c>
      <c r="E613" s="21"/>
      <c r="F613" s="21"/>
      <c r="G613" s="21">
        <v>40119443</v>
      </c>
      <c r="H613" s="39" t="s">
        <v>9707</v>
      </c>
      <c r="I613" s="133">
        <v>277</v>
      </c>
      <c r="J613" s="181" t="s">
        <v>8656</v>
      </c>
      <c r="K613" s="21"/>
      <c r="L613" s="21">
        <v>1051</v>
      </c>
      <c r="M613" s="21">
        <v>4</v>
      </c>
      <c r="N613" s="151">
        <v>7.6</v>
      </c>
      <c r="O613" s="133"/>
      <c r="P613" s="20"/>
    </row>
    <row r="614" spans="1:17" x14ac:dyDescent="0.35">
      <c r="A614" s="40"/>
      <c r="B614" s="21" t="s">
        <v>7022</v>
      </c>
      <c r="C614" s="21" t="s">
        <v>8548</v>
      </c>
      <c r="D614" s="21" t="s">
        <v>8735</v>
      </c>
      <c r="E614" s="21"/>
      <c r="F614" s="21"/>
      <c r="G614" s="21">
        <v>40119454</v>
      </c>
      <c r="H614" s="39" t="s">
        <v>10968</v>
      </c>
      <c r="I614" s="133" t="s">
        <v>10394</v>
      </c>
      <c r="J614" s="181" t="s">
        <v>8656</v>
      </c>
      <c r="K614" s="21"/>
      <c r="L614" s="21">
        <v>1292</v>
      </c>
      <c r="M614" s="21">
        <v>4</v>
      </c>
      <c r="N614" s="151">
        <v>0.6</v>
      </c>
      <c r="O614" s="133"/>
      <c r="P614" s="20"/>
    </row>
    <row r="615" spans="1:17" x14ac:dyDescent="0.35">
      <c r="A615" s="40"/>
      <c r="B615" s="21" t="s">
        <v>7022</v>
      </c>
      <c r="C615" s="21" t="s">
        <v>8548</v>
      </c>
      <c r="D615" s="21" t="s">
        <v>8735</v>
      </c>
      <c r="E615" s="21"/>
      <c r="F615" s="21"/>
      <c r="G615" s="21">
        <v>40119455</v>
      </c>
      <c r="H615" s="39" t="s">
        <v>10969</v>
      </c>
      <c r="I615" s="133" t="s">
        <v>8989</v>
      </c>
      <c r="J615" s="181" t="s">
        <v>8656</v>
      </c>
      <c r="K615" s="21"/>
      <c r="L615" s="21">
        <v>1292</v>
      </c>
      <c r="M615" s="21">
        <v>4</v>
      </c>
      <c r="N615" s="151">
        <v>0.6</v>
      </c>
      <c r="O615" s="133"/>
      <c r="P615" s="20"/>
    </row>
    <row r="616" spans="1:17" x14ac:dyDescent="0.35">
      <c r="A616" s="40"/>
      <c r="B616" s="21" t="s">
        <v>7022</v>
      </c>
      <c r="C616" s="21" t="s">
        <v>8548</v>
      </c>
      <c r="D616" s="21" t="s">
        <v>8735</v>
      </c>
      <c r="E616" s="21"/>
      <c r="F616" s="21"/>
      <c r="G616" s="21">
        <v>40119456</v>
      </c>
      <c r="H616" s="39" t="s">
        <v>11014</v>
      </c>
      <c r="I616" s="133" t="s">
        <v>10392</v>
      </c>
      <c r="J616" s="181" t="s">
        <v>8656</v>
      </c>
      <c r="K616" s="21"/>
      <c r="L616" s="21">
        <v>690</v>
      </c>
      <c r="M616" s="21">
        <v>4</v>
      </c>
      <c r="N616" s="151">
        <v>0.32500000000000001</v>
      </c>
      <c r="O616" s="133"/>
      <c r="P616" s="20"/>
    </row>
    <row r="617" spans="1:17" x14ac:dyDescent="0.35">
      <c r="A617" s="40"/>
      <c r="B617" s="21" t="s">
        <v>7022</v>
      </c>
      <c r="C617" s="21" t="s">
        <v>8548</v>
      </c>
      <c r="D617" s="21" t="s">
        <v>8735</v>
      </c>
      <c r="E617" s="21"/>
      <c r="F617" s="21"/>
      <c r="G617" s="21">
        <v>40119457</v>
      </c>
      <c r="H617" s="39" t="s">
        <v>11049</v>
      </c>
      <c r="I617" s="133" t="s">
        <v>10393</v>
      </c>
      <c r="J617" s="181" t="s">
        <v>8656</v>
      </c>
      <c r="K617" s="21"/>
      <c r="L617" s="21">
        <v>690</v>
      </c>
      <c r="M617" s="21">
        <v>4</v>
      </c>
      <c r="N617" s="151">
        <v>0.32500000000000001</v>
      </c>
      <c r="O617" s="133"/>
      <c r="P617" s="20"/>
    </row>
    <row r="618" spans="1:17" x14ac:dyDescent="0.35">
      <c r="A618" s="40"/>
      <c r="B618" s="21" t="s">
        <v>7022</v>
      </c>
      <c r="C618" s="21" t="s">
        <v>8548</v>
      </c>
      <c r="D618" s="21" t="s">
        <v>8735</v>
      </c>
      <c r="E618" s="21"/>
      <c r="F618" s="21"/>
      <c r="G618" s="21">
        <v>40119459</v>
      </c>
      <c r="H618" s="39" t="s">
        <v>9535</v>
      </c>
      <c r="I618" s="133" t="s">
        <v>8678</v>
      </c>
      <c r="J618" s="181" t="s">
        <v>8609</v>
      </c>
      <c r="K618" s="21"/>
      <c r="L618" s="21">
        <v>4588</v>
      </c>
      <c r="M618" s="21">
        <v>4</v>
      </c>
      <c r="N618" s="151">
        <v>308.39999999999998</v>
      </c>
      <c r="O618" s="133"/>
      <c r="P618" s="20"/>
    </row>
    <row r="619" spans="1:17" x14ac:dyDescent="0.35">
      <c r="A619" s="40"/>
      <c r="B619" s="21" t="s">
        <v>7022</v>
      </c>
      <c r="C619" s="21" t="s">
        <v>8548</v>
      </c>
      <c r="D619" s="21" t="s">
        <v>8735</v>
      </c>
      <c r="E619" s="21"/>
      <c r="F619" s="21"/>
      <c r="G619" s="21">
        <v>40119460</v>
      </c>
      <c r="H619" s="39" t="s">
        <v>9684</v>
      </c>
      <c r="I619" s="133">
        <v>332</v>
      </c>
      <c r="J619" s="181" t="s">
        <v>8656</v>
      </c>
      <c r="K619" s="21"/>
      <c r="L619" s="21">
        <v>929</v>
      </c>
      <c r="M619" s="21">
        <v>8</v>
      </c>
      <c r="N619" s="151">
        <v>13.6</v>
      </c>
      <c r="O619" s="133"/>
      <c r="P619" s="20"/>
    </row>
    <row r="620" spans="1:17" x14ac:dyDescent="0.35">
      <c r="A620" s="40"/>
      <c r="B620" s="21" t="s">
        <v>7022</v>
      </c>
      <c r="C620" s="21" t="s">
        <v>8548</v>
      </c>
      <c r="D620" s="21" t="s">
        <v>8735</v>
      </c>
      <c r="E620" s="21"/>
      <c r="F620" s="21"/>
      <c r="G620" s="117"/>
      <c r="H620" s="198"/>
      <c r="I620" s="133">
        <v>333</v>
      </c>
      <c r="J620" s="181" t="s">
        <v>8482</v>
      </c>
      <c r="K620" s="21"/>
      <c r="L620" s="21">
        <v>1557</v>
      </c>
      <c r="M620" s="21">
        <v>8</v>
      </c>
      <c r="N620" s="151">
        <v>33.6</v>
      </c>
      <c r="O620" s="133"/>
      <c r="P620" s="20"/>
    </row>
    <row r="621" spans="1:17" x14ac:dyDescent="0.35">
      <c r="A621" s="40"/>
      <c r="B621" s="21" t="s">
        <v>7022</v>
      </c>
      <c r="C621" s="21" t="s">
        <v>8548</v>
      </c>
      <c r="D621" s="21" t="s">
        <v>8735</v>
      </c>
      <c r="E621" s="21"/>
      <c r="F621" s="21"/>
      <c r="G621" s="21">
        <v>40119462</v>
      </c>
      <c r="H621" s="39" t="s">
        <v>9623</v>
      </c>
      <c r="I621" s="133" t="s">
        <v>8671</v>
      </c>
      <c r="J621" s="181" t="s">
        <v>8353</v>
      </c>
      <c r="K621" s="21"/>
      <c r="L621" s="21">
        <v>1865</v>
      </c>
      <c r="M621" s="21">
        <v>8</v>
      </c>
      <c r="N621" s="151">
        <v>32</v>
      </c>
      <c r="O621" s="133"/>
      <c r="P621" s="20"/>
    </row>
    <row r="622" spans="1:17" x14ac:dyDescent="0.35">
      <c r="A622" s="40"/>
      <c r="B622" s="21" t="s">
        <v>7022</v>
      </c>
      <c r="C622" s="21" t="s">
        <v>8548</v>
      </c>
      <c r="D622" s="21" t="s">
        <v>8735</v>
      </c>
      <c r="E622" s="21"/>
      <c r="F622" s="21"/>
      <c r="G622" s="21">
        <v>40119463</v>
      </c>
      <c r="H622" s="39" t="s">
        <v>10919</v>
      </c>
      <c r="I622" s="133" t="s">
        <v>10390</v>
      </c>
      <c r="J622" s="181" t="s">
        <v>8451</v>
      </c>
      <c r="K622" s="21"/>
      <c r="L622" s="21">
        <v>5500</v>
      </c>
      <c r="M622" s="21">
        <v>4</v>
      </c>
      <c r="N622" s="151">
        <v>15.833333333333334</v>
      </c>
      <c r="O622" s="133"/>
      <c r="P622" s="20"/>
    </row>
    <row r="623" spans="1:17" x14ac:dyDescent="0.35">
      <c r="A623" s="40"/>
      <c r="B623" s="21" t="s">
        <v>7022</v>
      </c>
      <c r="C623" s="21" t="s">
        <v>8548</v>
      </c>
      <c r="D623" s="21" t="s">
        <v>8735</v>
      </c>
      <c r="E623" s="21"/>
      <c r="F623" s="21"/>
      <c r="G623" s="21">
        <v>40119464</v>
      </c>
      <c r="H623" s="39" t="s">
        <v>10918</v>
      </c>
      <c r="I623" s="133" t="s">
        <v>10391</v>
      </c>
      <c r="J623" s="181" t="s">
        <v>8451</v>
      </c>
      <c r="K623" s="21"/>
      <c r="L623" s="21">
        <v>5500</v>
      </c>
      <c r="M623" s="21">
        <v>4</v>
      </c>
      <c r="N623" s="151">
        <v>15.833333333333334</v>
      </c>
      <c r="O623" s="133"/>
      <c r="P623" s="20"/>
    </row>
    <row r="624" spans="1:17" x14ac:dyDescent="0.35">
      <c r="A624" s="40"/>
      <c r="B624" s="21" t="s">
        <v>7022</v>
      </c>
      <c r="C624" s="21" t="s">
        <v>8548</v>
      </c>
      <c r="D624" s="21" t="s">
        <v>8735</v>
      </c>
      <c r="E624" s="21"/>
      <c r="F624" s="21"/>
      <c r="G624" s="21">
        <v>40119465</v>
      </c>
      <c r="H624" s="39" t="s">
        <v>9595</v>
      </c>
      <c r="I624" s="39">
        <v>336</v>
      </c>
      <c r="J624" s="20" t="s">
        <v>8656</v>
      </c>
      <c r="K624" s="21"/>
      <c r="L624" s="21">
        <v>1421</v>
      </c>
      <c r="M624" s="21">
        <v>8</v>
      </c>
      <c r="N624" s="21">
        <v>20.8</v>
      </c>
      <c r="O624" s="21"/>
      <c r="P624" s="20"/>
    </row>
    <row r="625" spans="1:16" x14ac:dyDescent="0.35">
      <c r="A625" s="40"/>
      <c r="B625" s="21" t="s">
        <v>7022</v>
      </c>
      <c r="C625" s="21" t="s">
        <v>8548</v>
      </c>
      <c r="D625" s="21" t="s">
        <v>8735</v>
      </c>
      <c r="E625" s="21"/>
      <c r="F625" s="21"/>
      <c r="G625" s="21">
        <v>40119466</v>
      </c>
      <c r="H625" s="39" t="s">
        <v>9690</v>
      </c>
      <c r="I625" s="39">
        <v>337</v>
      </c>
      <c r="J625" s="20" t="s">
        <v>8656</v>
      </c>
      <c r="K625" s="21"/>
      <c r="L625" s="21">
        <v>949</v>
      </c>
      <c r="M625" s="21">
        <v>8</v>
      </c>
      <c r="N625" s="21">
        <v>13.6</v>
      </c>
      <c r="O625" s="21"/>
      <c r="P625" s="20"/>
    </row>
    <row r="626" spans="1:16" x14ac:dyDescent="0.35">
      <c r="A626" s="40"/>
      <c r="B626" s="21" t="s">
        <v>7022</v>
      </c>
      <c r="C626" s="21" t="s">
        <v>8548</v>
      </c>
      <c r="D626" s="21" t="s">
        <v>8735</v>
      </c>
      <c r="E626" s="21"/>
      <c r="F626" s="21"/>
      <c r="G626" s="21">
        <v>40119467</v>
      </c>
      <c r="H626" s="39" t="s">
        <v>11050</v>
      </c>
      <c r="I626" s="39" t="s">
        <v>10388</v>
      </c>
      <c r="J626" s="20" t="s">
        <v>8424</v>
      </c>
      <c r="K626" s="21"/>
      <c r="L626" s="21">
        <v>2979</v>
      </c>
      <c r="M626" s="21">
        <v>4</v>
      </c>
      <c r="N626" s="21">
        <v>2.4333333333333331</v>
      </c>
      <c r="O626" s="21"/>
      <c r="P626" s="20"/>
    </row>
    <row r="627" spans="1:16" x14ac:dyDescent="0.35">
      <c r="A627" s="40"/>
      <c r="B627" s="21" t="s">
        <v>7022</v>
      </c>
      <c r="C627" s="21" t="s">
        <v>8548</v>
      </c>
      <c r="D627" s="21" t="s">
        <v>8735</v>
      </c>
      <c r="E627" s="21"/>
      <c r="F627" s="21"/>
      <c r="G627" s="21">
        <v>40119468</v>
      </c>
      <c r="H627" s="39" t="s">
        <v>11051</v>
      </c>
      <c r="I627" s="39" t="s">
        <v>10389</v>
      </c>
      <c r="J627" s="20" t="s">
        <v>8424</v>
      </c>
      <c r="K627" s="21"/>
      <c r="L627" s="21">
        <v>2979</v>
      </c>
      <c r="M627" s="21">
        <v>4</v>
      </c>
      <c r="N627" s="21">
        <v>2.4333333333333331</v>
      </c>
      <c r="O627" s="21"/>
      <c r="P627" s="20"/>
    </row>
    <row r="628" spans="1:16" x14ac:dyDescent="0.35">
      <c r="A628" s="40"/>
      <c r="B628" s="21" t="s">
        <v>7022</v>
      </c>
      <c r="C628" s="21" t="s">
        <v>8548</v>
      </c>
      <c r="D628" s="21" t="s">
        <v>8735</v>
      </c>
      <c r="E628" s="21"/>
      <c r="F628" s="21"/>
      <c r="G628" s="21">
        <v>40119469</v>
      </c>
      <c r="H628" s="39" t="s">
        <v>9819</v>
      </c>
      <c r="I628" s="39">
        <v>339</v>
      </c>
      <c r="J628" s="20" t="s">
        <v>8443</v>
      </c>
      <c r="K628" s="21"/>
      <c r="L628" s="21">
        <v>2980</v>
      </c>
      <c r="M628" s="21">
        <v>4</v>
      </c>
      <c r="N628" s="21">
        <v>65.599999999999994</v>
      </c>
      <c r="O628" s="21"/>
      <c r="P628" s="20"/>
    </row>
    <row r="629" spans="1:16" x14ac:dyDescent="0.35">
      <c r="A629" s="40"/>
      <c r="B629" s="21" t="s">
        <v>7022</v>
      </c>
      <c r="C629" s="21" t="s">
        <v>8548</v>
      </c>
      <c r="D629" s="21" t="s">
        <v>8735</v>
      </c>
      <c r="E629" s="21"/>
      <c r="F629" s="21"/>
      <c r="G629" s="21">
        <v>40119470</v>
      </c>
      <c r="H629" s="39" t="s">
        <v>9737</v>
      </c>
      <c r="I629" s="39">
        <v>340</v>
      </c>
      <c r="J629" s="20" t="s">
        <v>8663</v>
      </c>
      <c r="K629" s="21"/>
      <c r="L629" s="21">
        <v>238</v>
      </c>
      <c r="M629" s="21">
        <v>8</v>
      </c>
      <c r="N629" s="21">
        <v>13.6</v>
      </c>
      <c r="O629" s="21"/>
      <c r="P629" s="20"/>
    </row>
    <row r="630" spans="1:16" x14ac:dyDescent="0.35">
      <c r="B630" s="21" t="s">
        <v>7022</v>
      </c>
      <c r="C630" s="21" t="s">
        <v>8548</v>
      </c>
      <c r="D630" s="21" t="s">
        <v>8735</v>
      </c>
      <c r="E630" s="21"/>
      <c r="F630" s="21"/>
      <c r="G630" s="21">
        <v>40119471</v>
      </c>
      <c r="H630" s="39" t="s">
        <v>9808</v>
      </c>
      <c r="I630" s="39">
        <v>341</v>
      </c>
      <c r="J630" s="20" t="s">
        <v>8443</v>
      </c>
      <c r="K630" s="21"/>
      <c r="L630" s="21">
        <v>616</v>
      </c>
      <c r="M630" s="21">
        <v>4</v>
      </c>
      <c r="N630" s="21">
        <v>6.8</v>
      </c>
      <c r="O630" s="21"/>
      <c r="P630" s="20"/>
    </row>
    <row r="631" spans="1:16" x14ac:dyDescent="0.35">
      <c r="B631" s="21" t="s">
        <v>7022</v>
      </c>
      <c r="C631" s="21" t="s">
        <v>8548</v>
      </c>
      <c r="D631" s="21" t="s">
        <v>8735</v>
      </c>
      <c r="E631" s="21"/>
      <c r="F631" s="21"/>
      <c r="G631" s="21">
        <v>40119472</v>
      </c>
      <c r="H631" s="39" t="s">
        <v>9539</v>
      </c>
      <c r="I631" s="39">
        <v>342</v>
      </c>
      <c r="J631" s="20" t="s">
        <v>8443</v>
      </c>
      <c r="K631" s="21"/>
      <c r="L631" s="21">
        <v>4410</v>
      </c>
      <c r="M631" s="21">
        <v>4</v>
      </c>
      <c r="N631" s="21">
        <v>97.2</v>
      </c>
      <c r="O631" s="21"/>
      <c r="P631" s="20"/>
    </row>
    <row r="632" spans="1:16" x14ac:dyDescent="0.35">
      <c r="B632" s="21" t="s">
        <v>7022</v>
      </c>
      <c r="C632" s="21" t="s">
        <v>8548</v>
      </c>
      <c r="D632" s="21" t="s">
        <v>8735</v>
      </c>
      <c r="E632" s="21"/>
      <c r="F632" s="21"/>
      <c r="G632" s="117"/>
      <c r="H632" s="198"/>
      <c r="I632" s="39" t="s">
        <v>8694</v>
      </c>
      <c r="J632" s="20" t="s">
        <v>8567</v>
      </c>
      <c r="K632" s="21"/>
      <c r="L632" s="21">
        <v>4658</v>
      </c>
      <c r="M632" s="21">
        <v>4</v>
      </c>
      <c r="N632" s="21">
        <v>271.60000000000002</v>
      </c>
      <c r="O632" s="21"/>
      <c r="P632" s="20"/>
    </row>
    <row r="633" spans="1:16" x14ac:dyDescent="0.35">
      <c r="B633" s="21" t="s">
        <v>7022</v>
      </c>
      <c r="C633" s="21" t="s">
        <v>8548</v>
      </c>
      <c r="D633" s="21" t="s">
        <v>8735</v>
      </c>
      <c r="E633" s="21"/>
      <c r="F633" s="21"/>
      <c r="G633" s="21">
        <v>40119503</v>
      </c>
      <c r="H633" s="39" t="s">
        <v>10913</v>
      </c>
      <c r="I633" s="39" t="s">
        <v>10386</v>
      </c>
      <c r="J633" s="20" t="s">
        <v>8451</v>
      </c>
      <c r="K633" s="21"/>
      <c r="L633" s="21">
        <v>6077</v>
      </c>
      <c r="M633" s="21">
        <v>4</v>
      </c>
      <c r="N633" s="21">
        <v>22.15</v>
      </c>
      <c r="O633" s="21"/>
      <c r="P633" s="20"/>
    </row>
    <row r="634" spans="1:16" x14ac:dyDescent="0.35">
      <c r="B634" s="21" t="s">
        <v>7022</v>
      </c>
      <c r="C634" s="21" t="s">
        <v>8548</v>
      </c>
      <c r="D634" s="21" t="s">
        <v>8735</v>
      </c>
      <c r="E634" s="21"/>
      <c r="F634" s="21"/>
      <c r="G634" s="21">
        <v>40119504</v>
      </c>
      <c r="H634" s="39" t="s">
        <v>10912</v>
      </c>
      <c r="I634" s="39" t="s">
        <v>10387</v>
      </c>
      <c r="J634" s="20" t="s">
        <v>8451</v>
      </c>
      <c r="K634" s="21"/>
      <c r="L634" s="21">
        <v>6077</v>
      </c>
      <c r="M634" s="21">
        <v>4</v>
      </c>
      <c r="N634" s="21">
        <v>22.15</v>
      </c>
      <c r="O634" s="21"/>
      <c r="P634" s="20"/>
    </row>
    <row r="635" spans="1:16" x14ac:dyDescent="0.35">
      <c r="B635" s="21" t="s">
        <v>7022</v>
      </c>
      <c r="C635" s="21" t="s">
        <v>8548</v>
      </c>
      <c r="D635" s="21" t="s">
        <v>8735</v>
      </c>
      <c r="E635" s="21"/>
      <c r="F635" s="21"/>
      <c r="G635" s="21">
        <v>40119505</v>
      </c>
      <c r="H635" s="39" t="s">
        <v>10949</v>
      </c>
      <c r="I635" s="39" t="s">
        <v>10384</v>
      </c>
      <c r="J635" s="20" t="s">
        <v>8345</v>
      </c>
      <c r="K635" s="21"/>
      <c r="L635" s="21">
        <v>2653</v>
      </c>
      <c r="M635" s="21">
        <v>4</v>
      </c>
      <c r="N635" s="21">
        <v>2.85</v>
      </c>
      <c r="O635" s="21"/>
      <c r="P635" s="20"/>
    </row>
    <row r="636" spans="1:16" x14ac:dyDescent="0.35">
      <c r="B636" s="21" t="s">
        <v>7022</v>
      </c>
      <c r="C636" s="21" t="s">
        <v>8548</v>
      </c>
      <c r="D636" s="21" t="s">
        <v>8735</v>
      </c>
      <c r="E636" s="21"/>
      <c r="F636" s="21"/>
      <c r="G636" s="21">
        <v>40119506</v>
      </c>
      <c r="H636" s="39" t="s">
        <v>10948</v>
      </c>
      <c r="I636" s="39" t="s">
        <v>10385</v>
      </c>
      <c r="J636" s="20" t="s">
        <v>8345</v>
      </c>
      <c r="K636" s="21"/>
      <c r="L636" s="21">
        <v>2653</v>
      </c>
      <c r="M636" s="21">
        <v>4</v>
      </c>
      <c r="N636" s="21">
        <v>2.85</v>
      </c>
      <c r="O636" s="21"/>
      <c r="P636" s="20"/>
    </row>
    <row r="637" spans="1:16" x14ac:dyDescent="0.35">
      <c r="B637" s="21" t="s">
        <v>7022</v>
      </c>
      <c r="C637" s="21" t="s">
        <v>8548</v>
      </c>
      <c r="D637" s="21" t="s">
        <v>8735</v>
      </c>
      <c r="E637" s="21"/>
      <c r="F637" s="21"/>
      <c r="G637" s="21">
        <v>40119507</v>
      </c>
      <c r="H637" s="39" t="s">
        <v>9715</v>
      </c>
      <c r="I637" s="39" t="s">
        <v>8680</v>
      </c>
      <c r="J637" s="20" t="s">
        <v>8355</v>
      </c>
      <c r="K637" s="21"/>
      <c r="L637" s="21">
        <v>1151</v>
      </c>
      <c r="M637" s="21">
        <v>8</v>
      </c>
      <c r="N637" s="21">
        <v>16.8</v>
      </c>
      <c r="O637" s="21"/>
      <c r="P637" s="20"/>
    </row>
    <row r="638" spans="1:16" x14ac:dyDescent="0.35">
      <c r="B638" s="21" t="s">
        <v>7022</v>
      </c>
      <c r="C638" s="21" t="s">
        <v>8548</v>
      </c>
      <c r="D638" s="21" t="s">
        <v>8735</v>
      </c>
      <c r="E638" s="21"/>
      <c r="F638" s="21"/>
      <c r="G638" s="21">
        <v>40119508</v>
      </c>
      <c r="H638" s="39" t="s">
        <v>10997</v>
      </c>
      <c r="I638" s="39" t="s">
        <v>10382</v>
      </c>
      <c r="J638" s="20" t="s">
        <v>8345</v>
      </c>
      <c r="K638" s="21"/>
      <c r="L638" s="21">
        <v>1713</v>
      </c>
      <c r="M638" s="21">
        <v>4</v>
      </c>
      <c r="N638" s="21">
        <v>1.85</v>
      </c>
      <c r="O638" s="21"/>
      <c r="P638" s="20"/>
    </row>
    <row r="639" spans="1:16" x14ac:dyDescent="0.35">
      <c r="B639" s="21" t="s">
        <v>7022</v>
      </c>
      <c r="C639" s="21" t="s">
        <v>8548</v>
      </c>
      <c r="D639" s="21" t="s">
        <v>8735</v>
      </c>
      <c r="E639" s="21"/>
      <c r="F639" s="21"/>
      <c r="G639" s="21">
        <v>40119509</v>
      </c>
      <c r="H639" s="39" t="s">
        <v>10996</v>
      </c>
      <c r="I639" s="39" t="s">
        <v>10383</v>
      </c>
      <c r="J639" s="20" t="s">
        <v>8345</v>
      </c>
      <c r="K639" s="21"/>
      <c r="L639" s="21">
        <v>1713</v>
      </c>
      <c r="M639" s="21">
        <v>4</v>
      </c>
      <c r="N639" s="21">
        <v>1.85</v>
      </c>
      <c r="O639" s="21"/>
      <c r="P639" s="20"/>
    </row>
    <row r="640" spans="1:16" x14ac:dyDescent="0.35">
      <c r="B640" s="21" t="s">
        <v>7022</v>
      </c>
      <c r="C640" s="21" t="s">
        <v>8548</v>
      </c>
      <c r="D640" s="21" t="s">
        <v>8735</v>
      </c>
      <c r="E640" s="21"/>
      <c r="F640" s="21"/>
      <c r="G640" s="21">
        <v>40119510</v>
      </c>
      <c r="H640" s="39" t="s">
        <v>11004</v>
      </c>
      <c r="I640" s="39" t="s">
        <v>10380</v>
      </c>
      <c r="J640" s="20" t="s">
        <v>8455</v>
      </c>
      <c r="K640" s="21"/>
      <c r="L640" s="21">
        <v>2086</v>
      </c>
      <c r="M640" s="21">
        <v>4</v>
      </c>
      <c r="N640" s="21">
        <v>2.5499999999999998</v>
      </c>
      <c r="O640" s="21"/>
      <c r="P640" s="20"/>
    </row>
    <row r="641" spans="2:16" x14ac:dyDescent="0.35">
      <c r="B641" s="21" t="s">
        <v>7022</v>
      </c>
      <c r="C641" s="21" t="s">
        <v>8548</v>
      </c>
      <c r="D641" s="21" t="s">
        <v>8735</v>
      </c>
      <c r="E641" s="21"/>
      <c r="F641" s="21"/>
      <c r="G641" s="21">
        <v>40119511</v>
      </c>
      <c r="H641" s="39" t="s">
        <v>11005</v>
      </c>
      <c r="I641" s="39" t="s">
        <v>10381</v>
      </c>
      <c r="J641" s="20" t="s">
        <v>8455</v>
      </c>
      <c r="K641" s="21"/>
      <c r="L641" s="21">
        <v>2086</v>
      </c>
      <c r="M641" s="21">
        <v>4</v>
      </c>
      <c r="N641" s="21">
        <v>2.5499999999999998</v>
      </c>
      <c r="O641" s="21"/>
      <c r="P641" s="20"/>
    </row>
    <row r="642" spans="2:16" x14ac:dyDescent="0.35">
      <c r="B642" s="21" t="s">
        <v>7022</v>
      </c>
      <c r="C642" s="21" t="s">
        <v>8548</v>
      </c>
      <c r="D642" s="21" t="s">
        <v>8735</v>
      </c>
      <c r="E642" s="21"/>
      <c r="F642" s="21"/>
      <c r="G642" s="139">
        <v>40119512</v>
      </c>
      <c r="H642" s="133" t="s">
        <v>10974</v>
      </c>
      <c r="I642" s="39" t="s">
        <v>10378</v>
      </c>
      <c r="J642" s="20" t="s">
        <v>8656</v>
      </c>
      <c r="K642" s="21"/>
      <c r="L642" s="21">
        <v>1410</v>
      </c>
      <c r="M642" s="21">
        <v>4</v>
      </c>
      <c r="N642" s="21">
        <v>1.3</v>
      </c>
      <c r="O642" s="21"/>
      <c r="P642" s="20"/>
    </row>
    <row r="643" spans="2:16" x14ac:dyDescent="0.35">
      <c r="B643" s="21" t="s">
        <v>7022</v>
      </c>
      <c r="C643" s="21" t="s">
        <v>8548</v>
      </c>
      <c r="D643" s="21" t="s">
        <v>8735</v>
      </c>
      <c r="E643" s="21"/>
      <c r="F643" s="21"/>
      <c r="G643" s="139">
        <v>40119513</v>
      </c>
      <c r="H643" s="133" t="s">
        <v>10975</v>
      </c>
      <c r="I643" s="39" t="s">
        <v>10379</v>
      </c>
      <c r="J643" s="20" t="s">
        <v>8656</v>
      </c>
      <c r="K643" s="21"/>
      <c r="L643" s="21">
        <v>1410</v>
      </c>
      <c r="M643" s="21">
        <v>4</v>
      </c>
      <c r="N643" s="21">
        <v>1.3</v>
      </c>
      <c r="O643" s="21"/>
      <c r="P643" s="20"/>
    </row>
    <row r="644" spans="2:16" x14ac:dyDescent="0.35">
      <c r="B644" s="21" t="s">
        <v>7022</v>
      </c>
      <c r="C644" s="21" t="s">
        <v>8548</v>
      </c>
      <c r="D644" s="21" t="s">
        <v>8735</v>
      </c>
      <c r="E644" s="21"/>
      <c r="F644" s="21"/>
      <c r="G644" s="21">
        <v>40119514</v>
      </c>
      <c r="H644" s="39" t="s">
        <v>9685</v>
      </c>
      <c r="I644" s="39">
        <v>387</v>
      </c>
      <c r="J644" s="20" t="s">
        <v>8656</v>
      </c>
      <c r="K644" s="21"/>
      <c r="L644" s="21">
        <v>929</v>
      </c>
      <c r="M644" s="21">
        <v>8</v>
      </c>
      <c r="N644" s="21">
        <v>13.6</v>
      </c>
      <c r="O644" s="21"/>
      <c r="P644" s="20"/>
    </row>
    <row r="645" spans="2:16" x14ac:dyDescent="0.35">
      <c r="B645" s="21" t="s">
        <v>7022</v>
      </c>
      <c r="C645" s="21" t="s">
        <v>8548</v>
      </c>
      <c r="D645" s="21" t="s">
        <v>8735</v>
      </c>
      <c r="E645" s="21"/>
      <c r="F645" s="21"/>
      <c r="G645" s="21">
        <v>40119515</v>
      </c>
      <c r="H645" s="39" t="s">
        <v>9793</v>
      </c>
      <c r="I645" s="39">
        <v>388</v>
      </c>
      <c r="J645" s="20" t="s">
        <v>8682</v>
      </c>
      <c r="K645" s="21"/>
      <c r="L645" s="21">
        <v>136</v>
      </c>
      <c r="M645" s="21">
        <v>8</v>
      </c>
      <c r="N645" s="21">
        <v>4.8</v>
      </c>
      <c r="O645" s="21"/>
      <c r="P645" s="20"/>
    </row>
    <row r="646" spans="2:16" x14ac:dyDescent="0.35">
      <c r="B646" s="21" t="s">
        <v>7022</v>
      </c>
      <c r="C646" s="21" t="s">
        <v>8548</v>
      </c>
      <c r="D646" s="21" t="s">
        <v>8735</v>
      </c>
      <c r="E646" s="21"/>
      <c r="F646" s="21"/>
      <c r="G646" s="21">
        <v>40119516</v>
      </c>
      <c r="H646" s="39" t="s">
        <v>9591</v>
      </c>
      <c r="I646" s="39" t="s">
        <v>8683</v>
      </c>
      <c r="J646" s="20" t="s">
        <v>8353</v>
      </c>
      <c r="K646" s="21"/>
      <c r="L646" s="21">
        <v>1378</v>
      </c>
      <c r="M646" s="21">
        <v>4</v>
      </c>
      <c r="N646" s="21">
        <v>11.6</v>
      </c>
      <c r="O646" s="21"/>
      <c r="P646" s="20"/>
    </row>
    <row r="647" spans="2:16" x14ac:dyDescent="0.35">
      <c r="B647" s="21" t="s">
        <v>7022</v>
      </c>
      <c r="C647" s="21" t="s">
        <v>8548</v>
      </c>
      <c r="D647" s="21" t="s">
        <v>8735</v>
      </c>
      <c r="E647" s="21"/>
      <c r="F647" s="21"/>
      <c r="G647" s="21">
        <v>40119550</v>
      </c>
      <c r="H647" s="39" t="s">
        <v>9534</v>
      </c>
      <c r="I647" s="39" t="s">
        <v>8695</v>
      </c>
      <c r="J647" s="20" t="s">
        <v>8609</v>
      </c>
      <c r="K647" s="21"/>
      <c r="L647" s="21">
        <v>4808</v>
      </c>
      <c r="M647" s="21">
        <v>4</v>
      </c>
      <c r="N647" s="21">
        <v>323.2</v>
      </c>
      <c r="O647" s="21"/>
      <c r="P647" s="20"/>
    </row>
    <row r="648" spans="2:16" x14ac:dyDescent="0.35">
      <c r="B648" s="21" t="s">
        <v>7022</v>
      </c>
      <c r="C648" s="21" t="s">
        <v>8548</v>
      </c>
      <c r="D648" s="21" t="s">
        <v>8735</v>
      </c>
      <c r="E648" s="21"/>
      <c r="F648" s="21"/>
      <c r="G648" s="21">
        <v>40119551</v>
      </c>
      <c r="H648" s="39" t="s">
        <v>10917</v>
      </c>
      <c r="I648" s="39" t="s">
        <v>10376</v>
      </c>
      <c r="J648" s="20" t="s">
        <v>8451</v>
      </c>
      <c r="K648" s="21"/>
      <c r="L648" s="21">
        <v>5520</v>
      </c>
      <c r="M648" s="21">
        <v>4</v>
      </c>
      <c r="N648" s="21">
        <v>40.200000000000003</v>
      </c>
      <c r="O648" s="21"/>
      <c r="P648" s="20"/>
    </row>
    <row r="649" spans="2:16" x14ac:dyDescent="0.35">
      <c r="B649" s="21" t="s">
        <v>7022</v>
      </c>
      <c r="C649" s="21" t="s">
        <v>8548</v>
      </c>
      <c r="D649" s="21" t="s">
        <v>8735</v>
      </c>
      <c r="E649" s="21"/>
      <c r="F649" s="21"/>
      <c r="G649" s="21">
        <v>40119552</v>
      </c>
      <c r="H649" s="39" t="s">
        <v>10916</v>
      </c>
      <c r="I649" s="39" t="s">
        <v>10377</v>
      </c>
      <c r="J649" s="20" t="s">
        <v>8451</v>
      </c>
      <c r="K649" s="21"/>
      <c r="L649" s="21">
        <v>5520</v>
      </c>
      <c r="M649" s="21">
        <v>4</v>
      </c>
      <c r="N649" s="21">
        <v>40.200000000000003</v>
      </c>
      <c r="O649" s="21"/>
      <c r="P649" s="20"/>
    </row>
    <row r="650" spans="2:16" x14ac:dyDescent="0.35">
      <c r="B650" s="21" t="s">
        <v>7022</v>
      </c>
      <c r="C650" s="21" t="s">
        <v>8548</v>
      </c>
      <c r="D650" s="21" t="s">
        <v>8735</v>
      </c>
      <c r="E650" s="21"/>
      <c r="F650" s="21"/>
      <c r="G650" s="21">
        <v>40119473</v>
      </c>
      <c r="H650" s="39" t="s">
        <v>9756</v>
      </c>
      <c r="I650" s="39">
        <v>343</v>
      </c>
      <c r="J650" s="20" t="s">
        <v>8679</v>
      </c>
      <c r="K650" s="21"/>
      <c r="L650" s="21">
        <v>287</v>
      </c>
      <c r="M650" s="21">
        <v>4</v>
      </c>
      <c r="N650" s="21">
        <v>15.6</v>
      </c>
      <c r="O650" s="21"/>
      <c r="P650" s="20"/>
    </row>
    <row r="651" spans="2:16" x14ac:dyDescent="0.35">
      <c r="B651" s="21" t="s">
        <v>7022</v>
      </c>
      <c r="C651" s="21" t="s">
        <v>8548</v>
      </c>
      <c r="D651" s="21" t="s">
        <v>8735</v>
      </c>
      <c r="E651" s="21"/>
      <c r="F651" s="21"/>
      <c r="G651" s="21">
        <v>40119553</v>
      </c>
      <c r="H651" s="39" t="s">
        <v>11354</v>
      </c>
      <c r="I651" s="39">
        <v>502</v>
      </c>
      <c r="J651" s="20" t="s">
        <v>8345</v>
      </c>
      <c r="K651" s="21"/>
      <c r="L651" s="21">
        <v>1526</v>
      </c>
      <c r="M651" s="21">
        <v>8</v>
      </c>
      <c r="N651" s="21">
        <v>26.4</v>
      </c>
      <c r="O651" s="21"/>
      <c r="P651" s="20"/>
    </row>
    <row r="652" spans="2:16" x14ac:dyDescent="0.35">
      <c r="B652" s="21" t="s">
        <v>7022</v>
      </c>
      <c r="C652" s="21" t="s">
        <v>8548</v>
      </c>
      <c r="D652" s="21" t="s">
        <v>8735</v>
      </c>
      <c r="E652" s="21"/>
      <c r="F652" s="21"/>
      <c r="G652" s="21">
        <v>40119554</v>
      </c>
      <c r="H652" s="39" t="s">
        <v>10978</v>
      </c>
      <c r="I652" s="39" t="s">
        <v>10374</v>
      </c>
      <c r="J652" s="20" t="s">
        <v>8656</v>
      </c>
      <c r="K652" s="21"/>
      <c r="L652" s="21">
        <v>1419</v>
      </c>
      <c r="M652" s="21">
        <v>4</v>
      </c>
      <c r="N652" s="21">
        <v>2.6</v>
      </c>
      <c r="O652" s="21"/>
      <c r="P652" s="20"/>
    </row>
    <row r="653" spans="2:16" x14ac:dyDescent="0.35">
      <c r="B653" s="21" t="s">
        <v>7022</v>
      </c>
      <c r="C653" s="21" t="s">
        <v>8548</v>
      </c>
      <c r="D653" s="21" t="s">
        <v>8735</v>
      </c>
      <c r="E653" s="21"/>
      <c r="F653" s="21"/>
      <c r="G653" s="21">
        <v>40119555</v>
      </c>
      <c r="H653" s="39" t="s">
        <v>10979</v>
      </c>
      <c r="I653" s="39" t="s">
        <v>10375</v>
      </c>
      <c r="J653" s="20" t="s">
        <v>8656</v>
      </c>
      <c r="K653" s="21"/>
      <c r="L653" s="21">
        <v>1419</v>
      </c>
      <c r="M653" s="21">
        <v>4</v>
      </c>
      <c r="N653" s="21">
        <v>2.6</v>
      </c>
      <c r="O653" s="21"/>
      <c r="P653" s="20"/>
    </row>
    <row r="654" spans="2:16" x14ac:dyDescent="0.35">
      <c r="B654" s="21" t="s">
        <v>7022</v>
      </c>
      <c r="C654" s="21" t="s">
        <v>8548</v>
      </c>
      <c r="D654" s="21" t="s">
        <v>8735</v>
      </c>
      <c r="E654" s="21"/>
      <c r="F654" s="21"/>
      <c r="G654" s="21">
        <v>40119556</v>
      </c>
      <c r="H654" s="39" t="s">
        <v>10941</v>
      </c>
      <c r="I654" s="39" t="s">
        <v>972</v>
      </c>
      <c r="J654" s="20" t="s">
        <v>8424</v>
      </c>
      <c r="K654" s="21"/>
      <c r="L654" s="21">
        <v>3029</v>
      </c>
      <c r="M654" s="21">
        <v>4</v>
      </c>
      <c r="N654" s="21">
        <v>7.5</v>
      </c>
      <c r="O654" s="21"/>
      <c r="P654" s="20"/>
    </row>
    <row r="655" spans="2:16" x14ac:dyDescent="0.35">
      <c r="B655" s="21" t="s">
        <v>7022</v>
      </c>
      <c r="C655" s="21" t="s">
        <v>8548</v>
      </c>
      <c r="D655" s="21" t="s">
        <v>8735</v>
      </c>
      <c r="E655" s="21"/>
      <c r="F655" s="21"/>
      <c r="G655" s="21">
        <v>40119557</v>
      </c>
      <c r="H655" s="39" t="s">
        <v>10940</v>
      </c>
      <c r="I655" s="39" t="s">
        <v>973</v>
      </c>
      <c r="J655" s="20" t="s">
        <v>8424</v>
      </c>
      <c r="K655" s="21"/>
      <c r="L655" s="21">
        <v>3029</v>
      </c>
      <c r="M655" s="21">
        <v>4</v>
      </c>
      <c r="N655" s="21">
        <v>7.5</v>
      </c>
      <c r="O655" s="21"/>
      <c r="P655" s="20"/>
    </row>
    <row r="656" spans="2:16" x14ac:dyDescent="0.35">
      <c r="B656" s="21" t="s">
        <v>7022</v>
      </c>
      <c r="C656" s="21" t="s">
        <v>8548</v>
      </c>
      <c r="D656" s="21" t="s">
        <v>8735</v>
      </c>
      <c r="E656" s="21"/>
      <c r="F656" s="21"/>
      <c r="G656" s="21">
        <v>40119558</v>
      </c>
      <c r="H656" s="39" t="s">
        <v>10939</v>
      </c>
      <c r="I656" s="39" t="s">
        <v>10372</v>
      </c>
      <c r="J656" s="20" t="s">
        <v>8455</v>
      </c>
      <c r="K656" s="21"/>
      <c r="L656" s="21">
        <v>3042</v>
      </c>
      <c r="M656" s="21">
        <v>4</v>
      </c>
      <c r="N656" s="21">
        <v>7.5</v>
      </c>
      <c r="O656" s="21"/>
      <c r="P656" s="20"/>
    </row>
    <row r="657" spans="2:16" x14ac:dyDescent="0.35">
      <c r="B657" s="21" t="s">
        <v>7022</v>
      </c>
      <c r="C657" s="21" t="s">
        <v>8548</v>
      </c>
      <c r="D657" s="21" t="s">
        <v>8735</v>
      </c>
      <c r="E657" s="21"/>
      <c r="F657" s="21"/>
      <c r="G657" s="21">
        <v>40119559</v>
      </c>
      <c r="H657" s="39" t="s">
        <v>10938</v>
      </c>
      <c r="I657" s="39" t="s">
        <v>10373</v>
      </c>
      <c r="J657" s="20" t="s">
        <v>8455</v>
      </c>
      <c r="K657" s="21"/>
      <c r="L657" s="21">
        <v>3042</v>
      </c>
      <c r="M657" s="21">
        <v>4</v>
      </c>
      <c r="N657" s="21">
        <v>7.5</v>
      </c>
      <c r="O657" s="21"/>
      <c r="P657" s="20"/>
    </row>
    <row r="658" spans="2:16" x14ac:dyDescent="0.35">
      <c r="B658" s="21" t="s">
        <v>7022</v>
      </c>
      <c r="C658" s="21" t="s">
        <v>8548</v>
      </c>
      <c r="D658" s="21" t="s">
        <v>8735</v>
      </c>
      <c r="E658" s="21"/>
      <c r="F658" s="21"/>
      <c r="G658" s="21">
        <v>40119560</v>
      </c>
      <c r="H658" s="39" t="s">
        <v>9728</v>
      </c>
      <c r="I658" s="39">
        <v>506</v>
      </c>
      <c r="J658" s="20" t="s">
        <v>8696</v>
      </c>
      <c r="K658" s="21"/>
      <c r="L658" s="21">
        <v>200</v>
      </c>
      <c r="M658" s="21">
        <v>8</v>
      </c>
      <c r="N658" s="21">
        <v>11.2</v>
      </c>
      <c r="O658" s="21"/>
      <c r="P658" s="20"/>
    </row>
    <row r="659" spans="2:16" x14ac:dyDescent="0.35">
      <c r="B659" s="21" t="s">
        <v>7022</v>
      </c>
      <c r="C659" s="21" t="s">
        <v>8548</v>
      </c>
      <c r="D659" s="21" t="s">
        <v>8735</v>
      </c>
      <c r="E659" s="21"/>
      <c r="F659" s="21"/>
      <c r="G659" s="21">
        <v>40119561</v>
      </c>
      <c r="H659" s="39" t="s">
        <v>9745</v>
      </c>
      <c r="I659" s="39">
        <v>507</v>
      </c>
      <c r="J659" s="20" t="s">
        <v>8697</v>
      </c>
      <c r="K659" s="21"/>
      <c r="L659" s="21">
        <v>346</v>
      </c>
      <c r="M659" s="21">
        <v>4</v>
      </c>
      <c r="N659" s="21">
        <v>20.399999999999999</v>
      </c>
      <c r="O659" s="21"/>
      <c r="P659" s="20"/>
    </row>
    <row r="660" spans="2:16" x14ac:dyDescent="0.35">
      <c r="B660" s="21" t="s">
        <v>7022</v>
      </c>
      <c r="C660" s="21" t="s">
        <v>8548</v>
      </c>
      <c r="D660" s="21" t="s">
        <v>8735</v>
      </c>
      <c r="E660" s="21"/>
      <c r="F660" s="21"/>
      <c r="G660" s="21">
        <v>40119562</v>
      </c>
      <c r="H660" s="39" t="s">
        <v>10980</v>
      </c>
      <c r="I660" s="39" t="s">
        <v>10370</v>
      </c>
      <c r="J660" s="20" t="s">
        <v>8656</v>
      </c>
      <c r="K660" s="21"/>
      <c r="L660" s="21">
        <v>1471</v>
      </c>
      <c r="M660" s="21">
        <v>4</v>
      </c>
      <c r="N660" s="21">
        <v>2.7</v>
      </c>
      <c r="O660" s="21"/>
      <c r="P660" s="20"/>
    </row>
    <row r="661" spans="2:16" x14ac:dyDescent="0.35">
      <c r="B661" s="21" t="s">
        <v>7022</v>
      </c>
      <c r="C661" s="21" t="s">
        <v>8548</v>
      </c>
      <c r="D661" s="21" t="s">
        <v>8735</v>
      </c>
      <c r="E661" s="21"/>
      <c r="F661" s="21"/>
      <c r="G661" s="21">
        <v>40119563</v>
      </c>
      <c r="H661" s="39" t="s">
        <v>10981</v>
      </c>
      <c r="I661" s="39" t="s">
        <v>10371</v>
      </c>
      <c r="J661" s="20" t="s">
        <v>8656</v>
      </c>
      <c r="K661" s="21"/>
      <c r="L661" s="21">
        <v>1471</v>
      </c>
      <c r="M661" s="21">
        <v>4</v>
      </c>
      <c r="N661" s="21">
        <v>2.7</v>
      </c>
      <c r="O661" s="21"/>
      <c r="P661" s="20"/>
    </row>
    <row r="662" spans="2:16" x14ac:dyDescent="0.35">
      <c r="B662" s="21" t="s">
        <v>7022</v>
      </c>
      <c r="C662" s="21" t="s">
        <v>8548</v>
      </c>
      <c r="D662" s="21" t="s">
        <v>8735</v>
      </c>
      <c r="E662" s="21"/>
      <c r="F662" s="21"/>
      <c r="G662" s="21">
        <v>40119564</v>
      </c>
      <c r="H662" s="39" t="s">
        <v>10955</v>
      </c>
      <c r="I662" s="39" t="s">
        <v>10368</v>
      </c>
      <c r="J662" s="20" t="s">
        <v>8385</v>
      </c>
      <c r="K662" s="21"/>
      <c r="L662" s="21">
        <v>2903</v>
      </c>
      <c r="M662" s="21">
        <v>4</v>
      </c>
      <c r="N662" s="21">
        <v>10.5</v>
      </c>
      <c r="O662" s="21"/>
      <c r="P662" s="20"/>
    </row>
    <row r="663" spans="2:16" x14ac:dyDescent="0.35">
      <c r="B663" s="21" t="s">
        <v>7022</v>
      </c>
      <c r="C663" s="21" t="s">
        <v>8548</v>
      </c>
      <c r="D663" s="21" t="s">
        <v>8735</v>
      </c>
      <c r="E663" s="21"/>
      <c r="F663" s="21"/>
      <c r="G663" s="21">
        <v>40119565</v>
      </c>
      <c r="H663" s="39" t="s">
        <v>10954</v>
      </c>
      <c r="I663" s="39" t="s">
        <v>10369</v>
      </c>
      <c r="J663" s="20" t="s">
        <v>8385</v>
      </c>
      <c r="K663" s="21"/>
      <c r="L663" s="21">
        <v>2903</v>
      </c>
      <c r="M663" s="21">
        <v>4</v>
      </c>
      <c r="N663" s="21">
        <v>10.5</v>
      </c>
      <c r="O663" s="21"/>
      <c r="P663" s="20"/>
    </row>
    <row r="664" spans="2:16" x14ac:dyDescent="0.35">
      <c r="B664" s="21" t="s">
        <v>7022</v>
      </c>
      <c r="C664" s="21" t="s">
        <v>8548</v>
      </c>
      <c r="D664" s="21" t="s">
        <v>8735</v>
      </c>
      <c r="E664" s="21"/>
      <c r="F664" s="21"/>
      <c r="G664" s="117"/>
      <c r="H664" s="198"/>
      <c r="I664" s="39" t="s">
        <v>10366</v>
      </c>
      <c r="J664" s="20" t="s">
        <v>8656</v>
      </c>
      <c r="K664" s="21"/>
      <c r="L664" s="21">
        <v>969</v>
      </c>
      <c r="M664" s="21">
        <v>4</v>
      </c>
      <c r="N664" s="21">
        <v>1.8</v>
      </c>
      <c r="O664" s="21"/>
      <c r="P664" s="20"/>
    </row>
    <row r="665" spans="2:16" x14ac:dyDescent="0.35">
      <c r="B665" s="21" t="s">
        <v>7022</v>
      </c>
      <c r="C665" s="21" t="s">
        <v>8548</v>
      </c>
      <c r="D665" s="21" t="s">
        <v>8735</v>
      </c>
      <c r="E665" s="21"/>
      <c r="F665" s="21"/>
      <c r="G665" s="117"/>
      <c r="H665" s="198"/>
      <c r="I665" s="39" t="s">
        <v>10367</v>
      </c>
      <c r="J665" s="20" t="s">
        <v>8656</v>
      </c>
      <c r="K665" s="21"/>
      <c r="L665" s="21">
        <v>969</v>
      </c>
      <c r="M665" s="21">
        <v>4</v>
      </c>
      <c r="N665" s="21">
        <v>1.8</v>
      </c>
      <c r="O665" s="21"/>
      <c r="P665" s="20"/>
    </row>
    <row r="666" spans="2:16" x14ac:dyDescent="0.35">
      <c r="B666" s="21" t="s">
        <v>7022</v>
      </c>
      <c r="C666" s="21" t="s">
        <v>8548</v>
      </c>
      <c r="D666" s="21" t="s">
        <v>8735</v>
      </c>
      <c r="E666" s="21"/>
      <c r="F666" s="21"/>
      <c r="G666" s="21">
        <v>40119568</v>
      </c>
      <c r="H666" s="39" t="s">
        <v>9602</v>
      </c>
      <c r="I666" s="39">
        <v>511</v>
      </c>
      <c r="J666" s="20" t="s">
        <v>8345</v>
      </c>
      <c r="K666" s="21"/>
      <c r="L666" s="21">
        <v>1504</v>
      </c>
      <c r="M666" s="21">
        <v>8</v>
      </c>
      <c r="N666" s="21">
        <v>25.6</v>
      </c>
      <c r="O666" s="21"/>
      <c r="P666" s="20"/>
    </row>
    <row r="667" spans="2:16" x14ac:dyDescent="0.35">
      <c r="B667" s="21" t="s">
        <v>7022</v>
      </c>
      <c r="C667" s="21" t="s">
        <v>8548</v>
      </c>
      <c r="D667" s="21" t="s">
        <v>8735</v>
      </c>
      <c r="E667" s="21"/>
      <c r="F667" s="21"/>
      <c r="G667" s="21">
        <v>40119569</v>
      </c>
      <c r="H667" s="39" t="s">
        <v>9783</v>
      </c>
      <c r="I667" s="39">
        <v>512</v>
      </c>
      <c r="J667" s="20" t="s">
        <v>8698</v>
      </c>
      <c r="K667" s="21"/>
      <c r="L667" s="21">
        <v>147</v>
      </c>
      <c r="M667" s="21">
        <v>8</v>
      </c>
      <c r="N667" s="21">
        <v>8</v>
      </c>
      <c r="O667" s="21"/>
      <c r="P667" s="20"/>
    </row>
    <row r="668" spans="2:16" x14ac:dyDescent="0.35">
      <c r="B668" s="21" t="s">
        <v>7022</v>
      </c>
      <c r="C668" s="21" t="s">
        <v>8548</v>
      </c>
      <c r="D668" s="21" t="s">
        <v>8735</v>
      </c>
      <c r="E668" s="21"/>
      <c r="F668" s="21"/>
      <c r="G668" s="21">
        <v>40119570</v>
      </c>
      <c r="H668" s="39" t="s">
        <v>10998</v>
      </c>
      <c r="I668" s="39" t="s">
        <v>10364</v>
      </c>
      <c r="J668" s="20" t="s">
        <v>8468</v>
      </c>
      <c r="K668" s="21"/>
      <c r="L668" s="21">
        <v>2036</v>
      </c>
      <c r="M668" s="21">
        <v>4</v>
      </c>
      <c r="N668" s="21">
        <v>7.4</v>
      </c>
      <c r="O668" s="21"/>
      <c r="P668" s="20"/>
    </row>
    <row r="669" spans="2:16" x14ac:dyDescent="0.35">
      <c r="B669" s="21" t="s">
        <v>7022</v>
      </c>
      <c r="C669" s="21" t="s">
        <v>8548</v>
      </c>
      <c r="D669" s="21" t="s">
        <v>8735</v>
      </c>
      <c r="E669" s="21"/>
      <c r="F669" s="21"/>
      <c r="G669" s="21">
        <v>40119571</v>
      </c>
      <c r="H669" s="39" t="s">
        <v>10999</v>
      </c>
      <c r="I669" s="39" t="s">
        <v>10365</v>
      </c>
      <c r="J669" s="20" t="s">
        <v>8468</v>
      </c>
      <c r="K669" s="21"/>
      <c r="L669" s="21">
        <v>2036</v>
      </c>
      <c r="M669" s="21">
        <v>4</v>
      </c>
      <c r="N669" s="21">
        <v>7.4</v>
      </c>
      <c r="O669" s="21"/>
      <c r="P669" s="20"/>
    </row>
    <row r="670" spans="2:16" x14ac:dyDescent="0.35">
      <c r="B670" s="21" t="s">
        <v>7022</v>
      </c>
      <c r="C670" s="21" t="s">
        <v>8548</v>
      </c>
      <c r="D670" s="21" t="s">
        <v>8735</v>
      </c>
      <c r="E670" s="21"/>
      <c r="F670" s="21"/>
      <c r="G670" s="21">
        <v>40119572</v>
      </c>
      <c r="H670" s="39" t="s">
        <v>9751</v>
      </c>
      <c r="I670" s="39">
        <v>514</v>
      </c>
      <c r="J670" s="20" t="s">
        <v>8653</v>
      </c>
      <c r="K670" s="21"/>
      <c r="L670" s="21">
        <v>410</v>
      </c>
      <c r="M670" s="21">
        <v>8</v>
      </c>
      <c r="N670" s="21">
        <v>43.2</v>
      </c>
      <c r="O670" s="21"/>
      <c r="P670" s="20"/>
    </row>
    <row r="671" spans="2:16" x14ac:dyDescent="0.35">
      <c r="B671" s="21" t="s">
        <v>7022</v>
      </c>
      <c r="C671" s="21" t="s">
        <v>8548</v>
      </c>
      <c r="D671" s="21" t="s">
        <v>8735</v>
      </c>
      <c r="E671" s="21"/>
      <c r="F671" s="21"/>
      <c r="G671" s="21">
        <v>40119573</v>
      </c>
      <c r="H671" s="39" t="s">
        <v>9555</v>
      </c>
      <c r="I671" s="39">
        <v>515</v>
      </c>
      <c r="J671" s="20" t="s">
        <v>8385</v>
      </c>
      <c r="K671" s="21"/>
      <c r="L671" s="21">
        <v>3505</v>
      </c>
      <c r="M671" s="21">
        <v>16</v>
      </c>
      <c r="N671" s="21">
        <v>203.2</v>
      </c>
      <c r="O671" s="21"/>
      <c r="P671" s="20"/>
    </row>
    <row r="672" spans="2:16" x14ac:dyDescent="0.35">
      <c r="B672" s="21" t="s">
        <v>7022</v>
      </c>
      <c r="C672" s="21" t="s">
        <v>8548</v>
      </c>
      <c r="D672" s="21" t="s">
        <v>8735</v>
      </c>
      <c r="E672" s="21"/>
      <c r="F672" s="21"/>
      <c r="G672" s="21">
        <v>40119574</v>
      </c>
      <c r="H672" s="39" t="s">
        <v>11007</v>
      </c>
      <c r="I672" s="39" t="s">
        <v>10362</v>
      </c>
      <c r="J672" s="20" t="s">
        <v>8385</v>
      </c>
      <c r="K672" s="21"/>
      <c r="L672" s="21">
        <v>2347</v>
      </c>
      <c r="M672" s="21">
        <v>4</v>
      </c>
      <c r="N672" s="21">
        <v>8.5</v>
      </c>
      <c r="O672" s="21"/>
      <c r="P672" s="20"/>
    </row>
    <row r="673" spans="2:16" x14ac:dyDescent="0.35">
      <c r="B673" s="21" t="s">
        <v>7022</v>
      </c>
      <c r="C673" s="21" t="s">
        <v>8548</v>
      </c>
      <c r="D673" s="21" t="s">
        <v>8735</v>
      </c>
      <c r="E673" s="21"/>
      <c r="F673" s="21"/>
      <c r="G673" s="21">
        <v>40119575</v>
      </c>
      <c r="H673" s="39" t="s">
        <v>11006</v>
      </c>
      <c r="I673" s="39" t="s">
        <v>10363</v>
      </c>
      <c r="J673" s="20" t="s">
        <v>8385</v>
      </c>
      <c r="K673" s="21"/>
      <c r="L673" s="21">
        <v>2347</v>
      </c>
      <c r="M673" s="21">
        <v>4</v>
      </c>
      <c r="N673" s="21">
        <v>8.5</v>
      </c>
      <c r="O673" s="21"/>
      <c r="P673" s="20"/>
    </row>
    <row r="674" spans="2:16" x14ac:dyDescent="0.35">
      <c r="B674" s="21" t="s">
        <v>7022</v>
      </c>
      <c r="C674" s="21" t="s">
        <v>8548</v>
      </c>
      <c r="D674" s="21" t="s">
        <v>8735</v>
      </c>
      <c r="E674" s="21"/>
      <c r="F674" s="21"/>
      <c r="G674" s="21">
        <v>40119576</v>
      </c>
      <c r="H674" s="39" t="s">
        <v>9519</v>
      </c>
      <c r="I674" s="39">
        <v>517</v>
      </c>
      <c r="J674" s="20" t="s">
        <v>8435</v>
      </c>
      <c r="K674" s="21"/>
      <c r="L674" s="21">
        <v>5980</v>
      </c>
      <c r="M674" s="21">
        <v>4</v>
      </c>
      <c r="N674" s="21">
        <v>109.2</v>
      </c>
      <c r="O674" s="21"/>
      <c r="P674" s="20"/>
    </row>
    <row r="675" spans="2:16" x14ac:dyDescent="0.35">
      <c r="B675" s="21" t="s">
        <v>7022</v>
      </c>
      <c r="C675" s="21" t="s">
        <v>8548</v>
      </c>
      <c r="D675" s="21" t="s">
        <v>8735</v>
      </c>
      <c r="E675" s="21"/>
      <c r="F675" s="21"/>
      <c r="G675" s="139">
        <v>40119577</v>
      </c>
      <c r="H675" s="133" t="s">
        <v>9810</v>
      </c>
      <c r="I675" s="39">
        <v>518</v>
      </c>
      <c r="J675" s="20" t="s">
        <v>8435</v>
      </c>
      <c r="K675" s="21"/>
      <c r="L675" s="21">
        <v>256</v>
      </c>
      <c r="M675" s="21">
        <v>4</v>
      </c>
      <c r="N675" s="21">
        <v>4.8</v>
      </c>
      <c r="O675" s="21"/>
      <c r="P675" s="20"/>
    </row>
    <row r="676" spans="2:16" x14ac:dyDescent="0.35">
      <c r="B676" s="21" t="s">
        <v>7022</v>
      </c>
      <c r="C676" s="21" t="s">
        <v>8548</v>
      </c>
      <c r="D676" s="21" t="s">
        <v>8735</v>
      </c>
      <c r="E676" s="21"/>
      <c r="F676" s="21"/>
      <c r="G676" s="21">
        <v>40119578</v>
      </c>
      <c r="H676" s="39" t="s">
        <v>9567</v>
      </c>
      <c r="I676" s="39">
        <v>519</v>
      </c>
      <c r="J676" s="20" t="s">
        <v>8435</v>
      </c>
      <c r="K676" s="21"/>
      <c r="L676" s="21">
        <v>3156</v>
      </c>
      <c r="M676" s="21">
        <v>4</v>
      </c>
      <c r="N676" s="21">
        <v>57.6</v>
      </c>
      <c r="O676" s="21"/>
      <c r="P676" s="20"/>
    </row>
    <row r="677" spans="2:16" x14ac:dyDescent="0.35">
      <c r="B677" s="21" t="s">
        <v>7022</v>
      </c>
      <c r="C677" s="21" t="s">
        <v>8548</v>
      </c>
      <c r="D677" s="21" t="s">
        <v>8735</v>
      </c>
      <c r="E677" s="21"/>
      <c r="F677" s="21"/>
      <c r="G677" s="117"/>
      <c r="H677" s="198"/>
      <c r="I677" s="39" t="s">
        <v>7479</v>
      </c>
      <c r="J677" s="20" t="s">
        <v>8468</v>
      </c>
      <c r="K677" s="21"/>
      <c r="L677" s="21">
        <v>5127</v>
      </c>
      <c r="M677" s="21">
        <v>4</v>
      </c>
      <c r="N677" s="21">
        <v>74.400000000000006</v>
      </c>
      <c r="O677" s="21"/>
      <c r="P677" s="20"/>
    </row>
    <row r="678" spans="2:16" x14ac:dyDescent="0.35">
      <c r="B678" s="21" t="s">
        <v>7022</v>
      </c>
      <c r="C678" s="21" t="s">
        <v>8548</v>
      </c>
      <c r="D678" s="21" t="s">
        <v>8735</v>
      </c>
      <c r="E678" s="21"/>
      <c r="F678" s="21"/>
      <c r="G678" s="117"/>
      <c r="H678" s="198"/>
      <c r="I678" s="39" t="s">
        <v>8699</v>
      </c>
      <c r="J678" s="20" t="s">
        <v>8468</v>
      </c>
      <c r="K678" s="21"/>
      <c r="L678" s="21">
        <v>5127</v>
      </c>
      <c r="M678" s="21">
        <v>4</v>
      </c>
      <c r="N678" s="21">
        <v>74.400000000000006</v>
      </c>
      <c r="O678" s="21"/>
      <c r="P678" s="20"/>
    </row>
    <row r="679" spans="2:16" x14ac:dyDescent="0.35">
      <c r="B679" s="21" t="s">
        <v>7022</v>
      </c>
      <c r="C679" s="21" t="s">
        <v>8548</v>
      </c>
      <c r="D679" s="21" t="s">
        <v>8735</v>
      </c>
      <c r="E679" s="21"/>
      <c r="F679" s="21"/>
      <c r="G679" s="21">
        <v>40119580</v>
      </c>
      <c r="H679" s="39" t="s">
        <v>9576</v>
      </c>
      <c r="I679" s="39" t="s">
        <v>7480</v>
      </c>
      <c r="J679" s="20" t="s">
        <v>8455</v>
      </c>
      <c r="K679" s="21"/>
      <c r="L679" s="21">
        <v>2494</v>
      </c>
      <c r="M679" s="21">
        <v>4</v>
      </c>
      <c r="N679" s="21">
        <v>24.4</v>
      </c>
      <c r="O679" s="21"/>
      <c r="P679" s="20"/>
    </row>
    <row r="680" spans="2:16" x14ac:dyDescent="0.35">
      <c r="B680" s="21" t="s">
        <v>7022</v>
      </c>
      <c r="C680" s="21" t="s">
        <v>8548</v>
      </c>
      <c r="D680" s="21" t="s">
        <v>8735</v>
      </c>
      <c r="E680" s="21"/>
      <c r="F680" s="21"/>
      <c r="G680" s="21">
        <v>40119581</v>
      </c>
      <c r="H680" s="39" t="s">
        <v>9725</v>
      </c>
      <c r="I680" s="39" t="s">
        <v>8700</v>
      </c>
      <c r="J680" s="20" t="s">
        <v>8355</v>
      </c>
      <c r="K680" s="21"/>
      <c r="L680" s="21">
        <v>1241</v>
      </c>
      <c r="M680" s="21">
        <v>8</v>
      </c>
      <c r="N680" s="21">
        <v>18.399999999999999</v>
      </c>
      <c r="O680" s="21"/>
      <c r="P680" s="20"/>
    </row>
    <row r="681" spans="2:16" x14ac:dyDescent="0.35">
      <c r="B681" s="21" t="s">
        <v>7022</v>
      </c>
      <c r="C681" s="21" t="s">
        <v>8548</v>
      </c>
      <c r="D681" s="21" t="s">
        <v>8735</v>
      </c>
      <c r="E681" s="21"/>
      <c r="F681" s="21"/>
      <c r="G681" s="21">
        <v>40119582</v>
      </c>
      <c r="H681" s="39" t="s">
        <v>9641</v>
      </c>
      <c r="I681" s="39" t="s">
        <v>8701</v>
      </c>
      <c r="J681" s="20" t="s">
        <v>8455</v>
      </c>
      <c r="K681" s="21"/>
      <c r="L681" s="21">
        <v>2173</v>
      </c>
      <c r="M681" s="21">
        <v>4</v>
      </c>
      <c r="N681" s="21">
        <v>21.2</v>
      </c>
      <c r="O681" s="21"/>
      <c r="P681" s="20"/>
    </row>
    <row r="682" spans="2:16" x14ac:dyDescent="0.35">
      <c r="B682" s="21" t="s">
        <v>7022</v>
      </c>
      <c r="C682" s="21" t="s">
        <v>8548</v>
      </c>
      <c r="D682" s="21" t="s">
        <v>8735</v>
      </c>
      <c r="E682" s="21"/>
      <c r="F682" s="21"/>
      <c r="G682" s="21">
        <v>40119583</v>
      </c>
      <c r="H682" s="39" t="s">
        <v>10943</v>
      </c>
      <c r="I682" s="39" t="s">
        <v>7486</v>
      </c>
      <c r="J682" s="20" t="s">
        <v>8656</v>
      </c>
      <c r="K682" s="21"/>
      <c r="L682" s="21">
        <v>2765</v>
      </c>
      <c r="M682" s="21">
        <v>4</v>
      </c>
      <c r="N682" s="21">
        <v>5.0999999999999996</v>
      </c>
      <c r="O682" s="21"/>
      <c r="P682" s="20"/>
    </row>
    <row r="683" spans="2:16" x14ac:dyDescent="0.35">
      <c r="B683" s="21" t="s">
        <v>7022</v>
      </c>
      <c r="C683" s="21" t="s">
        <v>8548</v>
      </c>
      <c r="D683" s="21" t="s">
        <v>8735</v>
      </c>
      <c r="E683" s="21"/>
      <c r="F683" s="21"/>
      <c r="G683" s="21">
        <v>40119584</v>
      </c>
      <c r="H683" s="39" t="s">
        <v>10942</v>
      </c>
      <c r="I683" s="39" t="s">
        <v>10361</v>
      </c>
      <c r="J683" s="20" t="s">
        <v>8656</v>
      </c>
      <c r="K683" s="21"/>
      <c r="L683" s="21">
        <v>2765</v>
      </c>
      <c r="M683" s="21">
        <v>4</v>
      </c>
      <c r="N683" s="21">
        <v>5.0999999999999996</v>
      </c>
      <c r="O683" s="21"/>
      <c r="P683" s="20"/>
    </row>
    <row r="684" spans="2:16" x14ac:dyDescent="0.35">
      <c r="B684" s="21" t="s">
        <v>7022</v>
      </c>
      <c r="C684" s="21" t="s">
        <v>8548</v>
      </c>
      <c r="D684" s="21" t="s">
        <v>8735</v>
      </c>
      <c r="E684" s="21"/>
      <c r="F684" s="21"/>
      <c r="G684" s="21">
        <v>40119585</v>
      </c>
      <c r="H684" s="39" t="s">
        <v>11025</v>
      </c>
      <c r="I684" s="39" t="s">
        <v>10359</v>
      </c>
      <c r="J684" s="20" t="s">
        <v>8656</v>
      </c>
      <c r="K684" s="21"/>
      <c r="L684" s="21">
        <v>1151</v>
      </c>
      <c r="M684" s="21">
        <v>4</v>
      </c>
      <c r="N684" s="21">
        <v>2.1</v>
      </c>
      <c r="O684" s="21"/>
      <c r="P684" s="20"/>
    </row>
    <row r="685" spans="2:16" x14ac:dyDescent="0.35">
      <c r="B685" s="21" t="s">
        <v>7022</v>
      </c>
      <c r="C685" s="21" t="s">
        <v>8548</v>
      </c>
      <c r="D685" s="21" t="s">
        <v>8735</v>
      </c>
      <c r="E685" s="21"/>
      <c r="F685" s="21"/>
      <c r="G685" s="21">
        <v>40119586</v>
      </c>
      <c r="H685" s="39" t="s">
        <v>11026</v>
      </c>
      <c r="I685" s="39" t="s">
        <v>10360</v>
      </c>
      <c r="J685" s="20" t="s">
        <v>8656</v>
      </c>
      <c r="K685" s="21"/>
      <c r="L685" s="21">
        <v>1151</v>
      </c>
      <c r="M685" s="21">
        <v>4</v>
      </c>
      <c r="N685" s="21">
        <v>2.1</v>
      </c>
      <c r="O685" s="21"/>
      <c r="P685" s="20"/>
    </row>
    <row r="686" spans="2:16" x14ac:dyDescent="0.35">
      <c r="B686" s="21" t="s">
        <v>7022</v>
      </c>
      <c r="C686" s="21" t="s">
        <v>8548</v>
      </c>
      <c r="D686" s="21" t="s">
        <v>8735</v>
      </c>
      <c r="E686" s="21"/>
      <c r="F686" s="21"/>
      <c r="G686" s="21">
        <v>40119587</v>
      </c>
      <c r="H686" s="39" t="s">
        <v>9569</v>
      </c>
      <c r="I686" s="39" t="s">
        <v>7488</v>
      </c>
      <c r="J686" s="20" t="s">
        <v>8355</v>
      </c>
      <c r="K686" s="21"/>
      <c r="L686" s="21">
        <v>2744</v>
      </c>
      <c r="M686" s="21">
        <v>4</v>
      </c>
      <c r="N686" s="21">
        <v>20</v>
      </c>
      <c r="O686" s="21"/>
      <c r="P686" s="20"/>
    </row>
    <row r="687" spans="2:16" x14ac:dyDescent="0.35">
      <c r="B687" s="21" t="s">
        <v>7022</v>
      </c>
      <c r="C687" s="21" t="s">
        <v>8548</v>
      </c>
      <c r="D687" s="21" t="s">
        <v>8735</v>
      </c>
      <c r="E687" s="21"/>
      <c r="F687" s="21"/>
      <c r="G687" s="21">
        <v>40119588</v>
      </c>
      <c r="H687" s="39" t="s">
        <v>9786</v>
      </c>
      <c r="I687" s="39">
        <v>527</v>
      </c>
      <c r="J687" s="20" t="s">
        <v>8485</v>
      </c>
      <c r="K687" s="21"/>
      <c r="L687" s="21">
        <v>110</v>
      </c>
      <c r="M687" s="21">
        <v>8</v>
      </c>
      <c r="N687" s="21">
        <v>4</v>
      </c>
      <c r="O687" s="21"/>
      <c r="P687" s="20"/>
    </row>
    <row r="688" spans="2:16" x14ac:dyDescent="0.35">
      <c r="B688" s="21" t="s">
        <v>7022</v>
      </c>
      <c r="C688" s="21" t="s">
        <v>8548</v>
      </c>
      <c r="D688" s="21" t="s">
        <v>8735</v>
      </c>
      <c r="E688" s="21"/>
      <c r="F688" s="21"/>
      <c r="G688" s="21">
        <v>40119589</v>
      </c>
      <c r="H688" s="39" t="s">
        <v>9817</v>
      </c>
      <c r="I688" s="39">
        <v>528</v>
      </c>
      <c r="J688" s="20" t="s">
        <v>8702</v>
      </c>
      <c r="K688" s="21"/>
      <c r="L688" s="21">
        <v>163</v>
      </c>
      <c r="M688" s="21">
        <v>8</v>
      </c>
      <c r="N688" s="21">
        <v>11.2</v>
      </c>
      <c r="O688" s="21"/>
      <c r="P688" s="20"/>
    </row>
    <row r="689" spans="2:16" x14ac:dyDescent="0.35">
      <c r="B689" s="21" t="s">
        <v>7022</v>
      </c>
      <c r="C689" s="21" t="s">
        <v>8548</v>
      </c>
      <c r="D689" s="21" t="s">
        <v>7098</v>
      </c>
      <c r="E689" s="21"/>
      <c r="F689" s="21"/>
      <c r="G689" s="21">
        <v>40119591</v>
      </c>
      <c r="H689" s="39" t="s">
        <v>9816</v>
      </c>
      <c r="I689" s="39" t="s">
        <v>8703</v>
      </c>
      <c r="J689" s="20" t="s">
        <v>8609</v>
      </c>
      <c r="K689" s="21"/>
      <c r="L689" s="21">
        <v>526</v>
      </c>
      <c r="M689" s="21">
        <v>1</v>
      </c>
      <c r="N689" s="21">
        <v>8.8000000000000007</v>
      </c>
      <c r="O689" s="21"/>
      <c r="P689" s="20"/>
    </row>
    <row r="690" spans="2:16" x14ac:dyDescent="0.35">
      <c r="B690" s="21" t="s">
        <v>7022</v>
      </c>
      <c r="C690" s="21" t="s">
        <v>8548</v>
      </c>
      <c r="D690" s="21" t="s">
        <v>7098</v>
      </c>
      <c r="E690" s="21"/>
      <c r="F690" s="21"/>
      <c r="G690" s="117"/>
      <c r="H690" s="198"/>
      <c r="I690" s="39" t="s">
        <v>7485</v>
      </c>
      <c r="J690" s="20" t="s">
        <v>8609</v>
      </c>
      <c r="K690" s="21"/>
      <c r="L690" s="21">
        <v>2680</v>
      </c>
      <c r="M690" s="21">
        <v>1</v>
      </c>
      <c r="N690" s="21">
        <v>45</v>
      </c>
      <c r="O690" s="21"/>
      <c r="P690" s="20"/>
    </row>
    <row r="691" spans="2:16" x14ac:dyDescent="0.35">
      <c r="B691" s="21" t="s">
        <v>7022</v>
      </c>
      <c r="C691" s="21" t="s">
        <v>8548</v>
      </c>
      <c r="D691" s="21" t="s">
        <v>7098</v>
      </c>
      <c r="E691" s="21"/>
      <c r="F691" s="21"/>
      <c r="G691" s="117"/>
      <c r="H691" s="198"/>
      <c r="I691" s="39" t="s">
        <v>10357</v>
      </c>
      <c r="J691" s="20" t="s">
        <v>8710</v>
      </c>
      <c r="K691" s="21"/>
      <c r="L691" s="21">
        <v>3706</v>
      </c>
      <c r="M691" s="21">
        <v>1</v>
      </c>
      <c r="N691" s="21">
        <v>27</v>
      </c>
      <c r="O691" s="21"/>
      <c r="P691" s="20"/>
    </row>
    <row r="692" spans="2:16" x14ac:dyDescent="0.35">
      <c r="B692" s="21" t="s">
        <v>7022</v>
      </c>
      <c r="C692" s="21" t="s">
        <v>8548</v>
      </c>
      <c r="D692" s="21" t="s">
        <v>7098</v>
      </c>
      <c r="E692" s="21"/>
      <c r="F692" s="21"/>
      <c r="G692" s="117"/>
      <c r="H692" s="198"/>
      <c r="I692" s="39" t="s">
        <v>10358</v>
      </c>
      <c r="J692" s="20" t="s">
        <v>8710</v>
      </c>
      <c r="K692" s="21"/>
      <c r="L692" s="21">
        <v>3706</v>
      </c>
      <c r="M692" s="21">
        <v>1</v>
      </c>
      <c r="N692" s="21">
        <v>27</v>
      </c>
      <c r="O692" s="21"/>
      <c r="P692" s="20"/>
    </row>
    <row r="693" spans="2:16" x14ac:dyDescent="0.35">
      <c r="B693" s="21" t="s">
        <v>7022</v>
      </c>
      <c r="C693" s="21" t="s">
        <v>8548</v>
      </c>
      <c r="D693" s="21" t="s">
        <v>7098</v>
      </c>
      <c r="E693" s="21"/>
      <c r="F693" s="21"/>
      <c r="G693" s="117"/>
      <c r="H693" s="198"/>
      <c r="I693" s="39" t="s">
        <v>10355</v>
      </c>
      <c r="J693" s="20" t="s">
        <v>8340</v>
      </c>
      <c r="K693" s="21"/>
      <c r="L693" s="21">
        <v>1307</v>
      </c>
      <c r="M693" s="21">
        <v>1</v>
      </c>
      <c r="N693" s="21">
        <v>2.4</v>
      </c>
      <c r="O693" s="21"/>
      <c r="P693" s="20"/>
    </row>
    <row r="694" spans="2:16" x14ac:dyDescent="0.35">
      <c r="B694" s="21" t="s">
        <v>7022</v>
      </c>
      <c r="C694" s="21" t="s">
        <v>8548</v>
      </c>
      <c r="D694" s="21" t="s">
        <v>7098</v>
      </c>
      <c r="E694" s="21"/>
      <c r="F694" s="21"/>
      <c r="G694" s="117"/>
      <c r="H694" s="198"/>
      <c r="I694" s="39" t="s">
        <v>10356</v>
      </c>
      <c r="J694" s="20" t="s">
        <v>8340</v>
      </c>
      <c r="K694" s="21"/>
      <c r="L694" s="21">
        <v>1307</v>
      </c>
      <c r="M694" s="21">
        <v>1</v>
      </c>
      <c r="N694" s="21">
        <v>2.4</v>
      </c>
      <c r="O694" s="21"/>
      <c r="P694" s="20"/>
    </row>
    <row r="695" spans="2:16" x14ac:dyDescent="0.35">
      <c r="B695" s="21" t="s">
        <v>7022</v>
      </c>
      <c r="C695" s="21" t="s">
        <v>8548</v>
      </c>
      <c r="D695" s="21" t="s">
        <v>7098</v>
      </c>
      <c r="E695" s="21"/>
      <c r="F695" s="21"/>
      <c r="G695" s="117"/>
      <c r="H695" s="198"/>
      <c r="I695" s="39" t="s">
        <v>10353</v>
      </c>
      <c r="J695" s="20" t="s">
        <v>8482</v>
      </c>
      <c r="K695" s="21"/>
      <c r="L695" s="21">
        <v>1989</v>
      </c>
      <c r="M695" s="21">
        <v>1</v>
      </c>
      <c r="N695" s="21">
        <v>5.4</v>
      </c>
      <c r="O695" s="21"/>
      <c r="P695" s="20"/>
    </row>
    <row r="696" spans="2:16" x14ac:dyDescent="0.35">
      <c r="B696" s="21" t="s">
        <v>7022</v>
      </c>
      <c r="C696" s="21" t="s">
        <v>8548</v>
      </c>
      <c r="D696" s="21" t="s">
        <v>7098</v>
      </c>
      <c r="E696" s="21"/>
      <c r="F696" s="21"/>
      <c r="G696" s="117"/>
      <c r="H696" s="198"/>
      <c r="I696" s="39" t="s">
        <v>10354</v>
      </c>
      <c r="J696" s="20" t="s">
        <v>8482</v>
      </c>
      <c r="K696" s="21"/>
      <c r="L696" s="21">
        <v>1989</v>
      </c>
      <c r="M696" s="21">
        <v>1</v>
      </c>
      <c r="N696" s="21">
        <v>5.4</v>
      </c>
      <c r="O696" s="21"/>
      <c r="P696" s="20"/>
    </row>
    <row r="697" spans="2:16" x14ac:dyDescent="0.35">
      <c r="B697" s="21" t="s">
        <v>7022</v>
      </c>
      <c r="C697" s="21" t="s">
        <v>8548</v>
      </c>
      <c r="D697" s="21" t="s">
        <v>7098</v>
      </c>
      <c r="E697" s="21"/>
      <c r="F697" s="21"/>
      <c r="G697" s="117"/>
      <c r="H697" s="198"/>
      <c r="I697" s="39" t="s">
        <v>10351</v>
      </c>
      <c r="J697" s="20" t="s">
        <v>8482</v>
      </c>
      <c r="K697" s="21"/>
      <c r="L697" s="21">
        <v>1089</v>
      </c>
      <c r="M697" s="21">
        <v>1</v>
      </c>
      <c r="N697" s="21">
        <v>2.9</v>
      </c>
      <c r="O697" s="21"/>
      <c r="P697" s="20"/>
    </row>
    <row r="698" spans="2:16" x14ac:dyDescent="0.35">
      <c r="B698" s="21" t="s">
        <v>7022</v>
      </c>
      <c r="C698" s="21" t="s">
        <v>8548</v>
      </c>
      <c r="D698" s="21" t="s">
        <v>7098</v>
      </c>
      <c r="E698" s="21"/>
      <c r="F698" s="21"/>
      <c r="G698" s="117"/>
      <c r="H698" s="198"/>
      <c r="I698" s="39" t="s">
        <v>10352</v>
      </c>
      <c r="J698" s="20" t="s">
        <v>8482</v>
      </c>
      <c r="K698" s="21"/>
      <c r="L698" s="21">
        <v>1089</v>
      </c>
      <c r="M698" s="21">
        <v>1</v>
      </c>
      <c r="N698" s="21">
        <v>2.9</v>
      </c>
      <c r="O698" s="21"/>
      <c r="P698" s="20"/>
    </row>
    <row r="699" spans="2:16" x14ac:dyDescent="0.35">
      <c r="B699" s="21" t="s">
        <v>7022</v>
      </c>
      <c r="C699" s="21" t="s">
        <v>8548</v>
      </c>
      <c r="D699" s="21" t="s">
        <v>7098</v>
      </c>
      <c r="E699" s="21"/>
      <c r="F699" s="21"/>
      <c r="G699" s="117"/>
      <c r="H699" s="198"/>
      <c r="I699" s="39">
        <v>546</v>
      </c>
      <c r="J699" s="20" t="s">
        <v>8482</v>
      </c>
      <c r="K699" s="21"/>
      <c r="L699" s="21">
        <v>691</v>
      </c>
      <c r="M699" s="21">
        <v>2</v>
      </c>
      <c r="N699" s="21">
        <v>3.8</v>
      </c>
      <c r="O699" s="21"/>
      <c r="P699" s="20"/>
    </row>
    <row r="700" spans="2:16" x14ac:dyDescent="0.35">
      <c r="B700" s="21" t="s">
        <v>7022</v>
      </c>
      <c r="C700" s="21" t="s">
        <v>8548</v>
      </c>
      <c r="D700" s="21" t="s">
        <v>7098</v>
      </c>
      <c r="E700" s="21"/>
      <c r="F700" s="21"/>
      <c r="G700" s="21">
        <v>40119593</v>
      </c>
      <c r="H700" s="39" t="s">
        <v>9765</v>
      </c>
      <c r="I700" s="39">
        <v>547</v>
      </c>
      <c r="J700" s="20" t="s">
        <v>8704</v>
      </c>
      <c r="K700" s="21"/>
      <c r="L700" s="21">
        <v>526</v>
      </c>
      <c r="M700" s="21">
        <v>2</v>
      </c>
      <c r="N700" s="21">
        <v>36.4</v>
      </c>
      <c r="O700" s="21"/>
      <c r="P700" s="20"/>
    </row>
    <row r="701" spans="2:16" x14ac:dyDescent="0.35">
      <c r="B701" s="21" t="s">
        <v>7022</v>
      </c>
      <c r="C701" s="21" t="s">
        <v>8548</v>
      </c>
      <c r="D701" s="21" t="s">
        <v>74</v>
      </c>
      <c r="E701" s="21"/>
      <c r="F701" s="21"/>
      <c r="G701" s="21">
        <v>40119591</v>
      </c>
      <c r="H701" s="39" t="s">
        <v>9816</v>
      </c>
      <c r="I701" s="39" t="s">
        <v>8703</v>
      </c>
      <c r="J701" s="20" t="s">
        <v>8609</v>
      </c>
      <c r="K701" s="21"/>
      <c r="L701" s="21">
        <v>526</v>
      </c>
      <c r="M701" s="21">
        <v>1</v>
      </c>
      <c r="N701" s="21">
        <v>8.8000000000000007</v>
      </c>
      <c r="O701" s="21"/>
      <c r="P701" s="20"/>
    </row>
    <row r="702" spans="2:16" x14ac:dyDescent="0.35">
      <c r="B702" s="21" t="s">
        <v>7022</v>
      </c>
      <c r="C702" s="21" t="s">
        <v>8548</v>
      </c>
      <c r="D702" s="21" t="s">
        <v>74</v>
      </c>
      <c r="E702" s="21"/>
      <c r="F702" s="21"/>
      <c r="G702" s="117"/>
      <c r="H702" s="198"/>
      <c r="I702" s="39" t="s">
        <v>8493</v>
      </c>
      <c r="J702" s="20" t="s">
        <v>8609</v>
      </c>
      <c r="K702" s="21"/>
      <c r="L702" s="21">
        <v>4196</v>
      </c>
      <c r="M702" s="21">
        <v>1</v>
      </c>
      <c r="N702" s="21">
        <v>70.599999999999994</v>
      </c>
      <c r="O702" s="21"/>
      <c r="P702" s="20"/>
    </row>
    <row r="703" spans="2:16" x14ac:dyDescent="0.35">
      <c r="B703" s="21" t="s">
        <v>7022</v>
      </c>
      <c r="C703" s="21" t="s">
        <v>8548</v>
      </c>
      <c r="D703" s="21" t="s">
        <v>74</v>
      </c>
      <c r="E703" s="21"/>
      <c r="F703" s="21"/>
      <c r="G703" s="117"/>
      <c r="H703" s="198"/>
      <c r="I703" s="39" t="s">
        <v>8495</v>
      </c>
      <c r="J703" s="20" t="s">
        <v>8345</v>
      </c>
      <c r="K703" s="21"/>
      <c r="L703" s="21">
        <v>2345</v>
      </c>
      <c r="M703" s="21">
        <v>1</v>
      </c>
      <c r="N703" s="21">
        <v>5</v>
      </c>
      <c r="O703" s="21"/>
      <c r="P703" s="20"/>
    </row>
    <row r="704" spans="2:16" x14ac:dyDescent="0.35">
      <c r="B704" s="21" t="s">
        <v>7022</v>
      </c>
      <c r="C704" s="21" t="s">
        <v>8548</v>
      </c>
      <c r="D704" s="21" t="s">
        <v>74</v>
      </c>
      <c r="E704" s="21"/>
      <c r="F704" s="21"/>
      <c r="G704" s="117"/>
      <c r="H704" s="198"/>
      <c r="I704" s="39" t="s">
        <v>8496</v>
      </c>
      <c r="J704" s="20" t="s">
        <v>8345</v>
      </c>
      <c r="K704" s="21"/>
      <c r="L704" s="21">
        <v>2345</v>
      </c>
      <c r="M704" s="21">
        <v>1</v>
      </c>
      <c r="N704" s="21">
        <v>5</v>
      </c>
      <c r="O704" s="21"/>
      <c r="P704" s="20"/>
    </row>
    <row r="705" spans="2:16" x14ac:dyDescent="0.35">
      <c r="B705" s="21" t="s">
        <v>7022</v>
      </c>
      <c r="C705" s="21" t="s">
        <v>8548</v>
      </c>
      <c r="D705" s="21" t="s">
        <v>74</v>
      </c>
      <c r="E705" s="21"/>
      <c r="F705" s="21"/>
      <c r="G705" s="117"/>
      <c r="H705" s="198"/>
      <c r="I705" s="39" t="s">
        <v>10349</v>
      </c>
      <c r="J705" s="20" t="s">
        <v>8340</v>
      </c>
      <c r="K705" s="21"/>
      <c r="L705" s="21">
        <v>1448</v>
      </c>
      <c r="M705" s="21">
        <v>1</v>
      </c>
      <c r="N705" s="21">
        <v>2.6</v>
      </c>
      <c r="O705" s="21"/>
      <c r="P705" s="20"/>
    </row>
    <row r="706" spans="2:16" x14ac:dyDescent="0.35">
      <c r="B706" s="21" t="s">
        <v>7022</v>
      </c>
      <c r="C706" s="21" t="s">
        <v>8548</v>
      </c>
      <c r="D706" s="21" t="s">
        <v>74</v>
      </c>
      <c r="E706" s="21"/>
      <c r="F706" s="21"/>
      <c r="G706" s="117"/>
      <c r="H706" s="198"/>
      <c r="I706" s="39" t="s">
        <v>10350</v>
      </c>
      <c r="J706" s="20" t="s">
        <v>8340</v>
      </c>
      <c r="K706" s="21"/>
      <c r="L706" s="21">
        <v>1448</v>
      </c>
      <c r="M706" s="21">
        <v>1</v>
      </c>
      <c r="N706" s="21">
        <v>2.6</v>
      </c>
      <c r="O706" s="21"/>
      <c r="P706" s="20"/>
    </row>
    <row r="707" spans="2:16" x14ac:dyDescent="0.35">
      <c r="B707" s="21" t="s">
        <v>7022</v>
      </c>
      <c r="C707" s="21" t="s">
        <v>8548</v>
      </c>
      <c r="D707" s="21" t="s">
        <v>74</v>
      </c>
      <c r="E707" s="21"/>
      <c r="F707" s="21"/>
      <c r="G707" s="21">
        <v>40180795</v>
      </c>
      <c r="H707" s="39" t="s">
        <v>11056</v>
      </c>
      <c r="I707" s="39" t="s">
        <v>8497</v>
      </c>
      <c r="J707" s="20" t="s">
        <v>8372</v>
      </c>
      <c r="K707" s="21"/>
      <c r="L707" s="21">
        <v>5070</v>
      </c>
      <c r="M707" s="21">
        <v>1</v>
      </c>
      <c r="N707" s="21">
        <v>30.9</v>
      </c>
      <c r="O707" s="21"/>
      <c r="P707" s="20"/>
    </row>
    <row r="708" spans="2:16" x14ac:dyDescent="0.35">
      <c r="B708" s="21" t="s">
        <v>7022</v>
      </c>
      <c r="C708" s="21" t="s">
        <v>8548</v>
      </c>
      <c r="D708" s="21" t="s">
        <v>74</v>
      </c>
      <c r="E708" s="21"/>
      <c r="F708" s="21"/>
      <c r="G708" s="117"/>
      <c r="H708" s="198"/>
      <c r="I708" s="39" t="s">
        <v>8498</v>
      </c>
      <c r="J708" s="20" t="s">
        <v>8372</v>
      </c>
      <c r="K708" s="21"/>
      <c r="L708" s="21">
        <v>5070</v>
      </c>
      <c r="M708" s="21">
        <v>1</v>
      </c>
      <c r="N708" s="21">
        <v>30.9</v>
      </c>
      <c r="O708" s="21"/>
      <c r="P708" s="20"/>
    </row>
    <row r="709" spans="2:16" x14ac:dyDescent="0.35">
      <c r="B709" s="21" t="s">
        <v>7022</v>
      </c>
      <c r="C709" s="21" t="s">
        <v>8548</v>
      </c>
      <c r="D709" s="21" t="s">
        <v>74</v>
      </c>
      <c r="E709" s="21"/>
      <c r="F709" s="21"/>
      <c r="G709" s="117"/>
      <c r="H709" s="198"/>
      <c r="I709" s="39">
        <v>564</v>
      </c>
      <c r="J709" s="20" t="s">
        <v>8340</v>
      </c>
      <c r="K709" s="21"/>
      <c r="L709" s="21">
        <v>1310</v>
      </c>
      <c r="M709" s="21">
        <v>2</v>
      </c>
      <c r="N709" s="21">
        <v>4.8</v>
      </c>
      <c r="O709" s="21"/>
      <c r="P709" s="20"/>
    </row>
    <row r="710" spans="2:16" x14ac:dyDescent="0.35">
      <c r="B710" s="21" t="s">
        <v>7022</v>
      </c>
      <c r="C710" s="21" t="s">
        <v>8548</v>
      </c>
      <c r="D710" s="21" t="s">
        <v>74</v>
      </c>
      <c r="E710" s="21"/>
      <c r="F710" s="21"/>
      <c r="G710" s="117"/>
      <c r="H710" s="198"/>
      <c r="I710" s="39">
        <v>565</v>
      </c>
      <c r="J710" s="20" t="s">
        <v>8340</v>
      </c>
      <c r="K710" s="21"/>
      <c r="L710" s="21">
        <v>969</v>
      </c>
      <c r="M710" s="21">
        <v>2</v>
      </c>
      <c r="N710" s="21">
        <v>3.6</v>
      </c>
      <c r="O710" s="21"/>
      <c r="P710" s="20"/>
    </row>
    <row r="711" spans="2:16" x14ac:dyDescent="0.35">
      <c r="B711" s="21" t="s">
        <v>7022</v>
      </c>
      <c r="C711" s="21" t="s">
        <v>8548</v>
      </c>
      <c r="D711" s="21" t="s">
        <v>74</v>
      </c>
      <c r="E711" s="21"/>
      <c r="F711" s="21"/>
      <c r="G711" s="117"/>
      <c r="H711" s="198"/>
      <c r="I711" s="39">
        <v>566</v>
      </c>
      <c r="J711" s="20" t="s">
        <v>8482</v>
      </c>
      <c r="K711" s="21"/>
      <c r="L711" s="21">
        <v>1221</v>
      </c>
      <c r="M711" s="21">
        <v>2</v>
      </c>
      <c r="N711" s="21">
        <v>6.6</v>
      </c>
      <c r="O711" s="21"/>
      <c r="P711" s="20"/>
    </row>
    <row r="712" spans="2:16" x14ac:dyDescent="0.35">
      <c r="B712" s="21" t="s">
        <v>7022</v>
      </c>
      <c r="C712" s="21" t="s">
        <v>8548</v>
      </c>
      <c r="D712" s="21" t="s">
        <v>74</v>
      </c>
      <c r="E712" s="21"/>
      <c r="F712" s="21"/>
      <c r="G712" s="117"/>
      <c r="H712" s="198"/>
      <c r="I712" s="39">
        <v>567</v>
      </c>
      <c r="J712" s="20" t="s">
        <v>8482</v>
      </c>
      <c r="K712" s="21"/>
      <c r="L712" s="21">
        <v>490</v>
      </c>
      <c r="M712" s="21">
        <v>2</v>
      </c>
      <c r="N712" s="21">
        <v>2.6</v>
      </c>
      <c r="O712" s="21"/>
      <c r="P712" s="20"/>
    </row>
    <row r="713" spans="2:16" x14ac:dyDescent="0.35">
      <c r="B713" s="21" t="s">
        <v>7022</v>
      </c>
      <c r="C713" s="21" t="s">
        <v>8548</v>
      </c>
      <c r="D713" s="21" t="s">
        <v>74</v>
      </c>
      <c r="E713" s="21"/>
      <c r="F713" s="21"/>
      <c r="G713" s="117"/>
      <c r="H713" s="198"/>
      <c r="I713" s="39">
        <v>568</v>
      </c>
      <c r="J713" s="20" t="s">
        <v>8485</v>
      </c>
      <c r="K713" s="21"/>
      <c r="L713" s="21">
        <v>121</v>
      </c>
      <c r="M713" s="21">
        <v>4</v>
      </c>
      <c r="N713" s="21">
        <v>2.4</v>
      </c>
      <c r="O713" s="21"/>
      <c r="P713" s="20"/>
    </row>
    <row r="714" spans="2:16" x14ac:dyDescent="0.35">
      <c r="B714" s="21" t="s">
        <v>7022</v>
      </c>
      <c r="C714" s="21" t="s">
        <v>8548</v>
      </c>
      <c r="D714" s="21" t="s">
        <v>74</v>
      </c>
      <c r="E714" s="21"/>
      <c r="F714" s="21"/>
      <c r="G714" s="117"/>
      <c r="H714" s="198"/>
      <c r="I714" s="39" t="s">
        <v>8503</v>
      </c>
      <c r="J714" s="20" t="s">
        <v>8340</v>
      </c>
      <c r="K714" s="21"/>
      <c r="L714" s="21">
        <v>2685</v>
      </c>
      <c r="M714" s="21">
        <v>1</v>
      </c>
      <c r="N714" s="21">
        <v>4.9000000000000004</v>
      </c>
      <c r="O714" s="21"/>
      <c r="P714" s="20"/>
    </row>
    <row r="715" spans="2:16" x14ac:dyDescent="0.35">
      <c r="B715" s="21" t="s">
        <v>7022</v>
      </c>
      <c r="C715" s="21" t="s">
        <v>8548</v>
      </c>
      <c r="D715" s="21" t="s">
        <v>74</v>
      </c>
      <c r="E715" s="21"/>
      <c r="F715" s="21"/>
      <c r="G715" s="117"/>
      <c r="H715" s="198"/>
      <c r="I715" s="39" t="s">
        <v>8504</v>
      </c>
      <c r="J715" s="20" t="s">
        <v>8340</v>
      </c>
      <c r="K715" s="21"/>
      <c r="L715" s="21">
        <v>2685</v>
      </c>
      <c r="M715" s="21">
        <v>1</v>
      </c>
      <c r="N715" s="21">
        <v>4.9000000000000004</v>
      </c>
      <c r="O715" s="21"/>
      <c r="P715" s="20"/>
    </row>
    <row r="716" spans="2:16" x14ac:dyDescent="0.35">
      <c r="B716" s="21" t="s">
        <v>7022</v>
      </c>
      <c r="C716" s="21" t="s">
        <v>8548</v>
      </c>
      <c r="D716" s="21" t="s">
        <v>74</v>
      </c>
      <c r="E716" s="21"/>
      <c r="F716" s="21"/>
      <c r="G716" s="117"/>
      <c r="H716" s="198"/>
      <c r="I716" s="39" t="s">
        <v>10347</v>
      </c>
      <c r="J716" s="20" t="s">
        <v>8340</v>
      </c>
      <c r="K716" s="21"/>
      <c r="L716" s="21">
        <v>981</v>
      </c>
      <c r="M716" s="21">
        <v>1</v>
      </c>
      <c r="N716" s="21">
        <v>1.8</v>
      </c>
      <c r="O716" s="21"/>
      <c r="P716" s="20"/>
    </row>
    <row r="717" spans="2:16" x14ac:dyDescent="0.35">
      <c r="B717" s="21" t="s">
        <v>7022</v>
      </c>
      <c r="C717" s="21" t="s">
        <v>8548</v>
      </c>
      <c r="D717" s="21" t="s">
        <v>74</v>
      </c>
      <c r="E717" s="21"/>
      <c r="F717" s="21"/>
      <c r="G717" s="117"/>
      <c r="H717" s="198"/>
      <c r="I717" s="39" t="s">
        <v>10348</v>
      </c>
      <c r="J717" s="20" t="s">
        <v>8340</v>
      </c>
      <c r="K717" s="21"/>
      <c r="L717" s="21">
        <v>981</v>
      </c>
      <c r="M717" s="21">
        <v>1</v>
      </c>
      <c r="N717" s="21">
        <v>1.8</v>
      </c>
      <c r="O717" s="21"/>
      <c r="P717" s="20"/>
    </row>
    <row r="718" spans="2:16" x14ac:dyDescent="0.35">
      <c r="B718" s="21" t="s">
        <v>7022</v>
      </c>
      <c r="C718" s="21" t="s">
        <v>8548</v>
      </c>
      <c r="D718" s="21" t="s">
        <v>74</v>
      </c>
      <c r="E718" s="21"/>
      <c r="F718" s="21"/>
      <c r="G718" s="117"/>
      <c r="H718" s="198"/>
      <c r="I718" s="39">
        <v>571</v>
      </c>
      <c r="J718" s="20" t="s">
        <v>8340</v>
      </c>
      <c r="K718" s="21"/>
      <c r="L718" s="21">
        <v>1334</v>
      </c>
      <c r="M718" s="21">
        <v>1</v>
      </c>
      <c r="N718" s="21">
        <v>2.4</v>
      </c>
      <c r="O718" s="21"/>
      <c r="P718" s="20"/>
    </row>
    <row r="719" spans="2:16" x14ac:dyDescent="0.35">
      <c r="B719" s="21" t="s">
        <v>7022</v>
      </c>
      <c r="C719" s="21" t="s">
        <v>8548</v>
      </c>
      <c r="D719" s="21" t="s">
        <v>74</v>
      </c>
      <c r="E719" s="21"/>
      <c r="F719" s="21"/>
      <c r="G719" s="21">
        <v>40119593</v>
      </c>
      <c r="H719" s="39" t="s">
        <v>9765</v>
      </c>
      <c r="I719" s="39">
        <v>547</v>
      </c>
      <c r="J719" s="20" t="s">
        <v>8704</v>
      </c>
      <c r="K719" s="21"/>
      <c r="L719" s="21">
        <v>526</v>
      </c>
      <c r="M719" s="21">
        <v>2</v>
      </c>
      <c r="N719" s="21">
        <v>8.6</v>
      </c>
      <c r="O719" s="21"/>
      <c r="P719" s="20"/>
    </row>
    <row r="720" spans="2:16" x14ac:dyDescent="0.35">
      <c r="B720" s="21" t="s">
        <v>7022</v>
      </c>
      <c r="C720" s="21" t="s">
        <v>8548</v>
      </c>
      <c r="D720" s="21" t="s">
        <v>7116</v>
      </c>
      <c r="E720" s="21"/>
      <c r="F720" s="21"/>
      <c r="G720" s="21">
        <v>40119591</v>
      </c>
      <c r="H720" s="39" t="s">
        <v>9816</v>
      </c>
      <c r="I720" s="39" t="s">
        <v>8703</v>
      </c>
      <c r="J720" s="20" t="s">
        <v>8609</v>
      </c>
      <c r="K720" s="21"/>
      <c r="L720" s="21">
        <v>526</v>
      </c>
      <c r="M720" s="21">
        <v>1</v>
      </c>
      <c r="N720" s="21">
        <v>8.8000000000000007</v>
      </c>
      <c r="O720" s="21"/>
      <c r="P720" s="20"/>
    </row>
    <row r="721" spans="2:16" x14ac:dyDescent="0.35">
      <c r="B721" s="21" t="s">
        <v>7022</v>
      </c>
      <c r="C721" s="21" t="s">
        <v>8548</v>
      </c>
      <c r="D721" s="21" t="s">
        <v>7116</v>
      </c>
      <c r="E721" s="21"/>
      <c r="F721" s="21"/>
      <c r="G721" s="21">
        <v>40119595</v>
      </c>
      <c r="H721" s="39" t="s">
        <v>9522</v>
      </c>
      <c r="I721" s="39" t="s">
        <v>8705</v>
      </c>
      <c r="J721" s="20" t="s">
        <v>8609</v>
      </c>
      <c r="K721" s="21"/>
      <c r="L721" s="21">
        <v>5113</v>
      </c>
      <c r="M721" s="21">
        <v>1</v>
      </c>
      <c r="N721" s="21">
        <v>96.1</v>
      </c>
      <c r="O721" s="21"/>
      <c r="P721" s="20"/>
    </row>
    <row r="722" spans="2:16" x14ac:dyDescent="0.35">
      <c r="B722" s="21" t="s">
        <v>7022</v>
      </c>
      <c r="C722" s="21" t="s">
        <v>8548</v>
      </c>
      <c r="D722" s="21" t="s">
        <v>7116</v>
      </c>
      <c r="E722" s="21"/>
      <c r="F722" s="21"/>
      <c r="G722" s="21">
        <v>40119596</v>
      </c>
      <c r="H722" s="39" t="s">
        <v>10956</v>
      </c>
      <c r="I722" s="39" t="s">
        <v>10345</v>
      </c>
      <c r="J722" s="20" t="s">
        <v>8345</v>
      </c>
      <c r="K722" s="21"/>
      <c r="L722" s="21">
        <v>2623</v>
      </c>
      <c r="M722" s="21">
        <v>1</v>
      </c>
      <c r="N722" s="21">
        <v>5.6</v>
      </c>
      <c r="O722" s="21"/>
      <c r="P722" s="20"/>
    </row>
    <row r="723" spans="2:16" x14ac:dyDescent="0.35">
      <c r="B723" s="21" t="s">
        <v>7022</v>
      </c>
      <c r="C723" s="21" t="s">
        <v>8548</v>
      </c>
      <c r="D723" s="21" t="s">
        <v>7116</v>
      </c>
      <c r="E723" s="21"/>
      <c r="F723" s="21"/>
      <c r="G723" s="21">
        <v>40119597</v>
      </c>
      <c r="H723" s="39" t="s">
        <v>10957</v>
      </c>
      <c r="I723" s="39" t="s">
        <v>10346</v>
      </c>
      <c r="J723" s="20" t="s">
        <v>8345</v>
      </c>
      <c r="K723" s="21"/>
      <c r="L723" s="21">
        <v>2623</v>
      </c>
      <c r="M723" s="21">
        <v>1</v>
      </c>
      <c r="N723" s="21">
        <v>5.6</v>
      </c>
      <c r="O723" s="21"/>
      <c r="P723" s="20"/>
    </row>
    <row r="724" spans="2:16" x14ac:dyDescent="0.35">
      <c r="B724" s="21" t="s">
        <v>7022</v>
      </c>
      <c r="C724" s="21" t="s">
        <v>8548</v>
      </c>
      <c r="D724" s="21" t="s">
        <v>7116</v>
      </c>
      <c r="E724" s="21"/>
      <c r="F724" s="21"/>
      <c r="G724" s="21">
        <v>40119598</v>
      </c>
      <c r="H724" s="39" t="s">
        <v>10934</v>
      </c>
      <c r="I724" s="39" t="s">
        <v>10343</v>
      </c>
      <c r="J724" s="20" t="s">
        <v>8372</v>
      </c>
      <c r="K724" s="21"/>
      <c r="L724" s="21">
        <v>3517</v>
      </c>
      <c r="M724" s="21">
        <v>1</v>
      </c>
      <c r="N724" s="21">
        <v>21.4</v>
      </c>
      <c r="O724" s="21"/>
      <c r="P724" s="20"/>
    </row>
    <row r="725" spans="2:16" x14ac:dyDescent="0.35">
      <c r="B725" s="21" t="s">
        <v>7022</v>
      </c>
      <c r="C725" s="21" t="s">
        <v>8548</v>
      </c>
      <c r="D725" s="21" t="s">
        <v>7116</v>
      </c>
      <c r="E725" s="21"/>
      <c r="F725" s="21"/>
      <c r="G725" s="21">
        <v>40119599</v>
      </c>
      <c r="H725" s="39" t="s">
        <v>10935</v>
      </c>
      <c r="I725" s="39" t="s">
        <v>10344</v>
      </c>
      <c r="J725" s="20" t="s">
        <v>8372</v>
      </c>
      <c r="K725" s="21"/>
      <c r="L725" s="21">
        <v>3517</v>
      </c>
      <c r="M725" s="21">
        <v>1</v>
      </c>
      <c r="N725" s="21">
        <v>21.4</v>
      </c>
      <c r="O725" s="21"/>
      <c r="P725" s="20"/>
    </row>
    <row r="726" spans="2:16" x14ac:dyDescent="0.35">
      <c r="B726" s="21" t="s">
        <v>7022</v>
      </c>
      <c r="C726" s="21" t="s">
        <v>8548</v>
      </c>
      <c r="D726" s="21" t="s">
        <v>7116</v>
      </c>
      <c r="E726" s="21"/>
      <c r="F726" s="21"/>
      <c r="G726" s="139">
        <v>40119600</v>
      </c>
      <c r="H726" s="133" t="s">
        <v>10990</v>
      </c>
      <c r="I726" s="39" t="s">
        <v>10341</v>
      </c>
      <c r="J726" s="20" t="s">
        <v>8340</v>
      </c>
      <c r="K726" s="21"/>
      <c r="L726" s="21">
        <v>1517</v>
      </c>
      <c r="M726" s="21">
        <v>1</v>
      </c>
      <c r="N726" s="21">
        <v>2.8</v>
      </c>
      <c r="O726" s="21"/>
      <c r="P726" s="20"/>
    </row>
    <row r="727" spans="2:16" x14ac:dyDescent="0.35">
      <c r="B727" s="21" t="s">
        <v>7022</v>
      </c>
      <c r="C727" s="21" t="s">
        <v>8548</v>
      </c>
      <c r="D727" s="21" t="s">
        <v>7116</v>
      </c>
      <c r="E727" s="21"/>
      <c r="F727" s="21"/>
      <c r="G727" s="139">
        <v>40119601</v>
      </c>
      <c r="H727" s="133" t="s">
        <v>10991</v>
      </c>
      <c r="I727" s="39" t="s">
        <v>10342</v>
      </c>
      <c r="J727" s="20" t="s">
        <v>8340</v>
      </c>
      <c r="K727" s="21"/>
      <c r="L727" s="21">
        <v>1517</v>
      </c>
      <c r="M727" s="21">
        <v>1</v>
      </c>
      <c r="N727" s="21">
        <v>2.8</v>
      </c>
      <c r="O727" s="21"/>
      <c r="P727" s="20"/>
    </row>
    <row r="728" spans="2:16" x14ac:dyDescent="0.35">
      <c r="B728" s="21" t="s">
        <v>7022</v>
      </c>
      <c r="C728" s="21" t="s">
        <v>8548</v>
      </c>
      <c r="D728" s="21" t="s">
        <v>7116</v>
      </c>
      <c r="E728" s="21"/>
      <c r="F728" s="21"/>
      <c r="G728" s="139">
        <v>40119602</v>
      </c>
      <c r="H728" s="133" t="s">
        <v>9599</v>
      </c>
      <c r="I728" s="39">
        <v>589</v>
      </c>
      <c r="J728" s="20" t="s">
        <v>8482</v>
      </c>
      <c r="K728" s="21"/>
      <c r="L728" s="21">
        <v>1462</v>
      </c>
      <c r="M728" s="21">
        <v>2</v>
      </c>
      <c r="N728" s="21">
        <v>7.8</v>
      </c>
      <c r="O728" s="21"/>
      <c r="P728" s="20"/>
    </row>
    <row r="729" spans="2:16" x14ac:dyDescent="0.35">
      <c r="B729" s="21" t="s">
        <v>7022</v>
      </c>
      <c r="C729" s="21" t="s">
        <v>8548</v>
      </c>
      <c r="D729" s="21" t="s">
        <v>7116</v>
      </c>
      <c r="E729" s="21"/>
      <c r="F729" s="21"/>
      <c r="G729" s="139">
        <v>40119603</v>
      </c>
      <c r="H729" s="133" t="s">
        <v>9713</v>
      </c>
      <c r="I729" s="39" t="s">
        <v>8706</v>
      </c>
      <c r="J729" s="20" t="s">
        <v>8355</v>
      </c>
      <c r="K729" s="21"/>
      <c r="L729" s="21">
        <v>1120</v>
      </c>
      <c r="M729" s="21">
        <v>2</v>
      </c>
      <c r="N729" s="21">
        <v>4</v>
      </c>
      <c r="O729" s="21"/>
      <c r="P729" s="20"/>
    </row>
    <row r="730" spans="2:16" x14ac:dyDescent="0.35">
      <c r="B730" s="21" t="s">
        <v>7022</v>
      </c>
      <c r="C730" s="21" t="s">
        <v>8548</v>
      </c>
      <c r="D730" s="21" t="s">
        <v>7116</v>
      </c>
      <c r="E730" s="21"/>
      <c r="F730" s="21"/>
      <c r="G730" s="21">
        <v>40119604</v>
      </c>
      <c r="H730" s="39" t="s">
        <v>11042</v>
      </c>
      <c r="I730" s="39" t="s">
        <v>10339</v>
      </c>
      <c r="J730" s="20" t="s">
        <v>8372</v>
      </c>
      <c r="K730" s="21"/>
      <c r="L730" s="21">
        <v>286</v>
      </c>
      <c r="M730" s="21">
        <v>1</v>
      </c>
      <c r="N730" s="21">
        <v>1.7</v>
      </c>
      <c r="O730" s="21"/>
      <c r="P730" s="20"/>
    </row>
    <row r="731" spans="2:16" x14ac:dyDescent="0.35">
      <c r="B731" s="21" t="s">
        <v>7022</v>
      </c>
      <c r="C731" s="21" t="s">
        <v>8548</v>
      </c>
      <c r="D731" s="21" t="s">
        <v>7116</v>
      </c>
      <c r="E731" s="21"/>
      <c r="F731" s="21"/>
      <c r="G731" s="21">
        <v>40119605</v>
      </c>
      <c r="H731" s="39" t="s">
        <v>11043</v>
      </c>
      <c r="I731" s="39" t="s">
        <v>10340</v>
      </c>
      <c r="J731" s="20" t="s">
        <v>8372</v>
      </c>
      <c r="K731" s="21"/>
      <c r="L731" s="21">
        <v>286</v>
      </c>
      <c r="M731" s="21">
        <v>1</v>
      </c>
      <c r="N731" s="21">
        <v>1.7</v>
      </c>
      <c r="O731" s="21"/>
      <c r="P731" s="20"/>
    </row>
    <row r="732" spans="2:16" x14ac:dyDescent="0.35">
      <c r="B732" s="21" t="s">
        <v>7022</v>
      </c>
      <c r="C732" s="21" t="s">
        <v>8548</v>
      </c>
      <c r="D732" s="21" t="s">
        <v>7116</v>
      </c>
      <c r="E732" s="21"/>
      <c r="F732" s="21"/>
      <c r="G732" s="21">
        <v>40119606</v>
      </c>
      <c r="H732" s="39" t="s">
        <v>9594</v>
      </c>
      <c r="I732" s="39">
        <v>592</v>
      </c>
      <c r="J732" s="20" t="s">
        <v>8340</v>
      </c>
      <c r="K732" s="21"/>
      <c r="L732" s="21">
        <v>1415</v>
      </c>
      <c r="M732" s="21">
        <v>2</v>
      </c>
      <c r="N732" s="21">
        <v>5.2</v>
      </c>
      <c r="O732" s="21"/>
      <c r="P732" s="20"/>
    </row>
    <row r="733" spans="2:16" x14ac:dyDescent="0.35">
      <c r="B733" s="21" t="s">
        <v>7022</v>
      </c>
      <c r="C733" s="21" t="s">
        <v>8548</v>
      </c>
      <c r="D733" s="21" t="s">
        <v>7116</v>
      </c>
      <c r="E733" s="21"/>
      <c r="F733" s="21"/>
      <c r="G733" s="21">
        <v>40119607</v>
      </c>
      <c r="H733" s="39" t="s">
        <v>9681</v>
      </c>
      <c r="I733" s="39">
        <v>593</v>
      </c>
      <c r="J733" s="20" t="s">
        <v>8340</v>
      </c>
      <c r="K733" s="21"/>
      <c r="L733" s="21">
        <v>724</v>
      </c>
      <c r="M733" s="21">
        <v>2</v>
      </c>
      <c r="N733" s="21">
        <v>2.6</v>
      </c>
      <c r="O733" s="21"/>
      <c r="P733" s="20"/>
    </row>
    <row r="734" spans="2:16" x14ac:dyDescent="0.35">
      <c r="B734" s="21" t="s">
        <v>7022</v>
      </c>
      <c r="C734" s="21" t="s">
        <v>8548</v>
      </c>
      <c r="D734" s="21" t="s">
        <v>7116</v>
      </c>
      <c r="E734" s="21"/>
      <c r="F734" s="21"/>
      <c r="G734" s="139">
        <v>40119610</v>
      </c>
      <c r="H734" s="133" t="s">
        <v>9719</v>
      </c>
      <c r="I734" s="39">
        <v>595</v>
      </c>
      <c r="J734" s="20" t="s">
        <v>8482</v>
      </c>
      <c r="K734" s="21"/>
      <c r="L734" s="21">
        <v>1193</v>
      </c>
      <c r="M734" s="21">
        <v>2</v>
      </c>
      <c r="N734" s="21">
        <v>6.4</v>
      </c>
      <c r="O734" s="21"/>
      <c r="P734" s="20"/>
    </row>
    <row r="735" spans="2:16" x14ac:dyDescent="0.35">
      <c r="B735" s="21" t="s">
        <v>7022</v>
      </c>
      <c r="C735" s="21" t="s">
        <v>8548</v>
      </c>
      <c r="D735" s="21" t="s">
        <v>7116</v>
      </c>
      <c r="E735" s="21"/>
      <c r="F735" s="21"/>
      <c r="G735" s="21">
        <v>40119611</v>
      </c>
      <c r="H735" s="39" t="s">
        <v>9666</v>
      </c>
      <c r="I735" s="39">
        <v>596</v>
      </c>
      <c r="J735" s="20" t="s">
        <v>8482</v>
      </c>
      <c r="K735" s="21"/>
      <c r="L735" s="21">
        <v>367</v>
      </c>
      <c r="M735" s="21">
        <v>2</v>
      </c>
      <c r="N735" s="21">
        <v>2</v>
      </c>
      <c r="O735" s="21"/>
      <c r="P735" s="20"/>
    </row>
    <row r="736" spans="2:16" x14ac:dyDescent="0.35">
      <c r="B736" s="21" t="s">
        <v>7022</v>
      </c>
      <c r="C736" s="21" t="s">
        <v>8548</v>
      </c>
      <c r="D736" s="21" t="s">
        <v>7116</v>
      </c>
      <c r="E736" s="21"/>
      <c r="F736" s="21"/>
      <c r="G736" s="21">
        <v>40119612</v>
      </c>
      <c r="H736" s="39" t="s">
        <v>9791</v>
      </c>
      <c r="I736" s="39">
        <v>597</v>
      </c>
      <c r="J736" s="20" t="s">
        <v>8707</v>
      </c>
      <c r="K736" s="21"/>
      <c r="L736" s="21">
        <v>121</v>
      </c>
      <c r="M736" s="21">
        <v>6</v>
      </c>
      <c r="N736" s="21">
        <v>3.5999999999999996</v>
      </c>
      <c r="O736" s="21"/>
      <c r="P736" s="20"/>
    </row>
    <row r="737" spans="2:16" x14ac:dyDescent="0.35">
      <c r="B737" s="21" t="s">
        <v>7022</v>
      </c>
      <c r="C737" s="21" t="s">
        <v>8548</v>
      </c>
      <c r="D737" s="21" t="s">
        <v>7116</v>
      </c>
      <c r="E737" s="21"/>
      <c r="F737" s="21"/>
      <c r="G737" s="21">
        <v>40119613</v>
      </c>
      <c r="H737" s="39" t="s">
        <v>10962</v>
      </c>
      <c r="I737" s="39" t="s">
        <v>10337</v>
      </c>
      <c r="J737" s="20" t="s">
        <v>8340</v>
      </c>
      <c r="K737" s="21"/>
      <c r="L737" s="21">
        <v>2499</v>
      </c>
      <c r="M737" s="21">
        <v>1</v>
      </c>
      <c r="N737" s="21">
        <v>4.5999999999999996</v>
      </c>
      <c r="O737" s="21"/>
      <c r="P737" s="20"/>
    </row>
    <row r="738" spans="2:16" x14ac:dyDescent="0.35">
      <c r="B738" s="21" t="s">
        <v>7022</v>
      </c>
      <c r="C738" s="21" t="s">
        <v>8548</v>
      </c>
      <c r="D738" s="21" t="s">
        <v>7116</v>
      </c>
      <c r="E738" s="21"/>
      <c r="F738" s="21"/>
      <c r="G738" s="21">
        <v>40119614</v>
      </c>
      <c r="H738" s="39" t="s">
        <v>10963</v>
      </c>
      <c r="I738" s="39" t="s">
        <v>10338</v>
      </c>
      <c r="J738" s="20" t="s">
        <v>8340</v>
      </c>
      <c r="K738" s="21"/>
      <c r="L738" s="21">
        <v>2499</v>
      </c>
      <c r="M738" s="21">
        <v>1</v>
      </c>
      <c r="N738" s="21">
        <v>4.5999999999999996</v>
      </c>
      <c r="O738" s="21"/>
      <c r="P738" s="20"/>
    </row>
    <row r="739" spans="2:16" x14ac:dyDescent="0.35">
      <c r="B739" s="21" t="s">
        <v>7022</v>
      </c>
      <c r="C739" s="21" t="s">
        <v>8548</v>
      </c>
      <c r="D739" s="21" t="s">
        <v>7116</v>
      </c>
      <c r="E739" s="21"/>
      <c r="F739" s="21"/>
      <c r="G739" s="21">
        <v>40119615</v>
      </c>
      <c r="H739" s="39" t="s">
        <v>9688</v>
      </c>
      <c r="I739" s="39">
        <v>599</v>
      </c>
      <c r="J739" s="20" t="s">
        <v>8340</v>
      </c>
      <c r="K739" s="21"/>
      <c r="L739" s="21">
        <v>943</v>
      </c>
      <c r="M739" s="21">
        <v>1</v>
      </c>
      <c r="N739" s="21">
        <v>1.7</v>
      </c>
      <c r="O739" s="21"/>
      <c r="P739" s="20"/>
    </row>
    <row r="740" spans="2:16" x14ac:dyDescent="0.35">
      <c r="B740" s="21" t="s">
        <v>7022</v>
      </c>
      <c r="C740" s="21" t="s">
        <v>8548</v>
      </c>
      <c r="D740" s="21" t="s">
        <v>7116</v>
      </c>
      <c r="E740" s="21"/>
      <c r="F740" s="21"/>
      <c r="G740" s="21">
        <v>40119616</v>
      </c>
      <c r="H740" s="39" t="s">
        <v>9689</v>
      </c>
      <c r="I740" s="39" t="s">
        <v>2240</v>
      </c>
      <c r="J740" s="20" t="s">
        <v>8340</v>
      </c>
      <c r="K740" s="21"/>
      <c r="L740" s="21">
        <v>943</v>
      </c>
      <c r="M740" s="21">
        <v>1</v>
      </c>
      <c r="N740" s="21">
        <v>1.7</v>
      </c>
      <c r="O740" s="21"/>
      <c r="P740" s="20"/>
    </row>
    <row r="741" spans="2:16" x14ac:dyDescent="0.35">
      <c r="B741" s="21" t="s">
        <v>7022</v>
      </c>
      <c r="C741" s="21" t="s">
        <v>8548</v>
      </c>
      <c r="D741" s="21" t="s">
        <v>7116</v>
      </c>
      <c r="E741" s="21"/>
      <c r="F741" s="21"/>
      <c r="G741" s="21">
        <v>40119617</v>
      </c>
      <c r="H741" s="39" t="s">
        <v>9619</v>
      </c>
      <c r="I741" s="39">
        <v>600</v>
      </c>
      <c r="J741" s="20" t="s">
        <v>8340</v>
      </c>
      <c r="K741" s="21"/>
      <c r="L741" s="21">
        <v>1729</v>
      </c>
      <c r="M741" s="21">
        <v>1</v>
      </c>
      <c r="N741" s="21">
        <v>3.2</v>
      </c>
      <c r="O741" s="21"/>
      <c r="P741" s="20"/>
    </row>
    <row r="742" spans="2:16" x14ac:dyDescent="0.35">
      <c r="B742" s="21" t="s">
        <v>7022</v>
      </c>
      <c r="C742" s="21" t="s">
        <v>8548</v>
      </c>
      <c r="D742" s="21" t="s">
        <v>7116</v>
      </c>
      <c r="E742" s="21"/>
      <c r="F742" s="21"/>
      <c r="G742" s="21">
        <v>40119618</v>
      </c>
      <c r="H742" s="39" t="s">
        <v>9579</v>
      </c>
      <c r="I742" s="39">
        <v>601</v>
      </c>
      <c r="J742" s="20" t="s">
        <v>8340</v>
      </c>
      <c r="K742" s="21"/>
      <c r="L742" s="21">
        <v>2469</v>
      </c>
      <c r="M742" s="21">
        <v>1</v>
      </c>
      <c r="N742" s="21">
        <v>4.5</v>
      </c>
      <c r="O742" s="21"/>
      <c r="P742" s="20"/>
    </row>
    <row r="743" spans="2:16" x14ac:dyDescent="0.35">
      <c r="B743" s="21" t="s">
        <v>7022</v>
      </c>
      <c r="C743" s="21" t="s">
        <v>8548</v>
      </c>
      <c r="D743" s="21" t="s">
        <v>7116</v>
      </c>
      <c r="E743" s="21"/>
      <c r="F743" s="21"/>
      <c r="G743" s="21">
        <v>40119619</v>
      </c>
      <c r="H743" s="39" t="s">
        <v>9686</v>
      </c>
      <c r="I743" s="39">
        <v>602</v>
      </c>
      <c r="J743" s="20" t="s">
        <v>8340</v>
      </c>
      <c r="K743" s="21"/>
      <c r="L743" s="21">
        <v>932</v>
      </c>
      <c r="M743" s="21">
        <v>1</v>
      </c>
      <c r="N743" s="21">
        <v>1.7</v>
      </c>
      <c r="O743" s="21"/>
      <c r="P743" s="20"/>
    </row>
    <row r="744" spans="2:16" x14ac:dyDescent="0.35">
      <c r="B744" s="21" t="s">
        <v>7022</v>
      </c>
      <c r="C744" s="21" t="s">
        <v>8548</v>
      </c>
      <c r="D744" s="21" t="s">
        <v>7116</v>
      </c>
      <c r="E744" s="21"/>
      <c r="F744" s="21"/>
      <c r="G744" s="21">
        <v>40119620</v>
      </c>
      <c r="H744" s="39" t="s">
        <v>9682</v>
      </c>
      <c r="I744" s="39">
        <v>603</v>
      </c>
      <c r="J744" s="20" t="s">
        <v>8340</v>
      </c>
      <c r="K744" s="21"/>
      <c r="L744" s="21">
        <v>857</v>
      </c>
      <c r="M744" s="21">
        <v>1</v>
      </c>
      <c r="N744" s="21">
        <v>1.6</v>
      </c>
      <c r="O744" s="21"/>
      <c r="P744" s="20"/>
    </row>
    <row r="745" spans="2:16" x14ac:dyDescent="0.35">
      <c r="B745" s="21" t="s">
        <v>7022</v>
      </c>
      <c r="C745" s="21" t="s">
        <v>8548</v>
      </c>
      <c r="D745" s="21" t="s">
        <v>7116</v>
      </c>
      <c r="E745" s="21"/>
      <c r="F745" s="21"/>
      <c r="G745" s="21">
        <v>40119593</v>
      </c>
      <c r="H745" s="39" t="s">
        <v>9765</v>
      </c>
      <c r="I745" s="39">
        <v>547</v>
      </c>
      <c r="J745" s="20" t="s">
        <v>8704</v>
      </c>
      <c r="K745" s="21"/>
      <c r="L745" s="21">
        <v>526</v>
      </c>
      <c r="M745" s="21">
        <v>2</v>
      </c>
      <c r="N745" s="21">
        <v>8.6</v>
      </c>
      <c r="O745" s="21"/>
      <c r="P745" s="20"/>
    </row>
    <row r="746" spans="2:16" x14ac:dyDescent="0.35">
      <c r="B746" s="21" t="s">
        <v>7022</v>
      </c>
      <c r="C746" s="21" t="s">
        <v>8548</v>
      </c>
      <c r="D746" s="21" t="s">
        <v>7116</v>
      </c>
      <c r="E746" s="21"/>
      <c r="F746" s="21"/>
      <c r="G746" s="21">
        <v>40119608</v>
      </c>
      <c r="H746" s="39" t="s">
        <v>10953</v>
      </c>
      <c r="I746" s="39" t="s">
        <v>10335</v>
      </c>
      <c r="J746" s="20" t="s">
        <v>8372</v>
      </c>
      <c r="K746" s="21"/>
      <c r="L746" s="21">
        <v>2980</v>
      </c>
      <c r="M746" s="21">
        <v>1</v>
      </c>
      <c r="N746" s="21">
        <v>18.2</v>
      </c>
      <c r="O746" s="21"/>
      <c r="P746" s="20"/>
    </row>
    <row r="747" spans="2:16" x14ac:dyDescent="0.35">
      <c r="B747" s="21" t="s">
        <v>7022</v>
      </c>
      <c r="C747" s="21" t="s">
        <v>8548</v>
      </c>
      <c r="D747" s="21" t="s">
        <v>7116</v>
      </c>
      <c r="E747" s="21"/>
      <c r="F747" s="21"/>
      <c r="G747" s="21">
        <v>40119609</v>
      </c>
      <c r="H747" s="39" t="s">
        <v>10952</v>
      </c>
      <c r="I747" s="39" t="s">
        <v>10336</v>
      </c>
      <c r="J747" s="20" t="s">
        <v>8372</v>
      </c>
      <c r="K747" s="21"/>
      <c r="L747" s="21">
        <v>2980</v>
      </c>
      <c r="M747" s="21">
        <v>1</v>
      </c>
      <c r="N747" s="21">
        <v>18.2</v>
      </c>
      <c r="O747" s="21"/>
      <c r="P747" s="20"/>
    </row>
    <row r="748" spans="2:16" x14ac:dyDescent="0.35">
      <c r="B748" s="21" t="s">
        <v>7022</v>
      </c>
      <c r="C748" s="21" t="s">
        <v>8548</v>
      </c>
      <c r="D748" s="21" t="s">
        <v>76</v>
      </c>
      <c r="E748" s="21"/>
      <c r="F748" s="21"/>
      <c r="G748" s="21">
        <v>40119338</v>
      </c>
      <c r="H748" s="39" t="s">
        <v>9674</v>
      </c>
      <c r="I748" s="39" t="s">
        <v>8610</v>
      </c>
      <c r="J748" s="20" t="s">
        <v>8609</v>
      </c>
      <c r="K748" s="21"/>
      <c r="L748" s="21">
        <v>586</v>
      </c>
      <c r="M748" s="21">
        <v>1</v>
      </c>
      <c r="N748" s="21">
        <v>8.8000000000000007</v>
      </c>
      <c r="O748" s="21"/>
      <c r="P748" s="20"/>
    </row>
    <row r="749" spans="2:16" x14ac:dyDescent="0.35">
      <c r="B749" s="21" t="s">
        <v>7022</v>
      </c>
      <c r="C749" s="21" t="s">
        <v>8548</v>
      </c>
      <c r="D749" s="21" t="s">
        <v>76</v>
      </c>
      <c r="E749" s="21"/>
      <c r="F749" s="21"/>
      <c r="G749" s="21">
        <v>40119420</v>
      </c>
      <c r="H749" s="39" t="s">
        <v>9798</v>
      </c>
      <c r="I749" s="39">
        <v>198</v>
      </c>
      <c r="J749" s="20" t="s">
        <v>8385</v>
      </c>
      <c r="K749" s="21"/>
      <c r="L749" s="21">
        <v>232</v>
      </c>
      <c r="M749" s="21">
        <v>1</v>
      </c>
      <c r="N749" s="21">
        <v>0.8</v>
      </c>
      <c r="O749" s="21"/>
      <c r="P749" s="20"/>
    </row>
    <row r="750" spans="2:16" x14ac:dyDescent="0.35">
      <c r="B750" s="21" t="s">
        <v>7022</v>
      </c>
      <c r="C750" s="21" t="s">
        <v>8548</v>
      </c>
      <c r="D750" s="21" t="s">
        <v>76</v>
      </c>
      <c r="E750" s="21"/>
      <c r="F750" s="21"/>
      <c r="G750" s="21">
        <v>40119591</v>
      </c>
      <c r="H750" s="39" t="s">
        <v>9816</v>
      </c>
      <c r="I750" s="39" t="s">
        <v>8703</v>
      </c>
      <c r="J750" s="20" t="s">
        <v>8609</v>
      </c>
      <c r="K750" s="21"/>
      <c r="L750" s="21">
        <v>526</v>
      </c>
      <c r="M750" s="21">
        <v>1</v>
      </c>
      <c r="N750" s="21">
        <v>8.8000000000000007</v>
      </c>
      <c r="O750" s="21"/>
      <c r="P750" s="20"/>
    </row>
    <row r="751" spans="2:16" x14ac:dyDescent="0.35">
      <c r="B751" s="21" t="s">
        <v>7022</v>
      </c>
      <c r="C751" s="21" t="s">
        <v>8548</v>
      </c>
      <c r="D751" s="21" t="s">
        <v>76</v>
      </c>
      <c r="E751" s="21"/>
      <c r="F751" s="21"/>
      <c r="G751" s="21">
        <v>40119621</v>
      </c>
      <c r="H751" s="39" t="s">
        <v>9551</v>
      </c>
      <c r="I751" s="39" t="s">
        <v>8708</v>
      </c>
      <c r="J751" s="20" t="s">
        <v>8609</v>
      </c>
      <c r="K751" s="21"/>
      <c r="L751" s="21">
        <v>3695</v>
      </c>
      <c r="M751" s="21">
        <v>1</v>
      </c>
      <c r="N751" s="21">
        <v>62.2</v>
      </c>
      <c r="O751" s="21"/>
      <c r="P751" s="20"/>
    </row>
    <row r="752" spans="2:16" x14ac:dyDescent="0.35">
      <c r="B752" s="21" t="s">
        <v>7022</v>
      </c>
      <c r="C752" s="21" t="s">
        <v>8548</v>
      </c>
      <c r="D752" s="21" t="s">
        <v>76</v>
      </c>
      <c r="E752" s="21"/>
      <c r="F752" s="21"/>
      <c r="G752" s="21">
        <v>40119622</v>
      </c>
      <c r="H752" s="39" t="s">
        <v>9549</v>
      </c>
      <c r="I752" s="39" t="s">
        <v>7154</v>
      </c>
      <c r="J752" s="20" t="s">
        <v>8609</v>
      </c>
      <c r="K752" s="21"/>
      <c r="L752" s="21">
        <v>3529</v>
      </c>
      <c r="M752" s="21">
        <v>1</v>
      </c>
      <c r="N752" s="21">
        <v>59.4</v>
      </c>
      <c r="O752" s="21"/>
      <c r="P752" s="20"/>
    </row>
    <row r="753" spans="2:16" x14ac:dyDescent="0.35">
      <c r="B753" s="21" t="s">
        <v>7022</v>
      </c>
      <c r="C753" s="21" t="s">
        <v>8548</v>
      </c>
      <c r="D753" s="21" t="s">
        <v>76</v>
      </c>
      <c r="E753" s="21"/>
      <c r="F753" s="21"/>
      <c r="G753" s="21">
        <v>40119623</v>
      </c>
      <c r="H753" s="39" t="s">
        <v>10930</v>
      </c>
      <c r="I753" s="39" t="s">
        <v>8501</v>
      </c>
      <c r="J753" s="20" t="s">
        <v>8443</v>
      </c>
      <c r="K753" s="21"/>
      <c r="L753" s="21">
        <v>3692</v>
      </c>
      <c r="M753" s="21">
        <v>1</v>
      </c>
      <c r="N753" s="21">
        <v>20.399999999999999</v>
      </c>
      <c r="O753" s="21"/>
      <c r="P753" s="20"/>
    </row>
    <row r="754" spans="2:16" x14ac:dyDescent="0.35">
      <c r="B754" s="21" t="s">
        <v>7022</v>
      </c>
      <c r="C754" s="21" t="s">
        <v>8548</v>
      </c>
      <c r="D754" s="21" t="s">
        <v>76</v>
      </c>
      <c r="E754" s="21"/>
      <c r="F754" s="21"/>
      <c r="G754" s="21">
        <v>40119624</v>
      </c>
      <c r="H754" s="39" t="s">
        <v>10931</v>
      </c>
      <c r="I754" s="39" t="s">
        <v>8502</v>
      </c>
      <c r="J754" s="20" t="s">
        <v>8443</v>
      </c>
      <c r="K754" s="21"/>
      <c r="L754" s="21">
        <v>3692</v>
      </c>
      <c r="M754" s="21">
        <v>1</v>
      </c>
      <c r="N754" s="21">
        <v>20.399999999999999</v>
      </c>
      <c r="O754" s="21"/>
      <c r="P754" s="20"/>
    </row>
    <row r="755" spans="2:16" x14ac:dyDescent="0.35">
      <c r="B755" s="21" t="s">
        <v>7022</v>
      </c>
      <c r="C755" s="21" t="s">
        <v>8548</v>
      </c>
      <c r="D755" s="21" t="s">
        <v>76</v>
      </c>
      <c r="E755" s="21"/>
      <c r="F755" s="21"/>
      <c r="G755" s="21">
        <v>40119625</v>
      </c>
      <c r="H755" s="39" t="s">
        <v>10929</v>
      </c>
      <c r="I755" s="39" t="s">
        <v>10333</v>
      </c>
      <c r="J755" s="20" t="s">
        <v>8443</v>
      </c>
      <c r="K755" s="21"/>
      <c r="L755" s="21">
        <v>4269</v>
      </c>
      <c r="M755" s="21">
        <v>1</v>
      </c>
      <c r="N755" s="21">
        <v>23.6</v>
      </c>
      <c r="O755" s="21"/>
      <c r="P755" s="20"/>
    </row>
    <row r="756" spans="2:16" x14ac:dyDescent="0.35">
      <c r="B756" s="21" t="s">
        <v>7022</v>
      </c>
      <c r="C756" s="21" t="s">
        <v>8548</v>
      </c>
      <c r="D756" s="21" t="s">
        <v>76</v>
      </c>
      <c r="E756" s="21"/>
      <c r="F756" s="21"/>
      <c r="G756" s="21">
        <v>40119626</v>
      </c>
      <c r="H756" s="39" t="s">
        <v>10928</v>
      </c>
      <c r="I756" s="39" t="s">
        <v>10334</v>
      </c>
      <c r="J756" s="20" t="s">
        <v>8443</v>
      </c>
      <c r="K756" s="21"/>
      <c r="L756" s="21">
        <v>4269</v>
      </c>
      <c r="M756" s="21">
        <v>1</v>
      </c>
      <c r="N756" s="21">
        <v>23.6</v>
      </c>
      <c r="O756" s="21"/>
      <c r="P756" s="20"/>
    </row>
    <row r="757" spans="2:16" x14ac:dyDescent="0.35">
      <c r="B757" s="21" t="s">
        <v>7022</v>
      </c>
      <c r="C757" s="21" t="s">
        <v>8548</v>
      </c>
      <c r="D757" s="21" t="s">
        <v>76</v>
      </c>
      <c r="E757" s="21"/>
      <c r="F757" s="21"/>
      <c r="G757" s="21">
        <v>40119627</v>
      </c>
      <c r="H757" s="39" t="s">
        <v>11045</v>
      </c>
      <c r="I757" s="39" t="s">
        <v>10331</v>
      </c>
      <c r="J757" s="20" t="s">
        <v>8443</v>
      </c>
      <c r="K757" s="21"/>
      <c r="L757" s="21">
        <v>236</v>
      </c>
      <c r="M757" s="21">
        <v>1</v>
      </c>
      <c r="N757" s="21">
        <v>1.3</v>
      </c>
      <c r="O757" s="21"/>
      <c r="P757" s="20"/>
    </row>
    <row r="758" spans="2:16" x14ac:dyDescent="0.35">
      <c r="B758" s="21" t="s">
        <v>7022</v>
      </c>
      <c r="C758" s="21" t="s">
        <v>8548</v>
      </c>
      <c r="D758" s="21" t="s">
        <v>76</v>
      </c>
      <c r="E758" s="21"/>
      <c r="F758" s="21"/>
      <c r="G758" s="21">
        <v>40119628</v>
      </c>
      <c r="H758" s="39" t="s">
        <v>11044</v>
      </c>
      <c r="I758" s="39" t="s">
        <v>10332</v>
      </c>
      <c r="J758" s="20" t="s">
        <v>8443</v>
      </c>
      <c r="K758" s="21"/>
      <c r="L758" s="21">
        <v>236</v>
      </c>
      <c r="M758" s="21">
        <v>1</v>
      </c>
      <c r="N758" s="21">
        <v>1.3</v>
      </c>
      <c r="O758" s="21"/>
      <c r="P758" s="20"/>
    </row>
    <row r="759" spans="2:16" x14ac:dyDescent="0.35">
      <c r="B759" s="21" t="s">
        <v>7022</v>
      </c>
      <c r="C759" s="21" t="s">
        <v>8548</v>
      </c>
      <c r="D759" s="21" t="s">
        <v>76</v>
      </c>
      <c r="E759" s="21"/>
      <c r="F759" s="21"/>
      <c r="G759" s="21">
        <v>40119629</v>
      </c>
      <c r="H759" s="39" t="s">
        <v>10992</v>
      </c>
      <c r="I759" s="39" t="s">
        <v>10329</v>
      </c>
      <c r="J759" s="20" t="s">
        <v>8340</v>
      </c>
      <c r="K759" s="21"/>
      <c r="L759" s="21">
        <v>1589</v>
      </c>
      <c r="M759" s="21">
        <v>1</v>
      </c>
      <c r="N759" s="21">
        <v>2.9</v>
      </c>
      <c r="O759" s="21"/>
      <c r="P759" s="20"/>
    </row>
    <row r="760" spans="2:16" x14ac:dyDescent="0.35">
      <c r="B760" s="21" t="s">
        <v>7022</v>
      </c>
      <c r="C760" s="21" t="s">
        <v>8548</v>
      </c>
      <c r="D760" s="21" t="s">
        <v>76</v>
      </c>
      <c r="E760" s="21"/>
      <c r="F760" s="21"/>
      <c r="G760" s="21">
        <v>40119630</v>
      </c>
      <c r="H760" s="39" t="s">
        <v>10993</v>
      </c>
      <c r="I760" s="39" t="s">
        <v>10330</v>
      </c>
      <c r="J760" s="20" t="s">
        <v>8340</v>
      </c>
      <c r="K760" s="21"/>
      <c r="L760" s="21">
        <v>1589</v>
      </c>
      <c r="M760" s="21">
        <v>1</v>
      </c>
      <c r="N760" s="21">
        <v>2.9</v>
      </c>
      <c r="O760" s="21"/>
      <c r="P760" s="20"/>
    </row>
    <row r="761" spans="2:16" x14ac:dyDescent="0.35">
      <c r="B761" s="21" t="s">
        <v>7022</v>
      </c>
      <c r="C761" s="21" t="s">
        <v>8548</v>
      </c>
      <c r="D761" s="21" t="s">
        <v>76</v>
      </c>
      <c r="E761" s="21"/>
      <c r="F761" s="21"/>
      <c r="G761" s="21">
        <v>40119631</v>
      </c>
      <c r="H761" s="39" t="s">
        <v>10944</v>
      </c>
      <c r="I761" s="39" t="s">
        <v>7161</v>
      </c>
      <c r="J761" s="20" t="s">
        <v>8345</v>
      </c>
      <c r="K761" s="21"/>
      <c r="L761" s="21">
        <v>2676</v>
      </c>
      <c r="M761" s="21">
        <v>1</v>
      </c>
      <c r="N761" s="21">
        <v>5.7</v>
      </c>
      <c r="O761" s="21"/>
      <c r="P761" s="20"/>
    </row>
    <row r="762" spans="2:16" x14ac:dyDescent="0.35">
      <c r="B762" s="21" t="s">
        <v>7022</v>
      </c>
      <c r="C762" s="21" t="s">
        <v>8548</v>
      </c>
      <c r="D762" s="21" t="s">
        <v>76</v>
      </c>
      <c r="E762" s="21"/>
      <c r="F762" s="21"/>
      <c r="G762" s="21">
        <v>40119632</v>
      </c>
      <c r="H762" s="39" t="s">
        <v>10945</v>
      </c>
      <c r="I762" s="39" t="s">
        <v>10328</v>
      </c>
      <c r="J762" s="20" t="s">
        <v>8345</v>
      </c>
      <c r="K762" s="21"/>
      <c r="L762" s="21">
        <v>2676</v>
      </c>
      <c r="M762" s="21">
        <v>1</v>
      </c>
      <c r="N762" s="21">
        <v>5.7</v>
      </c>
      <c r="O762" s="21"/>
      <c r="P762" s="20"/>
    </row>
    <row r="763" spans="2:16" x14ac:dyDescent="0.35">
      <c r="B763" s="21" t="s">
        <v>7022</v>
      </c>
      <c r="C763" s="21" t="s">
        <v>8548</v>
      </c>
      <c r="D763" s="21" t="s">
        <v>76</v>
      </c>
      <c r="E763" s="21"/>
      <c r="F763" s="21"/>
      <c r="G763" s="21">
        <v>40119633</v>
      </c>
      <c r="H763" s="39" t="s">
        <v>10988</v>
      </c>
      <c r="I763" s="39" t="s">
        <v>10326</v>
      </c>
      <c r="J763" s="20" t="s">
        <v>8345</v>
      </c>
      <c r="K763" s="21"/>
      <c r="L763" s="21">
        <v>1499</v>
      </c>
      <c r="M763" s="21">
        <v>1</v>
      </c>
      <c r="N763" s="21">
        <v>3.2</v>
      </c>
      <c r="O763" s="21"/>
      <c r="P763" s="20"/>
    </row>
    <row r="764" spans="2:16" x14ac:dyDescent="0.35">
      <c r="B764" s="21" t="s">
        <v>7022</v>
      </c>
      <c r="C764" s="21" t="s">
        <v>8548</v>
      </c>
      <c r="D764" s="21" t="s">
        <v>76</v>
      </c>
      <c r="E764" s="21"/>
      <c r="F764" s="21"/>
      <c r="G764" s="21">
        <v>40119634</v>
      </c>
      <c r="H764" s="39" t="s">
        <v>10989</v>
      </c>
      <c r="I764" s="39" t="s">
        <v>10327</v>
      </c>
      <c r="J764" s="20" t="s">
        <v>8345</v>
      </c>
      <c r="K764" s="21"/>
      <c r="L764" s="21">
        <v>1499</v>
      </c>
      <c r="M764" s="21">
        <v>1</v>
      </c>
      <c r="N764" s="21">
        <v>3.2</v>
      </c>
      <c r="O764" s="21"/>
      <c r="P764" s="20"/>
    </row>
    <row r="765" spans="2:16" x14ac:dyDescent="0.35">
      <c r="B765" s="21" t="s">
        <v>7022</v>
      </c>
      <c r="C765" s="21" t="s">
        <v>8548</v>
      </c>
      <c r="D765" s="21" t="s">
        <v>76</v>
      </c>
      <c r="E765" s="21"/>
      <c r="F765" s="21"/>
      <c r="G765" s="21">
        <v>40119635</v>
      </c>
      <c r="H765" s="39" t="s">
        <v>9581</v>
      </c>
      <c r="I765" s="39" t="s">
        <v>8709</v>
      </c>
      <c r="J765" s="20" t="s">
        <v>8355</v>
      </c>
      <c r="K765" s="21"/>
      <c r="L765" s="21">
        <v>1274</v>
      </c>
      <c r="M765" s="21">
        <v>2</v>
      </c>
      <c r="N765" s="21">
        <v>4.8</v>
      </c>
      <c r="O765" s="21"/>
      <c r="P765" s="20"/>
    </row>
    <row r="766" spans="2:16" x14ac:dyDescent="0.35">
      <c r="B766" s="21" t="s">
        <v>7022</v>
      </c>
      <c r="C766" s="21" t="s">
        <v>8548</v>
      </c>
      <c r="D766" s="21" t="s">
        <v>76</v>
      </c>
      <c r="E766" s="21"/>
      <c r="F766" s="21"/>
      <c r="G766" s="21">
        <v>40119636</v>
      </c>
      <c r="H766" s="39" t="s">
        <v>9604</v>
      </c>
      <c r="I766" s="39">
        <v>624</v>
      </c>
      <c r="J766" s="20" t="s">
        <v>8345</v>
      </c>
      <c r="K766" s="21"/>
      <c r="L766" s="21">
        <v>1524</v>
      </c>
      <c r="M766" s="21">
        <v>2</v>
      </c>
      <c r="N766" s="21">
        <v>6.6</v>
      </c>
      <c r="O766" s="21"/>
      <c r="P766" s="20"/>
    </row>
    <row r="767" spans="2:16" x14ac:dyDescent="0.35">
      <c r="B767" s="21" t="s">
        <v>7022</v>
      </c>
      <c r="C767" s="21" t="s">
        <v>8548</v>
      </c>
      <c r="D767" s="21" t="s">
        <v>76</v>
      </c>
      <c r="E767" s="21"/>
      <c r="F767" s="21"/>
      <c r="G767" s="21">
        <v>40119637</v>
      </c>
      <c r="H767" s="39" t="s">
        <v>9693</v>
      </c>
      <c r="I767" s="39">
        <v>625</v>
      </c>
      <c r="J767" s="20" t="s">
        <v>8340</v>
      </c>
      <c r="K767" s="21"/>
      <c r="L767" s="21">
        <v>958</v>
      </c>
      <c r="M767" s="21">
        <v>2</v>
      </c>
      <c r="N767" s="21">
        <v>3.6</v>
      </c>
      <c r="O767" s="21"/>
      <c r="P767" s="20"/>
    </row>
    <row r="768" spans="2:16" x14ac:dyDescent="0.35">
      <c r="B768" s="21" t="s">
        <v>7022</v>
      </c>
      <c r="C768" s="21" t="s">
        <v>8548</v>
      </c>
      <c r="D768" s="21" t="s">
        <v>76</v>
      </c>
      <c r="E768" s="21"/>
      <c r="F768" s="21"/>
      <c r="G768" s="21">
        <v>40119638</v>
      </c>
      <c r="H768" s="39" t="s">
        <v>9590</v>
      </c>
      <c r="I768" s="39">
        <v>626</v>
      </c>
      <c r="J768" s="20" t="s">
        <v>8340</v>
      </c>
      <c r="K768" s="21"/>
      <c r="L768" s="21">
        <v>1384</v>
      </c>
      <c r="M768" s="21">
        <v>2</v>
      </c>
      <c r="N768" s="21">
        <v>5</v>
      </c>
      <c r="O768" s="21"/>
      <c r="P768" s="20"/>
    </row>
    <row r="769" spans="2:16" x14ac:dyDescent="0.35">
      <c r="B769" s="21" t="s">
        <v>7022</v>
      </c>
      <c r="C769" s="21" t="s">
        <v>8548</v>
      </c>
      <c r="D769" s="21" t="s">
        <v>76</v>
      </c>
      <c r="E769" s="21"/>
      <c r="F769" s="21"/>
      <c r="G769" s="21">
        <v>40119639</v>
      </c>
      <c r="H769" s="39" t="s">
        <v>9675</v>
      </c>
      <c r="I769" s="39">
        <v>627</v>
      </c>
      <c r="J769" s="20" t="s">
        <v>8340</v>
      </c>
      <c r="K769" s="21"/>
      <c r="L769" s="21">
        <v>642</v>
      </c>
      <c r="M769" s="21">
        <v>2</v>
      </c>
      <c r="N769" s="21">
        <v>2.4</v>
      </c>
      <c r="O769" s="21"/>
      <c r="P769" s="20"/>
    </row>
    <row r="770" spans="2:16" x14ac:dyDescent="0.35">
      <c r="B770" s="21" t="s">
        <v>7022</v>
      </c>
      <c r="C770" s="21" t="s">
        <v>8548</v>
      </c>
      <c r="D770" s="21" t="s">
        <v>76</v>
      </c>
      <c r="E770" s="21"/>
      <c r="F770" s="21"/>
      <c r="G770" s="21">
        <v>40119640</v>
      </c>
      <c r="H770" s="39" t="s">
        <v>9583</v>
      </c>
      <c r="I770" s="39">
        <v>628</v>
      </c>
      <c r="J770" s="20" t="s">
        <v>8482</v>
      </c>
      <c r="K770" s="21"/>
      <c r="L770" s="21">
        <v>1310</v>
      </c>
      <c r="M770" s="21">
        <v>2</v>
      </c>
      <c r="N770" s="21">
        <v>7</v>
      </c>
      <c r="O770" s="21"/>
      <c r="P770" s="20"/>
    </row>
    <row r="771" spans="2:16" x14ac:dyDescent="0.35">
      <c r="B771" s="21" t="s">
        <v>7022</v>
      </c>
      <c r="C771" s="21" t="s">
        <v>8548</v>
      </c>
      <c r="D771" s="21" t="s">
        <v>76</v>
      </c>
      <c r="E771" s="21"/>
      <c r="F771" s="21"/>
      <c r="G771" s="21">
        <v>40119641</v>
      </c>
      <c r="H771" s="39" t="s">
        <v>9664</v>
      </c>
      <c r="I771" s="39">
        <v>629</v>
      </c>
      <c r="J771" s="20" t="s">
        <v>8482</v>
      </c>
      <c r="K771" s="21"/>
      <c r="L771" s="21">
        <v>327</v>
      </c>
      <c r="M771" s="21">
        <v>2</v>
      </c>
      <c r="N771" s="21">
        <v>1.8</v>
      </c>
      <c r="O771" s="21"/>
      <c r="P771" s="20"/>
    </row>
    <row r="772" spans="2:16" x14ac:dyDescent="0.35">
      <c r="B772" s="21" t="s">
        <v>7022</v>
      </c>
      <c r="C772" s="21" t="s">
        <v>8548</v>
      </c>
      <c r="D772" s="21" t="s">
        <v>76</v>
      </c>
      <c r="E772" s="21"/>
      <c r="F772" s="21"/>
      <c r="G772" s="21">
        <v>40119642</v>
      </c>
      <c r="H772" s="39" t="s">
        <v>9792</v>
      </c>
      <c r="I772" s="39">
        <v>630</v>
      </c>
      <c r="J772" s="20" t="s">
        <v>8420</v>
      </c>
      <c r="K772" s="21"/>
      <c r="L772" s="21">
        <v>127</v>
      </c>
      <c r="M772" s="21">
        <v>8</v>
      </c>
      <c r="N772" s="21">
        <v>5.6</v>
      </c>
      <c r="O772" s="21"/>
      <c r="P772" s="20"/>
    </row>
    <row r="773" spans="2:16" x14ac:dyDescent="0.35">
      <c r="B773" s="21" t="s">
        <v>7022</v>
      </c>
      <c r="C773" s="21" t="s">
        <v>8548</v>
      </c>
      <c r="D773" s="21" t="s">
        <v>76</v>
      </c>
      <c r="E773" s="21"/>
      <c r="F773" s="21"/>
      <c r="G773" s="21">
        <v>40119643</v>
      </c>
      <c r="H773" s="39" t="s">
        <v>10959</v>
      </c>
      <c r="I773" s="39" t="s">
        <v>10324</v>
      </c>
      <c r="J773" s="20" t="s">
        <v>8340</v>
      </c>
      <c r="K773" s="21"/>
      <c r="L773" s="21">
        <v>2589</v>
      </c>
      <c r="M773" s="21">
        <v>1</v>
      </c>
      <c r="N773" s="21">
        <v>4.7</v>
      </c>
      <c r="O773" s="21"/>
      <c r="P773" s="20"/>
    </row>
    <row r="774" spans="2:16" x14ac:dyDescent="0.35">
      <c r="B774" s="21" t="s">
        <v>7022</v>
      </c>
      <c r="C774" s="21" t="s">
        <v>8548</v>
      </c>
      <c r="D774" s="21" t="s">
        <v>76</v>
      </c>
      <c r="E774" s="21"/>
      <c r="F774" s="21"/>
      <c r="G774" s="21">
        <v>40119644</v>
      </c>
      <c r="H774" s="39" t="s">
        <v>10958</v>
      </c>
      <c r="I774" s="39" t="s">
        <v>10325</v>
      </c>
      <c r="J774" s="20" t="s">
        <v>8340</v>
      </c>
      <c r="K774" s="21"/>
      <c r="L774" s="21">
        <v>2589</v>
      </c>
      <c r="M774" s="21">
        <v>1</v>
      </c>
      <c r="N774" s="21">
        <v>4.7</v>
      </c>
      <c r="O774" s="21"/>
      <c r="P774" s="20"/>
    </row>
    <row r="775" spans="2:16" x14ac:dyDescent="0.35">
      <c r="B775" s="21" t="s">
        <v>7022</v>
      </c>
      <c r="C775" s="21" t="s">
        <v>8548</v>
      </c>
      <c r="D775" s="21" t="s">
        <v>76</v>
      </c>
      <c r="E775" s="21"/>
      <c r="F775" s="21"/>
      <c r="G775" s="21">
        <v>40119645</v>
      </c>
      <c r="H775" s="39" t="s">
        <v>11021</v>
      </c>
      <c r="I775" s="39" t="s">
        <v>10322</v>
      </c>
      <c r="J775" s="20" t="s">
        <v>8340</v>
      </c>
      <c r="K775" s="21"/>
      <c r="L775" s="21">
        <v>1006</v>
      </c>
      <c r="M775" s="21">
        <v>1</v>
      </c>
      <c r="N775" s="21">
        <v>1.8</v>
      </c>
      <c r="O775" s="21"/>
      <c r="P775" s="20"/>
    </row>
    <row r="776" spans="2:16" x14ac:dyDescent="0.35">
      <c r="B776" s="21" t="s">
        <v>7022</v>
      </c>
      <c r="C776" s="21" t="s">
        <v>8548</v>
      </c>
      <c r="D776" s="21" t="s">
        <v>76</v>
      </c>
      <c r="E776" s="21"/>
      <c r="F776" s="21"/>
      <c r="G776" s="21">
        <v>40119646</v>
      </c>
      <c r="H776" s="39" t="s">
        <v>11022</v>
      </c>
      <c r="I776" s="39" t="s">
        <v>10323</v>
      </c>
      <c r="J776" s="20" t="s">
        <v>8340</v>
      </c>
      <c r="K776" s="21"/>
      <c r="L776" s="21">
        <v>1006</v>
      </c>
      <c r="M776" s="21">
        <v>1</v>
      </c>
      <c r="N776" s="21">
        <v>1.8</v>
      </c>
      <c r="O776" s="21"/>
      <c r="P776" s="20"/>
    </row>
    <row r="777" spans="2:16" x14ac:dyDescent="0.35">
      <c r="B777" s="21" t="s">
        <v>7022</v>
      </c>
      <c r="C777" s="21" t="s">
        <v>8548</v>
      </c>
      <c r="D777" s="21" t="s">
        <v>76</v>
      </c>
      <c r="E777" s="21"/>
      <c r="F777" s="21"/>
      <c r="G777" s="139">
        <v>40119647</v>
      </c>
      <c r="H777" s="133" t="s">
        <v>9622</v>
      </c>
      <c r="I777" s="39">
        <v>633</v>
      </c>
      <c r="J777" s="20" t="s">
        <v>8340</v>
      </c>
      <c r="K777" s="21"/>
      <c r="L777" s="21">
        <v>1842</v>
      </c>
      <c r="M777" s="21">
        <v>1</v>
      </c>
      <c r="N777" s="21">
        <v>3.4</v>
      </c>
      <c r="O777" s="21"/>
      <c r="P777" s="20"/>
    </row>
    <row r="778" spans="2:16" x14ac:dyDescent="0.35">
      <c r="B778" s="21" t="s">
        <v>7022</v>
      </c>
      <c r="C778" s="21" t="s">
        <v>8548</v>
      </c>
      <c r="D778" s="21" t="s">
        <v>76</v>
      </c>
      <c r="E778" s="21"/>
      <c r="F778" s="21"/>
      <c r="G778" s="139">
        <v>40119648</v>
      </c>
      <c r="H778" s="133" t="s">
        <v>9564</v>
      </c>
      <c r="I778" s="39">
        <v>634</v>
      </c>
      <c r="J778" s="20" t="s">
        <v>8340</v>
      </c>
      <c r="K778" s="21"/>
      <c r="L778" s="21">
        <v>2830</v>
      </c>
      <c r="M778" s="21">
        <v>1</v>
      </c>
      <c r="N778" s="21">
        <v>5.0999999999999996</v>
      </c>
      <c r="O778" s="21"/>
      <c r="P778" s="20"/>
    </row>
    <row r="779" spans="2:16" x14ac:dyDescent="0.35">
      <c r="B779" s="21" t="s">
        <v>7022</v>
      </c>
      <c r="C779" s="21" t="s">
        <v>8548</v>
      </c>
      <c r="D779" s="21" t="s">
        <v>76</v>
      </c>
      <c r="E779" s="21"/>
      <c r="F779" s="21"/>
      <c r="G779" s="139">
        <v>40119382</v>
      </c>
      <c r="H779" s="133" t="s">
        <v>9761</v>
      </c>
      <c r="I779" s="39">
        <v>159</v>
      </c>
      <c r="J779" s="20" t="s">
        <v>8645</v>
      </c>
      <c r="K779" s="21"/>
      <c r="L779" s="21">
        <v>586</v>
      </c>
      <c r="M779" s="21">
        <v>2</v>
      </c>
      <c r="N779" s="21">
        <v>10.4</v>
      </c>
      <c r="O779" s="21"/>
      <c r="P779" s="20"/>
    </row>
    <row r="780" spans="2:16" x14ac:dyDescent="0.35">
      <c r="B780" s="21" t="s">
        <v>7022</v>
      </c>
      <c r="C780" s="21" t="s">
        <v>8548</v>
      </c>
      <c r="D780" s="21" t="s">
        <v>76</v>
      </c>
      <c r="E780" s="21"/>
      <c r="F780" s="21"/>
      <c r="G780" s="21">
        <v>40119593</v>
      </c>
      <c r="H780" s="39" t="s">
        <v>9765</v>
      </c>
      <c r="I780" s="39">
        <v>547</v>
      </c>
      <c r="J780" s="20" t="s">
        <v>8704</v>
      </c>
      <c r="K780" s="21"/>
      <c r="L780" s="21">
        <v>526</v>
      </c>
      <c r="M780" s="21">
        <v>2</v>
      </c>
      <c r="N780" s="21">
        <v>8.6</v>
      </c>
      <c r="O780" s="21"/>
      <c r="P780" s="20"/>
    </row>
    <row r="781" spans="2:16" x14ac:dyDescent="0.35">
      <c r="B781" s="21" t="s">
        <v>7022</v>
      </c>
      <c r="C781" s="21" t="s">
        <v>8548</v>
      </c>
      <c r="D781" s="21" t="s">
        <v>76</v>
      </c>
      <c r="E781" s="21"/>
      <c r="F781" s="21"/>
      <c r="G781" s="21">
        <v>40119649</v>
      </c>
      <c r="H781" s="39" t="s">
        <v>9712</v>
      </c>
      <c r="I781" s="39">
        <v>635</v>
      </c>
      <c r="J781" s="20" t="s">
        <v>8340</v>
      </c>
      <c r="K781" s="21"/>
      <c r="L781" s="21">
        <v>1095</v>
      </c>
      <c r="M781" s="21">
        <v>1</v>
      </c>
      <c r="N781" s="21">
        <v>2</v>
      </c>
      <c r="O781" s="21"/>
      <c r="P781" s="20"/>
    </row>
    <row r="782" spans="2:16" x14ac:dyDescent="0.35">
      <c r="B782" s="21" t="s">
        <v>7022</v>
      </c>
      <c r="C782" s="21" t="s">
        <v>8548</v>
      </c>
      <c r="D782" s="21" t="s">
        <v>76</v>
      </c>
      <c r="E782" s="21"/>
      <c r="F782" s="21"/>
      <c r="G782" s="21">
        <v>40119650</v>
      </c>
      <c r="H782" s="39" t="s">
        <v>9695</v>
      </c>
      <c r="I782" s="39">
        <v>636</v>
      </c>
      <c r="J782" s="20" t="s">
        <v>8340</v>
      </c>
      <c r="K782" s="21"/>
      <c r="L782" s="21">
        <v>1022</v>
      </c>
      <c r="M782" s="21">
        <v>1</v>
      </c>
      <c r="N782" s="21">
        <v>1.9</v>
      </c>
      <c r="O782" s="21"/>
      <c r="P782" s="20"/>
    </row>
    <row r="783" spans="2:16" x14ac:dyDescent="0.35">
      <c r="B783" s="21" t="s">
        <v>7022</v>
      </c>
      <c r="C783" s="21" t="s">
        <v>8548</v>
      </c>
      <c r="D783" s="21" t="s">
        <v>76</v>
      </c>
      <c r="E783" s="21"/>
      <c r="F783" s="21"/>
      <c r="G783" s="21">
        <v>40119651</v>
      </c>
      <c r="H783" s="39" t="s">
        <v>9621</v>
      </c>
      <c r="I783" s="39">
        <v>637</v>
      </c>
      <c r="J783" s="20" t="s">
        <v>8340</v>
      </c>
      <c r="K783" s="21"/>
      <c r="L783" s="21">
        <v>1768</v>
      </c>
      <c r="M783" s="21">
        <v>1</v>
      </c>
      <c r="N783" s="21">
        <v>3.2</v>
      </c>
      <c r="O783" s="21"/>
      <c r="P783" s="20"/>
    </row>
    <row r="784" spans="2:16" x14ac:dyDescent="0.35">
      <c r="B784" s="21" t="s">
        <v>7022</v>
      </c>
      <c r="C784" s="21" t="s">
        <v>8548</v>
      </c>
      <c r="D784" s="21" t="s">
        <v>76</v>
      </c>
      <c r="E784" s="21"/>
      <c r="F784" s="21"/>
      <c r="G784" s="21">
        <v>40119652</v>
      </c>
      <c r="H784" s="39" t="s">
        <v>9671</v>
      </c>
      <c r="I784" s="39">
        <v>638</v>
      </c>
      <c r="J784" s="20" t="s">
        <v>8482</v>
      </c>
      <c r="K784" s="21"/>
      <c r="L784" s="21">
        <v>490</v>
      </c>
      <c r="M784" s="21">
        <v>1</v>
      </c>
      <c r="N784" s="21">
        <v>0.9</v>
      </c>
      <c r="O784" s="21"/>
      <c r="P784" s="20"/>
    </row>
    <row r="785" spans="2:16" x14ac:dyDescent="0.35">
      <c r="B785" s="21" t="s">
        <v>7022</v>
      </c>
      <c r="C785" s="21" t="s">
        <v>8548</v>
      </c>
      <c r="D785" s="21" t="s">
        <v>7141</v>
      </c>
      <c r="E785" s="21"/>
      <c r="F785" s="21"/>
      <c r="G785" s="21">
        <v>40119338</v>
      </c>
      <c r="H785" s="39" t="s">
        <v>9674</v>
      </c>
      <c r="I785" s="39" t="s">
        <v>8610</v>
      </c>
      <c r="J785" s="20" t="s">
        <v>8609</v>
      </c>
      <c r="K785" s="21"/>
      <c r="L785" s="21">
        <v>586</v>
      </c>
      <c r="M785" s="21">
        <v>1</v>
      </c>
      <c r="N785" s="21">
        <v>8.8000000000000007</v>
      </c>
      <c r="O785" s="21"/>
      <c r="P785" s="20"/>
    </row>
    <row r="786" spans="2:16" x14ac:dyDescent="0.35">
      <c r="B786" s="21" t="s">
        <v>7022</v>
      </c>
      <c r="C786" s="21" t="s">
        <v>8548</v>
      </c>
      <c r="D786" s="21" t="s">
        <v>7141</v>
      </c>
      <c r="E786" s="21"/>
      <c r="F786" s="21"/>
      <c r="G786" s="21">
        <v>40119420</v>
      </c>
      <c r="H786" s="39" t="s">
        <v>9798</v>
      </c>
      <c r="I786" s="39">
        <v>198</v>
      </c>
      <c r="J786" s="20" t="s">
        <v>8385</v>
      </c>
      <c r="K786" s="21"/>
      <c r="L786" s="21">
        <v>232</v>
      </c>
      <c r="M786" s="21">
        <v>2</v>
      </c>
      <c r="N786" s="21">
        <v>1.6</v>
      </c>
      <c r="O786" s="21"/>
      <c r="P786" s="20"/>
    </row>
    <row r="787" spans="2:16" x14ac:dyDescent="0.35">
      <c r="B787" s="21" t="s">
        <v>7022</v>
      </c>
      <c r="C787" s="21" t="s">
        <v>8548</v>
      </c>
      <c r="D787" s="21" t="s">
        <v>7141</v>
      </c>
      <c r="E787" s="21"/>
      <c r="F787" s="21"/>
      <c r="G787" s="21">
        <v>40119591</v>
      </c>
      <c r="H787" s="39" t="s">
        <v>9816</v>
      </c>
      <c r="I787" s="39" t="s">
        <v>8703</v>
      </c>
      <c r="J787" s="20" t="s">
        <v>8609</v>
      </c>
      <c r="K787" s="21"/>
      <c r="L787" s="21">
        <v>526</v>
      </c>
      <c r="M787" s="21">
        <v>1</v>
      </c>
      <c r="N787" s="21">
        <v>8.8000000000000007</v>
      </c>
      <c r="O787" s="21"/>
      <c r="P787" s="20"/>
    </row>
    <row r="788" spans="2:16" x14ac:dyDescent="0.35">
      <c r="B788" s="21" t="s">
        <v>7022</v>
      </c>
      <c r="C788" s="21" t="s">
        <v>8548</v>
      </c>
      <c r="D788" s="21" t="s">
        <v>7141</v>
      </c>
      <c r="E788" s="21"/>
      <c r="F788" s="21"/>
      <c r="G788" s="21">
        <v>40119653</v>
      </c>
      <c r="H788" s="39" t="s">
        <v>9533</v>
      </c>
      <c r="I788" s="39" t="s">
        <v>8535</v>
      </c>
      <c r="J788" s="20" t="s">
        <v>8609</v>
      </c>
      <c r="K788" s="21"/>
      <c r="L788" s="21">
        <v>4866</v>
      </c>
      <c r="M788" s="21">
        <v>1</v>
      </c>
      <c r="N788" s="21">
        <v>81.8</v>
      </c>
      <c r="O788" s="21"/>
      <c r="P788" s="20"/>
    </row>
    <row r="789" spans="2:16" x14ac:dyDescent="0.35">
      <c r="B789" s="21" t="s">
        <v>7022</v>
      </c>
      <c r="C789" s="21" t="s">
        <v>8548</v>
      </c>
      <c r="D789" s="21" t="s">
        <v>7141</v>
      </c>
      <c r="E789" s="21"/>
      <c r="F789" s="21"/>
      <c r="G789" s="21">
        <v>40119654</v>
      </c>
      <c r="H789" s="39" t="s">
        <v>9550</v>
      </c>
      <c r="I789" s="39" t="s">
        <v>8711</v>
      </c>
      <c r="J789" s="20" t="s">
        <v>8609</v>
      </c>
      <c r="K789" s="21"/>
      <c r="L789" s="21">
        <v>3875</v>
      </c>
      <c r="M789" s="21">
        <v>1</v>
      </c>
      <c r="N789" s="21">
        <v>65.2</v>
      </c>
      <c r="O789" s="21"/>
      <c r="P789" s="20"/>
    </row>
    <row r="790" spans="2:16" x14ac:dyDescent="0.35">
      <c r="B790" s="21" t="s">
        <v>7022</v>
      </c>
      <c r="C790" s="21" t="s">
        <v>8548</v>
      </c>
      <c r="D790" s="21" t="s">
        <v>7141</v>
      </c>
      <c r="E790" s="21"/>
      <c r="F790" s="21"/>
      <c r="G790" s="21">
        <v>40119655</v>
      </c>
      <c r="H790" s="39" t="s">
        <v>10951</v>
      </c>
      <c r="I790" s="39" t="s">
        <v>10320</v>
      </c>
      <c r="J790" s="20" t="s">
        <v>8345</v>
      </c>
      <c r="K790" s="21"/>
      <c r="L790" s="21">
        <v>2636</v>
      </c>
      <c r="M790" s="21">
        <v>1</v>
      </c>
      <c r="N790" s="21">
        <v>5.6</v>
      </c>
      <c r="O790" s="21"/>
      <c r="P790" s="20"/>
    </row>
    <row r="791" spans="2:16" x14ac:dyDescent="0.35">
      <c r="B791" s="21" t="s">
        <v>7022</v>
      </c>
      <c r="C791" s="21" t="s">
        <v>8548</v>
      </c>
      <c r="D791" s="21" t="s">
        <v>7141</v>
      </c>
      <c r="E791" s="21"/>
      <c r="F791" s="21"/>
      <c r="G791" s="21">
        <v>40119656</v>
      </c>
      <c r="H791" s="39" t="s">
        <v>10950</v>
      </c>
      <c r="I791" s="39" t="s">
        <v>10321</v>
      </c>
      <c r="J791" s="20" t="s">
        <v>8345</v>
      </c>
      <c r="K791" s="21"/>
      <c r="L791" s="21">
        <v>2636</v>
      </c>
      <c r="M791" s="21">
        <v>1</v>
      </c>
      <c r="N791" s="21">
        <v>5.6</v>
      </c>
      <c r="O791" s="21"/>
      <c r="P791" s="20"/>
    </row>
    <row r="792" spans="2:16" x14ac:dyDescent="0.35">
      <c r="B792" s="21" t="s">
        <v>7022</v>
      </c>
      <c r="C792" s="21" t="s">
        <v>8548</v>
      </c>
      <c r="D792" s="21" t="s">
        <v>7141</v>
      </c>
      <c r="E792" s="21"/>
      <c r="F792" s="21"/>
      <c r="G792" s="21">
        <v>40119657</v>
      </c>
      <c r="H792" s="39" t="s">
        <v>10994</v>
      </c>
      <c r="I792" s="39" t="s">
        <v>10318</v>
      </c>
      <c r="J792" s="20" t="s">
        <v>8340</v>
      </c>
      <c r="K792" s="21"/>
      <c r="L792" s="21">
        <v>1648</v>
      </c>
      <c r="M792" s="21">
        <v>1</v>
      </c>
      <c r="N792" s="21">
        <v>3</v>
      </c>
      <c r="O792" s="21"/>
      <c r="P792" s="20"/>
    </row>
    <row r="793" spans="2:16" x14ac:dyDescent="0.35">
      <c r="B793" s="21" t="s">
        <v>7022</v>
      </c>
      <c r="C793" s="21" t="s">
        <v>8548</v>
      </c>
      <c r="D793" s="21" t="s">
        <v>7141</v>
      </c>
      <c r="E793" s="21"/>
      <c r="F793" s="21"/>
      <c r="G793" s="21">
        <v>40119658</v>
      </c>
      <c r="H793" s="39" t="s">
        <v>10995</v>
      </c>
      <c r="I793" s="39" t="s">
        <v>10319</v>
      </c>
      <c r="J793" s="20" t="s">
        <v>8340</v>
      </c>
      <c r="K793" s="21"/>
      <c r="L793" s="21">
        <v>1648</v>
      </c>
      <c r="M793" s="21">
        <v>1</v>
      </c>
      <c r="N793" s="21">
        <v>3</v>
      </c>
      <c r="O793" s="21"/>
      <c r="P793" s="20"/>
    </row>
    <row r="794" spans="2:16" x14ac:dyDescent="0.35">
      <c r="B794" s="21" t="s">
        <v>7022</v>
      </c>
      <c r="C794" s="21" t="s">
        <v>8548</v>
      </c>
      <c r="D794" s="21" t="s">
        <v>7141</v>
      </c>
      <c r="E794" s="21"/>
      <c r="F794" s="21"/>
      <c r="G794" s="21">
        <v>40119659</v>
      </c>
      <c r="H794" s="39" t="s">
        <v>10987</v>
      </c>
      <c r="I794" s="39" t="s">
        <v>10316</v>
      </c>
      <c r="J794" s="20" t="s">
        <v>8482</v>
      </c>
      <c r="K794" s="21"/>
      <c r="L794" s="21">
        <v>1483</v>
      </c>
      <c r="M794" s="21">
        <v>1</v>
      </c>
      <c r="N794" s="21">
        <v>4</v>
      </c>
      <c r="O794" s="21"/>
      <c r="P794" s="20"/>
    </row>
    <row r="795" spans="2:16" x14ac:dyDescent="0.35">
      <c r="B795" s="21" t="s">
        <v>7022</v>
      </c>
      <c r="C795" s="21" t="s">
        <v>8548</v>
      </c>
      <c r="D795" s="21" t="s">
        <v>7141</v>
      </c>
      <c r="E795" s="21"/>
      <c r="F795" s="21"/>
      <c r="G795" s="21">
        <v>40119660</v>
      </c>
      <c r="H795" s="39" t="s">
        <v>10986</v>
      </c>
      <c r="I795" s="39" t="s">
        <v>10317</v>
      </c>
      <c r="J795" s="20" t="s">
        <v>8482</v>
      </c>
      <c r="K795" s="21"/>
      <c r="L795" s="21">
        <v>1483</v>
      </c>
      <c r="M795" s="21">
        <v>1</v>
      </c>
      <c r="N795" s="21">
        <v>4</v>
      </c>
      <c r="O795" s="21"/>
      <c r="P795" s="20"/>
    </row>
    <row r="796" spans="2:16" x14ac:dyDescent="0.35">
      <c r="B796" s="21" t="s">
        <v>7022</v>
      </c>
      <c r="C796" s="21" t="s">
        <v>8548</v>
      </c>
      <c r="D796" s="21" t="s">
        <v>7141</v>
      </c>
      <c r="E796" s="21"/>
      <c r="F796" s="21"/>
      <c r="G796" s="21">
        <v>40119661</v>
      </c>
      <c r="H796" s="39" t="s">
        <v>9592</v>
      </c>
      <c r="I796" s="39">
        <v>655</v>
      </c>
      <c r="J796" s="20" t="s">
        <v>8340</v>
      </c>
      <c r="K796" s="21"/>
      <c r="L796" s="21">
        <v>1396</v>
      </c>
      <c r="M796" s="21">
        <v>2</v>
      </c>
      <c r="N796" s="21">
        <v>7.4</v>
      </c>
      <c r="O796" s="21"/>
      <c r="P796" s="20"/>
    </row>
    <row r="797" spans="2:16" x14ac:dyDescent="0.35">
      <c r="B797" s="21" t="s">
        <v>7022</v>
      </c>
      <c r="C797" s="21" t="s">
        <v>8548</v>
      </c>
      <c r="D797" s="21" t="s">
        <v>7141</v>
      </c>
      <c r="E797" s="21"/>
      <c r="F797" s="21"/>
      <c r="G797" s="21">
        <v>40119662</v>
      </c>
      <c r="H797" s="39" t="s">
        <v>9609</v>
      </c>
      <c r="I797" s="39">
        <v>656</v>
      </c>
      <c r="J797" s="20" t="s">
        <v>8482</v>
      </c>
      <c r="K797" s="21"/>
      <c r="L797" s="21">
        <v>1594</v>
      </c>
      <c r="M797" s="21">
        <v>2</v>
      </c>
      <c r="N797" s="21">
        <v>6.8</v>
      </c>
      <c r="O797" s="21"/>
      <c r="P797" s="20"/>
    </row>
    <row r="798" spans="2:16" x14ac:dyDescent="0.35">
      <c r="B798" s="21" t="s">
        <v>7022</v>
      </c>
      <c r="C798" s="21" t="s">
        <v>8548</v>
      </c>
      <c r="D798" s="21" t="s">
        <v>7141</v>
      </c>
      <c r="E798" s="21"/>
      <c r="F798" s="21"/>
      <c r="G798" s="21">
        <v>40119663</v>
      </c>
      <c r="H798" s="39" t="s">
        <v>9714</v>
      </c>
      <c r="I798" s="39">
        <v>657</v>
      </c>
      <c r="J798" s="20" t="s">
        <v>8340</v>
      </c>
      <c r="K798" s="21"/>
      <c r="L798" s="21">
        <v>1144</v>
      </c>
      <c r="M798" s="21">
        <v>2</v>
      </c>
      <c r="N798" s="21">
        <v>4.2</v>
      </c>
      <c r="O798" s="21"/>
      <c r="P798" s="20"/>
    </row>
    <row r="799" spans="2:16" x14ac:dyDescent="0.35">
      <c r="B799" s="21" t="s">
        <v>7022</v>
      </c>
      <c r="C799" s="21" t="s">
        <v>8548</v>
      </c>
      <c r="D799" s="21" t="s">
        <v>7141</v>
      </c>
      <c r="E799" s="21"/>
      <c r="F799" s="21"/>
      <c r="G799" s="21">
        <v>40119664</v>
      </c>
      <c r="H799" s="39" t="s">
        <v>9598</v>
      </c>
      <c r="I799" s="39">
        <v>658</v>
      </c>
      <c r="J799" s="20" t="s">
        <v>8340</v>
      </c>
      <c r="K799" s="21"/>
      <c r="L799" s="21">
        <v>1449</v>
      </c>
      <c r="M799" s="21">
        <v>2</v>
      </c>
      <c r="N799" s="21">
        <v>7.8</v>
      </c>
      <c r="O799" s="21"/>
      <c r="P799" s="20"/>
    </row>
    <row r="800" spans="2:16" x14ac:dyDescent="0.35">
      <c r="B800" s="21" t="s">
        <v>7022</v>
      </c>
      <c r="C800" s="21" t="s">
        <v>8548</v>
      </c>
      <c r="D800" s="21" t="s">
        <v>7141</v>
      </c>
      <c r="E800" s="21"/>
      <c r="F800" s="21"/>
      <c r="G800" s="21">
        <v>40119665</v>
      </c>
      <c r="H800" s="39" t="s">
        <v>9683</v>
      </c>
      <c r="I800" s="39">
        <v>659</v>
      </c>
      <c r="J800" s="20" t="s">
        <v>8482</v>
      </c>
      <c r="K800" s="21"/>
      <c r="L800" s="21">
        <v>892</v>
      </c>
      <c r="M800" s="21">
        <v>2</v>
      </c>
      <c r="N800" s="21">
        <v>3.2</v>
      </c>
      <c r="O800" s="21"/>
      <c r="P800" s="20"/>
    </row>
    <row r="801" spans="2:16" x14ac:dyDescent="0.35">
      <c r="B801" s="21" t="s">
        <v>7022</v>
      </c>
      <c r="C801" s="21" t="s">
        <v>8548</v>
      </c>
      <c r="D801" s="21" t="s">
        <v>7141</v>
      </c>
      <c r="E801" s="21"/>
      <c r="F801" s="21"/>
      <c r="G801" s="21">
        <v>40119666</v>
      </c>
      <c r="H801" s="39" t="s">
        <v>9585</v>
      </c>
      <c r="I801" s="39">
        <v>660</v>
      </c>
      <c r="J801" s="20" t="s">
        <v>8340</v>
      </c>
      <c r="K801" s="21"/>
      <c r="L801" s="21">
        <v>1339</v>
      </c>
      <c r="M801" s="21">
        <v>2</v>
      </c>
      <c r="N801" s="21">
        <v>5</v>
      </c>
      <c r="O801" s="21"/>
      <c r="P801" s="20"/>
    </row>
    <row r="802" spans="2:16" x14ac:dyDescent="0.35">
      <c r="B802" s="21" t="s">
        <v>7022</v>
      </c>
      <c r="C802" s="21" t="s">
        <v>8548</v>
      </c>
      <c r="D802" s="21" t="s">
        <v>7141</v>
      </c>
      <c r="E802" s="21"/>
      <c r="F802" s="21"/>
      <c r="G802" s="21">
        <v>40119667</v>
      </c>
      <c r="H802" s="39" t="s">
        <v>9676</v>
      </c>
      <c r="I802" s="39">
        <v>661</v>
      </c>
      <c r="J802" s="20" t="s">
        <v>8340</v>
      </c>
      <c r="K802" s="21"/>
      <c r="L802" s="21">
        <v>641</v>
      </c>
      <c r="M802" s="21">
        <v>2</v>
      </c>
      <c r="N802" s="21">
        <v>2.4</v>
      </c>
      <c r="O802" s="21"/>
      <c r="P802" s="20"/>
    </row>
    <row r="803" spans="2:16" x14ac:dyDescent="0.35">
      <c r="B803" s="21" t="s">
        <v>7022</v>
      </c>
      <c r="C803" s="21" t="s">
        <v>8548</v>
      </c>
      <c r="D803" s="21" t="s">
        <v>7141</v>
      </c>
      <c r="E803" s="21"/>
      <c r="F803" s="21"/>
      <c r="G803" s="21">
        <v>40119668</v>
      </c>
      <c r="H803" s="39" t="s">
        <v>9711</v>
      </c>
      <c r="I803" s="39">
        <v>662</v>
      </c>
      <c r="J803" s="20" t="s">
        <v>8482</v>
      </c>
      <c r="K803" s="21"/>
      <c r="L803" s="21">
        <v>1066</v>
      </c>
      <c r="M803" s="21">
        <v>2</v>
      </c>
      <c r="N803" s="21">
        <v>5.8</v>
      </c>
      <c r="O803" s="21"/>
      <c r="P803" s="20"/>
    </row>
    <row r="804" spans="2:16" x14ac:dyDescent="0.35">
      <c r="B804" s="21" t="s">
        <v>7022</v>
      </c>
      <c r="C804" s="21" t="s">
        <v>8548</v>
      </c>
      <c r="D804" s="21" t="s">
        <v>7141</v>
      </c>
      <c r="E804" s="21"/>
      <c r="F804" s="21"/>
      <c r="G804" s="21">
        <v>40119669</v>
      </c>
      <c r="H804" s="39" t="s">
        <v>9670</v>
      </c>
      <c r="I804" s="39">
        <v>663</v>
      </c>
      <c r="J804" s="20" t="s">
        <v>8482</v>
      </c>
      <c r="K804" s="21"/>
      <c r="L804" s="21">
        <v>436</v>
      </c>
      <c r="M804" s="21">
        <v>2</v>
      </c>
      <c r="N804" s="21">
        <v>2.4</v>
      </c>
      <c r="O804" s="21"/>
      <c r="P804" s="20"/>
    </row>
    <row r="805" spans="2:16" x14ac:dyDescent="0.35">
      <c r="B805" s="21" t="s">
        <v>7022</v>
      </c>
      <c r="C805" s="21" t="s">
        <v>8548</v>
      </c>
      <c r="D805" s="21" t="s">
        <v>7141</v>
      </c>
      <c r="E805" s="21"/>
      <c r="F805" s="21"/>
      <c r="G805" s="21">
        <v>40119670</v>
      </c>
      <c r="H805" s="39" t="s">
        <v>9702</v>
      </c>
      <c r="I805" s="39">
        <v>664</v>
      </c>
      <c r="J805" s="20" t="s">
        <v>8482</v>
      </c>
      <c r="K805" s="21"/>
      <c r="L805" s="21">
        <v>1028</v>
      </c>
      <c r="M805" s="21">
        <v>2</v>
      </c>
      <c r="N805" s="21">
        <v>5.6</v>
      </c>
      <c r="O805" s="21"/>
      <c r="P805" s="20"/>
    </row>
    <row r="806" spans="2:16" x14ac:dyDescent="0.35">
      <c r="B806" s="21" t="s">
        <v>7022</v>
      </c>
      <c r="C806" s="21" t="s">
        <v>8548</v>
      </c>
      <c r="D806" s="21" t="s">
        <v>7141</v>
      </c>
      <c r="E806" s="21"/>
      <c r="F806" s="21"/>
      <c r="G806" s="21">
        <v>40119671</v>
      </c>
      <c r="H806" s="39" t="s">
        <v>9806</v>
      </c>
      <c r="I806" s="39">
        <v>665</v>
      </c>
      <c r="J806" s="20" t="s">
        <v>8482</v>
      </c>
      <c r="K806" s="21"/>
      <c r="L806" s="21">
        <v>231</v>
      </c>
      <c r="M806" s="21">
        <v>2</v>
      </c>
      <c r="N806" s="21">
        <v>1.2</v>
      </c>
      <c r="O806" s="21"/>
      <c r="P806" s="20"/>
    </row>
    <row r="807" spans="2:16" x14ac:dyDescent="0.35">
      <c r="B807" s="21" t="s">
        <v>7022</v>
      </c>
      <c r="C807" s="21" t="s">
        <v>8548</v>
      </c>
      <c r="D807" s="21" t="s">
        <v>7141</v>
      </c>
      <c r="E807" s="21"/>
      <c r="F807" s="21"/>
      <c r="G807" s="21">
        <v>40119672</v>
      </c>
      <c r="H807" s="39" t="s">
        <v>10923</v>
      </c>
      <c r="I807" s="39" t="s">
        <v>10314</v>
      </c>
      <c r="J807" s="20" t="s">
        <v>8617</v>
      </c>
      <c r="K807" s="21"/>
      <c r="L807" s="21">
        <v>4783</v>
      </c>
      <c r="M807" s="21">
        <v>1</v>
      </c>
      <c r="N807" s="21">
        <v>26.4</v>
      </c>
      <c r="O807" s="21"/>
      <c r="P807" s="20"/>
    </row>
    <row r="808" spans="2:16" x14ac:dyDescent="0.35">
      <c r="B808" s="21" t="s">
        <v>7022</v>
      </c>
      <c r="C808" s="21" t="s">
        <v>8548</v>
      </c>
      <c r="D808" s="21" t="s">
        <v>7141</v>
      </c>
      <c r="E808" s="21"/>
      <c r="F808" s="21"/>
      <c r="G808" s="21">
        <v>40119673</v>
      </c>
      <c r="H808" s="39" t="s">
        <v>10922</v>
      </c>
      <c r="I808" s="39" t="s">
        <v>10315</v>
      </c>
      <c r="J808" s="20" t="s">
        <v>8617</v>
      </c>
      <c r="K808" s="21"/>
      <c r="L808" s="21">
        <v>4783</v>
      </c>
      <c r="M808" s="21">
        <v>1</v>
      </c>
      <c r="N808" s="21">
        <v>26.4</v>
      </c>
      <c r="O808" s="21"/>
      <c r="P808" s="20"/>
    </row>
    <row r="809" spans="2:16" x14ac:dyDescent="0.35">
      <c r="B809" s="21" t="s">
        <v>7022</v>
      </c>
      <c r="C809" s="21" t="s">
        <v>8548</v>
      </c>
      <c r="D809" s="21" t="s">
        <v>7141</v>
      </c>
      <c r="E809" s="21"/>
      <c r="F809" s="21"/>
      <c r="G809" s="117"/>
      <c r="H809" s="198"/>
      <c r="I809" s="39" t="s">
        <v>10312</v>
      </c>
      <c r="J809" s="20" t="s">
        <v>8617</v>
      </c>
      <c r="K809" s="21"/>
      <c r="L809" s="21">
        <v>236</v>
      </c>
      <c r="M809" s="21">
        <v>1</v>
      </c>
      <c r="N809" s="21">
        <v>1.3</v>
      </c>
      <c r="O809" s="21"/>
      <c r="P809" s="20"/>
    </row>
    <row r="810" spans="2:16" x14ac:dyDescent="0.35">
      <c r="B810" s="21" t="s">
        <v>7022</v>
      </c>
      <c r="C810" s="21" t="s">
        <v>8548</v>
      </c>
      <c r="D810" s="21" t="s">
        <v>7141</v>
      </c>
      <c r="E810" s="21"/>
      <c r="F810" s="21"/>
      <c r="G810" s="21">
        <v>40119675</v>
      </c>
      <c r="H810" s="39" t="s">
        <v>11046</v>
      </c>
      <c r="I810" s="39" t="s">
        <v>10313</v>
      </c>
      <c r="J810" s="20" t="s">
        <v>8617</v>
      </c>
      <c r="K810" s="21"/>
      <c r="L810" s="21">
        <v>236</v>
      </c>
      <c r="M810" s="21">
        <v>1</v>
      </c>
      <c r="N810" s="21">
        <v>1.3</v>
      </c>
      <c r="O810" s="21"/>
      <c r="P810" s="20"/>
    </row>
    <row r="811" spans="2:16" x14ac:dyDescent="0.35">
      <c r="B811" s="21" t="s">
        <v>7022</v>
      </c>
      <c r="C811" s="21" t="s">
        <v>8548</v>
      </c>
      <c r="D811" s="21" t="s">
        <v>7141</v>
      </c>
      <c r="E811" s="21"/>
      <c r="F811" s="21"/>
      <c r="G811" s="21">
        <v>40119676</v>
      </c>
      <c r="H811" s="39" t="s">
        <v>10927</v>
      </c>
      <c r="I811" s="39" t="s">
        <v>10310</v>
      </c>
      <c r="J811" s="20" t="s">
        <v>8617</v>
      </c>
      <c r="K811" s="21"/>
      <c r="L811" s="21">
        <v>4559</v>
      </c>
      <c r="M811" s="21">
        <v>1</v>
      </c>
      <c r="N811" s="21">
        <v>25.8</v>
      </c>
      <c r="O811" s="21"/>
      <c r="P811" s="20"/>
    </row>
    <row r="812" spans="2:16" x14ac:dyDescent="0.35">
      <c r="B812" s="21" t="s">
        <v>7022</v>
      </c>
      <c r="C812" s="21" t="s">
        <v>8548</v>
      </c>
      <c r="D812" s="21" t="s">
        <v>7141</v>
      </c>
      <c r="E812" s="21"/>
      <c r="F812" s="21"/>
      <c r="G812" s="21">
        <v>40119677</v>
      </c>
      <c r="H812" s="39" t="s">
        <v>10926</v>
      </c>
      <c r="I812" s="39" t="s">
        <v>10311</v>
      </c>
      <c r="J812" s="20" t="s">
        <v>8617</v>
      </c>
      <c r="K812" s="21"/>
      <c r="L812" s="21">
        <v>4559</v>
      </c>
      <c r="M812" s="21">
        <v>1</v>
      </c>
      <c r="N812" s="21">
        <v>25.8</v>
      </c>
      <c r="O812" s="21"/>
      <c r="P812" s="20"/>
    </row>
    <row r="813" spans="2:16" x14ac:dyDescent="0.35">
      <c r="B813" s="21" t="s">
        <v>7022</v>
      </c>
      <c r="C813" s="21" t="s">
        <v>8548</v>
      </c>
      <c r="D813" s="21" t="s">
        <v>7141</v>
      </c>
      <c r="E813" s="21"/>
      <c r="F813" s="21"/>
      <c r="G813" s="21">
        <v>40119678</v>
      </c>
      <c r="H813" s="39" t="s">
        <v>10946</v>
      </c>
      <c r="I813" s="39" t="s">
        <v>10308</v>
      </c>
      <c r="J813" s="20" t="s">
        <v>8340</v>
      </c>
      <c r="K813" s="21"/>
      <c r="L813" s="21">
        <v>2658</v>
      </c>
      <c r="M813" s="21">
        <v>1</v>
      </c>
      <c r="N813" s="21">
        <v>4.9000000000000004</v>
      </c>
      <c r="O813" s="21"/>
      <c r="P813" s="20"/>
    </row>
    <row r="814" spans="2:16" x14ac:dyDescent="0.35">
      <c r="B814" s="21" t="s">
        <v>7022</v>
      </c>
      <c r="C814" s="21" t="s">
        <v>8548</v>
      </c>
      <c r="D814" s="21" t="s">
        <v>7141</v>
      </c>
      <c r="E814" s="21"/>
      <c r="F814" s="21"/>
      <c r="G814" s="21">
        <v>40119679</v>
      </c>
      <c r="H814" s="39" t="s">
        <v>10947</v>
      </c>
      <c r="I814" s="39" t="s">
        <v>10309</v>
      </c>
      <c r="J814" s="20" t="s">
        <v>8340</v>
      </c>
      <c r="K814" s="21"/>
      <c r="L814" s="21">
        <v>2658</v>
      </c>
      <c r="M814" s="21">
        <v>1</v>
      </c>
      <c r="N814" s="21">
        <v>4.9000000000000004</v>
      </c>
      <c r="O814" s="21"/>
      <c r="P814" s="20"/>
    </row>
    <row r="815" spans="2:16" x14ac:dyDescent="0.35">
      <c r="B815" s="21" t="s">
        <v>7022</v>
      </c>
      <c r="C815" s="21" t="s">
        <v>8548</v>
      </c>
      <c r="D815" s="21" t="s">
        <v>7141</v>
      </c>
      <c r="E815" s="21"/>
      <c r="F815" s="21"/>
      <c r="G815" s="21">
        <v>40119680</v>
      </c>
      <c r="H815" s="39" t="s">
        <v>11023</v>
      </c>
      <c r="I815" s="39" t="s">
        <v>10306</v>
      </c>
      <c r="J815" s="20" t="s">
        <v>8340</v>
      </c>
      <c r="K815" s="21"/>
      <c r="L815" s="21">
        <v>1054</v>
      </c>
      <c r="M815" s="21">
        <v>1</v>
      </c>
      <c r="N815" s="21">
        <v>1.9</v>
      </c>
      <c r="O815" s="21"/>
      <c r="P815" s="20"/>
    </row>
    <row r="816" spans="2:16" x14ac:dyDescent="0.35">
      <c r="B816" s="21" t="s">
        <v>7022</v>
      </c>
      <c r="C816" s="21" t="s">
        <v>8548</v>
      </c>
      <c r="D816" s="21" t="s">
        <v>7141</v>
      </c>
      <c r="E816" s="21"/>
      <c r="F816" s="21"/>
      <c r="G816" s="21">
        <v>40119681</v>
      </c>
      <c r="H816" s="39" t="s">
        <v>11024</v>
      </c>
      <c r="I816" s="39" t="s">
        <v>10307</v>
      </c>
      <c r="J816" s="20" t="s">
        <v>8340</v>
      </c>
      <c r="K816" s="21"/>
      <c r="L816" s="21">
        <v>1054</v>
      </c>
      <c r="M816" s="21">
        <v>1</v>
      </c>
      <c r="N816" s="21">
        <v>1.9</v>
      </c>
      <c r="O816" s="21"/>
      <c r="P816" s="20"/>
    </row>
    <row r="817" spans="2:16" x14ac:dyDescent="0.35">
      <c r="B817" s="21" t="s">
        <v>7022</v>
      </c>
      <c r="C817" s="21" t="s">
        <v>8548</v>
      </c>
      <c r="D817" s="21" t="s">
        <v>7141</v>
      </c>
      <c r="E817" s="21"/>
      <c r="F817" s="21"/>
      <c r="G817" s="21">
        <v>40119682</v>
      </c>
      <c r="H817" s="39" t="s">
        <v>9625</v>
      </c>
      <c r="I817" s="39">
        <v>671</v>
      </c>
      <c r="J817" s="20" t="s">
        <v>8340</v>
      </c>
      <c r="K817" s="21"/>
      <c r="L817" s="21">
        <v>1939</v>
      </c>
      <c r="M817" s="21">
        <v>1</v>
      </c>
      <c r="N817" s="21">
        <v>3.5</v>
      </c>
      <c r="O817" s="21"/>
      <c r="P817" s="20"/>
    </row>
    <row r="818" spans="2:16" x14ac:dyDescent="0.35">
      <c r="B818" s="21" t="s">
        <v>7022</v>
      </c>
      <c r="C818" s="21" t="s">
        <v>8548</v>
      </c>
      <c r="D818" s="21" t="s">
        <v>7141</v>
      </c>
      <c r="E818" s="21"/>
      <c r="F818" s="21"/>
      <c r="G818" s="21">
        <v>40119683</v>
      </c>
      <c r="H818" s="39" t="s">
        <v>9565</v>
      </c>
      <c r="I818" s="39">
        <v>672</v>
      </c>
      <c r="J818" s="20" t="s">
        <v>8340</v>
      </c>
      <c r="K818" s="21"/>
      <c r="L818" s="21">
        <v>2947</v>
      </c>
      <c r="M818" s="21">
        <v>1</v>
      </c>
      <c r="N818" s="21">
        <v>5.4</v>
      </c>
      <c r="O818" s="21"/>
      <c r="P818" s="20"/>
    </row>
    <row r="819" spans="2:16" x14ac:dyDescent="0.35">
      <c r="B819" s="21" t="s">
        <v>7022</v>
      </c>
      <c r="C819" s="21" t="s">
        <v>8548</v>
      </c>
      <c r="D819" s="21" t="s">
        <v>7141</v>
      </c>
      <c r="E819" s="21"/>
      <c r="F819" s="21"/>
      <c r="G819" s="21">
        <v>40119684</v>
      </c>
      <c r="H819" s="39" t="s">
        <v>9716</v>
      </c>
      <c r="I819" s="39">
        <v>673</v>
      </c>
      <c r="J819" s="20" t="s">
        <v>8340</v>
      </c>
      <c r="K819" s="21"/>
      <c r="L819" s="21">
        <v>1184</v>
      </c>
      <c r="M819" s="21">
        <v>1</v>
      </c>
      <c r="N819" s="21">
        <v>2.2000000000000002</v>
      </c>
      <c r="O819" s="21"/>
      <c r="P819" s="20"/>
    </row>
    <row r="820" spans="2:16" x14ac:dyDescent="0.35">
      <c r="B820" s="21" t="s">
        <v>7022</v>
      </c>
      <c r="C820" s="21" t="s">
        <v>8548</v>
      </c>
      <c r="D820" s="21" t="s">
        <v>7141</v>
      </c>
      <c r="E820" s="21"/>
      <c r="F820" s="21"/>
      <c r="G820" s="21">
        <v>40119685</v>
      </c>
      <c r="H820" s="39" t="s">
        <v>9724</v>
      </c>
      <c r="I820" s="39" t="s">
        <v>8712</v>
      </c>
      <c r="J820" s="20" t="s">
        <v>8713</v>
      </c>
      <c r="K820" s="21"/>
      <c r="L820" s="21">
        <v>1240</v>
      </c>
      <c r="M820" s="21">
        <v>1</v>
      </c>
      <c r="N820" s="21">
        <v>2.2999999999999998</v>
      </c>
      <c r="O820" s="21"/>
      <c r="P820" s="20"/>
    </row>
    <row r="821" spans="2:16" x14ac:dyDescent="0.35">
      <c r="B821" s="21" t="s">
        <v>7022</v>
      </c>
      <c r="C821" s="21" t="s">
        <v>8548</v>
      </c>
      <c r="D821" s="21" t="s">
        <v>7141</v>
      </c>
      <c r="E821" s="21"/>
      <c r="F821" s="21"/>
      <c r="G821" s="139">
        <v>40119686</v>
      </c>
      <c r="H821" s="133" t="s">
        <v>9571</v>
      </c>
      <c r="I821" s="39">
        <v>675</v>
      </c>
      <c r="J821" s="20" t="s">
        <v>8340</v>
      </c>
      <c r="K821" s="21"/>
      <c r="L821" s="21">
        <v>2643</v>
      </c>
      <c r="M821" s="21">
        <v>1</v>
      </c>
      <c r="N821" s="21">
        <v>4.8</v>
      </c>
      <c r="O821" s="21"/>
      <c r="P821" s="20"/>
    </row>
    <row r="822" spans="2:16" x14ac:dyDescent="0.35">
      <c r="B822" s="21" t="s">
        <v>7022</v>
      </c>
      <c r="C822" s="21" t="s">
        <v>8548</v>
      </c>
      <c r="D822" s="21" t="s">
        <v>7141</v>
      </c>
      <c r="E822" s="21"/>
      <c r="F822" s="21"/>
      <c r="G822" s="21">
        <v>40119687</v>
      </c>
      <c r="H822" s="39" t="s">
        <v>9705</v>
      </c>
      <c r="I822" s="39">
        <v>676</v>
      </c>
      <c r="J822" s="20" t="s">
        <v>8340</v>
      </c>
      <c r="K822" s="21"/>
      <c r="L822" s="21">
        <v>1040</v>
      </c>
      <c r="M822" s="21">
        <v>1</v>
      </c>
      <c r="N822" s="21">
        <v>1.9</v>
      </c>
      <c r="O822" s="21"/>
      <c r="P822" s="20"/>
    </row>
    <row r="823" spans="2:16" x14ac:dyDescent="0.35">
      <c r="B823" s="21" t="s">
        <v>7022</v>
      </c>
      <c r="C823" s="21" t="s">
        <v>8548</v>
      </c>
      <c r="D823" s="21" t="s">
        <v>7141</v>
      </c>
      <c r="E823" s="21"/>
      <c r="F823" s="21"/>
      <c r="G823" s="21">
        <v>40119688</v>
      </c>
      <c r="H823" s="39" t="s">
        <v>9672</v>
      </c>
      <c r="I823" s="39">
        <v>677</v>
      </c>
      <c r="J823" s="20" t="s">
        <v>8340</v>
      </c>
      <c r="K823" s="21"/>
      <c r="L823" s="21">
        <v>541</v>
      </c>
      <c r="M823" s="21">
        <v>1</v>
      </c>
      <c r="N823" s="21">
        <v>1</v>
      </c>
      <c r="O823" s="21"/>
      <c r="P823" s="20"/>
    </row>
    <row r="824" spans="2:16" x14ac:dyDescent="0.35">
      <c r="B824" s="21" t="s">
        <v>7022</v>
      </c>
      <c r="C824" s="21" t="s">
        <v>8548</v>
      </c>
      <c r="D824" s="21" t="s">
        <v>7141</v>
      </c>
      <c r="E824" s="21"/>
      <c r="F824" s="21"/>
      <c r="G824" s="21">
        <v>40119689</v>
      </c>
      <c r="H824" s="39" t="s">
        <v>9784</v>
      </c>
      <c r="I824" s="39">
        <v>678</v>
      </c>
      <c r="J824" s="20" t="s">
        <v>8714</v>
      </c>
      <c r="K824" s="21"/>
      <c r="L824" s="21">
        <v>127</v>
      </c>
      <c r="M824" s="21">
        <v>8</v>
      </c>
      <c r="N824" s="21">
        <v>5.6</v>
      </c>
      <c r="O824" s="21"/>
      <c r="P824" s="20"/>
    </row>
    <row r="825" spans="2:16" x14ac:dyDescent="0.35">
      <c r="B825" s="21" t="s">
        <v>7022</v>
      </c>
      <c r="C825" s="21" t="s">
        <v>8548</v>
      </c>
      <c r="D825" s="21" t="s">
        <v>7141</v>
      </c>
      <c r="E825" s="21"/>
      <c r="F825" s="21"/>
      <c r="G825" s="21">
        <v>40119382</v>
      </c>
      <c r="H825" s="39" t="s">
        <v>9761</v>
      </c>
      <c r="I825" s="39">
        <v>159</v>
      </c>
      <c r="J825" s="20" t="s">
        <v>8645</v>
      </c>
      <c r="K825" s="21"/>
      <c r="L825" s="21">
        <v>586</v>
      </c>
      <c r="M825" s="21">
        <v>2</v>
      </c>
      <c r="N825" s="21">
        <v>10.4</v>
      </c>
      <c r="O825" s="21"/>
      <c r="P825" s="20"/>
    </row>
    <row r="826" spans="2:16" x14ac:dyDescent="0.35">
      <c r="B826" s="21" t="s">
        <v>7022</v>
      </c>
      <c r="C826" s="21" t="s">
        <v>8548</v>
      </c>
      <c r="D826" s="21" t="s">
        <v>7141</v>
      </c>
      <c r="E826" s="21"/>
      <c r="F826" s="21"/>
      <c r="G826" s="21">
        <v>40119593</v>
      </c>
      <c r="H826" s="39" t="s">
        <v>9765</v>
      </c>
      <c r="I826" s="39">
        <v>547</v>
      </c>
      <c r="J826" s="20" t="s">
        <v>8704</v>
      </c>
      <c r="K826" s="21"/>
      <c r="L826" s="21">
        <v>526</v>
      </c>
      <c r="M826" s="21">
        <v>2</v>
      </c>
      <c r="N826" s="21">
        <v>8.6</v>
      </c>
      <c r="O826" s="21"/>
      <c r="P826" s="20"/>
    </row>
    <row r="827" spans="2:16" x14ac:dyDescent="0.35">
      <c r="B827" s="21" t="s">
        <v>7022</v>
      </c>
      <c r="C827" s="21" t="s">
        <v>8548</v>
      </c>
      <c r="D827" s="21" t="s">
        <v>8736</v>
      </c>
      <c r="E827" s="21"/>
      <c r="F827" s="21"/>
      <c r="G827" s="117"/>
      <c r="H827" s="198"/>
      <c r="I827" s="39" t="s">
        <v>8715</v>
      </c>
      <c r="J827" s="20" t="s">
        <v>8609</v>
      </c>
      <c r="K827" s="21"/>
      <c r="L827" s="21">
        <v>1040</v>
      </c>
      <c r="M827" s="21">
        <v>1</v>
      </c>
      <c r="N827" s="21">
        <v>17.5</v>
      </c>
      <c r="O827" s="21"/>
      <c r="P827" s="20"/>
    </row>
    <row r="828" spans="2:16" x14ac:dyDescent="0.35">
      <c r="B828" s="21" t="s">
        <v>7022</v>
      </c>
      <c r="C828" s="21" t="s">
        <v>8548</v>
      </c>
      <c r="D828" s="21" t="s">
        <v>8736</v>
      </c>
      <c r="E828" s="21"/>
      <c r="F828" s="21"/>
      <c r="G828" s="117"/>
      <c r="H828" s="198"/>
      <c r="I828" s="39">
        <v>691</v>
      </c>
      <c r="J828" s="20" t="s">
        <v>8716</v>
      </c>
      <c r="K828" s="21"/>
      <c r="L828" s="21">
        <v>230</v>
      </c>
      <c r="M828" s="21">
        <v>2</v>
      </c>
      <c r="N828" s="21">
        <v>3.2</v>
      </c>
      <c r="O828" s="21"/>
      <c r="P828" s="20"/>
    </row>
    <row r="829" spans="2:16" x14ac:dyDescent="0.35">
      <c r="B829" s="21" t="s">
        <v>7022</v>
      </c>
      <c r="C829" s="21" t="s">
        <v>8548</v>
      </c>
      <c r="D829" s="21" t="s">
        <v>8736</v>
      </c>
      <c r="E829" s="21"/>
      <c r="F829" s="21"/>
      <c r="G829" s="117"/>
      <c r="H829" s="198"/>
      <c r="I829" s="39" t="s">
        <v>8717</v>
      </c>
      <c r="J829" s="20" t="s">
        <v>8407</v>
      </c>
      <c r="K829" s="21"/>
      <c r="L829" s="21">
        <v>2616</v>
      </c>
      <c r="M829" s="21">
        <v>1</v>
      </c>
      <c r="N829" s="21">
        <v>23.8</v>
      </c>
      <c r="O829" s="21"/>
      <c r="P829" s="20"/>
    </row>
    <row r="830" spans="2:16" x14ac:dyDescent="0.35">
      <c r="B830" s="21" t="s">
        <v>7022</v>
      </c>
      <c r="C830" s="21" t="s">
        <v>8548</v>
      </c>
      <c r="D830" s="21" t="s">
        <v>8736</v>
      </c>
      <c r="E830" s="21"/>
      <c r="F830" s="21"/>
      <c r="G830" s="117"/>
      <c r="H830" s="198"/>
      <c r="I830" s="39" t="s">
        <v>8718</v>
      </c>
      <c r="J830" s="20" t="s">
        <v>8407</v>
      </c>
      <c r="K830" s="21"/>
      <c r="L830" s="21">
        <v>2499</v>
      </c>
      <c r="M830" s="21">
        <v>1</v>
      </c>
      <c r="N830" s="21">
        <v>22.7</v>
      </c>
      <c r="O830" s="21"/>
      <c r="P830" s="20"/>
    </row>
    <row r="831" spans="2:16" x14ac:dyDescent="0.35">
      <c r="B831" s="21" t="s">
        <v>7022</v>
      </c>
      <c r="C831" s="21" t="s">
        <v>8548</v>
      </c>
      <c r="D831" s="21" t="s">
        <v>8736</v>
      </c>
      <c r="E831" s="21"/>
      <c r="F831" s="21"/>
      <c r="G831" s="117"/>
      <c r="H831" s="198"/>
      <c r="I831" s="39" t="s">
        <v>8719</v>
      </c>
      <c r="J831" s="20" t="s">
        <v>8407</v>
      </c>
      <c r="K831" s="21"/>
      <c r="L831" s="21">
        <v>2491</v>
      </c>
      <c r="M831" s="21">
        <v>1</v>
      </c>
      <c r="N831" s="21">
        <v>22.6</v>
      </c>
      <c r="O831" s="21"/>
      <c r="P831" s="20"/>
    </row>
    <row r="832" spans="2:16" x14ac:dyDescent="0.35">
      <c r="B832" s="21" t="s">
        <v>7022</v>
      </c>
      <c r="C832" s="21" t="s">
        <v>8548</v>
      </c>
      <c r="D832" s="21" t="s">
        <v>8736</v>
      </c>
      <c r="E832" s="21"/>
      <c r="F832" s="21"/>
      <c r="G832" s="117"/>
      <c r="H832" s="198"/>
      <c r="I832" s="39" t="s">
        <v>8720</v>
      </c>
      <c r="J832" s="20" t="s">
        <v>8407</v>
      </c>
      <c r="K832" s="21"/>
      <c r="L832" s="21">
        <v>2367</v>
      </c>
      <c r="M832" s="21">
        <v>1</v>
      </c>
      <c r="N832" s="21">
        <v>21.5</v>
      </c>
      <c r="O832" s="21"/>
      <c r="P832" s="20"/>
    </row>
    <row r="833" spans="2:16" x14ac:dyDescent="0.35">
      <c r="B833" s="21" t="s">
        <v>7022</v>
      </c>
      <c r="C833" s="21" t="s">
        <v>8548</v>
      </c>
      <c r="D833" s="21" t="s">
        <v>8736</v>
      </c>
      <c r="E833" s="21"/>
      <c r="F833" s="21"/>
      <c r="G833" s="117"/>
      <c r="H833" s="198"/>
      <c r="I833" s="39">
        <v>696</v>
      </c>
      <c r="J833" s="20" t="s">
        <v>8529</v>
      </c>
      <c r="K833" s="21"/>
      <c r="L833" s="21">
        <v>761</v>
      </c>
      <c r="M833" s="21">
        <v>1</v>
      </c>
      <c r="N833" s="21">
        <v>3.6</v>
      </c>
      <c r="O833" s="21"/>
      <c r="P833" s="20"/>
    </row>
    <row r="834" spans="2:16" x14ac:dyDescent="0.35">
      <c r="B834" s="21" t="s">
        <v>7022</v>
      </c>
      <c r="C834" s="21" t="s">
        <v>8548</v>
      </c>
      <c r="D834" s="21" t="s">
        <v>8736</v>
      </c>
      <c r="E834" s="21"/>
      <c r="F834" s="21"/>
      <c r="G834" s="117"/>
      <c r="H834" s="198"/>
      <c r="I834" s="39">
        <v>697</v>
      </c>
      <c r="J834" s="20" t="s">
        <v>8529</v>
      </c>
      <c r="K834" s="21"/>
      <c r="L834" s="21">
        <v>762</v>
      </c>
      <c r="M834" s="21">
        <v>1</v>
      </c>
      <c r="N834" s="21">
        <v>3.6</v>
      </c>
      <c r="O834" s="21"/>
      <c r="P834" s="20"/>
    </row>
    <row r="835" spans="2:16" x14ac:dyDescent="0.35">
      <c r="B835" s="21" t="s">
        <v>7022</v>
      </c>
      <c r="C835" s="21" t="s">
        <v>8548</v>
      </c>
      <c r="D835" s="21" t="s">
        <v>8736</v>
      </c>
      <c r="E835" s="21"/>
      <c r="F835" s="21"/>
      <c r="G835" s="117"/>
      <c r="H835" s="198"/>
      <c r="I835" s="39" t="s">
        <v>8721</v>
      </c>
      <c r="J835" s="20" t="s">
        <v>8407</v>
      </c>
      <c r="K835" s="21"/>
      <c r="L835" s="21">
        <v>138</v>
      </c>
      <c r="M835" s="21">
        <v>2</v>
      </c>
      <c r="N835" s="21">
        <v>2.6</v>
      </c>
      <c r="O835" s="21"/>
    </row>
    <row r="836" spans="2:16" x14ac:dyDescent="0.35">
      <c r="B836" s="21" t="s">
        <v>7022</v>
      </c>
      <c r="C836" s="21" t="s">
        <v>8548</v>
      </c>
      <c r="D836" s="21" t="s">
        <v>8736</v>
      </c>
      <c r="E836" s="21"/>
      <c r="F836" s="21"/>
      <c r="G836" s="117"/>
      <c r="H836" s="198"/>
      <c r="I836" s="39" t="s">
        <v>8722</v>
      </c>
      <c r="J836" s="20" t="s">
        <v>8407</v>
      </c>
      <c r="K836" s="21"/>
      <c r="L836" s="21">
        <v>134</v>
      </c>
      <c r="M836" s="21">
        <v>1</v>
      </c>
      <c r="N836" s="21">
        <v>1.2</v>
      </c>
      <c r="O836" s="21"/>
    </row>
    <row r="837" spans="2:16" x14ac:dyDescent="0.35">
      <c r="B837" s="21" t="s">
        <v>7022</v>
      </c>
      <c r="C837" s="21" t="s">
        <v>8548</v>
      </c>
      <c r="D837" s="21" t="s">
        <v>8736</v>
      </c>
      <c r="E837" s="21"/>
      <c r="F837" s="21"/>
      <c r="G837" s="117"/>
      <c r="H837" s="198"/>
      <c r="I837" s="39">
        <v>700</v>
      </c>
      <c r="J837" s="20" t="s">
        <v>8723</v>
      </c>
      <c r="K837" s="21"/>
      <c r="L837" s="21">
        <v>2150</v>
      </c>
      <c r="M837" s="21">
        <v>1</v>
      </c>
      <c r="N837" s="21">
        <v>33.5</v>
      </c>
      <c r="O837" s="21"/>
    </row>
    <row r="838" spans="2:16" x14ac:dyDescent="0.35">
      <c r="B838" s="21" t="s">
        <v>7022</v>
      </c>
      <c r="C838" s="21" t="s">
        <v>8548</v>
      </c>
      <c r="D838" s="21" t="s">
        <v>8736</v>
      </c>
      <c r="E838" s="21"/>
      <c r="F838" s="21"/>
      <c r="G838" s="117"/>
      <c r="H838" s="198"/>
      <c r="I838" s="39">
        <v>701</v>
      </c>
      <c r="J838" s="20" t="s">
        <v>8723</v>
      </c>
      <c r="K838" s="21"/>
      <c r="L838" s="21">
        <v>2150</v>
      </c>
      <c r="M838" s="21">
        <v>1</v>
      </c>
      <c r="N838" s="21">
        <v>33.5</v>
      </c>
      <c r="O838" s="21"/>
    </row>
    <row r="839" spans="2:16" x14ac:dyDescent="0.35">
      <c r="B839" s="21" t="s">
        <v>7022</v>
      </c>
      <c r="C839" s="21" t="s">
        <v>8548</v>
      </c>
      <c r="D839" s="21" t="s">
        <v>8736</v>
      </c>
      <c r="E839" s="21"/>
      <c r="F839" s="21"/>
      <c r="G839" s="117"/>
      <c r="H839" s="198"/>
      <c r="I839" s="39" t="s">
        <v>10304</v>
      </c>
      <c r="J839" s="20" t="s">
        <v>8372</v>
      </c>
      <c r="K839" s="21"/>
      <c r="L839" s="21">
        <v>91</v>
      </c>
      <c r="M839" s="21">
        <v>1</v>
      </c>
      <c r="N839" s="21">
        <v>0.6</v>
      </c>
      <c r="O839" s="21"/>
    </row>
    <row r="840" spans="2:16" x14ac:dyDescent="0.35">
      <c r="B840" s="21" t="s">
        <v>7022</v>
      </c>
      <c r="C840" s="21" t="s">
        <v>8548</v>
      </c>
      <c r="D840" s="21" t="s">
        <v>8736</v>
      </c>
      <c r="E840" s="21"/>
      <c r="F840" s="21"/>
      <c r="G840" s="117"/>
      <c r="H840" s="198"/>
      <c r="I840" s="39" t="s">
        <v>10305</v>
      </c>
      <c r="J840" s="20" t="s">
        <v>8372</v>
      </c>
      <c r="K840" s="21"/>
      <c r="L840" s="21">
        <v>91</v>
      </c>
      <c r="M840" s="21">
        <v>1</v>
      </c>
      <c r="N840" s="21">
        <v>0.6</v>
      </c>
      <c r="O840" s="21"/>
    </row>
    <row r="841" spans="2:16" x14ac:dyDescent="0.35">
      <c r="B841" s="21" t="s">
        <v>7022</v>
      </c>
      <c r="C841" s="21" t="s">
        <v>8548</v>
      </c>
      <c r="D841" s="21" t="s">
        <v>8736</v>
      </c>
      <c r="E841" s="21"/>
      <c r="F841" s="21"/>
      <c r="G841" s="117"/>
      <c r="H841" s="198"/>
      <c r="I841" s="39" t="s">
        <v>10302</v>
      </c>
      <c r="J841" s="20" t="s">
        <v>8372</v>
      </c>
      <c r="K841" s="21"/>
      <c r="L841" s="21">
        <v>91</v>
      </c>
      <c r="M841" s="21">
        <v>1</v>
      </c>
      <c r="N841" s="21">
        <v>0.6</v>
      </c>
      <c r="O841" s="21"/>
    </row>
    <row r="842" spans="2:16" x14ac:dyDescent="0.35">
      <c r="B842" s="21" t="s">
        <v>7022</v>
      </c>
      <c r="C842" s="21" t="s">
        <v>8548</v>
      </c>
      <c r="D842" s="21" t="s">
        <v>8736</v>
      </c>
      <c r="E842" s="21"/>
      <c r="F842" s="21"/>
      <c r="G842" s="117"/>
      <c r="H842" s="198"/>
      <c r="I842" s="39" t="s">
        <v>10303</v>
      </c>
      <c r="J842" s="20" t="s">
        <v>8372</v>
      </c>
      <c r="K842" s="21"/>
      <c r="L842" s="21">
        <v>91</v>
      </c>
      <c r="M842" s="21">
        <v>1</v>
      </c>
      <c r="N842" s="21">
        <v>0.6</v>
      </c>
      <c r="O842" s="21"/>
    </row>
    <row r="843" spans="2:16" x14ac:dyDescent="0.35">
      <c r="B843" s="21" t="s">
        <v>7022</v>
      </c>
      <c r="C843" s="21" t="s">
        <v>8548</v>
      </c>
      <c r="D843" s="21" t="s">
        <v>8736</v>
      </c>
      <c r="E843" s="21"/>
      <c r="F843" s="21"/>
      <c r="G843" s="117"/>
      <c r="H843" s="198"/>
      <c r="I843" s="39">
        <v>704</v>
      </c>
      <c r="J843" s="20" t="s">
        <v>8529</v>
      </c>
      <c r="K843" s="21"/>
      <c r="L843" s="21">
        <v>725</v>
      </c>
      <c r="M843" s="21">
        <v>1</v>
      </c>
      <c r="N843" s="21">
        <v>3.4</v>
      </c>
      <c r="O843" s="21"/>
    </row>
    <row r="844" spans="2:16" x14ac:dyDescent="0.35">
      <c r="B844" s="21" t="s">
        <v>7022</v>
      </c>
      <c r="C844" s="21" t="s">
        <v>8548</v>
      </c>
      <c r="D844" s="21" t="s">
        <v>8736</v>
      </c>
      <c r="E844" s="21"/>
      <c r="F844" s="21"/>
      <c r="G844" s="117"/>
      <c r="H844" s="198"/>
      <c r="I844" s="39">
        <v>705</v>
      </c>
      <c r="J844" s="20" t="s">
        <v>8529</v>
      </c>
      <c r="K844" s="21"/>
      <c r="L844" s="21">
        <v>724</v>
      </c>
      <c r="M844" s="21">
        <v>1</v>
      </c>
      <c r="N844" s="21">
        <v>3.4</v>
      </c>
      <c r="O844" s="21"/>
    </row>
    <row r="845" spans="2:16" x14ac:dyDescent="0.35">
      <c r="B845" s="21" t="s">
        <v>7022</v>
      </c>
      <c r="C845" s="21" t="s">
        <v>8548</v>
      </c>
      <c r="D845" s="21" t="s">
        <v>8736</v>
      </c>
      <c r="E845" s="21"/>
      <c r="F845" s="21"/>
      <c r="G845" s="117"/>
      <c r="H845" s="198"/>
      <c r="I845" s="39">
        <v>706</v>
      </c>
      <c r="J845" s="20" t="s">
        <v>8372</v>
      </c>
      <c r="K845" s="21"/>
      <c r="L845" s="21">
        <v>2100</v>
      </c>
      <c r="M845" s="21">
        <v>13</v>
      </c>
      <c r="N845" s="21">
        <v>166.4</v>
      </c>
      <c r="O845" s="21"/>
    </row>
    <row r="846" spans="2:16" x14ac:dyDescent="0.35">
      <c r="B846" s="21" t="s">
        <v>7022</v>
      </c>
      <c r="C846" s="21" t="s">
        <v>8548</v>
      </c>
      <c r="D846" s="21" t="s">
        <v>8736</v>
      </c>
      <c r="E846" s="21"/>
      <c r="F846" s="21"/>
      <c r="G846" s="117"/>
      <c r="H846" s="198"/>
      <c r="I846" s="39">
        <v>707</v>
      </c>
      <c r="J846" s="20" t="s">
        <v>8372</v>
      </c>
      <c r="K846" s="21"/>
      <c r="L846" s="21">
        <v>2100</v>
      </c>
      <c r="M846" s="21">
        <v>2</v>
      </c>
      <c r="N846" s="21">
        <v>25.6</v>
      </c>
      <c r="O846" s="21"/>
    </row>
    <row r="847" spans="2:16" x14ac:dyDescent="0.35">
      <c r="B847" s="21" t="s">
        <v>7022</v>
      </c>
      <c r="C847" s="21" t="s">
        <v>8548</v>
      </c>
      <c r="D847" s="21" t="s">
        <v>8736</v>
      </c>
      <c r="E847" s="21"/>
      <c r="F847" s="21"/>
      <c r="G847" s="117"/>
      <c r="H847" s="198"/>
      <c r="I847" s="39" t="s">
        <v>8724</v>
      </c>
      <c r="J847" s="20" t="s">
        <v>8407</v>
      </c>
      <c r="K847" s="21"/>
      <c r="L847" s="21">
        <v>134</v>
      </c>
      <c r="M847" s="21">
        <v>1</v>
      </c>
      <c r="N847" s="21">
        <v>1.2</v>
      </c>
      <c r="O847" s="21"/>
    </row>
    <row r="848" spans="2:16" x14ac:dyDescent="0.35">
      <c r="B848" s="21" t="s">
        <v>7022</v>
      </c>
      <c r="C848" s="21" t="s">
        <v>8548</v>
      </c>
      <c r="D848" s="21" t="s">
        <v>8547</v>
      </c>
      <c r="E848" s="21"/>
      <c r="F848" s="21"/>
      <c r="G848" s="117"/>
      <c r="H848" s="198"/>
      <c r="I848" s="39" t="s">
        <v>8725</v>
      </c>
      <c r="J848" s="20" t="s">
        <v>8567</v>
      </c>
      <c r="K848" s="21"/>
      <c r="L848" s="21">
        <v>4521</v>
      </c>
      <c r="M848" s="21">
        <v>1</v>
      </c>
      <c r="N848" s="21">
        <v>76</v>
      </c>
      <c r="O848" s="21"/>
    </row>
    <row r="849" spans="2:15" x14ac:dyDescent="0.35">
      <c r="B849" s="21" t="s">
        <v>7022</v>
      </c>
      <c r="C849" s="21" t="s">
        <v>8548</v>
      </c>
      <c r="D849" s="21" t="s">
        <v>8547</v>
      </c>
      <c r="E849" s="21"/>
      <c r="F849" s="21"/>
      <c r="G849" s="117"/>
      <c r="H849" s="198"/>
      <c r="I849" s="39" t="s">
        <v>8726</v>
      </c>
      <c r="J849" s="20" t="s">
        <v>8567</v>
      </c>
      <c r="K849" s="21"/>
      <c r="L849" s="21">
        <v>103</v>
      </c>
      <c r="M849" s="21">
        <v>12</v>
      </c>
      <c r="N849" s="21">
        <v>18</v>
      </c>
      <c r="O849" s="21"/>
    </row>
    <row r="850" spans="2:15" x14ac:dyDescent="0.35">
      <c r="B850" s="21" t="s">
        <v>7022</v>
      </c>
      <c r="C850" s="21" t="s">
        <v>8548</v>
      </c>
      <c r="D850" s="21" t="s">
        <v>8547</v>
      </c>
      <c r="E850" s="21"/>
      <c r="F850" s="21"/>
      <c r="G850" s="117"/>
      <c r="H850" s="198"/>
      <c r="I850" s="39">
        <v>722</v>
      </c>
      <c r="J850" s="20" t="s">
        <v>8727</v>
      </c>
      <c r="K850" s="21"/>
      <c r="L850" s="21">
        <v>145</v>
      </c>
      <c r="M850" s="21">
        <v>1</v>
      </c>
      <c r="N850" s="21">
        <v>3</v>
      </c>
      <c r="O850" s="21"/>
    </row>
    <row r="851" spans="2:15" x14ac:dyDescent="0.35">
      <c r="B851" s="21" t="s">
        <v>7022</v>
      </c>
      <c r="C851" s="21" t="s">
        <v>8336</v>
      </c>
      <c r="D851" s="21" t="s">
        <v>8547</v>
      </c>
      <c r="E851" s="21"/>
      <c r="F851" s="21"/>
      <c r="G851" s="117"/>
      <c r="H851" s="198"/>
      <c r="I851" s="39">
        <v>202</v>
      </c>
      <c r="J851" s="20" t="s">
        <v>8418</v>
      </c>
      <c r="K851" s="21"/>
      <c r="L851" s="21">
        <v>1500</v>
      </c>
      <c r="M851" s="21">
        <v>1</v>
      </c>
      <c r="N851" s="21">
        <v>27.5</v>
      </c>
      <c r="O851" s="21"/>
    </row>
    <row r="852" spans="2:15" x14ac:dyDescent="0.35">
      <c r="B852" s="21" t="s">
        <v>7022</v>
      </c>
      <c r="C852" s="21" t="s">
        <v>8336</v>
      </c>
      <c r="D852" s="21" t="s">
        <v>8547</v>
      </c>
      <c r="E852" s="21"/>
      <c r="F852" s="21"/>
      <c r="G852" s="117"/>
      <c r="H852" s="198"/>
      <c r="I852" s="39">
        <v>621</v>
      </c>
      <c r="J852" s="20" t="s">
        <v>8538</v>
      </c>
      <c r="K852" s="21"/>
      <c r="L852" s="21">
        <v>128</v>
      </c>
      <c r="M852" s="21">
        <v>6</v>
      </c>
      <c r="N852" s="21">
        <v>10.8</v>
      </c>
      <c r="O852" s="21"/>
    </row>
  </sheetData>
  <autoFilter ref="B3:P1062" xr:uid="{801683D4-5DDC-4742-910F-1E1CF30872B5}"/>
  <mergeCells count="2">
    <mergeCell ref="C1:I1"/>
    <mergeCell ref="C2:I2"/>
  </mergeCells>
  <phoneticPr fontId="3" type="noConversion"/>
  <conditionalFormatting sqref="I30:I41 I48:I59 I66:I69">
    <cfRule type="expression" dxfId="512" priority="69">
      <formula>AND(XDU30="ESTRUCTURA",I30="")</formula>
    </cfRule>
  </conditionalFormatting>
  <conditionalFormatting sqref="I70:I77 I84:I87">
    <cfRule type="expression" dxfId="511" priority="4">
      <formula>AND(XDT70="ESTRUCTURA",I70="")</formula>
    </cfRule>
  </conditionalFormatting>
  <conditionalFormatting sqref="I88:I95 I102:I158 I221:I291 I294:I310 I336:I337">
    <cfRule type="expression" dxfId="510" priority="19">
      <formula>AND(XDU70="ESTRUCTURA",I88="")</formula>
    </cfRule>
  </conditionalFormatting>
  <conditionalFormatting sqref="I143:I146 K143:K146 M143:M146 I156:I157 K156:K157 M156:M157 M189:M190 I189:I198 K189:K198 M192:M198 I220 K220">
    <cfRule type="expression" dxfId="509" priority="68">
      <formula>AND(#REF!="ESTRUCTURA",I143="")</formula>
    </cfRule>
  </conditionalFormatting>
  <conditionalFormatting sqref="I147:I148">
    <cfRule type="expression" dxfId="508" priority="1081">
      <formula>AND(XDV193="ESTRUCTURA",I147="")</formula>
    </cfRule>
  </conditionalFormatting>
  <conditionalFormatting sqref="I149:I155">
    <cfRule type="expression" dxfId="507" priority="71">
      <formula>AND(XDU195="ESTRUCTURA",I149="")</formula>
    </cfRule>
  </conditionalFormatting>
  <conditionalFormatting sqref="I158">
    <cfRule type="expression" dxfId="506" priority="1093">
      <formula>AND(XDU202="ESTRUCTURA",I158="")</formula>
    </cfRule>
  </conditionalFormatting>
  <conditionalFormatting sqref="I159:I169 I178">
    <cfRule type="expression" dxfId="505" priority="75">
      <formula>AND(XDV126="ESTRUCTURA",I159="")</formula>
    </cfRule>
  </conditionalFormatting>
  <conditionalFormatting sqref="I170:I171">
    <cfRule type="expression" dxfId="504" priority="1020">
      <formula>AND(XDV139="ESTRUCTURA",I170="")</formula>
    </cfRule>
  </conditionalFormatting>
  <conditionalFormatting sqref="I172 K172 M172">
    <cfRule type="expression" dxfId="503" priority="76">
      <formula>AND(#REF!="ESTRUCTURA",I172="")</formula>
    </cfRule>
  </conditionalFormatting>
  <conditionalFormatting sqref="I173:I174">
    <cfRule type="expression" dxfId="502" priority="606">
      <formula>AND(XDV141="ESTRUCTURA",I173="")</formula>
    </cfRule>
  </conditionalFormatting>
  <conditionalFormatting sqref="I175:I176">
    <cfRule type="expression" dxfId="501" priority="466">
      <formula>AND(XDV142="ESTRUCTURA",I175="")</formula>
    </cfRule>
  </conditionalFormatting>
  <conditionalFormatting sqref="I177">
    <cfRule type="expression" dxfId="500" priority="469">
      <formula>AND(XDU144="ESTRUCTURA",I177="")</formula>
    </cfRule>
  </conditionalFormatting>
  <conditionalFormatting sqref="I179:I180">
    <cfRule type="expression" dxfId="499" priority="1026">
      <formula>AND(XDV149="ESTRUCTURA",I179="")</formula>
    </cfRule>
  </conditionalFormatting>
  <conditionalFormatting sqref="I181:I185 K181:K185 M181:M185 I211 K211 M211">
    <cfRule type="expression" dxfId="498" priority="1071">
      <formula>AND(#REF!="ESTRUCTURA",I181="")</formula>
    </cfRule>
  </conditionalFormatting>
  <conditionalFormatting sqref="I186:I188">
    <cfRule type="expression" dxfId="497" priority="1076">
      <formula>AND(XDV184="ESTRUCTURA",I186="")</formula>
    </cfRule>
  </conditionalFormatting>
  <conditionalFormatting sqref="I199:I201">
    <cfRule type="expression" dxfId="496" priority="617">
      <formula>AND(XDV136="ESTRUCTURA",I199="")</formula>
    </cfRule>
  </conditionalFormatting>
  <conditionalFormatting sqref="I202:I204">
    <cfRule type="expression" dxfId="495" priority="1012">
      <formula>AND(XDV146="ESTRUCTURA",I202="")</formula>
    </cfRule>
  </conditionalFormatting>
  <conditionalFormatting sqref="I205:I210">
    <cfRule type="expression" dxfId="494" priority="482">
      <formula>AND(XDV181="ESTRUCTURA",I205="")</formula>
    </cfRule>
  </conditionalFormatting>
  <conditionalFormatting sqref="I212:I219">
    <cfRule type="expression" dxfId="493" priority="1082">
      <formula>AND(XDV187="ESTRUCTURA",I212="")</formula>
    </cfRule>
  </conditionalFormatting>
  <conditionalFormatting sqref="I292:I293">
    <cfRule type="expression" dxfId="492" priority="22">
      <formula>AND(XDT274="ESTRUCTURA",I292="")</formula>
    </cfRule>
  </conditionalFormatting>
  <conditionalFormatting sqref="I350:I432">
    <cfRule type="expression" dxfId="491" priority="16">
      <formula>AND(XDU332="ESTRUCTURA",I350="")</formula>
    </cfRule>
  </conditionalFormatting>
  <conditionalFormatting sqref="I436:I437">
    <cfRule type="expression" dxfId="490" priority="125">
      <formula>AND(XDU469="ESTRUCTURA",I436="")</formula>
    </cfRule>
  </conditionalFormatting>
  <conditionalFormatting sqref="I438:I439">
    <cfRule type="expression" dxfId="489" priority="122">
      <formula>AND(XDU469="ESTRUCTURA",I438="")</formula>
    </cfRule>
  </conditionalFormatting>
  <conditionalFormatting sqref="I440">
    <cfRule type="expression" dxfId="488" priority="119">
      <formula>AND(XDU469="ESTRUCTURA",I440="")</formula>
    </cfRule>
  </conditionalFormatting>
  <conditionalFormatting sqref="I441">
    <cfRule type="expression" dxfId="487" priority="116">
      <formula>AND(XDU469="ESTRUCTURA",I441="")</formula>
    </cfRule>
  </conditionalFormatting>
  <conditionalFormatting sqref="I442">
    <cfRule type="expression" dxfId="486" priority="113">
      <formula>AND(XDU469="ESTRUCTURA",I442="")</formula>
    </cfRule>
  </conditionalFormatting>
  <conditionalFormatting sqref="I443">
    <cfRule type="expression" dxfId="485" priority="110">
      <formula>AND(XDU469="ESTRUCTURA",I443="")</formula>
    </cfRule>
  </conditionalFormatting>
  <conditionalFormatting sqref="I444:I445">
    <cfRule type="expression" dxfId="484" priority="107">
      <formula>AND(XDU469="ESTRUCTURA",I444="")</formula>
    </cfRule>
  </conditionalFormatting>
  <conditionalFormatting sqref="I446">
    <cfRule type="expression" dxfId="483" priority="104">
      <formula>AND(XDU469="ESTRUCTURA",I446="")</formula>
    </cfRule>
  </conditionalFormatting>
  <conditionalFormatting sqref="I447">
    <cfRule type="expression" dxfId="482" priority="101">
      <formula>AND(XDU469="ESTRUCTURA",I447="")</formula>
    </cfRule>
  </conditionalFormatting>
  <conditionalFormatting sqref="I448:I449">
    <cfRule type="expression" dxfId="481" priority="98">
      <formula>AND(XDU469="ESTRUCTURA",I448="")</formula>
    </cfRule>
  </conditionalFormatting>
  <conditionalFormatting sqref="I450">
    <cfRule type="expression" dxfId="480" priority="95">
      <formula>AND(XDU469="ESTRUCTURA",I450="")</formula>
    </cfRule>
  </conditionalFormatting>
  <conditionalFormatting sqref="I451">
    <cfRule type="expression" dxfId="479" priority="92">
      <formula>AND(XDU469="ESTRUCTURA",I451="")</formula>
    </cfRule>
  </conditionalFormatting>
  <conditionalFormatting sqref="I452:I453">
    <cfRule type="expression" dxfId="478" priority="89">
      <formula>AND(XDU469="ESTRUCTURA",I452="")</formula>
    </cfRule>
  </conditionalFormatting>
  <conditionalFormatting sqref="I454:I455">
    <cfRule type="expression" dxfId="477" priority="86">
      <formula>AND(XDU469="ESTRUCTURA",I454="")</formula>
    </cfRule>
  </conditionalFormatting>
  <conditionalFormatting sqref="I456">
    <cfRule type="expression" dxfId="476" priority="83">
      <formula>AND(XDU469="ESTRUCTURA",I456="")</formula>
    </cfRule>
  </conditionalFormatting>
  <conditionalFormatting sqref="I457:I458">
    <cfRule type="expression" dxfId="475" priority="462">
      <formula>AND(XDU469="ESTRUCTURA",I457="")</formula>
    </cfRule>
  </conditionalFormatting>
  <conditionalFormatting sqref="I459">
    <cfRule type="expression" dxfId="474" priority="158">
      <formula>AND(XDU469="ESTRUCTURA",I459="")</formula>
    </cfRule>
  </conditionalFormatting>
  <conditionalFormatting sqref="I460">
    <cfRule type="expression" dxfId="473" priority="80">
      <formula>AND(XDU471="ESTRUCTURA",I460="")</formula>
    </cfRule>
  </conditionalFormatting>
  <conditionalFormatting sqref="I461">
    <cfRule type="expression" dxfId="472" priority="155">
      <formula>AND(XDU471="ESTRUCTURA",I461="")</formula>
    </cfRule>
  </conditionalFormatting>
  <conditionalFormatting sqref="I462">
    <cfRule type="expression" dxfId="471" priority="152">
      <formula>AND(XDU471="ESTRUCTURA",I462="")</formula>
    </cfRule>
  </conditionalFormatting>
  <conditionalFormatting sqref="I463">
    <cfRule type="expression" dxfId="470" priority="149">
      <formula>AND(XDU471="ESTRUCTURA",I463="")</formula>
    </cfRule>
  </conditionalFormatting>
  <conditionalFormatting sqref="I464:I465">
    <cfRule type="expression" dxfId="469" priority="146">
      <formula>AND(XDU471="ESTRUCTURA",I464="")</formula>
    </cfRule>
  </conditionalFormatting>
  <conditionalFormatting sqref="I466">
    <cfRule type="expression" dxfId="468" priority="143">
      <formula>AND(XDU471="ESTRUCTURA",I466="")</formula>
    </cfRule>
  </conditionalFormatting>
  <conditionalFormatting sqref="I467">
    <cfRule type="expression" dxfId="467" priority="140">
      <formula>AND(XDU471="ESTRUCTURA",I467="")</formula>
    </cfRule>
  </conditionalFormatting>
  <conditionalFormatting sqref="I468">
    <cfRule type="expression" dxfId="466" priority="137">
      <formula>AND(XDU471="ESTRUCTURA",I468="")</formula>
    </cfRule>
  </conditionalFormatting>
  <conditionalFormatting sqref="I469">
    <cfRule type="expression" dxfId="465" priority="134">
      <formula>AND(XDU471="ESTRUCTURA",I469="")</formula>
    </cfRule>
  </conditionalFormatting>
  <conditionalFormatting sqref="I470">
    <cfRule type="expression" dxfId="464" priority="131">
      <formula>AND(XDU471="ESTRUCTURA",I470="")</formula>
    </cfRule>
  </conditionalFormatting>
  <conditionalFormatting sqref="I471">
    <cfRule type="expression" dxfId="463" priority="128">
      <formula>AND(XDU471="ESTRUCTURA",I471="")</formula>
    </cfRule>
  </conditionalFormatting>
  <conditionalFormatting sqref="I472:I510">
    <cfRule type="expression" dxfId="462" priority="13">
      <formula>AND(XDU454="ESTRUCTURA",I472="")</formula>
    </cfRule>
  </conditionalFormatting>
  <conditionalFormatting sqref="I535:I571">
    <cfRule type="expression" dxfId="461" priority="31">
      <formula>AND(XDU517="ESTRUCTURA",I535="")</formula>
    </cfRule>
  </conditionalFormatting>
  <conditionalFormatting sqref="I577:I578">
    <cfRule type="expression" dxfId="460" priority="10">
      <formula>AND(XDU559="ESTRUCTURA",I577="")</formula>
    </cfRule>
  </conditionalFormatting>
  <conditionalFormatting sqref="J31:K32">
    <cfRule type="expression" dxfId="459" priority="51">
      <formula>AND(XDT31="ESTRUCTURA",J31="")</formula>
    </cfRule>
  </conditionalFormatting>
  <conditionalFormatting sqref="J49:K49">
    <cfRule type="expression" dxfId="458" priority="43">
      <formula>AND(XDT49="ESTRUCTURA",J49="")</formula>
    </cfRule>
  </conditionalFormatting>
  <conditionalFormatting sqref="J67:K67">
    <cfRule type="expression" dxfId="457" priority="5">
      <formula>AND(XDT67="ESTRUCTURA",J67="")</formula>
    </cfRule>
  </conditionalFormatting>
  <conditionalFormatting sqref="J85:K85">
    <cfRule type="expression" dxfId="456" priority="1">
      <formula>AND(XDS85="ESTRUCTURA",J85="")</formula>
    </cfRule>
  </conditionalFormatting>
  <conditionalFormatting sqref="J103:K103">
    <cfRule type="expression" dxfId="455" priority="41">
      <formula>AND(XDT85="ESTRUCTURA",J103="")</formula>
    </cfRule>
  </conditionalFormatting>
  <conditionalFormatting sqref="J111:K111">
    <cfRule type="expression" dxfId="454" priority="46">
      <formula>AND(XDT93="ESTRUCTURA",J111="")</formula>
    </cfRule>
  </conditionalFormatting>
  <conditionalFormatting sqref="K4:K27 K37:K45">
    <cfRule type="expression" dxfId="453" priority="67">
      <formula>AND(XDT4="ESTRUCTURA",K4="")</formula>
    </cfRule>
  </conditionalFormatting>
  <conditionalFormatting sqref="K55:K63">
    <cfRule type="expression" dxfId="452" priority="7">
      <formula>AND(XDT55="ESTRUCTURA",K55="")</formula>
    </cfRule>
  </conditionalFormatting>
  <conditionalFormatting sqref="K73:K81">
    <cfRule type="expression" dxfId="451" priority="3">
      <formula>AND(XDS73="ESTRUCTURA",K73="")</formula>
    </cfRule>
  </conditionalFormatting>
  <conditionalFormatting sqref="K90:K99 K107:K110 K116:K120 K124:K158 K221:K252 M242 K254:K291 K294:K310">
    <cfRule type="expression" dxfId="450" priority="45">
      <formula>AND(XDT72="ESTRUCTURA",K90="")</formula>
    </cfRule>
  </conditionalFormatting>
  <conditionalFormatting sqref="K147:K148">
    <cfRule type="expression" dxfId="449" priority="1084">
      <formula>AND(XDU193="ESTRUCTURA",K147="")</formula>
    </cfRule>
  </conditionalFormatting>
  <conditionalFormatting sqref="K149:K155">
    <cfRule type="expression" dxfId="448" priority="73">
      <formula>AND(XDT195="ESTRUCTURA",K149="")</formula>
    </cfRule>
  </conditionalFormatting>
  <conditionalFormatting sqref="K158">
    <cfRule type="expression" dxfId="447" priority="1096">
      <formula>AND(XDT202="ESTRUCTURA",K158="")</formula>
    </cfRule>
  </conditionalFormatting>
  <conditionalFormatting sqref="K159:K169 K175:K176">
    <cfRule type="expression" dxfId="446" priority="77">
      <formula>AND(XDU126="ESTRUCTURA",K159="")</formula>
    </cfRule>
  </conditionalFormatting>
  <conditionalFormatting sqref="K170:K171">
    <cfRule type="expression" dxfId="445" priority="1022">
      <formula>AND(XDU139="ESTRUCTURA",K170="")</formula>
    </cfRule>
  </conditionalFormatting>
  <conditionalFormatting sqref="K173:K174">
    <cfRule type="expression" dxfId="444" priority="609">
      <formula>AND(XDU141="ESTRUCTURA",K173="")</formula>
    </cfRule>
  </conditionalFormatting>
  <conditionalFormatting sqref="K179:K180">
    <cfRule type="expression" dxfId="443" priority="1024">
      <formula>AND(XDU149="ESTRUCTURA",K179="")</formula>
    </cfRule>
  </conditionalFormatting>
  <conditionalFormatting sqref="K186:K188">
    <cfRule type="expression" dxfId="442" priority="1079">
      <formula>AND(XDU184="ESTRUCTURA",K186="")</formula>
    </cfRule>
  </conditionalFormatting>
  <conditionalFormatting sqref="K199:K201">
    <cfRule type="expression" dxfId="441" priority="621">
      <formula>AND(XDU136="ESTRUCTURA",K199="")</formula>
    </cfRule>
  </conditionalFormatting>
  <conditionalFormatting sqref="K202:K204">
    <cfRule type="expression" dxfId="440" priority="471">
      <formula>AND(XDU146="ESTRUCTURA",K202="")</formula>
    </cfRule>
  </conditionalFormatting>
  <conditionalFormatting sqref="K205:K210">
    <cfRule type="expression" dxfId="439" priority="485">
      <formula>AND(XDU181="ESTRUCTURA",K205="")</formula>
    </cfRule>
  </conditionalFormatting>
  <conditionalFormatting sqref="K212:K219">
    <cfRule type="expression" dxfId="438" priority="59">
      <formula>AND(XDU187="ESTRUCTURA",K212="")</formula>
    </cfRule>
  </conditionalFormatting>
  <conditionalFormatting sqref="K253">
    <cfRule type="expression" dxfId="437" priority="52">
      <formula>AND(XDU235="ESTRUCTURA",K253="")</formula>
    </cfRule>
  </conditionalFormatting>
  <conditionalFormatting sqref="K336:K337">
    <cfRule type="expression" dxfId="436" priority="17">
      <formula>AND(XDT318="ESTRUCTURA",K336="")</formula>
    </cfRule>
  </conditionalFormatting>
  <conditionalFormatting sqref="K350:K382">
    <cfRule type="expression" dxfId="435" priority="24">
      <formula>AND(XDT332="ESTRUCTURA",K350="")</formula>
    </cfRule>
  </conditionalFormatting>
  <conditionalFormatting sqref="K383">
    <cfRule type="expression" dxfId="434" priority="27">
      <formula>AND(XDU365="ESTRUCTURA",K383="")</formula>
    </cfRule>
  </conditionalFormatting>
  <conditionalFormatting sqref="K384:K432">
    <cfRule type="expression" dxfId="433" priority="14">
      <formula>AND(XDT366="ESTRUCTURA",K384="")</formula>
    </cfRule>
  </conditionalFormatting>
  <conditionalFormatting sqref="K436:K437">
    <cfRule type="expression" dxfId="432" priority="126">
      <formula>AND(XDT469="ESTRUCTURA",K436="")</formula>
    </cfRule>
  </conditionalFormatting>
  <conditionalFormatting sqref="K438:K439">
    <cfRule type="expression" dxfId="431" priority="123">
      <formula>AND(XDT469="ESTRUCTURA",K438="")</formula>
    </cfRule>
  </conditionalFormatting>
  <conditionalFormatting sqref="K440">
    <cfRule type="expression" dxfId="430" priority="120">
      <formula>AND(XDT469="ESTRUCTURA",K440="")</formula>
    </cfRule>
  </conditionalFormatting>
  <conditionalFormatting sqref="K441">
    <cfRule type="expression" dxfId="429" priority="117">
      <formula>AND(XDT469="ESTRUCTURA",K441="")</formula>
    </cfRule>
  </conditionalFormatting>
  <conditionalFormatting sqref="K442">
    <cfRule type="expression" dxfId="428" priority="114">
      <formula>AND(XDT469="ESTRUCTURA",K442="")</formula>
    </cfRule>
  </conditionalFormatting>
  <conditionalFormatting sqref="K443">
    <cfRule type="expression" dxfId="427" priority="111">
      <formula>AND(XDT469="ESTRUCTURA",K443="")</formula>
    </cfRule>
  </conditionalFormatting>
  <conditionalFormatting sqref="K444:K445">
    <cfRule type="expression" dxfId="426" priority="108">
      <formula>AND(XDT469="ESTRUCTURA",K444="")</formula>
    </cfRule>
  </conditionalFormatting>
  <conditionalFormatting sqref="K446">
    <cfRule type="expression" dxfId="425" priority="105">
      <formula>AND(XDT469="ESTRUCTURA",K446="")</formula>
    </cfRule>
  </conditionalFormatting>
  <conditionalFormatting sqref="K447">
    <cfRule type="expression" dxfId="424" priority="102">
      <formula>AND(XDT469="ESTRUCTURA",K447="")</formula>
    </cfRule>
  </conditionalFormatting>
  <conditionalFormatting sqref="K448:K449">
    <cfRule type="expression" dxfId="423" priority="99">
      <formula>AND(XDT469="ESTRUCTURA",K448="")</formula>
    </cfRule>
  </conditionalFormatting>
  <conditionalFormatting sqref="K450">
    <cfRule type="expression" dxfId="422" priority="96">
      <formula>AND(XDT469="ESTRUCTURA",K450="")</formula>
    </cfRule>
  </conditionalFormatting>
  <conditionalFormatting sqref="K451">
    <cfRule type="expression" dxfId="421" priority="93">
      <formula>AND(XDT469="ESTRUCTURA",K451="")</formula>
    </cfRule>
  </conditionalFormatting>
  <conditionalFormatting sqref="K452:K453">
    <cfRule type="expression" dxfId="420" priority="90">
      <formula>AND(XDT469="ESTRUCTURA",K452="")</formula>
    </cfRule>
  </conditionalFormatting>
  <conditionalFormatting sqref="K454:K455">
    <cfRule type="expression" dxfId="419" priority="87">
      <formula>AND(XDT469="ESTRUCTURA",K454="")</formula>
    </cfRule>
  </conditionalFormatting>
  <conditionalFormatting sqref="K456">
    <cfRule type="expression" dxfId="418" priority="84">
      <formula>AND(XDT469="ESTRUCTURA",K456="")</formula>
    </cfRule>
  </conditionalFormatting>
  <conditionalFormatting sqref="K457:K458">
    <cfRule type="expression" dxfId="417" priority="463">
      <formula>AND(XDT469="ESTRUCTURA",K457="")</formula>
    </cfRule>
  </conditionalFormatting>
  <conditionalFormatting sqref="K459">
    <cfRule type="expression" dxfId="416" priority="159">
      <formula>AND(XDT469="ESTRUCTURA",K459="")</formula>
    </cfRule>
  </conditionalFormatting>
  <conditionalFormatting sqref="K460">
    <cfRule type="expression" dxfId="415" priority="81">
      <formula>AND(XDT471="ESTRUCTURA",K460="")</formula>
    </cfRule>
  </conditionalFormatting>
  <conditionalFormatting sqref="K461">
    <cfRule type="expression" dxfId="414" priority="156">
      <formula>AND(XDT471="ESTRUCTURA",K461="")</formula>
    </cfRule>
  </conditionalFormatting>
  <conditionalFormatting sqref="K462">
    <cfRule type="expression" dxfId="413" priority="153">
      <formula>AND(XDT471="ESTRUCTURA",K462="")</formula>
    </cfRule>
  </conditionalFormatting>
  <conditionalFormatting sqref="K463">
    <cfRule type="expression" dxfId="412" priority="150">
      <formula>AND(XDT471="ESTRUCTURA",K463="")</formula>
    </cfRule>
  </conditionalFormatting>
  <conditionalFormatting sqref="K464:K465">
    <cfRule type="expression" dxfId="411" priority="147">
      <formula>AND(XDT471="ESTRUCTURA",K464="")</formula>
    </cfRule>
  </conditionalFormatting>
  <conditionalFormatting sqref="K466">
    <cfRule type="expression" dxfId="410" priority="144">
      <formula>AND(XDT471="ESTRUCTURA",K466="")</formula>
    </cfRule>
  </conditionalFormatting>
  <conditionalFormatting sqref="K467">
    <cfRule type="expression" dxfId="409" priority="141">
      <formula>AND(XDT471="ESTRUCTURA",K467="")</formula>
    </cfRule>
  </conditionalFormatting>
  <conditionalFormatting sqref="K468">
    <cfRule type="expression" dxfId="408" priority="138">
      <formula>AND(XDT471="ESTRUCTURA",K468="")</formula>
    </cfRule>
  </conditionalFormatting>
  <conditionalFormatting sqref="K469">
    <cfRule type="expression" dxfId="407" priority="135">
      <formula>AND(XDT471="ESTRUCTURA",K469="")</formula>
    </cfRule>
  </conditionalFormatting>
  <conditionalFormatting sqref="K470">
    <cfRule type="expression" dxfId="406" priority="132">
      <formula>AND(XDT471="ESTRUCTURA",K470="")</formula>
    </cfRule>
  </conditionalFormatting>
  <conditionalFormatting sqref="K471">
    <cfRule type="expression" dxfId="405" priority="129">
      <formula>AND(XDT471="ESTRUCTURA",K471="")</formula>
    </cfRule>
  </conditionalFormatting>
  <conditionalFormatting sqref="K472:K510">
    <cfRule type="expression" dxfId="404" priority="11">
      <formula>AND(XDT454="ESTRUCTURA",K472="")</formula>
    </cfRule>
  </conditionalFormatting>
  <conditionalFormatting sqref="K535:K571">
    <cfRule type="expression" dxfId="403" priority="28">
      <formula>AND(XDT517="ESTRUCTURA",K535="")</formula>
    </cfRule>
  </conditionalFormatting>
  <conditionalFormatting sqref="K577:K578">
    <cfRule type="expression" dxfId="402" priority="8">
      <formula>AND(XDT559="ESTRUCTURA",K577="")</formula>
    </cfRule>
  </conditionalFormatting>
  <conditionalFormatting sqref="L267:L269">
    <cfRule type="expression" dxfId="401" priority="48">
      <formula>AND(XDU249="ESTRUCTURA",L267="")</formula>
    </cfRule>
  </conditionalFormatting>
  <conditionalFormatting sqref="L356:L359">
    <cfRule type="expression" dxfId="400" priority="38">
      <formula>AND(XDU338="ESTRUCTURA",L356="")</formula>
    </cfRule>
  </conditionalFormatting>
  <conditionalFormatting sqref="M4:M31">
    <cfRule type="expression" dxfId="399" priority="61">
      <formula>AND(XDU4="ESTRUCTURA",M4="")</formula>
    </cfRule>
  </conditionalFormatting>
  <conditionalFormatting sqref="M42:M48">
    <cfRule type="expression" dxfId="398" priority="44">
      <formula>AND(XDU42="ESTRUCTURA",M42="")</formula>
    </cfRule>
  </conditionalFormatting>
  <conditionalFormatting sqref="M60:M66">
    <cfRule type="expression" dxfId="397" priority="6">
      <formula>AND(XDU60="ESTRUCTURA",M60="")</formula>
    </cfRule>
  </conditionalFormatting>
  <conditionalFormatting sqref="M78:M84">
    <cfRule type="expression" dxfId="396" priority="2">
      <formula>AND(XDT78="ESTRUCTURA",M78="")</formula>
    </cfRule>
  </conditionalFormatting>
  <conditionalFormatting sqref="M96:M102">
    <cfRule type="expression" dxfId="395" priority="42">
      <formula>AND(XDU78="ESTRUCTURA",M96="")</formula>
    </cfRule>
  </conditionalFormatting>
  <conditionalFormatting sqref="M141:M158 M221:M225 L226 M230:M231 M233:M236 M243:M264 M266:M283 M285:M291 K292:K293 M294:M295 M297:M310 M418:M432 M495:M510 M547:M557 M560:M571">
    <cfRule type="expression" dxfId="394" priority="20">
      <formula>AND(XDS123="ESTRUCTURA",K141="")</formula>
    </cfRule>
  </conditionalFormatting>
  <conditionalFormatting sqref="M147:M155">
    <cfRule type="expression" dxfId="393" priority="1070">
      <formula>AND(XDU193="ESTRUCTURA",M147="")</formula>
    </cfRule>
  </conditionalFormatting>
  <conditionalFormatting sqref="M158">
    <cfRule type="expression" dxfId="392" priority="1099">
      <formula>AND(XDU202="ESTRUCTURA",M158="")</formula>
    </cfRule>
  </conditionalFormatting>
  <conditionalFormatting sqref="M159:M160">
    <cfRule type="expression" dxfId="391" priority="78">
      <formula>AND(XDV126="ESTRUCTURA",M159="")</formula>
    </cfRule>
  </conditionalFormatting>
  <conditionalFormatting sqref="M161">
    <cfRule type="expression" dxfId="390" priority="79">
      <formula>AND(XDU128="ESTRUCTURA",M161="")</formula>
    </cfRule>
  </conditionalFormatting>
  <conditionalFormatting sqref="M162:M169 K177:K178 M178">
    <cfRule type="expression" dxfId="389" priority="474">
      <formula>AND(XDT129="ESTRUCTURA",K162="")</formula>
    </cfRule>
  </conditionalFormatting>
  <conditionalFormatting sqref="M170:M171">
    <cfRule type="expression" dxfId="388" priority="1018">
      <formula>AND(XDU139="ESTRUCTURA",M170="")</formula>
    </cfRule>
  </conditionalFormatting>
  <conditionalFormatting sqref="M173:M174">
    <cfRule type="expression" dxfId="387" priority="490">
      <formula>AND(XDU141="ESTRUCTURA",M173="")</formula>
    </cfRule>
  </conditionalFormatting>
  <conditionalFormatting sqref="M175:M177">
    <cfRule type="expression" dxfId="386" priority="479">
      <formula>AND(XDU142="ESTRUCTURA",M175="")</formula>
    </cfRule>
  </conditionalFormatting>
  <conditionalFormatting sqref="M179:M180">
    <cfRule type="expression" dxfId="385" priority="1028">
      <formula>AND(XDV149="ESTRUCTURA",M179="")</formula>
    </cfRule>
  </conditionalFormatting>
  <conditionalFormatting sqref="M186:M188">
    <cfRule type="expression" dxfId="384" priority="66">
      <formula>AND(XDV184="ESTRUCTURA",M186="")</formula>
    </cfRule>
  </conditionalFormatting>
  <conditionalFormatting sqref="M199">
    <cfRule type="expression" dxfId="383" priority="627">
      <formula>AND(XDV136="ESTRUCTURA",M199="")</formula>
    </cfRule>
  </conditionalFormatting>
  <conditionalFormatting sqref="M200:M201">
    <cfRule type="expression" dxfId="382" priority="614">
      <formula>AND(XDU137="ESTRUCTURA",M200="")</formula>
    </cfRule>
  </conditionalFormatting>
  <conditionalFormatting sqref="M202:M204">
    <cfRule type="expression" dxfId="381" priority="1015">
      <formula>AND(XDV146="ESTRUCTURA",M202="")</formula>
    </cfRule>
  </conditionalFormatting>
  <conditionalFormatting sqref="M205:M210">
    <cfRule type="expression" dxfId="380" priority="496">
      <formula>AND(XDV181="ESTRUCTURA",M205="")</formula>
    </cfRule>
  </conditionalFormatting>
  <conditionalFormatting sqref="M212:M216">
    <cfRule type="expression" dxfId="379" priority="1091">
      <formula>AND(XDU187="ESTRUCTURA",M212="")</formula>
    </cfRule>
  </conditionalFormatting>
  <conditionalFormatting sqref="M217">
    <cfRule type="expression" dxfId="378" priority="63">
      <formula>AND(XDV192="ESTRUCTURA",M217="")</formula>
    </cfRule>
  </conditionalFormatting>
  <conditionalFormatting sqref="M218:M220">
    <cfRule type="expression" dxfId="377" priority="54">
      <formula>AND(#REF!="ESTRUCTURA",M218="")</formula>
    </cfRule>
  </conditionalFormatting>
  <conditionalFormatting sqref="M226:M229">
    <cfRule type="expression" dxfId="376" priority="55">
      <formula>AND(XDV208="ESTRUCTURA",M226="")</formula>
    </cfRule>
  </conditionalFormatting>
  <conditionalFormatting sqref="M237:M239">
    <cfRule type="expression" dxfId="375" priority="56">
      <formula>AND(XDV219="ESTRUCTURA",M237="")</formula>
    </cfRule>
  </conditionalFormatting>
  <conditionalFormatting sqref="M240:M241">
    <cfRule type="expression" dxfId="374" priority="62">
      <formula>AND(XDU222="ESTRUCTURA",M240="")</formula>
    </cfRule>
  </conditionalFormatting>
  <conditionalFormatting sqref="M265">
    <cfRule type="expression" dxfId="373" priority="49">
      <formula>AND(XDV247="ESTRUCTURA",M265="")</formula>
    </cfRule>
  </conditionalFormatting>
  <conditionalFormatting sqref="M284">
    <cfRule type="expression" dxfId="372" priority="47">
      <formula>AND(XDV266="ESTRUCTURA",M284="")</formula>
    </cfRule>
  </conditionalFormatting>
  <conditionalFormatting sqref="M292:M293">
    <cfRule type="expression" dxfId="371" priority="21">
      <formula>AND(XDT274="ESTRUCTURA",M292="")</formula>
    </cfRule>
  </conditionalFormatting>
  <conditionalFormatting sqref="M336:M337">
    <cfRule type="expression" dxfId="370" priority="18">
      <formula>AND(XDU318="ESTRUCTURA",M336="")</formula>
    </cfRule>
  </conditionalFormatting>
  <conditionalFormatting sqref="M350:M353">
    <cfRule type="expression" dxfId="369" priority="40">
      <formula>AND(XDU332="ESTRUCTURA",M350="")</formula>
    </cfRule>
  </conditionalFormatting>
  <conditionalFormatting sqref="M354">
    <cfRule type="expression" dxfId="368" priority="39">
      <formula>AND(XDV336="ESTRUCTURA",M354="")</formula>
    </cfRule>
  </conditionalFormatting>
  <conditionalFormatting sqref="M355:M404">
    <cfRule type="expression" dxfId="367" priority="15">
      <formula>AND(XDU337="ESTRUCTURA",M355="")</formula>
    </cfRule>
  </conditionalFormatting>
  <conditionalFormatting sqref="M405:M406">
    <cfRule type="expression" dxfId="366" priority="36">
      <formula>AND(XDV387="ESTRUCTURA",M405="")</formula>
    </cfRule>
  </conditionalFormatting>
  <conditionalFormatting sqref="M407:M416">
    <cfRule type="expression" dxfId="365" priority="37">
      <formula>AND(XDU389="ESTRUCTURA",M407="")</formula>
    </cfRule>
  </conditionalFormatting>
  <conditionalFormatting sqref="M436:M437">
    <cfRule type="expression" dxfId="364" priority="127">
      <formula>AND(XDU469="ESTRUCTURA",M436="")</formula>
    </cfRule>
  </conditionalFormatting>
  <conditionalFormatting sqref="M438:M439">
    <cfRule type="expression" dxfId="363" priority="124">
      <formula>AND(XDU469="ESTRUCTURA",M438="")</formula>
    </cfRule>
  </conditionalFormatting>
  <conditionalFormatting sqref="M440">
    <cfRule type="expression" dxfId="362" priority="121">
      <formula>AND(XDU469="ESTRUCTURA",M440="")</formula>
    </cfRule>
  </conditionalFormatting>
  <conditionalFormatting sqref="M441">
    <cfRule type="expression" dxfId="361" priority="118">
      <formula>AND(XDU469="ESTRUCTURA",M441="")</formula>
    </cfRule>
  </conditionalFormatting>
  <conditionalFormatting sqref="M442">
    <cfRule type="expression" dxfId="360" priority="115">
      <formula>AND(XDU469="ESTRUCTURA",M442="")</formula>
    </cfRule>
  </conditionalFormatting>
  <conditionalFormatting sqref="M443">
    <cfRule type="expression" dxfId="359" priority="112">
      <formula>AND(XDU469="ESTRUCTURA",M443="")</formula>
    </cfRule>
  </conditionalFormatting>
  <conditionalFormatting sqref="M444:M445">
    <cfRule type="expression" dxfId="358" priority="109">
      <formula>AND(XDU469="ESTRUCTURA",M444="")</formula>
    </cfRule>
  </conditionalFormatting>
  <conditionalFormatting sqref="M446">
    <cfRule type="expression" dxfId="357" priority="106">
      <formula>AND(XDU469="ESTRUCTURA",M446="")</formula>
    </cfRule>
  </conditionalFormatting>
  <conditionalFormatting sqref="M447">
    <cfRule type="expression" dxfId="356" priority="103">
      <formula>AND(XDU469="ESTRUCTURA",M447="")</formula>
    </cfRule>
  </conditionalFormatting>
  <conditionalFormatting sqref="M448:M449">
    <cfRule type="expression" dxfId="355" priority="100">
      <formula>AND(XDU469="ESTRUCTURA",M448="")</formula>
    </cfRule>
  </conditionalFormatting>
  <conditionalFormatting sqref="M450">
    <cfRule type="expression" dxfId="354" priority="97">
      <formula>AND(XDU469="ESTRUCTURA",M450="")</formula>
    </cfRule>
  </conditionalFormatting>
  <conditionalFormatting sqref="M451">
    <cfRule type="expression" dxfId="353" priority="94">
      <formula>AND(XDU469="ESTRUCTURA",M451="")</formula>
    </cfRule>
  </conditionalFormatting>
  <conditionalFormatting sqref="M452:M453">
    <cfRule type="expression" dxfId="352" priority="91">
      <formula>AND(XDU469="ESTRUCTURA",M452="")</formula>
    </cfRule>
  </conditionalFormatting>
  <conditionalFormatting sqref="M454:M455">
    <cfRule type="expression" dxfId="351" priority="88">
      <formula>AND(XDU469="ESTRUCTURA",M454="")</formula>
    </cfRule>
  </conditionalFormatting>
  <conditionalFormatting sqref="M456">
    <cfRule type="expression" dxfId="350" priority="85">
      <formula>AND(XDU469="ESTRUCTURA",M456="")</formula>
    </cfRule>
  </conditionalFormatting>
  <conditionalFormatting sqref="M457:M458">
    <cfRule type="expression" dxfId="349" priority="464">
      <formula>AND(XDU469="ESTRUCTURA",M457="")</formula>
    </cfRule>
  </conditionalFormatting>
  <conditionalFormatting sqref="M459">
    <cfRule type="expression" dxfId="348" priority="160">
      <formula>AND(XDU469="ESTRUCTURA",M459="")</formula>
    </cfRule>
  </conditionalFormatting>
  <conditionalFormatting sqref="M460">
    <cfRule type="expression" dxfId="347" priority="82">
      <formula>AND(XDU471="ESTRUCTURA",M460="")</formula>
    </cfRule>
  </conditionalFormatting>
  <conditionalFormatting sqref="M461">
    <cfRule type="expression" dxfId="346" priority="157">
      <formula>AND(XDU471="ESTRUCTURA",M461="")</formula>
    </cfRule>
  </conditionalFormatting>
  <conditionalFormatting sqref="M462">
    <cfRule type="expression" dxfId="345" priority="154">
      <formula>AND(XDU471="ESTRUCTURA",M462="")</formula>
    </cfRule>
  </conditionalFormatting>
  <conditionalFormatting sqref="M463">
    <cfRule type="expression" dxfId="344" priority="151">
      <formula>AND(XDU471="ESTRUCTURA",M463="")</formula>
    </cfRule>
  </conditionalFormatting>
  <conditionalFormatting sqref="M464:M465">
    <cfRule type="expression" dxfId="343" priority="148">
      <formula>AND(XDU471="ESTRUCTURA",M464="")</formula>
    </cfRule>
  </conditionalFormatting>
  <conditionalFormatting sqref="M466">
    <cfRule type="expression" dxfId="342" priority="145">
      <formula>AND(XDU471="ESTRUCTURA",M466="")</formula>
    </cfRule>
  </conditionalFormatting>
  <conditionalFormatting sqref="M467">
    <cfRule type="expression" dxfId="341" priority="142">
      <formula>AND(XDU471="ESTRUCTURA",M467="")</formula>
    </cfRule>
  </conditionalFormatting>
  <conditionalFormatting sqref="M468">
    <cfRule type="expression" dxfId="340" priority="139">
      <formula>AND(XDU471="ESTRUCTURA",M468="")</formula>
    </cfRule>
  </conditionalFormatting>
  <conditionalFormatting sqref="M469">
    <cfRule type="expression" dxfId="339" priority="136">
      <formula>AND(XDU471="ESTRUCTURA",M469="")</formula>
    </cfRule>
  </conditionalFormatting>
  <conditionalFormatting sqref="M470">
    <cfRule type="expression" dxfId="338" priority="133">
      <formula>AND(XDU471="ESTRUCTURA",M470="")</formula>
    </cfRule>
  </conditionalFormatting>
  <conditionalFormatting sqref="M471">
    <cfRule type="expression" dxfId="337" priority="130">
      <formula>AND(XDU471="ESTRUCTURA",M471="")</formula>
    </cfRule>
  </conditionalFormatting>
  <conditionalFormatting sqref="M472:M482">
    <cfRule type="expression" dxfId="336" priority="12">
      <formula>AND(XDU454="ESTRUCTURA",M472="")</formula>
    </cfRule>
  </conditionalFormatting>
  <conditionalFormatting sqref="M483">
    <cfRule type="expression" dxfId="335" priority="33">
      <formula>AND(XDV465="ESTRUCTURA",M483="")</formula>
    </cfRule>
  </conditionalFormatting>
  <conditionalFormatting sqref="M484:M493">
    <cfRule type="expression" dxfId="334" priority="34">
      <formula>AND(XDU466="ESTRUCTURA",M484="")</formula>
    </cfRule>
  </conditionalFormatting>
  <conditionalFormatting sqref="M535:M545">
    <cfRule type="expression" dxfId="333" priority="30">
      <formula>AND(XDU517="ESTRUCTURA",M535="")</formula>
    </cfRule>
  </conditionalFormatting>
  <conditionalFormatting sqref="M546">
    <cfRule type="expression" dxfId="332" priority="29">
      <formula>AND(XDV528="ESTRUCTURA",M546="")</formula>
    </cfRule>
  </conditionalFormatting>
  <conditionalFormatting sqref="M577:M578">
    <cfRule type="expression" dxfId="331" priority="9">
      <formula>AND(XDU559="ESTRUCTURA",M577="")</formula>
    </cfRule>
  </conditionalFormatting>
  <dataValidations count="36">
    <dataValidation type="list" allowBlank="1" showInputMessage="1" showErrorMessage="1" sqref="G436:G437" xr:uid="{127EFB14-E391-4D52-B374-0CFE32414447}">
      <formula1>INDIRECT(XDZ469)</formula1>
    </dataValidation>
    <dataValidation type="list" allowBlank="1" showInputMessage="1" showErrorMessage="1" sqref="G438:G439" xr:uid="{A178648B-D31B-4DD6-9361-EC39625E15FA}">
      <formula1>INDIRECT(XDZ469)</formula1>
    </dataValidation>
    <dataValidation type="list" allowBlank="1" showInputMessage="1" showErrorMessage="1" sqref="G440" xr:uid="{6B0A11CE-4CBC-4A81-AEE9-3FD7CC5CB1F2}">
      <formula1>INDIRECT(XDZ469)</formula1>
    </dataValidation>
    <dataValidation type="list" allowBlank="1" showInputMessage="1" showErrorMessage="1" sqref="G441" xr:uid="{5E322F3C-425E-4C39-A1FB-97BC996E8CE6}">
      <formula1>INDIRECT(XDZ469)</formula1>
    </dataValidation>
    <dataValidation type="list" allowBlank="1" showInputMessage="1" showErrorMessage="1" sqref="G442" xr:uid="{1FB45D3A-E0DF-46DD-BC4F-B5B545F59C0A}">
      <formula1>INDIRECT(XDZ469)</formula1>
    </dataValidation>
    <dataValidation type="list" allowBlank="1" showInputMessage="1" showErrorMessage="1" sqref="G468" xr:uid="{4503A93B-63F0-46DD-80C4-C3682074D245}">
      <formula1>INDIRECT(XDZ471)</formula1>
    </dataValidation>
    <dataValidation type="list" allowBlank="1" showInputMessage="1" showErrorMessage="1" sqref="G161:G163 G177:G178 G168:G169" xr:uid="{50AA3338-C3B6-4096-B1C1-AB1258EF9B5C}">
      <formula1>INDIRECT(XDZ128)</formula1>
    </dataValidation>
    <dataValidation type="list" allowBlank="1" showInputMessage="1" showErrorMessage="1" sqref="G252 G382" xr:uid="{EF41338E-1ECA-4EA0-8CDB-418F505B1E35}">
      <formula1>INDIRECT(XDZ233)</formula1>
    </dataValidation>
    <dataValidation type="list" allowBlank="1" showInputMessage="1" showErrorMessage="1" sqref="G160 G176 G167 G165" xr:uid="{37D4F558-35AD-4D09-86A7-9056EE67A78E}">
      <formula1>INDIRECT(XDZ126)</formula1>
    </dataValidation>
    <dataValidation type="list" allowBlank="1" showInputMessage="1" showErrorMessage="1" sqref="G16 I42:I47 G19:G21 I4:I29 G4:G14 I60:I65 G471 G25:G69" xr:uid="{D6A24878-CDE7-4A70-B9AC-CF59673CE8B1}">
      <formula1>INDIRECT(XDZ4)</formula1>
    </dataValidation>
    <dataValidation type="list" allowBlank="1" showInputMessage="1" showErrorMessage="1" sqref="G218 G215" xr:uid="{29C683B4-8A2B-4868-8CD5-F12F1AB5B881}">
      <formula1>INDIRECT(XDZ189)</formula1>
    </dataValidation>
    <dataValidation type="list" allowBlank="1" showInputMessage="1" showErrorMessage="1" sqref="G15 G469" xr:uid="{E961B98D-2F08-40ED-BB0D-51C0E9A80567}">
      <formula1>INDIRECT(XDZ17)</formula1>
    </dataValidation>
    <dataValidation type="list" allowBlank="1" showInputMessage="1" showErrorMessage="1" sqref="G597 G462" xr:uid="{996DE045-37C4-435A-84AF-DF657E9470AA}">
      <formula1>INDIRECT(XDZ471)</formula1>
    </dataValidation>
    <dataValidation type="list" allowBlank="1" showInputMessage="1" showErrorMessage="1" sqref="G470" xr:uid="{8E6D0A48-3E04-40B9-B54C-7B465DFFD7A0}">
      <formula1>INDIRECT(XDZ471)</formula1>
    </dataValidation>
    <dataValidation type="list" allowBlank="1" showInputMessage="1" showErrorMessage="1" sqref="G596 G463" xr:uid="{76529A7E-BEDC-4B4A-A970-D65B8CEAF0A2}">
      <formula1>INDIRECT(XDZ471)</formula1>
    </dataValidation>
    <dataValidation type="list" allowBlank="1" showInputMessage="1" showErrorMessage="1" sqref="G292:G293" xr:uid="{1B4EA50B-9B03-41B4-8963-26672014106F}">
      <formula1>INDIRECT(XDY274)</formula1>
    </dataValidation>
    <dataValidation type="list" allowBlank="1" showInputMessage="1" showErrorMessage="1" sqref="G464:G465 G335" xr:uid="{EC9BE339-05C9-4166-856C-D05C402D7C09}">
      <formula1>INDIRECT(XDZ342)</formula1>
    </dataValidation>
    <dataValidation type="list" allowBlank="1" showInputMessage="1" showErrorMessage="1" sqref="G466" xr:uid="{E53CDF53-A472-464F-898A-87A30CBB91CB}">
      <formula1>INDIRECT(XDZ471)</formula1>
    </dataValidation>
    <dataValidation type="list" allowBlank="1" showInputMessage="1" showErrorMessage="1" sqref="G460" xr:uid="{D6705AA4-FB13-4E1A-B0B6-68CFB74D5CA0}">
      <formula1>INDIRECT(XDZ471)</formula1>
    </dataValidation>
    <dataValidation type="list" allowBlank="1" showInputMessage="1" showErrorMessage="1" sqref="G467" xr:uid="{94476B42-0FE7-488C-A5B0-C9E48CF0522E}">
      <formula1>INDIRECT(XDZ471)</formula1>
    </dataValidation>
    <dataValidation type="list" allowBlank="1" showInputMessage="1" showErrorMessage="1" sqref="G461 G459" xr:uid="{3FE85FDC-258A-48E3-8E57-3A4524824AD1}">
      <formula1>INDIRECT(XDZ469)</formula1>
    </dataValidation>
    <dataValidation type="list" allowBlank="1" showInputMessage="1" showErrorMessage="1" sqref="G457:G458" xr:uid="{CD9244D8-44A1-4CC1-B63E-F57842801C3E}">
      <formula1>INDIRECT(XDZ469)</formula1>
    </dataValidation>
    <dataValidation type="list" allowBlank="1" showInputMessage="1" showErrorMessage="1" sqref="G381" xr:uid="{CE29FFBD-AA76-4D08-AEE1-3AAFA3FD3B4C}">
      <formula1>INDIRECT(XDZ361)</formula1>
    </dataValidation>
    <dataValidation type="list" allowBlank="1" showInputMessage="1" showErrorMessage="1" sqref="G334" xr:uid="{6E93A558-EA98-46F6-BEA2-B5611727365D}">
      <formula1>INDIRECT(XDZ340)</formula1>
    </dataValidation>
    <dataValidation type="list" allowBlank="1" showInputMessage="1" showErrorMessage="1" sqref="G202" xr:uid="{5B6689CB-57CA-418C-91C6-124D033914E4}">
      <formula1>INDIRECT(XDZ146)</formula1>
    </dataValidation>
    <dataValidation type="list" allowBlank="1" showInputMessage="1" showErrorMessage="1" sqref="G200" xr:uid="{4F81D290-8366-4E95-8E85-D56A7A073905}">
      <formula1>INDIRECT(XDZ136)</formula1>
    </dataValidation>
    <dataValidation type="list" allowBlank="1" showInputMessage="1" showErrorMessage="1" sqref="G170 G172:G174" xr:uid="{57607F6F-E3B5-4852-8D8F-31CF26594183}">
      <formula1>INDIRECT(XDZ138)</formula1>
    </dataValidation>
    <dataValidation type="list" allowBlank="1" showInputMessage="1" showErrorMessage="1" sqref="G179:G180" xr:uid="{91E93C2B-03D6-4332-A344-A57A45A4C0C2}">
      <formula1>INDIRECT(XDZ149)</formula1>
    </dataValidation>
    <dataValidation type="list" allowBlank="1" showInputMessage="1" showErrorMessage="1" sqref="G147:G155" xr:uid="{1EEB681F-2CC7-4AF0-A7F7-E8A7F9F1A676}">
      <formula1>INDIRECT(XDZ193)</formula1>
    </dataValidation>
    <dataValidation type="list" allowBlank="1" showInputMessage="1" showErrorMessage="1" sqref="G205:G208" xr:uid="{E784E26A-0C99-419E-9B3B-4BDA1F15A09B}">
      <formula1>INDIRECT(XDZ181)</formula1>
    </dataValidation>
    <dataValidation type="list" allowBlank="1" showInputMessage="1" showErrorMessage="1" sqref="G181:G185 G211 G220 G143 G145:G146 G156:G157 G190:G198" xr:uid="{69F01B37-46C3-4C5E-B956-F6EC3447E3E2}">
      <formula1>INDIRECT(#REF!)</formula1>
    </dataValidation>
    <dataValidation type="list" allowBlank="1" showInputMessage="1" showErrorMessage="1" sqref="G186:G188" xr:uid="{4FE0366B-CAA6-47AC-B21C-BF09B82FCE50}">
      <formula1>INDIRECT(XDZ184)</formula1>
    </dataValidation>
    <dataValidation type="list" allowBlank="1" showInputMessage="1" showErrorMessage="1" sqref="G212:G213 G216" xr:uid="{59C1B184-47AD-473F-B6FA-32CF7BBB79FD}">
      <formula1>INDIRECT(XDZ187)</formula1>
    </dataValidation>
    <dataValidation type="list" allowBlank="1" showInputMessage="1" showErrorMessage="1" sqref="G158" xr:uid="{BA7E6F28-F41C-4AF0-819E-69356DB90992}">
      <formula1>INDIRECT(XDZ202)</formula1>
    </dataValidation>
    <dataValidation type="list" allowBlank="1" showInputMessage="1" showErrorMessage="1" sqref="I96:I101 G125 G88:G123 G253:G291 G221:G250 G512:G513 G312:G313 G294:G310 G573 G642:G643 G531:G571 G454:G456 G350:G378 G821 G734 G577:G578 G675 G726:G729 G593:G594 G522:G528 G336:G337 G472:G510 G435 G323:G329 G332:G333 G580:G581 G443:G451 G517 G316 G383:G432 G777:G779 G129:G158" xr:uid="{E0565F62-B3F1-4228-BB79-138E66F200ED}">
      <formula1>INDIRECT(XDZ70)</formula1>
    </dataValidation>
    <dataValidation type="list" allowBlank="1" showInputMessage="1" showErrorMessage="1" sqref="G70:G87 I78:I83" xr:uid="{AADC5E5E-C8C4-4E82-8C60-E5B910638285}">
      <formula1>INDIRECT(XDY70)</formula1>
    </dataValidation>
  </dataValidation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1E59-A7B1-44CF-861B-F50F7CF151D4}">
  <sheetPr codeName="Hoja25"/>
  <dimension ref="B1:Q833"/>
  <sheetViews>
    <sheetView topLeftCell="H1" zoomScaleNormal="100" workbookViewId="0">
      <pane ySplit="3" topLeftCell="A284" activePane="bottomLeft" state="frozen"/>
      <selection pane="bottomLeft" activeCell="M83" sqref="M83"/>
    </sheetView>
  </sheetViews>
  <sheetFormatPr baseColWidth="10" defaultRowHeight="14.5" x14ac:dyDescent="0.35"/>
  <cols>
    <col min="2" max="2" width="13.90625" style="41" customWidth="1"/>
    <col min="3" max="3" width="10.90625" style="41"/>
    <col min="4" max="4" width="21" style="4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19.7265625" style="40" bestFit="1" customWidth="1"/>
    <col min="11" max="11" width="10.81640625" style="41" customWidth="1"/>
    <col min="12" max="13" width="14.1796875" style="41" customWidth="1"/>
    <col min="14" max="14" width="11.1796875" style="41" customWidth="1"/>
    <col min="15" max="15" width="13.08984375" style="41" customWidth="1"/>
    <col min="16" max="16" width="13.1796875" style="40" customWidth="1"/>
    <col min="17" max="17" width="14.08984375" bestFit="1" customWidth="1"/>
    <col min="18" max="18" width="13.453125" customWidth="1"/>
    <col min="19" max="19" width="12.81640625" customWidth="1"/>
    <col min="21" max="21" width="13.453125" customWidth="1"/>
  </cols>
  <sheetData>
    <row r="1" spans="2:16" ht="21" customHeight="1" x14ac:dyDescent="0.35">
      <c r="C1" s="228" t="s">
        <v>91</v>
      </c>
      <c r="D1" s="229"/>
      <c r="E1" s="229"/>
      <c r="F1" s="229"/>
      <c r="G1" s="229"/>
      <c r="H1" s="229"/>
      <c r="I1" s="230"/>
      <c r="J1" s="41" t="s">
        <v>7022</v>
      </c>
      <c r="K1" s="41" t="s">
        <v>8737</v>
      </c>
      <c r="P1" s="53" t="s">
        <v>5311</v>
      </c>
    </row>
    <row r="2" spans="2:16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6" ht="34.5" customHeight="1" x14ac:dyDescent="0.35">
      <c r="B3" s="216" t="s">
        <v>0</v>
      </c>
      <c r="C3" s="217" t="s">
        <v>1</v>
      </c>
      <c r="D3" s="218" t="s">
        <v>3</v>
      </c>
      <c r="E3" s="217" t="s">
        <v>52</v>
      </c>
      <c r="F3" s="217" t="s">
        <v>34</v>
      </c>
      <c r="G3" s="219" t="s">
        <v>2</v>
      </c>
      <c r="H3" s="220" t="s">
        <v>376</v>
      </c>
      <c r="I3" s="182" t="s">
        <v>70</v>
      </c>
      <c r="J3" s="206" t="s">
        <v>4</v>
      </c>
      <c r="K3" s="171" t="s">
        <v>7</v>
      </c>
      <c r="L3" s="169" t="s">
        <v>6</v>
      </c>
      <c r="M3" s="169" t="s">
        <v>8</v>
      </c>
      <c r="N3" s="170" t="s">
        <v>5</v>
      </c>
      <c r="O3" s="171" t="s">
        <v>9</v>
      </c>
      <c r="P3" s="171" t="s">
        <v>10</v>
      </c>
    </row>
    <row r="4" spans="2:16" x14ac:dyDescent="0.35">
      <c r="B4" s="21" t="s">
        <v>7022</v>
      </c>
      <c r="C4" s="21" t="s">
        <v>8737</v>
      </c>
      <c r="D4" s="21" t="s">
        <v>46</v>
      </c>
      <c r="E4" s="21"/>
      <c r="F4" s="21"/>
      <c r="G4" s="139">
        <v>40119698</v>
      </c>
      <c r="H4" s="133" t="s">
        <v>11171</v>
      </c>
      <c r="I4" s="133" t="s">
        <v>10482</v>
      </c>
      <c r="J4" s="208" t="s">
        <v>8418</v>
      </c>
      <c r="K4" s="133"/>
      <c r="L4" s="187">
        <v>212</v>
      </c>
      <c r="M4" s="133">
        <v>2</v>
      </c>
      <c r="N4" s="133">
        <v>3.9</v>
      </c>
      <c r="O4" s="148"/>
      <c r="P4" s="148"/>
    </row>
    <row r="5" spans="2:16" x14ac:dyDescent="0.35">
      <c r="B5" s="21" t="s">
        <v>7022</v>
      </c>
      <c r="C5" s="21" t="s">
        <v>8737</v>
      </c>
      <c r="D5" s="21" t="s">
        <v>46</v>
      </c>
      <c r="E5" s="21"/>
      <c r="F5" s="21"/>
      <c r="G5" s="21"/>
      <c r="H5" s="133" t="s">
        <v>11172</v>
      </c>
      <c r="I5" s="133" t="s">
        <v>10483</v>
      </c>
      <c r="J5" s="208" t="s">
        <v>8418</v>
      </c>
      <c r="K5" s="133"/>
      <c r="L5" s="187">
        <v>212</v>
      </c>
      <c r="M5" s="133">
        <v>2</v>
      </c>
      <c r="N5" s="133">
        <v>3.9</v>
      </c>
      <c r="O5" s="148"/>
      <c r="P5" s="148"/>
    </row>
    <row r="6" spans="2:16" x14ac:dyDescent="0.35">
      <c r="B6" s="21" t="s">
        <v>7022</v>
      </c>
      <c r="C6" s="21" t="s">
        <v>8737</v>
      </c>
      <c r="D6" s="21" t="s">
        <v>46</v>
      </c>
      <c r="E6" s="21"/>
      <c r="F6" s="21"/>
      <c r="G6" s="139">
        <v>40119700</v>
      </c>
      <c r="H6" s="133" t="s">
        <v>10011</v>
      </c>
      <c r="I6" s="133">
        <v>2</v>
      </c>
      <c r="J6" s="208" t="s">
        <v>8350</v>
      </c>
      <c r="K6" s="133"/>
      <c r="L6" s="187">
        <v>150</v>
      </c>
      <c r="M6" s="133">
        <v>4</v>
      </c>
      <c r="N6" s="133">
        <v>6.4</v>
      </c>
      <c r="O6" s="148"/>
      <c r="P6" s="148"/>
    </row>
    <row r="7" spans="2:16" x14ac:dyDescent="0.35">
      <c r="B7" s="21" t="s">
        <v>7022</v>
      </c>
      <c r="C7" s="21" t="s">
        <v>8737</v>
      </c>
      <c r="D7" s="21" t="s">
        <v>46</v>
      </c>
      <c r="E7" s="21"/>
      <c r="F7" s="21"/>
      <c r="G7" s="139">
        <v>40119701</v>
      </c>
      <c r="H7" s="133" t="s">
        <v>11065</v>
      </c>
      <c r="I7" s="133" t="s">
        <v>10480</v>
      </c>
      <c r="J7" s="208" t="s">
        <v>8346</v>
      </c>
      <c r="K7" s="133"/>
      <c r="L7" s="187">
        <v>6176</v>
      </c>
      <c r="M7" s="133">
        <v>2</v>
      </c>
      <c r="N7" s="133">
        <v>19.5</v>
      </c>
      <c r="O7" s="148"/>
      <c r="P7" s="148"/>
    </row>
    <row r="8" spans="2:16" x14ac:dyDescent="0.35">
      <c r="B8" s="21" t="s">
        <v>7022</v>
      </c>
      <c r="C8" s="21" t="s">
        <v>8737</v>
      </c>
      <c r="D8" s="21" t="s">
        <v>46</v>
      </c>
      <c r="E8" s="21"/>
      <c r="F8" s="21"/>
      <c r="G8" s="139">
        <v>40119702</v>
      </c>
      <c r="H8" s="133" t="s">
        <v>11066</v>
      </c>
      <c r="I8" s="133" t="s">
        <v>10481</v>
      </c>
      <c r="J8" s="208" t="s">
        <v>8346</v>
      </c>
      <c r="K8" s="133"/>
      <c r="L8" s="187">
        <v>6176</v>
      </c>
      <c r="M8" s="133">
        <v>2</v>
      </c>
      <c r="N8" s="133">
        <v>19.5</v>
      </c>
      <c r="O8" s="148"/>
      <c r="P8" s="148"/>
    </row>
    <row r="9" spans="2:16" x14ac:dyDescent="0.35">
      <c r="B9" s="21" t="s">
        <v>7022</v>
      </c>
      <c r="C9" s="21" t="s">
        <v>8737</v>
      </c>
      <c r="D9" s="21" t="s">
        <v>46</v>
      </c>
      <c r="E9" s="21"/>
      <c r="F9" s="21"/>
      <c r="G9" s="139">
        <v>40119703</v>
      </c>
      <c r="H9" s="133" t="s">
        <v>9846</v>
      </c>
      <c r="I9" s="133">
        <v>4</v>
      </c>
      <c r="J9" s="208" t="s">
        <v>8338</v>
      </c>
      <c r="K9" s="133"/>
      <c r="L9" s="187">
        <v>5783</v>
      </c>
      <c r="M9" s="133">
        <v>2</v>
      </c>
      <c r="N9" s="133">
        <v>67.400000000000006</v>
      </c>
      <c r="O9" s="148"/>
      <c r="P9" s="148"/>
    </row>
    <row r="10" spans="2:16" x14ac:dyDescent="0.35">
      <c r="B10" s="21" t="s">
        <v>7022</v>
      </c>
      <c r="C10" s="21" t="s">
        <v>8737</v>
      </c>
      <c r="D10" s="21" t="s">
        <v>46</v>
      </c>
      <c r="E10" s="21"/>
      <c r="F10" s="21"/>
      <c r="G10" s="139">
        <v>40119704</v>
      </c>
      <c r="H10" s="133" t="s">
        <v>9847</v>
      </c>
      <c r="I10" s="133" t="s">
        <v>8337</v>
      </c>
      <c r="J10" s="208" t="s">
        <v>8338</v>
      </c>
      <c r="K10" s="133"/>
      <c r="L10" s="187">
        <v>5783</v>
      </c>
      <c r="M10" s="133">
        <v>2</v>
      </c>
      <c r="N10" s="133">
        <v>67.400000000000006</v>
      </c>
      <c r="O10" s="148"/>
      <c r="P10" s="148"/>
    </row>
    <row r="11" spans="2:16" x14ac:dyDescent="0.35">
      <c r="B11" s="21" t="s">
        <v>7022</v>
      </c>
      <c r="C11" s="21" t="s">
        <v>8737</v>
      </c>
      <c r="D11" s="21" t="s">
        <v>46</v>
      </c>
      <c r="E11" s="21"/>
      <c r="F11" s="21"/>
      <c r="G11" s="139">
        <v>40119705</v>
      </c>
      <c r="H11" s="133" t="s">
        <v>11185</v>
      </c>
      <c r="I11" s="133" t="s">
        <v>10478</v>
      </c>
      <c r="J11" s="208" t="s">
        <v>8556</v>
      </c>
      <c r="K11" s="133"/>
      <c r="L11" s="187">
        <v>109</v>
      </c>
      <c r="M11" s="133">
        <v>2</v>
      </c>
      <c r="N11" s="133">
        <v>0.5</v>
      </c>
      <c r="O11" s="148"/>
      <c r="P11" s="148"/>
    </row>
    <row r="12" spans="2:16" x14ac:dyDescent="0.35">
      <c r="B12" s="21" t="s">
        <v>7022</v>
      </c>
      <c r="C12" s="21" t="s">
        <v>8737</v>
      </c>
      <c r="D12" s="21" t="s">
        <v>46</v>
      </c>
      <c r="E12" s="21"/>
      <c r="F12" s="21"/>
      <c r="G12" s="139">
        <v>40119706</v>
      </c>
      <c r="H12" s="133" t="s">
        <v>11187</v>
      </c>
      <c r="I12" s="133" t="s">
        <v>10479</v>
      </c>
      <c r="J12" s="208" t="s">
        <v>8556</v>
      </c>
      <c r="K12" s="133"/>
      <c r="L12" s="187">
        <v>109</v>
      </c>
      <c r="M12" s="133">
        <v>2</v>
      </c>
      <c r="N12" s="133">
        <v>0.5</v>
      </c>
      <c r="O12" s="148"/>
      <c r="P12" s="148"/>
    </row>
    <row r="13" spans="2:16" x14ac:dyDescent="0.35">
      <c r="B13" s="21" t="s">
        <v>7022</v>
      </c>
      <c r="C13" s="21" t="s">
        <v>8737</v>
      </c>
      <c r="D13" s="21" t="s">
        <v>46</v>
      </c>
      <c r="E13" s="21"/>
      <c r="F13" s="21"/>
      <c r="G13" s="21">
        <v>40119707</v>
      </c>
      <c r="H13" s="39" t="s">
        <v>11174</v>
      </c>
      <c r="I13" s="133" t="s">
        <v>10798</v>
      </c>
      <c r="J13" s="208" t="s">
        <v>8738</v>
      </c>
      <c r="K13" s="133"/>
      <c r="L13" s="187">
        <v>114</v>
      </c>
      <c r="M13" s="133">
        <v>2</v>
      </c>
      <c r="N13" s="133">
        <v>0.6</v>
      </c>
      <c r="O13" s="148"/>
      <c r="P13" s="148"/>
    </row>
    <row r="14" spans="2:16" x14ac:dyDescent="0.35">
      <c r="B14" s="21" t="s">
        <v>7022</v>
      </c>
      <c r="C14" s="21" t="s">
        <v>8737</v>
      </c>
      <c r="D14" s="21" t="s">
        <v>46</v>
      </c>
      <c r="E14" s="21"/>
      <c r="F14" s="21"/>
      <c r="G14" s="21">
        <v>40119708</v>
      </c>
      <c r="H14" s="39" t="s">
        <v>11173</v>
      </c>
      <c r="I14" s="133" t="s">
        <v>10799</v>
      </c>
      <c r="J14" s="208" t="s">
        <v>8738</v>
      </c>
      <c r="K14" s="133"/>
      <c r="L14" s="187">
        <v>114</v>
      </c>
      <c r="M14" s="133">
        <v>2</v>
      </c>
      <c r="N14" s="133">
        <v>0.6</v>
      </c>
      <c r="O14" s="148"/>
      <c r="P14" s="148"/>
    </row>
    <row r="15" spans="2:16" x14ac:dyDescent="0.35">
      <c r="B15" s="21" t="s">
        <v>7022</v>
      </c>
      <c r="C15" s="21" t="s">
        <v>8737</v>
      </c>
      <c r="D15" s="21" t="s">
        <v>46</v>
      </c>
      <c r="E15" s="21"/>
      <c r="F15" s="21"/>
      <c r="G15" s="21">
        <v>40119709</v>
      </c>
      <c r="H15" s="39" t="s">
        <v>11178</v>
      </c>
      <c r="I15" s="133" t="s">
        <v>6796</v>
      </c>
      <c r="J15" s="208" t="s">
        <v>8343</v>
      </c>
      <c r="K15" s="133"/>
      <c r="L15" s="187">
        <v>162</v>
      </c>
      <c r="M15" s="133">
        <v>2</v>
      </c>
      <c r="N15" s="133">
        <v>0.9</v>
      </c>
      <c r="O15" s="148"/>
      <c r="P15" s="148"/>
    </row>
    <row r="16" spans="2:16" x14ac:dyDescent="0.35">
      <c r="B16" s="21" t="s">
        <v>7022</v>
      </c>
      <c r="C16" s="21" t="s">
        <v>8737</v>
      </c>
      <c r="D16" s="21" t="s">
        <v>46</v>
      </c>
      <c r="E16" s="21"/>
      <c r="F16" s="21"/>
      <c r="G16" s="21">
        <v>40119710</v>
      </c>
      <c r="H16" s="39" t="s">
        <v>11186</v>
      </c>
      <c r="I16" s="133" t="s">
        <v>10486</v>
      </c>
      <c r="J16" s="208" t="s">
        <v>8343</v>
      </c>
      <c r="K16" s="133"/>
      <c r="L16" s="187">
        <v>162</v>
      </c>
      <c r="M16" s="133">
        <v>2</v>
      </c>
      <c r="N16" s="133">
        <v>0.9</v>
      </c>
      <c r="O16" s="148"/>
      <c r="P16" s="148"/>
    </row>
    <row r="17" spans="2:16" x14ac:dyDescent="0.35">
      <c r="B17" s="21" t="s">
        <v>7022</v>
      </c>
      <c r="C17" s="21" t="s">
        <v>8737</v>
      </c>
      <c r="D17" s="21" t="s">
        <v>46</v>
      </c>
      <c r="E17" s="21"/>
      <c r="F17" s="21"/>
      <c r="G17" s="21">
        <v>40119711</v>
      </c>
      <c r="H17" s="39" t="s">
        <v>11175</v>
      </c>
      <c r="I17" s="133" t="s">
        <v>10476</v>
      </c>
      <c r="J17" s="208" t="s">
        <v>8423</v>
      </c>
      <c r="K17" s="133"/>
      <c r="L17" s="187">
        <v>130</v>
      </c>
      <c r="M17" s="133">
        <v>2</v>
      </c>
      <c r="N17" s="133">
        <v>0.8</v>
      </c>
      <c r="O17" s="148"/>
      <c r="P17" s="148"/>
    </row>
    <row r="18" spans="2:16" x14ac:dyDescent="0.35">
      <c r="B18" s="21" t="s">
        <v>7022</v>
      </c>
      <c r="C18" s="21" t="s">
        <v>8737</v>
      </c>
      <c r="D18" s="21" t="s">
        <v>46</v>
      </c>
      <c r="E18" s="21"/>
      <c r="F18" s="21"/>
      <c r="G18" s="21">
        <v>40119712</v>
      </c>
      <c r="H18" s="39" t="s">
        <v>11176</v>
      </c>
      <c r="I18" s="133" t="s">
        <v>10477</v>
      </c>
      <c r="J18" s="208" t="s">
        <v>8423</v>
      </c>
      <c r="K18" s="133"/>
      <c r="L18" s="187">
        <v>130</v>
      </c>
      <c r="M18" s="133">
        <v>2</v>
      </c>
      <c r="N18" s="133">
        <v>0.8</v>
      </c>
      <c r="O18" s="148"/>
      <c r="P18" s="148"/>
    </row>
    <row r="19" spans="2:16" x14ac:dyDescent="0.35">
      <c r="B19" s="21" t="s">
        <v>7022</v>
      </c>
      <c r="C19" s="21" t="s">
        <v>8737</v>
      </c>
      <c r="D19" s="21" t="s">
        <v>46</v>
      </c>
      <c r="E19" s="21"/>
      <c r="F19" s="21"/>
      <c r="G19" s="155"/>
      <c r="H19" s="145"/>
      <c r="I19" s="133">
        <v>9</v>
      </c>
      <c r="J19" s="208" t="s">
        <v>8340</v>
      </c>
      <c r="K19" s="133"/>
      <c r="L19" s="187">
        <v>572</v>
      </c>
      <c r="M19" s="133">
        <v>4</v>
      </c>
      <c r="N19" s="133">
        <v>4</v>
      </c>
      <c r="O19" s="148"/>
      <c r="P19" s="148"/>
    </row>
    <row r="20" spans="2:16" x14ac:dyDescent="0.35">
      <c r="B20" s="21" t="s">
        <v>7022</v>
      </c>
      <c r="C20" s="21" t="s">
        <v>8737</v>
      </c>
      <c r="D20" s="21" t="s">
        <v>46</v>
      </c>
      <c r="E20" s="21"/>
      <c r="F20" s="21"/>
      <c r="G20" s="21">
        <v>40119715</v>
      </c>
      <c r="H20" s="39" t="s">
        <v>9897</v>
      </c>
      <c r="I20" s="133">
        <v>10</v>
      </c>
      <c r="J20" s="208" t="s">
        <v>8345</v>
      </c>
      <c r="K20" s="133"/>
      <c r="L20" s="187">
        <v>1875</v>
      </c>
      <c r="M20" s="133">
        <v>4</v>
      </c>
      <c r="N20" s="133">
        <v>16</v>
      </c>
      <c r="O20" s="148"/>
      <c r="P20" s="148"/>
    </row>
    <row r="21" spans="2:16" x14ac:dyDescent="0.35">
      <c r="B21" s="21" t="s">
        <v>7022</v>
      </c>
      <c r="C21" s="21" t="s">
        <v>8737</v>
      </c>
      <c r="D21" s="21" t="s">
        <v>46</v>
      </c>
      <c r="E21" s="21"/>
      <c r="F21" s="21"/>
      <c r="G21" s="21">
        <v>40119716</v>
      </c>
      <c r="H21" s="39" t="s">
        <v>11159</v>
      </c>
      <c r="I21" s="133" t="s">
        <v>10488</v>
      </c>
      <c r="J21" s="208" t="s">
        <v>8340</v>
      </c>
      <c r="K21" s="133"/>
      <c r="L21" s="187">
        <v>1166</v>
      </c>
      <c r="M21" s="133">
        <v>2</v>
      </c>
      <c r="N21" s="133">
        <v>2.1</v>
      </c>
      <c r="O21" s="148"/>
      <c r="P21" s="148"/>
    </row>
    <row r="22" spans="2:16" x14ac:dyDescent="0.35">
      <c r="B22" s="21" t="s">
        <v>7022</v>
      </c>
      <c r="C22" s="21" t="s">
        <v>8737</v>
      </c>
      <c r="D22" s="21" t="s">
        <v>46</v>
      </c>
      <c r="E22" s="21"/>
      <c r="F22" s="21"/>
      <c r="G22" s="21">
        <v>40119717</v>
      </c>
      <c r="H22" s="39" t="s">
        <v>11158</v>
      </c>
      <c r="I22" s="133" t="s">
        <v>10489</v>
      </c>
      <c r="J22" s="208" t="s">
        <v>8340</v>
      </c>
      <c r="K22" s="133"/>
      <c r="L22" s="187">
        <v>1166</v>
      </c>
      <c r="M22" s="133">
        <v>2</v>
      </c>
      <c r="N22" s="133">
        <v>2.1</v>
      </c>
      <c r="O22" s="148"/>
      <c r="P22" s="148"/>
    </row>
    <row r="23" spans="2:16" x14ac:dyDescent="0.35">
      <c r="B23" s="21" t="s">
        <v>7022</v>
      </c>
      <c r="C23" s="21" t="s">
        <v>8737</v>
      </c>
      <c r="D23" s="21" t="s">
        <v>46</v>
      </c>
      <c r="E23" s="21"/>
      <c r="F23" s="21"/>
      <c r="G23" s="139">
        <v>40119718</v>
      </c>
      <c r="H23" s="133" t="s">
        <v>11098</v>
      </c>
      <c r="I23" s="133" t="s">
        <v>10796</v>
      </c>
      <c r="J23" s="208" t="s">
        <v>8346</v>
      </c>
      <c r="K23" s="133"/>
      <c r="L23" s="187">
        <v>2136</v>
      </c>
      <c r="M23" s="133">
        <v>2</v>
      </c>
      <c r="N23" s="133">
        <v>6.7</v>
      </c>
      <c r="O23" s="148"/>
      <c r="P23" s="148"/>
    </row>
    <row r="24" spans="2:16" x14ac:dyDescent="0.35">
      <c r="B24" s="21" t="s">
        <v>7022</v>
      </c>
      <c r="C24" s="21" t="s">
        <v>8737</v>
      </c>
      <c r="D24" s="21" t="s">
        <v>46</v>
      </c>
      <c r="E24" s="21"/>
      <c r="F24" s="21"/>
      <c r="G24" s="139">
        <v>40119719</v>
      </c>
      <c r="H24" s="133" t="s">
        <v>11097</v>
      </c>
      <c r="I24" s="133" t="s">
        <v>10797</v>
      </c>
      <c r="J24" s="208" t="s">
        <v>8346</v>
      </c>
      <c r="K24" s="133"/>
      <c r="L24" s="187">
        <v>2136</v>
      </c>
      <c r="M24" s="133">
        <v>2</v>
      </c>
      <c r="N24" s="133">
        <v>6.7</v>
      </c>
      <c r="O24" s="148"/>
      <c r="P24" s="148"/>
    </row>
    <row r="25" spans="2:16" x14ac:dyDescent="0.35">
      <c r="B25" s="21" t="s">
        <v>7022</v>
      </c>
      <c r="C25" s="21" t="s">
        <v>8737</v>
      </c>
      <c r="D25" s="21" t="s">
        <v>46</v>
      </c>
      <c r="E25" s="21"/>
      <c r="F25" s="21"/>
      <c r="G25" s="139">
        <v>40119720</v>
      </c>
      <c r="H25" s="133" t="s">
        <v>10064</v>
      </c>
      <c r="I25" s="133">
        <v>13</v>
      </c>
      <c r="J25" s="208" t="s">
        <v>8739</v>
      </c>
      <c r="K25" s="133"/>
      <c r="L25" s="187">
        <v>146</v>
      </c>
      <c r="M25" s="133">
        <v>1</v>
      </c>
      <c r="N25" s="133">
        <v>0.4</v>
      </c>
      <c r="O25" s="148"/>
      <c r="P25" s="148"/>
    </row>
    <row r="26" spans="2:16" x14ac:dyDescent="0.35">
      <c r="B26" s="21" t="s">
        <v>7022</v>
      </c>
      <c r="C26" s="21" t="s">
        <v>8737</v>
      </c>
      <c r="D26" s="21" t="s">
        <v>46</v>
      </c>
      <c r="E26" s="21"/>
      <c r="F26" s="21"/>
      <c r="G26" s="21">
        <v>40119721</v>
      </c>
      <c r="H26" s="39" t="s">
        <v>9927</v>
      </c>
      <c r="I26" s="133">
        <v>14</v>
      </c>
      <c r="J26" s="208" t="s">
        <v>8340</v>
      </c>
      <c r="K26" s="133"/>
      <c r="L26" s="187">
        <v>587</v>
      </c>
      <c r="M26" s="133">
        <v>2</v>
      </c>
      <c r="N26" s="133">
        <v>2.2000000000000002</v>
      </c>
      <c r="O26" s="133"/>
      <c r="P26" s="148"/>
    </row>
    <row r="27" spans="2:16" x14ac:dyDescent="0.35">
      <c r="B27" s="21" t="s">
        <v>7022</v>
      </c>
      <c r="C27" s="21" t="s">
        <v>8737</v>
      </c>
      <c r="D27" s="21" t="s">
        <v>46</v>
      </c>
      <c r="E27" s="21"/>
      <c r="F27" s="21"/>
      <c r="G27" s="21">
        <v>40119722</v>
      </c>
      <c r="H27" s="39" t="s">
        <v>9905</v>
      </c>
      <c r="I27" s="133" t="s">
        <v>7182</v>
      </c>
      <c r="J27" s="208" t="s">
        <v>8353</v>
      </c>
      <c r="K27" s="133"/>
      <c r="L27" s="187">
        <v>1653</v>
      </c>
      <c r="M27" s="133">
        <v>2</v>
      </c>
      <c r="N27" s="133">
        <v>7</v>
      </c>
      <c r="O27" s="133"/>
      <c r="P27" s="148"/>
    </row>
    <row r="28" spans="2:16" x14ac:dyDescent="0.35">
      <c r="B28" s="21" t="s">
        <v>7022</v>
      </c>
      <c r="C28" s="21" t="s">
        <v>8737</v>
      </c>
      <c r="D28" s="21" t="s">
        <v>46</v>
      </c>
      <c r="E28" s="21"/>
      <c r="F28" s="21"/>
      <c r="G28" s="139">
        <v>40119723</v>
      </c>
      <c r="H28" s="133" t="s">
        <v>10000</v>
      </c>
      <c r="I28" s="133">
        <v>16</v>
      </c>
      <c r="J28" s="208" t="s">
        <v>8340</v>
      </c>
      <c r="K28" s="133"/>
      <c r="L28" s="187">
        <v>1089</v>
      </c>
      <c r="M28" s="133">
        <v>2</v>
      </c>
      <c r="N28" s="133">
        <v>4</v>
      </c>
      <c r="O28" s="133"/>
      <c r="P28" s="148"/>
    </row>
    <row r="29" spans="2:16" x14ac:dyDescent="0.35">
      <c r="B29" s="21" t="s">
        <v>7022</v>
      </c>
      <c r="C29" s="21" t="s">
        <v>8737</v>
      </c>
      <c r="D29" s="21" t="s">
        <v>46</v>
      </c>
      <c r="E29" s="21"/>
      <c r="F29" s="21"/>
      <c r="G29" s="139">
        <v>40119724</v>
      </c>
      <c r="H29" s="133" t="s">
        <v>9948</v>
      </c>
      <c r="I29" s="133" t="s">
        <v>8740</v>
      </c>
      <c r="J29" s="208" t="s">
        <v>8368</v>
      </c>
      <c r="K29" s="133"/>
      <c r="L29" s="187">
        <v>2260</v>
      </c>
      <c r="M29" s="133">
        <v>2</v>
      </c>
      <c r="N29" s="133">
        <v>14.2</v>
      </c>
      <c r="O29" s="133"/>
      <c r="P29" s="148"/>
    </row>
    <row r="30" spans="2:16" x14ac:dyDescent="0.35">
      <c r="B30" s="21" t="s">
        <v>7022</v>
      </c>
      <c r="C30" s="21" t="s">
        <v>8737</v>
      </c>
      <c r="D30" s="21" t="s">
        <v>46</v>
      </c>
      <c r="E30" s="21"/>
      <c r="F30" s="21"/>
      <c r="G30" s="139">
        <v>40119725</v>
      </c>
      <c r="H30" s="133" t="s">
        <v>9903</v>
      </c>
      <c r="I30" s="133" t="s">
        <v>7179</v>
      </c>
      <c r="J30" s="208" t="s">
        <v>8368</v>
      </c>
      <c r="K30" s="133"/>
      <c r="L30" s="187">
        <v>1717</v>
      </c>
      <c r="M30" s="133">
        <v>2</v>
      </c>
      <c r="N30" s="133">
        <v>10.8</v>
      </c>
      <c r="O30" s="133"/>
      <c r="P30" s="148"/>
    </row>
    <row r="31" spans="2:16" x14ac:dyDescent="0.35">
      <c r="B31" s="21" t="s">
        <v>7022</v>
      </c>
      <c r="C31" s="21" t="s">
        <v>8737</v>
      </c>
      <c r="D31" s="21" t="s">
        <v>46</v>
      </c>
      <c r="E31" s="21"/>
      <c r="F31" s="21"/>
      <c r="G31" s="139">
        <v>40119726</v>
      </c>
      <c r="H31" s="133" t="s">
        <v>9894</v>
      </c>
      <c r="I31" s="133" t="s">
        <v>8741</v>
      </c>
      <c r="J31" s="208" t="s">
        <v>8455</v>
      </c>
      <c r="K31" s="133"/>
      <c r="L31" s="187">
        <v>2068</v>
      </c>
      <c r="M31" s="133">
        <v>2</v>
      </c>
      <c r="N31" s="133">
        <v>10.199999999999999</v>
      </c>
      <c r="O31" s="133"/>
      <c r="P31" s="148"/>
    </row>
    <row r="32" spans="2:16" x14ac:dyDescent="0.35">
      <c r="B32" s="21" t="s">
        <v>7022</v>
      </c>
      <c r="C32" s="21" t="s">
        <v>8737</v>
      </c>
      <c r="D32" s="21" t="s">
        <v>49</v>
      </c>
      <c r="E32" s="21"/>
      <c r="F32" s="21"/>
      <c r="G32" s="139">
        <v>40119727</v>
      </c>
      <c r="H32" s="133" t="s">
        <v>11116</v>
      </c>
      <c r="I32" s="133" t="s">
        <v>10794</v>
      </c>
      <c r="J32" s="181" t="s">
        <v>8368</v>
      </c>
      <c r="K32" s="133"/>
      <c r="L32" s="133">
        <v>4874</v>
      </c>
      <c r="M32" s="133">
        <v>2</v>
      </c>
      <c r="N32" s="133">
        <v>15.4</v>
      </c>
      <c r="O32" s="133"/>
      <c r="P32" s="148"/>
    </row>
    <row r="33" spans="2:16" x14ac:dyDescent="0.35">
      <c r="B33" s="21" t="s">
        <v>7022</v>
      </c>
      <c r="C33" s="21" t="s">
        <v>8737</v>
      </c>
      <c r="D33" s="21" t="s">
        <v>49</v>
      </c>
      <c r="E33" s="21"/>
      <c r="F33" s="21"/>
      <c r="G33" s="139">
        <v>40119728</v>
      </c>
      <c r="H33" s="133" t="s">
        <v>11115</v>
      </c>
      <c r="I33" s="133" t="s">
        <v>10795</v>
      </c>
      <c r="J33" s="181" t="s">
        <v>8368</v>
      </c>
      <c r="K33" s="133"/>
      <c r="L33" s="133">
        <v>4874</v>
      </c>
      <c r="M33" s="133">
        <v>2</v>
      </c>
      <c r="N33" s="133">
        <v>15.4</v>
      </c>
      <c r="O33" s="133"/>
      <c r="P33" s="148"/>
    </row>
    <row r="34" spans="2:16" x14ac:dyDescent="0.35">
      <c r="B34" s="21" t="s">
        <v>7022</v>
      </c>
      <c r="C34" s="21" t="s">
        <v>8737</v>
      </c>
      <c r="D34" s="21" t="s">
        <v>49</v>
      </c>
      <c r="E34" s="21"/>
      <c r="F34" s="21"/>
      <c r="G34" s="139">
        <v>40119729</v>
      </c>
      <c r="H34" s="133" t="s">
        <v>11062</v>
      </c>
      <c r="I34" s="133" t="s">
        <v>10792</v>
      </c>
      <c r="J34" s="181" t="s">
        <v>8378</v>
      </c>
      <c r="K34" s="133"/>
      <c r="L34" s="133">
        <v>5207</v>
      </c>
      <c r="M34" s="133">
        <v>2</v>
      </c>
      <c r="N34" s="133">
        <v>38.700000000000003</v>
      </c>
      <c r="O34" s="133"/>
      <c r="P34" s="148"/>
    </row>
    <row r="35" spans="2:16" x14ac:dyDescent="0.35">
      <c r="B35" s="21" t="s">
        <v>7022</v>
      </c>
      <c r="C35" s="21" t="s">
        <v>8737</v>
      </c>
      <c r="D35" s="21" t="s">
        <v>49</v>
      </c>
      <c r="E35" s="21"/>
      <c r="F35" s="21"/>
      <c r="G35" s="139">
        <v>40119730</v>
      </c>
      <c r="H35" s="133" t="s">
        <v>11109</v>
      </c>
      <c r="I35" s="133" t="s">
        <v>10793</v>
      </c>
      <c r="J35" s="181" t="s">
        <v>8378</v>
      </c>
      <c r="K35" s="133"/>
      <c r="L35" s="133">
        <v>5207</v>
      </c>
      <c r="M35" s="133">
        <v>2</v>
      </c>
      <c r="N35" s="133">
        <v>38.700000000000003</v>
      </c>
      <c r="O35" s="133"/>
      <c r="P35" s="148"/>
    </row>
    <row r="36" spans="2:16" x14ac:dyDescent="0.35">
      <c r="B36" s="21" t="s">
        <v>7022</v>
      </c>
      <c r="C36" s="21" t="s">
        <v>8737</v>
      </c>
      <c r="D36" s="21" t="s">
        <v>49</v>
      </c>
      <c r="E36" s="21"/>
      <c r="F36" s="21"/>
      <c r="G36" s="139">
        <v>40119731</v>
      </c>
      <c r="H36" s="133" t="s">
        <v>9901</v>
      </c>
      <c r="I36" s="133" t="s">
        <v>8558</v>
      </c>
      <c r="J36" s="181" t="s">
        <v>8355</v>
      </c>
      <c r="K36" s="133"/>
      <c r="L36" s="133">
        <v>1753</v>
      </c>
      <c r="M36" s="133">
        <v>4</v>
      </c>
      <c r="N36" s="133">
        <v>38.400000000000006</v>
      </c>
      <c r="O36" s="133"/>
      <c r="P36" s="148"/>
    </row>
    <row r="37" spans="2:16" x14ac:dyDescent="0.35">
      <c r="B37" s="21" t="s">
        <v>7022</v>
      </c>
      <c r="C37" s="21" t="s">
        <v>8737</v>
      </c>
      <c r="D37" s="21" t="s">
        <v>49</v>
      </c>
      <c r="E37" s="21"/>
      <c r="F37" s="21"/>
      <c r="G37" s="139">
        <v>40119732</v>
      </c>
      <c r="H37" s="133" t="s">
        <v>11100</v>
      </c>
      <c r="I37" s="133" t="s">
        <v>10790</v>
      </c>
      <c r="J37" s="181" t="s">
        <v>8441</v>
      </c>
      <c r="K37" s="133"/>
      <c r="L37" s="133">
        <v>1627</v>
      </c>
      <c r="M37" s="133">
        <v>2</v>
      </c>
      <c r="N37" s="133">
        <v>4.4000000000000004</v>
      </c>
      <c r="O37" s="133"/>
      <c r="P37" s="148"/>
    </row>
    <row r="38" spans="2:16" x14ac:dyDescent="0.35">
      <c r="B38" s="21" t="s">
        <v>7022</v>
      </c>
      <c r="C38" s="21" t="s">
        <v>8737</v>
      </c>
      <c r="D38" s="21" t="s">
        <v>49</v>
      </c>
      <c r="E38" s="21"/>
      <c r="F38" s="21"/>
      <c r="G38" s="139">
        <v>40119733</v>
      </c>
      <c r="H38" s="133" t="s">
        <v>11101</v>
      </c>
      <c r="I38" s="133" t="s">
        <v>10791</v>
      </c>
      <c r="J38" s="181" t="s">
        <v>8441</v>
      </c>
      <c r="K38" s="133"/>
      <c r="L38" s="133">
        <v>1627</v>
      </c>
      <c r="M38" s="133">
        <v>2</v>
      </c>
      <c r="N38" s="133">
        <v>4.4000000000000004</v>
      </c>
      <c r="O38" s="133"/>
      <c r="P38" s="148"/>
    </row>
    <row r="39" spans="2:16" x14ac:dyDescent="0.35">
      <c r="B39" s="21" t="s">
        <v>7022</v>
      </c>
      <c r="C39" s="21" t="s">
        <v>8737</v>
      </c>
      <c r="D39" s="21" t="s">
        <v>49</v>
      </c>
      <c r="E39" s="21"/>
      <c r="F39" s="21"/>
      <c r="G39" s="139">
        <v>40119734</v>
      </c>
      <c r="H39" s="133" t="s">
        <v>11105</v>
      </c>
      <c r="I39" s="133" t="s">
        <v>10788</v>
      </c>
      <c r="J39" s="181" t="s">
        <v>8355</v>
      </c>
      <c r="K39" s="133"/>
      <c r="L39" s="133">
        <v>830</v>
      </c>
      <c r="M39" s="133">
        <v>2</v>
      </c>
      <c r="N39" s="133">
        <v>1.6000000000000003</v>
      </c>
      <c r="O39" s="133"/>
      <c r="P39" s="148"/>
    </row>
    <row r="40" spans="2:16" x14ac:dyDescent="0.35">
      <c r="B40" s="21" t="s">
        <v>7022</v>
      </c>
      <c r="C40" s="21" t="s">
        <v>8737</v>
      </c>
      <c r="D40" s="21" t="s">
        <v>49</v>
      </c>
      <c r="E40" s="21"/>
      <c r="F40" s="21"/>
      <c r="G40" s="139">
        <v>40119735</v>
      </c>
      <c r="H40" s="133" t="s">
        <v>11106</v>
      </c>
      <c r="I40" s="133" t="s">
        <v>10789</v>
      </c>
      <c r="J40" s="181" t="s">
        <v>8355</v>
      </c>
      <c r="K40" s="133"/>
      <c r="L40" s="133">
        <v>830</v>
      </c>
      <c r="M40" s="133">
        <v>2</v>
      </c>
      <c r="N40" s="133">
        <v>1.6000000000000003</v>
      </c>
      <c r="O40" s="133"/>
      <c r="P40" s="148"/>
    </row>
    <row r="41" spans="2:16" x14ac:dyDescent="0.35">
      <c r="B41" s="21" t="s">
        <v>7022</v>
      </c>
      <c r="C41" s="21" t="s">
        <v>8737</v>
      </c>
      <c r="D41" s="21" t="s">
        <v>49</v>
      </c>
      <c r="E41" s="21"/>
      <c r="F41" s="21"/>
      <c r="G41" s="139">
        <v>40119736</v>
      </c>
      <c r="H41" s="133" t="s">
        <v>10040</v>
      </c>
      <c r="I41" s="133">
        <v>25</v>
      </c>
      <c r="J41" s="181" t="s">
        <v>8742</v>
      </c>
      <c r="K41" s="133"/>
      <c r="L41" s="133">
        <v>345</v>
      </c>
      <c r="M41" s="133">
        <v>2</v>
      </c>
      <c r="N41" s="133">
        <v>28.799999999999997</v>
      </c>
      <c r="O41" s="133"/>
      <c r="P41" s="148"/>
    </row>
    <row r="42" spans="2:16" x14ac:dyDescent="0.35">
      <c r="B42" s="21" t="s">
        <v>7022</v>
      </c>
      <c r="C42" s="21" t="s">
        <v>8737</v>
      </c>
      <c r="D42" s="21" t="s">
        <v>49</v>
      </c>
      <c r="E42" s="21"/>
      <c r="F42" s="21"/>
      <c r="G42" s="139">
        <v>40119737</v>
      </c>
      <c r="H42" s="133" t="s">
        <v>9921</v>
      </c>
      <c r="I42" s="133">
        <v>26</v>
      </c>
      <c r="J42" s="181" t="s">
        <v>8340</v>
      </c>
      <c r="K42" s="133"/>
      <c r="L42" s="133">
        <v>626</v>
      </c>
      <c r="M42" s="133">
        <v>2</v>
      </c>
      <c r="N42" s="133">
        <v>6.6000000000000005</v>
      </c>
      <c r="O42" s="133"/>
      <c r="P42" s="148"/>
    </row>
    <row r="43" spans="2:16" x14ac:dyDescent="0.35">
      <c r="B43" s="21" t="s">
        <v>7022</v>
      </c>
      <c r="C43" s="21" t="s">
        <v>8737</v>
      </c>
      <c r="D43" s="21" t="s">
        <v>49</v>
      </c>
      <c r="E43" s="21"/>
      <c r="F43" s="21"/>
      <c r="G43" s="139">
        <v>40119738</v>
      </c>
      <c r="H43" s="133" t="s">
        <v>9898</v>
      </c>
      <c r="I43" s="133" t="s">
        <v>7228</v>
      </c>
      <c r="J43" s="181" t="s">
        <v>8368</v>
      </c>
      <c r="K43" s="133"/>
      <c r="L43" s="133">
        <v>1886</v>
      </c>
      <c r="M43" s="133">
        <v>4</v>
      </c>
      <c r="N43" s="133">
        <v>72</v>
      </c>
      <c r="O43" s="133"/>
      <c r="P43" s="148"/>
    </row>
    <row r="44" spans="2:16" x14ac:dyDescent="0.35">
      <c r="B44" s="21" t="s">
        <v>7022</v>
      </c>
      <c r="C44" s="21" t="s">
        <v>8737</v>
      </c>
      <c r="D44" s="21" t="s">
        <v>49</v>
      </c>
      <c r="E44" s="21"/>
      <c r="F44" s="21"/>
      <c r="G44" s="139">
        <v>40119739</v>
      </c>
      <c r="H44" s="133" t="s">
        <v>9977</v>
      </c>
      <c r="I44" s="133" t="s">
        <v>7204</v>
      </c>
      <c r="J44" s="181" t="s">
        <v>8441</v>
      </c>
      <c r="K44" s="133"/>
      <c r="L44" s="133">
        <v>1378</v>
      </c>
      <c r="M44" s="133">
        <v>2</v>
      </c>
      <c r="N44" s="133">
        <v>22.200000000000003</v>
      </c>
      <c r="O44" s="133"/>
      <c r="P44" s="148"/>
    </row>
    <row r="45" spans="2:16" x14ac:dyDescent="0.35">
      <c r="B45" s="21" t="s">
        <v>7022</v>
      </c>
      <c r="C45" s="21" t="s">
        <v>8737</v>
      </c>
      <c r="D45" s="21" t="s">
        <v>49</v>
      </c>
      <c r="E45" s="21"/>
      <c r="F45" s="21"/>
      <c r="G45" s="139">
        <v>40119740</v>
      </c>
      <c r="H45" s="133" t="s">
        <v>9884</v>
      </c>
      <c r="I45" s="133" t="s">
        <v>7207</v>
      </c>
      <c r="J45" s="181" t="s">
        <v>8368</v>
      </c>
      <c r="K45" s="133"/>
      <c r="L45" s="133">
        <v>2078</v>
      </c>
      <c r="M45" s="133">
        <v>2</v>
      </c>
      <c r="N45" s="133">
        <v>39.599999999999994</v>
      </c>
      <c r="O45" s="133"/>
      <c r="P45" s="148"/>
    </row>
    <row r="46" spans="2:16" x14ac:dyDescent="0.35">
      <c r="B46" s="21" t="s">
        <v>7022</v>
      </c>
      <c r="C46" s="21" t="s">
        <v>8737</v>
      </c>
      <c r="D46" s="21" t="s">
        <v>49</v>
      </c>
      <c r="E46" s="21"/>
      <c r="F46" s="21"/>
      <c r="G46" s="139">
        <v>40119741</v>
      </c>
      <c r="H46" s="133" t="s">
        <v>9923</v>
      </c>
      <c r="I46" s="133">
        <v>30</v>
      </c>
      <c r="J46" s="181" t="s">
        <v>8340</v>
      </c>
      <c r="K46" s="133"/>
      <c r="L46" s="133">
        <v>604</v>
      </c>
      <c r="M46" s="133">
        <v>2</v>
      </c>
      <c r="N46" s="133">
        <v>6.6000000000000005</v>
      </c>
      <c r="O46" s="133"/>
      <c r="P46" s="148"/>
    </row>
    <row r="47" spans="2:16" x14ac:dyDescent="0.35">
      <c r="B47" s="21" t="s">
        <v>7022</v>
      </c>
      <c r="C47" s="21" t="s">
        <v>8737</v>
      </c>
      <c r="D47" s="21" t="s">
        <v>49</v>
      </c>
      <c r="E47" s="21"/>
      <c r="F47" s="21"/>
      <c r="G47" s="139">
        <v>40119742</v>
      </c>
      <c r="H47" s="133" t="s">
        <v>10022</v>
      </c>
      <c r="I47" s="133">
        <v>31</v>
      </c>
      <c r="J47" s="181" t="s">
        <v>8350</v>
      </c>
      <c r="K47" s="133"/>
      <c r="L47" s="133">
        <v>127</v>
      </c>
      <c r="M47" s="133">
        <v>4</v>
      </c>
      <c r="N47" s="133">
        <v>16.799999999999997</v>
      </c>
      <c r="O47" s="133"/>
      <c r="P47" s="148"/>
    </row>
    <row r="48" spans="2:16" x14ac:dyDescent="0.35">
      <c r="B48" s="21" t="s">
        <v>7022</v>
      </c>
      <c r="C48" s="21" t="s">
        <v>8737</v>
      </c>
      <c r="D48" s="21" t="s">
        <v>49</v>
      </c>
      <c r="E48" s="21"/>
      <c r="F48" s="21"/>
      <c r="G48" s="139">
        <v>40119743</v>
      </c>
      <c r="H48" s="133" t="s">
        <v>10028</v>
      </c>
      <c r="I48" s="133">
        <v>32</v>
      </c>
      <c r="J48" s="181" t="s">
        <v>8743</v>
      </c>
      <c r="K48" s="133"/>
      <c r="L48" s="133">
        <v>291</v>
      </c>
      <c r="M48" s="133">
        <v>2</v>
      </c>
      <c r="N48" s="133">
        <v>36</v>
      </c>
      <c r="O48" s="133"/>
      <c r="P48" s="148"/>
    </row>
    <row r="49" spans="2:16" x14ac:dyDescent="0.35">
      <c r="B49" s="21" t="s">
        <v>7022</v>
      </c>
      <c r="C49" s="21" t="s">
        <v>8737</v>
      </c>
      <c r="D49" s="21" t="s">
        <v>48</v>
      </c>
      <c r="E49" s="21"/>
      <c r="F49" s="21"/>
      <c r="G49" s="139">
        <v>40119727</v>
      </c>
      <c r="H49" s="133" t="s">
        <v>11116</v>
      </c>
      <c r="I49" s="133" t="s">
        <v>10794</v>
      </c>
      <c r="J49" s="181" t="s">
        <v>8368</v>
      </c>
      <c r="K49" s="133"/>
      <c r="L49" s="133">
        <v>4874</v>
      </c>
      <c r="M49" s="133">
        <v>2</v>
      </c>
      <c r="N49" s="133">
        <v>15.4</v>
      </c>
      <c r="O49" s="133"/>
      <c r="P49" s="148"/>
    </row>
    <row r="50" spans="2:16" x14ac:dyDescent="0.35">
      <c r="B50" s="21" t="s">
        <v>7022</v>
      </c>
      <c r="C50" s="21" t="s">
        <v>8737</v>
      </c>
      <c r="D50" s="21" t="s">
        <v>48</v>
      </c>
      <c r="E50" s="21"/>
      <c r="F50" s="21"/>
      <c r="G50" s="139">
        <v>40119728</v>
      </c>
      <c r="H50" s="133" t="s">
        <v>11115</v>
      </c>
      <c r="I50" s="133" t="s">
        <v>10795</v>
      </c>
      <c r="J50" s="181" t="s">
        <v>8368</v>
      </c>
      <c r="K50" s="133"/>
      <c r="L50" s="133">
        <v>4874</v>
      </c>
      <c r="M50" s="133">
        <v>2</v>
      </c>
      <c r="N50" s="133">
        <v>15.4</v>
      </c>
      <c r="O50" s="133"/>
      <c r="P50" s="148"/>
    </row>
    <row r="51" spans="2:16" x14ac:dyDescent="0.35">
      <c r="B51" s="21" t="s">
        <v>7022</v>
      </c>
      <c r="C51" s="21" t="s">
        <v>8737</v>
      </c>
      <c r="D51" s="21" t="s">
        <v>48</v>
      </c>
      <c r="E51" s="21"/>
      <c r="F51" s="21"/>
      <c r="G51" s="139">
        <v>40119729</v>
      </c>
      <c r="H51" s="133" t="s">
        <v>11062</v>
      </c>
      <c r="I51" s="133" t="s">
        <v>10792</v>
      </c>
      <c r="J51" s="181" t="s">
        <v>8378</v>
      </c>
      <c r="K51" s="133"/>
      <c r="L51" s="133">
        <v>5207</v>
      </c>
      <c r="M51" s="133">
        <v>2</v>
      </c>
      <c r="N51" s="133">
        <v>38.700000000000003</v>
      </c>
      <c r="O51" s="133"/>
      <c r="P51" s="148"/>
    </row>
    <row r="52" spans="2:16" x14ac:dyDescent="0.35">
      <c r="B52" s="21" t="s">
        <v>7022</v>
      </c>
      <c r="C52" s="21" t="s">
        <v>8737</v>
      </c>
      <c r="D52" s="21" t="s">
        <v>48</v>
      </c>
      <c r="E52" s="21"/>
      <c r="F52" s="21"/>
      <c r="G52" s="139">
        <v>40119730</v>
      </c>
      <c r="H52" s="133" t="s">
        <v>11109</v>
      </c>
      <c r="I52" s="133" t="s">
        <v>10793</v>
      </c>
      <c r="J52" s="181" t="s">
        <v>8378</v>
      </c>
      <c r="K52" s="133"/>
      <c r="L52" s="133">
        <v>5207</v>
      </c>
      <c r="M52" s="133">
        <v>2</v>
      </c>
      <c r="N52" s="133">
        <v>38.700000000000003</v>
      </c>
      <c r="O52" s="133"/>
      <c r="P52" s="148"/>
    </row>
    <row r="53" spans="2:16" x14ac:dyDescent="0.35">
      <c r="B53" s="21" t="s">
        <v>7022</v>
      </c>
      <c r="C53" s="21" t="s">
        <v>8737</v>
      </c>
      <c r="D53" s="21" t="s">
        <v>48</v>
      </c>
      <c r="E53" s="21"/>
      <c r="F53" s="21"/>
      <c r="G53" s="139">
        <v>40119731</v>
      </c>
      <c r="H53" s="133" t="s">
        <v>9901</v>
      </c>
      <c r="I53" s="133" t="s">
        <v>8558</v>
      </c>
      <c r="J53" s="181" t="s">
        <v>8355</v>
      </c>
      <c r="K53" s="133"/>
      <c r="L53" s="133">
        <v>1753</v>
      </c>
      <c r="M53" s="133">
        <v>4</v>
      </c>
      <c r="N53" s="133">
        <v>38.400000000000006</v>
      </c>
      <c r="O53" s="133"/>
      <c r="P53" s="148"/>
    </row>
    <row r="54" spans="2:16" x14ac:dyDescent="0.35">
      <c r="B54" s="21" t="s">
        <v>7022</v>
      </c>
      <c r="C54" s="21" t="s">
        <v>8737</v>
      </c>
      <c r="D54" s="21" t="s">
        <v>48</v>
      </c>
      <c r="E54" s="21"/>
      <c r="F54" s="21"/>
      <c r="G54" s="139">
        <v>40119732</v>
      </c>
      <c r="H54" s="133" t="s">
        <v>11100</v>
      </c>
      <c r="I54" s="133" t="s">
        <v>10790</v>
      </c>
      <c r="J54" s="181" t="s">
        <v>8441</v>
      </c>
      <c r="K54" s="133"/>
      <c r="L54" s="133">
        <v>1627</v>
      </c>
      <c r="M54" s="133">
        <v>2</v>
      </c>
      <c r="N54" s="133">
        <v>4.4000000000000004</v>
      </c>
      <c r="O54" s="133"/>
      <c r="P54" s="148"/>
    </row>
    <row r="55" spans="2:16" x14ac:dyDescent="0.35">
      <c r="B55" s="21" t="s">
        <v>7022</v>
      </c>
      <c r="C55" s="21" t="s">
        <v>8737</v>
      </c>
      <c r="D55" s="21" t="s">
        <v>48</v>
      </c>
      <c r="E55" s="21"/>
      <c r="F55" s="21"/>
      <c r="G55" s="139">
        <v>40119733</v>
      </c>
      <c r="H55" s="133" t="s">
        <v>11101</v>
      </c>
      <c r="I55" s="133" t="s">
        <v>10791</v>
      </c>
      <c r="J55" s="181" t="s">
        <v>8441</v>
      </c>
      <c r="K55" s="133"/>
      <c r="L55" s="133">
        <v>1627</v>
      </c>
      <c r="M55" s="133">
        <v>2</v>
      </c>
      <c r="N55" s="133">
        <v>4.4000000000000004</v>
      </c>
      <c r="O55" s="133"/>
      <c r="P55" s="148"/>
    </row>
    <row r="56" spans="2:16" x14ac:dyDescent="0.35">
      <c r="B56" s="21" t="s">
        <v>7022</v>
      </c>
      <c r="C56" s="21" t="s">
        <v>8737</v>
      </c>
      <c r="D56" s="21" t="s">
        <v>48</v>
      </c>
      <c r="E56" s="21"/>
      <c r="F56" s="21"/>
      <c r="G56" s="139">
        <v>40119734</v>
      </c>
      <c r="H56" s="133" t="s">
        <v>11105</v>
      </c>
      <c r="I56" s="133" t="s">
        <v>10788</v>
      </c>
      <c r="J56" s="181" t="s">
        <v>8355</v>
      </c>
      <c r="K56" s="133"/>
      <c r="L56" s="133">
        <v>830</v>
      </c>
      <c r="M56" s="133">
        <v>2</v>
      </c>
      <c r="N56" s="133">
        <v>1.6000000000000003</v>
      </c>
      <c r="O56" s="133"/>
      <c r="P56" s="148"/>
    </row>
    <row r="57" spans="2:16" x14ac:dyDescent="0.35">
      <c r="B57" s="21" t="s">
        <v>7022</v>
      </c>
      <c r="C57" s="21" t="s">
        <v>8737</v>
      </c>
      <c r="D57" s="21" t="s">
        <v>48</v>
      </c>
      <c r="E57" s="21"/>
      <c r="F57" s="21"/>
      <c r="G57" s="139">
        <v>40119735</v>
      </c>
      <c r="H57" s="133" t="s">
        <v>11106</v>
      </c>
      <c r="I57" s="133" t="s">
        <v>10789</v>
      </c>
      <c r="J57" s="181" t="s">
        <v>8355</v>
      </c>
      <c r="K57" s="133"/>
      <c r="L57" s="133">
        <v>830</v>
      </c>
      <c r="M57" s="133">
        <v>2</v>
      </c>
      <c r="N57" s="133">
        <v>1.6000000000000003</v>
      </c>
      <c r="O57" s="133"/>
      <c r="P57" s="148"/>
    </row>
    <row r="58" spans="2:16" x14ac:dyDescent="0.35">
      <c r="B58" s="21" t="s">
        <v>7022</v>
      </c>
      <c r="C58" s="21" t="s">
        <v>8737</v>
      </c>
      <c r="D58" s="21" t="s">
        <v>48</v>
      </c>
      <c r="E58" s="21"/>
      <c r="F58" s="21"/>
      <c r="G58" s="139">
        <v>40119736</v>
      </c>
      <c r="H58" s="133" t="s">
        <v>10040</v>
      </c>
      <c r="I58" s="133">
        <v>25</v>
      </c>
      <c r="J58" s="181" t="s">
        <v>8742</v>
      </c>
      <c r="K58" s="133"/>
      <c r="L58" s="133">
        <v>345</v>
      </c>
      <c r="M58" s="133">
        <v>2</v>
      </c>
      <c r="N58" s="133">
        <v>28.799999999999997</v>
      </c>
      <c r="O58" s="133"/>
      <c r="P58" s="148"/>
    </row>
    <row r="59" spans="2:16" x14ac:dyDescent="0.35">
      <c r="B59" s="21" t="s">
        <v>7022</v>
      </c>
      <c r="C59" s="21" t="s">
        <v>8737</v>
      </c>
      <c r="D59" s="21" t="s">
        <v>48</v>
      </c>
      <c r="E59" s="21"/>
      <c r="F59" s="21"/>
      <c r="G59" s="139">
        <v>40119737</v>
      </c>
      <c r="H59" s="133" t="s">
        <v>9921</v>
      </c>
      <c r="I59" s="133">
        <v>26</v>
      </c>
      <c r="J59" s="181" t="s">
        <v>8340</v>
      </c>
      <c r="K59" s="133"/>
      <c r="L59" s="133">
        <v>626</v>
      </c>
      <c r="M59" s="133">
        <v>2</v>
      </c>
      <c r="N59" s="133">
        <v>6.6000000000000005</v>
      </c>
      <c r="O59" s="133"/>
      <c r="P59" s="148"/>
    </row>
    <row r="60" spans="2:16" x14ac:dyDescent="0.35">
      <c r="B60" s="21" t="s">
        <v>7022</v>
      </c>
      <c r="C60" s="21" t="s">
        <v>8737</v>
      </c>
      <c r="D60" s="21" t="s">
        <v>48</v>
      </c>
      <c r="E60" s="21"/>
      <c r="F60" s="21"/>
      <c r="G60" s="139">
        <v>40119738</v>
      </c>
      <c r="H60" s="133" t="s">
        <v>9898</v>
      </c>
      <c r="I60" s="133" t="s">
        <v>7228</v>
      </c>
      <c r="J60" s="181" t="s">
        <v>8368</v>
      </c>
      <c r="K60" s="133"/>
      <c r="L60" s="133">
        <v>1886</v>
      </c>
      <c r="M60" s="133">
        <v>4</v>
      </c>
      <c r="N60" s="133">
        <v>72</v>
      </c>
      <c r="O60" s="133"/>
      <c r="P60" s="148"/>
    </row>
    <row r="61" spans="2:16" x14ac:dyDescent="0.35">
      <c r="B61" s="21" t="s">
        <v>7022</v>
      </c>
      <c r="C61" s="21" t="s">
        <v>8737</v>
      </c>
      <c r="D61" s="21" t="s">
        <v>48</v>
      </c>
      <c r="E61" s="21"/>
      <c r="F61" s="21"/>
      <c r="G61" s="139">
        <v>40119739</v>
      </c>
      <c r="H61" s="133" t="s">
        <v>9977</v>
      </c>
      <c r="I61" s="133" t="s">
        <v>7204</v>
      </c>
      <c r="J61" s="181" t="s">
        <v>8441</v>
      </c>
      <c r="K61" s="133"/>
      <c r="L61" s="133">
        <v>1378</v>
      </c>
      <c r="M61" s="133">
        <v>2</v>
      </c>
      <c r="N61" s="133">
        <v>22.200000000000003</v>
      </c>
      <c r="O61" s="133"/>
      <c r="P61" s="148"/>
    </row>
    <row r="62" spans="2:16" x14ac:dyDescent="0.35">
      <c r="B62" s="21" t="s">
        <v>7022</v>
      </c>
      <c r="C62" s="21" t="s">
        <v>8737</v>
      </c>
      <c r="D62" s="21" t="s">
        <v>48</v>
      </c>
      <c r="E62" s="21"/>
      <c r="F62" s="21"/>
      <c r="G62" s="139">
        <v>40119740</v>
      </c>
      <c r="H62" s="133" t="s">
        <v>9884</v>
      </c>
      <c r="I62" s="133" t="s">
        <v>7207</v>
      </c>
      <c r="J62" s="181" t="s">
        <v>8368</v>
      </c>
      <c r="K62" s="133"/>
      <c r="L62" s="133">
        <v>2078</v>
      </c>
      <c r="M62" s="133">
        <v>2</v>
      </c>
      <c r="N62" s="133">
        <v>39.599999999999994</v>
      </c>
      <c r="O62" s="133"/>
      <c r="P62" s="148"/>
    </row>
    <row r="63" spans="2:16" x14ac:dyDescent="0.35">
      <c r="B63" s="21" t="s">
        <v>7022</v>
      </c>
      <c r="C63" s="21" t="s">
        <v>8737</v>
      </c>
      <c r="D63" s="21" t="s">
        <v>48</v>
      </c>
      <c r="E63" s="21"/>
      <c r="F63" s="21"/>
      <c r="G63" s="139">
        <v>40119741</v>
      </c>
      <c r="H63" s="133" t="s">
        <v>9923</v>
      </c>
      <c r="I63" s="133">
        <v>30</v>
      </c>
      <c r="J63" s="181" t="s">
        <v>8340</v>
      </c>
      <c r="K63" s="133"/>
      <c r="L63" s="133">
        <v>604</v>
      </c>
      <c r="M63" s="133">
        <v>2</v>
      </c>
      <c r="N63" s="133">
        <v>6.6000000000000005</v>
      </c>
      <c r="O63" s="133"/>
      <c r="P63" s="148"/>
    </row>
    <row r="64" spans="2:16" x14ac:dyDescent="0.35">
      <c r="B64" s="21" t="s">
        <v>7022</v>
      </c>
      <c r="C64" s="21" t="s">
        <v>8737</v>
      </c>
      <c r="D64" s="21" t="s">
        <v>48</v>
      </c>
      <c r="E64" s="21"/>
      <c r="F64" s="21"/>
      <c r="G64" s="139">
        <v>40119742</v>
      </c>
      <c r="H64" s="133" t="s">
        <v>10022</v>
      </c>
      <c r="I64" s="133">
        <v>31</v>
      </c>
      <c r="J64" s="181" t="s">
        <v>8350</v>
      </c>
      <c r="K64" s="133"/>
      <c r="L64" s="133">
        <v>127</v>
      </c>
      <c r="M64" s="133">
        <v>4</v>
      </c>
      <c r="N64" s="133">
        <v>16.799999999999997</v>
      </c>
      <c r="O64" s="133"/>
      <c r="P64" s="148"/>
    </row>
    <row r="65" spans="2:16" x14ac:dyDescent="0.35">
      <c r="B65" s="21" t="s">
        <v>7022</v>
      </c>
      <c r="C65" s="21" t="s">
        <v>8737</v>
      </c>
      <c r="D65" s="21" t="s">
        <v>48</v>
      </c>
      <c r="E65" s="21"/>
      <c r="F65" s="21"/>
      <c r="G65" s="139">
        <v>40119743</v>
      </c>
      <c r="H65" s="133" t="s">
        <v>10028</v>
      </c>
      <c r="I65" s="133">
        <v>32</v>
      </c>
      <c r="J65" s="181" t="s">
        <v>8743</v>
      </c>
      <c r="K65" s="133"/>
      <c r="L65" s="133">
        <v>291</v>
      </c>
      <c r="M65" s="133">
        <v>2</v>
      </c>
      <c r="N65" s="133">
        <v>36</v>
      </c>
      <c r="O65" s="133"/>
      <c r="P65" s="148"/>
    </row>
    <row r="66" spans="2:16" x14ac:dyDescent="0.35">
      <c r="B66" s="21" t="s">
        <v>7022</v>
      </c>
      <c r="C66" s="21" t="s">
        <v>8737</v>
      </c>
      <c r="D66" s="21" t="s">
        <v>47</v>
      </c>
      <c r="E66" s="21"/>
      <c r="F66" s="21"/>
      <c r="G66" s="139">
        <v>40119727</v>
      </c>
      <c r="H66" s="133" t="s">
        <v>11116</v>
      </c>
      <c r="I66" s="133" t="s">
        <v>10794</v>
      </c>
      <c r="J66" s="181" t="s">
        <v>8368</v>
      </c>
      <c r="K66" s="133"/>
      <c r="L66" s="133">
        <v>4874</v>
      </c>
      <c r="M66" s="133">
        <v>2</v>
      </c>
      <c r="N66" s="133">
        <v>15.4</v>
      </c>
      <c r="O66" s="133"/>
      <c r="P66" s="148"/>
    </row>
    <row r="67" spans="2:16" x14ac:dyDescent="0.35">
      <c r="B67" s="21" t="s">
        <v>7022</v>
      </c>
      <c r="C67" s="21" t="s">
        <v>8737</v>
      </c>
      <c r="D67" s="21" t="s">
        <v>47</v>
      </c>
      <c r="E67" s="21"/>
      <c r="F67" s="21"/>
      <c r="G67" s="139">
        <v>40119728</v>
      </c>
      <c r="H67" s="133" t="s">
        <v>11115</v>
      </c>
      <c r="I67" s="133" t="s">
        <v>10795</v>
      </c>
      <c r="J67" s="181" t="s">
        <v>8368</v>
      </c>
      <c r="K67" s="133"/>
      <c r="L67" s="133">
        <v>4874</v>
      </c>
      <c r="M67" s="133">
        <v>2</v>
      </c>
      <c r="N67" s="133">
        <v>15.4</v>
      </c>
      <c r="O67" s="133"/>
      <c r="P67" s="148"/>
    </row>
    <row r="68" spans="2:16" x14ac:dyDescent="0.35">
      <c r="B68" s="21" t="s">
        <v>7022</v>
      </c>
      <c r="C68" s="21" t="s">
        <v>8737</v>
      </c>
      <c r="D68" s="21" t="s">
        <v>47</v>
      </c>
      <c r="E68" s="21"/>
      <c r="F68" s="21"/>
      <c r="G68" s="139">
        <v>40119729</v>
      </c>
      <c r="H68" s="133" t="s">
        <v>11062</v>
      </c>
      <c r="I68" s="133" t="s">
        <v>10792</v>
      </c>
      <c r="J68" s="181" t="s">
        <v>8378</v>
      </c>
      <c r="K68" s="133"/>
      <c r="L68" s="133">
        <v>5207</v>
      </c>
      <c r="M68" s="133">
        <v>2</v>
      </c>
      <c r="N68" s="133">
        <v>38.700000000000003</v>
      </c>
      <c r="O68" s="133"/>
      <c r="P68" s="148"/>
    </row>
    <row r="69" spans="2:16" x14ac:dyDescent="0.35">
      <c r="B69" s="21" t="s">
        <v>7022</v>
      </c>
      <c r="C69" s="21" t="s">
        <v>8737</v>
      </c>
      <c r="D69" s="21" t="s">
        <v>47</v>
      </c>
      <c r="E69" s="21"/>
      <c r="F69" s="21"/>
      <c r="G69" s="139">
        <v>40119730</v>
      </c>
      <c r="H69" s="133" t="s">
        <v>11109</v>
      </c>
      <c r="I69" s="133" t="s">
        <v>10793</v>
      </c>
      <c r="J69" s="181" t="s">
        <v>8378</v>
      </c>
      <c r="K69" s="133"/>
      <c r="L69" s="133">
        <v>5207</v>
      </c>
      <c r="M69" s="133">
        <v>2</v>
      </c>
      <c r="N69" s="133">
        <v>38.700000000000003</v>
      </c>
      <c r="O69" s="133"/>
      <c r="P69" s="148"/>
    </row>
    <row r="70" spans="2:16" x14ac:dyDescent="0.35">
      <c r="B70" s="21" t="s">
        <v>7022</v>
      </c>
      <c r="C70" s="21" t="s">
        <v>8737</v>
      </c>
      <c r="D70" s="21" t="s">
        <v>47</v>
      </c>
      <c r="E70" s="21"/>
      <c r="F70" s="21"/>
      <c r="G70" s="139">
        <v>40119731</v>
      </c>
      <c r="H70" s="133" t="s">
        <v>9901</v>
      </c>
      <c r="I70" s="133" t="s">
        <v>8558</v>
      </c>
      <c r="J70" s="181" t="s">
        <v>8355</v>
      </c>
      <c r="K70" s="133"/>
      <c r="L70" s="133">
        <v>1753</v>
      </c>
      <c r="M70" s="133">
        <v>4</v>
      </c>
      <c r="N70" s="133">
        <v>38.400000000000006</v>
      </c>
      <c r="O70" s="133"/>
      <c r="P70" s="148"/>
    </row>
    <row r="71" spans="2:16" x14ac:dyDescent="0.35">
      <c r="B71" s="21" t="s">
        <v>7022</v>
      </c>
      <c r="C71" s="21" t="s">
        <v>8737</v>
      </c>
      <c r="D71" s="21" t="s">
        <v>47</v>
      </c>
      <c r="E71" s="21"/>
      <c r="F71" s="21"/>
      <c r="G71" s="139">
        <v>40119732</v>
      </c>
      <c r="H71" s="133" t="s">
        <v>11100</v>
      </c>
      <c r="I71" s="133" t="s">
        <v>10790</v>
      </c>
      <c r="J71" s="181" t="s">
        <v>8441</v>
      </c>
      <c r="K71" s="133"/>
      <c r="L71" s="133">
        <v>1627</v>
      </c>
      <c r="M71" s="133">
        <v>2</v>
      </c>
      <c r="N71" s="133">
        <v>4.4000000000000004</v>
      </c>
      <c r="O71" s="133"/>
      <c r="P71" s="148"/>
    </row>
    <row r="72" spans="2:16" x14ac:dyDescent="0.35">
      <c r="B72" s="21" t="s">
        <v>7022</v>
      </c>
      <c r="C72" s="21" t="s">
        <v>8737</v>
      </c>
      <c r="D72" s="21" t="s">
        <v>47</v>
      </c>
      <c r="E72" s="21"/>
      <c r="F72" s="21"/>
      <c r="G72" s="139">
        <v>40119733</v>
      </c>
      <c r="H72" s="133" t="s">
        <v>11101</v>
      </c>
      <c r="I72" s="133" t="s">
        <v>10791</v>
      </c>
      <c r="J72" s="181" t="s">
        <v>8441</v>
      </c>
      <c r="K72" s="133"/>
      <c r="L72" s="133">
        <v>1627</v>
      </c>
      <c r="M72" s="133">
        <v>2</v>
      </c>
      <c r="N72" s="133">
        <v>4.4000000000000004</v>
      </c>
      <c r="O72" s="133"/>
      <c r="P72" s="148"/>
    </row>
    <row r="73" spans="2:16" x14ac:dyDescent="0.35">
      <c r="B73" s="21" t="s">
        <v>7022</v>
      </c>
      <c r="C73" s="21" t="s">
        <v>8737</v>
      </c>
      <c r="D73" s="21" t="s">
        <v>47</v>
      </c>
      <c r="E73" s="21"/>
      <c r="F73" s="21"/>
      <c r="G73" s="139">
        <v>40119734</v>
      </c>
      <c r="H73" s="133" t="s">
        <v>11105</v>
      </c>
      <c r="I73" s="133" t="s">
        <v>10788</v>
      </c>
      <c r="J73" s="181" t="s">
        <v>8355</v>
      </c>
      <c r="K73" s="133"/>
      <c r="L73" s="133">
        <v>830</v>
      </c>
      <c r="M73" s="133">
        <v>2</v>
      </c>
      <c r="N73" s="133">
        <v>1.6000000000000003</v>
      </c>
      <c r="O73" s="133"/>
      <c r="P73" s="148"/>
    </row>
    <row r="74" spans="2:16" x14ac:dyDescent="0.35">
      <c r="B74" s="21" t="s">
        <v>7022</v>
      </c>
      <c r="C74" s="21" t="s">
        <v>8737</v>
      </c>
      <c r="D74" s="21" t="s">
        <v>47</v>
      </c>
      <c r="E74" s="21"/>
      <c r="F74" s="21"/>
      <c r="G74" s="139">
        <v>40119735</v>
      </c>
      <c r="H74" s="133" t="s">
        <v>11106</v>
      </c>
      <c r="I74" s="133" t="s">
        <v>10789</v>
      </c>
      <c r="J74" s="181" t="s">
        <v>8355</v>
      </c>
      <c r="K74" s="133"/>
      <c r="L74" s="133">
        <v>830</v>
      </c>
      <c r="M74" s="133">
        <v>2</v>
      </c>
      <c r="N74" s="133">
        <v>1.6000000000000003</v>
      </c>
      <c r="O74" s="133"/>
      <c r="P74" s="148"/>
    </row>
    <row r="75" spans="2:16" x14ac:dyDescent="0.35">
      <c r="B75" s="21" t="s">
        <v>7022</v>
      </c>
      <c r="C75" s="21" t="s">
        <v>8737</v>
      </c>
      <c r="D75" s="21" t="s">
        <v>47</v>
      </c>
      <c r="E75" s="21"/>
      <c r="F75" s="21"/>
      <c r="G75" s="139">
        <v>40119736</v>
      </c>
      <c r="H75" s="133" t="s">
        <v>10040</v>
      </c>
      <c r="I75" s="133">
        <v>25</v>
      </c>
      <c r="J75" s="181" t="s">
        <v>8742</v>
      </c>
      <c r="K75" s="133"/>
      <c r="L75" s="133">
        <v>345</v>
      </c>
      <c r="M75" s="133">
        <v>2</v>
      </c>
      <c r="N75" s="133">
        <v>28.799999999999997</v>
      </c>
      <c r="O75" s="133"/>
      <c r="P75" s="148"/>
    </row>
    <row r="76" spans="2:16" x14ac:dyDescent="0.35">
      <c r="B76" s="21" t="s">
        <v>7022</v>
      </c>
      <c r="C76" s="21" t="s">
        <v>8737</v>
      </c>
      <c r="D76" s="21" t="s">
        <v>47</v>
      </c>
      <c r="E76" s="21"/>
      <c r="F76" s="21"/>
      <c r="G76" s="139">
        <v>40119737</v>
      </c>
      <c r="H76" s="133" t="s">
        <v>9921</v>
      </c>
      <c r="I76" s="133">
        <v>26</v>
      </c>
      <c r="J76" s="181" t="s">
        <v>8340</v>
      </c>
      <c r="K76" s="133"/>
      <c r="L76" s="133">
        <v>626</v>
      </c>
      <c r="M76" s="133">
        <v>2</v>
      </c>
      <c r="N76" s="133">
        <v>6.6000000000000005</v>
      </c>
      <c r="O76" s="133"/>
      <c r="P76" s="148"/>
    </row>
    <row r="77" spans="2:16" x14ac:dyDescent="0.35">
      <c r="B77" s="21" t="s">
        <v>7022</v>
      </c>
      <c r="C77" s="21" t="s">
        <v>8737</v>
      </c>
      <c r="D77" s="21" t="s">
        <v>47</v>
      </c>
      <c r="E77" s="21"/>
      <c r="F77" s="21"/>
      <c r="G77" s="139">
        <v>40119738</v>
      </c>
      <c r="H77" s="133" t="s">
        <v>9898</v>
      </c>
      <c r="I77" s="133" t="s">
        <v>7228</v>
      </c>
      <c r="J77" s="181" t="s">
        <v>8368</v>
      </c>
      <c r="K77" s="133"/>
      <c r="L77" s="133">
        <v>1886</v>
      </c>
      <c r="M77" s="133">
        <v>4</v>
      </c>
      <c r="N77" s="133">
        <v>72</v>
      </c>
      <c r="O77" s="133"/>
      <c r="P77" s="148"/>
    </row>
    <row r="78" spans="2:16" x14ac:dyDescent="0.35">
      <c r="B78" s="21" t="s">
        <v>7022</v>
      </c>
      <c r="C78" s="21" t="s">
        <v>8737</v>
      </c>
      <c r="D78" s="21" t="s">
        <v>47</v>
      </c>
      <c r="E78" s="21"/>
      <c r="F78" s="21"/>
      <c r="G78" s="139">
        <v>40119739</v>
      </c>
      <c r="H78" s="133" t="s">
        <v>9977</v>
      </c>
      <c r="I78" s="133" t="s">
        <v>7204</v>
      </c>
      <c r="J78" s="181" t="s">
        <v>8441</v>
      </c>
      <c r="K78" s="133"/>
      <c r="L78" s="133">
        <v>1378</v>
      </c>
      <c r="M78" s="133">
        <v>2</v>
      </c>
      <c r="N78" s="133">
        <v>22.200000000000003</v>
      </c>
      <c r="O78" s="133"/>
      <c r="P78" s="148"/>
    </row>
    <row r="79" spans="2:16" x14ac:dyDescent="0.35">
      <c r="B79" s="21" t="s">
        <v>7022</v>
      </c>
      <c r="C79" s="21" t="s">
        <v>8737</v>
      </c>
      <c r="D79" s="21" t="s">
        <v>47</v>
      </c>
      <c r="E79" s="21"/>
      <c r="F79" s="21"/>
      <c r="G79" s="139">
        <v>40119740</v>
      </c>
      <c r="H79" s="133" t="s">
        <v>9884</v>
      </c>
      <c r="I79" s="133" t="s">
        <v>7207</v>
      </c>
      <c r="J79" s="181" t="s">
        <v>8368</v>
      </c>
      <c r="K79" s="133"/>
      <c r="L79" s="133">
        <v>2078</v>
      </c>
      <c r="M79" s="133">
        <v>2</v>
      </c>
      <c r="N79" s="133">
        <v>39.599999999999994</v>
      </c>
      <c r="O79" s="133"/>
      <c r="P79" s="148"/>
    </row>
    <row r="80" spans="2:16" x14ac:dyDescent="0.35">
      <c r="B80" s="21" t="s">
        <v>7022</v>
      </c>
      <c r="C80" s="21" t="s">
        <v>8737</v>
      </c>
      <c r="D80" s="21" t="s">
        <v>47</v>
      </c>
      <c r="E80" s="21"/>
      <c r="F80" s="21"/>
      <c r="G80" s="139">
        <v>40119741</v>
      </c>
      <c r="H80" s="133" t="s">
        <v>9923</v>
      </c>
      <c r="I80" s="133">
        <v>30</v>
      </c>
      <c r="J80" s="181" t="s">
        <v>8340</v>
      </c>
      <c r="K80" s="133"/>
      <c r="L80" s="133">
        <v>604</v>
      </c>
      <c r="M80" s="133">
        <v>2</v>
      </c>
      <c r="N80" s="133">
        <v>6.6000000000000005</v>
      </c>
      <c r="O80" s="133"/>
      <c r="P80" s="148"/>
    </row>
    <row r="81" spans="2:16" x14ac:dyDescent="0.35">
      <c r="B81" s="21" t="s">
        <v>7022</v>
      </c>
      <c r="C81" s="21" t="s">
        <v>8737</v>
      </c>
      <c r="D81" s="21" t="s">
        <v>47</v>
      </c>
      <c r="E81" s="21"/>
      <c r="F81" s="21"/>
      <c r="G81" s="139">
        <v>40119742</v>
      </c>
      <c r="H81" s="133" t="s">
        <v>10022</v>
      </c>
      <c r="I81" s="133">
        <v>31</v>
      </c>
      <c r="J81" s="181" t="s">
        <v>8350</v>
      </c>
      <c r="K81" s="133"/>
      <c r="L81" s="133">
        <v>127</v>
      </c>
      <c r="M81" s="133">
        <v>4</v>
      </c>
      <c r="N81" s="133">
        <v>16.799999999999997</v>
      </c>
      <c r="O81" s="133"/>
      <c r="P81" s="148"/>
    </row>
    <row r="82" spans="2:16" x14ac:dyDescent="0.35">
      <c r="B82" s="21" t="s">
        <v>7022</v>
      </c>
      <c r="C82" s="21" t="s">
        <v>8737</v>
      </c>
      <c r="D82" s="21" t="s">
        <v>47</v>
      </c>
      <c r="E82" s="21"/>
      <c r="F82" s="21"/>
      <c r="G82" s="139">
        <v>40119743</v>
      </c>
      <c r="H82" s="133" t="s">
        <v>10028</v>
      </c>
      <c r="I82" s="133">
        <v>32</v>
      </c>
      <c r="J82" s="181" t="s">
        <v>8743</v>
      </c>
      <c r="K82" s="133"/>
      <c r="L82" s="133">
        <v>291</v>
      </c>
      <c r="M82" s="133">
        <v>2</v>
      </c>
      <c r="N82" s="133">
        <v>36</v>
      </c>
      <c r="O82" s="133"/>
      <c r="P82" s="148"/>
    </row>
    <row r="83" spans="2:16" x14ac:dyDescent="0.35">
      <c r="B83" s="21" t="s">
        <v>7022</v>
      </c>
      <c r="C83" s="21" t="s">
        <v>8737</v>
      </c>
      <c r="D83" s="21" t="s">
        <v>50</v>
      </c>
      <c r="E83" s="21"/>
      <c r="F83" s="21"/>
      <c r="G83" s="139">
        <v>40119744</v>
      </c>
      <c r="H83" s="133" t="s">
        <v>10047</v>
      </c>
      <c r="I83" s="133">
        <v>44</v>
      </c>
      <c r="J83" s="181" t="s">
        <v>8387</v>
      </c>
      <c r="K83" s="133"/>
      <c r="L83" s="133">
        <v>290</v>
      </c>
      <c r="M83" s="133">
        <v>4</v>
      </c>
      <c r="N83" s="133">
        <v>9.6</v>
      </c>
      <c r="O83" s="133"/>
      <c r="P83" s="148"/>
    </row>
    <row r="84" spans="2:16" x14ac:dyDescent="0.35">
      <c r="B84" s="21" t="s">
        <v>7022</v>
      </c>
      <c r="C84" s="21" t="s">
        <v>8737</v>
      </c>
      <c r="D84" s="21" t="s">
        <v>50</v>
      </c>
      <c r="E84" s="21"/>
      <c r="F84" s="21"/>
      <c r="G84" s="139">
        <v>40119745</v>
      </c>
      <c r="H84" s="133" t="s">
        <v>10026</v>
      </c>
      <c r="I84" s="133">
        <v>45</v>
      </c>
      <c r="J84" s="181" t="s">
        <v>8744</v>
      </c>
      <c r="K84" s="133"/>
      <c r="L84" s="133">
        <v>358</v>
      </c>
      <c r="M84" s="133">
        <v>1</v>
      </c>
      <c r="N84" s="133">
        <v>3.9</v>
      </c>
      <c r="O84" s="133"/>
      <c r="P84" s="148"/>
    </row>
    <row r="85" spans="2:16" x14ac:dyDescent="0.35">
      <c r="B85" s="21" t="s">
        <v>7022</v>
      </c>
      <c r="C85" s="21" t="s">
        <v>8737</v>
      </c>
      <c r="D85" s="21" t="s">
        <v>50</v>
      </c>
      <c r="E85" s="21"/>
      <c r="F85" s="21"/>
      <c r="G85" s="139">
        <v>40119746</v>
      </c>
      <c r="H85" s="133" t="s">
        <v>10070</v>
      </c>
      <c r="I85" s="133">
        <v>46</v>
      </c>
      <c r="J85" s="181" t="s">
        <v>8745</v>
      </c>
      <c r="K85" s="133"/>
      <c r="L85" s="133">
        <v>291</v>
      </c>
      <c r="M85" s="133">
        <v>2</v>
      </c>
      <c r="N85" s="133">
        <v>3</v>
      </c>
      <c r="O85" s="133"/>
      <c r="P85" s="148"/>
    </row>
    <row r="86" spans="2:16" x14ac:dyDescent="0.35">
      <c r="B86" s="21" t="s">
        <v>7022</v>
      </c>
      <c r="C86" s="21" t="s">
        <v>8737</v>
      </c>
      <c r="D86" s="21" t="s">
        <v>50</v>
      </c>
      <c r="E86" s="21"/>
      <c r="F86" s="21"/>
      <c r="G86" s="139">
        <v>40156102</v>
      </c>
      <c r="H86" s="133" t="s">
        <v>11057</v>
      </c>
      <c r="I86" s="133" t="s">
        <v>6841</v>
      </c>
      <c r="J86" s="181" t="s">
        <v>8435</v>
      </c>
      <c r="K86" s="133"/>
      <c r="L86" s="133">
        <v>1748</v>
      </c>
      <c r="M86" s="133">
        <v>2</v>
      </c>
      <c r="N86" s="133">
        <v>4</v>
      </c>
      <c r="O86" s="133"/>
      <c r="P86" s="148"/>
    </row>
    <row r="87" spans="2:16" x14ac:dyDescent="0.35">
      <c r="B87" s="21" t="s">
        <v>7022</v>
      </c>
      <c r="C87" s="21" t="s">
        <v>8737</v>
      </c>
      <c r="D87" s="21" t="s">
        <v>50</v>
      </c>
      <c r="E87" s="21"/>
      <c r="F87" s="21"/>
      <c r="G87" s="139">
        <v>40119748</v>
      </c>
      <c r="H87" s="133" t="s">
        <v>11355</v>
      </c>
      <c r="I87" s="133" t="s">
        <v>10787</v>
      </c>
      <c r="J87" s="181" t="s">
        <v>8435</v>
      </c>
      <c r="K87" s="133"/>
      <c r="L87" s="133">
        <v>1748</v>
      </c>
      <c r="M87" s="133">
        <v>2</v>
      </c>
      <c r="N87" s="133">
        <v>4</v>
      </c>
      <c r="O87" s="133"/>
      <c r="P87" s="148"/>
    </row>
    <row r="88" spans="2:16" x14ac:dyDescent="0.35">
      <c r="B88" s="21" t="s">
        <v>7022</v>
      </c>
      <c r="C88" s="21" t="s">
        <v>8737</v>
      </c>
      <c r="D88" s="21" t="s">
        <v>50</v>
      </c>
      <c r="E88" s="21"/>
      <c r="F88" s="21"/>
      <c r="G88" s="139">
        <v>40119749</v>
      </c>
      <c r="H88" s="133" t="s">
        <v>9935</v>
      </c>
      <c r="I88" s="133" t="s">
        <v>7219</v>
      </c>
      <c r="J88" s="181" t="s">
        <v>8378</v>
      </c>
      <c r="K88" s="133"/>
      <c r="L88" s="133">
        <v>4734</v>
      </c>
      <c r="M88" s="133">
        <v>2</v>
      </c>
      <c r="N88" s="133">
        <v>70.400000000000006</v>
      </c>
      <c r="O88" s="133"/>
      <c r="P88" s="148"/>
    </row>
    <row r="89" spans="2:16" x14ac:dyDescent="0.35">
      <c r="B89" s="21" t="s">
        <v>7022</v>
      </c>
      <c r="C89" s="21" t="s">
        <v>8737</v>
      </c>
      <c r="D89" s="21" t="s">
        <v>50</v>
      </c>
      <c r="E89" s="21"/>
      <c r="F89" s="21"/>
      <c r="G89" s="139">
        <v>40119750</v>
      </c>
      <c r="H89" s="133" t="s">
        <v>9849</v>
      </c>
      <c r="I89" s="133" t="s">
        <v>8746</v>
      </c>
      <c r="J89" s="181" t="s">
        <v>8378</v>
      </c>
      <c r="K89" s="133"/>
      <c r="L89" s="133">
        <v>4734</v>
      </c>
      <c r="M89" s="133">
        <v>2</v>
      </c>
      <c r="N89" s="133">
        <v>70.400000000000006</v>
      </c>
      <c r="O89" s="133"/>
      <c r="P89" s="148"/>
    </row>
    <row r="90" spans="2:16" x14ac:dyDescent="0.35">
      <c r="B90" s="21" t="s">
        <v>7022</v>
      </c>
      <c r="C90" s="21" t="s">
        <v>8737</v>
      </c>
      <c r="D90" s="21" t="s">
        <v>50</v>
      </c>
      <c r="E90" s="21"/>
      <c r="F90" s="21"/>
      <c r="G90" s="139">
        <v>40119751</v>
      </c>
      <c r="H90" s="133" t="s">
        <v>11184</v>
      </c>
      <c r="I90" s="133" t="s">
        <v>6847</v>
      </c>
      <c r="J90" s="181" t="s">
        <v>8747</v>
      </c>
      <c r="K90" s="133"/>
      <c r="L90" s="133">
        <v>390</v>
      </c>
      <c r="M90" s="133">
        <v>2</v>
      </c>
      <c r="N90" s="133">
        <v>3.9</v>
      </c>
      <c r="O90" s="133"/>
      <c r="P90" s="148"/>
    </row>
    <row r="91" spans="2:16" x14ac:dyDescent="0.35">
      <c r="B91" s="21" t="s">
        <v>7022</v>
      </c>
      <c r="C91" s="21" t="s">
        <v>8737</v>
      </c>
      <c r="D91" s="21" t="s">
        <v>50</v>
      </c>
      <c r="E91" s="21"/>
      <c r="F91" s="21"/>
      <c r="G91" s="139">
        <v>40119752</v>
      </c>
      <c r="H91" s="133" t="s">
        <v>11183</v>
      </c>
      <c r="I91" s="133" t="s">
        <v>10786</v>
      </c>
      <c r="J91" s="181" t="s">
        <v>8747</v>
      </c>
      <c r="K91" s="133"/>
      <c r="L91" s="133">
        <v>390</v>
      </c>
      <c r="M91" s="133">
        <v>2</v>
      </c>
      <c r="N91" s="133">
        <v>3.9</v>
      </c>
      <c r="O91" s="133"/>
      <c r="P91" s="148"/>
    </row>
    <row r="92" spans="2:16" x14ac:dyDescent="0.35">
      <c r="B92" s="21" t="s">
        <v>7022</v>
      </c>
      <c r="C92" s="21" t="s">
        <v>8737</v>
      </c>
      <c r="D92" s="21" t="s">
        <v>50</v>
      </c>
      <c r="E92" s="21"/>
      <c r="F92" s="21"/>
      <c r="G92" s="139">
        <v>40119753</v>
      </c>
      <c r="H92" s="133" t="s">
        <v>10032</v>
      </c>
      <c r="I92" s="133">
        <v>51</v>
      </c>
      <c r="J92" s="181" t="s">
        <v>8621</v>
      </c>
      <c r="K92" s="133"/>
      <c r="L92" s="133">
        <v>341</v>
      </c>
      <c r="M92" s="133">
        <v>8</v>
      </c>
      <c r="N92" s="133">
        <v>18.399999999999999</v>
      </c>
      <c r="O92" s="133"/>
      <c r="P92" s="148"/>
    </row>
    <row r="93" spans="2:16" x14ac:dyDescent="0.35">
      <c r="B93" s="21" t="s">
        <v>7022</v>
      </c>
      <c r="C93" s="21" t="s">
        <v>8737</v>
      </c>
      <c r="D93" s="21" t="s">
        <v>50</v>
      </c>
      <c r="E93" s="21"/>
      <c r="F93" s="21"/>
      <c r="G93" s="139">
        <v>40119754</v>
      </c>
      <c r="H93" s="133" t="s">
        <v>9887</v>
      </c>
      <c r="I93" s="133">
        <v>52</v>
      </c>
      <c r="J93" s="181" t="s">
        <v>8346</v>
      </c>
      <c r="K93" s="133"/>
      <c r="L93" s="133">
        <v>1970</v>
      </c>
      <c r="M93" s="133">
        <v>2</v>
      </c>
      <c r="N93" s="133">
        <v>12.4</v>
      </c>
      <c r="O93" s="133"/>
      <c r="P93" s="148"/>
    </row>
    <row r="94" spans="2:16" x14ac:dyDescent="0.35">
      <c r="B94" s="21" t="s">
        <v>7022</v>
      </c>
      <c r="C94" s="21" t="s">
        <v>8737</v>
      </c>
      <c r="D94" s="21" t="s">
        <v>50</v>
      </c>
      <c r="E94" s="21"/>
      <c r="F94" s="21"/>
      <c r="G94" s="139">
        <v>40119755</v>
      </c>
      <c r="H94" s="133" t="s">
        <v>9872</v>
      </c>
      <c r="I94" s="133">
        <v>53</v>
      </c>
      <c r="J94" s="181" t="s">
        <v>8385</v>
      </c>
      <c r="K94" s="133"/>
      <c r="L94" s="133">
        <v>2241</v>
      </c>
      <c r="M94" s="133">
        <v>4</v>
      </c>
      <c r="N94" s="133">
        <v>32.4</v>
      </c>
      <c r="O94" s="133"/>
      <c r="P94" s="148"/>
    </row>
    <row r="95" spans="2:16" x14ac:dyDescent="0.35">
      <c r="B95" s="21" t="s">
        <v>7022</v>
      </c>
      <c r="C95" s="21" t="s">
        <v>8737</v>
      </c>
      <c r="D95" s="21" t="s">
        <v>50</v>
      </c>
      <c r="E95" s="21"/>
      <c r="F95" s="21"/>
      <c r="G95" s="139">
        <v>40119756</v>
      </c>
      <c r="H95" s="133" t="s">
        <v>9892</v>
      </c>
      <c r="I95" s="133">
        <v>54</v>
      </c>
      <c r="J95" s="181" t="s">
        <v>8748</v>
      </c>
      <c r="K95" s="133"/>
      <c r="L95" s="133">
        <v>1970</v>
      </c>
      <c r="M95" s="133">
        <v>2</v>
      </c>
      <c r="N95" s="133">
        <v>29.4</v>
      </c>
      <c r="O95" s="133"/>
      <c r="P95" s="148"/>
    </row>
    <row r="96" spans="2:16" x14ac:dyDescent="0.35">
      <c r="B96" s="21" t="s">
        <v>7022</v>
      </c>
      <c r="C96" s="21" t="s">
        <v>8737</v>
      </c>
      <c r="D96" s="21" t="s">
        <v>50</v>
      </c>
      <c r="E96" s="21"/>
      <c r="F96" s="21"/>
      <c r="G96" s="139">
        <v>40119757</v>
      </c>
      <c r="H96" s="133" t="s">
        <v>10049</v>
      </c>
      <c r="I96" s="133">
        <v>55</v>
      </c>
      <c r="J96" s="181" t="s">
        <v>8749</v>
      </c>
      <c r="K96" s="133"/>
      <c r="L96" s="133">
        <v>297</v>
      </c>
      <c r="M96" s="133">
        <v>4</v>
      </c>
      <c r="N96" s="133">
        <v>22.4</v>
      </c>
      <c r="O96" s="133"/>
      <c r="P96" s="148"/>
    </row>
    <row r="97" spans="2:16" x14ac:dyDescent="0.35">
      <c r="B97" s="21" t="s">
        <v>7022</v>
      </c>
      <c r="C97" s="21" t="s">
        <v>8737</v>
      </c>
      <c r="D97" s="21" t="s">
        <v>50</v>
      </c>
      <c r="E97" s="21"/>
      <c r="F97" s="21"/>
      <c r="G97" s="139">
        <v>40119758</v>
      </c>
      <c r="H97" s="133" t="s">
        <v>10063</v>
      </c>
      <c r="I97" s="133">
        <v>56</v>
      </c>
      <c r="J97" s="181" t="s">
        <v>8750</v>
      </c>
      <c r="K97" s="133"/>
      <c r="L97" s="133">
        <v>170</v>
      </c>
      <c r="M97" s="133">
        <v>8</v>
      </c>
      <c r="N97" s="133">
        <v>2.4</v>
      </c>
      <c r="O97" s="133"/>
      <c r="P97" s="148"/>
    </row>
    <row r="98" spans="2:16" x14ac:dyDescent="0.35">
      <c r="B98" s="21" t="s">
        <v>7022</v>
      </c>
      <c r="C98" s="21" t="s">
        <v>8737</v>
      </c>
      <c r="D98" s="21" t="s">
        <v>50</v>
      </c>
      <c r="E98" s="21"/>
      <c r="F98" s="21"/>
      <c r="G98" s="139">
        <v>40119759</v>
      </c>
      <c r="H98" s="133" t="s">
        <v>10058</v>
      </c>
      <c r="I98" s="133">
        <v>57</v>
      </c>
      <c r="J98" s="181" t="s">
        <v>8751</v>
      </c>
      <c r="K98" s="133"/>
      <c r="L98" s="133">
        <v>150</v>
      </c>
      <c r="M98" s="133">
        <v>4</v>
      </c>
      <c r="N98" s="133">
        <v>2.4</v>
      </c>
      <c r="O98" s="133"/>
      <c r="P98" s="148"/>
    </row>
    <row r="99" spans="2:16" x14ac:dyDescent="0.35">
      <c r="B99" s="21" t="s">
        <v>7022</v>
      </c>
      <c r="C99" s="21" t="s">
        <v>8737</v>
      </c>
      <c r="D99" s="21" t="s">
        <v>50</v>
      </c>
      <c r="E99" s="21"/>
      <c r="F99" s="21"/>
      <c r="G99" s="139">
        <v>40156104</v>
      </c>
      <c r="H99" s="133" t="s">
        <v>9835</v>
      </c>
      <c r="I99" s="133">
        <v>58</v>
      </c>
      <c r="J99" s="181" t="s">
        <v>8435</v>
      </c>
      <c r="K99" s="133"/>
      <c r="L99" s="133">
        <v>2311</v>
      </c>
      <c r="M99" s="133">
        <v>2</v>
      </c>
      <c r="N99" s="133">
        <v>21.4</v>
      </c>
      <c r="O99" s="133"/>
      <c r="P99" s="148"/>
    </row>
    <row r="100" spans="2:16" x14ac:dyDescent="0.35">
      <c r="B100" s="21" t="s">
        <v>7022</v>
      </c>
      <c r="C100" s="21" t="s">
        <v>8737</v>
      </c>
      <c r="D100" s="21" t="s">
        <v>50</v>
      </c>
      <c r="E100" s="21"/>
      <c r="F100" s="21"/>
      <c r="G100" s="139">
        <v>40119761</v>
      </c>
      <c r="H100" s="133" t="s">
        <v>9873</v>
      </c>
      <c r="I100" s="133" t="s">
        <v>4458</v>
      </c>
      <c r="J100" s="181" t="s">
        <v>8435</v>
      </c>
      <c r="K100" s="133"/>
      <c r="L100" s="133">
        <v>2311</v>
      </c>
      <c r="M100" s="133">
        <v>2</v>
      </c>
      <c r="N100" s="133">
        <v>21.4</v>
      </c>
      <c r="O100" s="133"/>
      <c r="P100" s="148"/>
    </row>
    <row r="101" spans="2:16" x14ac:dyDescent="0.35">
      <c r="B101" s="21" t="s">
        <v>7022</v>
      </c>
      <c r="C101" s="21" t="s">
        <v>8737</v>
      </c>
      <c r="D101" s="21" t="s">
        <v>50</v>
      </c>
      <c r="E101" s="21"/>
      <c r="F101" s="21"/>
      <c r="G101" s="139">
        <v>40119762</v>
      </c>
      <c r="H101" s="133" t="s">
        <v>10027</v>
      </c>
      <c r="I101" s="133">
        <v>59</v>
      </c>
      <c r="J101" s="181" t="s">
        <v>8752</v>
      </c>
      <c r="K101" s="133"/>
      <c r="L101" s="133">
        <v>290</v>
      </c>
      <c r="M101" s="133">
        <v>16</v>
      </c>
      <c r="N101" s="133">
        <v>33.6</v>
      </c>
      <c r="O101" s="133"/>
      <c r="P101" s="148"/>
    </row>
    <row r="102" spans="2:16" x14ac:dyDescent="0.35">
      <c r="B102" s="21" t="s">
        <v>7022</v>
      </c>
      <c r="C102" s="21" t="s">
        <v>8737</v>
      </c>
      <c r="D102" s="21" t="s">
        <v>50</v>
      </c>
      <c r="E102" s="21"/>
      <c r="F102" s="21"/>
      <c r="G102" s="139">
        <v>40119763</v>
      </c>
      <c r="H102" s="133" t="s">
        <v>9951</v>
      </c>
      <c r="I102" s="133">
        <v>60</v>
      </c>
      <c r="J102" s="181" t="s">
        <v>8435</v>
      </c>
      <c r="K102" s="133"/>
      <c r="L102" s="133">
        <v>2456</v>
      </c>
      <c r="M102" s="133">
        <v>4</v>
      </c>
      <c r="N102" s="133">
        <v>44.8</v>
      </c>
      <c r="O102" s="133"/>
      <c r="P102" s="148"/>
    </row>
    <row r="103" spans="2:16" x14ac:dyDescent="0.35">
      <c r="B103" s="21" t="s">
        <v>7022</v>
      </c>
      <c r="C103" s="21" t="s">
        <v>8737</v>
      </c>
      <c r="D103" s="21" t="s">
        <v>50</v>
      </c>
      <c r="E103" s="21"/>
      <c r="F103" s="21"/>
      <c r="G103" s="139">
        <v>40119764</v>
      </c>
      <c r="H103" s="133" t="s">
        <v>9882</v>
      </c>
      <c r="I103" s="133" t="s">
        <v>8753</v>
      </c>
      <c r="J103" s="181" t="s">
        <v>8435</v>
      </c>
      <c r="K103" s="133"/>
      <c r="L103" s="133">
        <v>2456</v>
      </c>
      <c r="M103" s="133">
        <v>4</v>
      </c>
      <c r="N103" s="133">
        <v>44.8</v>
      </c>
      <c r="O103" s="133"/>
      <c r="P103" s="148"/>
    </row>
    <row r="104" spans="2:16" x14ac:dyDescent="0.35">
      <c r="B104" s="21" t="s">
        <v>7022</v>
      </c>
      <c r="C104" s="21" t="s">
        <v>8737</v>
      </c>
      <c r="D104" s="21" t="s">
        <v>50</v>
      </c>
      <c r="E104" s="21"/>
      <c r="F104" s="21"/>
      <c r="G104" s="139">
        <v>40119785</v>
      </c>
      <c r="H104" s="133" t="s">
        <v>10003</v>
      </c>
      <c r="I104" s="133">
        <v>75</v>
      </c>
      <c r="J104" s="181" t="s">
        <v>8345</v>
      </c>
      <c r="K104" s="133"/>
      <c r="L104" s="133">
        <v>1014</v>
      </c>
      <c r="M104" s="133">
        <v>2</v>
      </c>
      <c r="N104" s="133">
        <v>4.4000000000000004</v>
      </c>
      <c r="O104" s="133"/>
      <c r="P104" s="148"/>
    </row>
    <row r="105" spans="2:16" x14ac:dyDescent="0.35">
      <c r="B105" s="21" t="s">
        <v>7022</v>
      </c>
      <c r="C105" s="21" t="s">
        <v>8737</v>
      </c>
      <c r="D105" s="21" t="s">
        <v>50</v>
      </c>
      <c r="E105" s="21"/>
      <c r="F105" s="21"/>
      <c r="G105" s="139">
        <v>40119786</v>
      </c>
      <c r="H105" s="133" t="s">
        <v>10018</v>
      </c>
      <c r="I105" s="133" t="s">
        <v>8754</v>
      </c>
      <c r="J105" s="181" t="s">
        <v>8567</v>
      </c>
      <c r="K105" s="133"/>
      <c r="L105" s="133">
        <v>356</v>
      </c>
      <c r="M105" s="133">
        <v>4</v>
      </c>
      <c r="N105" s="133">
        <v>20.8</v>
      </c>
      <c r="O105" s="133"/>
      <c r="P105" s="148"/>
    </row>
    <row r="106" spans="2:16" x14ac:dyDescent="0.35">
      <c r="B106" s="21" t="s">
        <v>7022</v>
      </c>
      <c r="C106" s="21" t="s">
        <v>8737</v>
      </c>
      <c r="D106" s="21" t="s">
        <v>50</v>
      </c>
      <c r="E106" s="21"/>
      <c r="F106" s="21"/>
      <c r="G106" s="139">
        <v>40119787</v>
      </c>
      <c r="H106" s="133" t="s">
        <v>10025</v>
      </c>
      <c r="I106" s="133">
        <v>77</v>
      </c>
      <c r="J106" s="181" t="s">
        <v>8418</v>
      </c>
      <c r="K106" s="133"/>
      <c r="L106" s="133">
        <v>100</v>
      </c>
      <c r="M106" s="133">
        <v>8</v>
      </c>
      <c r="N106" s="133">
        <v>14.4</v>
      </c>
      <c r="O106" s="133"/>
      <c r="P106" s="148"/>
    </row>
    <row r="107" spans="2:16" x14ac:dyDescent="0.35">
      <c r="B107" s="21" t="s">
        <v>7022</v>
      </c>
      <c r="C107" s="21" t="s">
        <v>8737</v>
      </c>
      <c r="D107" s="21" t="s">
        <v>50</v>
      </c>
      <c r="E107" s="21"/>
      <c r="F107" s="21"/>
      <c r="G107" s="139">
        <v>40119765</v>
      </c>
      <c r="H107" s="133" t="s">
        <v>9880</v>
      </c>
      <c r="I107" s="133">
        <v>61</v>
      </c>
      <c r="J107" s="181" t="s">
        <v>8755</v>
      </c>
      <c r="K107" s="133"/>
      <c r="L107" s="133">
        <v>2448</v>
      </c>
      <c r="M107" s="133">
        <v>4</v>
      </c>
      <c r="N107" s="133">
        <v>44.8</v>
      </c>
      <c r="O107" s="133"/>
      <c r="P107" s="148"/>
    </row>
    <row r="108" spans="2:16" x14ac:dyDescent="0.35">
      <c r="B108" s="21" t="s">
        <v>7022</v>
      </c>
      <c r="C108" s="21" t="s">
        <v>8737</v>
      </c>
      <c r="D108" s="21" t="s">
        <v>50</v>
      </c>
      <c r="E108" s="21"/>
      <c r="F108" s="21"/>
      <c r="G108" s="139">
        <v>40119766</v>
      </c>
      <c r="H108" s="133" t="s">
        <v>9874</v>
      </c>
      <c r="I108" s="133" t="s">
        <v>4460</v>
      </c>
      <c r="J108" s="181" t="s">
        <v>8755</v>
      </c>
      <c r="K108" s="133"/>
      <c r="L108" s="133">
        <v>2448</v>
      </c>
      <c r="M108" s="133">
        <v>4</v>
      </c>
      <c r="N108" s="133">
        <v>44.8</v>
      </c>
      <c r="O108" s="133"/>
      <c r="P108" s="148"/>
    </row>
    <row r="109" spans="2:16" x14ac:dyDescent="0.35">
      <c r="B109" s="21" t="s">
        <v>7022</v>
      </c>
      <c r="C109" s="21" t="s">
        <v>8737</v>
      </c>
      <c r="D109" s="21" t="s">
        <v>50</v>
      </c>
      <c r="E109" s="21"/>
      <c r="F109" s="21"/>
      <c r="G109" s="139">
        <v>40119767</v>
      </c>
      <c r="H109" s="133" t="s">
        <v>9895</v>
      </c>
      <c r="I109" s="133" t="s">
        <v>8367</v>
      </c>
      <c r="J109" s="181" t="s">
        <v>8756</v>
      </c>
      <c r="K109" s="133"/>
      <c r="L109" s="133">
        <v>1970</v>
      </c>
      <c r="M109" s="133">
        <v>2</v>
      </c>
      <c r="N109" s="133">
        <v>14.4</v>
      </c>
      <c r="O109" s="133"/>
      <c r="P109" s="148"/>
    </row>
    <row r="110" spans="2:16" x14ac:dyDescent="0.35">
      <c r="B110" s="21" t="s">
        <v>7022</v>
      </c>
      <c r="C110" s="21" t="s">
        <v>8737</v>
      </c>
      <c r="D110" s="21" t="s">
        <v>50</v>
      </c>
      <c r="E110" s="21"/>
      <c r="F110" s="21"/>
      <c r="G110" s="139">
        <v>40119768</v>
      </c>
      <c r="H110" s="133" t="s">
        <v>11180</v>
      </c>
      <c r="I110" s="133" t="s">
        <v>10784</v>
      </c>
      <c r="J110" s="181" t="s">
        <v>8757</v>
      </c>
      <c r="K110" s="133"/>
      <c r="L110" s="133">
        <v>274</v>
      </c>
      <c r="M110" s="133">
        <v>2</v>
      </c>
      <c r="N110" s="133">
        <v>1.9</v>
      </c>
      <c r="O110" s="133"/>
      <c r="P110" s="148"/>
    </row>
    <row r="111" spans="2:16" x14ac:dyDescent="0.35">
      <c r="B111" s="21" t="s">
        <v>7022</v>
      </c>
      <c r="C111" s="21" t="s">
        <v>8737</v>
      </c>
      <c r="D111" s="21" t="s">
        <v>50</v>
      </c>
      <c r="E111" s="21"/>
      <c r="F111" s="21"/>
      <c r="G111" s="139">
        <v>40119769</v>
      </c>
      <c r="H111" s="133" t="s">
        <v>11179</v>
      </c>
      <c r="I111" s="133" t="s">
        <v>10785</v>
      </c>
      <c r="J111" s="181" t="s">
        <v>8757</v>
      </c>
      <c r="K111" s="133"/>
      <c r="L111" s="133">
        <v>274</v>
      </c>
      <c r="M111" s="133">
        <v>2</v>
      </c>
      <c r="N111" s="133">
        <v>1.9</v>
      </c>
      <c r="O111" s="133"/>
      <c r="P111" s="148"/>
    </row>
    <row r="112" spans="2:16" x14ac:dyDescent="0.35">
      <c r="B112" s="21" t="s">
        <v>7022</v>
      </c>
      <c r="C112" s="21" t="s">
        <v>8737</v>
      </c>
      <c r="D112" s="21" t="s">
        <v>50</v>
      </c>
      <c r="E112" s="21"/>
      <c r="F112" s="21"/>
      <c r="G112" s="139">
        <v>40119770</v>
      </c>
      <c r="H112" s="133" t="s">
        <v>11139</v>
      </c>
      <c r="I112" s="133" t="s">
        <v>10782</v>
      </c>
      <c r="J112" s="181" t="s">
        <v>8435</v>
      </c>
      <c r="K112" s="133"/>
      <c r="L112" s="133">
        <v>1704</v>
      </c>
      <c r="M112" s="133">
        <v>2</v>
      </c>
      <c r="N112" s="133">
        <v>7.8</v>
      </c>
      <c r="O112" s="133"/>
      <c r="P112" s="148"/>
    </row>
    <row r="113" spans="2:16" x14ac:dyDescent="0.35">
      <c r="B113" s="21" t="s">
        <v>7022</v>
      </c>
      <c r="C113" s="21" t="s">
        <v>8737</v>
      </c>
      <c r="D113" s="21" t="s">
        <v>50</v>
      </c>
      <c r="E113" s="21"/>
      <c r="F113" s="21"/>
      <c r="G113" s="139">
        <v>40119771</v>
      </c>
      <c r="H113" s="133" t="s">
        <v>11140</v>
      </c>
      <c r="I113" s="133" t="s">
        <v>10783</v>
      </c>
      <c r="J113" s="181" t="s">
        <v>8435</v>
      </c>
      <c r="K113" s="133"/>
      <c r="L113" s="133">
        <v>1704</v>
      </c>
      <c r="M113" s="133">
        <v>2</v>
      </c>
      <c r="N113" s="133">
        <v>7.8</v>
      </c>
      <c r="O113" s="133"/>
      <c r="P113" s="148"/>
    </row>
    <row r="114" spans="2:16" x14ac:dyDescent="0.35">
      <c r="B114" s="21" t="s">
        <v>7022</v>
      </c>
      <c r="C114" s="21" t="s">
        <v>8737</v>
      </c>
      <c r="D114" s="21" t="s">
        <v>50</v>
      </c>
      <c r="E114" s="21"/>
      <c r="F114" s="21"/>
      <c r="G114" s="139">
        <v>40119772</v>
      </c>
      <c r="H114" s="133" t="s">
        <v>9896</v>
      </c>
      <c r="I114" s="133">
        <v>65</v>
      </c>
      <c r="J114" s="181" t="s">
        <v>8385</v>
      </c>
      <c r="K114" s="133"/>
      <c r="L114" s="133">
        <v>1970</v>
      </c>
      <c r="M114" s="133">
        <v>2</v>
      </c>
      <c r="N114" s="133">
        <v>14.4</v>
      </c>
      <c r="O114" s="133"/>
      <c r="P114" s="148"/>
    </row>
    <row r="115" spans="2:16" x14ac:dyDescent="0.35">
      <c r="B115" s="21" t="s">
        <v>7022</v>
      </c>
      <c r="C115" s="21" t="s">
        <v>8737</v>
      </c>
      <c r="D115" s="21" t="s">
        <v>50</v>
      </c>
      <c r="E115" s="21"/>
      <c r="F115" s="21"/>
      <c r="G115" s="155"/>
      <c r="H115" s="145"/>
      <c r="I115" s="133">
        <v>66</v>
      </c>
      <c r="J115" s="181" t="s">
        <v>8758</v>
      </c>
      <c r="K115" s="133"/>
      <c r="L115" s="133">
        <v>403</v>
      </c>
      <c r="M115" s="133">
        <v>2</v>
      </c>
      <c r="N115" s="133">
        <v>11.8</v>
      </c>
      <c r="O115" s="148"/>
      <c r="P115" s="148"/>
    </row>
    <row r="116" spans="2:16" x14ac:dyDescent="0.35">
      <c r="B116" s="21" t="s">
        <v>7022</v>
      </c>
      <c r="C116" s="21" t="s">
        <v>8737</v>
      </c>
      <c r="D116" s="21" t="s">
        <v>50</v>
      </c>
      <c r="E116" s="21"/>
      <c r="F116" s="21"/>
      <c r="G116" s="139">
        <v>40119774</v>
      </c>
      <c r="H116" s="133" t="s">
        <v>10012</v>
      </c>
      <c r="I116" s="133">
        <v>67</v>
      </c>
      <c r="J116" s="181" t="s">
        <v>8435</v>
      </c>
      <c r="K116" s="133"/>
      <c r="L116" s="133">
        <v>140</v>
      </c>
      <c r="M116" s="133">
        <v>2</v>
      </c>
      <c r="N116" s="133">
        <v>1.2</v>
      </c>
      <c r="O116" s="148"/>
      <c r="P116" s="148"/>
    </row>
    <row r="117" spans="2:16" x14ac:dyDescent="0.35">
      <c r="B117" s="21" t="s">
        <v>7022</v>
      </c>
      <c r="C117" s="21" t="s">
        <v>8737</v>
      </c>
      <c r="D117" s="21" t="s">
        <v>50</v>
      </c>
      <c r="E117" s="21"/>
      <c r="F117" s="21"/>
      <c r="G117" s="139">
        <v>40119775</v>
      </c>
      <c r="H117" s="133" t="s">
        <v>9986</v>
      </c>
      <c r="I117" s="133" t="s">
        <v>8359</v>
      </c>
      <c r="J117" s="181" t="s">
        <v>8383</v>
      </c>
      <c r="K117" s="133"/>
      <c r="L117" s="133">
        <v>1128</v>
      </c>
      <c r="M117" s="133">
        <v>2</v>
      </c>
      <c r="N117" s="133">
        <v>10.199999999999999</v>
      </c>
      <c r="O117" s="148"/>
      <c r="P117" s="148"/>
    </row>
    <row r="118" spans="2:16" x14ac:dyDescent="0.35">
      <c r="B118" s="21" t="s">
        <v>7022</v>
      </c>
      <c r="C118" s="21" t="s">
        <v>8737</v>
      </c>
      <c r="D118" s="21" t="s">
        <v>50</v>
      </c>
      <c r="E118" s="21"/>
      <c r="F118" s="21"/>
      <c r="G118" s="139">
        <v>40119776</v>
      </c>
      <c r="H118" s="133" t="s">
        <v>9987</v>
      </c>
      <c r="I118" s="133" t="s">
        <v>8575</v>
      </c>
      <c r="J118" s="181" t="s">
        <v>8383</v>
      </c>
      <c r="K118" s="133"/>
      <c r="L118" s="133">
        <v>1128</v>
      </c>
      <c r="M118" s="133">
        <v>2</v>
      </c>
      <c r="N118" s="133">
        <v>10.199999999999999</v>
      </c>
      <c r="O118" s="148"/>
      <c r="P118" s="148"/>
    </row>
    <row r="119" spans="2:16" x14ac:dyDescent="0.35">
      <c r="B119" s="21" t="s">
        <v>7022</v>
      </c>
      <c r="C119" s="21" t="s">
        <v>8737</v>
      </c>
      <c r="D119" s="21" t="s">
        <v>50</v>
      </c>
      <c r="E119" s="21"/>
      <c r="F119" s="21"/>
      <c r="G119" s="139">
        <v>40119777</v>
      </c>
      <c r="H119" s="133" t="s">
        <v>11165</v>
      </c>
      <c r="I119" s="133" t="s">
        <v>10780</v>
      </c>
      <c r="J119" s="181" t="s">
        <v>8385</v>
      </c>
      <c r="K119" s="133"/>
      <c r="L119" s="133">
        <v>170</v>
      </c>
      <c r="M119" s="133">
        <v>2</v>
      </c>
      <c r="N119" s="133">
        <v>0.6</v>
      </c>
      <c r="O119" s="148"/>
      <c r="P119" s="148"/>
    </row>
    <row r="120" spans="2:16" x14ac:dyDescent="0.35">
      <c r="B120" s="21" t="s">
        <v>7022</v>
      </c>
      <c r="C120" s="21" t="s">
        <v>8737</v>
      </c>
      <c r="D120" s="21" t="s">
        <v>50</v>
      </c>
      <c r="E120" s="21"/>
      <c r="F120" s="21"/>
      <c r="G120" s="139">
        <v>40119778</v>
      </c>
      <c r="H120" s="133" t="s">
        <v>11166</v>
      </c>
      <c r="I120" s="133" t="s">
        <v>10781</v>
      </c>
      <c r="J120" s="181" t="s">
        <v>8385</v>
      </c>
      <c r="K120" s="133"/>
      <c r="L120" s="133">
        <v>170</v>
      </c>
      <c r="M120" s="133">
        <v>2</v>
      </c>
      <c r="N120" s="133">
        <v>0.6</v>
      </c>
      <c r="O120" s="148"/>
      <c r="P120" s="148"/>
    </row>
    <row r="121" spans="2:16" x14ac:dyDescent="0.35">
      <c r="B121" s="21" t="s">
        <v>7022</v>
      </c>
      <c r="C121" s="21" t="s">
        <v>8737</v>
      </c>
      <c r="D121" s="21" t="s">
        <v>50</v>
      </c>
      <c r="E121" s="21"/>
      <c r="F121" s="21"/>
      <c r="G121" s="139">
        <v>40119779</v>
      </c>
      <c r="H121" s="133" t="s">
        <v>10060</v>
      </c>
      <c r="I121" s="133">
        <v>70</v>
      </c>
      <c r="J121" s="181" t="s">
        <v>8759</v>
      </c>
      <c r="K121" s="133"/>
      <c r="L121" s="133">
        <v>119</v>
      </c>
      <c r="M121" s="133">
        <v>4</v>
      </c>
      <c r="N121" s="133">
        <v>3.6</v>
      </c>
      <c r="O121" s="148"/>
      <c r="P121" s="148"/>
    </row>
    <row r="122" spans="2:16" x14ac:dyDescent="0.35">
      <c r="B122" s="21" t="s">
        <v>7022</v>
      </c>
      <c r="C122" s="21" t="s">
        <v>8737</v>
      </c>
      <c r="D122" s="21" t="s">
        <v>50</v>
      </c>
      <c r="E122" s="21"/>
      <c r="F122" s="21"/>
      <c r="G122" s="139">
        <v>40119780</v>
      </c>
      <c r="H122" s="133" t="s">
        <v>9945</v>
      </c>
      <c r="I122" s="133" t="s">
        <v>8760</v>
      </c>
      <c r="J122" s="181" t="s">
        <v>8368</v>
      </c>
      <c r="K122" s="133"/>
      <c r="L122" s="133">
        <v>2597</v>
      </c>
      <c r="M122" s="133">
        <v>2</v>
      </c>
      <c r="N122" s="133">
        <v>16</v>
      </c>
      <c r="O122" s="148"/>
      <c r="P122" s="148"/>
    </row>
    <row r="123" spans="2:16" x14ac:dyDescent="0.35">
      <c r="B123" s="21" t="s">
        <v>7022</v>
      </c>
      <c r="C123" s="21" t="s">
        <v>8737</v>
      </c>
      <c r="D123" s="21" t="s">
        <v>50</v>
      </c>
      <c r="E123" s="21"/>
      <c r="F123" s="21"/>
      <c r="G123" s="139">
        <v>40119782</v>
      </c>
      <c r="H123" s="133" t="s">
        <v>9946</v>
      </c>
      <c r="I123" s="133" t="s">
        <v>8580</v>
      </c>
      <c r="J123" s="181" t="s">
        <v>8368</v>
      </c>
      <c r="K123" s="133"/>
      <c r="L123" s="133">
        <v>2567</v>
      </c>
      <c r="M123" s="133">
        <v>2</v>
      </c>
      <c r="N123" s="133">
        <v>16.2</v>
      </c>
      <c r="O123" s="148"/>
      <c r="P123" s="148"/>
    </row>
    <row r="124" spans="2:16" x14ac:dyDescent="0.35">
      <c r="B124" s="21" t="s">
        <v>7022</v>
      </c>
      <c r="C124" s="21" t="s">
        <v>8737</v>
      </c>
      <c r="D124" s="21" t="s">
        <v>50</v>
      </c>
      <c r="E124" s="21"/>
      <c r="F124" s="21"/>
      <c r="G124" s="139">
        <v>40119783</v>
      </c>
      <c r="H124" s="133" t="s">
        <v>10042</v>
      </c>
      <c r="I124" s="133">
        <v>73</v>
      </c>
      <c r="J124" s="181" t="s">
        <v>8761</v>
      </c>
      <c r="K124" s="133"/>
      <c r="L124" s="133">
        <v>175</v>
      </c>
      <c r="M124" s="133">
        <v>8</v>
      </c>
      <c r="N124" s="133">
        <v>15.2</v>
      </c>
      <c r="O124" s="148"/>
      <c r="P124" s="148"/>
    </row>
    <row r="125" spans="2:16" x14ac:dyDescent="0.35">
      <c r="B125" s="21" t="s">
        <v>7022</v>
      </c>
      <c r="C125" s="21" t="s">
        <v>8737</v>
      </c>
      <c r="D125" s="21" t="s">
        <v>50</v>
      </c>
      <c r="E125" s="21"/>
      <c r="F125" s="21"/>
      <c r="G125" s="139">
        <v>40119789</v>
      </c>
      <c r="H125" s="133" t="s">
        <v>9841</v>
      </c>
      <c r="I125" s="133" t="s">
        <v>8762</v>
      </c>
      <c r="J125" s="181" t="s">
        <v>8609</v>
      </c>
      <c r="K125" s="133"/>
      <c r="L125" s="133">
        <v>6555</v>
      </c>
      <c r="M125" s="133">
        <v>2</v>
      </c>
      <c r="N125" s="133">
        <v>220.6</v>
      </c>
      <c r="O125" s="148"/>
      <c r="P125" s="148"/>
    </row>
    <row r="126" spans="2:16" x14ac:dyDescent="0.35">
      <c r="B126" s="21" t="s">
        <v>7022</v>
      </c>
      <c r="C126" s="21" t="s">
        <v>8737</v>
      </c>
      <c r="D126" s="21" t="s">
        <v>50</v>
      </c>
      <c r="E126" s="21"/>
      <c r="F126" s="21"/>
      <c r="G126" s="139">
        <v>40119790</v>
      </c>
      <c r="H126" s="133" t="s">
        <v>9840</v>
      </c>
      <c r="I126" s="133" t="s">
        <v>7199</v>
      </c>
      <c r="J126" s="181" t="s">
        <v>8609</v>
      </c>
      <c r="K126" s="133"/>
      <c r="L126" s="133">
        <v>6555</v>
      </c>
      <c r="M126" s="139">
        <v>2</v>
      </c>
      <c r="N126" s="148">
        <v>220.6</v>
      </c>
      <c r="O126" s="148"/>
      <c r="P126" s="148"/>
    </row>
    <row r="127" spans="2:16" x14ac:dyDescent="0.35">
      <c r="B127" s="21" t="s">
        <v>7022</v>
      </c>
      <c r="C127" s="21" t="s">
        <v>8737</v>
      </c>
      <c r="D127" s="21" t="s">
        <v>50</v>
      </c>
      <c r="E127" s="21"/>
      <c r="F127" s="21"/>
      <c r="G127" s="139">
        <v>40119791</v>
      </c>
      <c r="H127" s="133" t="s">
        <v>11182</v>
      </c>
      <c r="I127" s="133" t="s">
        <v>8588</v>
      </c>
      <c r="J127" s="181" t="s">
        <v>8763</v>
      </c>
      <c r="K127" s="133"/>
      <c r="L127" s="133">
        <v>363</v>
      </c>
      <c r="M127" s="139">
        <v>2</v>
      </c>
      <c r="N127" s="148">
        <v>7.5</v>
      </c>
      <c r="O127" s="148"/>
      <c r="P127" s="148"/>
    </row>
    <row r="128" spans="2:16" x14ac:dyDescent="0.35">
      <c r="B128" s="21" t="s">
        <v>7022</v>
      </c>
      <c r="C128" s="21" t="s">
        <v>8737</v>
      </c>
      <c r="D128" s="21" t="s">
        <v>50</v>
      </c>
      <c r="E128" s="21"/>
      <c r="F128" s="21"/>
      <c r="G128" s="139">
        <v>40119792</v>
      </c>
      <c r="H128" s="133" t="s">
        <v>11181</v>
      </c>
      <c r="I128" s="133" t="s">
        <v>8590</v>
      </c>
      <c r="J128" s="181" t="s">
        <v>8763</v>
      </c>
      <c r="K128" s="133"/>
      <c r="L128" s="133">
        <v>363</v>
      </c>
      <c r="M128" s="139">
        <v>2</v>
      </c>
      <c r="N128" s="148">
        <v>7.5</v>
      </c>
      <c r="O128" s="148"/>
      <c r="P128" s="148"/>
    </row>
    <row r="129" spans="2:16" x14ac:dyDescent="0.35">
      <c r="B129" s="21" t="s">
        <v>7022</v>
      </c>
      <c r="C129" s="21" t="s">
        <v>8737</v>
      </c>
      <c r="D129" s="21" t="s">
        <v>50</v>
      </c>
      <c r="E129" s="21"/>
      <c r="F129" s="21"/>
      <c r="G129" s="139">
        <v>40119793</v>
      </c>
      <c r="H129" s="133" t="s">
        <v>9902</v>
      </c>
      <c r="I129" s="133">
        <v>83</v>
      </c>
      <c r="J129" s="181" t="s">
        <v>8764</v>
      </c>
      <c r="K129" s="133"/>
      <c r="L129" s="133">
        <v>1720</v>
      </c>
      <c r="M129" s="139">
        <v>4</v>
      </c>
      <c r="N129" s="148">
        <v>21.6</v>
      </c>
      <c r="O129" s="148"/>
      <c r="P129" s="148"/>
    </row>
    <row r="130" spans="2:16" x14ac:dyDescent="0.35">
      <c r="B130" s="21" t="s">
        <v>7022</v>
      </c>
      <c r="C130" s="21" t="s">
        <v>8737</v>
      </c>
      <c r="D130" s="21" t="s">
        <v>50</v>
      </c>
      <c r="E130" s="21"/>
      <c r="F130" s="21"/>
      <c r="G130" s="21">
        <v>40119794</v>
      </c>
      <c r="H130" s="39" t="s">
        <v>9960</v>
      </c>
      <c r="I130" s="133" t="s">
        <v>8765</v>
      </c>
      <c r="J130" s="181" t="s">
        <v>8383</v>
      </c>
      <c r="K130" s="133"/>
      <c r="L130" s="133">
        <v>2210</v>
      </c>
      <c r="M130" s="139">
        <v>4</v>
      </c>
      <c r="N130" s="148">
        <v>40</v>
      </c>
      <c r="O130" s="148"/>
      <c r="P130" s="148"/>
    </row>
    <row r="131" spans="2:16" x14ac:dyDescent="0.35">
      <c r="B131" s="21" t="s">
        <v>7022</v>
      </c>
      <c r="C131" s="21" t="s">
        <v>8737</v>
      </c>
      <c r="D131" s="21" t="s">
        <v>50</v>
      </c>
      <c r="E131" s="21"/>
      <c r="F131" s="21"/>
      <c r="G131" s="21">
        <v>40119796</v>
      </c>
      <c r="H131" s="39" t="s">
        <v>9891</v>
      </c>
      <c r="I131" s="133">
        <v>85</v>
      </c>
      <c r="J131" s="181" t="s">
        <v>8376</v>
      </c>
      <c r="K131" s="133"/>
      <c r="L131" s="133">
        <v>1950</v>
      </c>
      <c r="M131" s="139">
        <v>2</v>
      </c>
      <c r="N131" s="148">
        <v>29</v>
      </c>
      <c r="O131" s="148"/>
      <c r="P131" s="148"/>
    </row>
    <row r="132" spans="2:16" x14ac:dyDescent="0.35">
      <c r="B132" s="21" t="s">
        <v>7022</v>
      </c>
      <c r="C132" s="21" t="s">
        <v>8737</v>
      </c>
      <c r="D132" s="21" t="s">
        <v>50</v>
      </c>
      <c r="E132" s="21"/>
      <c r="F132" s="21"/>
      <c r="G132" s="21">
        <v>40119797</v>
      </c>
      <c r="H132" s="39" t="s">
        <v>10033</v>
      </c>
      <c r="I132" s="133">
        <v>86</v>
      </c>
      <c r="J132" s="181" t="s">
        <v>8766</v>
      </c>
      <c r="K132" s="133"/>
      <c r="L132" s="133">
        <v>350</v>
      </c>
      <c r="M132" s="139">
        <v>4</v>
      </c>
      <c r="N132" s="148">
        <v>27.2</v>
      </c>
      <c r="O132" s="148"/>
      <c r="P132" s="148"/>
    </row>
    <row r="133" spans="2:16" x14ac:dyDescent="0.35">
      <c r="B133" s="21" t="s">
        <v>7022</v>
      </c>
      <c r="C133" s="21" t="s">
        <v>8737</v>
      </c>
      <c r="D133" s="21" t="s">
        <v>50</v>
      </c>
      <c r="E133" s="21"/>
      <c r="F133" s="21"/>
      <c r="G133" s="21">
        <v>40119798</v>
      </c>
      <c r="H133" s="39" t="s">
        <v>10067</v>
      </c>
      <c r="I133" s="133">
        <v>87</v>
      </c>
      <c r="J133" s="181" t="s">
        <v>8408</v>
      </c>
      <c r="K133" s="133"/>
      <c r="L133" s="133">
        <v>160</v>
      </c>
      <c r="M133" s="139">
        <v>4</v>
      </c>
      <c r="N133" s="148">
        <v>4.4000000000000004</v>
      </c>
      <c r="O133" s="148"/>
      <c r="P133" s="148"/>
    </row>
    <row r="134" spans="2:16" x14ac:dyDescent="0.35">
      <c r="B134" s="21" t="s">
        <v>7022</v>
      </c>
      <c r="C134" s="21" t="s">
        <v>8737</v>
      </c>
      <c r="D134" s="21" t="s">
        <v>50</v>
      </c>
      <c r="E134" s="21"/>
      <c r="F134" s="21"/>
      <c r="G134" s="139">
        <v>40119799</v>
      </c>
      <c r="H134" s="133" t="s">
        <v>9958</v>
      </c>
      <c r="I134" s="133" t="s">
        <v>8593</v>
      </c>
      <c r="J134" s="181" t="s">
        <v>8526</v>
      </c>
      <c r="K134" s="133"/>
      <c r="L134" s="133">
        <v>2225</v>
      </c>
      <c r="M134" s="139">
        <v>2</v>
      </c>
      <c r="N134" s="148">
        <v>28</v>
      </c>
      <c r="O134" s="148"/>
      <c r="P134" s="148"/>
    </row>
    <row r="135" spans="2:16" x14ac:dyDescent="0.35">
      <c r="B135" s="21" t="s">
        <v>7022</v>
      </c>
      <c r="C135" s="21" t="s">
        <v>8737</v>
      </c>
      <c r="D135" s="21" t="s">
        <v>50</v>
      </c>
      <c r="E135" s="21"/>
      <c r="F135" s="21"/>
      <c r="G135" s="139">
        <v>40119784</v>
      </c>
      <c r="H135" s="133" t="s">
        <v>10068</v>
      </c>
      <c r="I135" s="133">
        <v>74</v>
      </c>
      <c r="J135" s="181" t="s">
        <v>8420</v>
      </c>
      <c r="K135" s="133"/>
      <c r="L135" s="133">
        <v>160</v>
      </c>
      <c r="M135" s="139">
        <v>4</v>
      </c>
      <c r="N135" s="148">
        <v>3.6</v>
      </c>
      <c r="O135" s="148"/>
      <c r="P135" s="148"/>
    </row>
    <row r="136" spans="2:16" x14ac:dyDescent="0.35">
      <c r="B136" s="21" t="s">
        <v>7022</v>
      </c>
      <c r="C136" s="21" t="s">
        <v>8737</v>
      </c>
      <c r="D136" s="21" t="s">
        <v>50</v>
      </c>
      <c r="E136" s="21"/>
      <c r="F136" s="21"/>
      <c r="G136" s="139">
        <v>40119788</v>
      </c>
      <c r="H136" s="133" t="s">
        <v>10073</v>
      </c>
      <c r="I136" s="133">
        <v>78</v>
      </c>
      <c r="J136" s="181" t="s">
        <v>8767</v>
      </c>
      <c r="K136" s="133"/>
      <c r="L136" s="133">
        <v>1860</v>
      </c>
      <c r="M136" s="139">
        <v>4</v>
      </c>
      <c r="N136" s="148">
        <v>28.4</v>
      </c>
      <c r="O136" s="148"/>
      <c r="P136" s="148"/>
    </row>
    <row r="137" spans="2:16" x14ac:dyDescent="0.35">
      <c r="B137" s="21" t="s">
        <v>7022</v>
      </c>
      <c r="C137" s="21" t="s">
        <v>8737</v>
      </c>
      <c r="D137" s="21" t="s">
        <v>50</v>
      </c>
      <c r="E137" s="21"/>
      <c r="F137" s="21"/>
      <c r="G137" s="139">
        <v>40119840</v>
      </c>
      <c r="H137" s="133" t="s">
        <v>10030</v>
      </c>
      <c r="I137" s="133">
        <v>117</v>
      </c>
      <c r="J137" s="181" t="s">
        <v>8768</v>
      </c>
      <c r="K137" s="133"/>
      <c r="L137" s="133">
        <v>371</v>
      </c>
      <c r="M137" s="139">
        <v>2</v>
      </c>
      <c r="N137" s="148">
        <v>9</v>
      </c>
      <c r="O137" s="148"/>
      <c r="P137" s="148"/>
    </row>
    <row r="138" spans="2:16" x14ac:dyDescent="0.35">
      <c r="B138" s="21" t="s">
        <v>7022</v>
      </c>
      <c r="C138" s="21" t="s">
        <v>8737</v>
      </c>
      <c r="D138" s="21" t="s">
        <v>50</v>
      </c>
      <c r="E138" s="21"/>
      <c r="F138" s="21"/>
      <c r="G138" s="139">
        <v>40119800</v>
      </c>
      <c r="H138" s="133" t="s">
        <v>9957</v>
      </c>
      <c r="I138" s="133" t="s">
        <v>8594</v>
      </c>
      <c r="J138" s="181" t="s">
        <v>8526</v>
      </c>
      <c r="K138" s="133"/>
      <c r="L138" s="133">
        <v>2295</v>
      </c>
      <c r="M138" s="139">
        <v>2</v>
      </c>
      <c r="N138" s="148">
        <v>28</v>
      </c>
      <c r="O138" s="148"/>
      <c r="P138" s="148"/>
    </row>
    <row r="139" spans="2:16" x14ac:dyDescent="0.35">
      <c r="B139" s="21" t="s">
        <v>7022</v>
      </c>
      <c r="C139" s="21" t="s">
        <v>8737</v>
      </c>
      <c r="D139" s="21" t="s">
        <v>50</v>
      </c>
      <c r="E139" s="21"/>
      <c r="F139" s="21"/>
      <c r="G139" s="139">
        <v>40119801</v>
      </c>
      <c r="H139" s="133" t="s">
        <v>10037</v>
      </c>
      <c r="I139" s="133">
        <v>89</v>
      </c>
      <c r="J139" s="181" t="s">
        <v>8769</v>
      </c>
      <c r="K139" s="133"/>
      <c r="L139" s="133">
        <v>290</v>
      </c>
      <c r="M139" s="139">
        <v>8</v>
      </c>
      <c r="N139" s="148">
        <v>15.2</v>
      </c>
      <c r="O139" s="148"/>
      <c r="P139" s="148"/>
    </row>
    <row r="140" spans="2:16" x14ac:dyDescent="0.35">
      <c r="B140" s="21" t="s">
        <v>7022</v>
      </c>
      <c r="C140" s="21" t="s">
        <v>8737</v>
      </c>
      <c r="D140" s="21" t="s">
        <v>50</v>
      </c>
      <c r="E140" s="21"/>
      <c r="F140" s="21"/>
      <c r="G140" s="139">
        <v>40119802</v>
      </c>
      <c r="H140" s="133" t="s">
        <v>9877</v>
      </c>
      <c r="I140" s="133" t="s">
        <v>8381</v>
      </c>
      <c r="J140" s="181" t="s">
        <v>8526</v>
      </c>
      <c r="K140" s="133"/>
      <c r="L140" s="133">
        <v>2440</v>
      </c>
      <c r="M140" s="139">
        <v>2</v>
      </c>
      <c r="N140" s="148">
        <v>29.8</v>
      </c>
      <c r="O140" s="148"/>
      <c r="P140" s="148"/>
    </row>
    <row r="141" spans="2:16" x14ac:dyDescent="0.35">
      <c r="B141" s="21" t="s">
        <v>7022</v>
      </c>
      <c r="C141" s="21" t="s">
        <v>8737</v>
      </c>
      <c r="D141" s="21" t="s">
        <v>50</v>
      </c>
      <c r="E141" s="21"/>
      <c r="F141" s="21"/>
      <c r="G141" s="139">
        <v>40119803</v>
      </c>
      <c r="H141" s="133" t="s">
        <v>9878</v>
      </c>
      <c r="I141" s="133" t="s">
        <v>8596</v>
      </c>
      <c r="J141" s="181" t="s">
        <v>8526</v>
      </c>
      <c r="K141" s="133"/>
      <c r="L141" s="133">
        <v>2440</v>
      </c>
      <c r="M141" s="139">
        <v>2</v>
      </c>
      <c r="N141" s="148">
        <v>29.8</v>
      </c>
      <c r="O141" s="148"/>
      <c r="P141" s="148"/>
    </row>
    <row r="142" spans="2:16" x14ac:dyDescent="0.35">
      <c r="B142" s="21" t="s">
        <v>7022</v>
      </c>
      <c r="C142" s="21" t="s">
        <v>8737</v>
      </c>
      <c r="D142" s="21" t="s">
        <v>50</v>
      </c>
      <c r="E142" s="21"/>
      <c r="F142" s="21"/>
      <c r="G142" s="139">
        <v>40119804</v>
      </c>
      <c r="H142" s="133" t="s">
        <v>9876</v>
      </c>
      <c r="I142" s="133" t="s">
        <v>8382</v>
      </c>
      <c r="J142" s="181" t="s">
        <v>8526</v>
      </c>
      <c r="K142" s="133"/>
      <c r="L142" s="133">
        <v>2440</v>
      </c>
      <c r="M142" s="139">
        <v>2</v>
      </c>
      <c r="N142" s="148">
        <v>29.8</v>
      </c>
      <c r="O142" s="148"/>
      <c r="P142" s="148"/>
    </row>
    <row r="143" spans="2:16" x14ac:dyDescent="0.35">
      <c r="B143" s="21" t="s">
        <v>7022</v>
      </c>
      <c r="C143" s="21" t="s">
        <v>8737</v>
      </c>
      <c r="D143" s="21" t="s">
        <v>50</v>
      </c>
      <c r="E143" s="21"/>
      <c r="F143" s="21"/>
      <c r="G143" s="139">
        <v>40119805</v>
      </c>
      <c r="H143" s="133" t="s">
        <v>9881</v>
      </c>
      <c r="I143" s="133" t="s">
        <v>8770</v>
      </c>
      <c r="J143" s="181" t="s">
        <v>8526</v>
      </c>
      <c r="K143" s="133"/>
      <c r="L143" s="133">
        <v>2440</v>
      </c>
      <c r="M143" s="139">
        <v>2</v>
      </c>
      <c r="N143" s="148">
        <v>29.8</v>
      </c>
      <c r="O143" s="148"/>
      <c r="P143" s="148"/>
    </row>
    <row r="144" spans="2:16" x14ac:dyDescent="0.35">
      <c r="B144" s="21" t="s">
        <v>7022</v>
      </c>
      <c r="C144" s="21" t="s">
        <v>8737</v>
      </c>
      <c r="D144" s="21" t="s">
        <v>50</v>
      </c>
      <c r="E144" s="21"/>
      <c r="F144" s="21"/>
      <c r="G144" s="21">
        <v>40119806</v>
      </c>
      <c r="H144" s="39" t="s">
        <v>10020</v>
      </c>
      <c r="I144" s="133" t="s">
        <v>8771</v>
      </c>
      <c r="J144" s="181" t="s">
        <v>8772</v>
      </c>
      <c r="K144" s="133"/>
      <c r="L144" s="133">
        <v>436</v>
      </c>
      <c r="M144" s="139">
        <v>4</v>
      </c>
      <c r="N144" s="148">
        <v>42</v>
      </c>
      <c r="O144" s="148"/>
      <c r="P144" s="148"/>
    </row>
    <row r="145" spans="2:16" x14ac:dyDescent="0.35">
      <c r="B145" s="21" t="s">
        <v>7022</v>
      </c>
      <c r="C145" s="21" t="s">
        <v>8737</v>
      </c>
      <c r="D145" s="21" t="s">
        <v>50</v>
      </c>
      <c r="E145" s="21"/>
      <c r="F145" s="21"/>
      <c r="G145" s="139">
        <v>40119807</v>
      </c>
      <c r="H145" s="133" t="s">
        <v>10034</v>
      </c>
      <c r="I145" s="133">
        <v>93</v>
      </c>
      <c r="J145" s="181" t="s">
        <v>8773</v>
      </c>
      <c r="K145" s="133"/>
      <c r="L145" s="133">
        <v>230</v>
      </c>
      <c r="M145" s="139">
        <v>8</v>
      </c>
      <c r="N145" s="148">
        <v>1.6</v>
      </c>
      <c r="O145" s="148"/>
      <c r="P145" s="148"/>
    </row>
    <row r="146" spans="2:16" x14ac:dyDescent="0.35">
      <c r="B146" s="21" t="s">
        <v>7022</v>
      </c>
      <c r="C146" s="21" t="s">
        <v>8737</v>
      </c>
      <c r="D146" s="21" t="s">
        <v>50</v>
      </c>
      <c r="E146" s="21"/>
      <c r="F146" s="21"/>
      <c r="G146" s="139">
        <v>40119808</v>
      </c>
      <c r="H146" s="133" t="s">
        <v>10059</v>
      </c>
      <c r="I146" s="133">
        <v>94</v>
      </c>
      <c r="J146" s="181" t="s">
        <v>8606</v>
      </c>
      <c r="K146" s="133"/>
      <c r="L146" s="133">
        <v>145</v>
      </c>
      <c r="M146" s="184">
        <v>1</v>
      </c>
      <c r="N146" s="148">
        <v>1.1000000000000001</v>
      </c>
      <c r="O146" s="148"/>
      <c r="P146" s="148"/>
    </row>
    <row r="147" spans="2:16" x14ac:dyDescent="0.35">
      <c r="B147" s="21" t="s">
        <v>7022</v>
      </c>
      <c r="C147" s="21" t="s">
        <v>8737</v>
      </c>
      <c r="D147" s="21" t="s">
        <v>50</v>
      </c>
      <c r="E147" s="21"/>
      <c r="F147" s="21"/>
      <c r="G147" s="139">
        <v>40119809</v>
      </c>
      <c r="H147" s="133" t="s">
        <v>11163</v>
      </c>
      <c r="I147" s="133" t="s">
        <v>10778</v>
      </c>
      <c r="J147" s="181" t="s">
        <v>8774</v>
      </c>
      <c r="K147" s="133"/>
      <c r="L147" s="133">
        <v>460</v>
      </c>
      <c r="M147" s="184">
        <v>2</v>
      </c>
      <c r="N147" s="148">
        <v>8.8000000000000007</v>
      </c>
      <c r="O147" s="148"/>
      <c r="P147" s="148"/>
    </row>
    <row r="148" spans="2:16" x14ac:dyDescent="0.35">
      <c r="B148" s="21" t="s">
        <v>7022</v>
      </c>
      <c r="C148" s="21" t="s">
        <v>8737</v>
      </c>
      <c r="D148" s="21" t="s">
        <v>50</v>
      </c>
      <c r="E148" s="21"/>
      <c r="F148" s="21"/>
      <c r="G148" s="139">
        <v>40119810</v>
      </c>
      <c r="H148" s="133" t="s">
        <v>11164</v>
      </c>
      <c r="I148" s="133" t="s">
        <v>10779</v>
      </c>
      <c r="J148" s="181" t="s">
        <v>8774</v>
      </c>
      <c r="K148" s="133"/>
      <c r="L148" s="133">
        <v>460</v>
      </c>
      <c r="M148" s="184">
        <v>2</v>
      </c>
      <c r="N148" s="148">
        <v>8.8000000000000007</v>
      </c>
      <c r="O148" s="148"/>
      <c r="P148" s="148"/>
    </row>
    <row r="149" spans="2:16" x14ac:dyDescent="0.35">
      <c r="B149" s="21" t="s">
        <v>7022</v>
      </c>
      <c r="C149" s="21" t="s">
        <v>8737</v>
      </c>
      <c r="D149" s="21" t="s">
        <v>50</v>
      </c>
      <c r="E149" s="21"/>
      <c r="F149" s="21"/>
      <c r="G149" s="139">
        <v>40119811</v>
      </c>
      <c r="H149" s="133" t="s">
        <v>9949</v>
      </c>
      <c r="I149" s="133" t="s">
        <v>8598</v>
      </c>
      <c r="J149" s="181" t="s">
        <v>8383</v>
      </c>
      <c r="K149" s="133"/>
      <c r="L149" s="133">
        <v>2130</v>
      </c>
      <c r="M149" s="184">
        <v>4</v>
      </c>
      <c r="N149" s="148">
        <v>38.799999999999997</v>
      </c>
      <c r="O149" s="148"/>
      <c r="P149" s="148"/>
    </row>
    <row r="150" spans="2:16" x14ac:dyDescent="0.35">
      <c r="B150" s="21" t="s">
        <v>7022</v>
      </c>
      <c r="C150" s="21" t="s">
        <v>8737</v>
      </c>
      <c r="D150" s="21" t="s">
        <v>50</v>
      </c>
      <c r="E150" s="21"/>
      <c r="F150" s="21"/>
      <c r="G150" s="21">
        <v>40119812</v>
      </c>
      <c r="H150" s="39" t="s">
        <v>9886</v>
      </c>
      <c r="I150" s="133">
        <v>97</v>
      </c>
      <c r="J150" s="181" t="s">
        <v>8775</v>
      </c>
      <c r="K150" s="133"/>
      <c r="L150" s="133">
        <v>1950</v>
      </c>
      <c r="M150" s="184">
        <v>2</v>
      </c>
      <c r="N150" s="148">
        <v>35.4</v>
      </c>
      <c r="O150" s="148"/>
      <c r="P150" s="148"/>
    </row>
    <row r="151" spans="2:16" x14ac:dyDescent="0.35">
      <c r="B151" s="21" t="s">
        <v>7022</v>
      </c>
      <c r="C151" s="21" t="s">
        <v>8737</v>
      </c>
      <c r="D151" s="21" t="s">
        <v>50</v>
      </c>
      <c r="E151" s="21"/>
      <c r="F151" s="21"/>
      <c r="G151" s="139">
        <v>40119813</v>
      </c>
      <c r="H151" s="133" t="s">
        <v>10057</v>
      </c>
      <c r="I151" s="133">
        <v>98</v>
      </c>
      <c r="J151" s="181" t="s">
        <v>8776</v>
      </c>
      <c r="K151" s="133"/>
      <c r="L151" s="133">
        <v>145</v>
      </c>
      <c r="M151" s="184">
        <v>8</v>
      </c>
      <c r="N151" s="148">
        <v>6.4</v>
      </c>
      <c r="O151" s="148"/>
      <c r="P151" s="148"/>
    </row>
    <row r="152" spans="2:16" x14ac:dyDescent="0.35">
      <c r="B152" s="21" t="s">
        <v>7022</v>
      </c>
      <c r="C152" s="21" t="s">
        <v>8737</v>
      </c>
      <c r="D152" s="21" t="s">
        <v>50</v>
      </c>
      <c r="E152" s="21"/>
      <c r="F152" s="21"/>
      <c r="G152" s="139">
        <v>40119814</v>
      </c>
      <c r="H152" s="133" t="s">
        <v>9952</v>
      </c>
      <c r="I152" s="133" t="s">
        <v>8777</v>
      </c>
      <c r="J152" s="181" t="s">
        <v>8383</v>
      </c>
      <c r="K152" s="133"/>
      <c r="L152" s="133">
        <v>2440</v>
      </c>
      <c r="M152" s="184">
        <v>2</v>
      </c>
      <c r="N152" s="148">
        <v>22.2</v>
      </c>
      <c r="O152" s="148"/>
      <c r="P152" s="148"/>
    </row>
    <row r="153" spans="2:16" x14ac:dyDescent="0.35">
      <c r="B153" s="21" t="s">
        <v>7022</v>
      </c>
      <c r="C153" s="21" t="s">
        <v>8737</v>
      </c>
      <c r="D153" s="21" t="s">
        <v>50</v>
      </c>
      <c r="E153" s="21"/>
      <c r="F153" s="21"/>
      <c r="G153" s="139">
        <v>40119815</v>
      </c>
      <c r="H153" s="133" t="s">
        <v>9953</v>
      </c>
      <c r="I153" s="133" t="s">
        <v>8778</v>
      </c>
      <c r="J153" s="181" t="s">
        <v>8383</v>
      </c>
      <c r="K153" s="133"/>
      <c r="L153" s="133">
        <v>2440</v>
      </c>
      <c r="M153" s="184">
        <v>2</v>
      </c>
      <c r="N153" s="148">
        <v>22.2</v>
      </c>
      <c r="O153" s="148"/>
      <c r="P153" s="148"/>
    </row>
    <row r="154" spans="2:16" x14ac:dyDescent="0.35">
      <c r="B154" s="21" t="s">
        <v>7022</v>
      </c>
      <c r="C154" s="21" t="s">
        <v>8737</v>
      </c>
      <c r="D154" s="21" t="s">
        <v>50</v>
      </c>
      <c r="E154" s="21"/>
      <c r="F154" s="21"/>
      <c r="G154" s="139">
        <v>40119816</v>
      </c>
      <c r="H154" s="133" t="s">
        <v>9915</v>
      </c>
      <c r="I154" s="133">
        <v>100</v>
      </c>
      <c r="J154" s="181" t="s">
        <v>8385</v>
      </c>
      <c r="K154" s="133"/>
      <c r="L154" s="133">
        <v>1000</v>
      </c>
      <c r="M154" s="184">
        <v>8</v>
      </c>
      <c r="N154" s="148">
        <v>28.8</v>
      </c>
      <c r="O154" s="148"/>
      <c r="P154" s="148"/>
    </row>
    <row r="155" spans="2:16" x14ac:dyDescent="0.35">
      <c r="B155" s="21" t="s">
        <v>7022</v>
      </c>
      <c r="C155" s="21" t="s">
        <v>8737</v>
      </c>
      <c r="D155" s="21" t="s">
        <v>50</v>
      </c>
      <c r="E155" s="21"/>
      <c r="F155" s="21"/>
      <c r="G155" s="139">
        <v>40119817</v>
      </c>
      <c r="H155" s="133" t="s">
        <v>9993</v>
      </c>
      <c r="I155" s="133" t="s">
        <v>8779</v>
      </c>
      <c r="J155" s="181" t="s">
        <v>8383</v>
      </c>
      <c r="K155" s="133"/>
      <c r="L155" s="133">
        <v>1130</v>
      </c>
      <c r="M155" s="184">
        <v>2</v>
      </c>
      <c r="N155" s="148">
        <v>10.199999999999999</v>
      </c>
      <c r="O155" s="148"/>
      <c r="P155" s="148"/>
    </row>
    <row r="156" spans="2:16" x14ac:dyDescent="0.35">
      <c r="B156" s="21" t="s">
        <v>7022</v>
      </c>
      <c r="C156" s="21" t="s">
        <v>8737</v>
      </c>
      <c r="D156" s="21" t="s">
        <v>50</v>
      </c>
      <c r="E156" s="21"/>
      <c r="F156" s="21"/>
      <c r="G156" s="139">
        <v>40119818</v>
      </c>
      <c r="H156" s="133" t="s">
        <v>9990</v>
      </c>
      <c r="I156" s="133" t="s">
        <v>8780</v>
      </c>
      <c r="J156" s="181" t="s">
        <v>8383</v>
      </c>
      <c r="K156" s="133"/>
      <c r="L156" s="133">
        <v>1130</v>
      </c>
      <c r="M156" s="184">
        <v>2</v>
      </c>
      <c r="N156" s="148">
        <v>10.199999999999999</v>
      </c>
      <c r="O156" s="148"/>
      <c r="P156" s="148"/>
    </row>
    <row r="157" spans="2:16" x14ac:dyDescent="0.35">
      <c r="B157" s="21" t="s">
        <v>7022</v>
      </c>
      <c r="C157" s="21" t="s">
        <v>8737</v>
      </c>
      <c r="D157" s="21" t="s">
        <v>50</v>
      </c>
      <c r="E157" s="21"/>
      <c r="F157" s="21"/>
      <c r="G157" s="139">
        <v>40119819</v>
      </c>
      <c r="H157" s="133" t="s">
        <v>9888</v>
      </c>
      <c r="I157" s="133">
        <v>102</v>
      </c>
      <c r="J157" s="181" t="s">
        <v>8385</v>
      </c>
      <c r="K157" s="133"/>
      <c r="L157" s="133">
        <v>1950</v>
      </c>
      <c r="M157" s="184">
        <v>2</v>
      </c>
      <c r="N157" s="148">
        <v>14</v>
      </c>
      <c r="O157" s="148"/>
      <c r="P157" s="148"/>
    </row>
    <row r="158" spans="2:16" x14ac:dyDescent="0.35">
      <c r="B158" s="21" t="s">
        <v>7022</v>
      </c>
      <c r="C158" s="21" t="s">
        <v>8737</v>
      </c>
      <c r="D158" s="21" t="s">
        <v>50</v>
      </c>
      <c r="E158" s="21"/>
      <c r="F158" s="21"/>
      <c r="G158" s="139">
        <v>40119820</v>
      </c>
      <c r="H158" s="133" t="s">
        <v>10008</v>
      </c>
      <c r="I158" s="133">
        <v>103</v>
      </c>
      <c r="J158" s="181" t="s">
        <v>8781</v>
      </c>
      <c r="K158" s="133"/>
      <c r="L158" s="133">
        <v>386</v>
      </c>
      <c r="M158" s="184">
        <v>2</v>
      </c>
      <c r="N158" s="148">
        <v>11.8</v>
      </c>
      <c r="O158" s="148"/>
      <c r="P158" s="148"/>
    </row>
    <row r="159" spans="2:16" x14ac:dyDescent="0.35">
      <c r="B159" s="21" t="s">
        <v>7022</v>
      </c>
      <c r="C159" s="21" t="s">
        <v>8737</v>
      </c>
      <c r="D159" s="21" t="s">
        <v>50</v>
      </c>
      <c r="E159" s="21"/>
      <c r="F159" s="21"/>
      <c r="G159" s="139">
        <v>40119821</v>
      </c>
      <c r="H159" s="133" t="s">
        <v>9991</v>
      </c>
      <c r="I159" s="133" t="s">
        <v>6862</v>
      </c>
      <c r="J159" s="181" t="s">
        <v>8383</v>
      </c>
      <c r="K159" s="133"/>
      <c r="L159" s="133">
        <v>1130</v>
      </c>
      <c r="M159" s="184">
        <v>2</v>
      </c>
      <c r="N159" s="148">
        <v>10.199999999999999</v>
      </c>
      <c r="O159" s="148"/>
      <c r="P159" s="148"/>
    </row>
    <row r="160" spans="2:16" x14ac:dyDescent="0.35">
      <c r="B160" s="21" t="s">
        <v>7022</v>
      </c>
      <c r="C160" s="21" t="s">
        <v>8737</v>
      </c>
      <c r="D160" s="21" t="s">
        <v>50</v>
      </c>
      <c r="E160" s="21"/>
      <c r="F160" s="21"/>
      <c r="G160" s="139">
        <v>40119822</v>
      </c>
      <c r="H160" s="133" t="s">
        <v>9988</v>
      </c>
      <c r="I160" s="133" t="s">
        <v>8605</v>
      </c>
      <c r="J160" s="181" t="s">
        <v>8383</v>
      </c>
      <c r="K160" s="133"/>
      <c r="L160" s="133">
        <v>1130</v>
      </c>
      <c r="M160" s="133">
        <v>2</v>
      </c>
      <c r="N160" s="148">
        <v>10.199999999999999</v>
      </c>
      <c r="O160" s="148"/>
      <c r="P160" s="148"/>
    </row>
    <row r="161" spans="2:16" x14ac:dyDescent="0.35">
      <c r="B161" s="21" t="s">
        <v>7022</v>
      </c>
      <c r="C161" s="21" t="s">
        <v>8737</v>
      </c>
      <c r="D161" s="21" t="s">
        <v>50</v>
      </c>
      <c r="E161" s="21"/>
      <c r="F161" s="21"/>
      <c r="G161" s="139">
        <v>40119823</v>
      </c>
      <c r="H161" s="133" t="s">
        <v>9955</v>
      </c>
      <c r="I161" s="133" t="s">
        <v>8782</v>
      </c>
      <c r="J161" s="181" t="s">
        <v>8383</v>
      </c>
      <c r="K161" s="133"/>
      <c r="L161" s="133">
        <v>2440</v>
      </c>
      <c r="M161" s="133">
        <v>4</v>
      </c>
      <c r="N161" s="148">
        <v>44.4</v>
      </c>
      <c r="O161" s="148"/>
      <c r="P161" s="148"/>
    </row>
    <row r="162" spans="2:16" x14ac:dyDescent="0.35">
      <c r="B162" s="21" t="s">
        <v>7022</v>
      </c>
      <c r="C162" s="21" t="s">
        <v>8737</v>
      </c>
      <c r="D162" s="21" t="s">
        <v>50</v>
      </c>
      <c r="E162" s="21"/>
      <c r="F162" s="21"/>
      <c r="G162" s="139">
        <v>40119824</v>
      </c>
      <c r="H162" s="133" t="s">
        <v>9954</v>
      </c>
      <c r="I162" s="133" t="s">
        <v>8783</v>
      </c>
      <c r="J162" s="181" t="s">
        <v>8383</v>
      </c>
      <c r="K162" s="133"/>
      <c r="L162" s="133">
        <v>2440</v>
      </c>
      <c r="M162" s="184">
        <v>4</v>
      </c>
      <c r="N162" s="148">
        <v>44.4</v>
      </c>
      <c r="O162" s="148"/>
      <c r="P162" s="148"/>
    </row>
    <row r="163" spans="2:16" x14ac:dyDescent="0.35">
      <c r="B163" s="21" t="s">
        <v>7022</v>
      </c>
      <c r="C163" s="21" t="s">
        <v>8737</v>
      </c>
      <c r="D163" s="21" t="s">
        <v>50</v>
      </c>
      <c r="E163" s="21"/>
      <c r="F163" s="21"/>
      <c r="G163" s="139">
        <v>40119837</v>
      </c>
      <c r="H163" s="133" t="s">
        <v>10050</v>
      </c>
      <c r="I163" s="133">
        <v>115</v>
      </c>
      <c r="J163" s="181" t="s">
        <v>8784</v>
      </c>
      <c r="K163" s="133"/>
      <c r="L163" s="133">
        <v>290</v>
      </c>
      <c r="M163" s="133">
        <v>16</v>
      </c>
      <c r="N163" s="148">
        <v>24</v>
      </c>
      <c r="O163" s="148"/>
      <c r="P163" s="148"/>
    </row>
    <row r="164" spans="2:16" x14ac:dyDescent="0.35">
      <c r="B164" s="21" t="s">
        <v>7022</v>
      </c>
      <c r="C164" s="21" t="s">
        <v>8737</v>
      </c>
      <c r="D164" s="21" t="s">
        <v>50</v>
      </c>
      <c r="E164" s="21"/>
      <c r="F164" s="21"/>
      <c r="G164" s="139">
        <v>40119838</v>
      </c>
      <c r="H164" s="133" t="s">
        <v>12302</v>
      </c>
      <c r="I164" s="133">
        <v>116</v>
      </c>
      <c r="J164" s="181" t="s">
        <v>8785</v>
      </c>
      <c r="K164" s="133"/>
      <c r="L164" s="133">
        <v>446</v>
      </c>
      <c r="M164" s="184">
        <v>4</v>
      </c>
      <c r="N164" s="148">
        <v>22.52</v>
      </c>
      <c r="O164" s="148"/>
      <c r="P164" s="148"/>
    </row>
    <row r="165" spans="2:16" x14ac:dyDescent="0.35">
      <c r="B165" s="21" t="s">
        <v>7022</v>
      </c>
      <c r="C165" s="21" t="s">
        <v>8737</v>
      </c>
      <c r="D165" s="21" t="s">
        <v>50</v>
      </c>
      <c r="E165" s="21"/>
      <c r="F165" s="21"/>
      <c r="G165" s="139">
        <v>40119839</v>
      </c>
      <c r="H165" s="133" t="s">
        <v>12303</v>
      </c>
      <c r="I165" s="133" t="s">
        <v>7258</v>
      </c>
      <c r="J165" s="181" t="s">
        <v>8785</v>
      </c>
      <c r="K165" s="133"/>
      <c r="L165" s="133">
        <v>446</v>
      </c>
      <c r="M165" s="184">
        <v>4</v>
      </c>
      <c r="N165" s="148">
        <v>22.52</v>
      </c>
      <c r="O165" s="148"/>
      <c r="P165" s="148"/>
    </row>
    <row r="166" spans="2:16" x14ac:dyDescent="0.35">
      <c r="B166" s="21" t="s">
        <v>7022</v>
      </c>
      <c r="C166" s="21" t="s">
        <v>8737</v>
      </c>
      <c r="D166" s="21" t="s">
        <v>50</v>
      </c>
      <c r="E166" s="21"/>
      <c r="F166" s="21"/>
      <c r="G166" s="21">
        <v>40119841</v>
      </c>
      <c r="H166" s="39" t="s">
        <v>10066</v>
      </c>
      <c r="I166" s="133">
        <v>118</v>
      </c>
      <c r="J166" s="181" t="s">
        <v>8786</v>
      </c>
      <c r="K166" s="133"/>
      <c r="L166" s="133">
        <v>145</v>
      </c>
      <c r="M166" s="184">
        <v>4</v>
      </c>
      <c r="N166" s="148">
        <v>4</v>
      </c>
      <c r="O166" s="148"/>
      <c r="P166" s="148"/>
    </row>
    <row r="167" spans="2:16" x14ac:dyDescent="0.35">
      <c r="B167" s="21" t="s">
        <v>7022</v>
      </c>
      <c r="C167" s="21" t="s">
        <v>8737</v>
      </c>
      <c r="D167" s="21" t="s">
        <v>50</v>
      </c>
      <c r="E167" s="21"/>
      <c r="F167" s="21"/>
      <c r="G167" s="139">
        <v>40119825</v>
      </c>
      <c r="H167" s="133" t="s">
        <v>9870</v>
      </c>
      <c r="I167" s="133" t="s">
        <v>8787</v>
      </c>
      <c r="J167" s="181" t="s">
        <v>8383</v>
      </c>
      <c r="K167" s="133"/>
      <c r="L167" s="133">
        <v>2440</v>
      </c>
      <c r="M167" s="184">
        <v>2</v>
      </c>
      <c r="N167" s="148">
        <v>22.2</v>
      </c>
      <c r="O167" s="148"/>
      <c r="P167" s="148"/>
    </row>
    <row r="168" spans="2:16" x14ac:dyDescent="0.35">
      <c r="B168" s="21" t="s">
        <v>7022</v>
      </c>
      <c r="C168" s="21" t="s">
        <v>8737</v>
      </c>
      <c r="D168" s="21" t="s">
        <v>50</v>
      </c>
      <c r="E168" s="21"/>
      <c r="F168" s="21"/>
      <c r="G168" s="139">
        <v>40119826</v>
      </c>
      <c r="H168" s="133" t="s">
        <v>9875</v>
      </c>
      <c r="I168" s="133" t="s">
        <v>8788</v>
      </c>
      <c r="J168" s="181" t="s">
        <v>8383</v>
      </c>
      <c r="K168" s="133"/>
      <c r="L168" s="133">
        <v>2440</v>
      </c>
      <c r="M168" s="184">
        <v>2</v>
      </c>
      <c r="N168" s="148">
        <v>22.2</v>
      </c>
      <c r="O168" s="148"/>
      <c r="P168" s="148"/>
    </row>
    <row r="169" spans="2:16" x14ac:dyDescent="0.35">
      <c r="B169" s="21" t="s">
        <v>7022</v>
      </c>
      <c r="C169" s="21" t="s">
        <v>8737</v>
      </c>
      <c r="D169" s="21" t="s">
        <v>50</v>
      </c>
      <c r="E169" s="21"/>
      <c r="F169" s="21"/>
      <c r="G169" s="139">
        <v>40119827</v>
      </c>
      <c r="H169" s="133" t="s">
        <v>10038</v>
      </c>
      <c r="I169" s="133">
        <v>107</v>
      </c>
      <c r="J169" s="181" t="s">
        <v>8789</v>
      </c>
      <c r="K169" s="133"/>
      <c r="L169" s="133">
        <v>220</v>
      </c>
      <c r="M169" s="184">
        <v>4</v>
      </c>
      <c r="N169" s="148">
        <v>6.8</v>
      </c>
      <c r="O169" s="148"/>
      <c r="P169" s="148"/>
    </row>
    <row r="170" spans="2:16" x14ac:dyDescent="0.35">
      <c r="B170" s="21" t="s">
        <v>7022</v>
      </c>
      <c r="C170" s="21" t="s">
        <v>8737</v>
      </c>
      <c r="D170" s="21" t="s">
        <v>50</v>
      </c>
      <c r="E170" s="21"/>
      <c r="F170" s="21"/>
      <c r="G170" s="139">
        <v>40119828</v>
      </c>
      <c r="H170" s="133" t="s">
        <v>10031</v>
      </c>
      <c r="I170" s="133">
        <v>108</v>
      </c>
      <c r="J170" s="181" t="s">
        <v>8790</v>
      </c>
      <c r="K170" s="133"/>
      <c r="L170" s="133">
        <v>366</v>
      </c>
      <c r="M170" s="184">
        <v>2</v>
      </c>
      <c r="N170" s="148">
        <v>15.2</v>
      </c>
      <c r="O170" s="148"/>
      <c r="P170" s="148"/>
    </row>
    <row r="171" spans="2:16" x14ac:dyDescent="0.35">
      <c r="B171" s="21" t="s">
        <v>7022</v>
      </c>
      <c r="C171" s="21" t="s">
        <v>8737</v>
      </c>
      <c r="D171" s="21" t="s">
        <v>50</v>
      </c>
      <c r="E171" s="21"/>
      <c r="F171" s="21"/>
      <c r="G171" s="21">
        <v>40119829</v>
      </c>
      <c r="H171" s="39" t="s">
        <v>9992</v>
      </c>
      <c r="I171" s="133" t="s">
        <v>6863</v>
      </c>
      <c r="J171" s="181" t="s">
        <v>8383</v>
      </c>
      <c r="K171" s="133"/>
      <c r="L171" s="133">
        <v>1130</v>
      </c>
      <c r="M171" s="184">
        <v>2</v>
      </c>
      <c r="N171" s="148">
        <v>10.199999999999999</v>
      </c>
      <c r="O171" s="148"/>
      <c r="P171" s="148"/>
    </row>
    <row r="172" spans="2:16" x14ac:dyDescent="0.35">
      <c r="B172" s="21" t="s">
        <v>7022</v>
      </c>
      <c r="C172" s="21" t="s">
        <v>8737</v>
      </c>
      <c r="D172" s="21" t="s">
        <v>50</v>
      </c>
      <c r="E172" s="21"/>
      <c r="F172" s="21"/>
      <c r="G172" s="139">
        <v>40119830</v>
      </c>
      <c r="H172" s="133" t="s">
        <v>9995</v>
      </c>
      <c r="I172" s="133" t="s">
        <v>8791</v>
      </c>
      <c r="J172" s="181" t="s">
        <v>8383</v>
      </c>
      <c r="K172" s="133"/>
      <c r="L172" s="133">
        <v>1130</v>
      </c>
      <c r="M172" s="184">
        <v>2</v>
      </c>
      <c r="N172" s="148">
        <v>10.199999999999999</v>
      </c>
      <c r="O172" s="148"/>
      <c r="P172" s="148"/>
    </row>
    <row r="173" spans="2:16" x14ac:dyDescent="0.35">
      <c r="B173" s="21" t="s">
        <v>7022</v>
      </c>
      <c r="C173" s="21" t="s">
        <v>8737</v>
      </c>
      <c r="D173" s="21" t="s">
        <v>50</v>
      </c>
      <c r="E173" s="21"/>
      <c r="F173" s="21"/>
      <c r="G173" s="21">
        <v>40119831</v>
      </c>
      <c r="H173" s="39" t="s">
        <v>9890</v>
      </c>
      <c r="I173" s="133" t="s">
        <v>8792</v>
      </c>
      <c r="J173" s="181" t="s">
        <v>8383</v>
      </c>
      <c r="K173" s="133"/>
      <c r="L173" s="133">
        <v>1950</v>
      </c>
      <c r="M173" s="184">
        <v>2</v>
      </c>
      <c r="N173" s="148">
        <v>17.8</v>
      </c>
      <c r="O173" s="148"/>
      <c r="P173" s="148"/>
    </row>
    <row r="174" spans="2:16" x14ac:dyDescent="0.35">
      <c r="B174" s="21" t="s">
        <v>7022</v>
      </c>
      <c r="C174" s="21" t="s">
        <v>8737</v>
      </c>
      <c r="D174" s="21" t="s">
        <v>50</v>
      </c>
      <c r="E174" s="21"/>
      <c r="F174" s="21"/>
      <c r="G174" s="139">
        <v>40119832</v>
      </c>
      <c r="H174" s="133" t="s">
        <v>9868</v>
      </c>
      <c r="I174" s="133" t="s">
        <v>8604</v>
      </c>
      <c r="J174" s="181" t="s">
        <v>8468</v>
      </c>
      <c r="K174" s="133"/>
      <c r="L174" s="133">
        <v>2558</v>
      </c>
      <c r="M174" s="184">
        <v>2</v>
      </c>
      <c r="N174" s="148">
        <v>18.600000000000001</v>
      </c>
      <c r="O174" s="148"/>
      <c r="P174" s="148"/>
    </row>
    <row r="175" spans="2:16" x14ac:dyDescent="0.35">
      <c r="B175" s="21" t="s">
        <v>7022</v>
      </c>
      <c r="C175" s="21" t="s">
        <v>8737</v>
      </c>
      <c r="D175" s="21" t="s">
        <v>50</v>
      </c>
      <c r="E175" s="21"/>
      <c r="F175" s="21"/>
      <c r="G175" s="139">
        <v>40119834</v>
      </c>
      <c r="H175" s="133" t="s">
        <v>10065</v>
      </c>
      <c r="I175" s="133">
        <v>112</v>
      </c>
      <c r="J175" s="181" t="s">
        <v>8383</v>
      </c>
      <c r="K175" s="133"/>
      <c r="L175" s="133">
        <v>140</v>
      </c>
      <c r="M175" s="184">
        <v>4</v>
      </c>
      <c r="N175" s="148">
        <v>2.4</v>
      </c>
      <c r="O175" s="148"/>
      <c r="P175" s="148"/>
    </row>
    <row r="176" spans="2:16" x14ac:dyDescent="0.35">
      <c r="B176" s="21" t="s">
        <v>7022</v>
      </c>
      <c r="C176" s="21" t="s">
        <v>8737</v>
      </c>
      <c r="D176" s="21" t="s">
        <v>50</v>
      </c>
      <c r="E176" s="21"/>
      <c r="F176" s="21"/>
      <c r="G176" s="21">
        <v>40119835</v>
      </c>
      <c r="H176" s="39" t="s">
        <v>10035</v>
      </c>
      <c r="I176" s="133">
        <v>113</v>
      </c>
      <c r="J176" s="181" t="s">
        <v>8793</v>
      </c>
      <c r="K176" s="133"/>
      <c r="L176" s="133">
        <v>177</v>
      </c>
      <c r="M176" s="184">
        <v>4</v>
      </c>
      <c r="N176" s="148">
        <v>8</v>
      </c>
      <c r="O176" s="148"/>
      <c r="P176" s="148"/>
    </row>
    <row r="177" spans="2:16" x14ac:dyDescent="0.35">
      <c r="B177" s="21" t="s">
        <v>7022</v>
      </c>
      <c r="C177" s="21" t="s">
        <v>8737</v>
      </c>
      <c r="D177" s="21" t="s">
        <v>50</v>
      </c>
      <c r="E177" s="21"/>
      <c r="F177" s="21"/>
      <c r="G177" s="139">
        <v>40119836</v>
      </c>
      <c r="H177" s="133" t="s">
        <v>9871</v>
      </c>
      <c r="I177" s="133" t="s">
        <v>6864</v>
      </c>
      <c r="J177" s="181" t="s">
        <v>8468</v>
      </c>
      <c r="K177" s="133"/>
      <c r="L177" s="133">
        <v>2543</v>
      </c>
      <c r="M177" s="184">
        <v>2</v>
      </c>
      <c r="N177" s="148">
        <v>18.399999999999999</v>
      </c>
      <c r="O177" s="148"/>
      <c r="P177" s="148"/>
    </row>
    <row r="178" spans="2:16" x14ac:dyDescent="0.35">
      <c r="B178" s="21" t="s">
        <v>7022</v>
      </c>
      <c r="C178" s="21" t="s">
        <v>8737</v>
      </c>
      <c r="D178" s="21" t="s">
        <v>8729</v>
      </c>
      <c r="E178" s="21"/>
      <c r="F178" s="21"/>
      <c r="G178" s="21">
        <v>40119844</v>
      </c>
      <c r="H178" s="39" t="s">
        <v>9844</v>
      </c>
      <c r="I178" s="133" t="s">
        <v>8794</v>
      </c>
      <c r="J178" s="181" t="s">
        <v>8772</v>
      </c>
      <c r="K178" s="133"/>
      <c r="L178" s="133">
        <v>6369</v>
      </c>
      <c r="M178" s="184">
        <v>2</v>
      </c>
      <c r="N178" s="148">
        <v>307.2</v>
      </c>
      <c r="O178" s="148"/>
      <c r="P178" s="148"/>
    </row>
    <row r="179" spans="2:16" x14ac:dyDescent="0.35">
      <c r="B179" s="21" t="s">
        <v>7022</v>
      </c>
      <c r="C179" s="21" t="s">
        <v>8737</v>
      </c>
      <c r="D179" s="21" t="s">
        <v>8729</v>
      </c>
      <c r="E179" s="21"/>
      <c r="F179" s="21"/>
      <c r="G179" s="139">
        <v>40119845</v>
      </c>
      <c r="H179" s="133" t="s">
        <v>9845</v>
      </c>
      <c r="I179" s="133" t="s">
        <v>6875</v>
      </c>
      <c r="J179" s="181" t="s">
        <v>8772</v>
      </c>
      <c r="K179" s="133"/>
      <c r="L179" s="133">
        <v>6369</v>
      </c>
      <c r="M179" s="184">
        <v>2</v>
      </c>
      <c r="N179" s="148">
        <v>307.2</v>
      </c>
      <c r="O179" s="148"/>
      <c r="P179" s="148"/>
    </row>
    <row r="180" spans="2:16" x14ac:dyDescent="0.35">
      <c r="B180" s="21" t="s">
        <v>7022</v>
      </c>
      <c r="C180" s="21" t="s">
        <v>8737</v>
      </c>
      <c r="D180" s="21" t="s">
        <v>8729</v>
      </c>
      <c r="E180" s="21"/>
      <c r="F180" s="21"/>
      <c r="G180" s="21">
        <v>40119846</v>
      </c>
      <c r="H180" s="39" t="s">
        <v>10041</v>
      </c>
      <c r="I180" s="133">
        <v>132</v>
      </c>
      <c r="J180" s="181" t="s">
        <v>8795</v>
      </c>
      <c r="K180" s="133"/>
      <c r="L180" s="133">
        <v>195</v>
      </c>
      <c r="M180" s="184">
        <v>2</v>
      </c>
      <c r="N180" s="148">
        <v>2.2000000000000002</v>
      </c>
      <c r="O180" s="148"/>
      <c r="P180" s="148"/>
    </row>
    <row r="181" spans="2:16" x14ac:dyDescent="0.35">
      <c r="B181" s="21" t="s">
        <v>7022</v>
      </c>
      <c r="C181" s="21" t="s">
        <v>8737</v>
      </c>
      <c r="D181" s="21" t="s">
        <v>8729</v>
      </c>
      <c r="E181" s="21"/>
      <c r="F181" s="21"/>
      <c r="G181" s="139">
        <v>40119847</v>
      </c>
      <c r="H181" s="133" t="s">
        <v>10009</v>
      </c>
      <c r="I181" s="133">
        <v>133</v>
      </c>
      <c r="J181" s="181" t="s">
        <v>8796</v>
      </c>
      <c r="K181" s="133"/>
      <c r="L181" s="133">
        <v>306</v>
      </c>
      <c r="M181" s="184">
        <v>4</v>
      </c>
      <c r="N181" s="148">
        <v>22.4</v>
      </c>
      <c r="O181" s="148"/>
      <c r="P181" s="148"/>
    </row>
    <row r="182" spans="2:16" x14ac:dyDescent="0.35">
      <c r="B182" s="21" t="s">
        <v>7022</v>
      </c>
      <c r="C182" s="21" t="s">
        <v>8737</v>
      </c>
      <c r="D182" s="21" t="s">
        <v>8729</v>
      </c>
      <c r="E182" s="21"/>
      <c r="F182" s="21"/>
      <c r="G182" s="139">
        <v>40119848</v>
      </c>
      <c r="H182" s="133" t="s">
        <v>9866</v>
      </c>
      <c r="I182" s="133">
        <v>134</v>
      </c>
      <c r="J182" s="181" t="s">
        <v>8797</v>
      </c>
      <c r="K182" s="133"/>
      <c r="L182" s="133">
        <v>2710</v>
      </c>
      <c r="M182" s="184">
        <v>4</v>
      </c>
      <c r="N182" s="148">
        <v>49.6</v>
      </c>
      <c r="O182" s="148"/>
      <c r="P182" s="148"/>
    </row>
    <row r="183" spans="2:16" x14ac:dyDescent="0.35">
      <c r="B183" s="21" t="s">
        <v>7022</v>
      </c>
      <c r="C183" s="21" t="s">
        <v>8737</v>
      </c>
      <c r="D183" s="21" t="s">
        <v>8729</v>
      </c>
      <c r="E183" s="21"/>
      <c r="F183" s="21"/>
      <c r="G183" s="21">
        <v>40119849</v>
      </c>
      <c r="H183" s="39" t="s">
        <v>9865</v>
      </c>
      <c r="I183" s="133" t="s">
        <v>8622</v>
      </c>
      <c r="J183" s="181" t="s">
        <v>8797</v>
      </c>
      <c r="K183" s="133"/>
      <c r="L183" s="133">
        <v>2710</v>
      </c>
      <c r="M183" s="184">
        <v>4</v>
      </c>
      <c r="N183" s="148">
        <v>49.6</v>
      </c>
      <c r="O183" s="148"/>
      <c r="P183" s="148"/>
    </row>
    <row r="184" spans="2:16" x14ac:dyDescent="0.35">
      <c r="B184" s="21" t="s">
        <v>7022</v>
      </c>
      <c r="C184" s="21" t="s">
        <v>8737</v>
      </c>
      <c r="D184" s="21" t="s">
        <v>8729</v>
      </c>
      <c r="E184" s="21"/>
      <c r="F184" s="21"/>
      <c r="G184" s="139">
        <v>40119850</v>
      </c>
      <c r="H184" s="133" t="s">
        <v>9978</v>
      </c>
      <c r="I184" s="133">
        <v>135</v>
      </c>
      <c r="J184" s="181" t="s">
        <v>8798</v>
      </c>
      <c r="K184" s="133"/>
      <c r="L184" s="133">
        <v>1329</v>
      </c>
      <c r="M184" s="184">
        <v>4</v>
      </c>
      <c r="N184" s="148">
        <v>32.4</v>
      </c>
      <c r="O184" s="148"/>
      <c r="P184" s="148"/>
    </row>
    <row r="185" spans="2:16" x14ac:dyDescent="0.35">
      <c r="B185" s="21" t="s">
        <v>7022</v>
      </c>
      <c r="C185" s="21" t="s">
        <v>8737</v>
      </c>
      <c r="D185" s="21" t="s">
        <v>8729</v>
      </c>
      <c r="E185" s="21"/>
      <c r="F185" s="21"/>
      <c r="G185" s="139">
        <v>40119852</v>
      </c>
      <c r="H185" s="133" t="s">
        <v>10039</v>
      </c>
      <c r="I185" s="133">
        <v>136</v>
      </c>
      <c r="J185" s="181" t="s">
        <v>8799</v>
      </c>
      <c r="K185" s="133"/>
      <c r="L185" s="133">
        <v>230</v>
      </c>
      <c r="M185" s="184">
        <v>4</v>
      </c>
      <c r="N185" s="148">
        <v>9.1999999999999993</v>
      </c>
      <c r="O185" s="148"/>
      <c r="P185" s="148"/>
    </row>
    <row r="186" spans="2:16" x14ac:dyDescent="0.35">
      <c r="B186" s="21" t="s">
        <v>7022</v>
      </c>
      <c r="C186" s="21" t="s">
        <v>8737</v>
      </c>
      <c r="D186" s="21" t="s">
        <v>8729</v>
      </c>
      <c r="E186" s="21"/>
      <c r="F186" s="21"/>
      <c r="G186" s="139">
        <v>40119853</v>
      </c>
      <c r="H186" s="133" t="s">
        <v>10029</v>
      </c>
      <c r="I186" s="133">
        <v>137</v>
      </c>
      <c r="J186" s="181" t="s">
        <v>8793</v>
      </c>
      <c r="K186" s="133"/>
      <c r="L186" s="133">
        <v>177</v>
      </c>
      <c r="M186" s="184">
        <v>8</v>
      </c>
      <c r="N186" s="148">
        <v>16</v>
      </c>
      <c r="O186" s="148"/>
      <c r="P186" s="148"/>
    </row>
    <row r="187" spans="2:16" x14ac:dyDescent="0.35">
      <c r="B187" s="21" t="s">
        <v>7022</v>
      </c>
      <c r="C187" s="21" t="s">
        <v>8737</v>
      </c>
      <c r="D187" s="21" t="s">
        <v>8729</v>
      </c>
      <c r="E187" s="21"/>
      <c r="F187" s="21"/>
      <c r="G187" s="139">
        <v>40119854</v>
      </c>
      <c r="H187" s="133" t="s">
        <v>9855</v>
      </c>
      <c r="I187" s="133">
        <v>138</v>
      </c>
      <c r="J187" s="181" t="s">
        <v>8372</v>
      </c>
      <c r="K187" s="133"/>
      <c r="L187" s="133">
        <v>3993</v>
      </c>
      <c r="M187" s="184">
        <v>4</v>
      </c>
      <c r="N187" s="148">
        <v>97.6</v>
      </c>
      <c r="O187" s="148"/>
      <c r="P187" s="148"/>
    </row>
    <row r="188" spans="2:16" x14ac:dyDescent="0.35">
      <c r="B188" s="21" t="s">
        <v>7022</v>
      </c>
      <c r="C188" s="21" t="s">
        <v>8737</v>
      </c>
      <c r="D188" s="21" t="s">
        <v>8729</v>
      </c>
      <c r="E188" s="21"/>
      <c r="F188" s="21"/>
      <c r="G188" s="21">
        <v>40119855</v>
      </c>
      <c r="H188" s="39" t="s">
        <v>9856</v>
      </c>
      <c r="I188" s="133" t="s">
        <v>8800</v>
      </c>
      <c r="J188" s="181" t="s">
        <v>8372</v>
      </c>
      <c r="K188" s="133"/>
      <c r="L188" s="133">
        <v>3993</v>
      </c>
      <c r="M188" s="184">
        <v>4</v>
      </c>
      <c r="N188" s="148">
        <v>97.6</v>
      </c>
      <c r="O188" s="148"/>
      <c r="P188" s="148"/>
    </row>
    <row r="189" spans="2:16" x14ac:dyDescent="0.35">
      <c r="B189" s="21" t="s">
        <v>7022</v>
      </c>
      <c r="C189" s="21" t="s">
        <v>8737</v>
      </c>
      <c r="D189" s="21" t="s">
        <v>8729</v>
      </c>
      <c r="E189" s="21"/>
      <c r="F189" s="21"/>
      <c r="G189" s="21">
        <v>40119856</v>
      </c>
      <c r="H189" s="39" t="s">
        <v>9976</v>
      </c>
      <c r="I189" s="133" t="s">
        <v>8801</v>
      </c>
      <c r="J189" s="181" t="s">
        <v>8353</v>
      </c>
      <c r="K189" s="133"/>
      <c r="L189" s="133">
        <v>1408</v>
      </c>
      <c r="M189" s="184">
        <v>8</v>
      </c>
      <c r="N189" s="148">
        <v>24</v>
      </c>
      <c r="O189" s="148"/>
      <c r="P189" s="148"/>
    </row>
    <row r="190" spans="2:16" x14ac:dyDescent="0.35">
      <c r="B190" s="21" t="s">
        <v>7022</v>
      </c>
      <c r="C190" s="21" t="s">
        <v>8737</v>
      </c>
      <c r="D190" s="21" t="s">
        <v>8729</v>
      </c>
      <c r="E190" s="21"/>
      <c r="F190" s="21"/>
      <c r="G190" s="139">
        <v>40119857</v>
      </c>
      <c r="H190" s="133" t="s">
        <v>9919</v>
      </c>
      <c r="I190" s="133">
        <v>140</v>
      </c>
      <c r="J190" s="181" t="s">
        <v>8656</v>
      </c>
      <c r="K190" s="133"/>
      <c r="L190" s="133">
        <v>868</v>
      </c>
      <c r="M190" s="184">
        <v>8</v>
      </c>
      <c r="N190" s="148">
        <v>12.8</v>
      </c>
      <c r="O190" s="148"/>
      <c r="P190" s="148"/>
    </row>
    <row r="191" spans="2:16" ht="16" customHeight="1" x14ac:dyDescent="0.35">
      <c r="B191" s="21" t="s">
        <v>7022</v>
      </c>
      <c r="C191" s="21" t="s">
        <v>8737</v>
      </c>
      <c r="D191" s="21" t="s">
        <v>8729</v>
      </c>
      <c r="E191" s="21"/>
      <c r="F191" s="21"/>
      <c r="G191" s="139">
        <v>40119843</v>
      </c>
      <c r="H191" s="133" t="s">
        <v>10051</v>
      </c>
      <c r="I191" s="133">
        <v>129</v>
      </c>
      <c r="J191" s="181" t="s">
        <v>8802</v>
      </c>
      <c r="K191" s="133"/>
      <c r="L191" s="133">
        <v>250</v>
      </c>
      <c r="M191" s="184">
        <v>4</v>
      </c>
      <c r="N191" s="148">
        <v>14.4</v>
      </c>
      <c r="O191" s="148"/>
      <c r="P191" s="148"/>
    </row>
    <row r="192" spans="2:16" x14ac:dyDescent="0.35">
      <c r="B192" s="21" t="s">
        <v>7022</v>
      </c>
      <c r="C192" s="21" t="s">
        <v>8737</v>
      </c>
      <c r="D192" s="21" t="s">
        <v>8729</v>
      </c>
      <c r="E192" s="21"/>
      <c r="F192" s="21"/>
      <c r="G192" s="139">
        <v>40119851</v>
      </c>
      <c r="H192" s="133" t="s">
        <v>9982</v>
      </c>
      <c r="I192" s="133" t="s">
        <v>8803</v>
      </c>
      <c r="J192" s="181" t="s">
        <v>8798</v>
      </c>
      <c r="K192" s="133"/>
      <c r="L192" s="133">
        <v>1329</v>
      </c>
      <c r="M192" s="184">
        <v>4</v>
      </c>
      <c r="N192" s="148">
        <v>32.4</v>
      </c>
      <c r="O192" s="148"/>
      <c r="P192" s="148"/>
    </row>
    <row r="193" spans="2:16" x14ac:dyDescent="0.35">
      <c r="B193" s="21" t="s">
        <v>7022</v>
      </c>
      <c r="C193" s="21" t="s">
        <v>8737</v>
      </c>
      <c r="D193" s="21" t="s">
        <v>8729</v>
      </c>
      <c r="E193" s="21"/>
      <c r="F193" s="21"/>
      <c r="G193" s="155"/>
      <c r="H193" s="145"/>
      <c r="I193" s="133" t="s">
        <v>10776</v>
      </c>
      <c r="J193" s="181" t="s">
        <v>8804</v>
      </c>
      <c r="K193" s="133"/>
      <c r="L193" s="133">
        <v>207</v>
      </c>
      <c r="M193" s="184">
        <v>2</v>
      </c>
      <c r="N193" s="148">
        <v>2.6</v>
      </c>
      <c r="O193" s="148"/>
      <c r="P193" s="148"/>
    </row>
    <row r="194" spans="2:16" x14ac:dyDescent="0.35">
      <c r="B194" s="21" t="s">
        <v>7022</v>
      </c>
      <c r="C194" s="21" t="s">
        <v>8737</v>
      </c>
      <c r="D194" s="21" t="s">
        <v>8729</v>
      </c>
      <c r="E194" s="21"/>
      <c r="F194" s="21"/>
      <c r="G194" s="155"/>
      <c r="H194" s="145"/>
      <c r="I194" s="133" t="s">
        <v>10777</v>
      </c>
      <c r="J194" s="181" t="s">
        <v>8804</v>
      </c>
      <c r="K194" s="133"/>
      <c r="L194" s="133">
        <v>207</v>
      </c>
      <c r="M194" s="184">
        <v>2</v>
      </c>
      <c r="N194" s="148">
        <v>2.6</v>
      </c>
      <c r="O194" s="148"/>
      <c r="P194" s="148"/>
    </row>
    <row r="195" spans="2:16" x14ac:dyDescent="0.35">
      <c r="B195" s="21" t="s">
        <v>7022</v>
      </c>
      <c r="C195" s="21" t="s">
        <v>8737</v>
      </c>
      <c r="D195" s="21" t="s">
        <v>8729</v>
      </c>
      <c r="E195" s="21"/>
      <c r="F195" s="21"/>
      <c r="G195" s="155"/>
      <c r="H195" s="145"/>
      <c r="I195" s="133" t="s">
        <v>8805</v>
      </c>
      <c r="J195" s="181" t="s">
        <v>8806</v>
      </c>
      <c r="K195" s="133"/>
      <c r="L195" s="133">
        <v>5624</v>
      </c>
      <c r="M195" s="184">
        <v>2</v>
      </c>
      <c r="N195" s="148">
        <v>271.2</v>
      </c>
      <c r="O195" s="148"/>
      <c r="P195" s="148"/>
    </row>
    <row r="196" spans="2:16" x14ac:dyDescent="0.35">
      <c r="B196" s="21" t="s">
        <v>7022</v>
      </c>
      <c r="C196" s="21" t="s">
        <v>8737</v>
      </c>
      <c r="D196" s="21" t="s">
        <v>8729</v>
      </c>
      <c r="E196" s="21"/>
      <c r="F196" s="21"/>
      <c r="G196" s="21">
        <v>40119859</v>
      </c>
      <c r="H196" s="39" t="s">
        <v>9839</v>
      </c>
      <c r="I196" s="133" t="s">
        <v>8807</v>
      </c>
      <c r="J196" s="181" t="s">
        <v>8806</v>
      </c>
      <c r="K196" s="133"/>
      <c r="L196" s="133">
        <v>5624</v>
      </c>
      <c r="M196" s="184">
        <v>2</v>
      </c>
      <c r="N196" s="148">
        <v>271.2</v>
      </c>
      <c r="O196" s="148"/>
      <c r="P196" s="148"/>
    </row>
    <row r="197" spans="2:16" x14ac:dyDescent="0.35">
      <c r="B197" s="21" t="s">
        <v>7022</v>
      </c>
      <c r="C197" s="21" t="s">
        <v>8737</v>
      </c>
      <c r="D197" s="21" t="s">
        <v>8729</v>
      </c>
      <c r="E197" s="21"/>
      <c r="F197" s="21"/>
      <c r="G197" s="21">
        <v>40119860</v>
      </c>
      <c r="H197" s="39" t="s">
        <v>10019</v>
      </c>
      <c r="I197" s="133" t="s">
        <v>7278</v>
      </c>
      <c r="J197" s="181" t="s">
        <v>8808</v>
      </c>
      <c r="K197" s="133"/>
      <c r="L197" s="133">
        <v>508</v>
      </c>
      <c r="M197" s="184">
        <v>8</v>
      </c>
      <c r="N197" s="148">
        <v>74.400000000000006</v>
      </c>
      <c r="O197" s="148"/>
      <c r="P197" s="148"/>
    </row>
    <row r="198" spans="2:16" x14ac:dyDescent="0.35">
      <c r="B198" s="21" t="s">
        <v>7022</v>
      </c>
      <c r="C198" s="21" t="s">
        <v>8737</v>
      </c>
      <c r="D198" s="21" t="s">
        <v>8729</v>
      </c>
      <c r="E198" s="21"/>
      <c r="F198" s="21"/>
      <c r="G198" s="139">
        <v>40119861</v>
      </c>
      <c r="H198" s="133" t="s">
        <v>10045</v>
      </c>
      <c r="I198" s="133">
        <v>145</v>
      </c>
      <c r="J198" s="181" t="s">
        <v>8809</v>
      </c>
      <c r="K198" s="133"/>
      <c r="L198" s="133">
        <v>508</v>
      </c>
      <c r="M198" s="184">
        <v>16</v>
      </c>
      <c r="N198" s="148">
        <v>73.599999999999994</v>
      </c>
      <c r="O198" s="148"/>
      <c r="P198" s="148"/>
    </row>
    <row r="199" spans="2:16" x14ac:dyDescent="0.35">
      <c r="B199" s="21" t="s">
        <v>7022</v>
      </c>
      <c r="C199" s="21" t="s">
        <v>8737</v>
      </c>
      <c r="D199" s="21" t="s">
        <v>8729</v>
      </c>
      <c r="E199" s="21"/>
      <c r="F199" s="21"/>
      <c r="G199" s="139">
        <v>40119863</v>
      </c>
      <c r="H199" s="133" t="s">
        <v>9848</v>
      </c>
      <c r="I199" s="133">
        <v>146</v>
      </c>
      <c r="J199" s="181" t="s">
        <v>8435</v>
      </c>
      <c r="K199" s="133"/>
      <c r="L199" s="133">
        <v>4660</v>
      </c>
      <c r="M199" s="184">
        <v>4</v>
      </c>
      <c r="N199" s="148">
        <v>85.2</v>
      </c>
      <c r="O199" s="148"/>
      <c r="P199" s="148"/>
    </row>
    <row r="200" spans="2:16" x14ac:dyDescent="0.35">
      <c r="B200" s="21" t="s">
        <v>7022</v>
      </c>
      <c r="C200" s="21" t="s">
        <v>8737</v>
      </c>
      <c r="D200" s="21" t="s">
        <v>8729</v>
      </c>
      <c r="E200" s="21"/>
      <c r="F200" s="21"/>
      <c r="G200" s="139">
        <v>40119864</v>
      </c>
      <c r="H200" s="133" t="s">
        <v>9851</v>
      </c>
      <c r="I200" s="133" t="s">
        <v>4357</v>
      </c>
      <c r="J200" s="181" t="s">
        <v>8435</v>
      </c>
      <c r="K200" s="133"/>
      <c r="L200" s="133">
        <v>4660</v>
      </c>
      <c r="M200" s="184">
        <v>4</v>
      </c>
      <c r="N200" s="148">
        <v>85.2</v>
      </c>
      <c r="O200" s="148"/>
      <c r="P200" s="148"/>
    </row>
    <row r="201" spans="2:16" x14ac:dyDescent="0.35">
      <c r="B201" s="21" t="s">
        <v>7022</v>
      </c>
      <c r="C201" s="21" t="s">
        <v>8737</v>
      </c>
      <c r="D201" s="21" t="s">
        <v>8729</v>
      </c>
      <c r="E201" s="21"/>
      <c r="F201" s="21"/>
      <c r="G201" s="139">
        <v>40119865</v>
      </c>
      <c r="H201" s="133" t="s">
        <v>9981</v>
      </c>
      <c r="I201" s="133">
        <v>147</v>
      </c>
      <c r="J201" s="181" t="s">
        <v>8810</v>
      </c>
      <c r="K201" s="133"/>
      <c r="L201" s="133">
        <v>1286</v>
      </c>
      <c r="M201" s="184">
        <v>8</v>
      </c>
      <c r="N201" s="148">
        <v>22.4</v>
      </c>
      <c r="O201" s="148"/>
      <c r="P201" s="148"/>
    </row>
    <row r="202" spans="2:16" x14ac:dyDescent="0.35">
      <c r="B202" s="21" t="s">
        <v>7022</v>
      </c>
      <c r="C202" s="21" t="s">
        <v>8737</v>
      </c>
      <c r="D202" s="21" t="s">
        <v>8729</v>
      </c>
      <c r="E202" s="21"/>
      <c r="F202" s="21"/>
      <c r="G202" s="139">
        <v>40119866</v>
      </c>
      <c r="H202" s="133" t="s">
        <v>10006</v>
      </c>
      <c r="I202" s="133">
        <v>148</v>
      </c>
      <c r="J202" s="181" t="s">
        <v>8656</v>
      </c>
      <c r="K202" s="133"/>
      <c r="L202" s="133">
        <v>1033</v>
      </c>
      <c r="M202" s="184">
        <v>8</v>
      </c>
      <c r="N202" s="148">
        <v>15.2</v>
      </c>
      <c r="O202" s="148"/>
      <c r="P202" s="148"/>
    </row>
    <row r="203" spans="2:16" x14ac:dyDescent="0.35">
      <c r="B203" s="21" t="s">
        <v>7022</v>
      </c>
      <c r="C203" s="21" t="s">
        <v>8737</v>
      </c>
      <c r="D203" s="21" t="s">
        <v>8729</v>
      </c>
      <c r="E203" s="21"/>
      <c r="F203" s="21"/>
      <c r="G203" s="139">
        <v>40119867</v>
      </c>
      <c r="H203" s="133" t="s">
        <v>9908</v>
      </c>
      <c r="I203" s="133">
        <v>149</v>
      </c>
      <c r="J203" s="181" t="s">
        <v>8810</v>
      </c>
      <c r="K203" s="133"/>
      <c r="L203" s="133">
        <v>1543</v>
      </c>
      <c r="M203" s="184">
        <v>8</v>
      </c>
      <c r="N203" s="148">
        <v>26.4</v>
      </c>
      <c r="O203" s="148"/>
      <c r="P203" s="148"/>
    </row>
    <row r="204" spans="2:16" x14ac:dyDescent="0.35">
      <c r="B204" s="21" t="s">
        <v>7022</v>
      </c>
      <c r="C204" s="21" t="s">
        <v>8737</v>
      </c>
      <c r="D204" s="21" t="s">
        <v>8729</v>
      </c>
      <c r="E204" s="21"/>
      <c r="F204" s="21"/>
      <c r="G204" s="139">
        <v>40119868</v>
      </c>
      <c r="H204" s="133" t="s">
        <v>10044</v>
      </c>
      <c r="I204" s="133">
        <v>150</v>
      </c>
      <c r="J204" s="181" t="s">
        <v>8444</v>
      </c>
      <c r="K204" s="133"/>
      <c r="L204" s="133">
        <v>218</v>
      </c>
      <c r="M204" s="184">
        <v>8</v>
      </c>
      <c r="N204" s="148">
        <v>19.2</v>
      </c>
      <c r="O204" s="148"/>
      <c r="P204" s="148"/>
    </row>
    <row r="205" spans="2:16" x14ac:dyDescent="0.35">
      <c r="B205" s="21" t="s">
        <v>7022</v>
      </c>
      <c r="C205" s="21" t="s">
        <v>8737</v>
      </c>
      <c r="D205" s="21" t="s">
        <v>8729</v>
      </c>
      <c r="E205" s="21"/>
      <c r="F205" s="21"/>
      <c r="G205" s="139">
        <v>40119869</v>
      </c>
      <c r="H205" s="133" t="s">
        <v>11128</v>
      </c>
      <c r="I205" s="133" t="s">
        <v>8948</v>
      </c>
      <c r="J205" s="181" t="s">
        <v>8372</v>
      </c>
      <c r="K205" s="133"/>
      <c r="L205" s="133">
        <v>3098</v>
      </c>
      <c r="M205" s="184">
        <v>4</v>
      </c>
      <c r="N205" s="148">
        <v>18.899999999999999</v>
      </c>
      <c r="O205" s="148"/>
      <c r="P205" s="148"/>
    </row>
    <row r="206" spans="2:16" x14ac:dyDescent="0.35">
      <c r="B206" s="21" t="s">
        <v>7022</v>
      </c>
      <c r="C206" s="21" t="s">
        <v>8737</v>
      </c>
      <c r="D206" s="21" t="s">
        <v>8729</v>
      </c>
      <c r="E206" s="21"/>
      <c r="F206" s="21"/>
      <c r="G206" s="139">
        <v>40119870</v>
      </c>
      <c r="H206" s="133" t="s">
        <v>11127</v>
      </c>
      <c r="I206" s="133" t="s">
        <v>8949</v>
      </c>
      <c r="J206" s="181" t="s">
        <v>8372</v>
      </c>
      <c r="K206" s="133"/>
      <c r="L206" s="133">
        <v>3098</v>
      </c>
      <c r="M206" s="184">
        <v>4</v>
      </c>
      <c r="N206" s="148">
        <v>18.899999999999999</v>
      </c>
      <c r="O206" s="148"/>
      <c r="P206" s="148"/>
    </row>
    <row r="207" spans="2:16" x14ac:dyDescent="0.35">
      <c r="B207" s="21" t="s">
        <v>7022</v>
      </c>
      <c r="C207" s="21" t="s">
        <v>8737</v>
      </c>
      <c r="D207" s="21" t="s">
        <v>8729</v>
      </c>
      <c r="E207" s="21"/>
      <c r="F207" s="21"/>
      <c r="G207" s="21">
        <v>40119871</v>
      </c>
      <c r="H207" s="39" t="s">
        <v>9997</v>
      </c>
      <c r="I207" s="133" t="s">
        <v>7284</v>
      </c>
      <c r="J207" s="181" t="s">
        <v>8355</v>
      </c>
      <c r="K207" s="133"/>
      <c r="L207" s="133">
        <v>1129</v>
      </c>
      <c r="M207" s="184">
        <v>4</v>
      </c>
      <c r="N207" s="148">
        <v>8.4</v>
      </c>
      <c r="O207" s="148"/>
      <c r="P207" s="148"/>
    </row>
    <row r="208" spans="2:16" x14ac:dyDescent="0.35">
      <c r="B208" s="21" t="s">
        <v>7022</v>
      </c>
      <c r="C208" s="21" t="s">
        <v>8737</v>
      </c>
      <c r="D208" s="21" t="s">
        <v>8729</v>
      </c>
      <c r="E208" s="21"/>
      <c r="F208" s="21"/>
      <c r="G208" s="139">
        <v>40119873</v>
      </c>
      <c r="H208" s="133" t="s">
        <v>9899</v>
      </c>
      <c r="I208" s="133">
        <v>153</v>
      </c>
      <c r="J208" s="181" t="s">
        <v>8424</v>
      </c>
      <c r="K208" s="133"/>
      <c r="L208" s="133">
        <v>1783</v>
      </c>
      <c r="M208" s="184">
        <v>8</v>
      </c>
      <c r="N208" s="148">
        <v>35.200000000000003</v>
      </c>
      <c r="O208" s="148"/>
      <c r="P208" s="148"/>
    </row>
    <row r="209" spans="2:16" x14ac:dyDescent="0.35">
      <c r="B209" s="21" t="s">
        <v>7022</v>
      </c>
      <c r="C209" s="21" t="s">
        <v>8737</v>
      </c>
      <c r="D209" s="21" t="s">
        <v>8729</v>
      </c>
      <c r="E209" s="21"/>
      <c r="F209" s="21"/>
      <c r="G209" s="139">
        <v>40119872</v>
      </c>
      <c r="H209" s="133" t="s">
        <v>9994</v>
      </c>
      <c r="I209" s="133" t="s">
        <v>8811</v>
      </c>
      <c r="J209" s="181" t="s">
        <v>8355</v>
      </c>
      <c r="K209" s="133"/>
      <c r="L209" s="133">
        <v>1129</v>
      </c>
      <c r="M209" s="184">
        <v>4</v>
      </c>
      <c r="N209" s="148">
        <v>8.4</v>
      </c>
      <c r="O209" s="148"/>
      <c r="P209" s="148"/>
    </row>
    <row r="210" spans="2:16" x14ac:dyDescent="0.35">
      <c r="B210" s="21" t="s">
        <v>7022</v>
      </c>
      <c r="C210" s="21" t="s">
        <v>8737</v>
      </c>
      <c r="D210" s="21" t="s">
        <v>8883</v>
      </c>
      <c r="E210" s="21"/>
      <c r="F210" s="21"/>
      <c r="G210" s="155"/>
      <c r="H210" s="145"/>
      <c r="I210" s="133">
        <v>160</v>
      </c>
      <c r="J210" s="181" t="s">
        <v>8812</v>
      </c>
      <c r="K210" s="133"/>
      <c r="L210" s="133">
        <v>311</v>
      </c>
      <c r="M210" s="184">
        <v>4</v>
      </c>
      <c r="N210" s="148">
        <v>5.2</v>
      </c>
      <c r="O210" s="148"/>
      <c r="P210" s="148"/>
    </row>
    <row r="211" spans="2:16" x14ac:dyDescent="0.35">
      <c r="B211" s="21" t="s">
        <v>7022</v>
      </c>
      <c r="C211" s="21" t="s">
        <v>8737</v>
      </c>
      <c r="D211" s="21" t="s">
        <v>8883</v>
      </c>
      <c r="E211" s="21"/>
      <c r="F211" s="21"/>
      <c r="G211" s="117"/>
      <c r="H211" s="198"/>
      <c r="I211" s="133">
        <v>154</v>
      </c>
      <c r="J211" s="181" t="s">
        <v>8460</v>
      </c>
      <c r="K211" s="133"/>
      <c r="L211" s="133">
        <v>359</v>
      </c>
      <c r="M211" s="184">
        <v>4</v>
      </c>
      <c r="N211" s="148">
        <v>21.6</v>
      </c>
      <c r="O211" s="148"/>
      <c r="P211" s="148"/>
    </row>
    <row r="212" spans="2:16" x14ac:dyDescent="0.35">
      <c r="B212" s="21" t="s">
        <v>7022</v>
      </c>
      <c r="C212" s="21" t="s">
        <v>8737</v>
      </c>
      <c r="D212" s="21" t="s">
        <v>8883</v>
      </c>
      <c r="E212" s="21"/>
      <c r="F212" s="21"/>
      <c r="G212" s="155"/>
      <c r="H212" s="145"/>
      <c r="I212" s="133" t="s">
        <v>6900</v>
      </c>
      <c r="J212" s="181" t="s">
        <v>8455</v>
      </c>
      <c r="K212" s="133"/>
      <c r="L212" s="133">
        <v>4591</v>
      </c>
      <c r="M212" s="184">
        <v>4</v>
      </c>
      <c r="N212" s="148">
        <v>45.2</v>
      </c>
      <c r="O212" s="148"/>
      <c r="P212" s="148"/>
    </row>
    <row r="213" spans="2:16" x14ac:dyDescent="0.35">
      <c r="B213" s="21" t="s">
        <v>7022</v>
      </c>
      <c r="C213" s="21" t="s">
        <v>8737</v>
      </c>
      <c r="D213" s="21" t="s">
        <v>8883</v>
      </c>
      <c r="E213" s="21"/>
      <c r="F213" s="21"/>
      <c r="G213" s="155"/>
      <c r="H213" s="145"/>
      <c r="I213" s="133" t="s">
        <v>6902</v>
      </c>
      <c r="J213" s="181" t="s">
        <v>8368</v>
      </c>
      <c r="K213" s="133"/>
      <c r="L213" s="133">
        <v>2587</v>
      </c>
      <c r="M213" s="184">
        <v>8</v>
      </c>
      <c r="N213" s="148">
        <v>65.599999999999994</v>
      </c>
      <c r="O213" s="148"/>
      <c r="P213" s="148"/>
    </row>
    <row r="214" spans="2:16" x14ac:dyDescent="0.35">
      <c r="B214" s="21" t="s">
        <v>7022</v>
      </c>
      <c r="C214" s="21" t="s">
        <v>8737</v>
      </c>
      <c r="D214" s="21" t="s">
        <v>8883</v>
      </c>
      <c r="E214" s="21"/>
      <c r="F214" s="21"/>
      <c r="G214" s="117"/>
      <c r="H214" s="198"/>
      <c r="I214" s="133" t="s">
        <v>6904</v>
      </c>
      <c r="J214" s="181" t="s">
        <v>8355</v>
      </c>
      <c r="K214" s="133"/>
      <c r="L214" s="133">
        <v>1166</v>
      </c>
      <c r="M214" s="184">
        <v>4</v>
      </c>
      <c r="N214" s="148">
        <v>8.4</v>
      </c>
      <c r="O214" s="148"/>
      <c r="P214" s="148"/>
    </row>
    <row r="215" spans="2:16" x14ac:dyDescent="0.35">
      <c r="B215" s="21" t="s">
        <v>7022</v>
      </c>
      <c r="C215" s="21" t="s">
        <v>8737</v>
      </c>
      <c r="D215" s="21" t="s">
        <v>8883</v>
      </c>
      <c r="E215" s="21"/>
      <c r="F215" s="21"/>
      <c r="G215" s="155"/>
      <c r="H215" s="145"/>
      <c r="I215" s="133" t="s">
        <v>6906</v>
      </c>
      <c r="J215" s="181" t="s">
        <v>8441</v>
      </c>
      <c r="K215" s="133"/>
      <c r="L215" s="133">
        <v>1444</v>
      </c>
      <c r="M215" s="184">
        <v>4</v>
      </c>
      <c r="N215" s="148">
        <v>15.6</v>
      </c>
      <c r="O215" s="148"/>
      <c r="P215" s="148"/>
    </row>
    <row r="216" spans="2:16" x14ac:dyDescent="0.35">
      <c r="B216" s="21" t="s">
        <v>7022</v>
      </c>
      <c r="C216" s="21" t="s">
        <v>8737</v>
      </c>
      <c r="D216" s="21" t="s">
        <v>8883</v>
      </c>
      <c r="E216" s="21"/>
      <c r="F216" s="21"/>
      <c r="G216" s="117"/>
      <c r="H216" s="198"/>
      <c r="I216" s="133">
        <v>159</v>
      </c>
      <c r="J216" s="181" t="s">
        <v>8656</v>
      </c>
      <c r="K216" s="133"/>
      <c r="L216" s="133">
        <v>603</v>
      </c>
      <c r="M216" s="184">
        <v>8</v>
      </c>
      <c r="N216" s="148">
        <v>8.8000000000000007</v>
      </c>
      <c r="O216" s="148"/>
      <c r="P216" s="148"/>
    </row>
    <row r="217" spans="2:16" x14ac:dyDescent="0.35">
      <c r="B217" s="21" t="s">
        <v>7022</v>
      </c>
      <c r="C217" s="21" t="s">
        <v>8737</v>
      </c>
      <c r="D217" s="21" t="s">
        <v>8883</v>
      </c>
      <c r="E217" s="21"/>
      <c r="F217" s="21"/>
      <c r="G217" s="139">
        <v>40119842</v>
      </c>
      <c r="H217" s="133" t="s">
        <v>10056</v>
      </c>
      <c r="I217" s="133">
        <v>127</v>
      </c>
      <c r="J217" s="181" t="s">
        <v>8433</v>
      </c>
      <c r="K217" s="133"/>
      <c r="L217" s="133">
        <v>512</v>
      </c>
      <c r="M217" s="184">
        <v>4</v>
      </c>
      <c r="N217" s="148">
        <v>5.2</v>
      </c>
      <c r="O217" s="148"/>
      <c r="P217" s="148"/>
    </row>
    <row r="218" spans="2:16" x14ac:dyDescent="0.35">
      <c r="B218" s="21" t="s">
        <v>7022</v>
      </c>
      <c r="C218" s="21" t="s">
        <v>8737</v>
      </c>
      <c r="D218" s="21" t="s">
        <v>8883</v>
      </c>
      <c r="E218" s="21"/>
      <c r="F218" s="21"/>
      <c r="G218" s="155"/>
      <c r="H218" s="145"/>
      <c r="I218" s="133">
        <v>128</v>
      </c>
      <c r="J218" s="181" t="s">
        <v>8813</v>
      </c>
      <c r="K218" s="133"/>
      <c r="L218" s="133">
        <v>300</v>
      </c>
      <c r="M218" s="133">
        <v>240</v>
      </c>
      <c r="N218" s="148">
        <v>40.800000000000004</v>
      </c>
      <c r="O218" s="148"/>
      <c r="P218" s="148"/>
    </row>
    <row r="219" spans="2:16" x14ac:dyDescent="0.35">
      <c r="B219" s="21" t="s">
        <v>7022</v>
      </c>
      <c r="C219" s="21" t="s">
        <v>8737</v>
      </c>
      <c r="D219" s="21" t="s">
        <v>8883</v>
      </c>
      <c r="E219" s="21"/>
      <c r="F219" s="21"/>
      <c r="G219" s="139">
        <v>40119882</v>
      </c>
      <c r="H219" s="133" t="s">
        <v>10061</v>
      </c>
      <c r="I219" s="133">
        <v>197</v>
      </c>
      <c r="J219" s="181" t="s">
        <v>8814</v>
      </c>
      <c r="K219" s="133"/>
      <c r="L219" s="133">
        <v>120</v>
      </c>
      <c r="M219" s="184">
        <v>4</v>
      </c>
      <c r="N219" s="148">
        <v>2</v>
      </c>
      <c r="O219" s="148"/>
      <c r="P219" s="148"/>
    </row>
    <row r="220" spans="2:16" x14ac:dyDescent="0.35">
      <c r="B220" s="21" t="s">
        <v>7022</v>
      </c>
      <c r="C220" s="21" t="s">
        <v>8737</v>
      </c>
      <c r="D220" s="21" t="s">
        <v>8884</v>
      </c>
      <c r="E220" s="21"/>
      <c r="F220" s="21"/>
      <c r="G220" s="155"/>
      <c r="H220" s="145"/>
      <c r="I220" s="133">
        <v>196</v>
      </c>
      <c r="J220" s="181" t="s">
        <v>8812</v>
      </c>
      <c r="K220" s="133"/>
      <c r="L220" s="133">
        <v>365</v>
      </c>
      <c r="M220" s="133">
        <v>4</v>
      </c>
      <c r="N220" s="148">
        <v>6</v>
      </c>
      <c r="O220" s="148"/>
      <c r="P220" s="148"/>
    </row>
    <row r="221" spans="2:16" x14ac:dyDescent="0.35">
      <c r="B221" s="21" t="s">
        <v>7022</v>
      </c>
      <c r="C221" s="21" t="s">
        <v>8737</v>
      </c>
      <c r="D221" s="21" t="s">
        <v>8884</v>
      </c>
      <c r="E221" s="21"/>
      <c r="F221" s="21"/>
      <c r="G221" s="139">
        <v>40119846</v>
      </c>
      <c r="H221" s="133" t="s">
        <v>10041</v>
      </c>
      <c r="I221" s="133">
        <v>132</v>
      </c>
      <c r="J221" s="181" t="s">
        <v>8795</v>
      </c>
      <c r="K221" s="133"/>
      <c r="L221" s="133">
        <v>195</v>
      </c>
      <c r="M221" s="133">
        <v>1</v>
      </c>
      <c r="N221" s="148">
        <v>1.1000000000000001</v>
      </c>
      <c r="O221" s="148"/>
      <c r="P221" s="148"/>
    </row>
    <row r="222" spans="2:16" x14ac:dyDescent="0.35">
      <c r="B222" s="21" t="s">
        <v>7022</v>
      </c>
      <c r="C222" s="21" t="s">
        <v>8737</v>
      </c>
      <c r="D222" s="21" t="s">
        <v>8884</v>
      </c>
      <c r="E222" s="21"/>
      <c r="F222" s="21"/>
      <c r="G222" s="139">
        <v>40119860</v>
      </c>
      <c r="H222" s="133" t="s">
        <v>10019</v>
      </c>
      <c r="I222" s="133" t="s">
        <v>7278</v>
      </c>
      <c r="J222" s="181" t="s">
        <v>8808</v>
      </c>
      <c r="K222" s="133"/>
      <c r="L222" s="133">
        <v>508</v>
      </c>
      <c r="M222" s="133">
        <v>4</v>
      </c>
      <c r="N222" s="148">
        <v>37.200000000000003</v>
      </c>
      <c r="O222" s="148"/>
      <c r="P222" s="148"/>
    </row>
    <row r="223" spans="2:16" x14ac:dyDescent="0.35">
      <c r="B223" s="21" t="s">
        <v>7022</v>
      </c>
      <c r="C223" s="21" t="s">
        <v>8737</v>
      </c>
      <c r="D223" s="21" t="s">
        <v>8884</v>
      </c>
      <c r="E223" s="21"/>
      <c r="F223" s="21"/>
      <c r="G223" s="139">
        <v>40119861</v>
      </c>
      <c r="H223" s="133" t="s">
        <v>10045</v>
      </c>
      <c r="I223" s="133">
        <v>145</v>
      </c>
      <c r="J223" s="181" t="s">
        <v>8809</v>
      </c>
      <c r="K223" s="133"/>
      <c r="L223" s="133">
        <v>508</v>
      </c>
      <c r="M223" s="133">
        <v>8</v>
      </c>
      <c r="N223" s="148">
        <v>36.799999999999997</v>
      </c>
      <c r="O223" s="148"/>
      <c r="P223" s="148"/>
    </row>
    <row r="224" spans="2:16" x14ac:dyDescent="0.35">
      <c r="B224" s="21" t="s">
        <v>7022</v>
      </c>
      <c r="C224" s="21" t="s">
        <v>8737</v>
      </c>
      <c r="D224" s="21" t="s">
        <v>8884</v>
      </c>
      <c r="E224" s="21"/>
      <c r="F224" s="21"/>
      <c r="G224" s="139">
        <v>40119874</v>
      </c>
      <c r="H224" s="133" t="s">
        <v>9933</v>
      </c>
      <c r="I224" s="133" t="s">
        <v>8815</v>
      </c>
      <c r="J224" s="181" t="s">
        <v>8772</v>
      </c>
      <c r="K224" s="133"/>
      <c r="L224" s="133">
        <v>4563</v>
      </c>
      <c r="M224" s="133">
        <v>4</v>
      </c>
      <c r="N224" s="148">
        <v>440</v>
      </c>
      <c r="O224" s="148"/>
      <c r="P224" s="148"/>
    </row>
    <row r="225" spans="2:16" x14ac:dyDescent="0.35">
      <c r="B225" s="21" t="s">
        <v>7022</v>
      </c>
      <c r="C225" s="21" t="s">
        <v>8737</v>
      </c>
      <c r="D225" s="21" t="s">
        <v>8884</v>
      </c>
      <c r="E225" s="21"/>
      <c r="F225" s="21"/>
      <c r="G225" s="139">
        <v>40119875</v>
      </c>
      <c r="H225" s="133" t="s">
        <v>11117</v>
      </c>
      <c r="I225" s="133" t="s">
        <v>10456</v>
      </c>
      <c r="J225" s="181" t="s">
        <v>8372</v>
      </c>
      <c r="K225" s="133"/>
      <c r="L225" s="133">
        <v>3882</v>
      </c>
      <c r="M225" s="133">
        <v>4</v>
      </c>
      <c r="N225" s="148">
        <v>5.9249999999999998</v>
      </c>
      <c r="O225" s="148"/>
      <c r="P225" s="148"/>
    </row>
    <row r="226" spans="2:16" x14ac:dyDescent="0.35">
      <c r="B226" s="21" t="s">
        <v>7022</v>
      </c>
      <c r="C226" s="21" t="s">
        <v>8737</v>
      </c>
      <c r="D226" s="21" t="s">
        <v>8884</v>
      </c>
      <c r="E226" s="21"/>
      <c r="F226" s="21"/>
      <c r="G226" s="139">
        <v>40119876</v>
      </c>
      <c r="H226" s="133" t="s">
        <v>11067</v>
      </c>
      <c r="I226" s="133" t="s">
        <v>10457</v>
      </c>
      <c r="J226" s="181" t="s">
        <v>8372</v>
      </c>
      <c r="K226" s="133"/>
      <c r="L226" s="133">
        <v>3882</v>
      </c>
      <c r="M226" s="133">
        <v>4</v>
      </c>
      <c r="N226" s="148">
        <v>5.9249999999999998</v>
      </c>
      <c r="O226" s="148"/>
      <c r="P226" s="148"/>
    </row>
    <row r="227" spans="2:16" x14ac:dyDescent="0.35">
      <c r="B227" s="21" t="s">
        <v>7022</v>
      </c>
      <c r="C227" s="21" t="s">
        <v>8737</v>
      </c>
      <c r="D227" s="21" t="s">
        <v>8884</v>
      </c>
      <c r="E227" s="21"/>
      <c r="F227" s="21"/>
      <c r="G227" s="139">
        <v>40119877</v>
      </c>
      <c r="H227" s="133" t="s">
        <v>9850</v>
      </c>
      <c r="I227" s="133">
        <v>177</v>
      </c>
      <c r="J227" s="181" t="s">
        <v>8435</v>
      </c>
      <c r="K227" s="133"/>
      <c r="L227" s="133">
        <v>4591</v>
      </c>
      <c r="M227" s="133">
        <v>4</v>
      </c>
      <c r="N227" s="148">
        <v>84</v>
      </c>
      <c r="O227" s="148"/>
      <c r="P227" s="148"/>
    </row>
    <row r="228" spans="2:16" x14ac:dyDescent="0.35">
      <c r="B228" s="21" t="s">
        <v>7022</v>
      </c>
      <c r="C228" s="21" t="s">
        <v>8737</v>
      </c>
      <c r="D228" s="21" t="s">
        <v>8884</v>
      </c>
      <c r="E228" s="21"/>
      <c r="F228" s="21"/>
      <c r="G228" s="139">
        <v>40119878</v>
      </c>
      <c r="H228" s="133" t="s">
        <v>10010</v>
      </c>
      <c r="I228" s="133">
        <v>178</v>
      </c>
      <c r="J228" s="181" t="s">
        <v>8672</v>
      </c>
      <c r="K228" s="133"/>
      <c r="L228" s="133">
        <v>291</v>
      </c>
      <c r="M228" s="133">
        <v>4</v>
      </c>
      <c r="N228" s="148">
        <v>18.8</v>
      </c>
      <c r="O228" s="148"/>
      <c r="P228" s="148"/>
    </row>
    <row r="229" spans="2:16" x14ac:dyDescent="0.35">
      <c r="B229" s="21" t="s">
        <v>7022</v>
      </c>
      <c r="C229" s="21" t="s">
        <v>8737</v>
      </c>
      <c r="D229" s="21" t="s">
        <v>8884</v>
      </c>
      <c r="E229" s="21"/>
      <c r="F229" s="21"/>
      <c r="G229" s="139">
        <v>40119879</v>
      </c>
      <c r="H229" s="133" t="s">
        <v>9900</v>
      </c>
      <c r="I229" s="133">
        <v>179</v>
      </c>
      <c r="J229" s="181" t="s">
        <v>8424</v>
      </c>
      <c r="K229" s="133"/>
      <c r="L229" s="133">
        <v>1703</v>
      </c>
      <c r="M229" s="133">
        <v>8</v>
      </c>
      <c r="N229" s="148">
        <v>33.6</v>
      </c>
      <c r="O229" s="148"/>
      <c r="P229" s="148"/>
    </row>
    <row r="230" spans="2:16" x14ac:dyDescent="0.35">
      <c r="B230" s="21" t="s">
        <v>7022</v>
      </c>
      <c r="C230" s="21" t="s">
        <v>8737</v>
      </c>
      <c r="D230" s="21" t="s">
        <v>8884</v>
      </c>
      <c r="E230" s="21"/>
      <c r="F230" s="21"/>
      <c r="G230" s="139">
        <v>40119880</v>
      </c>
      <c r="H230" s="133" t="s">
        <v>11161</v>
      </c>
      <c r="I230" s="133" t="s">
        <v>10735</v>
      </c>
      <c r="J230" s="181" t="s">
        <v>8353</v>
      </c>
      <c r="K230" s="133"/>
      <c r="L230" s="133">
        <v>1129</v>
      </c>
      <c r="M230" s="184">
        <v>4</v>
      </c>
      <c r="N230" s="148">
        <v>0.48</v>
      </c>
      <c r="O230" s="148"/>
      <c r="P230" s="148"/>
    </row>
    <row r="231" spans="2:16" x14ac:dyDescent="0.35">
      <c r="B231" s="21" t="s">
        <v>7022</v>
      </c>
      <c r="C231" s="21" t="s">
        <v>8737</v>
      </c>
      <c r="D231" s="21" t="s">
        <v>8884</v>
      </c>
      <c r="E231" s="21"/>
      <c r="F231" s="21"/>
      <c r="G231" s="139">
        <v>40119881</v>
      </c>
      <c r="H231" s="133" t="s">
        <v>11160</v>
      </c>
      <c r="I231" s="133" t="s">
        <v>10736</v>
      </c>
      <c r="J231" s="181" t="s">
        <v>8353</v>
      </c>
      <c r="K231" s="133"/>
      <c r="L231" s="133">
        <v>1129</v>
      </c>
      <c r="M231" s="184">
        <v>4</v>
      </c>
      <c r="N231" s="148">
        <v>0.48</v>
      </c>
      <c r="O231" s="148"/>
      <c r="P231" s="148"/>
    </row>
    <row r="232" spans="2:16" x14ac:dyDescent="0.35">
      <c r="B232" s="21" t="s">
        <v>7022</v>
      </c>
      <c r="C232" s="21" t="s">
        <v>8737</v>
      </c>
      <c r="D232" s="21" t="s">
        <v>8884</v>
      </c>
      <c r="E232" s="21"/>
      <c r="F232" s="21"/>
      <c r="G232" s="155"/>
      <c r="H232" s="145"/>
      <c r="I232" s="133">
        <v>181</v>
      </c>
      <c r="J232" s="181" t="s">
        <v>8816</v>
      </c>
      <c r="K232" s="133"/>
      <c r="L232" s="133">
        <v>219</v>
      </c>
      <c r="M232" s="184">
        <v>8</v>
      </c>
      <c r="N232" s="148">
        <v>17.600000000000001</v>
      </c>
      <c r="O232" s="148"/>
      <c r="P232" s="148"/>
    </row>
    <row r="233" spans="2:16" x14ac:dyDescent="0.35">
      <c r="B233" s="21" t="s">
        <v>7022</v>
      </c>
      <c r="C233" s="21" t="s">
        <v>8737</v>
      </c>
      <c r="D233" s="21" t="s">
        <v>8884</v>
      </c>
      <c r="E233" s="21"/>
      <c r="F233" s="21"/>
      <c r="G233" s="155"/>
      <c r="H233" s="145"/>
      <c r="I233" s="133">
        <v>182</v>
      </c>
      <c r="J233" s="181" t="s">
        <v>8385</v>
      </c>
      <c r="K233" s="133"/>
      <c r="L233" s="133">
        <v>5094</v>
      </c>
      <c r="M233" s="184">
        <v>4</v>
      </c>
      <c r="N233" s="148">
        <v>74</v>
      </c>
      <c r="O233" s="148"/>
      <c r="P233" s="148"/>
    </row>
    <row r="234" spans="2:16" x14ac:dyDescent="0.35">
      <c r="B234" s="21" t="s">
        <v>7022</v>
      </c>
      <c r="C234" s="21" t="s">
        <v>8737</v>
      </c>
      <c r="D234" s="21" t="s">
        <v>8884</v>
      </c>
      <c r="E234" s="21"/>
      <c r="F234" s="21"/>
      <c r="G234" s="155"/>
      <c r="H234" s="145"/>
      <c r="I234" s="133">
        <v>183</v>
      </c>
      <c r="J234" s="181" t="s">
        <v>8817</v>
      </c>
      <c r="K234" s="133"/>
      <c r="L234" s="133">
        <v>197</v>
      </c>
      <c r="M234" s="184">
        <v>4</v>
      </c>
      <c r="N234" s="148">
        <v>7.6</v>
      </c>
      <c r="O234" s="148"/>
      <c r="P234" s="148"/>
    </row>
    <row r="235" spans="2:16" x14ac:dyDescent="0.35">
      <c r="B235" s="21" t="s">
        <v>7022</v>
      </c>
      <c r="C235" s="21" t="s">
        <v>8737</v>
      </c>
      <c r="D235" s="21" t="s">
        <v>8884</v>
      </c>
      <c r="E235" s="21"/>
      <c r="F235" s="21"/>
      <c r="G235" s="155"/>
      <c r="H235" s="145"/>
      <c r="I235" s="133" t="s">
        <v>10774</v>
      </c>
      <c r="J235" s="181" t="s">
        <v>8340</v>
      </c>
      <c r="K235" s="133"/>
      <c r="L235" s="133">
        <v>862</v>
      </c>
      <c r="M235" s="133">
        <v>4</v>
      </c>
      <c r="N235" s="148">
        <v>1.6</v>
      </c>
      <c r="O235" s="148"/>
      <c r="P235" s="148"/>
    </row>
    <row r="236" spans="2:16" x14ac:dyDescent="0.35">
      <c r="B236" s="21" t="s">
        <v>7022</v>
      </c>
      <c r="C236" s="21" t="s">
        <v>8737</v>
      </c>
      <c r="D236" s="21" t="s">
        <v>8884</v>
      </c>
      <c r="E236" s="21"/>
      <c r="F236" s="21"/>
      <c r="G236" s="155"/>
      <c r="H236" s="145"/>
      <c r="I236" s="133" t="s">
        <v>10775</v>
      </c>
      <c r="J236" s="181" t="s">
        <v>8340</v>
      </c>
      <c r="K236" s="133"/>
      <c r="L236" s="133">
        <v>862</v>
      </c>
      <c r="M236" s="133">
        <v>4</v>
      </c>
      <c r="N236" s="148">
        <v>1.6</v>
      </c>
      <c r="O236" s="148"/>
      <c r="P236" s="148"/>
    </row>
    <row r="237" spans="2:16" x14ac:dyDescent="0.35">
      <c r="B237" s="21" t="s">
        <v>7022</v>
      </c>
      <c r="C237" s="21" t="s">
        <v>8737</v>
      </c>
      <c r="D237" s="21" t="s">
        <v>8884</v>
      </c>
      <c r="E237" s="21"/>
      <c r="F237" s="21"/>
      <c r="G237" s="155"/>
      <c r="H237" s="145"/>
      <c r="I237" s="133" t="s">
        <v>10772</v>
      </c>
      <c r="J237" s="181" t="s">
        <v>8346</v>
      </c>
      <c r="K237" s="133"/>
      <c r="L237" s="133">
        <v>2673</v>
      </c>
      <c r="M237" s="184">
        <v>4</v>
      </c>
      <c r="N237" s="148">
        <v>8.4</v>
      </c>
      <c r="O237" s="148"/>
      <c r="P237" s="148"/>
    </row>
    <row r="238" spans="2:16" x14ac:dyDescent="0.35">
      <c r="B238" s="21" t="s">
        <v>7022</v>
      </c>
      <c r="C238" s="21" t="s">
        <v>8737</v>
      </c>
      <c r="D238" s="21" t="s">
        <v>8884</v>
      </c>
      <c r="E238" s="21"/>
      <c r="F238" s="21"/>
      <c r="G238" s="155"/>
      <c r="H238" s="145"/>
      <c r="I238" s="133" t="s">
        <v>10773</v>
      </c>
      <c r="J238" s="181" t="s">
        <v>8346</v>
      </c>
      <c r="K238" s="133"/>
      <c r="L238" s="133">
        <v>2673</v>
      </c>
      <c r="M238" s="184">
        <v>4</v>
      </c>
      <c r="N238" s="148">
        <v>8.4</v>
      </c>
      <c r="O238" s="148"/>
      <c r="P238" s="148"/>
    </row>
    <row r="239" spans="2:16" x14ac:dyDescent="0.35">
      <c r="B239" s="21" t="s">
        <v>7022</v>
      </c>
      <c r="C239" s="21" t="s">
        <v>8737</v>
      </c>
      <c r="D239" s="21" t="s">
        <v>8884</v>
      </c>
      <c r="E239" s="21"/>
      <c r="F239" s="21"/>
      <c r="G239" s="155"/>
      <c r="H239" s="145"/>
      <c r="I239" s="133" t="s">
        <v>10770</v>
      </c>
      <c r="J239" s="181" t="s">
        <v>8340</v>
      </c>
      <c r="K239" s="133"/>
      <c r="L239" s="133">
        <v>1691</v>
      </c>
      <c r="M239" s="184">
        <v>4</v>
      </c>
      <c r="N239" s="148">
        <v>3.1</v>
      </c>
      <c r="O239" s="148"/>
      <c r="P239" s="148"/>
    </row>
    <row r="240" spans="2:16" x14ac:dyDescent="0.35">
      <c r="B240" s="21" t="s">
        <v>7022</v>
      </c>
      <c r="C240" s="21" t="s">
        <v>8737</v>
      </c>
      <c r="D240" s="21" t="s">
        <v>8884</v>
      </c>
      <c r="E240" s="21"/>
      <c r="F240" s="21"/>
      <c r="G240" s="155"/>
      <c r="H240" s="145"/>
      <c r="I240" s="133" t="s">
        <v>10771</v>
      </c>
      <c r="J240" s="181" t="s">
        <v>8340</v>
      </c>
      <c r="K240" s="133"/>
      <c r="L240" s="133">
        <v>1691</v>
      </c>
      <c r="M240" s="184">
        <v>4</v>
      </c>
      <c r="N240" s="148">
        <v>3.1</v>
      </c>
      <c r="O240" s="148"/>
      <c r="P240" s="148"/>
    </row>
    <row r="241" spans="2:16" x14ac:dyDescent="0.35">
      <c r="B241" s="21" t="s">
        <v>7022</v>
      </c>
      <c r="C241" s="21" t="s">
        <v>8737</v>
      </c>
      <c r="D241" s="21" t="s">
        <v>8884</v>
      </c>
      <c r="E241" s="21"/>
      <c r="F241" s="21"/>
      <c r="G241" s="155"/>
      <c r="H241" s="145"/>
      <c r="I241" s="133">
        <v>187</v>
      </c>
      <c r="J241" s="181" t="s">
        <v>8346</v>
      </c>
      <c r="K241" s="133"/>
      <c r="L241" s="133">
        <v>1585</v>
      </c>
      <c r="M241" s="184">
        <v>16</v>
      </c>
      <c r="N241" s="148">
        <v>80</v>
      </c>
      <c r="O241" s="148"/>
      <c r="P241" s="148"/>
    </row>
    <row r="242" spans="2:16" x14ac:dyDescent="0.35">
      <c r="B242" s="21" t="s">
        <v>7022</v>
      </c>
      <c r="C242" s="21" t="s">
        <v>8737</v>
      </c>
      <c r="D242" s="21" t="s">
        <v>8884</v>
      </c>
      <c r="E242" s="21"/>
      <c r="F242" s="21"/>
      <c r="G242" s="155"/>
      <c r="H242" s="145"/>
      <c r="I242" s="133" t="s">
        <v>10768</v>
      </c>
      <c r="J242" s="181" t="s">
        <v>8468</v>
      </c>
      <c r="K242" s="133"/>
      <c r="L242" s="133">
        <v>2381</v>
      </c>
      <c r="M242" s="184">
        <v>4</v>
      </c>
      <c r="N242" s="148">
        <v>8.6</v>
      </c>
      <c r="O242" s="148"/>
      <c r="P242" s="148"/>
    </row>
    <row r="243" spans="2:16" x14ac:dyDescent="0.35">
      <c r="B243" s="21" t="s">
        <v>7022</v>
      </c>
      <c r="C243" s="21" t="s">
        <v>8737</v>
      </c>
      <c r="D243" s="21" t="s">
        <v>8884</v>
      </c>
      <c r="E243" s="21"/>
      <c r="F243" s="21"/>
      <c r="G243" s="155"/>
      <c r="H243" s="145"/>
      <c r="I243" s="133" t="s">
        <v>10769</v>
      </c>
      <c r="J243" s="181" t="s">
        <v>8468</v>
      </c>
      <c r="K243" s="133"/>
      <c r="L243" s="133">
        <v>2381</v>
      </c>
      <c r="M243" s="184">
        <v>4</v>
      </c>
      <c r="N243" s="148">
        <v>8.6</v>
      </c>
      <c r="O243" s="148"/>
      <c r="P243" s="148"/>
    </row>
    <row r="244" spans="2:16" x14ac:dyDescent="0.35">
      <c r="B244" s="21" t="s">
        <v>7022</v>
      </c>
      <c r="C244" s="21" t="s">
        <v>8737</v>
      </c>
      <c r="D244" s="21" t="s">
        <v>8884</v>
      </c>
      <c r="E244" s="21"/>
      <c r="F244" s="21"/>
      <c r="G244" s="155"/>
      <c r="H244" s="145"/>
      <c r="I244" s="133">
        <v>189</v>
      </c>
      <c r="J244" s="181" t="s">
        <v>8818</v>
      </c>
      <c r="K244" s="133"/>
      <c r="L244" s="133">
        <v>378</v>
      </c>
      <c r="M244" s="184">
        <v>8</v>
      </c>
      <c r="N244" s="148">
        <v>40.799999999999997</v>
      </c>
      <c r="O244" s="148"/>
      <c r="P244" s="148"/>
    </row>
    <row r="245" spans="2:16" x14ac:dyDescent="0.35">
      <c r="B245" s="21" t="s">
        <v>7022</v>
      </c>
      <c r="C245" s="21" t="s">
        <v>8737</v>
      </c>
      <c r="D245" s="21" t="s">
        <v>8884</v>
      </c>
      <c r="E245" s="21"/>
      <c r="F245" s="21"/>
      <c r="G245" s="155"/>
      <c r="H245" s="145"/>
      <c r="I245" s="133" t="s">
        <v>8819</v>
      </c>
      <c r="J245" s="181" t="s">
        <v>8368</v>
      </c>
      <c r="K245" s="133"/>
      <c r="L245" s="133">
        <v>3014</v>
      </c>
      <c r="M245" s="184">
        <v>8</v>
      </c>
      <c r="N245" s="148">
        <v>76</v>
      </c>
      <c r="O245" s="148"/>
      <c r="P245" s="148"/>
    </row>
    <row r="246" spans="2:16" x14ac:dyDescent="0.35">
      <c r="B246" s="21" t="s">
        <v>7022</v>
      </c>
      <c r="C246" s="21" t="s">
        <v>8737</v>
      </c>
      <c r="D246" s="21" t="s">
        <v>8884</v>
      </c>
      <c r="E246" s="21"/>
      <c r="F246" s="21"/>
      <c r="G246" s="155"/>
      <c r="H246" s="145"/>
      <c r="I246" s="133" t="s">
        <v>8820</v>
      </c>
      <c r="J246" s="181" t="s">
        <v>8441</v>
      </c>
      <c r="K246" s="133"/>
      <c r="L246" s="133">
        <v>1444</v>
      </c>
      <c r="M246" s="184">
        <v>4</v>
      </c>
      <c r="N246" s="148">
        <v>15.6</v>
      </c>
      <c r="O246" s="148"/>
      <c r="P246" s="148"/>
    </row>
    <row r="247" spans="2:16" x14ac:dyDescent="0.35">
      <c r="B247" s="21" t="s">
        <v>7022</v>
      </c>
      <c r="C247" s="21" t="s">
        <v>8737</v>
      </c>
      <c r="D247" s="21" t="s">
        <v>8884</v>
      </c>
      <c r="E247" s="21"/>
      <c r="F247" s="21"/>
      <c r="G247" s="155"/>
      <c r="H247" s="145"/>
      <c r="I247" s="133" t="s">
        <v>8821</v>
      </c>
      <c r="J247" s="181" t="s">
        <v>8441</v>
      </c>
      <c r="K247" s="133"/>
      <c r="L247" s="133">
        <v>1178</v>
      </c>
      <c r="M247" s="184">
        <v>4</v>
      </c>
      <c r="N247" s="148">
        <v>8.8000000000000007</v>
      </c>
      <c r="O247" s="148"/>
      <c r="P247" s="148"/>
    </row>
    <row r="248" spans="2:16" x14ac:dyDescent="0.35">
      <c r="B248" s="21" t="s">
        <v>7022</v>
      </c>
      <c r="C248" s="21" t="s">
        <v>8737</v>
      </c>
      <c r="D248" s="21" t="s">
        <v>8884</v>
      </c>
      <c r="E248" s="21"/>
      <c r="F248" s="21"/>
      <c r="G248" s="155"/>
      <c r="H248" s="145"/>
      <c r="I248" s="133">
        <v>193</v>
      </c>
      <c r="J248" s="181" t="s">
        <v>8355</v>
      </c>
      <c r="K248" s="133"/>
      <c r="L248" s="133">
        <v>756</v>
      </c>
      <c r="M248" s="184">
        <v>8</v>
      </c>
      <c r="N248" s="148">
        <v>11.2</v>
      </c>
      <c r="O248" s="148"/>
      <c r="P248" s="148"/>
    </row>
    <row r="249" spans="2:16" x14ac:dyDescent="0.35">
      <c r="B249" s="21" t="s">
        <v>7022</v>
      </c>
      <c r="C249" s="21" t="s">
        <v>8737</v>
      </c>
      <c r="D249" s="21" t="s">
        <v>8884</v>
      </c>
      <c r="E249" s="21"/>
      <c r="F249" s="21"/>
      <c r="G249" s="155"/>
      <c r="H249" s="145"/>
      <c r="I249" s="133">
        <v>194</v>
      </c>
      <c r="J249" s="181" t="s">
        <v>8379</v>
      </c>
      <c r="K249" s="133"/>
      <c r="L249" s="133">
        <v>112</v>
      </c>
      <c r="M249" s="184">
        <v>8</v>
      </c>
      <c r="N249" s="148">
        <v>4</v>
      </c>
      <c r="O249" s="148"/>
      <c r="P249" s="148"/>
    </row>
    <row r="250" spans="2:16" x14ac:dyDescent="0.35">
      <c r="B250" s="21" t="s">
        <v>7022</v>
      </c>
      <c r="C250" s="21" t="s">
        <v>8737</v>
      </c>
      <c r="D250" s="21" t="s">
        <v>8884</v>
      </c>
      <c r="E250" s="21"/>
      <c r="F250" s="21"/>
      <c r="G250" s="155"/>
      <c r="H250" s="145"/>
      <c r="I250" s="133">
        <v>195</v>
      </c>
      <c r="J250" s="181" t="s">
        <v>8353</v>
      </c>
      <c r="K250" s="133"/>
      <c r="L250" s="133">
        <v>1826</v>
      </c>
      <c r="M250" s="184">
        <v>8</v>
      </c>
      <c r="N250" s="148">
        <v>31.2</v>
      </c>
      <c r="O250" s="148"/>
      <c r="P250" s="148"/>
    </row>
    <row r="251" spans="2:16" x14ac:dyDescent="0.35">
      <c r="B251" s="21" t="s">
        <v>7022</v>
      </c>
      <c r="C251" s="21" t="s">
        <v>8737</v>
      </c>
      <c r="D251" s="21" t="s">
        <v>8884</v>
      </c>
      <c r="E251" s="21"/>
      <c r="F251" s="21"/>
      <c r="G251" s="155"/>
      <c r="H251" s="145"/>
      <c r="I251" s="133" t="s">
        <v>8648</v>
      </c>
      <c r="J251" s="181" t="s">
        <v>8368</v>
      </c>
      <c r="K251" s="133"/>
      <c r="L251" s="133">
        <v>3216</v>
      </c>
      <c r="M251" s="184">
        <v>4</v>
      </c>
      <c r="N251" s="148">
        <v>40.4</v>
      </c>
      <c r="O251" s="148"/>
      <c r="P251" s="148"/>
    </row>
    <row r="252" spans="2:16" x14ac:dyDescent="0.35">
      <c r="B252" s="21" t="s">
        <v>7022</v>
      </c>
      <c r="C252" s="21" t="s">
        <v>8737</v>
      </c>
      <c r="D252" s="21" t="s">
        <v>8884</v>
      </c>
      <c r="E252" s="21"/>
      <c r="F252" s="21"/>
      <c r="G252" s="139">
        <v>40119842</v>
      </c>
      <c r="H252" s="133" t="s">
        <v>10056</v>
      </c>
      <c r="I252" s="133">
        <v>127</v>
      </c>
      <c r="J252" s="181" t="s">
        <v>8433</v>
      </c>
      <c r="K252" s="133"/>
      <c r="L252" s="133">
        <v>512</v>
      </c>
      <c r="M252" s="184">
        <v>1</v>
      </c>
      <c r="N252" s="148">
        <v>1.6</v>
      </c>
      <c r="O252" s="148"/>
      <c r="P252" s="148"/>
    </row>
    <row r="253" spans="2:16" x14ac:dyDescent="0.35">
      <c r="B253" s="21" t="s">
        <v>7022</v>
      </c>
      <c r="C253" s="21" t="s">
        <v>8737</v>
      </c>
      <c r="D253" s="21" t="s">
        <v>8884</v>
      </c>
      <c r="E253" s="21"/>
      <c r="F253" s="21"/>
      <c r="G253" s="199"/>
      <c r="H253" s="198"/>
      <c r="I253" s="133">
        <v>128</v>
      </c>
      <c r="J253" s="181" t="s">
        <v>8813</v>
      </c>
      <c r="K253" s="133"/>
      <c r="L253" s="133">
        <v>300</v>
      </c>
      <c r="M253" s="184">
        <v>272</v>
      </c>
      <c r="N253" s="148">
        <v>54.400000000000006</v>
      </c>
      <c r="O253" s="148"/>
      <c r="P253" s="148"/>
    </row>
    <row r="254" spans="2:16" x14ac:dyDescent="0.35">
      <c r="B254" s="21" t="s">
        <v>7022</v>
      </c>
      <c r="C254" s="21" t="s">
        <v>8737</v>
      </c>
      <c r="D254" s="21" t="s">
        <v>8885</v>
      </c>
      <c r="E254" s="21"/>
      <c r="F254" s="21"/>
      <c r="G254" s="139">
        <v>40119846</v>
      </c>
      <c r="H254" s="133" t="s">
        <v>10041</v>
      </c>
      <c r="I254" s="133">
        <v>132</v>
      </c>
      <c r="J254" s="181" t="s">
        <v>8795</v>
      </c>
      <c r="K254" s="133"/>
      <c r="L254" s="133">
        <v>195</v>
      </c>
      <c r="M254" s="184">
        <v>2</v>
      </c>
      <c r="N254" s="148">
        <v>2.2000000000000002</v>
      </c>
      <c r="O254" s="148"/>
      <c r="P254" s="148"/>
    </row>
    <row r="255" spans="2:16" x14ac:dyDescent="0.35">
      <c r="B255" s="21" t="s">
        <v>7022</v>
      </c>
      <c r="C255" s="21" t="s">
        <v>8737</v>
      </c>
      <c r="D255" s="21" t="s">
        <v>8885</v>
      </c>
      <c r="E255" s="21"/>
      <c r="F255" s="21"/>
      <c r="G255" s="139">
        <v>40119860</v>
      </c>
      <c r="H255" s="133" t="s">
        <v>10019</v>
      </c>
      <c r="I255" s="133" t="s">
        <v>7278</v>
      </c>
      <c r="J255" s="181" t="s">
        <v>8808</v>
      </c>
      <c r="K255" s="133"/>
      <c r="L255" s="133">
        <v>508</v>
      </c>
      <c r="M255" s="184">
        <v>8</v>
      </c>
      <c r="N255" s="148">
        <v>74.400000000000006</v>
      </c>
      <c r="O255" s="148"/>
      <c r="P255" s="148"/>
    </row>
    <row r="256" spans="2:16" x14ac:dyDescent="0.35">
      <c r="B256" s="21" t="s">
        <v>7022</v>
      </c>
      <c r="C256" s="21" t="s">
        <v>8737</v>
      </c>
      <c r="D256" s="21" t="s">
        <v>8885</v>
      </c>
      <c r="E256" s="21"/>
      <c r="F256" s="21"/>
      <c r="G256" s="139">
        <v>40119861</v>
      </c>
      <c r="H256" s="133" t="s">
        <v>10045</v>
      </c>
      <c r="I256" s="133">
        <v>145</v>
      </c>
      <c r="J256" s="181" t="s">
        <v>8809</v>
      </c>
      <c r="K256" s="133"/>
      <c r="L256" s="133">
        <v>508</v>
      </c>
      <c r="M256" s="184">
        <v>16</v>
      </c>
      <c r="N256" s="148">
        <v>73.599999999999994</v>
      </c>
      <c r="O256" s="148"/>
      <c r="P256" s="148"/>
    </row>
    <row r="257" spans="2:16" x14ac:dyDescent="0.35">
      <c r="B257" s="21" t="s">
        <v>7022</v>
      </c>
      <c r="C257" s="21" t="s">
        <v>8737</v>
      </c>
      <c r="D257" s="21" t="s">
        <v>8885</v>
      </c>
      <c r="E257" s="21"/>
      <c r="F257" s="21"/>
      <c r="G257" s="139">
        <v>40119874</v>
      </c>
      <c r="H257" s="133" t="s">
        <v>9933</v>
      </c>
      <c r="I257" s="133" t="s">
        <v>8815</v>
      </c>
      <c r="J257" s="181" t="s">
        <v>8772</v>
      </c>
      <c r="K257" s="133"/>
      <c r="L257" s="133">
        <v>4563</v>
      </c>
      <c r="M257" s="184">
        <v>4</v>
      </c>
      <c r="N257" s="148">
        <v>440</v>
      </c>
      <c r="O257" s="148"/>
      <c r="P257" s="148"/>
    </row>
    <row r="258" spans="2:16" x14ac:dyDescent="0.35">
      <c r="B258" s="21" t="s">
        <v>7022</v>
      </c>
      <c r="C258" s="21" t="s">
        <v>8737</v>
      </c>
      <c r="D258" s="21" t="s">
        <v>8885</v>
      </c>
      <c r="E258" s="21"/>
      <c r="F258" s="21"/>
      <c r="G258" s="21">
        <v>40119875</v>
      </c>
      <c r="H258" s="39" t="s">
        <v>11117</v>
      </c>
      <c r="I258" s="133" t="s">
        <v>10456</v>
      </c>
      <c r="J258" s="181" t="s">
        <v>8435</v>
      </c>
      <c r="K258" s="133"/>
      <c r="L258" s="133">
        <v>3882</v>
      </c>
      <c r="M258" s="184">
        <v>4</v>
      </c>
      <c r="N258" s="148">
        <v>5.9249999999999998</v>
      </c>
      <c r="O258" s="148"/>
      <c r="P258" s="148"/>
    </row>
    <row r="259" spans="2:16" x14ac:dyDescent="0.35">
      <c r="B259" s="21" t="s">
        <v>7022</v>
      </c>
      <c r="C259" s="21" t="s">
        <v>8737</v>
      </c>
      <c r="D259" s="21" t="s">
        <v>8885</v>
      </c>
      <c r="E259" s="21"/>
      <c r="F259" s="21"/>
      <c r="G259" s="21">
        <v>40119876</v>
      </c>
      <c r="H259" s="39" t="s">
        <v>11067</v>
      </c>
      <c r="I259" s="133" t="s">
        <v>10457</v>
      </c>
      <c r="J259" s="181" t="s">
        <v>8435</v>
      </c>
      <c r="K259" s="133"/>
      <c r="L259" s="133">
        <v>3882</v>
      </c>
      <c r="M259" s="184">
        <v>4</v>
      </c>
      <c r="N259" s="148">
        <v>5.9249999999999998</v>
      </c>
      <c r="O259" s="148"/>
      <c r="P259" s="148"/>
    </row>
    <row r="260" spans="2:16" x14ac:dyDescent="0.35">
      <c r="B260" s="21" t="s">
        <v>7022</v>
      </c>
      <c r="C260" s="21" t="s">
        <v>8737</v>
      </c>
      <c r="D260" s="21" t="s">
        <v>8885</v>
      </c>
      <c r="E260" s="21"/>
      <c r="F260" s="21"/>
      <c r="G260" s="139">
        <v>40119877</v>
      </c>
      <c r="H260" s="133" t="s">
        <v>9850</v>
      </c>
      <c r="I260" s="133">
        <v>177</v>
      </c>
      <c r="J260" s="181" t="s">
        <v>8435</v>
      </c>
      <c r="K260" s="133"/>
      <c r="L260" s="133">
        <v>4591</v>
      </c>
      <c r="M260" s="184">
        <v>4</v>
      </c>
      <c r="N260" s="148">
        <v>84</v>
      </c>
      <c r="O260" s="148"/>
      <c r="P260" s="148"/>
    </row>
    <row r="261" spans="2:16" x14ac:dyDescent="0.35">
      <c r="B261" s="21" t="s">
        <v>7022</v>
      </c>
      <c r="C261" s="21" t="s">
        <v>8737</v>
      </c>
      <c r="D261" s="21" t="s">
        <v>8885</v>
      </c>
      <c r="E261" s="21"/>
      <c r="F261" s="21"/>
      <c r="G261" s="139">
        <v>40119878</v>
      </c>
      <c r="H261" s="133" t="s">
        <v>10010</v>
      </c>
      <c r="I261" s="133">
        <v>178</v>
      </c>
      <c r="J261" s="181" t="s">
        <v>8672</v>
      </c>
      <c r="K261" s="133"/>
      <c r="L261" s="133">
        <v>291</v>
      </c>
      <c r="M261" s="133">
        <v>4</v>
      </c>
      <c r="N261" s="148">
        <v>18.8</v>
      </c>
      <c r="O261" s="148"/>
      <c r="P261" s="148"/>
    </row>
    <row r="262" spans="2:16" x14ac:dyDescent="0.35">
      <c r="B262" s="21" t="s">
        <v>7022</v>
      </c>
      <c r="C262" s="21" t="s">
        <v>8737</v>
      </c>
      <c r="D262" s="21" t="s">
        <v>8885</v>
      </c>
      <c r="E262" s="21"/>
      <c r="F262" s="21"/>
      <c r="G262" s="139">
        <v>40119879</v>
      </c>
      <c r="H262" s="133" t="s">
        <v>9900</v>
      </c>
      <c r="I262" s="133">
        <v>179</v>
      </c>
      <c r="J262" s="181" t="s">
        <v>8424</v>
      </c>
      <c r="K262" s="133"/>
      <c r="L262" s="133">
        <v>1703</v>
      </c>
      <c r="M262" s="133">
        <v>8</v>
      </c>
      <c r="N262" s="148">
        <v>33.6</v>
      </c>
      <c r="O262" s="148"/>
      <c r="P262" s="148"/>
    </row>
    <row r="263" spans="2:16" x14ac:dyDescent="0.35">
      <c r="B263" s="21" t="s">
        <v>7022</v>
      </c>
      <c r="C263" s="21" t="s">
        <v>8737</v>
      </c>
      <c r="D263" s="21" t="s">
        <v>8885</v>
      </c>
      <c r="E263" s="21"/>
      <c r="F263" s="21"/>
      <c r="G263" s="139">
        <v>40119880</v>
      </c>
      <c r="H263" s="133" t="s">
        <v>11161</v>
      </c>
      <c r="I263" s="133" t="s">
        <v>10735</v>
      </c>
      <c r="J263" s="181" t="s">
        <v>8353</v>
      </c>
      <c r="K263" s="133"/>
      <c r="L263" s="133">
        <v>1129</v>
      </c>
      <c r="M263" s="133">
        <v>4</v>
      </c>
      <c r="N263" s="148">
        <v>0.48</v>
      </c>
      <c r="O263" s="148"/>
      <c r="P263" s="148"/>
    </row>
    <row r="264" spans="2:16" x14ac:dyDescent="0.35">
      <c r="B264" s="21" t="s">
        <v>7022</v>
      </c>
      <c r="C264" s="21" t="s">
        <v>8737</v>
      </c>
      <c r="D264" s="21" t="s">
        <v>8885</v>
      </c>
      <c r="E264" s="21"/>
      <c r="F264" s="21"/>
      <c r="G264" s="139">
        <v>40119881</v>
      </c>
      <c r="H264" s="133" t="s">
        <v>11160</v>
      </c>
      <c r="I264" s="133" t="s">
        <v>10736</v>
      </c>
      <c r="J264" s="181" t="s">
        <v>8353</v>
      </c>
      <c r="K264" s="133"/>
      <c r="L264" s="133">
        <v>1129</v>
      </c>
      <c r="M264" s="133">
        <v>4</v>
      </c>
      <c r="N264" s="148">
        <v>0.48</v>
      </c>
      <c r="O264" s="148"/>
      <c r="P264" s="148"/>
    </row>
    <row r="265" spans="2:16" x14ac:dyDescent="0.35">
      <c r="B265" s="21" t="s">
        <v>7022</v>
      </c>
      <c r="C265" s="21" t="s">
        <v>8737</v>
      </c>
      <c r="D265" s="21" t="s">
        <v>8885</v>
      </c>
      <c r="E265" s="21"/>
      <c r="F265" s="21"/>
      <c r="G265" s="139">
        <v>40119883</v>
      </c>
      <c r="H265" s="133" t="s">
        <v>9932</v>
      </c>
      <c r="I265" s="133" t="s">
        <v>8822</v>
      </c>
      <c r="J265" s="181" t="s">
        <v>8772</v>
      </c>
      <c r="K265" s="133"/>
      <c r="L265" s="133">
        <v>4563</v>
      </c>
      <c r="M265" s="133">
        <v>4</v>
      </c>
      <c r="N265" s="148">
        <v>440</v>
      </c>
      <c r="O265" s="148"/>
      <c r="P265" s="148"/>
    </row>
    <row r="266" spans="2:16" x14ac:dyDescent="0.35">
      <c r="B266" s="21" t="s">
        <v>7022</v>
      </c>
      <c r="C266" s="21" t="s">
        <v>8737</v>
      </c>
      <c r="D266" s="21" t="s">
        <v>8885</v>
      </c>
      <c r="E266" s="21"/>
      <c r="F266" s="21"/>
      <c r="G266" s="139">
        <v>40119884</v>
      </c>
      <c r="H266" s="133" t="s">
        <v>9922</v>
      </c>
      <c r="I266" s="133">
        <v>211</v>
      </c>
      <c r="J266" s="181" t="s">
        <v>8810</v>
      </c>
      <c r="K266" s="133"/>
      <c r="L266" s="133">
        <v>618</v>
      </c>
      <c r="M266" s="133">
        <v>8</v>
      </c>
      <c r="N266" s="148">
        <v>10.4</v>
      </c>
      <c r="O266" s="148"/>
      <c r="P266" s="148"/>
    </row>
    <row r="267" spans="2:16" x14ac:dyDescent="0.35">
      <c r="B267" s="21" t="s">
        <v>7022</v>
      </c>
      <c r="C267" s="21" t="s">
        <v>8737</v>
      </c>
      <c r="D267" s="21" t="s">
        <v>8885</v>
      </c>
      <c r="E267" s="21"/>
      <c r="F267" s="21"/>
      <c r="G267" s="139">
        <v>40119885</v>
      </c>
      <c r="H267" s="133" t="s">
        <v>11104</v>
      </c>
      <c r="I267" s="133" t="s">
        <v>10733</v>
      </c>
      <c r="J267" s="181" t="s">
        <v>8810</v>
      </c>
      <c r="K267" s="133"/>
      <c r="L267" s="133">
        <v>1455</v>
      </c>
      <c r="M267" s="133">
        <v>4</v>
      </c>
      <c r="N267" s="148">
        <v>0.77500000000000002</v>
      </c>
      <c r="O267" s="148"/>
      <c r="P267" s="148"/>
    </row>
    <row r="268" spans="2:16" x14ac:dyDescent="0.35">
      <c r="B268" s="21" t="s">
        <v>7022</v>
      </c>
      <c r="C268" s="21" t="s">
        <v>8737</v>
      </c>
      <c r="D268" s="21" t="s">
        <v>8885</v>
      </c>
      <c r="E268" s="21"/>
      <c r="F268" s="21"/>
      <c r="G268" s="139">
        <v>40119886</v>
      </c>
      <c r="H268" s="133" t="s">
        <v>11151</v>
      </c>
      <c r="I268" s="133" t="s">
        <v>10734</v>
      </c>
      <c r="J268" s="181" t="s">
        <v>8810</v>
      </c>
      <c r="K268" s="133"/>
      <c r="L268" s="133">
        <v>1455</v>
      </c>
      <c r="M268" s="133">
        <v>4</v>
      </c>
      <c r="N268" s="148">
        <v>0.77500000000000002</v>
      </c>
      <c r="O268" s="148"/>
      <c r="P268" s="148"/>
    </row>
    <row r="269" spans="2:16" x14ac:dyDescent="0.35">
      <c r="B269" s="21" t="s">
        <v>7022</v>
      </c>
      <c r="C269" s="21" t="s">
        <v>8737</v>
      </c>
      <c r="D269" s="21" t="s">
        <v>8885</v>
      </c>
      <c r="E269" s="21"/>
      <c r="F269" s="21"/>
      <c r="G269" s="139">
        <v>40119887</v>
      </c>
      <c r="H269" s="133" t="s">
        <v>11153</v>
      </c>
      <c r="I269" s="133" t="s">
        <v>10766</v>
      </c>
      <c r="J269" s="181" t="s">
        <v>8353</v>
      </c>
      <c r="K269" s="133"/>
      <c r="L269" s="133">
        <v>1450</v>
      </c>
      <c r="M269" s="133">
        <v>4</v>
      </c>
      <c r="N269" s="148">
        <v>6.2</v>
      </c>
      <c r="O269" s="148"/>
      <c r="P269" s="148"/>
    </row>
    <row r="270" spans="2:16" x14ac:dyDescent="0.35">
      <c r="B270" s="21" t="s">
        <v>7022</v>
      </c>
      <c r="C270" s="21" t="s">
        <v>8737</v>
      </c>
      <c r="D270" s="21" t="s">
        <v>8885</v>
      </c>
      <c r="E270" s="21"/>
      <c r="F270" s="21"/>
      <c r="G270" s="139">
        <v>40119888</v>
      </c>
      <c r="H270" s="133" t="s">
        <v>11148</v>
      </c>
      <c r="I270" s="133" t="s">
        <v>10767</v>
      </c>
      <c r="J270" s="181" t="s">
        <v>8353</v>
      </c>
      <c r="K270" s="133"/>
      <c r="L270" s="133">
        <v>1450</v>
      </c>
      <c r="M270" s="133">
        <v>4</v>
      </c>
      <c r="N270" s="148">
        <v>0.88571428571428579</v>
      </c>
      <c r="O270" s="148"/>
      <c r="P270" s="148"/>
    </row>
    <row r="271" spans="2:16" x14ac:dyDescent="0.35">
      <c r="B271" s="21" t="s">
        <v>7022</v>
      </c>
      <c r="C271" s="21" t="s">
        <v>8737</v>
      </c>
      <c r="D271" s="21" t="s">
        <v>8885</v>
      </c>
      <c r="E271" s="21"/>
      <c r="F271" s="21"/>
      <c r="G271" s="139">
        <v>40119889</v>
      </c>
      <c r="H271" s="133" t="s">
        <v>9836</v>
      </c>
      <c r="I271" s="133">
        <v>214</v>
      </c>
      <c r="J271" s="181" t="s">
        <v>8810</v>
      </c>
      <c r="K271" s="133"/>
      <c r="L271" s="133">
        <v>1351</v>
      </c>
      <c r="M271" s="133">
        <v>8</v>
      </c>
      <c r="N271" s="148">
        <v>23.2</v>
      </c>
      <c r="O271" s="148"/>
      <c r="P271" s="148"/>
    </row>
    <row r="272" spans="2:16" x14ac:dyDescent="0.35">
      <c r="B272" s="21" t="s">
        <v>7022</v>
      </c>
      <c r="C272" s="21" t="s">
        <v>8737</v>
      </c>
      <c r="D272" s="21" t="s">
        <v>8885</v>
      </c>
      <c r="E272" s="21"/>
      <c r="F272" s="21"/>
      <c r="G272" s="139">
        <v>40119890</v>
      </c>
      <c r="H272" s="133" t="s">
        <v>11131</v>
      </c>
      <c r="I272" s="133" t="s">
        <v>10764</v>
      </c>
      <c r="J272" s="181" t="s">
        <v>8353</v>
      </c>
      <c r="K272" s="133"/>
      <c r="L272" s="133">
        <v>2247</v>
      </c>
      <c r="M272" s="133">
        <v>4</v>
      </c>
      <c r="N272" s="148">
        <v>9.6</v>
      </c>
      <c r="O272" s="148"/>
      <c r="P272" s="148"/>
    </row>
    <row r="273" spans="2:16" x14ac:dyDescent="0.35">
      <c r="B273" s="21" t="s">
        <v>7022</v>
      </c>
      <c r="C273" s="21" t="s">
        <v>8737</v>
      </c>
      <c r="D273" s="21" t="s">
        <v>8885</v>
      </c>
      <c r="E273" s="21"/>
      <c r="F273" s="21"/>
      <c r="G273" s="139">
        <v>40119891</v>
      </c>
      <c r="H273" s="133" t="s">
        <v>11130</v>
      </c>
      <c r="I273" s="133" t="s">
        <v>10765</v>
      </c>
      <c r="J273" s="181" t="s">
        <v>8353</v>
      </c>
      <c r="K273" s="133"/>
      <c r="L273" s="133">
        <v>2247</v>
      </c>
      <c r="M273" s="133">
        <v>4</v>
      </c>
      <c r="N273" s="148">
        <v>1.3714285714285714</v>
      </c>
      <c r="O273" s="148"/>
      <c r="P273" s="148"/>
    </row>
    <row r="274" spans="2:16" x14ac:dyDescent="0.35">
      <c r="B274" s="21" t="s">
        <v>7022</v>
      </c>
      <c r="C274" s="21" t="s">
        <v>8737</v>
      </c>
      <c r="D274" s="21" t="s">
        <v>8885</v>
      </c>
      <c r="E274" s="21"/>
      <c r="F274" s="21"/>
      <c r="G274" s="139">
        <v>40119892</v>
      </c>
      <c r="H274" s="133" t="s">
        <v>11123</v>
      </c>
      <c r="I274" s="133" t="s">
        <v>10727</v>
      </c>
      <c r="J274" s="181" t="s">
        <v>8385</v>
      </c>
      <c r="K274" s="133"/>
      <c r="L274" s="133">
        <v>3062</v>
      </c>
      <c r="M274" s="133">
        <v>4</v>
      </c>
      <c r="N274" s="148">
        <v>2.7749999999999999</v>
      </c>
      <c r="O274" s="148"/>
      <c r="P274" s="148"/>
    </row>
    <row r="275" spans="2:16" x14ac:dyDescent="0.35">
      <c r="B275" s="21" t="s">
        <v>7022</v>
      </c>
      <c r="C275" s="21" t="s">
        <v>8737</v>
      </c>
      <c r="D275" s="21" t="s">
        <v>8885</v>
      </c>
      <c r="E275" s="21"/>
      <c r="F275" s="21"/>
      <c r="G275" s="139">
        <v>40119893</v>
      </c>
      <c r="H275" s="133" t="s">
        <v>11126</v>
      </c>
      <c r="I275" s="133" t="s">
        <v>10728</v>
      </c>
      <c r="J275" s="181" t="s">
        <v>8385</v>
      </c>
      <c r="K275" s="133"/>
      <c r="L275" s="133">
        <v>3062</v>
      </c>
      <c r="M275" s="133">
        <v>4</v>
      </c>
      <c r="N275" s="148">
        <v>2.7749999999999999</v>
      </c>
      <c r="O275" s="148"/>
      <c r="P275" s="148"/>
    </row>
    <row r="276" spans="2:16" x14ac:dyDescent="0.35">
      <c r="B276" s="21" t="s">
        <v>7022</v>
      </c>
      <c r="C276" s="21" t="s">
        <v>8737</v>
      </c>
      <c r="D276" s="21" t="s">
        <v>8885</v>
      </c>
      <c r="E276" s="21"/>
      <c r="F276" s="21"/>
      <c r="G276" s="139">
        <v>40119894</v>
      </c>
      <c r="H276" s="133" t="s">
        <v>11061</v>
      </c>
      <c r="I276" s="133" t="s">
        <v>10725</v>
      </c>
      <c r="J276" s="181" t="s">
        <v>8435</v>
      </c>
      <c r="K276" s="133"/>
      <c r="L276" s="133">
        <v>5333</v>
      </c>
      <c r="M276" s="133">
        <v>4</v>
      </c>
      <c r="N276" s="148">
        <v>6.1</v>
      </c>
      <c r="O276" s="148"/>
      <c r="P276" s="148"/>
    </row>
    <row r="277" spans="2:16" x14ac:dyDescent="0.35">
      <c r="B277" s="21" t="s">
        <v>7022</v>
      </c>
      <c r="C277" s="21" t="s">
        <v>8737</v>
      </c>
      <c r="D277" s="21" t="s">
        <v>8885</v>
      </c>
      <c r="E277" s="21"/>
      <c r="F277" s="21"/>
      <c r="G277" s="139">
        <v>40119895</v>
      </c>
      <c r="H277" s="133" t="s">
        <v>11111</v>
      </c>
      <c r="I277" s="133" t="s">
        <v>10726</v>
      </c>
      <c r="J277" s="181" t="s">
        <v>8435</v>
      </c>
      <c r="K277" s="133"/>
      <c r="L277" s="133">
        <v>5333</v>
      </c>
      <c r="M277" s="133">
        <v>4</v>
      </c>
      <c r="N277" s="148">
        <v>6.1</v>
      </c>
      <c r="O277" s="148"/>
      <c r="P277" s="148"/>
    </row>
    <row r="278" spans="2:16" x14ac:dyDescent="0.35">
      <c r="B278" s="21" t="s">
        <v>7022</v>
      </c>
      <c r="C278" s="21" t="s">
        <v>8737</v>
      </c>
      <c r="D278" s="21" t="s">
        <v>8885</v>
      </c>
      <c r="E278" s="21"/>
      <c r="F278" s="21"/>
      <c r="G278" s="139">
        <v>40119896</v>
      </c>
      <c r="H278" s="133" t="s">
        <v>9909</v>
      </c>
      <c r="I278" s="133" t="s">
        <v>8823</v>
      </c>
      <c r="J278" s="181" t="s">
        <v>8368</v>
      </c>
      <c r="K278" s="133"/>
      <c r="L278" s="133">
        <v>1448</v>
      </c>
      <c r="M278" s="133">
        <v>4</v>
      </c>
      <c r="N278" s="148">
        <v>18.399999999999999</v>
      </c>
      <c r="O278" s="148"/>
      <c r="P278" s="148"/>
    </row>
    <row r="279" spans="2:16" x14ac:dyDescent="0.35">
      <c r="B279" s="21" t="s">
        <v>7022</v>
      </c>
      <c r="C279" s="21" t="s">
        <v>8737</v>
      </c>
      <c r="D279" s="21" t="s">
        <v>8885</v>
      </c>
      <c r="E279" s="21"/>
      <c r="F279" s="21"/>
      <c r="G279" s="139">
        <v>40119897</v>
      </c>
      <c r="H279" s="133" t="s">
        <v>10071</v>
      </c>
      <c r="I279" s="133">
        <v>219</v>
      </c>
      <c r="J279" s="181" t="s">
        <v>8485</v>
      </c>
      <c r="K279" s="133"/>
      <c r="L279" s="133">
        <v>125</v>
      </c>
      <c r="M279" s="133">
        <v>8</v>
      </c>
      <c r="N279" s="148">
        <v>4.8</v>
      </c>
      <c r="O279" s="148"/>
      <c r="P279" s="148"/>
    </row>
    <row r="280" spans="2:16" x14ac:dyDescent="0.35">
      <c r="B280" s="21" t="s">
        <v>7022</v>
      </c>
      <c r="C280" s="21" t="s">
        <v>8737</v>
      </c>
      <c r="D280" s="21" t="s">
        <v>8885</v>
      </c>
      <c r="E280" s="21"/>
      <c r="F280" s="21"/>
      <c r="G280" s="155"/>
      <c r="H280" s="145"/>
      <c r="I280" s="133">
        <v>220</v>
      </c>
      <c r="J280" s="181" t="s">
        <v>8385</v>
      </c>
      <c r="K280" s="133"/>
      <c r="L280" s="133">
        <v>2965</v>
      </c>
      <c r="M280" s="184">
        <v>4</v>
      </c>
      <c r="N280" s="148">
        <v>43.2</v>
      </c>
      <c r="O280" s="148"/>
      <c r="P280" s="148"/>
    </row>
    <row r="281" spans="2:16" x14ac:dyDescent="0.35">
      <c r="B281" s="21" t="s">
        <v>7022</v>
      </c>
      <c r="C281" s="21" t="s">
        <v>8737</v>
      </c>
      <c r="D281" s="21" t="s">
        <v>8885</v>
      </c>
      <c r="E281" s="21"/>
      <c r="F281" s="21"/>
      <c r="G281" s="155"/>
      <c r="H281" s="145"/>
      <c r="I281" s="133">
        <v>221</v>
      </c>
      <c r="J281" s="181" t="s">
        <v>8372</v>
      </c>
      <c r="K281" s="133"/>
      <c r="L281" s="133">
        <v>254</v>
      </c>
      <c r="M281" s="184">
        <v>4</v>
      </c>
      <c r="N281" s="148">
        <v>6</v>
      </c>
      <c r="O281" s="148"/>
      <c r="P281" s="148"/>
    </row>
    <row r="282" spans="2:16" x14ac:dyDescent="0.35">
      <c r="B282" s="21" t="s">
        <v>7022</v>
      </c>
      <c r="C282" s="21" t="s">
        <v>8737</v>
      </c>
      <c r="D282" s="21" t="s">
        <v>8885</v>
      </c>
      <c r="E282" s="21"/>
      <c r="F282" s="21"/>
      <c r="G282" s="155"/>
      <c r="H282" s="145"/>
      <c r="I282" s="133">
        <v>222</v>
      </c>
      <c r="J282" s="181" t="s">
        <v>8385</v>
      </c>
      <c r="K282" s="133"/>
      <c r="L282" s="133">
        <v>3529</v>
      </c>
      <c r="M282" s="133">
        <v>4</v>
      </c>
      <c r="N282" s="148">
        <v>51.2</v>
      </c>
      <c r="O282" s="148"/>
      <c r="P282" s="148"/>
    </row>
    <row r="283" spans="2:16" x14ac:dyDescent="0.35">
      <c r="B283" s="21" t="s">
        <v>7022</v>
      </c>
      <c r="C283" s="21" t="s">
        <v>8737</v>
      </c>
      <c r="D283" s="21" t="s">
        <v>8885</v>
      </c>
      <c r="E283" s="21"/>
      <c r="F283" s="21"/>
      <c r="G283" s="155"/>
      <c r="H283" s="145"/>
      <c r="I283" s="133">
        <v>223</v>
      </c>
      <c r="J283" s="181" t="s">
        <v>8460</v>
      </c>
      <c r="K283" s="133"/>
      <c r="L283" s="133">
        <v>300</v>
      </c>
      <c r="M283" s="133">
        <v>4</v>
      </c>
      <c r="N283" s="148">
        <v>18</v>
      </c>
      <c r="O283" s="148"/>
      <c r="P283" s="148"/>
    </row>
    <row r="284" spans="2:16" x14ac:dyDescent="0.35">
      <c r="B284" s="21" t="s">
        <v>7022</v>
      </c>
      <c r="C284" s="21" t="s">
        <v>8737</v>
      </c>
      <c r="D284" s="21" t="s">
        <v>8885</v>
      </c>
      <c r="E284" s="21"/>
      <c r="F284" s="21"/>
      <c r="G284" s="155"/>
      <c r="H284" s="145"/>
      <c r="I284" s="133" t="s">
        <v>10762</v>
      </c>
      <c r="J284" s="181" t="s">
        <v>8589</v>
      </c>
      <c r="K284" s="133"/>
      <c r="L284" s="133">
        <v>2598</v>
      </c>
      <c r="M284" s="133">
        <v>4</v>
      </c>
      <c r="N284" s="148">
        <v>8.1999999999999993</v>
      </c>
      <c r="O284" s="148"/>
      <c r="P284" s="148"/>
    </row>
    <row r="285" spans="2:16" x14ac:dyDescent="0.35">
      <c r="B285" s="21" t="s">
        <v>7022</v>
      </c>
      <c r="C285" s="21" t="s">
        <v>8737</v>
      </c>
      <c r="D285" s="21" t="s">
        <v>8885</v>
      </c>
      <c r="E285" s="21"/>
      <c r="F285" s="21"/>
      <c r="G285" s="155"/>
      <c r="H285" s="145"/>
      <c r="I285" s="133" t="s">
        <v>10763</v>
      </c>
      <c r="J285" s="181" t="s">
        <v>8589</v>
      </c>
      <c r="K285" s="133"/>
      <c r="L285" s="133">
        <v>2598</v>
      </c>
      <c r="M285" s="133">
        <v>4</v>
      </c>
      <c r="N285" s="148">
        <v>8.1999999999999993</v>
      </c>
      <c r="O285" s="148"/>
      <c r="P285" s="148"/>
    </row>
    <row r="286" spans="2:16" x14ac:dyDescent="0.35">
      <c r="B286" s="21" t="s">
        <v>7022</v>
      </c>
      <c r="C286" s="21" t="s">
        <v>8737</v>
      </c>
      <c r="D286" s="21" t="s">
        <v>8885</v>
      </c>
      <c r="E286" s="21"/>
      <c r="F286" s="21"/>
      <c r="G286" s="155"/>
      <c r="H286" s="145"/>
      <c r="I286" s="133" t="s">
        <v>10760</v>
      </c>
      <c r="J286" s="181" t="s">
        <v>8656</v>
      </c>
      <c r="K286" s="133"/>
      <c r="L286" s="133">
        <v>969</v>
      </c>
      <c r="M286" s="133">
        <v>4</v>
      </c>
      <c r="N286" s="148">
        <v>1.8</v>
      </c>
      <c r="O286" s="148"/>
      <c r="P286" s="148"/>
    </row>
    <row r="287" spans="2:16" x14ac:dyDescent="0.35">
      <c r="B287" s="21" t="s">
        <v>7022</v>
      </c>
      <c r="C287" s="21" t="s">
        <v>8737</v>
      </c>
      <c r="D287" s="21" t="s">
        <v>8885</v>
      </c>
      <c r="E287" s="21"/>
      <c r="F287" s="21"/>
      <c r="G287" s="155"/>
      <c r="H287" s="145"/>
      <c r="I287" s="133" t="s">
        <v>10761</v>
      </c>
      <c r="J287" s="181" t="s">
        <v>8656</v>
      </c>
      <c r="K287" s="133"/>
      <c r="L287" s="133">
        <v>969</v>
      </c>
      <c r="M287" s="133">
        <v>4</v>
      </c>
      <c r="N287" s="148">
        <v>1.8</v>
      </c>
      <c r="O287" s="148"/>
      <c r="P287" s="148"/>
    </row>
    <row r="288" spans="2:16" x14ac:dyDescent="0.35">
      <c r="B288" s="21" t="s">
        <v>7022</v>
      </c>
      <c r="C288" s="21" t="s">
        <v>8737</v>
      </c>
      <c r="D288" s="21" t="s">
        <v>8885</v>
      </c>
      <c r="E288" s="21"/>
      <c r="F288" s="21"/>
      <c r="G288" s="155"/>
      <c r="H288" s="145"/>
      <c r="I288" s="133" t="s">
        <v>7320</v>
      </c>
      <c r="J288" s="181" t="s">
        <v>8656</v>
      </c>
      <c r="K288" s="133"/>
      <c r="L288" s="133">
        <v>1479</v>
      </c>
      <c r="M288" s="133">
        <v>4</v>
      </c>
      <c r="N288" s="148">
        <v>2.7</v>
      </c>
      <c r="O288" s="148"/>
      <c r="P288" s="148"/>
    </row>
    <row r="289" spans="2:16" x14ac:dyDescent="0.35">
      <c r="B289" s="21" t="s">
        <v>7022</v>
      </c>
      <c r="C289" s="21" t="s">
        <v>8737</v>
      </c>
      <c r="D289" s="21" t="s">
        <v>8885</v>
      </c>
      <c r="E289" s="21"/>
      <c r="F289" s="21"/>
      <c r="G289" s="155"/>
      <c r="H289" s="145"/>
      <c r="I289" s="133" t="s">
        <v>10447</v>
      </c>
      <c r="J289" s="181" t="s">
        <v>8656</v>
      </c>
      <c r="K289" s="133"/>
      <c r="L289" s="133">
        <v>1479</v>
      </c>
      <c r="M289" s="133">
        <v>4</v>
      </c>
      <c r="N289" s="148">
        <v>2.7</v>
      </c>
      <c r="O289" s="148"/>
      <c r="P289" s="148"/>
    </row>
    <row r="290" spans="2:16" x14ac:dyDescent="0.35">
      <c r="B290" s="21" t="s">
        <v>7022</v>
      </c>
      <c r="C290" s="21" t="s">
        <v>8737</v>
      </c>
      <c r="D290" s="21" t="s">
        <v>8885</v>
      </c>
      <c r="E290" s="21"/>
      <c r="F290" s="21"/>
      <c r="G290" s="155"/>
      <c r="H290" s="145"/>
      <c r="I290" s="133">
        <v>227</v>
      </c>
      <c r="J290" s="181" t="s">
        <v>8589</v>
      </c>
      <c r="K290" s="133"/>
      <c r="L290" s="133">
        <v>1716</v>
      </c>
      <c r="M290" s="133">
        <v>16</v>
      </c>
      <c r="N290" s="148">
        <v>86.4</v>
      </c>
      <c r="O290" s="148"/>
      <c r="P290" s="148"/>
    </row>
    <row r="291" spans="2:16" x14ac:dyDescent="0.35">
      <c r="B291" s="21" t="s">
        <v>7022</v>
      </c>
      <c r="C291" s="21" t="s">
        <v>8737</v>
      </c>
      <c r="D291" s="21" t="s">
        <v>8885</v>
      </c>
      <c r="E291" s="21"/>
      <c r="F291" s="21"/>
      <c r="G291" s="155"/>
      <c r="H291" s="145"/>
      <c r="I291" s="133">
        <v>228</v>
      </c>
      <c r="J291" s="181" t="s">
        <v>8824</v>
      </c>
      <c r="K291" s="133"/>
      <c r="L291" s="133">
        <v>388</v>
      </c>
      <c r="M291" s="133">
        <v>8</v>
      </c>
      <c r="N291" s="148">
        <v>36</v>
      </c>
      <c r="O291" s="148"/>
      <c r="P291" s="148"/>
    </row>
    <row r="292" spans="2:16" x14ac:dyDescent="0.35">
      <c r="B292" s="21" t="s">
        <v>7022</v>
      </c>
      <c r="C292" s="21" t="s">
        <v>8737</v>
      </c>
      <c r="D292" s="21" t="s">
        <v>8885</v>
      </c>
      <c r="E292" s="21"/>
      <c r="F292" s="21"/>
      <c r="G292" s="155"/>
      <c r="H292" s="145"/>
      <c r="I292" s="133" t="s">
        <v>10758</v>
      </c>
      <c r="J292" s="181" t="s">
        <v>8468</v>
      </c>
      <c r="K292" s="133"/>
      <c r="L292" s="133">
        <v>2381</v>
      </c>
      <c r="M292" s="133">
        <v>4</v>
      </c>
      <c r="N292" s="148">
        <v>8.6</v>
      </c>
      <c r="O292" s="148"/>
      <c r="P292" s="148"/>
    </row>
    <row r="293" spans="2:16" x14ac:dyDescent="0.35">
      <c r="B293" s="21" t="s">
        <v>7022</v>
      </c>
      <c r="C293" s="21" t="s">
        <v>8737</v>
      </c>
      <c r="D293" s="21" t="s">
        <v>8885</v>
      </c>
      <c r="E293" s="21"/>
      <c r="F293" s="21"/>
      <c r="G293" s="155"/>
      <c r="H293" s="145"/>
      <c r="I293" s="133" t="s">
        <v>10759</v>
      </c>
      <c r="J293" s="181" t="s">
        <v>8468</v>
      </c>
      <c r="K293" s="133"/>
      <c r="L293" s="133">
        <v>2381</v>
      </c>
      <c r="M293" s="133">
        <v>4</v>
      </c>
      <c r="N293" s="148">
        <v>8.6</v>
      </c>
      <c r="O293" s="148"/>
      <c r="P293" s="148"/>
    </row>
    <row r="294" spans="2:16" x14ac:dyDescent="0.35">
      <c r="B294" s="21" t="s">
        <v>7022</v>
      </c>
      <c r="C294" s="21" t="s">
        <v>8737</v>
      </c>
      <c r="D294" s="21" t="s">
        <v>8885</v>
      </c>
      <c r="E294" s="21"/>
      <c r="F294" s="21"/>
      <c r="G294" s="155"/>
      <c r="H294" s="145"/>
      <c r="I294" s="133" t="s">
        <v>6931</v>
      </c>
      <c r="J294" s="181" t="s">
        <v>8368</v>
      </c>
      <c r="K294" s="133"/>
      <c r="L294" s="133">
        <v>3221</v>
      </c>
      <c r="M294" s="133">
        <v>4</v>
      </c>
      <c r="N294" s="148">
        <v>40.4</v>
      </c>
      <c r="O294" s="148"/>
      <c r="P294" s="148"/>
    </row>
    <row r="295" spans="2:16" x14ac:dyDescent="0.35">
      <c r="B295" s="21" t="s">
        <v>7022</v>
      </c>
      <c r="C295" s="21" t="s">
        <v>8737</v>
      </c>
      <c r="D295" s="21" t="s">
        <v>8885</v>
      </c>
      <c r="E295" s="21"/>
      <c r="F295" s="21"/>
      <c r="G295" s="155"/>
      <c r="H295" s="145"/>
      <c r="I295" s="133">
        <v>231</v>
      </c>
      <c r="J295" s="181" t="s">
        <v>8810</v>
      </c>
      <c r="K295" s="133"/>
      <c r="L295" s="133">
        <v>1797</v>
      </c>
      <c r="M295" s="133">
        <v>8</v>
      </c>
      <c r="N295" s="148">
        <v>30.4</v>
      </c>
      <c r="O295" s="148"/>
      <c r="P295" s="148"/>
    </row>
    <row r="296" spans="2:16" x14ac:dyDescent="0.35">
      <c r="B296" s="21" t="s">
        <v>7022</v>
      </c>
      <c r="C296" s="21" t="s">
        <v>8737</v>
      </c>
      <c r="D296" s="21" t="s">
        <v>8885</v>
      </c>
      <c r="E296" s="21"/>
      <c r="F296" s="21"/>
      <c r="G296" s="155"/>
      <c r="H296" s="145"/>
      <c r="I296" s="133">
        <v>232</v>
      </c>
      <c r="J296" s="181" t="s">
        <v>8485</v>
      </c>
      <c r="K296" s="133"/>
      <c r="L296" s="133">
        <v>105</v>
      </c>
      <c r="M296" s="133">
        <v>8</v>
      </c>
      <c r="N296" s="148">
        <v>4</v>
      </c>
      <c r="O296" s="148"/>
      <c r="P296" s="148"/>
    </row>
    <row r="297" spans="2:16" x14ac:dyDescent="0.35">
      <c r="B297" s="21" t="s">
        <v>7022</v>
      </c>
      <c r="C297" s="21" t="s">
        <v>8737</v>
      </c>
      <c r="D297" s="21" t="s">
        <v>8885</v>
      </c>
      <c r="E297" s="21"/>
      <c r="F297" s="21"/>
      <c r="G297" s="155"/>
      <c r="H297" s="145"/>
      <c r="I297" s="133" t="s">
        <v>8825</v>
      </c>
      <c r="J297" s="181" t="s">
        <v>8468</v>
      </c>
      <c r="K297" s="133"/>
      <c r="L297" s="133">
        <v>3676</v>
      </c>
      <c r="M297" s="133">
        <v>4</v>
      </c>
      <c r="N297" s="148">
        <v>53.2</v>
      </c>
      <c r="O297" s="148"/>
      <c r="P297" s="148"/>
    </row>
    <row r="298" spans="2:16" x14ac:dyDescent="0.35">
      <c r="B298" s="21" t="s">
        <v>7022</v>
      </c>
      <c r="C298" s="21" t="s">
        <v>8737</v>
      </c>
      <c r="D298" s="21" t="s">
        <v>8885</v>
      </c>
      <c r="E298" s="21"/>
      <c r="F298" s="21"/>
      <c r="G298" s="155"/>
      <c r="H298" s="145"/>
      <c r="I298" s="133" t="s">
        <v>8826</v>
      </c>
      <c r="J298" s="181" t="s">
        <v>8455</v>
      </c>
      <c r="K298" s="133"/>
      <c r="L298" s="133">
        <v>1493</v>
      </c>
      <c r="M298" s="133">
        <v>4</v>
      </c>
      <c r="N298" s="148">
        <v>14.8</v>
      </c>
      <c r="O298" s="148"/>
      <c r="P298" s="148"/>
    </row>
    <row r="299" spans="2:16" x14ac:dyDescent="0.35">
      <c r="B299" s="21" t="s">
        <v>7022</v>
      </c>
      <c r="C299" s="21" t="s">
        <v>8737</v>
      </c>
      <c r="D299" s="21" t="s">
        <v>8885</v>
      </c>
      <c r="E299" s="21"/>
      <c r="F299" s="21"/>
      <c r="G299" s="155"/>
      <c r="H299" s="145"/>
      <c r="I299" s="133">
        <v>235</v>
      </c>
      <c r="J299" s="181" t="s">
        <v>8656</v>
      </c>
      <c r="K299" s="133"/>
      <c r="L299" s="133">
        <v>818</v>
      </c>
      <c r="M299" s="133">
        <v>8</v>
      </c>
      <c r="N299" s="148">
        <v>12</v>
      </c>
      <c r="O299" s="148"/>
      <c r="P299" s="148"/>
    </row>
    <row r="300" spans="2:16" x14ac:dyDescent="0.35">
      <c r="B300" s="21" t="s">
        <v>7022</v>
      </c>
      <c r="C300" s="21" t="s">
        <v>8737</v>
      </c>
      <c r="D300" s="21" t="s">
        <v>8885</v>
      </c>
      <c r="E300" s="21"/>
      <c r="F300" s="21"/>
      <c r="G300" s="155"/>
      <c r="H300" s="145"/>
      <c r="I300" s="133" t="s">
        <v>8827</v>
      </c>
      <c r="J300" s="181" t="s">
        <v>8468</v>
      </c>
      <c r="K300" s="133"/>
      <c r="L300" s="133">
        <v>2044</v>
      </c>
      <c r="M300" s="184">
        <v>4</v>
      </c>
      <c r="N300" s="148">
        <v>29.6</v>
      </c>
      <c r="O300" s="148"/>
      <c r="P300" s="148"/>
    </row>
    <row r="301" spans="2:16" x14ac:dyDescent="0.35">
      <c r="B301" s="21" t="s">
        <v>7022</v>
      </c>
      <c r="C301" s="21" t="s">
        <v>8737</v>
      </c>
      <c r="D301" s="21" t="s">
        <v>8885</v>
      </c>
      <c r="E301" s="21"/>
      <c r="F301" s="21"/>
      <c r="G301" s="155"/>
      <c r="H301" s="145"/>
      <c r="I301" s="133" t="s">
        <v>8828</v>
      </c>
      <c r="J301" s="181" t="s">
        <v>8455</v>
      </c>
      <c r="K301" s="133"/>
      <c r="L301" s="133">
        <v>3676</v>
      </c>
      <c r="M301" s="184">
        <v>4</v>
      </c>
      <c r="N301" s="148">
        <v>36</v>
      </c>
      <c r="O301" s="148"/>
      <c r="P301" s="148"/>
    </row>
    <row r="302" spans="2:16" x14ac:dyDescent="0.35">
      <c r="B302" s="21" t="s">
        <v>7022</v>
      </c>
      <c r="C302" s="21" t="s">
        <v>8737</v>
      </c>
      <c r="D302" s="21" t="s">
        <v>8885</v>
      </c>
      <c r="E302" s="21"/>
      <c r="F302" s="21"/>
      <c r="G302" s="139">
        <v>40119842</v>
      </c>
      <c r="H302" s="133" t="s">
        <v>10056</v>
      </c>
      <c r="I302" s="133">
        <v>127</v>
      </c>
      <c r="J302" s="181" t="s">
        <v>8433</v>
      </c>
      <c r="K302" s="133"/>
      <c r="L302" s="133">
        <v>512</v>
      </c>
      <c r="M302" s="133">
        <v>4</v>
      </c>
      <c r="N302" s="148">
        <v>6.4</v>
      </c>
      <c r="O302" s="148"/>
      <c r="P302" s="148"/>
    </row>
    <row r="303" spans="2:16" x14ac:dyDescent="0.35">
      <c r="B303" s="21" t="s">
        <v>7022</v>
      </c>
      <c r="C303" s="21" t="s">
        <v>8737</v>
      </c>
      <c r="D303" s="21" t="s">
        <v>8885</v>
      </c>
      <c r="E303" s="21"/>
      <c r="F303" s="21"/>
      <c r="G303" s="155"/>
      <c r="H303" s="145"/>
      <c r="I303" s="133">
        <v>128</v>
      </c>
      <c r="J303" s="181" t="s">
        <v>8813</v>
      </c>
      <c r="K303" s="133"/>
      <c r="L303" s="133">
        <v>300</v>
      </c>
      <c r="M303" s="133">
        <v>272</v>
      </c>
      <c r="N303" s="148">
        <v>54.400000000000006</v>
      </c>
      <c r="O303" s="148"/>
      <c r="P303" s="148"/>
    </row>
    <row r="304" spans="2:16" x14ac:dyDescent="0.35">
      <c r="B304" s="21" t="s">
        <v>7022</v>
      </c>
      <c r="C304" s="21" t="s">
        <v>8737</v>
      </c>
      <c r="D304" s="21" t="s">
        <v>8885</v>
      </c>
      <c r="E304" s="21"/>
      <c r="F304" s="21"/>
      <c r="G304" s="139">
        <v>40119882</v>
      </c>
      <c r="H304" s="133" t="s">
        <v>10061</v>
      </c>
      <c r="I304" s="133">
        <v>197</v>
      </c>
      <c r="J304" s="181" t="s">
        <v>8814</v>
      </c>
      <c r="K304" s="133"/>
      <c r="L304" s="133">
        <v>120</v>
      </c>
      <c r="M304" s="133">
        <v>4</v>
      </c>
      <c r="N304" s="148">
        <v>2</v>
      </c>
      <c r="O304" s="148"/>
      <c r="P304" s="148"/>
    </row>
    <row r="305" spans="2:16" x14ac:dyDescent="0.35">
      <c r="B305" s="21" t="s">
        <v>7022</v>
      </c>
      <c r="C305" s="21" t="s">
        <v>8737</v>
      </c>
      <c r="D305" s="21" t="s">
        <v>8885</v>
      </c>
      <c r="E305" s="21"/>
      <c r="F305" s="21"/>
      <c r="G305" s="155"/>
      <c r="H305" s="145"/>
      <c r="I305" s="133">
        <v>237</v>
      </c>
      <c r="J305" s="181" t="s">
        <v>8829</v>
      </c>
      <c r="K305" s="133"/>
      <c r="L305" s="133">
        <v>160</v>
      </c>
      <c r="M305" s="133">
        <v>8</v>
      </c>
      <c r="N305" s="148">
        <v>8</v>
      </c>
      <c r="O305" s="148"/>
      <c r="P305" s="148"/>
    </row>
    <row r="306" spans="2:16" x14ac:dyDescent="0.35">
      <c r="B306" s="21" t="s">
        <v>7022</v>
      </c>
      <c r="C306" s="21" t="s">
        <v>8737</v>
      </c>
      <c r="D306" s="21" t="s">
        <v>8885</v>
      </c>
      <c r="E306" s="21"/>
      <c r="F306" s="21"/>
      <c r="G306" s="155"/>
      <c r="H306" s="145"/>
      <c r="I306" s="133">
        <v>238</v>
      </c>
      <c r="J306" s="181" t="s">
        <v>8812</v>
      </c>
      <c r="K306" s="133"/>
      <c r="L306" s="133">
        <v>160</v>
      </c>
      <c r="M306" s="133">
        <v>4</v>
      </c>
      <c r="N306" s="148">
        <v>2.4</v>
      </c>
      <c r="O306" s="148"/>
      <c r="P306" s="148"/>
    </row>
    <row r="307" spans="2:16" x14ac:dyDescent="0.35">
      <c r="B307" s="21" t="s">
        <v>7022</v>
      </c>
      <c r="C307" s="21" t="s">
        <v>8737</v>
      </c>
      <c r="D307" s="21" t="s">
        <v>8886</v>
      </c>
      <c r="E307" s="21"/>
      <c r="F307" s="21"/>
      <c r="G307" s="139">
        <v>40119882</v>
      </c>
      <c r="H307" s="133" t="s">
        <v>10061</v>
      </c>
      <c r="I307" s="133">
        <v>197</v>
      </c>
      <c r="J307" s="181" t="s">
        <v>8814</v>
      </c>
      <c r="K307" s="133"/>
      <c r="L307" s="133">
        <v>120</v>
      </c>
      <c r="M307" s="133">
        <v>4</v>
      </c>
      <c r="N307" s="148">
        <v>2</v>
      </c>
      <c r="O307" s="148"/>
      <c r="P307" s="148"/>
    </row>
    <row r="308" spans="2:16" x14ac:dyDescent="0.35">
      <c r="B308" s="21" t="s">
        <v>7022</v>
      </c>
      <c r="C308" s="21" t="s">
        <v>8737</v>
      </c>
      <c r="D308" s="21" t="s">
        <v>8886</v>
      </c>
      <c r="E308" s="21"/>
      <c r="F308" s="21"/>
      <c r="G308" s="139">
        <v>40119846</v>
      </c>
      <c r="H308" s="133" t="s">
        <v>10041</v>
      </c>
      <c r="I308" s="133">
        <v>132</v>
      </c>
      <c r="J308" s="181" t="s">
        <v>8795</v>
      </c>
      <c r="K308" s="133"/>
      <c r="L308" s="133">
        <v>195</v>
      </c>
      <c r="M308" s="133">
        <v>3</v>
      </c>
      <c r="N308" s="148">
        <v>3.3000000000000003</v>
      </c>
      <c r="O308" s="148"/>
      <c r="P308" s="148"/>
    </row>
    <row r="309" spans="2:16" x14ac:dyDescent="0.35">
      <c r="B309" s="21" t="s">
        <v>7022</v>
      </c>
      <c r="C309" s="21" t="s">
        <v>8737</v>
      </c>
      <c r="D309" s="21" t="s">
        <v>8886</v>
      </c>
      <c r="E309" s="21"/>
      <c r="F309" s="21"/>
      <c r="G309" s="139">
        <v>40119860</v>
      </c>
      <c r="H309" s="133" t="s">
        <v>10019</v>
      </c>
      <c r="I309" s="133" t="s">
        <v>7278</v>
      </c>
      <c r="J309" s="181" t="s">
        <v>8808</v>
      </c>
      <c r="K309" s="133"/>
      <c r="L309" s="133">
        <v>508</v>
      </c>
      <c r="M309" s="133">
        <v>12</v>
      </c>
      <c r="N309" s="148">
        <v>111.60000000000001</v>
      </c>
      <c r="O309" s="148"/>
      <c r="P309" s="148"/>
    </row>
    <row r="310" spans="2:16" x14ac:dyDescent="0.35">
      <c r="B310" s="21" t="s">
        <v>7022</v>
      </c>
      <c r="C310" s="21" t="s">
        <v>8737</v>
      </c>
      <c r="D310" s="21" t="s">
        <v>8886</v>
      </c>
      <c r="E310" s="21"/>
      <c r="F310" s="21"/>
      <c r="G310" s="139">
        <v>40119861</v>
      </c>
      <c r="H310" s="133" t="s">
        <v>10045</v>
      </c>
      <c r="I310" s="133">
        <v>145</v>
      </c>
      <c r="J310" s="181" t="s">
        <v>8809</v>
      </c>
      <c r="K310" s="133"/>
      <c r="L310" s="133">
        <v>508</v>
      </c>
      <c r="M310" s="133">
        <v>24</v>
      </c>
      <c r="N310" s="148">
        <v>110.39999999999999</v>
      </c>
      <c r="O310" s="148"/>
      <c r="P310" s="148"/>
    </row>
    <row r="311" spans="2:16" x14ac:dyDescent="0.35">
      <c r="B311" s="21" t="s">
        <v>7022</v>
      </c>
      <c r="C311" s="21" t="s">
        <v>8737</v>
      </c>
      <c r="D311" s="21" t="s">
        <v>8886</v>
      </c>
      <c r="E311" s="21"/>
      <c r="F311" s="21"/>
      <c r="G311" s="139">
        <v>40119874</v>
      </c>
      <c r="H311" s="133" t="s">
        <v>9933</v>
      </c>
      <c r="I311" s="133" t="s">
        <v>8815</v>
      </c>
      <c r="J311" s="181" t="s">
        <v>8772</v>
      </c>
      <c r="K311" s="133"/>
      <c r="L311" s="133">
        <v>4563</v>
      </c>
      <c r="M311" s="133">
        <v>4</v>
      </c>
      <c r="N311" s="148">
        <v>440</v>
      </c>
      <c r="O311" s="148"/>
      <c r="P311" s="148"/>
    </row>
    <row r="312" spans="2:16" x14ac:dyDescent="0.35">
      <c r="B312" s="21" t="s">
        <v>7022</v>
      </c>
      <c r="C312" s="21" t="s">
        <v>8737</v>
      </c>
      <c r="D312" s="21" t="s">
        <v>8886</v>
      </c>
      <c r="E312" s="21"/>
      <c r="F312" s="21"/>
      <c r="G312" s="155"/>
      <c r="H312" s="145"/>
      <c r="I312" s="133" t="s">
        <v>10756</v>
      </c>
      <c r="J312" s="181" t="s">
        <v>8372</v>
      </c>
      <c r="K312" s="133"/>
      <c r="L312" s="133">
        <v>3882</v>
      </c>
      <c r="M312" s="133">
        <v>4</v>
      </c>
      <c r="N312" s="148">
        <v>23.7</v>
      </c>
      <c r="O312" s="148"/>
      <c r="P312" s="148"/>
    </row>
    <row r="313" spans="2:16" x14ac:dyDescent="0.35">
      <c r="B313" s="21" t="s">
        <v>7022</v>
      </c>
      <c r="C313" s="21" t="s">
        <v>8737</v>
      </c>
      <c r="D313" s="21" t="s">
        <v>8886</v>
      </c>
      <c r="E313" s="21"/>
      <c r="F313" s="21"/>
      <c r="G313" s="155"/>
      <c r="H313" s="145"/>
      <c r="I313" s="133" t="s">
        <v>10757</v>
      </c>
      <c r="J313" s="181" t="s">
        <v>8372</v>
      </c>
      <c r="K313" s="133"/>
      <c r="L313" s="133">
        <v>3882</v>
      </c>
      <c r="M313" s="133">
        <v>4</v>
      </c>
      <c r="N313" s="148">
        <v>23.7</v>
      </c>
      <c r="O313" s="148"/>
      <c r="P313" s="148"/>
    </row>
    <row r="314" spans="2:16" x14ac:dyDescent="0.35">
      <c r="B314" s="21" t="s">
        <v>7022</v>
      </c>
      <c r="C314" s="21" t="s">
        <v>8737</v>
      </c>
      <c r="D314" s="21" t="s">
        <v>8886</v>
      </c>
      <c r="E314" s="21"/>
      <c r="F314" s="21"/>
      <c r="G314" s="139">
        <v>40119877</v>
      </c>
      <c r="H314" s="133" t="s">
        <v>9850</v>
      </c>
      <c r="I314" s="133">
        <v>177</v>
      </c>
      <c r="J314" s="181" t="s">
        <v>8797</v>
      </c>
      <c r="K314" s="133"/>
      <c r="L314" s="133">
        <v>4591</v>
      </c>
      <c r="M314" s="133">
        <v>4</v>
      </c>
      <c r="N314" s="148">
        <v>84</v>
      </c>
      <c r="O314" s="148"/>
      <c r="P314" s="148"/>
    </row>
    <row r="315" spans="2:16" x14ac:dyDescent="0.35">
      <c r="B315" s="21" t="s">
        <v>7022</v>
      </c>
      <c r="C315" s="21" t="s">
        <v>8737</v>
      </c>
      <c r="D315" s="21" t="s">
        <v>8886</v>
      </c>
      <c r="E315" s="21"/>
      <c r="F315" s="21"/>
      <c r="G315" s="139">
        <v>40119878</v>
      </c>
      <c r="H315" s="133" t="s">
        <v>10010</v>
      </c>
      <c r="I315" s="133">
        <v>178</v>
      </c>
      <c r="J315" s="181" t="s">
        <v>8672</v>
      </c>
      <c r="K315" s="133"/>
      <c r="L315" s="133">
        <v>291</v>
      </c>
      <c r="M315" s="133">
        <v>4</v>
      </c>
      <c r="N315" s="148">
        <v>18.8</v>
      </c>
      <c r="O315" s="148"/>
      <c r="P315" s="148"/>
    </row>
    <row r="316" spans="2:16" x14ac:dyDescent="0.35">
      <c r="B316" s="21" t="s">
        <v>7022</v>
      </c>
      <c r="C316" s="21" t="s">
        <v>8737</v>
      </c>
      <c r="D316" s="21" t="s">
        <v>8886</v>
      </c>
      <c r="E316" s="21"/>
      <c r="F316" s="21"/>
      <c r="G316" s="139">
        <v>40119879</v>
      </c>
      <c r="H316" s="133" t="s">
        <v>9900</v>
      </c>
      <c r="I316" s="133">
        <v>179</v>
      </c>
      <c r="J316" s="181" t="s">
        <v>8424</v>
      </c>
      <c r="K316" s="133"/>
      <c r="L316" s="133">
        <v>1703</v>
      </c>
      <c r="M316" s="133">
        <v>8</v>
      </c>
      <c r="N316" s="148">
        <v>33.6</v>
      </c>
      <c r="O316" s="148"/>
      <c r="P316" s="148"/>
    </row>
    <row r="317" spans="2:16" x14ac:dyDescent="0.35">
      <c r="B317" s="21" t="s">
        <v>7022</v>
      </c>
      <c r="C317" s="21" t="s">
        <v>8737</v>
      </c>
      <c r="D317" s="21" t="s">
        <v>8886</v>
      </c>
      <c r="E317" s="21"/>
      <c r="F317" s="21"/>
      <c r="G317" s="139">
        <v>40119880</v>
      </c>
      <c r="H317" s="133" t="s">
        <v>11161</v>
      </c>
      <c r="I317" s="133" t="s">
        <v>10735</v>
      </c>
      <c r="J317" s="181" t="s">
        <v>8353</v>
      </c>
      <c r="K317" s="133"/>
      <c r="L317" s="133">
        <v>1129</v>
      </c>
      <c r="M317" s="133">
        <v>4</v>
      </c>
      <c r="N317" s="148">
        <v>0.48</v>
      </c>
      <c r="O317" s="148"/>
      <c r="P317" s="148"/>
    </row>
    <row r="318" spans="2:16" x14ac:dyDescent="0.35">
      <c r="B318" s="21" t="s">
        <v>7022</v>
      </c>
      <c r="C318" s="21" t="s">
        <v>8737</v>
      </c>
      <c r="D318" s="21" t="s">
        <v>8886</v>
      </c>
      <c r="E318" s="21"/>
      <c r="F318" s="21"/>
      <c r="G318" s="139">
        <v>40119881</v>
      </c>
      <c r="H318" s="133" t="s">
        <v>11160</v>
      </c>
      <c r="I318" s="133" t="s">
        <v>10736</v>
      </c>
      <c r="J318" s="181" t="s">
        <v>8353</v>
      </c>
      <c r="K318" s="133"/>
      <c r="L318" s="133">
        <v>1129</v>
      </c>
      <c r="M318" s="133">
        <v>4</v>
      </c>
      <c r="N318" s="148">
        <v>0.48</v>
      </c>
      <c r="O318" s="148"/>
      <c r="P318" s="148"/>
    </row>
    <row r="319" spans="2:16" x14ac:dyDescent="0.35">
      <c r="B319" s="21" t="s">
        <v>7022</v>
      </c>
      <c r="C319" s="21" t="s">
        <v>8737</v>
      </c>
      <c r="D319" s="21" t="s">
        <v>8886</v>
      </c>
      <c r="E319" s="21"/>
      <c r="F319" s="21"/>
      <c r="G319" s="139">
        <v>40119883</v>
      </c>
      <c r="H319" s="133" t="s">
        <v>9932</v>
      </c>
      <c r="I319" s="133" t="s">
        <v>8822</v>
      </c>
      <c r="J319" s="181" t="s">
        <v>8772</v>
      </c>
      <c r="K319" s="133"/>
      <c r="L319" s="133">
        <v>4563</v>
      </c>
      <c r="M319" s="133">
        <v>4</v>
      </c>
      <c r="N319" s="148">
        <v>440</v>
      </c>
      <c r="O319" s="148"/>
      <c r="P319" s="148"/>
    </row>
    <row r="320" spans="2:16" x14ac:dyDescent="0.35">
      <c r="B320" s="21" t="s">
        <v>7022</v>
      </c>
      <c r="C320" s="21" t="s">
        <v>8737</v>
      </c>
      <c r="D320" s="21" t="s">
        <v>8886</v>
      </c>
      <c r="E320" s="21"/>
      <c r="F320" s="21"/>
      <c r="G320" s="139">
        <v>40119884</v>
      </c>
      <c r="H320" s="133" t="s">
        <v>9922</v>
      </c>
      <c r="I320" s="133">
        <v>211</v>
      </c>
      <c r="J320" s="181" t="s">
        <v>8345</v>
      </c>
      <c r="K320" s="133"/>
      <c r="L320" s="133">
        <v>618</v>
      </c>
      <c r="M320" s="133">
        <v>8</v>
      </c>
      <c r="N320" s="148">
        <v>10.4</v>
      </c>
      <c r="O320" s="148"/>
      <c r="P320" s="148"/>
    </row>
    <row r="321" spans="2:16" x14ac:dyDescent="0.35">
      <c r="B321" s="21" t="s">
        <v>7022</v>
      </c>
      <c r="C321" s="21" t="s">
        <v>8737</v>
      </c>
      <c r="D321" s="21" t="s">
        <v>8886</v>
      </c>
      <c r="E321" s="21"/>
      <c r="F321" s="21"/>
      <c r="G321" s="139">
        <v>40119885</v>
      </c>
      <c r="H321" s="133" t="s">
        <v>11104</v>
      </c>
      <c r="I321" s="133" t="s">
        <v>10733</v>
      </c>
      <c r="J321" s="181" t="s">
        <v>8345</v>
      </c>
      <c r="K321" s="133"/>
      <c r="L321" s="133">
        <v>1455</v>
      </c>
      <c r="M321" s="133">
        <v>4</v>
      </c>
      <c r="N321" s="148">
        <v>0.77500000000000002</v>
      </c>
      <c r="O321" s="148"/>
      <c r="P321" s="148"/>
    </row>
    <row r="322" spans="2:16" x14ac:dyDescent="0.35">
      <c r="B322" s="21" t="s">
        <v>7022</v>
      </c>
      <c r="C322" s="21" t="s">
        <v>8737</v>
      </c>
      <c r="D322" s="21" t="s">
        <v>8886</v>
      </c>
      <c r="E322" s="21"/>
      <c r="F322" s="21"/>
      <c r="G322" s="139">
        <v>40119886</v>
      </c>
      <c r="H322" s="133" t="s">
        <v>11151</v>
      </c>
      <c r="I322" s="133" t="s">
        <v>10734</v>
      </c>
      <c r="J322" s="181" t="s">
        <v>8345</v>
      </c>
      <c r="K322" s="133"/>
      <c r="L322" s="133">
        <v>1455</v>
      </c>
      <c r="M322" s="133">
        <v>4</v>
      </c>
      <c r="N322" s="148">
        <v>0.77500000000000002</v>
      </c>
      <c r="O322" s="148"/>
      <c r="P322" s="148"/>
    </row>
    <row r="323" spans="2:16" x14ac:dyDescent="0.35">
      <c r="B323" s="21" t="s">
        <v>7022</v>
      </c>
      <c r="C323" s="21" t="s">
        <v>8737</v>
      </c>
      <c r="D323" s="21" t="s">
        <v>8886</v>
      </c>
      <c r="E323" s="21"/>
      <c r="F323" s="21"/>
      <c r="G323" s="139">
        <v>40119887</v>
      </c>
      <c r="H323" s="133" t="s">
        <v>11153</v>
      </c>
      <c r="I323" s="133" t="s">
        <v>10731</v>
      </c>
      <c r="J323" s="181" t="s">
        <v>8353</v>
      </c>
      <c r="K323" s="133"/>
      <c r="L323" s="133">
        <v>1450</v>
      </c>
      <c r="M323" s="133">
        <v>4</v>
      </c>
      <c r="N323" s="148">
        <v>0.88571428571428579</v>
      </c>
      <c r="O323" s="148"/>
      <c r="P323" s="148"/>
    </row>
    <row r="324" spans="2:16" x14ac:dyDescent="0.35">
      <c r="B324" s="21" t="s">
        <v>7022</v>
      </c>
      <c r="C324" s="21" t="s">
        <v>8737</v>
      </c>
      <c r="D324" s="21" t="s">
        <v>8886</v>
      </c>
      <c r="E324" s="21"/>
      <c r="F324" s="21"/>
      <c r="G324" s="139">
        <v>40119888</v>
      </c>
      <c r="H324" s="133" t="s">
        <v>11148</v>
      </c>
      <c r="I324" s="133" t="s">
        <v>10732</v>
      </c>
      <c r="J324" s="181" t="s">
        <v>8353</v>
      </c>
      <c r="K324" s="133"/>
      <c r="L324" s="133">
        <v>1450</v>
      </c>
      <c r="M324" s="133">
        <v>4</v>
      </c>
      <c r="N324" s="148">
        <v>0.88571428571428579</v>
      </c>
      <c r="O324" s="148"/>
      <c r="P324" s="148"/>
    </row>
    <row r="325" spans="2:16" x14ac:dyDescent="0.35">
      <c r="B325" s="21" t="s">
        <v>7022</v>
      </c>
      <c r="C325" s="21" t="s">
        <v>8737</v>
      </c>
      <c r="D325" s="21" t="s">
        <v>8886</v>
      </c>
      <c r="E325" s="21"/>
      <c r="F325" s="21"/>
      <c r="G325" s="139">
        <v>40119889</v>
      </c>
      <c r="H325" s="133" t="s">
        <v>9836</v>
      </c>
      <c r="I325" s="133">
        <v>214</v>
      </c>
      <c r="J325" s="181" t="s">
        <v>8345</v>
      </c>
      <c r="K325" s="133"/>
      <c r="L325" s="133">
        <v>1351</v>
      </c>
      <c r="M325" s="133">
        <v>8</v>
      </c>
      <c r="N325" s="148">
        <v>23.2</v>
      </c>
      <c r="O325" s="148"/>
      <c r="P325" s="148"/>
    </row>
    <row r="326" spans="2:16" x14ac:dyDescent="0.35">
      <c r="B326" s="21" t="s">
        <v>7022</v>
      </c>
      <c r="C326" s="21" t="s">
        <v>8737</v>
      </c>
      <c r="D326" s="21" t="s">
        <v>8886</v>
      </c>
      <c r="E326" s="21"/>
      <c r="F326" s="21"/>
      <c r="G326" s="139">
        <v>40119890</v>
      </c>
      <c r="H326" s="133" t="s">
        <v>11131</v>
      </c>
      <c r="I326" s="133" t="s">
        <v>10729</v>
      </c>
      <c r="J326" s="181" t="s">
        <v>8353</v>
      </c>
      <c r="K326" s="133"/>
      <c r="L326" s="133">
        <v>2247</v>
      </c>
      <c r="M326" s="133">
        <v>4</v>
      </c>
      <c r="N326" s="148">
        <v>1.3714285714285714</v>
      </c>
      <c r="O326" s="148"/>
      <c r="P326" s="148"/>
    </row>
    <row r="327" spans="2:16" x14ac:dyDescent="0.35">
      <c r="B327" s="21" t="s">
        <v>7022</v>
      </c>
      <c r="C327" s="21" t="s">
        <v>8737</v>
      </c>
      <c r="D327" s="21" t="s">
        <v>8886</v>
      </c>
      <c r="E327" s="21"/>
      <c r="F327" s="21"/>
      <c r="G327" s="139">
        <v>40119891</v>
      </c>
      <c r="H327" s="133" t="s">
        <v>11130</v>
      </c>
      <c r="I327" s="133" t="s">
        <v>10730</v>
      </c>
      <c r="J327" s="181" t="s">
        <v>8353</v>
      </c>
      <c r="K327" s="133"/>
      <c r="L327" s="133">
        <v>2247</v>
      </c>
      <c r="M327" s="133">
        <v>4</v>
      </c>
      <c r="N327" s="148">
        <v>1.3714285714285714</v>
      </c>
      <c r="O327" s="148"/>
      <c r="P327" s="148"/>
    </row>
    <row r="328" spans="2:16" x14ac:dyDescent="0.35">
      <c r="B328" s="21" t="s">
        <v>7022</v>
      </c>
      <c r="C328" s="21" t="s">
        <v>8737</v>
      </c>
      <c r="D328" s="21" t="s">
        <v>8886</v>
      </c>
      <c r="E328" s="21"/>
      <c r="F328" s="21"/>
      <c r="G328" s="21">
        <v>40119892</v>
      </c>
      <c r="H328" s="39" t="s">
        <v>11123</v>
      </c>
      <c r="I328" s="133" t="s">
        <v>10727</v>
      </c>
      <c r="J328" s="181" t="s">
        <v>8385</v>
      </c>
      <c r="K328" s="133"/>
      <c r="L328" s="133">
        <v>3062</v>
      </c>
      <c r="M328" s="21">
        <v>4</v>
      </c>
      <c r="N328" s="21">
        <v>2.7749999999999999</v>
      </c>
      <c r="O328" s="21"/>
      <c r="P328" s="20"/>
    </row>
    <row r="329" spans="2:16" x14ac:dyDescent="0.35">
      <c r="B329" s="21" t="s">
        <v>7022</v>
      </c>
      <c r="C329" s="21" t="s">
        <v>8737</v>
      </c>
      <c r="D329" s="21" t="s">
        <v>8886</v>
      </c>
      <c r="E329" s="21"/>
      <c r="F329" s="21"/>
      <c r="G329" s="21">
        <v>40119893</v>
      </c>
      <c r="H329" s="39" t="s">
        <v>11126</v>
      </c>
      <c r="I329" s="133" t="s">
        <v>10728</v>
      </c>
      <c r="J329" s="181" t="s">
        <v>8385</v>
      </c>
      <c r="K329" s="133"/>
      <c r="L329" s="133">
        <v>3062</v>
      </c>
      <c r="M329" s="21">
        <v>4</v>
      </c>
      <c r="N329" s="21">
        <v>2.7749999999999999</v>
      </c>
      <c r="O329" s="21"/>
      <c r="P329" s="20"/>
    </row>
    <row r="330" spans="2:16" x14ac:dyDescent="0.35">
      <c r="B330" s="21" t="s">
        <v>7022</v>
      </c>
      <c r="C330" s="21" t="s">
        <v>8737</v>
      </c>
      <c r="D330" s="21" t="s">
        <v>8886</v>
      </c>
      <c r="E330" s="21"/>
      <c r="F330" s="21"/>
      <c r="G330" s="139">
        <v>40119894</v>
      </c>
      <c r="H330" s="133" t="s">
        <v>11061</v>
      </c>
      <c r="I330" s="133" t="s">
        <v>10725</v>
      </c>
      <c r="J330" s="181" t="s">
        <v>8797</v>
      </c>
      <c r="K330" s="133"/>
      <c r="L330" s="133">
        <v>5333</v>
      </c>
      <c r="M330" s="21">
        <v>4</v>
      </c>
      <c r="N330" s="21">
        <v>6.1</v>
      </c>
      <c r="O330" s="21"/>
      <c r="P330" s="20"/>
    </row>
    <row r="331" spans="2:16" x14ac:dyDescent="0.35">
      <c r="B331" s="21" t="s">
        <v>7022</v>
      </c>
      <c r="C331" s="21" t="s">
        <v>8737</v>
      </c>
      <c r="D331" s="21" t="s">
        <v>8886</v>
      </c>
      <c r="E331" s="21"/>
      <c r="F331" s="21"/>
      <c r="G331" s="139">
        <v>40119895</v>
      </c>
      <c r="H331" s="133" t="s">
        <v>11111</v>
      </c>
      <c r="I331" s="133" t="s">
        <v>10726</v>
      </c>
      <c r="J331" s="181" t="s">
        <v>8797</v>
      </c>
      <c r="K331" s="133"/>
      <c r="L331" s="133">
        <v>5333</v>
      </c>
      <c r="M331" s="21">
        <v>4</v>
      </c>
      <c r="N331" s="21">
        <v>6.1</v>
      </c>
      <c r="O331" s="21"/>
      <c r="P331" s="20"/>
    </row>
    <row r="332" spans="2:16" x14ac:dyDescent="0.35">
      <c r="B332" s="21" t="s">
        <v>7022</v>
      </c>
      <c r="C332" s="21" t="s">
        <v>8737</v>
      </c>
      <c r="D332" s="21" t="s">
        <v>8886</v>
      </c>
      <c r="E332" s="21"/>
      <c r="F332" s="21"/>
      <c r="G332" s="21">
        <v>40119896</v>
      </c>
      <c r="H332" s="39" t="s">
        <v>9909</v>
      </c>
      <c r="I332" s="133" t="s">
        <v>8823</v>
      </c>
      <c r="J332" s="181" t="s">
        <v>8368</v>
      </c>
      <c r="K332" s="133"/>
      <c r="L332" s="133">
        <v>1444</v>
      </c>
      <c r="M332" s="21">
        <v>4</v>
      </c>
      <c r="N332" s="21">
        <v>18</v>
      </c>
      <c r="O332" s="21"/>
      <c r="P332" s="20"/>
    </row>
    <row r="333" spans="2:16" x14ac:dyDescent="0.35">
      <c r="B333" s="21" t="s">
        <v>7022</v>
      </c>
      <c r="C333" s="21" t="s">
        <v>8737</v>
      </c>
      <c r="D333" s="21" t="s">
        <v>8886</v>
      </c>
      <c r="E333" s="21"/>
      <c r="F333" s="21"/>
      <c r="G333" s="21">
        <v>40119897</v>
      </c>
      <c r="H333" s="39" t="s">
        <v>10071</v>
      </c>
      <c r="I333" s="133">
        <v>219</v>
      </c>
      <c r="J333" s="181" t="s">
        <v>8485</v>
      </c>
      <c r="K333" s="133"/>
      <c r="L333" s="133">
        <v>125</v>
      </c>
      <c r="M333" s="21">
        <v>8</v>
      </c>
      <c r="N333" s="21">
        <v>4.8</v>
      </c>
      <c r="O333" s="21"/>
      <c r="P333" s="20"/>
    </row>
    <row r="334" spans="2:16" x14ac:dyDescent="0.35">
      <c r="B334" s="21" t="s">
        <v>7022</v>
      </c>
      <c r="C334" s="21" t="s">
        <v>8737</v>
      </c>
      <c r="D334" s="21" t="s">
        <v>8886</v>
      </c>
      <c r="E334" s="21"/>
      <c r="F334" s="21"/>
      <c r="G334" s="139">
        <v>40119898</v>
      </c>
      <c r="H334" s="133" t="s">
        <v>9930</v>
      </c>
      <c r="I334" s="133" t="s">
        <v>8662</v>
      </c>
      <c r="J334" s="181" t="s">
        <v>8772</v>
      </c>
      <c r="K334" s="133"/>
      <c r="L334" s="133">
        <v>4563</v>
      </c>
      <c r="M334" s="21">
        <v>4</v>
      </c>
      <c r="N334" s="21">
        <v>440</v>
      </c>
      <c r="O334" s="21"/>
      <c r="P334" s="20"/>
    </row>
    <row r="335" spans="2:16" x14ac:dyDescent="0.35">
      <c r="B335" s="21" t="s">
        <v>7022</v>
      </c>
      <c r="C335" s="21" t="s">
        <v>8737</v>
      </c>
      <c r="D335" s="21" t="s">
        <v>8886</v>
      </c>
      <c r="E335" s="21"/>
      <c r="F335" s="21"/>
      <c r="G335" s="21">
        <v>40119899</v>
      </c>
      <c r="H335" s="39" t="s">
        <v>9869</v>
      </c>
      <c r="I335" s="133">
        <v>251</v>
      </c>
      <c r="J335" s="181" t="s">
        <v>8443</v>
      </c>
      <c r="K335" s="133"/>
      <c r="L335" s="133">
        <v>2512</v>
      </c>
      <c r="M335" s="21">
        <v>4</v>
      </c>
      <c r="N335" s="21">
        <v>55.6</v>
      </c>
      <c r="O335" s="21"/>
      <c r="P335" s="20"/>
    </row>
    <row r="336" spans="2:16" x14ac:dyDescent="0.35">
      <c r="B336" s="21" t="s">
        <v>7022</v>
      </c>
      <c r="C336" s="21" t="s">
        <v>8737</v>
      </c>
      <c r="D336" s="21" t="s">
        <v>8886</v>
      </c>
      <c r="E336" s="21"/>
      <c r="F336" s="21"/>
      <c r="G336" s="21">
        <v>40119900</v>
      </c>
      <c r="H336" s="39" t="s">
        <v>10013</v>
      </c>
      <c r="I336" s="133">
        <v>252</v>
      </c>
      <c r="J336" s="181" t="s">
        <v>8710</v>
      </c>
      <c r="K336" s="133"/>
      <c r="L336" s="133">
        <v>256</v>
      </c>
      <c r="M336" s="21">
        <v>4</v>
      </c>
      <c r="N336" s="21">
        <v>7.6</v>
      </c>
      <c r="O336" s="21"/>
      <c r="P336" s="20"/>
    </row>
    <row r="337" spans="2:16" x14ac:dyDescent="0.35">
      <c r="B337" s="21" t="s">
        <v>7022</v>
      </c>
      <c r="C337" s="21" t="s">
        <v>8737</v>
      </c>
      <c r="D337" s="21" t="s">
        <v>8886</v>
      </c>
      <c r="E337" s="21"/>
      <c r="F337" s="21"/>
      <c r="G337" s="21">
        <v>40119901</v>
      </c>
      <c r="H337" s="39" t="s">
        <v>9854</v>
      </c>
      <c r="I337" s="133">
        <v>253</v>
      </c>
      <c r="J337" s="181" t="s">
        <v>8443</v>
      </c>
      <c r="K337" s="133"/>
      <c r="L337" s="133">
        <v>3980</v>
      </c>
      <c r="M337" s="21">
        <v>4</v>
      </c>
      <c r="N337" s="21">
        <v>88</v>
      </c>
      <c r="O337" s="21"/>
      <c r="P337" s="20"/>
    </row>
    <row r="338" spans="2:16" x14ac:dyDescent="0.35">
      <c r="B338" s="21" t="s">
        <v>7022</v>
      </c>
      <c r="C338" s="21" t="s">
        <v>8737</v>
      </c>
      <c r="D338" s="21" t="s">
        <v>8886</v>
      </c>
      <c r="E338" s="21"/>
      <c r="F338" s="21"/>
      <c r="G338" s="139">
        <v>40119902</v>
      </c>
      <c r="H338" s="133" t="s">
        <v>10036</v>
      </c>
      <c r="I338" s="133">
        <v>254</v>
      </c>
      <c r="J338" s="181" t="s">
        <v>8830</v>
      </c>
      <c r="K338" s="133"/>
      <c r="L338" s="133">
        <v>300</v>
      </c>
      <c r="M338" s="21">
        <v>4</v>
      </c>
      <c r="N338" s="21">
        <v>7.2</v>
      </c>
      <c r="O338" s="21"/>
      <c r="P338" s="20"/>
    </row>
    <row r="339" spans="2:16" x14ac:dyDescent="0.35">
      <c r="B339" s="21" t="s">
        <v>7022</v>
      </c>
      <c r="C339" s="21" t="s">
        <v>8737</v>
      </c>
      <c r="D339" s="21" t="s">
        <v>8886</v>
      </c>
      <c r="E339" s="21"/>
      <c r="F339" s="21"/>
      <c r="G339" s="139">
        <v>40119903</v>
      </c>
      <c r="H339" s="133" t="s">
        <v>11060</v>
      </c>
      <c r="I339" s="133" t="s">
        <v>10723</v>
      </c>
      <c r="J339" s="181" t="s">
        <v>8797</v>
      </c>
      <c r="K339" s="133"/>
      <c r="L339" s="133">
        <v>5350</v>
      </c>
      <c r="M339" s="21">
        <v>4</v>
      </c>
      <c r="N339" s="21">
        <v>8.1333333333333329</v>
      </c>
      <c r="O339" s="21"/>
      <c r="P339" s="20"/>
    </row>
    <row r="340" spans="2:16" x14ac:dyDescent="0.35">
      <c r="B340" s="21" t="s">
        <v>7022</v>
      </c>
      <c r="C340" s="21" t="s">
        <v>8737</v>
      </c>
      <c r="D340" s="21" t="s">
        <v>8886</v>
      </c>
      <c r="E340" s="21"/>
      <c r="F340" s="21"/>
      <c r="G340" s="139">
        <v>40119904</v>
      </c>
      <c r="H340" s="133" t="s">
        <v>11112</v>
      </c>
      <c r="I340" s="133" t="s">
        <v>10724</v>
      </c>
      <c r="J340" s="181" t="s">
        <v>8797</v>
      </c>
      <c r="K340" s="133"/>
      <c r="L340" s="133">
        <v>5350</v>
      </c>
      <c r="M340" s="21">
        <v>4</v>
      </c>
      <c r="N340" s="21">
        <v>8.1333333333333329</v>
      </c>
      <c r="O340" s="21"/>
      <c r="P340" s="20"/>
    </row>
    <row r="341" spans="2:16" x14ac:dyDescent="0.35">
      <c r="B341" s="21" t="s">
        <v>7022</v>
      </c>
      <c r="C341" s="21" t="s">
        <v>8737</v>
      </c>
      <c r="D341" s="21" t="s">
        <v>8886</v>
      </c>
      <c r="E341" s="21"/>
      <c r="F341" s="21"/>
      <c r="G341" s="139">
        <v>40119905</v>
      </c>
      <c r="H341" s="133" t="s">
        <v>9956</v>
      </c>
      <c r="I341" s="133">
        <v>256</v>
      </c>
      <c r="J341" s="181" t="s">
        <v>8797</v>
      </c>
      <c r="K341" s="133"/>
      <c r="L341" s="133">
        <v>2325</v>
      </c>
      <c r="M341" s="21">
        <v>8</v>
      </c>
      <c r="N341" s="21">
        <v>84.8</v>
      </c>
      <c r="O341" s="21"/>
      <c r="P341" s="20"/>
    </row>
    <row r="342" spans="2:16" x14ac:dyDescent="0.35">
      <c r="B342" s="21" t="s">
        <v>7022</v>
      </c>
      <c r="C342" s="21" t="s">
        <v>8737</v>
      </c>
      <c r="D342" s="21" t="s">
        <v>8886</v>
      </c>
      <c r="E342" s="21"/>
      <c r="F342" s="21"/>
      <c r="G342" s="155"/>
      <c r="H342" s="145"/>
      <c r="I342" s="133">
        <v>282</v>
      </c>
      <c r="J342" s="181" t="s">
        <v>8831</v>
      </c>
      <c r="K342" s="133"/>
      <c r="L342" s="133">
        <v>358</v>
      </c>
      <c r="M342" s="21">
        <v>4</v>
      </c>
      <c r="N342" s="21">
        <v>7.2</v>
      </c>
      <c r="O342" s="21"/>
      <c r="P342" s="20"/>
    </row>
    <row r="343" spans="2:16" x14ac:dyDescent="0.35">
      <c r="B343" s="21" t="s">
        <v>7022</v>
      </c>
      <c r="C343" s="21" t="s">
        <v>8737</v>
      </c>
      <c r="D343" s="21" t="s">
        <v>8886</v>
      </c>
      <c r="E343" s="21"/>
      <c r="F343" s="21"/>
      <c r="G343" s="139">
        <v>40119842</v>
      </c>
      <c r="H343" s="133" t="s">
        <v>10056</v>
      </c>
      <c r="I343" s="133">
        <v>127</v>
      </c>
      <c r="J343" s="181" t="s">
        <v>8433</v>
      </c>
      <c r="K343" s="133"/>
      <c r="L343" s="133">
        <v>512</v>
      </c>
      <c r="M343" s="21">
        <v>4</v>
      </c>
      <c r="N343" s="21">
        <v>6.4</v>
      </c>
      <c r="O343" s="21"/>
      <c r="P343" s="20"/>
    </row>
    <row r="344" spans="2:16" x14ac:dyDescent="0.35">
      <c r="B344" s="21" t="s">
        <v>7022</v>
      </c>
      <c r="C344" s="21" t="s">
        <v>8737</v>
      </c>
      <c r="D344" s="21" t="s">
        <v>8886</v>
      </c>
      <c r="E344" s="21"/>
      <c r="F344" s="21"/>
      <c r="G344" s="139">
        <v>40119906</v>
      </c>
      <c r="H344" s="133" t="s">
        <v>11089</v>
      </c>
      <c r="I344" s="133" t="s">
        <v>10721</v>
      </c>
      <c r="J344" s="181" t="s">
        <v>8468</v>
      </c>
      <c r="K344" s="133"/>
      <c r="L344" s="133">
        <v>2019</v>
      </c>
      <c r="M344" s="21">
        <v>4</v>
      </c>
      <c r="N344" s="21">
        <v>2.4333333333333331</v>
      </c>
      <c r="O344" s="21"/>
      <c r="P344" s="20"/>
    </row>
    <row r="345" spans="2:16" x14ac:dyDescent="0.35">
      <c r="B345" s="21" t="s">
        <v>7022</v>
      </c>
      <c r="C345" s="21" t="s">
        <v>8737</v>
      </c>
      <c r="D345" s="21" t="s">
        <v>8886</v>
      </c>
      <c r="E345" s="21"/>
      <c r="F345" s="21"/>
      <c r="G345" s="139">
        <v>40119907</v>
      </c>
      <c r="H345" s="133" t="s">
        <v>11090</v>
      </c>
      <c r="I345" s="133" t="s">
        <v>10722</v>
      </c>
      <c r="J345" s="181" t="s">
        <v>8468</v>
      </c>
      <c r="K345" s="133"/>
      <c r="L345" s="133">
        <v>2019</v>
      </c>
      <c r="M345" s="21">
        <v>4</v>
      </c>
      <c r="N345" s="21">
        <v>2.4333333333333331</v>
      </c>
      <c r="O345" s="21"/>
      <c r="P345" s="20"/>
    </row>
    <row r="346" spans="2:16" x14ac:dyDescent="0.35">
      <c r="B346" s="21" t="s">
        <v>7022</v>
      </c>
      <c r="C346" s="21" t="s">
        <v>8737</v>
      </c>
      <c r="D346" s="21" t="s">
        <v>8886</v>
      </c>
      <c r="E346" s="21"/>
      <c r="F346" s="21"/>
      <c r="G346" s="21">
        <v>40119908</v>
      </c>
      <c r="H346" s="39" t="s">
        <v>9970</v>
      </c>
      <c r="I346" s="133">
        <v>258</v>
      </c>
      <c r="J346" s="181" t="s">
        <v>8424</v>
      </c>
      <c r="K346" s="133"/>
      <c r="L346" s="133">
        <v>1519</v>
      </c>
      <c r="M346" s="21">
        <v>8</v>
      </c>
      <c r="N346" s="21">
        <v>29.6</v>
      </c>
      <c r="O346" s="21"/>
      <c r="P346" s="20"/>
    </row>
    <row r="347" spans="2:16" x14ac:dyDescent="0.35">
      <c r="B347" s="21" t="s">
        <v>7022</v>
      </c>
      <c r="C347" s="21" t="s">
        <v>8737</v>
      </c>
      <c r="D347" s="21" t="s">
        <v>8886</v>
      </c>
      <c r="E347" s="21"/>
      <c r="F347" s="21"/>
      <c r="G347" s="21">
        <v>40119909</v>
      </c>
      <c r="H347" s="39" t="s">
        <v>11162</v>
      </c>
      <c r="I347" s="133" t="s">
        <v>10531</v>
      </c>
      <c r="J347" s="181" t="s">
        <v>8345</v>
      </c>
      <c r="K347" s="133"/>
      <c r="L347" s="133">
        <v>1006</v>
      </c>
      <c r="M347" s="21">
        <v>4</v>
      </c>
      <c r="N347" s="21">
        <v>0.73333333333333339</v>
      </c>
      <c r="O347" s="21"/>
      <c r="P347" s="20"/>
    </row>
    <row r="348" spans="2:16" x14ac:dyDescent="0.35">
      <c r="B348" s="21" t="s">
        <v>7022</v>
      </c>
      <c r="C348" s="21" t="s">
        <v>8737</v>
      </c>
      <c r="D348" s="21" t="s">
        <v>8886</v>
      </c>
      <c r="E348" s="21"/>
      <c r="F348" s="21"/>
      <c r="G348" s="117"/>
      <c r="H348" s="198"/>
      <c r="I348" s="133" t="s">
        <v>10532</v>
      </c>
      <c r="J348" s="181" t="s">
        <v>8345</v>
      </c>
      <c r="K348" s="133"/>
      <c r="L348" s="133">
        <v>1006</v>
      </c>
      <c r="M348" s="21">
        <v>4</v>
      </c>
      <c r="N348" s="21">
        <v>0.73333333333333339</v>
      </c>
      <c r="O348" s="21"/>
      <c r="P348" s="20"/>
    </row>
    <row r="349" spans="2:16" x14ac:dyDescent="0.35">
      <c r="B349" s="21" t="s">
        <v>7022</v>
      </c>
      <c r="C349" s="21" t="s">
        <v>8737</v>
      </c>
      <c r="D349" s="21" t="s">
        <v>8886</v>
      </c>
      <c r="E349" s="21"/>
      <c r="F349" s="21"/>
      <c r="G349" s="139">
        <v>40119911</v>
      </c>
      <c r="H349" s="133" t="s">
        <v>9907</v>
      </c>
      <c r="I349" s="133" t="s">
        <v>7345</v>
      </c>
      <c r="J349" s="181" t="s">
        <v>8353</v>
      </c>
      <c r="K349" s="133"/>
      <c r="L349" s="133">
        <v>1597</v>
      </c>
      <c r="M349" s="21">
        <v>4</v>
      </c>
      <c r="N349" s="21">
        <v>13.6</v>
      </c>
      <c r="O349" s="21"/>
      <c r="P349" s="20"/>
    </row>
    <row r="350" spans="2:16" x14ac:dyDescent="0.35">
      <c r="B350" s="21" t="s">
        <v>7022</v>
      </c>
      <c r="C350" s="21" t="s">
        <v>8737</v>
      </c>
      <c r="D350" s="21" t="s">
        <v>8886</v>
      </c>
      <c r="E350" s="21"/>
      <c r="F350" s="21"/>
      <c r="G350" s="139">
        <v>40119912</v>
      </c>
      <c r="H350" s="133" t="s">
        <v>10072</v>
      </c>
      <c r="I350" s="133">
        <v>261</v>
      </c>
      <c r="J350" s="181" t="s">
        <v>8420</v>
      </c>
      <c r="K350" s="133"/>
      <c r="L350" s="133">
        <v>110</v>
      </c>
      <c r="M350" s="21">
        <v>8</v>
      </c>
      <c r="N350" s="21">
        <v>4.8</v>
      </c>
      <c r="O350" s="21"/>
      <c r="P350" s="20"/>
    </row>
    <row r="351" spans="2:16" x14ac:dyDescent="0.35">
      <c r="B351" s="21" t="s">
        <v>7022</v>
      </c>
      <c r="C351" s="21" t="s">
        <v>8737</v>
      </c>
      <c r="D351" s="21" t="s">
        <v>8886</v>
      </c>
      <c r="E351" s="21"/>
      <c r="F351" s="21"/>
      <c r="G351" s="155"/>
      <c r="H351" s="145"/>
      <c r="I351" s="133">
        <v>262</v>
      </c>
      <c r="J351" s="181" t="s">
        <v>8398</v>
      </c>
      <c r="K351" s="133"/>
      <c r="L351" s="133">
        <v>225</v>
      </c>
      <c r="M351" s="21">
        <v>8</v>
      </c>
      <c r="N351" s="21">
        <v>17.600000000000001</v>
      </c>
      <c r="O351" s="21"/>
      <c r="P351" s="20"/>
    </row>
    <row r="352" spans="2:16" x14ac:dyDescent="0.35">
      <c r="B352" s="21" t="s">
        <v>7022</v>
      </c>
      <c r="C352" s="21" t="s">
        <v>8737</v>
      </c>
      <c r="D352" s="21" t="s">
        <v>8886</v>
      </c>
      <c r="E352" s="21"/>
      <c r="F352" s="21"/>
      <c r="G352" s="155"/>
      <c r="H352" s="145"/>
      <c r="I352" s="133">
        <v>263</v>
      </c>
      <c r="J352" s="181" t="s">
        <v>8797</v>
      </c>
      <c r="K352" s="133"/>
      <c r="L352" s="133">
        <v>3258</v>
      </c>
      <c r="M352" s="21">
        <v>4</v>
      </c>
      <c r="N352" s="21">
        <v>59.6</v>
      </c>
      <c r="O352" s="21"/>
      <c r="P352" s="20"/>
    </row>
    <row r="353" spans="2:16" x14ac:dyDescent="0.35">
      <c r="B353" s="21" t="s">
        <v>7022</v>
      </c>
      <c r="C353" s="21" t="s">
        <v>8737</v>
      </c>
      <c r="D353" s="21" t="s">
        <v>8886</v>
      </c>
      <c r="E353" s="21"/>
      <c r="F353" s="21"/>
      <c r="G353" s="155"/>
      <c r="H353" s="145"/>
      <c r="I353" s="133">
        <v>264</v>
      </c>
      <c r="J353" s="181" t="s">
        <v>8798</v>
      </c>
      <c r="K353" s="133"/>
      <c r="L353" s="133">
        <v>256</v>
      </c>
      <c r="M353" s="133">
        <v>4</v>
      </c>
      <c r="N353" s="148">
        <v>6.4</v>
      </c>
      <c r="O353" s="148"/>
      <c r="P353" s="148"/>
    </row>
    <row r="354" spans="2:16" x14ac:dyDescent="0.35">
      <c r="B354" s="21" t="s">
        <v>7022</v>
      </c>
      <c r="C354" s="21" t="s">
        <v>8737</v>
      </c>
      <c r="D354" s="21" t="s">
        <v>8886</v>
      </c>
      <c r="E354" s="21"/>
      <c r="F354" s="21"/>
      <c r="G354" s="155"/>
      <c r="H354" s="145"/>
      <c r="I354" s="133">
        <v>265</v>
      </c>
      <c r="J354" s="181" t="s">
        <v>8797</v>
      </c>
      <c r="K354" s="133"/>
      <c r="L354" s="133">
        <v>3980</v>
      </c>
      <c r="M354" s="133">
        <v>4</v>
      </c>
      <c r="N354" s="148">
        <v>72.400000000000006</v>
      </c>
      <c r="O354" s="148"/>
      <c r="P354" s="148"/>
    </row>
    <row r="355" spans="2:16" x14ac:dyDescent="0.35">
      <c r="B355" s="21" t="s">
        <v>7022</v>
      </c>
      <c r="C355" s="21" t="s">
        <v>8737</v>
      </c>
      <c r="D355" s="21" t="s">
        <v>8886</v>
      </c>
      <c r="E355" s="21"/>
      <c r="F355" s="21"/>
      <c r="G355" s="117"/>
      <c r="H355" s="198"/>
      <c r="I355" s="133">
        <v>266</v>
      </c>
      <c r="J355" s="181" t="s">
        <v>8832</v>
      </c>
      <c r="K355" s="133"/>
      <c r="L355" s="133">
        <v>240</v>
      </c>
      <c r="M355" s="21">
        <v>4</v>
      </c>
      <c r="N355" s="21">
        <v>10</v>
      </c>
      <c r="O355" s="21"/>
      <c r="P355" s="20"/>
    </row>
    <row r="356" spans="2:16" x14ac:dyDescent="0.35">
      <c r="B356" s="21" t="s">
        <v>7022</v>
      </c>
      <c r="C356" s="21" t="s">
        <v>8737</v>
      </c>
      <c r="D356" s="21" t="s">
        <v>8886</v>
      </c>
      <c r="E356" s="21"/>
      <c r="F356" s="21"/>
      <c r="G356" s="117"/>
      <c r="H356" s="198"/>
      <c r="I356" s="133">
        <v>267</v>
      </c>
      <c r="J356" s="181" t="s">
        <v>8589</v>
      </c>
      <c r="K356" s="133"/>
      <c r="L356" s="133">
        <v>2553</v>
      </c>
      <c r="M356" s="21">
        <v>16</v>
      </c>
      <c r="N356" s="21">
        <v>128</v>
      </c>
      <c r="O356" s="21"/>
      <c r="P356" s="20"/>
    </row>
    <row r="357" spans="2:16" x14ac:dyDescent="0.35">
      <c r="B357" s="21" t="s">
        <v>7022</v>
      </c>
      <c r="C357" s="21" t="s">
        <v>8737</v>
      </c>
      <c r="D357" s="21" t="s">
        <v>8886</v>
      </c>
      <c r="E357" s="21"/>
      <c r="F357" s="21"/>
      <c r="G357" s="117"/>
      <c r="H357" s="198"/>
      <c r="I357" s="133">
        <v>268</v>
      </c>
      <c r="J357" s="181" t="s">
        <v>8761</v>
      </c>
      <c r="K357" s="133"/>
      <c r="L357" s="133">
        <v>350</v>
      </c>
      <c r="M357" s="21">
        <v>8</v>
      </c>
      <c r="N357" s="21">
        <v>29.6</v>
      </c>
      <c r="O357" s="21"/>
      <c r="P357" s="20"/>
    </row>
    <row r="358" spans="2:16" x14ac:dyDescent="0.35">
      <c r="B358" s="21" t="s">
        <v>7022</v>
      </c>
      <c r="C358" s="21" t="s">
        <v>8737</v>
      </c>
      <c r="D358" s="21" t="s">
        <v>8886</v>
      </c>
      <c r="E358" s="21"/>
      <c r="F358" s="21"/>
      <c r="G358" s="117"/>
      <c r="H358" s="198"/>
      <c r="I358" s="133">
        <v>269</v>
      </c>
      <c r="J358" s="181" t="s">
        <v>8385</v>
      </c>
      <c r="K358" s="133"/>
      <c r="L358" s="133">
        <v>2933</v>
      </c>
      <c r="M358" s="21">
        <v>8</v>
      </c>
      <c r="N358" s="21">
        <v>84.8</v>
      </c>
      <c r="O358" s="21"/>
      <c r="P358" s="20"/>
    </row>
    <row r="359" spans="2:16" x14ac:dyDescent="0.35">
      <c r="B359" s="21" t="s">
        <v>7022</v>
      </c>
      <c r="C359" s="21" t="s">
        <v>8737</v>
      </c>
      <c r="D359" s="21" t="s">
        <v>8886</v>
      </c>
      <c r="E359" s="21"/>
      <c r="F359" s="21"/>
      <c r="G359" s="117"/>
      <c r="H359" s="198"/>
      <c r="I359" s="133" t="s">
        <v>10754</v>
      </c>
      <c r="J359" s="181" t="s">
        <v>8345</v>
      </c>
      <c r="K359" s="133"/>
      <c r="L359" s="133">
        <v>1129</v>
      </c>
      <c r="M359" s="21">
        <v>4</v>
      </c>
      <c r="N359" s="21">
        <v>2.4</v>
      </c>
      <c r="O359" s="21"/>
      <c r="P359" s="20"/>
    </row>
    <row r="360" spans="2:16" x14ac:dyDescent="0.35">
      <c r="B360" s="21" t="s">
        <v>7022</v>
      </c>
      <c r="C360" s="21" t="s">
        <v>8737</v>
      </c>
      <c r="D360" s="21" t="s">
        <v>8886</v>
      </c>
      <c r="E360" s="21"/>
      <c r="F360" s="21"/>
      <c r="G360" s="117"/>
      <c r="H360" s="198"/>
      <c r="I360" s="133" t="s">
        <v>10755</v>
      </c>
      <c r="J360" s="181" t="s">
        <v>8345</v>
      </c>
      <c r="K360" s="133"/>
      <c r="L360" s="133">
        <v>1129</v>
      </c>
      <c r="M360" s="21">
        <v>4</v>
      </c>
      <c r="N360" s="21">
        <v>2.4</v>
      </c>
      <c r="O360" s="21"/>
      <c r="P360" s="20"/>
    </row>
    <row r="361" spans="2:16" x14ac:dyDescent="0.35">
      <c r="B361" s="21" t="s">
        <v>7022</v>
      </c>
      <c r="C361" s="21" t="s">
        <v>8737</v>
      </c>
      <c r="D361" s="21" t="s">
        <v>8886</v>
      </c>
      <c r="E361" s="21"/>
      <c r="F361" s="21"/>
      <c r="G361" s="117"/>
      <c r="H361" s="198"/>
      <c r="I361" s="133">
        <v>271</v>
      </c>
      <c r="J361" s="181" t="s">
        <v>8833</v>
      </c>
      <c r="K361" s="133"/>
      <c r="L361" s="133">
        <v>1592</v>
      </c>
      <c r="M361" s="21">
        <v>8</v>
      </c>
      <c r="N361" s="21">
        <v>47.2</v>
      </c>
      <c r="O361" s="21"/>
      <c r="P361" s="20"/>
    </row>
    <row r="362" spans="2:16" x14ac:dyDescent="0.35">
      <c r="B362" s="21" t="s">
        <v>7022</v>
      </c>
      <c r="C362" s="21" t="s">
        <v>8737</v>
      </c>
      <c r="D362" s="21" t="s">
        <v>8886</v>
      </c>
      <c r="E362" s="21"/>
      <c r="F362" s="21"/>
      <c r="G362" s="117"/>
      <c r="H362" s="198"/>
      <c r="I362" s="133" t="s">
        <v>10752</v>
      </c>
      <c r="J362" s="181" t="s">
        <v>8834</v>
      </c>
      <c r="K362" s="133"/>
      <c r="L362" s="133">
        <v>2376</v>
      </c>
      <c r="M362" s="21">
        <v>4</v>
      </c>
      <c r="N362" s="21">
        <v>8.6</v>
      </c>
      <c r="O362" s="21"/>
      <c r="P362" s="20"/>
    </row>
    <row r="363" spans="2:16" x14ac:dyDescent="0.35">
      <c r="B363" s="21" t="s">
        <v>7022</v>
      </c>
      <c r="C363" s="21" t="s">
        <v>8737</v>
      </c>
      <c r="D363" s="21" t="s">
        <v>8886</v>
      </c>
      <c r="E363" s="21"/>
      <c r="F363" s="21"/>
      <c r="G363" s="117"/>
      <c r="H363" s="198"/>
      <c r="I363" s="133" t="s">
        <v>10753</v>
      </c>
      <c r="J363" s="181" t="s">
        <v>8834</v>
      </c>
      <c r="K363" s="133"/>
      <c r="L363" s="133">
        <v>2376</v>
      </c>
      <c r="M363" s="21">
        <v>4</v>
      </c>
      <c r="N363" s="21">
        <v>8.6</v>
      </c>
      <c r="O363" s="21"/>
      <c r="P363" s="20"/>
    </row>
    <row r="364" spans="2:16" x14ac:dyDescent="0.35">
      <c r="B364" s="21" t="s">
        <v>7022</v>
      </c>
      <c r="C364" s="21" t="s">
        <v>8737</v>
      </c>
      <c r="D364" s="21" t="s">
        <v>8886</v>
      </c>
      <c r="E364" s="21"/>
      <c r="F364" s="21"/>
      <c r="G364" s="117"/>
      <c r="H364" s="198"/>
      <c r="I364" s="133" t="s">
        <v>10750</v>
      </c>
      <c r="J364" s="181" t="s">
        <v>8656</v>
      </c>
      <c r="K364" s="133"/>
      <c r="L364" s="133">
        <v>1487</v>
      </c>
      <c r="M364" s="21">
        <v>4</v>
      </c>
      <c r="N364" s="21">
        <v>2.7</v>
      </c>
      <c r="O364" s="21"/>
      <c r="P364" s="20"/>
    </row>
    <row r="365" spans="2:16" x14ac:dyDescent="0.35">
      <c r="B365" s="21" t="s">
        <v>7022</v>
      </c>
      <c r="C365" s="21" t="s">
        <v>8737</v>
      </c>
      <c r="D365" s="21" t="s">
        <v>8886</v>
      </c>
      <c r="E365" s="21"/>
      <c r="F365" s="21"/>
      <c r="G365" s="117"/>
      <c r="H365" s="198"/>
      <c r="I365" s="133" t="s">
        <v>10751</v>
      </c>
      <c r="J365" s="181" t="s">
        <v>8656</v>
      </c>
      <c r="K365" s="133"/>
      <c r="L365" s="133">
        <v>1487</v>
      </c>
      <c r="M365" s="21">
        <v>4</v>
      </c>
      <c r="N365" s="21">
        <v>2.7</v>
      </c>
      <c r="O365" s="21"/>
      <c r="P365" s="20"/>
    </row>
    <row r="366" spans="2:16" x14ac:dyDescent="0.35">
      <c r="B366" s="21" t="s">
        <v>7022</v>
      </c>
      <c r="C366" s="21" t="s">
        <v>8737</v>
      </c>
      <c r="D366" s="21" t="s">
        <v>8886</v>
      </c>
      <c r="E366" s="21"/>
      <c r="F366" s="21"/>
      <c r="G366" s="117"/>
      <c r="H366" s="198"/>
      <c r="I366" s="133" t="s">
        <v>10748</v>
      </c>
      <c r="J366" s="181" t="s">
        <v>8810</v>
      </c>
      <c r="K366" s="133"/>
      <c r="L366" s="133">
        <v>2009</v>
      </c>
      <c r="M366" s="21">
        <v>4</v>
      </c>
      <c r="N366" s="21">
        <v>4.3</v>
      </c>
      <c r="O366" s="21"/>
      <c r="P366" s="20"/>
    </row>
    <row r="367" spans="2:16" x14ac:dyDescent="0.35">
      <c r="B367" s="21" t="s">
        <v>7022</v>
      </c>
      <c r="C367" s="21" t="s">
        <v>8737</v>
      </c>
      <c r="D367" s="21" t="s">
        <v>8886</v>
      </c>
      <c r="E367" s="21"/>
      <c r="F367" s="21"/>
      <c r="G367" s="117"/>
      <c r="H367" s="198"/>
      <c r="I367" s="133" t="s">
        <v>10749</v>
      </c>
      <c r="J367" s="181" t="s">
        <v>8810</v>
      </c>
      <c r="K367" s="133"/>
      <c r="L367" s="133">
        <v>2009</v>
      </c>
      <c r="M367" s="21">
        <v>4</v>
      </c>
      <c r="N367" s="21">
        <v>4.3</v>
      </c>
      <c r="O367" s="21"/>
      <c r="P367" s="20"/>
    </row>
    <row r="368" spans="2:16" x14ac:dyDescent="0.35">
      <c r="B368" s="21" t="s">
        <v>7022</v>
      </c>
      <c r="C368" s="21" t="s">
        <v>8737</v>
      </c>
      <c r="D368" s="21" t="s">
        <v>8886</v>
      </c>
      <c r="E368" s="21"/>
      <c r="F368" s="21"/>
      <c r="G368" s="117"/>
      <c r="H368" s="198"/>
      <c r="I368" s="133">
        <v>275</v>
      </c>
      <c r="J368" s="181" t="s">
        <v>8835</v>
      </c>
      <c r="K368" s="133"/>
      <c r="L368" s="133">
        <v>110</v>
      </c>
      <c r="M368" s="21">
        <v>8</v>
      </c>
      <c r="N368" s="21">
        <v>4</v>
      </c>
      <c r="O368" s="21"/>
      <c r="P368" s="20"/>
    </row>
    <row r="369" spans="2:16" x14ac:dyDescent="0.35">
      <c r="B369" s="21" t="s">
        <v>7022</v>
      </c>
      <c r="C369" s="21" t="s">
        <v>8737</v>
      </c>
      <c r="D369" s="21" t="s">
        <v>8886</v>
      </c>
      <c r="E369" s="21"/>
      <c r="F369" s="21"/>
      <c r="G369" s="155"/>
      <c r="H369" s="145"/>
      <c r="I369" s="133">
        <v>276</v>
      </c>
      <c r="J369" s="181" t="s">
        <v>8834</v>
      </c>
      <c r="K369" s="133"/>
      <c r="L369" s="133">
        <v>2335</v>
      </c>
      <c r="M369" s="133">
        <v>8</v>
      </c>
      <c r="N369" s="148">
        <v>68</v>
      </c>
      <c r="O369" s="148"/>
      <c r="P369" s="20"/>
    </row>
    <row r="370" spans="2:16" x14ac:dyDescent="0.35">
      <c r="B370" s="21" t="s">
        <v>7022</v>
      </c>
      <c r="C370" s="21" t="s">
        <v>8737</v>
      </c>
      <c r="D370" s="21" t="s">
        <v>8886</v>
      </c>
      <c r="E370" s="21"/>
      <c r="F370" s="21"/>
      <c r="G370" s="155"/>
      <c r="H370" s="145"/>
      <c r="I370" s="133" t="s">
        <v>6965</v>
      </c>
      <c r="J370" s="181" t="s">
        <v>8353</v>
      </c>
      <c r="K370" s="133"/>
      <c r="L370" s="133">
        <v>3229</v>
      </c>
      <c r="M370" s="133">
        <v>4</v>
      </c>
      <c r="N370" s="148">
        <v>27.6</v>
      </c>
      <c r="O370" s="148"/>
      <c r="P370" s="20"/>
    </row>
    <row r="371" spans="2:16" x14ac:dyDescent="0.35">
      <c r="B371" s="21" t="s">
        <v>7022</v>
      </c>
      <c r="C371" s="21" t="s">
        <v>8737</v>
      </c>
      <c r="D371" s="21" t="s">
        <v>8886</v>
      </c>
      <c r="E371" s="21"/>
      <c r="F371" s="21"/>
      <c r="G371" s="155"/>
      <c r="H371" s="145"/>
      <c r="I371" s="133">
        <v>278</v>
      </c>
      <c r="J371" s="181" t="s">
        <v>8797</v>
      </c>
      <c r="K371" s="133"/>
      <c r="L371" s="133">
        <v>4189</v>
      </c>
      <c r="M371" s="133">
        <v>4</v>
      </c>
      <c r="N371" s="148">
        <v>76.400000000000006</v>
      </c>
      <c r="O371" s="148"/>
      <c r="P371" s="20"/>
    </row>
    <row r="372" spans="2:16" x14ac:dyDescent="0.35">
      <c r="B372" s="21" t="s">
        <v>7022</v>
      </c>
      <c r="C372" s="21" t="s">
        <v>8737</v>
      </c>
      <c r="D372" s="21" t="s">
        <v>8886</v>
      </c>
      <c r="E372" s="21"/>
      <c r="F372" s="21"/>
      <c r="G372" s="155"/>
      <c r="H372" s="145"/>
      <c r="I372" s="133" t="s">
        <v>8836</v>
      </c>
      <c r="J372" s="181" t="s">
        <v>8468</v>
      </c>
      <c r="K372" s="133"/>
      <c r="L372" s="133">
        <v>2044</v>
      </c>
      <c r="M372" s="184">
        <v>4</v>
      </c>
      <c r="N372" s="148">
        <v>29.6</v>
      </c>
      <c r="O372" s="148"/>
      <c r="P372" s="20"/>
    </row>
    <row r="373" spans="2:16" x14ac:dyDescent="0.35">
      <c r="B373" s="21" t="s">
        <v>7022</v>
      </c>
      <c r="C373" s="21" t="s">
        <v>8737</v>
      </c>
      <c r="D373" s="21" t="s">
        <v>8886</v>
      </c>
      <c r="E373" s="21"/>
      <c r="F373" s="21"/>
      <c r="G373" s="155"/>
      <c r="H373" s="145"/>
      <c r="I373" s="133" t="s">
        <v>8837</v>
      </c>
      <c r="J373" s="181" t="s">
        <v>8368</v>
      </c>
      <c r="K373" s="133"/>
      <c r="L373" s="133">
        <v>1656</v>
      </c>
      <c r="M373" s="184">
        <v>4</v>
      </c>
      <c r="N373" s="148">
        <v>20.8</v>
      </c>
      <c r="O373" s="148"/>
      <c r="P373" s="20"/>
    </row>
    <row r="374" spans="2:16" x14ac:dyDescent="0.35">
      <c r="B374" s="21" t="s">
        <v>7022</v>
      </c>
      <c r="C374" s="21" t="s">
        <v>8737</v>
      </c>
      <c r="D374" s="21" t="s">
        <v>8886</v>
      </c>
      <c r="E374" s="21"/>
      <c r="F374" s="21"/>
      <c r="G374" s="155"/>
      <c r="H374" s="145"/>
      <c r="I374" s="133">
        <v>281</v>
      </c>
      <c r="J374" s="181" t="s">
        <v>8656</v>
      </c>
      <c r="K374" s="133"/>
      <c r="L374" s="133">
        <v>1069</v>
      </c>
      <c r="M374" s="133">
        <v>8</v>
      </c>
      <c r="N374" s="148">
        <v>16</v>
      </c>
      <c r="O374" s="148"/>
      <c r="P374" s="20"/>
    </row>
    <row r="375" spans="2:16" x14ac:dyDescent="0.35">
      <c r="B375" s="21" t="s">
        <v>7022</v>
      </c>
      <c r="C375" s="21" t="s">
        <v>8737</v>
      </c>
      <c r="D375" s="21" t="s">
        <v>8886</v>
      </c>
      <c r="E375" s="21"/>
      <c r="F375" s="21"/>
      <c r="G375" s="155"/>
      <c r="H375" s="145"/>
      <c r="I375" s="133" t="s">
        <v>4217</v>
      </c>
      <c r="J375" s="181" t="s">
        <v>8797</v>
      </c>
      <c r="K375" s="133"/>
      <c r="L375" s="133">
        <v>4189</v>
      </c>
      <c r="M375" s="133">
        <v>4</v>
      </c>
      <c r="N375" s="148">
        <v>76.400000000000006</v>
      </c>
      <c r="O375" s="148"/>
      <c r="P375" s="20"/>
    </row>
    <row r="376" spans="2:16" x14ac:dyDescent="0.35">
      <c r="B376" s="21" t="s">
        <v>7022</v>
      </c>
      <c r="C376" s="21" t="s">
        <v>8737</v>
      </c>
      <c r="D376" s="21" t="s">
        <v>8886</v>
      </c>
      <c r="E376" s="21"/>
      <c r="F376" s="21"/>
      <c r="G376" s="155"/>
      <c r="H376" s="145"/>
      <c r="I376" s="133">
        <v>128</v>
      </c>
      <c r="J376" s="181" t="s">
        <v>8813</v>
      </c>
      <c r="K376" s="133"/>
      <c r="L376" s="133">
        <v>300</v>
      </c>
      <c r="M376" s="133">
        <v>280</v>
      </c>
      <c r="N376" s="148">
        <v>56</v>
      </c>
      <c r="O376" s="148"/>
      <c r="P376" s="20"/>
    </row>
    <row r="377" spans="2:16" x14ac:dyDescent="0.35">
      <c r="B377" s="21" t="s">
        <v>7022</v>
      </c>
      <c r="C377" s="21" t="s">
        <v>8737</v>
      </c>
      <c r="D377" s="21" t="s">
        <v>8887</v>
      </c>
      <c r="E377" s="21"/>
      <c r="F377" s="21"/>
      <c r="G377" s="139">
        <v>40119882</v>
      </c>
      <c r="H377" s="133" t="s">
        <v>10061</v>
      </c>
      <c r="I377" s="133">
        <v>197</v>
      </c>
      <c r="J377" s="181" t="s">
        <v>8814</v>
      </c>
      <c r="K377" s="133"/>
      <c r="L377" s="133">
        <v>120</v>
      </c>
      <c r="M377" s="133">
        <v>4</v>
      </c>
      <c r="N377" s="148">
        <v>2</v>
      </c>
      <c r="O377" s="148"/>
      <c r="P377" s="20"/>
    </row>
    <row r="378" spans="2:16" x14ac:dyDescent="0.35">
      <c r="B378" s="21" t="s">
        <v>7022</v>
      </c>
      <c r="C378" s="21" t="s">
        <v>8737</v>
      </c>
      <c r="D378" s="21" t="s">
        <v>8887</v>
      </c>
      <c r="E378" s="21"/>
      <c r="F378" s="21"/>
      <c r="G378" s="139">
        <v>40119846</v>
      </c>
      <c r="H378" s="133" t="s">
        <v>10041</v>
      </c>
      <c r="I378" s="133">
        <v>132</v>
      </c>
      <c r="J378" s="181" t="s">
        <v>8795</v>
      </c>
      <c r="K378" s="133"/>
      <c r="L378" s="133">
        <v>195</v>
      </c>
      <c r="M378" s="133">
        <v>4</v>
      </c>
      <c r="N378" s="148">
        <v>4.4000000000000004</v>
      </c>
      <c r="O378" s="148"/>
      <c r="P378" s="20"/>
    </row>
    <row r="379" spans="2:16" x14ac:dyDescent="0.35">
      <c r="B379" s="21" t="s">
        <v>7022</v>
      </c>
      <c r="C379" s="21" t="s">
        <v>8737</v>
      </c>
      <c r="D379" s="21" t="s">
        <v>8887</v>
      </c>
      <c r="E379" s="21"/>
      <c r="F379" s="21"/>
      <c r="G379" s="139">
        <v>40119860</v>
      </c>
      <c r="H379" s="133" t="s">
        <v>10019</v>
      </c>
      <c r="I379" s="133" t="s">
        <v>7278</v>
      </c>
      <c r="J379" s="181" t="s">
        <v>8808</v>
      </c>
      <c r="K379" s="133"/>
      <c r="L379" s="133">
        <v>508</v>
      </c>
      <c r="M379" s="133">
        <v>16</v>
      </c>
      <c r="N379" s="148">
        <v>148.80000000000001</v>
      </c>
      <c r="O379" s="148"/>
      <c r="P379" s="20"/>
    </row>
    <row r="380" spans="2:16" x14ac:dyDescent="0.35">
      <c r="B380" s="21" t="s">
        <v>7022</v>
      </c>
      <c r="C380" s="21" t="s">
        <v>8737</v>
      </c>
      <c r="D380" s="21" t="s">
        <v>8887</v>
      </c>
      <c r="E380" s="21"/>
      <c r="F380" s="21"/>
      <c r="G380" s="139">
        <v>40119861</v>
      </c>
      <c r="H380" s="133" t="s">
        <v>10045</v>
      </c>
      <c r="I380" s="133">
        <v>145</v>
      </c>
      <c r="J380" s="181" t="s">
        <v>8809</v>
      </c>
      <c r="K380" s="133"/>
      <c r="L380" s="133">
        <v>508</v>
      </c>
      <c r="M380" s="184">
        <v>32</v>
      </c>
      <c r="N380" s="148">
        <v>147.19999999999999</v>
      </c>
      <c r="O380" s="148"/>
      <c r="P380" s="148"/>
    </row>
    <row r="381" spans="2:16" x14ac:dyDescent="0.35">
      <c r="B381" s="21" t="s">
        <v>7022</v>
      </c>
      <c r="C381" s="21" t="s">
        <v>8737</v>
      </c>
      <c r="D381" s="21" t="s">
        <v>8887</v>
      </c>
      <c r="E381" s="21"/>
      <c r="F381" s="21"/>
      <c r="G381" s="139">
        <v>40119874</v>
      </c>
      <c r="H381" s="133" t="s">
        <v>9933</v>
      </c>
      <c r="I381" s="133" t="s">
        <v>8815</v>
      </c>
      <c r="J381" s="181" t="s">
        <v>8772</v>
      </c>
      <c r="K381" s="133"/>
      <c r="L381" s="133">
        <v>4563</v>
      </c>
      <c r="M381" s="184">
        <v>4</v>
      </c>
      <c r="N381" s="148">
        <v>440</v>
      </c>
      <c r="O381" s="148"/>
      <c r="P381" s="148"/>
    </row>
    <row r="382" spans="2:16" x14ac:dyDescent="0.35">
      <c r="B382" s="21" t="s">
        <v>7022</v>
      </c>
      <c r="C382" s="21" t="s">
        <v>8737</v>
      </c>
      <c r="D382" s="21" t="s">
        <v>8887</v>
      </c>
      <c r="E382" s="21"/>
      <c r="F382" s="21"/>
      <c r="G382" s="139">
        <v>40119875</v>
      </c>
      <c r="H382" s="133" t="s">
        <v>11117</v>
      </c>
      <c r="I382" s="133" t="s">
        <v>10456</v>
      </c>
      <c r="J382" s="181" t="s">
        <v>8372</v>
      </c>
      <c r="K382" s="133"/>
      <c r="L382" s="133">
        <v>3882</v>
      </c>
      <c r="M382" s="184">
        <v>4</v>
      </c>
      <c r="N382" s="148">
        <v>5.9249999999999998</v>
      </c>
      <c r="O382" s="148"/>
      <c r="P382" s="148"/>
    </row>
    <row r="383" spans="2:16" x14ac:dyDescent="0.35">
      <c r="B383" s="21" t="s">
        <v>7022</v>
      </c>
      <c r="C383" s="21" t="s">
        <v>8737</v>
      </c>
      <c r="D383" s="21" t="s">
        <v>8887</v>
      </c>
      <c r="E383" s="21"/>
      <c r="F383" s="21"/>
      <c r="G383" s="139">
        <v>40119876</v>
      </c>
      <c r="H383" s="133" t="s">
        <v>11067</v>
      </c>
      <c r="I383" s="133" t="s">
        <v>10457</v>
      </c>
      <c r="J383" s="181" t="s">
        <v>8372</v>
      </c>
      <c r="K383" s="133"/>
      <c r="L383" s="133">
        <v>3882</v>
      </c>
      <c r="M383" s="184">
        <v>4</v>
      </c>
      <c r="N383" s="148">
        <v>5.9249999999999998</v>
      </c>
      <c r="O383" s="148"/>
      <c r="P383" s="148"/>
    </row>
    <row r="384" spans="2:16" x14ac:dyDescent="0.35">
      <c r="B384" s="21" t="s">
        <v>7022</v>
      </c>
      <c r="C384" s="21" t="s">
        <v>8737</v>
      </c>
      <c r="D384" s="21" t="s">
        <v>8887</v>
      </c>
      <c r="E384" s="21"/>
      <c r="F384" s="21"/>
      <c r="G384" s="139">
        <v>40119877</v>
      </c>
      <c r="H384" s="133" t="s">
        <v>9850</v>
      </c>
      <c r="I384" s="133">
        <v>177</v>
      </c>
      <c r="J384" s="181" t="s">
        <v>8435</v>
      </c>
      <c r="K384" s="133"/>
      <c r="L384" s="133">
        <v>4591</v>
      </c>
      <c r="M384" s="184">
        <v>4</v>
      </c>
      <c r="N384" s="148">
        <v>84</v>
      </c>
      <c r="O384" s="148"/>
      <c r="P384" s="148"/>
    </row>
    <row r="385" spans="2:16" x14ac:dyDescent="0.35">
      <c r="B385" s="21" t="s">
        <v>7022</v>
      </c>
      <c r="C385" s="21" t="s">
        <v>8737</v>
      </c>
      <c r="D385" s="21" t="s">
        <v>8887</v>
      </c>
      <c r="E385" s="21"/>
      <c r="F385" s="21"/>
      <c r="G385" s="139">
        <v>40119878</v>
      </c>
      <c r="H385" s="133" t="s">
        <v>10010</v>
      </c>
      <c r="I385" s="133">
        <v>178</v>
      </c>
      <c r="J385" s="181" t="s">
        <v>8672</v>
      </c>
      <c r="K385" s="133"/>
      <c r="L385" s="133">
        <v>291</v>
      </c>
      <c r="M385" s="184">
        <v>4</v>
      </c>
      <c r="N385" s="148">
        <v>18.8</v>
      </c>
      <c r="O385" s="148"/>
      <c r="P385" s="148"/>
    </row>
    <row r="386" spans="2:16" x14ac:dyDescent="0.35">
      <c r="B386" s="21" t="s">
        <v>7022</v>
      </c>
      <c r="C386" s="21" t="s">
        <v>8737</v>
      </c>
      <c r="D386" s="21" t="s">
        <v>8887</v>
      </c>
      <c r="E386" s="21"/>
      <c r="F386" s="21"/>
      <c r="G386" s="139">
        <v>40119879</v>
      </c>
      <c r="H386" s="133" t="s">
        <v>9900</v>
      </c>
      <c r="I386" s="133">
        <v>179</v>
      </c>
      <c r="J386" s="181" t="s">
        <v>8424</v>
      </c>
      <c r="K386" s="133"/>
      <c r="L386" s="133">
        <v>1703</v>
      </c>
      <c r="M386" s="184">
        <v>8</v>
      </c>
      <c r="N386" s="148">
        <v>33.6</v>
      </c>
      <c r="O386" s="148"/>
      <c r="P386" s="148"/>
    </row>
    <row r="387" spans="2:16" x14ac:dyDescent="0.35">
      <c r="B387" s="21" t="s">
        <v>7022</v>
      </c>
      <c r="C387" s="21" t="s">
        <v>8737</v>
      </c>
      <c r="D387" s="21" t="s">
        <v>8887</v>
      </c>
      <c r="E387" s="21"/>
      <c r="F387" s="21"/>
      <c r="G387" s="139">
        <v>40119880</v>
      </c>
      <c r="H387" s="133" t="s">
        <v>11161</v>
      </c>
      <c r="I387" s="133" t="s">
        <v>10735</v>
      </c>
      <c r="J387" s="181" t="s">
        <v>8353</v>
      </c>
      <c r="K387" s="133"/>
      <c r="L387" s="133">
        <v>1129</v>
      </c>
      <c r="M387" s="184">
        <v>4</v>
      </c>
      <c r="N387" s="148">
        <v>0.48</v>
      </c>
      <c r="O387" s="148"/>
      <c r="P387" s="148"/>
    </row>
    <row r="388" spans="2:16" x14ac:dyDescent="0.35">
      <c r="B388" s="21" t="s">
        <v>7022</v>
      </c>
      <c r="C388" s="21" t="s">
        <v>8737</v>
      </c>
      <c r="D388" s="21" t="s">
        <v>8887</v>
      </c>
      <c r="E388" s="21"/>
      <c r="F388" s="21"/>
      <c r="G388" s="139">
        <v>40119881</v>
      </c>
      <c r="H388" s="133" t="s">
        <v>11160</v>
      </c>
      <c r="I388" s="133" t="s">
        <v>10736</v>
      </c>
      <c r="J388" s="181" t="s">
        <v>8353</v>
      </c>
      <c r="K388" s="133"/>
      <c r="L388" s="133">
        <v>1129</v>
      </c>
      <c r="M388" s="184">
        <v>4</v>
      </c>
      <c r="N388" s="148">
        <v>0.48</v>
      </c>
      <c r="O388" s="148"/>
      <c r="P388" s="148"/>
    </row>
    <row r="389" spans="2:16" x14ac:dyDescent="0.35">
      <c r="B389" s="21" t="s">
        <v>7022</v>
      </c>
      <c r="C389" s="21" t="s">
        <v>8737</v>
      </c>
      <c r="D389" s="21" t="s">
        <v>8887</v>
      </c>
      <c r="E389" s="21"/>
      <c r="F389" s="21"/>
      <c r="G389" s="139">
        <v>40119883</v>
      </c>
      <c r="H389" s="133" t="s">
        <v>9932</v>
      </c>
      <c r="I389" s="133" t="s">
        <v>8822</v>
      </c>
      <c r="J389" s="181" t="s">
        <v>8772</v>
      </c>
      <c r="K389" s="133"/>
      <c r="L389" s="133">
        <v>4563</v>
      </c>
      <c r="M389" s="184">
        <v>4</v>
      </c>
      <c r="N389" s="148">
        <v>440</v>
      </c>
      <c r="O389" s="148"/>
      <c r="P389" s="148"/>
    </row>
    <row r="390" spans="2:16" x14ac:dyDescent="0.35">
      <c r="B390" s="21" t="s">
        <v>7022</v>
      </c>
      <c r="C390" s="21" t="s">
        <v>8737</v>
      </c>
      <c r="D390" s="21" t="s">
        <v>8887</v>
      </c>
      <c r="E390" s="21"/>
      <c r="F390" s="21"/>
      <c r="G390" s="139">
        <v>40119884</v>
      </c>
      <c r="H390" s="133" t="s">
        <v>9922</v>
      </c>
      <c r="I390" s="133">
        <v>211</v>
      </c>
      <c r="J390" s="181" t="s">
        <v>8810</v>
      </c>
      <c r="K390" s="133"/>
      <c r="L390" s="133">
        <v>618</v>
      </c>
      <c r="M390" s="184">
        <v>8</v>
      </c>
      <c r="N390" s="148">
        <v>10.4</v>
      </c>
      <c r="O390" s="148"/>
      <c r="P390" s="148"/>
    </row>
    <row r="391" spans="2:16" x14ac:dyDescent="0.35">
      <c r="B391" s="21" t="s">
        <v>7022</v>
      </c>
      <c r="C391" s="21" t="s">
        <v>8737</v>
      </c>
      <c r="D391" s="21" t="s">
        <v>8887</v>
      </c>
      <c r="E391" s="21"/>
      <c r="F391" s="21"/>
      <c r="G391" s="139">
        <v>40119885</v>
      </c>
      <c r="H391" s="133" t="s">
        <v>11104</v>
      </c>
      <c r="I391" s="133" t="s">
        <v>10733</v>
      </c>
      <c r="J391" s="181" t="s">
        <v>8810</v>
      </c>
      <c r="K391" s="133"/>
      <c r="L391" s="133">
        <v>1455</v>
      </c>
      <c r="M391" s="184">
        <v>4</v>
      </c>
      <c r="N391" s="148">
        <v>0.77500000000000002</v>
      </c>
      <c r="O391" s="148"/>
      <c r="P391" s="148"/>
    </row>
    <row r="392" spans="2:16" x14ac:dyDescent="0.35">
      <c r="B392" s="21" t="s">
        <v>7022</v>
      </c>
      <c r="C392" s="21" t="s">
        <v>8737</v>
      </c>
      <c r="D392" s="21" t="s">
        <v>8887</v>
      </c>
      <c r="E392" s="21"/>
      <c r="F392" s="21"/>
      <c r="G392" s="139">
        <v>40119886</v>
      </c>
      <c r="H392" s="133" t="s">
        <v>11151</v>
      </c>
      <c r="I392" s="133" t="s">
        <v>10734</v>
      </c>
      <c r="J392" s="181" t="s">
        <v>8810</v>
      </c>
      <c r="K392" s="133"/>
      <c r="L392" s="133">
        <v>1455</v>
      </c>
      <c r="M392" s="184">
        <v>4</v>
      </c>
      <c r="N392" s="148">
        <v>0.77500000000000002</v>
      </c>
      <c r="O392" s="148"/>
      <c r="P392" s="148"/>
    </row>
    <row r="393" spans="2:16" x14ac:dyDescent="0.35">
      <c r="B393" s="21" t="s">
        <v>7022</v>
      </c>
      <c r="C393" s="21" t="s">
        <v>8737</v>
      </c>
      <c r="D393" s="21" t="s">
        <v>8887</v>
      </c>
      <c r="E393" s="21"/>
      <c r="F393" s="21"/>
      <c r="G393" s="21">
        <v>40119887</v>
      </c>
      <c r="H393" s="39" t="s">
        <v>11153</v>
      </c>
      <c r="I393" s="133" t="s">
        <v>10731</v>
      </c>
      <c r="J393" s="181" t="s">
        <v>8353</v>
      </c>
      <c r="K393" s="133"/>
      <c r="L393" s="133">
        <v>1450</v>
      </c>
      <c r="M393" s="184">
        <v>4</v>
      </c>
      <c r="N393" s="148">
        <v>0.88571428571428579</v>
      </c>
      <c r="O393" s="148"/>
      <c r="P393" s="148"/>
    </row>
    <row r="394" spans="2:16" x14ac:dyDescent="0.35">
      <c r="B394" s="21" t="s">
        <v>7022</v>
      </c>
      <c r="C394" s="21" t="s">
        <v>8737</v>
      </c>
      <c r="D394" s="21" t="s">
        <v>8887</v>
      </c>
      <c r="E394" s="21"/>
      <c r="F394" s="21"/>
      <c r="G394" s="21">
        <v>40119888</v>
      </c>
      <c r="H394" s="39" t="s">
        <v>11148</v>
      </c>
      <c r="I394" s="133" t="s">
        <v>10732</v>
      </c>
      <c r="J394" s="181" t="s">
        <v>8353</v>
      </c>
      <c r="K394" s="133"/>
      <c r="L394" s="133">
        <v>1450</v>
      </c>
      <c r="M394" s="184">
        <v>4</v>
      </c>
      <c r="N394" s="148">
        <v>0.88571428571428579</v>
      </c>
      <c r="O394" s="148"/>
      <c r="P394" s="148"/>
    </row>
    <row r="395" spans="2:16" x14ac:dyDescent="0.35">
      <c r="B395" s="21" t="s">
        <v>7022</v>
      </c>
      <c r="C395" s="21" t="s">
        <v>8737</v>
      </c>
      <c r="D395" s="21" t="s">
        <v>8887</v>
      </c>
      <c r="E395" s="21"/>
      <c r="F395" s="21"/>
      <c r="G395" s="139">
        <v>40119889</v>
      </c>
      <c r="H395" s="133" t="s">
        <v>9836</v>
      </c>
      <c r="I395" s="133">
        <v>214</v>
      </c>
      <c r="J395" s="181" t="s">
        <v>8810</v>
      </c>
      <c r="K395" s="133"/>
      <c r="L395" s="133">
        <v>1351</v>
      </c>
      <c r="M395" s="184">
        <v>8</v>
      </c>
      <c r="N395" s="148">
        <v>23.2</v>
      </c>
      <c r="O395" s="148"/>
      <c r="P395" s="148"/>
    </row>
    <row r="396" spans="2:16" x14ac:dyDescent="0.35">
      <c r="B396" s="21" t="s">
        <v>7022</v>
      </c>
      <c r="C396" s="21" t="s">
        <v>8737</v>
      </c>
      <c r="D396" s="21" t="s">
        <v>8887</v>
      </c>
      <c r="E396" s="21"/>
      <c r="F396" s="21"/>
      <c r="G396" s="139">
        <v>40119890</v>
      </c>
      <c r="H396" s="133" t="s">
        <v>11131</v>
      </c>
      <c r="I396" s="133" t="s">
        <v>10729</v>
      </c>
      <c r="J396" s="181" t="s">
        <v>8353</v>
      </c>
      <c r="K396" s="133"/>
      <c r="L396" s="133">
        <v>2247</v>
      </c>
      <c r="M396" s="133">
        <v>4</v>
      </c>
      <c r="N396" s="148">
        <v>1.3714285714285714</v>
      </c>
      <c r="O396" s="148"/>
      <c r="P396" s="148"/>
    </row>
    <row r="397" spans="2:16" x14ac:dyDescent="0.35">
      <c r="B397" s="21" t="s">
        <v>7022</v>
      </c>
      <c r="C397" s="21" t="s">
        <v>8737</v>
      </c>
      <c r="D397" s="21" t="s">
        <v>8887</v>
      </c>
      <c r="E397" s="21"/>
      <c r="F397" s="21"/>
      <c r="G397" s="139">
        <v>40119891</v>
      </c>
      <c r="H397" s="133" t="s">
        <v>11130</v>
      </c>
      <c r="I397" s="133" t="s">
        <v>10730</v>
      </c>
      <c r="J397" s="181" t="s">
        <v>8353</v>
      </c>
      <c r="K397" s="133"/>
      <c r="L397" s="133">
        <v>2247</v>
      </c>
      <c r="M397" s="133">
        <v>4</v>
      </c>
      <c r="N397" s="148">
        <v>1.3714285714285714</v>
      </c>
      <c r="O397" s="148"/>
      <c r="P397" s="148"/>
    </row>
    <row r="398" spans="2:16" x14ac:dyDescent="0.35">
      <c r="B398" s="21" t="s">
        <v>7022</v>
      </c>
      <c r="C398" s="21" t="s">
        <v>8737</v>
      </c>
      <c r="D398" s="21" t="s">
        <v>8887</v>
      </c>
      <c r="E398" s="21"/>
      <c r="F398" s="21"/>
      <c r="G398" s="139">
        <v>40119892</v>
      </c>
      <c r="H398" s="133" t="s">
        <v>11123</v>
      </c>
      <c r="I398" s="133" t="s">
        <v>10727</v>
      </c>
      <c r="J398" s="181" t="s">
        <v>8385</v>
      </c>
      <c r="K398" s="133"/>
      <c r="L398" s="133">
        <v>3062</v>
      </c>
      <c r="M398" s="133">
        <v>4</v>
      </c>
      <c r="N398" s="148">
        <v>2.7749999999999999</v>
      </c>
      <c r="O398" s="148"/>
      <c r="P398" s="148"/>
    </row>
    <row r="399" spans="2:16" x14ac:dyDescent="0.35">
      <c r="B399" s="21" t="s">
        <v>7022</v>
      </c>
      <c r="C399" s="21" t="s">
        <v>8737</v>
      </c>
      <c r="D399" s="21" t="s">
        <v>8887</v>
      </c>
      <c r="E399" s="21"/>
      <c r="F399" s="21"/>
      <c r="G399" s="139">
        <v>40119893</v>
      </c>
      <c r="H399" s="133" t="s">
        <v>11126</v>
      </c>
      <c r="I399" s="133" t="s">
        <v>10728</v>
      </c>
      <c r="J399" s="181" t="s">
        <v>8385</v>
      </c>
      <c r="K399" s="133"/>
      <c r="L399" s="133">
        <v>3062</v>
      </c>
      <c r="M399" s="133">
        <v>4</v>
      </c>
      <c r="N399" s="148">
        <v>2.7749999999999999</v>
      </c>
      <c r="O399" s="148"/>
      <c r="P399" s="148"/>
    </row>
    <row r="400" spans="2:16" x14ac:dyDescent="0.35">
      <c r="B400" s="21" t="s">
        <v>7022</v>
      </c>
      <c r="C400" s="21" t="s">
        <v>8737</v>
      </c>
      <c r="D400" s="21" t="s">
        <v>8887</v>
      </c>
      <c r="E400" s="21"/>
      <c r="F400" s="21"/>
      <c r="G400" s="139">
        <v>40119894</v>
      </c>
      <c r="H400" s="133" t="s">
        <v>11061</v>
      </c>
      <c r="I400" s="133" t="s">
        <v>10725</v>
      </c>
      <c r="J400" s="181" t="s">
        <v>8435</v>
      </c>
      <c r="K400" s="133"/>
      <c r="L400" s="133">
        <v>5333</v>
      </c>
      <c r="M400" s="133">
        <v>4</v>
      </c>
      <c r="N400" s="148">
        <v>6.1</v>
      </c>
      <c r="O400" s="148"/>
      <c r="P400" s="148"/>
    </row>
    <row r="401" spans="2:16" x14ac:dyDescent="0.35">
      <c r="B401" s="21" t="s">
        <v>7022</v>
      </c>
      <c r="C401" s="21" t="s">
        <v>8737</v>
      </c>
      <c r="D401" s="21" t="s">
        <v>8887</v>
      </c>
      <c r="E401" s="21"/>
      <c r="F401" s="21"/>
      <c r="G401" s="139">
        <v>40119895</v>
      </c>
      <c r="H401" s="133" t="s">
        <v>11111</v>
      </c>
      <c r="I401" s="133" t="s">
        <v>10726</v>
      </c>
      <c r="J401" s="181" t="s">
        <v>8435</v>
      </c>
      <c r="K401" s="133"/>
      <c r="L401" s="133">
        <v>5333</v>
      </c>
      <c r="M401" s="133">
        <v>4</v>
      </c>
      <c r="N401" s="148">
        <v>6.1</v>
      </c>
      <c r="O401" s="148"/>
      <c r="P401" s="148"/>
    </row>
    <row r="402" spans="2:16" x14ac:dyDescent="0.35">
      <c r="B402" s="21" t="s">
        <v>7022</v>
      </c>
      <c r="C402" s="21" t="s">
        <v>8737</v>
      </c>
      <c r="D402" s="21" t="s">
        <v>8887</v>
      </c>
      <c r="E402" s="21"/>
      <c r="F402" s="21"/>
      <c r="G402" s="139">
        <v>40119896</v>
      </c>
      <c r="H402" s="133" t="s">
        <v>9909</v>
      </c>
      <c r="I402" s="133" t="s">
        <v>8823</v>
      </c>
      <c r="J402" s="181" t="s">
        <v>8368</v>
      </c>
      <c r="K402" s="133"/>
      <c r="L402" s="133">
        <v>1444</v>
      </c>
      <c r="M402" s="133">
        <v>4</v>
      </c>
      <c r="N402" s="148">
        <v>18</v>
      </c>
      <c r="O402" s="148"/>
      <c r="P402" s="148"/>
    </row>
    <row r="403" spans="2:16" x14ac:dyDescent="0.35">
      <c r="B403" s="21" t="s">
        <v>7022</v>
      </c>
      <c r="C403" s="21" t="s">
        <v>8737</v>
      </c>
      <c r="D403" s="21" t="s">
        <v>8887</v>
      </c>
      <c r="E403" s="21"/>
      <c r="F403" s="21"/>
      <c r="G403" s="139">
        <v>40119897</v>
      </c>
      <c r="H403" s="133" t="s">
        <v>10071</v>
      </c>
      <c r="I403" s="133">
        <v>219</v>
      </c>
      <c r="J403" s="181" t="s">
        <v>8485</v>
      </c>
      <c r="K403" s="133"/>
      <c r="L403" s="133">
        <v>125</v>
      </c>
      <c r="M403" s="133">
        <v>8</v>
      </c>
      <c r="N403" s="148">
        <v>4.8</v>
      </c>
      <c r="O403" s="148"/>
      <c r="P403" s="148"/>
    </row>
    <row r="404" spans="2:16" x14ac:dyDescent="0.35">
      <c r="B404" s="21" t="s">
        <v>7022</v>
      </c>
      <c r="C404" s="21" t="s">
        <v>8737</v>
      </c>
      <c r="D404" s="21" t="s">
        <v>8887</v>
      </c>
      <c r="E404" s="21"/>
      <c r="F404" s="21"/>
      <c r="G404" s="139">
        <v>40119898</v>
      </c>
      <c r="H404" s="133" t="s">
        <v>9930</v>
      </c>
      <c r="I404" s="133" t="s">
        <v>8662</v>
      </c>
      <c r="J404" s="181" t="s">
        <v>8772</v>
      </c>
      <c r="K404" s="133"/>
      <c r="L404" s="133">
        <v>4563</v>
      </c>
      <c r="M404" s="133">
        <v>4</v>
      </c>
      <c r="N404" s="148">
        <v>440</v>
      </c>
      <c r="O404" s="148"/>
      <c r="P404" s="148"/>
    </row>
    <row r="405" spans="2:16" x14ac:dyDescent="0.35">
      <c r="B405" s="21" t="s">
        <v>7022</v>
      </c>
      <c r="C405" s="21" t="s">
        <v>8737</v>
      </c>
      <c r="D405" s="21" t="s">
        <v>8887</v>
      </c>
      <c r="E405" s="21"/>
      <c r="F405" s="21"/>
      <c r="G405" s="139">
        <v>40119899</v>
      </c>
      <c r="H405" s="133" t="s">
        <v>9869</v>
      </c>
      <c r="I405" s="133">
        <v>251</v>
      </c>
      <c r="J405" s="181" t="s">
        <v>8443</v>
      </c>
      <c r="K405" s="133"/>
      <c r="L405" s="133">
        <v>2512</v>
      </c>
      <c r="M405" s="133">
        <v>4</v>
      </c>
      <c r="N405" s="148">
        <v>55.6</v>
      </c>
      <c r="O405" s="148"/>
      <c r="P405" s="148"/>
    </row>
    <row r="406" spans="2:16" x14ac:dyDescent="0.35">
      <c r="B406" s="21" t="s">
        <v>7022</v>
      </c>
      <c r="C406" s="21" t="s">
        <v>8737</v>
      </c>
      <c r="D406" s="21" t="s">
        <v>8887</v>
      </c>
      <c r="E406" s="21"/>
      <c r="F406" s="21"/>
      <c r="G406" s="139">
        <v>40119900</v>
      </c>
      <c r="H406" s="133" t="s">
        <v>10013</v>
      </c>
      <c r="I406" s="133">
        <v>252</v>
      </c>
      <c r="J406" s="181" t="s">
        <v>8710</v>
      </c>
      <c r="K406" s="133"/>
      <c r="L406" s="133">
        <v>256</v>
      </c>
      <c r="M406" s="133">
        <v>4</v>
      </c>
      <c r="N406" s="148">
        <v>7.6</v>
      </c>
      <c r="O406" s="148"/>
      <c r="P406" s="148"/>
    </row>
    <row r="407" spans="2:16" x14ac:dyDescent="0.35">
      <c r="B407" s="21" t="s">
        <v>7022</v>
      </c>
      <c r="C407" s="21" t="s">
        <v>8737</v>
      </c>
      <c r="D407" s="21" t="s">
        <v>8887</v>
      </c>
      <c r="E407" s="21"/>
      <c r="F407" s="21"/>
      <c r="G407" s="139">
        <v>40119901</v>
      </c>
      <c r="H407" s="133" t="s">
        <v>9854</v>
      </c>
      <c r="I407" s="133">
        <v>253</v>
      </c>
      <c r="J407" s="181" t="s">
        <v>8443</v>
      </c>
      <c r="K407" s="133"/>
      <c r="L407" s="133">
        <v>3980</v>
      </c>
      <c r="M407" s="133">
        <v>4</v>
      </c>
      <c r="N407" s="148">
        <v>88</v>
      </c>
      <c r="O407" s="148"/>
      <c r="P407" s="148"/>
    </row>
    <row r="408" spans="2:16" x14ac:dyDescent="0.35">
      <c r="B408" s="21" t="s">
        <v>7022</v>
      </c>
      <c r="C408" s="21" t="s">
        <v>8737</v>
      </c>
      <c r="D408" s="21" t="s">
        <v>8887</v>
      </c>
      <c r="E408" s="21"/>
      <c r="F408" s="21"/>
      <c r="G408" s="139">
        <v>40119902</v>
      </c>
      <c r="H408" s="133" t="s">
        <v>10036</v>
      </c>
      <c r="I408" s="133">
        <v>254</v>
      </c>
      <c r="J408" s="181" t="s">
        <v>8830</v>
      </c>
      <c r="K408" s="133"/>
      <c r="L408" s="133">
        <v>300</v>
      </c>
      <c r="M408" s="133">
        <v>4</v>
      </c>
      <c r="N408" s="148">
        <v>7.2</v>
      </c>
      <c r="O408" s="148"/>
      <c r="P408" s="148"/>
    </row>
    <row r="409" spans="2:16" x14ac:dyDescent="0.35">
      <c r="B409" s="21" t="s">
        <v>7022</v>
      </c>
      <c r="C409" s="21" t="s">
        <v>8737</v>
      </c>
      <c r="D409" s="21" t="s">
        <v>8887</v>
      </c>
      <c r="E409" s="21"/>
      <c r="F409" s="21"/>
      <c r="G409" s="139">
        <v>40119903</v>
      </c>
      <c r="H409" s="133" t="s">
        <v>11060</v>
      </c>
      <c r="I409" s="133" t="s">
        <v>10723</v>
      </c>
      <c r="J409" s="181" t="s">
        <v>8435</v>
      </c>
      <c r="K409" s="133"/>
      <c r="L409" s="133">
        <v>5350</v>
      </c>
      <c r="M409" s="133">
        <v>4</v>
      </c>
      <c r="N409" s="148">
        <v>8.1333333333333329</v>
      </c>
      <c r="O409" s="148"/>
      <c r="P409" s="20"/>
    </row>
    <row r="410" spans="2:16" x14ac:dyDescent="0.35">
      <c r="B410" s="21" t="s">
        <v>7022</v>
      </c>
      <c r="C410" s="21" t="s">
        <v>8737</v>
      </c>
      <c r="D410" s="21" t="s">
        <v>8887</v>
      </c>
      <c r="E410" s="21"/>
      <c r="F410" s="21"/>
      <c r="G410" s="139">
        <v>40119904</v>
      </c>
      <c r="H410" s="133" t="s">
        <v>11112</v>
      </c>
      <c r="I410" s="133" t="s">
        <v>10724</v>
      </c>
      <c r="J410" s="181" t="s">
        <v>8435</v>
      </c>
      <c r="K410" s="133"/>
      <c r="L410" s="133">
        <v>5350</v>
      </c>
      <c r="M410" s="133">
        <v>4</v>
      </c>
      <c r="N410" s="148">
        <v>8.1333333333333329</v>
      </c>
      <c r="O410" s="148"/>
      <c r="P410" s="20"/>
    </row>
    <row r="411" spans="2:16" x14ac:dyDescent="0.35">
      <c r="B411" s="21" t="s">
        <v>7022</v>
      </c>
      <c r="C411" s="21" t="s">
        <v>8737</v>
      </c>
      <c r="D411" s="21" t="s">
        <v>8887</v>
      </c>
      <c r="E411" s="21"/>
      <c r="F411" s="21"/>
      <c r="G411" s="139">
        <v>40119905</v>
      </c>
      <c r="H411" s="133" t="s">
        <v>9956</v>
      </c>
      <c r="I411" s="133">
        <v>256</v>
      </c>
      <c r="J411" s="181" t="s">
        <v>8435</v>
      </c>
      <c r="K411" s="133"/>
      <c r="L411" s="133">
        <v>2325</v>
      </c>
      <c r="M411" s="133">
        <v>8</v>
      </c>
      <c r="N411" s="148">
        <v>84.8</v>
      </c>
      <c r="O411" s="148"/>
      <c r="P411" s="20"/>
    </row>
    <row r="412" spans="2:16" x14ac:dyDescent="0.35">
      <c r="B412" s="21" t="s">
        <v>7022</v>
      </c>
      <c r="C412" s="21" t="s">
        <v>8737</v>
      </c>
      <c r="D412" s="21" t="s">
        <v>8887</v>
      </c>
      <c r="E412" s="21"/>
      <c r="F412" s="21"/>
      <c r="G412" s="139">
        <v>40119906</v>
      </c>
      <c r="H412" s="133" t="s">
        <v>11089</v>
      </c>
      <c r="I412" s="133" t="s">
        <v>10721</v>
      </c>
      <c r="J412" s="181" t="s">
        <v>8468</v>
      </c>
      <c r="K412" s="133"/>
      <c r="L412" s="133">
        <v>2019</v>
      </c>
      <c r="M412" s="133">
        <v>4</v>
      </c>
      <c r="N412" s="148">
        <v>2.4333333333333331</v>
      </c>
      <c r="O412" s="148"/>
      <c r="P412" s="20"/>
    </row>
    <row r="413" spans="2:16" x14ac:dyDescent="0.35">
      <c r="B413" s="21" t="s">
        <v>7022</v>
      </c>
      <c r="C413" s="21" t="s">
        <v>8737</v>
      </c>
      <c r="D413" s="21" t="s">
        <v>8887</v>
      </c>
      <c r="E413" s="21"/>
      <c r="F413" s="21"/>
      <c r="G413" s="139">
        <v>40119907</v>
      </c>
      <c r="H413" s="133" t="s">
        <v>11090</v>
      </c>
      <c r="I413" s="133" t="s">
        <v>10722</v>
      </c>
      <c r="J413" s="181" t="s">
        <v>8468</v>
      </c>
      <c r="K413" s="133"/>
      <c r="L413" s="133">
        <v>2019</v>
      </c>
      <c r="M413" s="133">
        <v>4</v>
      </c>
      <c r="N413" s="148">
        <v>2.4333333333333331</v>
      </c>
      <c r="O413" s="148"/>
      <c r="P413" s="20"/>
    </row>
    <row r="414" spans="2:16" x14ac:dyDescent="0.35">
      <c r="B414" s="21" t="s">
        <v>7022</v>
      </c>
      <c r="C414" s="21" t="s">
        <v>8737</v>
      </c>
      <c r="D414" s="21" t="s">
        <v>8887</v>
      </c>
      <c r="E414" s="21"/>
      <c r="F414" s="21"/>
      <c r="G414" s="139">
        <v>40119908</v>
      </c>
      <c r="H414" s="133" t="s">
        <v>9970</v>
      </c>
      <c r="I414" s="133">
        <v>258</v>
      </c>
      <c r="J414" s="181" t="s">
        <v>8424</v>
      </c>
      <c r="K414" s="133"/>
      <c r="L414" s="133">
        <v>1519</v>
      </c>
      <c r="M414" s="133">
        <v>8</v>
      </c>
      <c r="N414" s="148">
        <v>29.6</v>
      </c>
      <c r="O414" s="148"/>
      <c r="P414" s="20"/>
    </row>
    <row r="415" spans="2:16" x14ac:dyDescent="0.35">
      <c r="B415" s="21" t="s">
        <v>7022</v>
      </c>
      <c r="C415" s="21" t="s">
        <v>8737</v>
      </c>
      <c r="D415" s="21" t="s">
        <v>8887</v>
      </c>
      <c r="E415" s="21"/>
      <c r="F415" s="21"/>
      <c r="G415" s="139">
        <v>40119909</v>
      </c>
      <c r="H415" s="133" t="s">
        <v>11162</v>
      </c>
      <c r="I415" s="133" t="s">
        <v>10531</v>
      </c>
      <c r="J415" s="181" t="s">
        <v>8345</v>
      </c>
      <c r="K415" s="133"/>
      <c r="L415" s="133">
        <v>1008</v>
      </c>
      <c r="M415" s="133">
        <v>4</v>
      </c>
      <c r="N415" s="148">
        <v>0.73333333333333339</v>
      </c>
      <c r="O415" s="148"/>
      <c r="P415" s="20"/>
    </row>
    <row r="416" spans="2:16" x14ac:dyDescent="0.35">
      <c r="B416" s="21" t="s">
        <v>7022</v>
      </c>
      <c r="C416" s="21" t="s">
        <v>8737</v>
      </c>
      <c r="D416" s="21" t="s">
        <v>8887</v>
      </c>
      <c r="E416" s="21"/>
      <c r="F416" s="21"/>
      <c r="G416" s="155"/>
      <c r="H416" s="145"/>
      <c r="I416" s="133" t="s">
        <v>10532</v>
      </c>
      <c r="J416" s="181" t="s">
        <v>8345</v>
      </c>
      <c r="K416" s="133"/>
      <c r="L416" s="133">
        <v>1008</v>
      </c>
      <c r="M416" s="133">
        <v>4</v>
      </c>
      <c r="N416" s="148">
        <v>0.73333333333333339</v>
      </c>
      <c r="O416" s="148"/>
      <c r="P416" s="20"/>
    </row>
    <row r="417" spans="2:16" x14ac:dyDescent="0.35">
      <c r="B417" s="21" t="s">
        <v>7022</v>
      </c>
      <c r="C417" s="21" t="s">
        <v>8737</v>
      </c>
      <c r="D417" s="21" t="s">
        <v>8887</v>
      </c>
      <c r="E417" s="21"/>
      <c r="F417" s="21"/>
      <c r="G417" s="139">
        <v>40119911</v>
      </c>
      <c r="H417" s="133" t="s">
        <v>9907</v>
      </c>
      <c r="I417" s="133" t="s">
        <v>7345</v>
      </c>
      <c r="J417" s="181" t="s">
        <v>8353</v>
      </c>
      <c r="K417" s="133"/>
      <c r="L417" s="133">
        <v>1597</v>
      </c>
      <c r="M417" s="133">
        <v>4</v>
      </c>
      <c r="N417" s="148">
        <v>13.6</v>
      </c>
      <c r="O417" s="148"/>
      <c r="P417" s="148"/>
    </row>
    <row r="418" spans="2:16" x14ac:dyDescent="0.35">
      <c r="B418" s="21" t="s">
        <v>7022</v>
      </c>
      <c r="C418" s="21" t="s">
        <v>8737</v>
      </c>
      <c r="D418" s="21" t="s">
        <v>8887</v>
      </c>
      <c r="E418" s="21"/>
      <c r="F418" s="21"/>
      <c r="G418" s="139">
        <v>40119912</v>
      </c>
      <c r="H418" s="133" t="s">
        <v>10072</v>
      </c>
      <c r="I418" s="133">
        <v>261</v>
      </c>
      <c r="J418" s="181" t="s">
        <v>8420</v>
      </c>
      <c r="K418" s="133"/>
      <c r="L418" s="133">
        <v>110</v>
      </c>
      <c r="M418" s="133">
        <v>8</v>
      </c>
      <c r="N418" s="148">
        <v>4.8</v>
      </c>
      <c r="O418" s="148"/>
      <c r="P418" s="148"/>
    </row>
    <row r="419" spans="2:16" x14ac:dyDescent="0.35">
      <c r="B419" s="21" t="s">
        <v>7022</v>
      </c>
      <c r="C419" s="21" t="s">
        <v>8737</v>
      </c>
      <c r="D419" s="21" t="s">
        <v>8887</v>
      </c>
      <c r="E419" s="21"/>
      <c r="F419" s="21"/>
      <c r="G419" s="139">
        <v>40119913</v>
      </c>
      <c r="H419" s="133" t="s">
        <v>9852</v>
      </c>
      <c r="I419" s="133" t="s">
        <v>8838</v>
      </c>
      <c r="J419" s="181" t="s">
        <v>8772</v>
      </c>
      <c r="K419" s="133"/>
      <c r="L419" s="133">
        <v>4563</v>
      </c>
      <c r="M419" s="133">
        <v>4</v>
      </c>
      <c r="N419" s="148">
        <v>440</v>
      </c>
      <c r="O419" s="148"/>
      <c r="P419" s="20"/>
    </row>
    <row r="420" spans="2:16" x14ac:dyDescent="0.35">
      <c r="B420" s="21" t="s">
        <v>7022</v>
      </c>
      <c r="C420" s="21" t="s">
        <v>8737</v>
      </c>
      <c r="D420" s="21" t="s">
        <v>8887</v>
      </c>
      <c r="E420" s="21"/>
      <c r="F420" s="21"/>
      <c r="G420" s="139">
        <v>40119914</v>
      </c>
      <c r="H420" s="133" t="s">
        <v>9916</v>
      </c>
      <c r="I420" s="133">
        <v>291</v>
      </c>
      <c r="J420" s="181" t="s">
        <v>8345</v>
      </c>
      <c r="K420" s="133"/>
      <c r="L420" s="133">
        <v>960</v>
      </c>
      <c r="M420" s="133">
        <v>8</v>
      </c>
      <c r="N420" s="148">
        <v>16.8</v>
      </c>
      <c r="O420" s="148"/>
      <c r="P420" s="20"/>
    </row>
    <row r="421" spans="2:16" x14ac:dyDescent="0.35">
      <c r="B421" s="21" t="s">
        <v>7022</v>
      </c>
      <c r="C421" s="21" t="s">
        <v>8737</v>
      </c>
      <c r="D421" s="21" t="s">
        <v>8887</v>
      </c>
      <c r="E421" s="21"/>
      <c r="F421" s="21"/>
      <c r="G421" s="139">
        <v>40119915</v>
      </c>
      <c r="H421" s="133" t="s">
        <v>9971</v>
      </c>
      <c r="I421" s="133">
        <v>292</v>
      </c>
      <c r="J421" s="181" t="s">
        <v>8424</v>
      </c>
      <c r="K421" s="133"/>
      <c r="L421" s="133">
        <v>1514</v>
      </c>
      <c r="M421" s="133">
        <v>8</v>
      </c>
      <c r="N421" s="148">
        <v>29.6</v>
      </c>
      <c r="O421" s="148"/>
      <c r="P421" s="20"/>
    </row>
    <row r="422" spans="2:16" x14ac:dyDescent="0.35">
      <c r="B422" s="21" t="s">
        <v>7022</v>
      </c>
      <c r="C422" s="21" t="s">
        <v>8737</v>
      </c>
      <c r="D422" s="21" t="s">
        <v>8887</v>
      </c>
      <c r="E422" s="21"/>
      <c r="F422" s="21"/>
      <c r="G422" s="139">
        <v>40119917</v>
      </c>
      <c r="H422" s="133" t="s">
        <v>9893</v>
      </c>
      <c r="I422" s="133" t="s">
        <v>8839</v>
      </c>
      <c r="J422" s="181" t="s">
        <v>8468</v>
      </c>
      <c r="K422" s="133"/>
      <c r="L422" s="133">
        <v>1927</v>
      </c>
      <c r="M422" s="184">
        <v>8</v>
      </c>
      <c r="N422" s="148">
        <v>56</v>
      </c>
      <c r="O422" s="148"/>
      <c r="P422" s="20"/>
    </row>
    <row r="423" spans="2:16" x14ac:dyDescent="0.35">
      <c r="B423" s="21" t="s">
        <v>7022</v>
      </c>
      <c r="C423" s="21" t="s">
        <v>8737</v>
      </c>
      <c r="D423" s="21" t="s">
        <v>8887</v>
      </c>
      <c r="E423" s="21"/>
      <c r="F423" s="21"/>
      <c r="G423" s="139">
        <v>40119918</v>
      </c>
      <c r="H423" s="133" t="s">
        <v>11113</v>
      </c>
      <c r="I423" s="133" t="s">
        <v>10395</v>
      </c>
      <c r="J423" s="181" t="s">
        <v>8435</v>
      </c>
      <c r="K423" s="133"/>
      <c r="L423" s="133">
        <v>5856</v>
      </c>
      <c r="M423" s="184">
        <v>4</v>
      </c>
      <c r="N423" s="148">
        <v>13.4</v>
      </c>
      <c r="O423" s="148"/>
      <c r="P423" s="20"/>
    </row>
    <row r="424" spans="2:16" x14ac:dyDescent="0.35">
      <c r="B424" s="21" t="s">
        <v>7022</v>
      </c>
      <c r="C424" s="21" t="s">
        <v>8737</v>
      </c>
      <c r="D424" s="21" t="s">
        <v>8887</v>
      </c>
      <c r="E424" s="21"/>
      <c r="F424" s="21"/>
      <c r="G424" s="139">
        <v>40119919</v>
      </c>
      <c r="H424" s="133" t="s">
        <v>11110</v>
      </c>
      <c r="I424" s="133" t="s">
        <v>10396</v>
      </c>
      <c r="J424" s="181" t="s">
        <v>8435</v>
      </c>
      <c r="K424" s="133"/>
      <c r="L424" s="133">
        <v>5856</v>
      </c>
      <c r="M424" s="184">
        <v>4</v>
      </c>
      <c r="N424" s="148">
        <v>13.4</v>
      </c>
      <c r="O424" s="148"/>
      <c r="P424" s="20"/>
    </row>
    <row r="425" spans="2:16" x14ac:dyDescent="0.35">
      <c r="B425" s="21" t="s">
        <v>7022</v>
      </c>
      <c r="C425" s="21" t="s">
        <v>8737</v>
      </c>
      <c r="D425" s="21" t="s">
        <v>8887</v>
      </c>
      <c r="E425" s="21"/>
      <c r="F425" s="21"/>
      <c r="G425" s="139">
        <v>40119920</v>
      </c>
      <c r="H425" s="133" t="s">
        <v>11074</v>
      </c>
      <c r="I425" s="133" t="s">
        <v>10394</v>
      </c>
      <c r="J425" s="181" t="s">
        <v>8424</v>
      </c>
      <c r="K425" s="133"/>
      <c r="L425" s="133">
        <v>3334</v>
      </c>
      <c r="M425" s="133">
        <v>4</v>
      </c>
      <c r="N425" s="148">
        <v>4.0999999999999996</v>
      </c>
      <c r="O425" s="148"/>
      <c r="P425" s="20"/>
    </row>
    <row r="426" spans="2:16" x14ac:dyDescent="0.35">
      <c r="B426" s="21" t="s">
        <v>7022</v>
      </c>
      <c r="C426" s="21" t="s">
        <v>8737</v>
      </c>
      <c r="D426" s="21" t="s">
        <v>8887</v>
      </c>
      <c r="E426" s="21"/>
      <c r="F426" s="21"/>
      <c r="G426" s="139">
        <v>40119910</v>
      </c>
      <c r="H426" s="133" t="s">
        <v>11356</v>
      </c>
      <c r="I426" s="133" t="s">
        <v>8989</v>
      </c>
      <c r="J426" s="181" t="s">
        <v>8424</v>
      </c>
      <c r="K426" s="133"/>
      <c r="L426" s="133">
        <v>3334</v>
      </c>
      <c r="M426" s="133">
        <v>4</v>
      </c>
      <c r="N426" s="148">
        <v>4.0999999999999996</v>
      </c>
      <c r="O426" s="148"/>
      <c r="P426" s="20"/>
    </row>
    <row r="427" spans="2:16" x14ac:dyDescent="0.35">
      <c r="B427" s="21" t="s">
        <v>7022</v>
      </c>
      <c r="C427" s="21" t="s">
        <v>8737</v>
      </c>
      <c r="D427" s="21" t="s">
        <v>8887</v>
      </c>
      <c r="E427" s="21"/>
      <c r="F427" s="21"/>
      <c r="G427" s="139">
        <v>40119922</v>
      </c>
      <c r="H427" s="133" t="s">
        <v>11125</v>
      </c>
      <c r="I427" s="133" t="s">
        <v>10545</v>
      </c>
      <c r="J427" s="181" t="s">
        <v>8468</v>
      </c>
      <c r="K427" s="133"/>
      <c r="L427" s="133">
        <v>3106</v>
      </c>
      <c r="M427" s="133">
        <v>4</v>
      </c>
      <c r="N427" s="148">
        <v>5.65</v>
      </c>
      <c r="O427" s="148"/>
      <c r="P427" s="20"/>
    </row>
    <row r="428" spans="2:16" x14ac:dyDescent="0.35">
      <c r="B428" s="21" t="s">
        <v>7022</v>
      </c>
      <c r="C428" s="21" t="s">
        <v>8737</v>
      </c>
      <c r="D428" s="21" t="s">
        <v>8887</v>
      </c>
      <c r="E428" s="21"/>
      <c r="F428" s="21"/>
      <c r="G428" s="139">
        <v>40119923</v>
      </c>
      <c r="H428" s="133" t="s">
        <v>11124</v>
      </c>
      <c r="I428" s="133" t="s">
        <v>10546</v>
      </c>
      <c r="J428" s="181" t="s">
        <v>8468</v>
      </c>
      <c r="K428" s="133"/>
      <c r="L428" s="133">
        <v>3106</v>
      </c>
      <c r="M428" s="133">
        <v>4</v>
      </c>
      <c r="N428" s="148">
        <v>5.65</v>
      </c>
      <c r="O428" s="148"/>
      <c r="P428" s="20"/>
    </row>
    <row r="429" spans="2:16" x14ac:dyDescent="0.35">
      <c r="B429" s="21" t="s">
        <v>7022</v>
      </c>
      <c r="C429" s="21" t="s">
        <v>8737</v>
      </c>
      <c r="D429" s="21" t="s">
        <v>8887</v>
      </c>
      <c r="E429" s="21"/>
      <c r="F429" s="21"/>
      <c r="G429" s="139">
        <v>40119924</v>
      </c>
      <c r="H429" s="133" t="s">
        <v>9885</v>
      </c>
      <c r="I429" s="133" t="s">
        <v>8840</v>
      </c>
      <c r="J429" s="181" t="s">
        <v>8353</v>
      </c>
      <c r="K429" s="133"/>
      <c r="L429" s="133">
        <v>2153</v>
      </c>
      <c r="M429" s="133">
        <v>8</v>
      </c>
      <c r="N429" s="148">
        <v>36.799999999999997</v>
      </c>
      <c r="O429" s="148"/>
      <c r="P429" s="20"/>
    </row>
    <row r="430" spans="2:16" x14ac:dyDescent="0.35">
      <c r="B430" s="21" t="s">
        <v>7022</v>
      </c>
      <c r="C430" s="21" t="s">
        <v>8737</v>
      </c>
      <c r="D430" s="21" t="s">
        <v>8887</v>
      </c>
      <c r="E430" s="21"/>
      <c r="F430" s="21"/>
      <c r="G430" s="139">
        <v>40159847</v>
      </c>
      <c r="H430" s="133" t="s">
        <v>9837</v>
      </c>
      <c r="I430" s="133">
        <v>298</v>
      </c>
      <c r="J430" s="181" t="s">
        <v>8841</v>
      </c>
      <c r="K430" s="133"/>
      <c r="L430" s="133">
        <v>120</v>
      </c>
      <c r="M430" s="133">
        <v>8</v>
      </c>
      <c r="N430" s="148">
        <v>4.8</v>
      </c>
      <c r="O430" s="148"/>
      <c r="P430" s="20"/>
    </row>
    <row r="431" spans="2:16" x14ac:dyDescent="0.35">
      <c r="B431" s="21" t="s">
        <v>7022</v>
      </c>
      <c r="C431" s="21" t="s">
        <v>8737</v>
      </c>
      <c r="D431" s="21" t="s">
        <v>8887</v>
      </c>
      <c r="E431" s="21"/>
      <c r="F431" s="21"/>
      <c r="G431" s="139">
        <v>40119925</v>
      </c>
      <c r="H431" s="133" t="s">
        <v>9937</v>
      </c>
      <c r="I431" s="133">
        <v>299</v>
      </c>
      <c r="J431" s="181" t="s">
        <v>8435</v>
      </c>
      <c r="K431" s="133"/>
      <c r="L431" s="133">
        <v>3980</v>
      </c>
      <c r="M431" s="133">
        <v>4</v>
      </c>
      <c r="N431" s="148">
        <v>72.8</v>
      </c>
      <c r="O431" s="148"/>
      <c r="P431" s="20"/>
    </row>
    <row r="432" spans="2:16" x14ac:dyDescent="0.35">
      <c r="B432" s="21" t="s">
        <v>7022</v>
      </c>
      <c r="C432" s="21" t="s">
        <v>8737</v>
      </c>
      <c r="D432" s="21" t="s">
        <v>8887</v>
      </c>
      <c r="E432" s="21"/>
      <c r="F432" s="21"/>
      <c r="G432" s="155"/>
      <c r="H432" s="145"/>
      <c r="I432" s="133">
        <v>300</v>
      </c>
      <c r="J432" s="181" t="s">
        <v>8372</v>
      </c>
      <c r="K432" s="133"/>
      <c r="L432" s="133">
        <v>286</v>
      </c>
      <c r="M432" s="133">
        <v>4</v>
      </c>
      <c r="N432" s="148">
        <v>6.8</v>
      </c>
      <c r="O432" s="148"/>
      <c r="P432" s="20"/>
    </row>
    <row r="433" spans="2:16" x14ac:dyDescent="0.35">
      <c r="B433" s="21" t="s">
        <v>7022</v>
      </c>
      <c r="C433" s="21" t="s">
        <v>8737</v>
      </c>
      <c r="D433" s="21" t="s">
        <v>8887</v>
      </c>
      <c r="E433" s="21"/>
      <c r="F433" s="21"/>
      <c r="G433" s="139">
        <v>40119926</v>
      </c>
      <c r="H433" s="133" t="s">
        <v>9936</v>
      </c>
      <c r="I433" s="133">
        <v>301</v>
      </c>
      <c r="J433" s="181" t="s">
        <v>8435</v>
      </c>
      <c r="K433" s="133"/>
      <c r="L433" s="133">
        <v>4648</v>
      </c>
      <c r="M433" s="133">
        <v>4</v>
      </c>
      <c r="N433" s="148">
        <v>84.8</v>
      </c>
      <c r="O433" s="148"/>
      <c r="P433" s="20"/>
    </row>
    <row r="434" spans="2:16" x14ac:dyDescent="0.35">
      <c r="B434" s="21" t="s">
        <v>7022</v>
      </c>
      <c r="C434" s="21" t="s">
        <v>8737</v>
      </c>
      <c r="D434" s="21" t="s">
        <v>8887</v>
      </c>
      <c r="E434" s="21"/>
      <c r="F434" s="21"/>
      <c r="G434" s="139">
        <v>40119927</v>
      </c>
      <c r="H434" s="133" t="s">
        <v>10052</v>
      </c>
      <c r="I434" s="133">
        <v>302</v>
      </c>
      <c r="J434" s="181" t="s">
        <v>8842</v>
      </c>
      <c r="K434" s="133"/>
      <c r="L434" s="133">
        <v>288</v>
      </c>
      <c r="M434" s="133">
        <v>4</v>
      </c>
      <c r="N434" s="148">
        <v>20</v>
      </c>
      <c r="O434" s="148"/>
      <c r="P434" s="20"/>
    </row>
    <row r="435" spans="2:16" x14ac:dyDescent="0.35">
      <c r="B435" s="21" t="s">
        <v>7022</v>
      </c>
      <c r="C435" s="21" t="s">
        <v>8737</v>
      </c>
      <c r="D435" s="21" t="s">
        <v>8887</v>
      </c>
      <c r="E435" s="21"/>
      <c r="F435" s="21"/>
      <c r="G435" s="139">
        <v>40119928</v>
      </c>
      <c r="H435" s="133" t="s">
        <v>11081</v>
      </c>
      <c r="I435" s="133" t="s">
        <v>10746</v>
      </c>
      <c r="J435" s="181" t="s">
        <v>8529</v>
      </c>
      <c r="K435" s="133"/>
      <c r="L435" s="133">
        <v>2902</v>
      </c>
      <c r="M435" s="133">
        <v>4</v>
      </c>
      <c r="N435" s="148">
        <v>13.8</v>
      </c>
      <c r="O435" s="148"/>
      <c r="P435" s="20"/>
    </row>
    <row r="436" spans="2:16" x14ac:dyDescent="0.35">
      <c r="B436" s="21" t="s">
        <v>7022</v>
      </c>
      <c r="C436" s="21" t="s">
        <v>8737</v>
      </c>
      <c r="D436" s="21" t="s">
        <v>8887</v>
      </c>
      <c r="E436" s="21"/>
      <c r="F436" s="21"/>
      <c r="G436" s="139">
        <v>40119929</v>
      </c>
      <c r="H436" s="133" t="s">
        <v>11080</v>
      </c>
      <c r="I436" s="133" t="s">
        <v>10747</v>
      </c>
      <c r="J436" s="181" t="s">
        <v>8529</v>
      </c>
      <c r="K436" s="133"/>
      <c r="L436" s="133">
        <v>2902</v>
      </c>
      <c r="M436" s="133">
        <v>4</v>
      </c>
      <c r="N436" s="148">
        <v>13.8</v>
      </c>
      <c r="O436" s="148"/>
      <c r="P436" s="20"/>
    </row>
    <row r="437" spans="2:16" x14ac:dyDescent="0.35">
      <c r="B437" s="21" t="s">
        <v>7022</v>
      </c>
      <c r="C437" s="21" t="s">
        <v>8737</v>
      </c>
      <c r="D437" s="21" t="s">
        <v>8887</v>
      </c>
      <c r="E437" s="21"/>
      <c r="F437" s="21"/>
      <c r="G437" s="139">
        <v>40119930</v>
      </c>
      <c r="H437" s="133" t="s">
        <v>9911</v>
      </c>
      <c r="I437" s="133">
        <v>304</v>
      </c>
      <c r="J437" s="181" t="s">
        <v>8345</v>
      </c>
      <c r="K437" s="133"/>
      <c r="L437" s="133">
        <v>1129</v>
      </c>
      <c r="M437" s="133">
        <v>8</v>
      </c>
      <c r="N437" s="148">
        <v>19.2</v>
      </c>
      <c r="O437" s="148"/>
      <c r="P437" s="20"/>
    </row>
    <row r="438" spans="2:16" x14ac:dyDescent="0.35">
      <c r="B438" s="21" t="s">
        <v>7022</v>
      </c>
      <c r="C438" s="21" t="s">
        <v>8737</v>
      </c>
      <c r="D438" s="21" t="s">
        <v>8887</v>
      </c>
      <c r="E438" s="21"/>
      <c r="F438" s="21"/>
      <c r="G438" s="139">
        <v>40119931</v>
      </c>
      <c r="H438" s="133" t="s">
        <v>11142</v>
      </c>
      <c r="I438" s="133" t="s">
        <v>10429</v>
      </c>
      <c r="J438" s="181" t="s">
        <v>8424</v>
      </c>
      <c r="K438" s="133"/>
      <c r="L438" s="133">
        <v>1574</v>
      </c>
      <c r="M438" s="133">
        <v>4</v>
      </c>
      <c r="N438" s="148">
        <v>3.9</v>
      </c>
      <c r="O438" s="148"/>
      <c r="P438" s="20"/>
    </row>
    <row r="439" spans="2:16" x14ac:dyDescent="0.35">
      <c r="B439" s="21" t="s">
        <v>7022</v>
      </c>
      <c r="C439" s="21" t="s">
        <v>8737</v>
      </c>
      <c r="D439" s="21" t="s">
        <v>8887</v>
      </c>
      <c r="E439" s="21"/>
      <c r="F439" s="21"/>
      <c r="G439" s="139">
        <v>40119932</v>
      </c>
      <c r="H439" s="133" t="s">
        <v>11146</v>
      </c>
      <c r="I439" s="133" t="s">
        <v>10430</v>
      </c>
      <c r="J439" s="181" t="s">
        <v>8424</v>
      </c>
      <c r="K439" s="133"/>
      <c r="L439" s="133">
        <v>1574</v>
      </c>
      <c r="M439" s="133">
        <v>4</v>
      </c>
      <c r="N439" s="148">
        <v>3.9</v>
      </c>
      <c r="O439" s="148"/>
      <c r="P439" s="20"/>
    </row>
    <row r="440" spans="2:16" x14ac:dyDescent="0.35">
      <c r="B440" s="21" t="s">
        <v>7022</v>
      </c>
      <c r="C440" s="21" t="s">
        <v>8737</v>
      </c>
      <c r="D440" s="21" t="s">
        <v>8887</v>
      </c>
      <c r="E440" s="21"/>
      <c r="F440" s="21"/>
      <c r="G440" s="139">
        <v>40119933</v>
      </c>
      <c r="H440" s="133" t="s">
        <v>11134</v>
      </c>
      <c r="I440" s="133" t="s">
        <v>10744</v>
      </c>
      <c r="J440" s="181" t="s">
        <v>8468</v>
      </c>
      <c r="K440" s="133"/>
      <c r="L440" s="133">
        <v>2381</v>
      </c>
      <c r="M440" s="133">
        <v>4</v>
      </c>
      <c r="N440" s="148">
        <v>8.6</v>
      </c>
      <c r="O440" s="148"/>
      <c r="P440" s="20"/>
    </row>
    <row r="441" spans="2:16" x14ac:dyDescent="0.35">
      <c r="B441" s="21" t="s">
        <v>7022</v>
      </c>
      <c r="C441" s="21" t="s">
        <v>8737</v>
      </c>
      <c r="D441" s="21" t="s">
        <v>8887</v>
      </c>
      <c r="E441" s="21"/>
      <c r="F441" s="21"/>
      <c r="G441" s="139">
        <v>40119934</v>
      </c>
      <c r="H441" s="133" t="s">
        <v>11135</v>
      </c>
      <c r="I441" s="133" t="s">
        <v>10745</v>
      </c>
      <c r="J441" s="181" t="s">
        <v>8468</v>
      </c>
      <c r="K441" s="133"/>
      <c r="L441" s="133">
        <v>2381</v>
      </c>
      <c r="M441" s="133">
        <v>4</v>
      </c>
      <c r="N441" s="148">
        <v>8.6</v>
      </c>
      <c r="O441" s="148"/>
      <c r="P441" s="20"/>
    </row>
    <row r="442" spans="2:16" x14ac:dyDescent="0.35">
      <c r="B442" s="21" t="s">
        <v>7022</v>
      </c>
      <c r="C442" s="21" t="s">
        <v>8737</v>
      </c>
      <c r="D442" s="21" t="s">
        <v>8887</v>
      </c>
      <c r="E442" s="21"/>
      <c r="F442" s="21"/>
      <c r="G442" s="139">
        <v>40119935</v>
      </c>
      <c r="H442" s="133" t="s">
        <v>10048</v>
      </c>
      <c r="I442" s="133">
        <v>307</v>
      </c>
      <c r="J442" s="181" t="s">
        <v>8843</v>
      </c>
      <c r="K442" s="133"/>
      <c r="L442" s="133">
        <v>391</v>
      </c>
      <c r="M442" s="133">
        <v>8</v>
      </c>
      <c r="N442" s="148">
        <v>42.4</v>
      </c>
      <c r="O442" s="148"/>
      <c r="P442" s="20"/>
    </row>
    <row r="443" spans="2:16" x14ac:dyDescent="0.35">
      <c r="B443" s="21" t="s">
        <v>7022</v>
      </c>
      <c r="C443" s="21" t="s">
        <v>8737</v>
      </c>
      <c r="D443" s="21" t="s">
        <v>8887</v>
      </c>
      <c r="E443" s="21"/>
      <c r="F443" s="21"/>
      <c r="G443" s="139">
        <v>40119936</v>
      </c>
      <c r="H443" s="133" t="s">
        <v>11091</v>
      </c>
      <c r="I443" s="133" t="s">
        <v>6979</v>
      </c>
      <c r="J443" s="181" t="s">
        <v>8844</v>
      </c>
      <c r="K443" s="133"/>
      <c r="L443" s="133">
        <v>1966</v>
      </c>
      <c r="M443" s="133">
        <v>4</v>
      </c>
      <c r="N443" s="148">
        <v>4.2</v>
      </c>
      <c r="O443" s="148"/>
      <c r="P443" s="20"/>
    </row>
    <row r="444" spans="2:16" x14ac:dyDescent="0.35">
      <c r="B444" s="21" t="s">
        <v>7022</v>
      </c>
      <c r="C444" s="21" t="s">
        <v>8737</v>
      </c>
      <c r="D444" s="21" t="s">
        <v>8887</v>
      </c>
      <c r="E444" s="21"/>
      <c r="F444" s="21"/>
      <c r="G444" s="139">
        <v>40119937</v>
      </c>
      <c r="H444" s="133" t="s">
        <v>11092</v>
      </c>
      <c r="I444" s="133" t="s">
        <v>10743</v>
      </c>
      <c r="J444" s="181" t="s">
        <v>8844</v>
      </c>
      <c r="K444" s="133"/>
      <c r="L444" s="133">
        <v>1966</v>
      </c>
      <c r="M444" s="133">
        <v>4</v>
      </c>
      <c r="N444" s="148">
        <v>4.2</v>
      </c>
      <c r="O444" s="148"/>
      <c r="P444" s="20"/>
    </row>
    <row r="445" spans="2:16" x14ac:dyDescent="0.35">
      <c r="B445" s="21" t="s">
        <v>7022</v>
      </c>
      <c r="C445" s="21" t="s">
        <v>8737</v>
      </c>
      <c r="D445" s="21" t="s">
        <v>8887</v>
      </c>
      <c r="E445" s="21"/>
      <c r="F445" s="21"/>
      <c r="G445" s="139">
        <v>40119938</v>
      </c>
      <c r="H445" s="133" t="s">
        <v>11149</v>
      </c>
      <c r="I445" s="133" t="s">
        <v>10741</v>
      </c>
      <c r="J445" s="181" t="s">
        <v>8340</v>
      </c>
      <c r="K445" s="133"/>
      <c r="L445" s="133">
        <v>1470</v>
      </c>
      <c r="M445" s="133">
        <v>4</v>
      </c>
      <c r="N445" s="148">
        <v>2.7</v>
      </c>
      <c r="O445" s="148"/>
      <c r="P445" s="20"/>
    </row>
    <row r="446" spans="2:16" x14ac:dyDescent="0.35">
      <c r="B446" s="21" t="s">
        <v>7022</v>
      </c>
      <c r="C446" s="21" t="s">
        <v>8737</v>
      </c>
      <c r="D446" s="21" t="s">
        <v>8887</v>
      </c>
      <c r="E446" s="21"/>
      <c r="F446" s="21"/>
      <c r="G446" s="139">
        <v>40119939</v>
      </c>
      <c r="H446" s="133" t="s">
        <v>11150</v>
      </c>
      <c r="I446" s="133" t="s">
        <v>10742</v>
      </c>
      <c r="J446" s="181" t="s">
        <v>8340</v>
      </c>
      <c r="K446" s="133"/>
      <c r="L446" s="133">
        <v>1470</v>
      </c>
      <c r="M446" s="133">
        <v>4</v>
      </c>
      <c r="N446" s="148">
        <v>2.7</v>
      </c>
      <c r="O446" s="148"/>
      <c r="P446" s="20"/>
    </row>
    <row r="447" spans="2:16" x14ac:dyDescent="0.35">
      <c r="B447" s="21" t="s">
        <v>7022</v>
      </c>
      <c r="C447" s="21" t="s">
        <v>8737</v>
      </c>
      <c r="D447" s="21" t="s">
        <v>8887</v>
      </c>
      <c r="E447" s="21"/>
      <c r="F447" s="21"/>
      <c r="G447" s="139">
        <v>40119940</v>
      </c>
      <c r="H447" s="133" t="s">
        <v>11079</v>
      </c>
      <c r="I447" s="133" t="s">
        <v>10739</v>
      </c>
      <c r="J447" s="181" t="s">
        <v>8589</v>
      </c>
      <c r="K447" s="133"/>
      <c r="L447" s="133">
        <v>2882</v>
      </c>
      <c r="M447" s="133">
        <v>8</v>
      </c>
      <c r="N447" s="148">
        <v>9.1</v>
      </c>
      <c r="O447" s="148"/>
      <c r="P447" s="20"/>
    </row>
    <row r="448" spans="2:16" x14ac:dyDescent="0.35">
      <c r="B448" s="21" t="s">
        <v>7022</v>
      </c>
      <c r="C448" s="21" t="s">
        <v>8737</v>
      </c>
      <c r="D448" s="21" t="s">
        <v>8887</v>
      </c>
      <c r="E448" s="21"/>
      <c r="F448" s="21"/>
      <c r="G448" s="139">
        <v>40119941</v>
      </c>
      <c r="H448" s="133" t="s">
        <v>11082</v>
      </c>
      <c r="I448" s="133" t="s">
        <v>10740</v>
      </c>
      <c r="J448" s="181" t="s">
        <v>8589</v>
      </c>
      <c r="K448" s="133"/>
      <c r="L448" s="133">
        <v>2882</v>
      </c>
      <c r="M448" s="133">
        <v>8</v>
      </c>
      <c r="N448" s="148">
        <v>9.1</v>
      </c>
      <c r="O448" s="148"/>
      <c r="P448" s="20"/>
    </row>
    <row r="449" spans="2:16" x14ac:dyDescent="0.35">
      <c r="B449" s="21" t="s">
        <v>7022</v>
      </c>
      <c r="C449" s="21" t="s">
        <v>8737</v>
      </c>
      <c r="D449" s="21" t="s">
        <v>8887</v>
      </c>
      <c r="E449" s="21"/>
      <c r="F449" s="21"/>
      <c r="G449" s="139">
        <v>40119916</v>
      </c>
      <c r="H449" s="133" t="s">
        <v>9973</v>
      </c>
      <c r="I449" s="133" t="s">
        <v>8845</v>
      </c>
      <c r="J449" s="181" t="s">
        <v>8424</v>
      </c>
      <c r="K449" s="133"/>
      <c r="L449" s="133">
        <v>1514</v>
      </c>
      <c r="M449" s="133">
        <v>8</v>
      </c>
      <c r="N449" s="148">
        <v>29.6</v>
      </c>
      <c r="O449" s="148"/>
      <c r="P449" s="20"/>
    </row>
    <row r="450" spans="2:16" x14ac:dyDescent="0.35">
      <c r="B450" s="21" t="s">
        <v>7022</v>
      </c>
      <c r="C450" s="21" t="s">
        <v>8737</v>
      </c>
      <c r="D450" s="21" t="s">
        <v>8887</v>
      </c>
      <c r="E450" s="21"/>
      <c r="F450" s="21"/>
      <c r="G450" s="139">
        <v>40119942</v>
      </c>
      <c r="H450" s="133" t="s">
        <v>9942</v>
      </c>
      <c r="I450" s="133" t="s">
        <v>8446</v>
      </c>
      <c r="J450" s="181" t="s">
        <v>8383</v>
      </c>
      <c r="K450" s="133"/>
      <c r="L450" s="133">
        <v>3075</v>
      </c>
      <c r="M450" s="133">
        <v>4</v>
      </c>
      <c r="N450" s="148">
        <v>56</v>
      </c>
      <c r="O450" s="148"/>
      <c r="P450" s="20"/>
    </row>
    <row r="451" spans="2:16" x14ac:dyDescent="0.35">
      <c r="B451" s="21" t="s">
        <v>7022</v>
      </c>
      <c r="C451" s="21" t="s">
        <v>8737</v>
      </c>
      <c r="D451" s="21" t="s">
        <v>8887</v>
      </c>
      <c r="E451" s="21"/>
      <c r="F451" s="21"/>
      <c r="G451" s="139">
        <v>40119943</v>
      </c>
      <c r="H451" s="133" t="s">
        <v>9974</v>
      </c>
      <c r="I451" s="133" t="s">
        <v>8447</v>
      </c>
      <c r="J451" s="181" t="s">
        <v>8353</v>
      </c>
      <c r="K451" s="133"/>
      <c r="L451" s="133">
        <v>1491</v>
      </c>
      <c r="M451" s="133">
        <v>4</v>
      </c>
      <c r="N451" s="148">
        <v>12.8</v>
      </c>
      <c r="O451" s="148"/>
      <c r="P451" s="20"/>
    </row>
    <row r="452" spans="2:16" x14ac:dyDescent="0.35">
      <c r="B452" s="21" t="s">
        <v>7022</v>
      </c>
      <c r="C452" s="21" t="s">
        <v>8737</v>
      </c>
      <c r="D452" s="21" t="s">
        <v>8887</v>
      </c>
      <c r="E452" s="21"/>
      <c r="F452" s="21"/>
      <c r="G452" s="21">
        <v>40119944</v>
      </c>
      <c r="H452" s="39" t="s">
        <v>9862</v>
      </c>
      <c r="I452" s="133" t="s">
        <v>8846</v>
      </c>
      <c r="J452" s="181" t="s">
        <v>8383</v>
      </c>
      <c r="K452" s="133"/>
      <c r="L452" s="133">
        <v>3435</v>
      </c>
      <c r="M452" s="21">
        <v>4</v>
      </c>
      <c r="N452" s="21">
        <v>62.8</v>
      </c>
      <c r="O452" s="21"/>
      <c r="P452" s="20"/>
    </row>
    <row r="453" spans="2:16" x14ac:dyDescent="0.35">
      <c r="B453" s="21" t="s">
        <v>7022</v>
      </c>
      <c r="C453" s="21" t="s">
        <v>8737</v>
      </c>
      <c r="D453" s="21" t="s">
        <v>8887</v>
      </c>
      <c r="E453" s="21"/>
      <c r="F453" s="21"/>
      <c r="G453" s="139">
        <v>40119945</v>
      </c>
      <c r="H453" s="133" t="s">
        <v>9863</v>
      </c>
      <c r="I453" s="133" t="s">
        <v>8847</v>
      </c>
      <c r="J453" s="181" t="s">
        <v>8468</v>
      </c>
      <c r="K453" s="133"/>
      <c r="L453" s="133">
        <v>3435</v>
      </c>
      <c r="M453" s="21">
        <v>4</v>
      </c>
      <c r="N453" s="21">
        <v>50</v>
      </c>
      <c r="O453" s="21"/>
      <c r="P453" s="20"/>
    </row>
    <row r="454" spans="2:16" x14ac:dyDescent="0.35">
      <c r="B454" s="21" t="s">
        <v>7022</v>
      </c>
      <c r="C454" s="21" t="s">
        <v>8737</v>
      </c>
      <c r="D454" s="21" t="s">
        <v>8887</v>
      </c>
      <c r="E454" s="21"/>
      <c r="F454" s="21"/>
      <c r="G454" s="155"/>
      <c r="H454" s="145"/>
      <c r="I454" s="133" t="s">
        <v>10737</v>
      </c>
      <c r="J454" s="181" t="s">
        <v>8656</v>
      </c>
      <c r="K454" s="133"/>
      <c r="L454" s="133">
        <v>807</v>
      </c>
      <c r="M454" s="133">
        <v>4</v>
      </c>
      <c r="N454" s="148">
        <v>1.5</v>
      </c>
      <c r="O454" s="148"/>
      <c r="P454" s="20"/>
    </row>
    <row r="455" spans="2:16" x14ac:dyDescent="0.35">
      <c r="B455" s="21" t="s">
        <v>7022</v>
      </c>
      <c r="C455" s="21" t="s">
        <v>8737</v>
      </c>
      <c r="D455" s="21" t="s">
        <v>8887</v>
      </c>
      <c r="E455" s="21"/>
      <c r="F455" s="21"/>
      <c r="G455" s="155"/>
      <c r="H455" s="145"/>
      <c r="I455" s="133" t="s">
        <v>10738</v>
      </c>
      <c r="J455" s="181" t="s">
        <v>8656</v>
      </c>
      <c r="K455" s="133"/>
      <c r="L455" s="133">
        <v>807</v>
      </c>
      <c r="M455" s="133">
        <v>4</v>
      </c>
      <c r="N455" s="148">
        <v>1.5</v>
      </c>
      <c r="O455" s="148"/>
      <c r="P455" s="20"/>
    </row>
    <row r="456" spans="2:16" x14ac:dyDescent="0.35">
      <c r="B456" s="21" t="s">
        <v>7022</v>
      </c>
      <c r="C456" s="21" t="s">
        <v>8737</v>
      </c>
      <c r="D456" s="21" t="s">
        <v>8887</v>
      </c>
      <c r="E456" s="21"/>
      <c r="F456" s="21"/>
      <c r="G456" s="139">
        <v>40119948</v>
      </c>
      <c r="H456" s="133" t="s">
        <v>9928</v>
      </c>
      <c r="I456" s="133">
        <v>315</v>
      </c>
      <c r="J456" s="181" t="s">
        <v>8656</v>
      </c>
      <c r="K456" s="133"/>
      <c r="L456" s="133">
        <v>577</v>
      </c>
      <c r="M456" s="133">
        <v>4</v>
      </c>
      <c r="N456" s="148">
        <v>4.4000000000000004</v>
      </c>
      <c r="O456" s="148"/>
      <c r="P456" s="20"/>
    </row>
    <row r="457" spans="2:16" x14ac:dyDescent="0.35">
      <c r="B457" s="21" t="s">
        <v>7022</v>
      </c>
      <c r="C457" s="21" t="s">
        <v>8737</v>
      </c>
      <c r="D457" s="21" t="s">
        <v>8887</v>
      </c>
      <c r="E457" s="21"/>
      <c r="F457" s="21"/>
      <c r="G457" s="139">
        <v>40119949</v>
      </c>
      <c r="H457" s="133" t="s">
        <v>9861</v>
      </c>
      <c r="I457" s="133" t="s">
        <v>6993</v>
      </c>
      <c r="J457" s="181" t="s">
        <v>8383</v>
      </c>
      <c r="K457" s="133"/>
      <c r="L457" s="133">
        <v>3244</v>
      </c>
      <c r="M457" s="133">
        <v>4</v>
      </c>
      <c r="N457" s="148">
        <v>59.2</v>
      </c>
      <c r="O457" s="148"/>
      <c r="P457" s="20"/>
    </row>
    <row r="458" spans="2:16" x14ac:dyDescent="0.35">
      <c r="B458" s="21" t="s">
        <v>7022</v>
      </c>
      <c r="C458" s="21" t="s">
        <v>8737</v>
      </c>
      <c r="D458" s="21" t="s">
        <v>8887</v>
      </c>
      <c r="E458" s="21"/>
      <c r="F458" s="21"/>
      <c r="G458" s="139">
        <v>40119950</v>
      </c>
      <c r="H458" s="133" t="s">
        <v>10024</v>
      </c>
      <c r="I458" s="133">
        <v>317</v>
      </c>
      <c r="J458" s="181" t="s">
        <v>8485</v>
      </c>
      <c r="K458" s="133"/>
      <c r="L458" s="133">
        <v>105</v>
      </c>
      <c r="M458" s="133">
        <v>8</v>
      </c>
      <c r="N458" s="148">
        <v>4</v>
      </c>
      <c r="O458" s="148"/>
      <c r="P458" s="20"/>
    </row>
    <row r="459" spans="2:16" x14ac:dyDescent="0.35">
      <c r="B459" s="21" t="s">
        <v>7022</v>
      </c>
      <c r="C459" s="21" t="s">
        <v>8737</v>
      </c>
      <c r="D459" s="21" t="s">
        <v>8887</v>
      </c>
      <c r="E459" s="21"/>
      <c r="F459" s="21"/>
      <c r="G459" s="139">
        <v>40119951</v>
      </c>
      <c r="H459" s="133" t="s">
        <v>9879</v>
      </c>
      <c r="I459" s="133">
        <v>318</v>
      </c>
      <c r="J459" s="181" t="s">
        <v>8385</v>
      </c>
      <c r="K459" s="133"/>
      <c r="L459" s="133">
        <v>2450</v>
      </c>
      <c r="M459" s="133">
        <v>8</v>
      </c>
      <c r="N459" s="148">
        <v>71.2</v>
      </c>
      <c r="O459" s="148"/>
      <c r="P459" s="20"/>
    </row>
    <row r="460" spans="2:16" x14ac:dyDescent="0.35">
      <c r="B460" s="21" t="s">
        <v>7022</v>
      </c>
      <c r="C460" s="21" t="s">
        <v>8737</v>
      </c>
      <c r="D460" s="21" t="s">
        <v>8887</v>
      </c>
      <c r="E460" s="21"/>
      <c r="F460" s="21"/>
      <c r="G460" s="139">
        <v>40119952</v>
      </c>
      <c r="H460" s="133" t="s">
        <v>9944</v>
      </c>
      <c r="I460" s="133" t="s">
        <v>8848</v>
      </c>
      <c r="J460" s="181" t="s">
        <v>8368</v>
      </c>
      <c r="K460" s="133"/>
      <c r="L460" s="133">
        <v>3295</v>
      </c>
      <c r="M460" s="133">
        <v>4</v>
      </c>
      <c r="N460" s="148">
        <v>41.6</v>
      </c>
      <c r="O460" s="148"/>
      <c r="P460" s="20"/>
    </row>
    <row r="461" spans="2:16" x14ac:dyDescent="0.35">
      <c r="B461" s="21" t="s">
        <v>7022</v>
      </c>
      <c r="C461" s="21" t="s">
        <v>8737</v>
      </c>
      <c r="D461" s="21" t="s">
        <v>8887</v>
      </c>
      <c r="E461" s="21"/>
      <c r="F461" s="21"/>
      <c r="G461" s="155"/>
      <c r="H461" s="145"/>
      <c r="I461" s="133">
        <v>320</v>
      </c>
      <c r="J461" s="181" t="s">
        <v>8424</v>
      </c>
      <c r="K461" s="133"/>
      <c r="L461" s="133">
        <v>1414</v>
      </c>
      <c r="M461" s="133">
        <v>8</v>
      </c>
      <c r="N461" s="148">
        <v>29.6</v>
      </c>
      <c r="O461" s="148"/>
      <c r="P461" s="20"/>
    </row>
    <row r="462" spans="2:16" x14ac:dyDescent="0.35">
      <c r="B462" s="21" t="s">
        <v>7022</v>
      </c>
      <c r="C462" s="21" t="s">
        <v>8737</v>
      </c>
      <c r="D462" s="21" t="s">
        <v>8887</v>
      </c>
      <c r="E462" s="21"/>
      <c r="F462" s="21"/>
      <c r="G462" s="139">
        <v>40119953</v>
      </c>
      <c r="H462" s="133" t="s">
        <v>10053</v>
      </c>
      <c r="I462" s="133">
        <v>321</v>
      </c>
      <c r="J462" s="181" t="s">
        <v>8849</v>
      </c>
      <c r="K462" s="133"/>
      <c r="L462" s="133">
        <v>297</v>
      </c>
      <c r="M462" s="133">
        <v>8</v>
      </c>
      <c r="N462" s="148">
        <v>12.8</v>
      </c>
      <c r="O462" s="148"/>
      <c r="P462" s="20"/>
    </row>
    <row r="463" spans="2:16" x14ac:dyDescent="0.35">
      <c r="B463" s="21" t="s">
        <v>7022</v>
      </c>
      <c r="C463" s="21" t="s">
        <v>8737</v>
      </c>
      <c r="D463" s="21" t="s">
        <v>8887</v>
      </c>
      <c r="E463" s="21"/>
      <c r="F463" s="21"/>
      <c r="G463" s="139">
        <v>40119842</v>
      </c>
      <c r="H463" s="133" t="s">
        <v>10056</v>
      </c>
      <c r="I463" s="133">
        <v>127</v>
      </c>
      <c r="J463" s="181" t="s">
        <v>8433</v>
      </c>
      <c r="K463" s="133"/>
      <c r="L463" s="133">
        <v>512</v>
      </c>
      <c r="M463" s="133">
        <v>4</v>
      </c>
      <c r="N463" s="148">
        <v>6.4</v>
      </c>
      <c r="O463" s="148"/>
      <c r="P463" s="20"/>
    </row>
    <row r="464" spans="2:16" x14ac:dyDescent="0.35">
      <c r="B464" s="21" t="s">
        <v>7022</v>
      </c>
      <c r="C464" s="21" t="s">
        <v>8737</v>
      </c>
      <c r="D464" s="21" t="s">
        <v>8887</v>
      </c>
      <c r="E464" s="21"/>
      <c r="F464" s="21"/>
      <c r="G464" s="155"/>
      <c r="H464" s="145"/>
      <c r="I464" s="133">
        <v>128</v>
      </c>
      <c r="J464" s="181" t="s">
        <v>8813</v>
      </c>
      <c r="K464" s="133"/>
      <c r="L464" s="133">
        <v>300</v>
      </c>
      <c r="M464" s="133">
        <v>280</v>
      </c>
      <c r="N464" s="148">
        <v>56</v>
      </c>
      <c r="O464" s="148"/>
      <c r="P464" s="20"/>
    </row>
    <row r="465" spans="2:16" x14ac:dyDescent="0.35">
      <c r="B465" s="21" t="s">
        <v>7022</v>
      </c>
      <c r="C465" s="21" t="s">
        <v>8737</v>
      </c>
      <c r="D465" s="21" t="s">
        <v>8887</v>
      </c>
      <c r="E465" s="21"/>
      <c r="F465" s="21"/>
      <c r="G465" s="139">
        <v>40119954</v>
      </c>
      <c r="H465" s="133" t="s">
        <v>10069</v>
      </c>
      <c r="I465" s="133">
        <v>322</v>
      </c>
      <c r="J465" s="181" t="s">
        <v>8812</v>
      </c>
      <c r="K465" s="133"/>
      <c r="L465" s="133">
        <v>257</v>
      </c>
      <c r="M465" s="133">
        <v>4</v>
      </c>
      <c r="N465" s="148">
        <v>4</v>
      </c>
      <c r="O465" s="148"/>
      <c r="P465" s="20"/>
    </row>
    <row r="466" spans="2:16" x14ac:dyDescent="0.35">
      <c r="B466" s="21" t="s">
        <v>7022</v>
      </c>
      <c r="C466" s="21" t="s">
        <v>8737</v>
      </c>
      <c r="D466" s="21" t="s">
        <v>8888</v>
      </c>
      <c r="E466" s="21"/>
      <c r="F466" s="21"/>
      <c r="G466" s="139">
        <v>40119846</v>
      </c>
      <c r="H466" s="133" t="s">
        <v>10041</v>
      </c>
      <c r="I466" s="133">
        <v>132</v>
      </c>
      <c r="J466" s="181" t="s">
        <v>8795</v>
      </c>
      <c r="K466" s="133"/>
      <c r="L466" s="133">
        <v>195</v>
      </c>
      <c r="M466" s="133">
        <v>5</v>
      </c>
      <c r="N466" s="148">
        <v>5.5</v>
      </c>
      <c r="O466" s="148"/>
      <c r="P466" s="20"/>
    </row>
    <row r="467" spans="2:16" x14ac:dyDescent="0.35">
      <c r="B467" s="21" t="s">
        <v>7022</v>
      </c>
      <c r="C467" s="21" t="s">
        <v>8737</v>
      </c>
      <c r="D467" s="21" t="s">
        <v>8888</v>
      </c>
      <c r="E467" s="21"/>
      <c r="F467" s="21"/>
      <c r="G467" s="21">
        <v>40119860</v>
      </c>
      <c r="H467" s="39" t="s">
        <v>10019</v>
      </c>
      <c r="I467" s="133" t="s">
        <v>7278</v>
      </c>
      <c r="J467" s="181" t="s">
        <v>8808</v>
      </c>
      <c r="K467" s="133"/>
      <c r="L467" s="133">
        <v>508</v>
      </c>
      <c r="M467" s="133">
        <v>20</v>
      </c>
      <c r="N467" s="148">
        <v>186</v>
      </c>
      <c r="O467" s="148"/>
      <c r="P467" s="20"/>
    </row>
    <row r="468" spans="2:16" x14ac:dyDescent="0.35">
      <c r="B468" s="21" t="s">
        <v>7022</v>
      </c>
      <c r="C468" s="21" t="s">
        <v>8737</v>
      </c>
      <c r="D468" s="21" t="s">
        <v>8888</v>
      </c>
      <c r="E468" s="21"/>
      <c r="F468" s="21"/>
      <c r="G468" s="139">
        <v>40119861</v>
      </c>
      <c r="H468" s="133" t="s">
        <v>10045</v>
      </c>
      <c r="I468" s="133">
        <v>145</v>
      </c>
      <c r="J468" s="181" t="s">
        <v>8809</v>
      </c>
      <c r="K468" s="133"/>
      <c r="L468" s="133">
        <v>508</v>
      </c>
      <c r="M468" s="133">
        <v>40</v>
      </c>
      <c r="N468" s="148">
        <v>184</v>
      </c>
      <c r="O468" s="148"/>
      <c r="P468" s="20"/>
    </row>
    <row r="469" spans="2:16" x14ac:dyDescent="0.35">
      <c r="B469" s="21" t="s">
        <v>7022</v>
      </c>
      <c r="C469" s="21" t="s">
        <v>8737</v>
      </c>
      <c r="D469" s="21" t="s">
        <v>8888</v>
      </c>
      <c r="E469" s="21"/>
      <c r="F469" s="21"/>
      <c r="G469" s="139">
        <v>40119874</v>
      </c>
      <c r="H469" s="133" t="s">
        <v>9933</v>
      </c>
      <c r="I469" s="133" t="s">
        <v>8815</v>
      </c>
      <c r="J469" s="181" t="s">
        <v>8772</v>
      </c>
      <c r="K469" s="133"/>
      <c r="L469" s="133">
        <v>4563</v>
      </c>
      <c r="M469" s="133">
        <v>4</v>
      </c>
      <c r="N469" s="148">
        <v>440</v>
      </c>
      <c r="O469" s="148"/>
      <c r="P469" s="20"/>
    </row>
    <row r="470" spans="2:16" x14ac:dyDescent="0.35">
      <c r="B470" s="21" t="s">
        <v>7022</v>
      </c>
      <c r="C470" s="21" t="s">
        <v>8737</v>
      </c>
      <c r="D470" s="21" t="s">
        <v>8888</v>
      </c>
      <c r="E470" s="21"/>
      <c r="F470" s="21"/>
      <c r="G470" s="139">
        <v>40119875</v>
      </c>
      <c r="H470" s="133" t="s">
        <v>11117</v>
      </c>
      <c r="I470" s="133" t="s">
        <v>10456</v>
      </c>
      <c r="J470" s="181" t="s">
        <v>8798</v>
      </c>
      <c r="K470" s="133"/>
      <c r="L470" s="133">
        <v>3882</v>
      </c>
      <c r="M470" s="133">
        <v>4</v>
      </c>
      <c r="N470" s="148">
        <v>5.9249999999999998</v>
      </c>
      <c r="O470" s="148"/>
      <c r="P470" s="20"/>
    </row>
    <row r="471" spans="2:16" x14ac:dyDescent="0.35">
      <c r="B471" s="21" t="s">
        <v>7022</v>
      </c>
      <c r="C471" s="21" t="s">
        <v>8737</v>
      </c>
      <c r="D471" s="21" t="s">
        <v>8888</v>
      </c>
      <c r="E471" s="21"/>
      <c r="F471" s="21"/>
      <c r="G471" s="139">
        <v>40119876</v>
      </c>
      <c r="H471" s="133" t="s">
        <v>11067</v>
      </c>
      <c r="I471" s="133" t="s">
        <v>10457</v>
      </c>
      <c r="J471" s="181" t="s">
        <v>8798</v>
      </c>
      <c r="K471" s="133"/>
      <c r="L471" s="133">
        <v>3882</v>
      </c>
      <c r="M471" s="133">
        <v>4</v>
      </c>
      <c r="N471" s="148">
        <v>5.9249999999999998</v>
      </c>
      <c r="O471" s="148"/>
      <c r="P471" s="20"/>
    </row>
    <row r="472" spans="2:16" x14ac:dyDescent="0.35">
      <c r="B472" s="21" t="s">
        <v>7022</v>
      </c>
      <c r="C472" s="21" t="s">
        <v>8737</v>
      </c>
      <c r="D472" s="21" t="s">
        <v>8888</v>
      </c>
      <c r="E472" s="21"/>
      <c r="F472" s="21"/>
      <c r="G472" s="139">
        <v>40119877</v>
      </c>
      <c r="H472" s="133" t="s">
        <v>9850</v>
      </c>
      <c r="I472" s="133">
        <v>177</v>
      </c>
      <c r="J472" s="181" t="s">
        <v>8797</v>
      </c>
      <c r="K472" s="133"/>
      <c r="L472" s="133">
        <v>4591</v>
      </c>
      <c r="M472" s="133">
        <v>4</v>
      </c>
      <c r="N472" s="148">
        <v>84</v>
      </c>
      <c r="O472" s="148"/>
      <c r="P472" s="20"/>
    </row>
    <row r="473" spans="2:16" x14ac:dyDescent="0.35">
      <c r="B473" s="21" t="s">
        <v>7022</v>
      </c>
      <c r="C473" s="21" t="s">
        <v>8737</v>
      </c>
      <c r="D473" s="21" t="s">
        <v>8888</v>
      </c>
      <c r="E473" s="21"/>
      <c r="F473" s="21"/>
      <c r="G473" s="139">
        <v>40119878</v>
      </c>
      <c r="H473" s="133" t="s">
        <v>10010</v>
      </c>
      <c r="I473" s="133">
        <v>178</v>
      </c>
      <c r="J473" s="181" t="s">
        <v>8672</v>
      </c>
      <c r="K473" s="133"/>
      <c r="L473" s="133">
        <v>291</v>
      </c>
      <c r="M473" s="133">
        <v>4</v>
      </c>
      <c r="N473" s="148">
        <v>18.8</v>
      </c>
      <c r="O473" s="148"/>
      <c r="P473" s="20"/>
    </row>
    <row r="474" spans="2:16" x14ac:dyDescent="0.35">
      <c r="B474" s="21" t="s">
        <v>7022</v>
      </c>
      <c r="C474" s="21" t="s">
        <v>8737</v>
      </c>
      <c r="D474" s="21" t="s">
        <v>8888</v>
      </c>
      <c r="E474" s="21"/>
      <c r="F474" s="21"/>
      <c r="G474" s="139">
        <v>40119879</v>
      </c>
      <c r="H474" s="133" t="s">
        <v>9900</v>
      </c>
      <c r="I474" s="133">
        <v>179</v>
      </c>
      <c r="J474" s="181" t="s">
        <v>8424</v>
      </c>
      <c r="K474" s="133"/>
      <c r="L474" s="133">
        <v>1703</v>
      </c>
      <c r="M474" s="133">
        <v>8</v>
      </c>
      <c r="N474" s="148">
        <v>33.6</v>
      </c>
      <c r="O474" s="148"/>
      <c r="P474" s="20"/>
    </row>
    <row r="475" spans="2:16" x14ac:dyDescent="0.35">
      <c r="B475" s="21" t="s">
        <v>7022</v>
      </c>
      <c r="C475" s="21" t="s">
        <v>8737</v>
      </c>
      <c r="D475" s="21" t="s">
        <v>8888</v>
      </c>
      <c r="E475" s="21"/>
      <c r="F475" s="21"/>
      <c r="G475" s="139">
        <v>40119880</v>
      </c>
      <c r="H475" s="133" t="s">
        <v>11161</v>
      </c>
      <c r="I475" s="133" t="s">
        <v>10735</v>
      </c>
      <c r="J475" s="181" t="s">
        <v>8353</v>
      </c>
      <c r="K475" s="133"/>
      <c r="L475" s="133">
        <v>1129</v>
      </c>
      <c r="M475" s="133">
        <v>4</v>
      </c>
      <c r="N475" s="148">
        <v>0.48</v>
      </c>
      <c r="O475" s="148"/>
      <c r="P475" s="20"/>
    </row>
    <row r="476" spans="2:16" x14ac:dyDescent="0.35">
      <c r="B476" s="21" t="s">
        <v>7022</v>
      </c>
      <c r="C476" s="21" t="s">
        <v>8737</v>
      </c>
      <c r="D476" s="21" t="s">
        <v>8888</v>
      </c>
      <c r="E476" s="21"/>
      <c r="F476" s="21"/>
      <c r="G476" s="139">
        <v>40119881</v>
      </c>
      <c r="H476" s="133" t="s">
        <v>11160</v>
      </c>
      <c r="I476" s="133" t="s">
        <v>10736</v>
      </c>
      <c r="J476" s="181" t="s">
        <v>8353</v>
      </c>
      <c r="K476" s="133"/>
      <c r="L476" s="133">
        <v>1129</v>
      </c>
      <c r="M476" s="133">
        <v>4</v>
      </c>
      <c r="N476" s="148">
        <v>0.48</v>
      </c>
      <c r="O476" s="148"/>
      <c r="P476" s="20"/>
    </row>
    <row r="477" spans="2:16" x14ac:dyDescent="0.35">
      <c r="B477" s="21" t="s">
        <v>7022</v>
      </c>
      <c r="C477" s="21" t="s">
        <v>8737</v>
      </c>
      <c r="D477" s="21" t="s">
        <v>8888</v>
      </c>
      <c r="E477" s="21"/>
      <c r="F477" s="21"/>
      <c r="G477" s="139">
        <v>40119883</v>
      </c>
      <c r="H477" s="133" t="s">
        <v>9932</v>
      </c>
      <c r="I477" s="133" t="s">
        <v>8822</v>
      </c>
      <c r="J477" s="181" t="s">
        <v>8772</v>
      </c>
      <c r="K477" s="133"/>
      <c r="L477" s="133">
        <v>4563</v>
      </c>
      <c r="M477" s="133">
        <v>4</v>
      </c>
      <c r="N477" s="148">
        <v>440</v>
      </c>
      <c r="O477" s="148"/>
      <c r="P477" s="20"/>
    </row>
    <row r="478" spans="2:16" x14ac:dyDescent="0.35">
      <c r="B478" s="21" t="s">
        <v>7022</v>
      </c>
      <c r="C478" s="21" t="s">
        <v>8737</v>
      </c>
      <c r="D478" s="21" t="s">
        <v>8888</v>
      </c>
      <c r="E478" s="21"/>
      <c r="F478" s="21"/>
      <c r="G478" s="139">
        <v>40119884</v>
      </c>
      <c r="H478" s="133" t="s">
        <v>9922</v>
      </c>
      <c r="I478" s="133">
        <v>211</v>
      </c>
      <c r="J478" s="181" t="s">
        <v>8810</v>
      </c>
      <c r="K478" s="133"/>
      <c r="L478" s="133">
        <v>618</v>
      </c>
      <c r="M478" s="133">
        <v>8</v>
      </c>
      <c r="N478" s="148">
        <v>10.4</v>
      </c>
      <c r="O478" s="148"/>
      <c r="P478" s="20"/>
    </row>
    <row r="479" spans="2:16" x14ac:dyDescent="0.35">
      <c r="B479" s="21" t="s">
        <v>7022</v>
      </c>
      <c r="C479" s="21" t="s">
        <v>8737</v>
      </c>
      <c r="D479" s="21" t="s">
        <v>8888</v>
      </c>
      <c r="E479" s="21"/>
      <c r="F479" s="21"/>
      <c r="G479" s="139">
        <v>40119885</v>
      </c>
      <c r="H479" s="133" t="s">
        <v>11104</v>
      </c>
      <c r="I479" s="133" t="s">
        <v>10733</v>
      </c>
      <c r="J479" s="181" t="s">
        <v>8810</v>
      </c>
      <c r="K479" s="133"/>
      <c r="L479" s="133">
        <v>1455</v>
      </c>
      <c r="M479" s="133">
        <v>4</v>
      </c>
      <c r="N479" s="148">
        <v>0.77500000000000002</v>
      </c>
      <c r="O479" s="148"/>
      <c r="P479" s="20"/>
    </row>
    <row r="480" spans="2:16" x14ac:dyDescent="0.35">
      <c r="B480" s="21" t="s">
        <v>7022</v>
      </c>
      <c r="C480" s="21" t="s">
        <v>8737</v>
      </c>
      <c r="D480" s="21" t="s">
        <v>8888</v>
      </c>
      <c r="E480" s="21"/>
      <c r="F480" s="21"/>
      <c r="G480" s="139">
        <v>40119886</v>
      </c>
      <c r="H480" s="133" t="s">
        <v>11151</v>
      </c>
      <c r="I480" s="133" t="s">
        <v>10734</v>
      </c>
      <c r="J480" s="181" t="s">
        <v>8810</v>
      </c>
      <c r="K480" s="133"/>
      <c r="L480" s="133">
        <v>1455</v>
      </c>
      <c r="M480" s="133">
        <v>4</v>
      </c>
      <c r="N480" s="148">
        <v>0.77500000000000002</v>
      </c>
      <c r="O480" s="148"/>
      <c r="P480" s="20"/>
    </row>
    <row r="481" spans="2:16" x14ac:dyDescent="0.35">
      <c r="B481" s="21" t="s">
        <v>7022</v>
      </c>
      <c r="C481" s="21" t="s">
        <v>8737</v>
      </c>
      <c r="D481" s="21" t="s">
        <v>8888</v>
      </c>
      <c r="E481" s="21"/>
      <c r="F481" s="21"/>
      <c r="G481" s="139">
        <v>40119887</v>
      </c>
      <c r="H481" s="133" t="s">
        <v>11153</v>
      </c>
      <c r="I481" s="133" t="s">
        <v>10731</v>
      </c>
      <c r="J481" s="181" t="s">
        <v>8850</v>
      </c>
      <c r="K481" s="133"/>
      <c r="L481" s="133">
        <v>1450</v>
      </c>
      <c r="M481" s="133">
        <v>4</v>
      </c>
      <c r="N481" s="148">
        <v>0.88571428571428579</v>
      </c>
      <c r="O481" s="148"/>
      <c r="P481" s="20"/>
    </row>
    <row r="482" spans="2:16" x14ac:dyDescent="0.35">
      <c r="B482" s="21" t="s">
        <v>7022</v>
      </c>
      <c r="C482" s="21" t="s">
        <v>8737</v>
      </c>
      <c r="D482" s="21" t="s">
        <v>8888</v>
      </c>
      <c r="E482" s="21"/>
      <c r="F482" s="21"/>
      <c r="G482" s="139">
        <v>40119888</v>
      </c>
      <c r="H482" s="133" t="s">
        <v>11148</v>
      </c>
      <c r="I482" s="133" t="s">
        <v>10732</v>
      </c>
      <c r="J482" s="181" t="s">
        <v>8850</v>
      </c>
      <c r="K482" s="133"/>
      <c r="L482" s="133">
        <v>1450</v>
      </c>
      <c r="M482" s="133">
        <v>4</v>
      </c>
      <c r="N482" s="148">
        <v>0.88571428571428579</v>
      </c>
      <c r="O482" s="148"/>
      <c r="P482" s="20"/>
    </row>
    <row r="483" spans="2:16" x14ac:dyDescent="0.35">
      <c r="B483" s="21" t="s">
        <v>7022</v>
      </c>
      <c r="C483" s="21" t="s">
        <v>8737</v>
      </c>
      <c r="D483" s="21" t="s">
        <v>8888</v>
      </c>
      <c r="E483" s="21"/>
      <c r="F483" s="21"/>
      <c r="G483" s="139">
        <v>40119889</v>
      </c>
      <c r="H483" s="133" t="s">
        <v>9836</v>
      </c>
      <c r="I483" s="133">
        <v>214</v>
      </c>
      <c r="J483" s="181" t="s">
        <v>8345</v>
      </c>
      <c r="K483" s="133"/>
      <c r="L483" s="133">
        <v>1351</v>
      </c>
      <c r="M483" s="133">
        <v>8</v>
      </c>
      <c r="N483" s="148">
        <v>23.2</v>
      </c>
      <c r="O483" s="148"/>
      <c r="P483" s="20"/>
    </row>
    <row r="484" spans="2:16" x14ac:dyDescent="0.35">
      <c r="B484" s="21" t="s">
        <v>7022</v>
      </c>
      <c r="C484" s="21" t="s">
        <v>8737</v>
      </c>
      <c r="D484" s="21" t="s">
        <v>8888</v>
      </c>
      <c r="E484" s="21"/>
      <c r="F484" s="21"/>
      <c r="G484" s="139">
        <v>40119890</v>
      </c>
      <c r="H484" s="133" t="s">
        <v>11131</v>
      </c>
      <c r="I484" s="133" t="s">
        <v>10729</v>
      </c>
      <c r="J484" s="181" t="s">
        <v>8353</v>
      </c>
      <c r="K484" s="133"/>
      <c r="L484" s="133">
        <v>2247</v>
      </c>
      <c r="M484" s="133">
        <v>4</v>
      </c>
      <c r="N484" s="148">
        <v>1.3714285714285714</v>
      </c>
      <c r="O484" s="148"/>
      <c r="P484" s="20"/>
    </row>
    <row r="485" spans="2:16" x14ac:dyDescent="0.35">
      <c r="B485" s="21" t="s">
        <v>7022</v>
      </c>
      <c r="C485" s="21" t="s">
        <v>8737</v>
      </c>
      <c r="D485" s="21" t="s">
        <v>8888</v>
      </c>
      <c r="E485" s="21"/>
      <c r="F485" s="21"/>
      <c r="G485" s="139">
        <v>40119891</v>
      </c>
      <c r="H485" s="133" t="s">
        <v>11130</v>
      </c>
      <c r="I485" s="133" t="s">
        <v>10730</v>
      </c>
      <c r="J485" s="181" t="s">
        <v>8353</v>
      </c>
      <c r="K485" s="133"/>
      <c r="L485" s="133">
        <v>2247</v>
      </c>
      <c r="M485" s="133">
        <v>4</v>
      </c>
      <c r="N485" s="148">
        <v>1.3714285714285714</v>
      </c>
      <c r="O485" s="148"/>
      <c r="P485" s="20"/>
    </row>
    <row r="486" spans="2:16" x14ac:dyDescent="0.35">
      <c r="B486" s="21" t="s">
        <v>7022</v>
      </c>
      <c r="C486" s="21" t="s">
        <v>8737</v>
      </c>
      <c r="D486" s="21" t="s">
        <v>8888</v>
      </c>
      <c r="E486" s="21"/>
      <c r="F486" s="21"/>
      <c r="G486" s="139">
        <v>40119892</v>
      </c>
      <c r="H486" s="133" t="s">
        <v>11123</v>
      </c>
      <c r="I486" s="133" t="s">
        <v>10727</v>
      </c>
      <c r="J486" s="181" t="s">
        <v>8385</v>
      </c>
      <c r="K486" s="133"/>
      <c r="L486" s="133">
        <v>3062</v>
      </c>
      <c r="M486" s="133">
        <v>4</v>
      </c>
      <c r="N486" s="148">
        <v>2.7749999999999999</v>
      </c>
      <c r="O486" s="148"/>
      <c r="P486" s="20"/>
    </row>
    <row r="487" spans="2:16" x14ac:dyDescent="0.35">
      <c r="B487" s="21" t="s">
        <v>7022</v>
      </c>
      <c r="C487" s="21" t="s">
        <v>8737</v>
      </c>
      <c r="D487" s="21" t="s">
        <v>8888</v>
      </c>
      <c r="E487" s="21"/>
      <c r="F487" s="21"/>
      <c r="G487" s="139">
        <v>40119893</v>
      </c>
      <c r="H487" s="133" t="s">
        <v>11126</v>
      </c>
      <c r="I487" s="133" t="s">
        <v>10728</v>
      </c>
      <c r="J487" s="181" t="s">
        <v>8385</v>
      </c>
      <c r="K487" s="133"/>
      <c r="L487" s="133">
        <v>3062</v>
      </c>
      <c r="M487" s="133">
        <v>4</v>
      </c>
      <c r="N487" s="148">
        <v>2.7749999999999999</v>
      </c>
      <c r="O487" s="148"/>
      <c r="P487" s="20"/>
    </row>
    <row r="488" spans="2:16" x14ac:dyDescent="0.35">
      <c r="B488" s="21" t="s">
        <v>7022</v>
      </c>
      <c r="C488" s="21" t="s">
        <v>8737</v>
      </c>
      <c r="D488" s="21" t="s">
        <v>8888</v>
      </c>
      <c r="E488" s="21"/>
      <c r="F488" s="21"/>
      <c r="G488" s="139">
        <v>40119894</v>
      </c>
      <c r="H488" s="133" t="s">
        <v>11061</v>
      </c>
      <c r="I488" s="133" t="s">
        <v>10725</v>
      </c>
      <c r="J488" s="181" t="s">
        <v>8797</v>
      </c>
      <c r="K488" s="133"/>
      <c r="L488" s="133">
        <v>5333</v>
      </c>
      <c r="M488" s="133">
        <v>4</v>
      </c>
      <c r="N488" s="148">
        <v>6.1</v>
      </c>
      <c r="O488" s="148"/>
      <c r="P488" s="20"/>
    </row>
    <row r="489" spans="2:16" x14ac:dyDescent="0.35">
      <c r="B489" s="21" t="s">
        <v>7022</v>
      </c>
      <c r="C489" s="21" t="s">
        <v>8737</v>
      </c>
      <c r="D489" s="21" t="s">
        <v>8888</v>
      </c>
      <c r="E489" s="21"/>
      <c r="F489" s="21"/>
      <c r="G489" s="139">
        <v>40119895</v>
      </c>
      <c r="H489" s="133" t="s">
        <v>11111</v>
      </c>
      <c r="I489" s="133" t="s">
        <v>10726</v>
      </c>
      <c r="J489" s="181" t="s">
        <v>8797</v>
      </c>
      <c r="K489" s="133"/>
      <c r="L489" s="133">
        <v>5333</v>
      </c>
      <c r="M489" s="133">
        <v>4</v>
      </c>
      <c r="N489" s="148">
        <v>6.1</v>
      </c>
      <c r="O489" s="148"/>
      <c r="P489" s="20"/>
    </row>
    <row r="490" spans="2:16" x14ac:dyDescent="0.35">
      <c r="B490" s="21" t="s">
        <v>7022</v>
      </c>
      <c r="C490" s="21" t="s">
        <v>8737</v>
      </c>
      <c r="D490" s="21" t="s">
        <v>8888</v>
      </c>
      <c r="E490" s="21"/>
      <c r="F490" s="21"/>
      <c r="G490" s="139">
        <v>40119896</v>
      </c>
      <c r="H490" s="133" t="s">
        <v>9909</v>
      </c>
      <c r="I490" s="133" t="s">
        <v>8823</v>
      </c>
      <c r="J490" s="181" t="s">
        <v>8383</v>
      </c>
      <c r="K490" s="133"/>
      <c r="L490" s="133">
        <v>1444</v>
      </c>
      <c r="M490" s="133">
        <v>4</v>
      </c>
      <c r="N490" s="148">
        <v>18</v>
      </c>
      <c r="O490" s="148"/>
      <c r="P490" s="20"/>
    </row>
    <row r="491" spans="2:16" x14ac:dyDescent="0.35">
      <c r="B491" s="21" t="s">
        <v>7022</v>
      </c>
      <c r="C491" s="21" t="s">
        <v>8737</v>
      </c>
      <c r="D491" s="21" t="s">
        <v>8888</v>
      </c>
      <c r="E491" s="21"/>
      <c r="F491" s="21"/>
      <c r="G491" s="139">
        <v>40119897</v>
      </c>
      <c r="H491" s="133" t="s">
        <v>10071</v>
      </c>
      <c r="I491" s="133">
        <v>219</v>
      </c>
      <c r="J491" s="181" t="s">
        <v>8485</v>
      </c>
      <c r="K491" s="133"/>
      <c r="L491" s="133">
        <v>125</v>
      </c>
      <c r="M491" s="133">
        <v>8</v>
      </c>
      <c r="N491" s="148">
        <v>4.8</v>
      </c>
      <c r="O491" s="148"/>
      <c r="P491" s="20"/>
    </row>
    <row r="492" spans="2:16" x14ac:dyDescent="0.35">
      <c r="B492" s="21" t="s">
        <v>7022</v>
      </c>
      <c r="C492" s="21" t="s">
        <v>8737</v>
      </c>
      <c r="D492" s="21" t="s">
        <v>8888</v>
      </c>
      <c r="E492" s="21"/>
      <c r="F492" s="21"/>
      <c r="G492" s="139">
        <v>40119898</v>
      </c>
      <c r="H492" s="133" t="s">
        <v>9930</v>
      </c>
      <c r="I492" s="133" t="s">
        <v>8662</v>
      </c>
      <c r="J492" s="181" t="s">
        <v>8772</v>
      </c>
      <c r="K492" s="133"/>
      <c r="L492" s="133">
        <v>4563</v>
      </c>
      <c r="M492" s="133">
        <v>4</v>
      </c>
      <c r="N492" s="148">
        <v>440</v>
      </c>
      <c r="O492" s="148"/>
      <c r="P492" s="20"/>
    </row>
    <row r="493" spans="2:16" x14ac:dyDescent="0.35">
      <c r="B493" s="21" t="s">
        <v>7022</v>
      </c>
      <c r="C493" s="21" t="s">
        <v>8737</v>
      </c>
      <c r="D493" s="21" t="s">
        <v>8888</v>
      </c>
      <c r="E493" s="21"/>
      <c r="F493" s="21"/>
      <c r="G493" s="139">
        <v>40119899</v>
      </c>
      <c r="H493" s="133" t="s">
        <v>9869</v>
      </c>
      <c r="I493" s="133">
        <v>251</v>
      </c>
      <c r="J493" s="181" t="s">
        <v>8443</v>
      </c>
      <c r="K493" s="133"/>
      <c r="L493" s="133">
        <v>2512</v>
      </c>
      <c r="M493" s="133">
        <v>4</v>
      </c>
      <c r="N493" s="148">
        <v>55.6</v>
      </c>
      <c r="O493" s="148"/>
      <c r="P493" s="148"/>
    </row>
    <row r="494" spans="2:16" x14ac:dyDescent="0.35">
      <c r="B494" s="21" t="s">
        <v>7022</v>
      </c>
      <c r="C494" s="21" t="s">
        <v>8737</v>
      </c>
      <c r="D494" s="21" t="s">
        <v>8888</v>
      </c>
      <c r="E494" s="21"/>
      <c r="F494" s="21"/>
      <c r="G494" s="139">
        <v>40119900</v>
      </c>
      <c r="H494" s="133" t="s">
        <v>10013</v>
      </c>
      <c r="I494" s="133">
        <v>252</v>
      </c>
      <c r="J494" s="181" t="s">
        <v>8710</v>
      </c>
      <c r="K494" s="133"/>
      <c r="L494" s="133">
        <v>256</v>
      </c>
      <c r="M494" s="133">
        <v>4</v>
      </c>
      <c r="N494" s="148">
        <v>7.6</v>
      </c>
      <c r="O494" s="148"/>
      <c r="P494" s="148"/>
    </row>
    <row r="495" spans="2:16" x14ac:dyDescent="0.35">
      <c r="B495" s="21" t="s">
        <v>7022</v>
      </c>
      <c r="C495" s="21" t="s">
        <v>8737</v>
      </c>
      <c r="D495" s="21" t="s">
        <v>8888</v>
      </c>
      <c r="E495" s="21"/>
      <c r="F495" s="21"/>
      <c r="G495" s="139">
        <v>40119901</v>
      </c>
      <c r="H495" s="133" t="s">
        <v>9854</v>
      </c>
      <c r="I495" s="133">
        <v>253</v>
      </c>
      <c r="J495" s="181" t="s">
        <v>8710</v>
      </c>
      <c r="K495" s="133"/>
      <c r="L495" s="133">
        <v>3980</v>
      </c>
      <c r="M495" s="133">
        <v>4</v>
      </c>
      <c r="N495" s="148">
        <v>88</v>
      </c>
      <c r="O495" s="148"/>
      <c r="P495" s="20"/>
    </row>
    <row r="496" spans="2:16" x14ac:dyDescent="0.35">
      <c r="B496" s="21" t="s">
        <v>7022</v>
      </c>
      <c r="C496" s="21" t="s">
        <v>8737</v>
      </c>
      <c r="D496" s="21" t="s">
        <v>8888</v>
      </c>
      <c r="E496" s="21"/>
      <c r="F496" s="21"/>
      <c r="G496" s="139">
        <v>40119902</v>
      </c>
      <c r="H496" s="133" t="s">
        <v>10036</v>
      </c>
      <c r="I496" s="133">
        <v>254</v>
      </c>
      <c r="J496" s="181" t="s">
        <v>8851</v>
      </c>
      <c r="K496" s="133"/>
      <c r="L496" s="133">
        <v>300</v>
      </c>
      <c r="M496" s="133">
        <v>4</v>
      </c>
      <c r="N496" s="148">
        <v>7.2</v>
      </c>
      <c r="O496" s="148"/>
      <c r="P496" s="20"/>
    </row>
    <row r="497" spans="2:16" x14ac:dyDescent="0.35">
      <c r="B497" s="21" t="s">
        <v>7022</v>
      </c>
      <c r="C497" s="21" t="s">
        <v>8737</v>
      </c>
      <c r="D497" s="21" t="s">
        <v>8888</v>
      </c>
      <c r="E497" s="21"/>
      <c r="F497" s="21"/>
      <c r="G497" s="139">
        <v>40119903</v>
      </c>
      <c r="H497" s="133" t="s">
        <v>11060</v>
      </c>
      <c r="I497" s="133" t="s">
        <v>10723</v>
      </c>
      <c r="J497" s="181" t="s">
        <v>8435</v>
      </c>
      <c r="K497" s="133"/>
      <c r="L497" s="133">
        <v>5350</v>
      </c>
      <c r="M497" s="133">
        <v>4</v>
      </c>
      <c r="N497" s="148">
        <v>8.1333333333333329</v>
      </c>
      <c r="O497" s="148"/>
      <c r="P497" s="20"/>
    </row>
    <row r="498" spans="2:16" x14ac:dyDescent="0.35">
      <c r="B498" s="21" t="s">
        <v>7022</v>
      </c>
      <c r="C498" s="21" t="s">
        <v>8737</v>
      </c>
      <c r="D498" s="21" t="s">
        <v>8888</v>
      </c>
      <c r="E498" s="21"/>
      <c r="F498" s="21"/>
      <c r="G498" s="139">
        <v>40119904</v>
      </c>
      <c r="H498" s="133" t="s">
        <v>11112</v>
      </c>
      <c r="I498" s="133" t="s">
        <v>10724</v>
      </c>
      <c r="J498" s="181" t="s">
        <v>8435</v>
      </c>
      <c r="K498" s="133"/>
      <c r="L498" s="133">
        <v>5350</v>
      </c>
      <c r="M498" s="133">
        <v>4</v>
      </c>
      <c r="N498" s="148">
        <v>8.1333333333333329</v>
      </c>
      <c r="O498" s="148"/>
      <c r="P498" s="20"/>
    </row>
    <row r="499" spans="2:16" x14ac:dyDescent="0.35">
      <c r="B499" s="21" t="s">
        <v>7022</v>
      </c>
      <c r="C499" s="21" t="s">
        <v>8737</v>
      </c>
      <c r="D499" s="21" t="s">
        <v>8888</v>
      </c>
      <c r="E499" s="21"/>
      <c r="F499" s="21"/>
      <c r="G499" s="139">
        <v>40119905</v>
      </c>
      <c r="H499" s="133" t="s">
        <v>9956</v>
      </c>
      <c r="I499" s="133">
        <v>256</v>
      </c>
      <c r="J499" s="181" t="s">
        <v>8435</v>
      </c>
      <c r="K499" s="133"/>
      <c r="L499" s="133">
        <v>2325</v>
      </c>
      <c r="M499" s="133">
        <v>8</v>
      </c>
      <c r="N499" s="148">
        <v>84.8</v>
      </c>
      <c r="O499" s="148"/>
      <c r="P499" s="20"/>
    </row>
    <row r="500" spans="2:16" x14ac:dyDescent="0.35">
      <c r="B500" s="21" t="s">
        <v>7022</v>
      </c>
      <c r="C500" s="21" t="s">
        <v>8737</v>
      </c>
      <c r="D500" s="21" t="s">
        <v>8888</v>
      </c>
      <c r="E500" s="21"/>
      <c r="F500" s="21"/>
      <c r="G500" s="139">
        <v>40119906</v>
      </c>
      <c r="H500" s="133" t="s">
        <v>11089</v>
      </c>
      <c r="I500" s="133" t="s">
        <v>10721</v>
      </c>
      <c r="J500" s="181" t="s">
        <v>8468</v>
      </c>
      <c r="K500" s="133"/>
      <c r="L500" s="133">
        <v>2019</v>
      </c>
      <c r="M500" s="133">
        <v>4</v>
      </c>
      <c r="N500" s="148">
        <v>2.4333333333333331</v>
      </c>
      <c r="O500" s="148"/>
      <c r="P500" s="20"/>
    </row>
    <row r="501" spans="2:16" x14ac:dyDescent="0.35">
      <c r="B501" s="21" t="s">
        <v>7022</v>
      </c>
      <c r="C501" s="21" t="s">
        <v>8737</v>
      </c>
      <c r="D501" s="21" t="s">
        <v>8888</v>
      </c>
      <c r="E501" s="21"/>
      <c r="F501" s="21"/>
      <c r="G501" s="139">
        <v>40119907</v>
      </c>
      <c r="H501" s="133" t="s">
        <v>11090</v>
      </c>
      <c r="I501" s="133" t="s">
        <v>10722</v>
      </c>
      <c r="J501" s="181" t="s">
        <v>8468</v>
      </c>
      <c r="K501" s="133"/>
      <c r="L501" s="133">
        <v>2019</v>
      </c>
      <c r="M501" s="133">
        <v>4</v>
      </c>
      <c r="N501" s="148">
        <v>2.4333333333333331</v>
      </c>
      <c r="O501" s="148"/>
      <c r="P501" s="20"/>
    </row>
    <row r="502" spans="2:16" x14ac:dyDescent="0.35">
      <c r="B502" s="21" t="s">
        <v>7022</v>
      </c>
      <c r="C502" s="21" t="s">
        <v>8737</v>
      </c>
      <c r="D502" s="21" t="s">
        <v>8888</v>
      </c>
      <c r="E502" s="21"/>
      <c r="F502" s="21"/>
      <c r="G502" s="139">
        <v>40119908</v>
      </c>
      <c r="H502" s="133" t="s">
        <v>9970</v>
      </c>
      <c r="I502" s="133">
        <v>258</v>
      </c>
      <c r="J502" s="181" t="s">
        <v>8424</v>
      </c>
      <c r="K502" s="133"/>
      <c r="L502" s="133">
        <v>1519</v>
      </c>
      <c r="M502" s="184">
        <v>8</v>
      </c>
      <c r="N502" s="148">
        <v>29.6</v>
      </c>
      <c r="O502" s="148"/>
      <c r="P502" s="20"/>
    </row>
    <row r="503" spans="2:16" x14ac:dyDescent="0.35">
      <c r="B503" s="21" t="s">
        <v>7022</v>
      </c>
      <c r="C503" s="21" t="s">
        <v>8737</v>
      </c>
      <c r="D503" s="21" t="s">
        <v>8888</v>
      </c>
      <c r="E503" s="21"/>
      <c r="F503" s="21"/>
      <c r="G503" s="139">
        <v>40119909</v>
      </c>
      <c r="H503" s="133" t="s">
        <v>11162</v>
      </c>
      <c r="I503" s="133" t="s">
        <v>10531</v>
      </c>
      <c r="J503" s="181" t="s">
        <v>8345</v>
      </c>
      <c r="K503" s="133"/>
      <c r="L503" s="133">
        <v>1006</v>
      </c>
      <c r="M503" s="184">
        <v>4</v>
      </c>
      <c r="N503" s="148">
        <v>0.73333333333333339</v>
      </c>
      <c r="O503" s="148"/>
      <c r="P503" s="20"/>
    </row>
    <row r="504" spans="2:16" x14ac:dyDescent="0.35">
      <c r="B504" s="21" t="s">
        <v>7022</v>
      </c>
      <c r="C504" s="21" t="s">
        <v>8737</v>
      </c>
      <c r="D504" s="21" t="s">
        <v>8888</v>
      </c>
      <c r="E504" s="21"/>
      <c r="F504" s="21"/>
      <c r="G504" s="155"/>
      <c r="H504" s="145"/>
      <c r="I504" s="133" t="s">
        <v>10532</v>
      </c>
      <c r="J504" s="181" t="s">
        <v>8345</v>
      </c>
      <c r="K504" s="133"/>
      <c r="L504" s="133">
        <v>1006</v>
      </c>
      <c r="M504" s="184">
        <v>4</v>
      </c>
      <c r="N504" s="148">
        <v>0.73333333333333339</v>
      </c>
      <c r="O504" s="148"/>
      <c r="P504" s="20"/>
    </row>
    <row r="505" spans="2:16" x14ac:dyDescent="0.35">
      <c r="B505" s="21" t="s">
        <v>7022</v>
      </c>
      <c r="C505" s="21" t="s">
        <v>8737</v>
      </c>
      <c r="D505" s="21" t="s">
        <v>8888</v>
      </c>
      <c r="E505" s="21"/>
      <c r="F505" s="21"/>
      <c r="G505" s="139">
        <v>40119911</v>
      </c>
      <c r="H505" s="133" t="s">
        <v>9907</v>
      </c>
      <c r="I505" s="133" t="s">
        <v>7345</v>
      </c>
      <c r="J505" s="181" t="s">
        <v>8353</v>
      </c>
      <c r="K505" s="133"/>
      <c r="L505" s="133">
        <v>1597</v>
      </c>
      <c r="M505" s="133">
        <v>4</v>
      </c>
      <c r="N505" s="148">
        <v>13.6</v>
      </c>
      <c r="O505" s="148"/>
      <c r="P505" s="20"/>
    </row>
    <row r="506" spans="2:16" x14ac:dyDescent="0.35">
      <c r="B506" s="21" t="s">
        <v>7022</v>
      </c>
      <c r="C506" s="21" t="s">
        <v>8737</v>
      </c>
      <c r="D506" s="21" t="s">
        <v>8888</v>
      </c>
      <c r="E506" s="21"/>
      <c r="F506" s="21"/>
      <c r="G506" s="139">
        <v>40119912</v>
      </c>
      <c r="H506" s="133" t="s">
        <v>10072</v>
      </c>
      <c r="I506" s="133">
        <v>261</v>
      </c>
      <c r="J506" s="181" t="s">
        <v>8420</v>
      </c>
      <c r="K506" s="133"/>
      <c r="L506" s="133">
        <v>110</v>
      </c>
      <c r="M506" s="133">
        <v>8</v>
      </c>
      <c r="N506" s="148">
        <v>4.8</v>
      </c>
      <c r="O506" s="148"/>
      <c r="P506" s="20"/>
    </row>
    <row r="507" spans="2:16" x14ac:dyDescent="0.35">
      <c r="B507" s="21" t="s">
        <v>7022</v>
      </c>
      <c r="C507" s="21" t="s">
        <v>8737</v>
      </c>
      <c r="D507" s="21" t="s">
        <v>8888</v>
      </c>
      <c r="E507" s="21"/>
      <c r="F507" s="21"/>
      <c r="G507" s="139">
        <v>40119913</v>
      </c>
      <c r="H507" s="133" t="s">
        <v>9852</v>
      </c>
      <c r="I507" s="133" t="s">
        <v>8838</v>
      </c>
      <c r="J507" s="181" t="s">
        <v>8772</v>
      </c>
      <c r="K507" s="133"/>
      <c r="L507" s="133">
        <v>4563</v>
      </c>
      <c r="M507" s="133">
        <v>4</v>
      </c>
      <c r="N507" s="148">
        <v>440</v>
      </c>
      <c r="O507" s="148"/>
      <c r="P507" s="20"/>
    </row>
    <row r="508" spans="2:16" x14ac:dyDescent="0.35">
      <c r="B508" s="21" t="s">
        <v>7022</v>
      </c>
      <c r="C508" s="21" t="s">
        <v>8737</v>
      </c>
      <c r="D508" s="21" t="s">
        <v>8888</v>
      </c>
      <c r="E508" s="21"/>
      <c r="F508" s="21"/>
      <c r="G508" s="139">
        <v>40119914</v>
      </c>
      <c r="H508" s="133" t="s">
        <v>9916</v>
      </c>
      <c r="I508" s="133">
        <v>291</v>
      </c>
      <c r="J508" s="181" t="s">
        <v>8345</v>
      </c>
      <c r="K508" s="133"/>
      <c r="L508" s="133">
        <v>960</v>
      </c>
      <c r="M508" s="133">
        <v>8</v>
      </c>
      <c r="N508" s="148">
        <v>16.8</v>
      </c>
      <c r="O508" s="148"/>
      <c r="P508" s="20"/>
    </row>
    <row r="509" spans="2:16" x14ac:dyDescent="0.35">
      <c r="B509" s="21" t="s">
        <v>7022</v>
      </c>
      <c r="C509" s="21" t="s">
        <v>8737</v>
      </c>
      <c r="D509" s="21" t="s">
        <v>8888</v>
      </c>
      <c r="E509" s="21"/>
      <c r="F509" s="21"/>
      <c r="G509" s="139">
        <v>40119915</v>
      </c>
      <c r="H509" s="133" t="s">
        <v>9971</v>
      </c>
      <c r="I509" s="133">
        <v>292</v>
      </c>
      <c r="J509" s="181" t="s">
        <v>8424</v>
      </c>
      <c r="K509" s="133"/>
      <c r="L509" s="133">
        <v>1514</v>
      </c>
      <c r="M509" s="133">
        <v>8</v>
      </c>
      <c r="N509" s="148">
        <v>29.6</v>
      </c>
      <c r="O509" s="148"/>
      <c r="P509" s="20"/>
    </row>
    <row r="510" spans="2:16" x14ac:dyDescent="0.35">
      <c r="B510" s="21" t="s">
        <v>7022</v>
      </c>
      <c r="C510" s="21" t="s">
        <v>8737</v>
      </c>
      <c r="D510" s="21" t="s">
        <v>8888</v>
      </c>
      <c r="E510" s="21"/>
      <c r="F510" s="21"/>
      <c r="G510" s="139">
        <v>40119917</v>
      </c>
      <c r="H510" s="133" t="s">
        <v>9893</v>
      </c>
      <c r="I510" s="133" t="s">
        <v>8839</v>
      </c>
      <c r="J510" s="181" t="s">
        <v>8468</v>
      </c>
      <c r="K510" s="133"/>
      <c r="L510" s="133">
        <v>1927</v>
      </c>
      <c r="M510" s="133">
        <v>8</v>
      </c>
      <c r="N510" s="148">
        <v>56</v>
      </c>
      <c r="O510" s="148"/>
      <c r="P510" s="20"/>
    </row>
    <row r="511" spans="2:16" x14ac:dyDescent="0.35">
      <c r="B511" s="21" t="s">
        <v>7022</v>
      </c>
      <c r="C511" s="21" t="s">
        <v>8737</v>
      </c>
      <c r="D511" s="21" t="s">
        <v>8888</v>
      </c>
      <c r="E511" s="21"/>
      <c r="F511" s="21"/>
      <c r="G511" s="139">
        <v>40119918</v>
      </c>
      <c r="H511" s="133" t="s">
        <v>11113</v>
      </c>
      <c r="I511" s="133" t="s">
        <v>10395</v>
      </c>
      <c r="J511" s="181" t="s">
        <v>8435</v>
      </c>
      <c r="K511" s="133"/>
      <c r="L511" s="133">
        <v>5856</v>
      </c>
      <c r="M511" s="133">
        <v>4</v>
      </c>
      <c r="N511" s="148">
        <v>13.4</v>
      </c>
      <c r="O511" s="148"/>
      <c r="P511" s="20"/>
    </row>
    <row r="512" spans="2:16" x14ac:dyDescent="0.35">
      <c r="B512" s="21" t="s">
        <v>7022</v>
      </c>
      <c r="C512" s="21" t="s">
        <v>8737</v>
      </c>
      <c r="D512" s="21" t="s">
        <v>8888</v>
      </c>
      <c r="E512" s="21"/>
      <c r="F512" s="21"/>
      <c r="G512" s="139">
        <v>40119919</v>
      </c>
      <c r="H512" s="133" t="s">
        <v>11110</v>
      </c>
      <c r="I512" s="133" t="s">
        <v>10396</v>
      </c>
      <c r="J512" s="181" t="s">
        <v>8435</v>
      </c>
      <c r="K512" s="133"/>
      <c r="L512" s="133">
        <v>5856</v>
      </c>
      <c r="M512" s="133">
        <v>4</v>
      </c>
      <c r="N512" s="148">
        <v>13.4</v>
      </c>
      <c r="O512" s="148"/>
      <c r="P512" s="20"/>
    </row>
    <row r="513" spans="2:16" x14ac:dyDescent="0.35">
      <c r="B513" s="21" t="s">
        <v>7022</v>
      </c>
      <c r="C513" s="21" t="s">
        <v>8737</v>
      </c>
      <c r="D513" s="21" t="s">
        <v>8888</v>
      </c>
      <c r="E513" s="21"/>
      <c r="F513" s="21"/>
      <c r="G513" s="139">
        <v>40119920</v>
      </c>
      <c r="H513" s="133" t="s">
        <v>11074</v>
      </c>
      <c r="I513" s="133" t="s">
        <v>10394</v>
      </c>
      <c r="J513" s="181" t="s">
        <v>8424</v>
      </c>
      <c r="K513" s="133"/>
      <c r="L513" s="133">
        <v>3334</v>
      </c>
      <c r="M513" s="133">
        <v>4</v>
      </c>
      <c r="N513" s="148">
        <v>4.0999999999999996</v>
      </c>
      <c r="O513" s="148"/>
      <c r="P513" s="20"/>
    </row>
    <row r="514" spans="2:16" x14ac:dyDescent="0.35">
      <c r="B514" s="21" t="s">
        <v>7022</v>
      </c>
      <c r="C514" s="21" t="s">
        <v>8737</v>
      </c>
      <c r="D514" s="21" t="s">
        <v>8888</v>
      </c>
      <c r="E514" s="21"/>
      <c r="F514" s="21"/>
      <c r="G514" s="139">
        <v>40119910</v>
      </c>
      <c r="H514" s="133" t="s">
        <v>11356</v>
      </c>
      <c r="I514" s="133" t="s">
        <v>8989</v>
      </c>
      <c r="J514" s="181" t="s">
        <v>8424</v>
      </c>
      <c r="K514" s="133"/>
      <c r="L514" s="133">
        <v>3334</v>
      </c>
      <c r="M514" s="133">
        <v>4</v>
      </c>
      <c r="N514" s="148">
        <v>4.0999999999999996</v>
      </c>
      <c r="O514" s="148"/>
      <c r="P514" s="20"/>
    </row>
    <row r="515" spans="2:16" x14ac:dyDescent="0.35">
      <c r="B515" s="21" t="s">
        <v>7022</v>
      </c>
      <c r="C515" s="21" t="s">
        <v>8737</v>
      </c>
      <c r="D515" s="21" t="s">
        <v>8888</v>
      </c>
      <c r="E515" s="21"/>
      <c r="F515" s="21"/>
      <c r="G515" s="139">
        <v>40119922</v>
      </c>
      <c r="H515" s="133" t="s">
        <v>11125</v>
      </c>
      <c r="I515" s="133" t="s">
        <v>10545</v>
      </c>
      <c r="J515" s="181" t="s">
        <v>8468</v>
      </c>
      <c r="K515" s="133"/>
      <c r="L515" s="133">
        <v>3106</v>
      </c>
      <c r="M515" s="133">
        <v>4</v>
      </c>
      <c r="N515" s="148">
        <v>5.65</v>
      </c>
      <c r="O515" s="148"/>
      <c r="P515" s="20"/>
    </row>
    <row r="516" spans="2:16" x14ac:dyDescent="0.35">
      <c r="B516" s="21" t="s">
        <v>7022</v>
      </c>
      <c r="C516" s="21" t="s">
        <v>8737</v>
      </c>
      <c r="D516" s="21" t="s">
        <v>8888</v>
      </c>
      <c r="E516" s="21"/>
      <c r="F516" s="21"/>
      <c r="G516" s="139">
        <v>40119923</v>
      </c>
      <c r="H516" s="133" t="s">
        <v>11124</v>
      </c>
      <c r="I516" s="133" t="s">
        <v>10546</v>
      </c>
      <c r="J516" s="181" t="s">
        <v>8468</v>
      </c>
      <c r="K516" s="133"/>
      <c r="L516" s="133">
        <v>3106</v>
      </c>
      <c r="M516" s="133">
        <v>4</v>
      </c>
      <c r="N516" s="148">
        <v>5.65</v>
      </c>
      <c r="O516" s="148"/>
      <c r="P516" s="20"/>
    </row>
    <row r="517" spans="2:16" x14ac:dyDescent="0.35">
      <c r="B517" s="21" t="s">
        <v>7022</v>
      </c>
      <c r="C517" s="21" t="s">
        <v>8737</v>
      </c>
      <c r="D517" s="21" t="s">
        <v>8888</v>
      </c>
      <c r="E517" s="21"/>
      <c r="F517" s="21"/>
      <c r="G517" s="139">
        <v>40119924</v>
      </c>
      <c r="H517" s="133" t="s">
        <v>9885</v>
      </c>
      <c r="I517" s="133" t="s">
        <v>8840</v>
      </c>
      <c r="J517" s="181" t="s">
        <v>8353</v>
      </c>
      <c r="K517" s="133"/>
      <c r="L517" s="133">
        <v>2153</v>
      </c>
      <c r="M517" s="133">
        <v>8</v>
      </c>
      <c r="N517" s="148">
        <v>36.799999999999997</v>
      </c>
      <c r="O517" s="148"/>
      <c r="P517" s="20"/>
    </row>
    <row r="518" spans="2:16" x14ac:dyDescent="0.35">
      <c r="B518" s="21" t="s">
        <v>7022</v>
      </c>
      <c r="C518" s="21" t="s">
        <v>8737</v>
      </c>
      <c r="D518" s="21" t="s">
        <v>8888</v>
      </c>
      <c r="E518" s="21"/>
      <c r="F518" s="21"/>
      <c r="G518" s="139">
        <v>40159847</v>
      </c>
      <c r="H518" s="133" t="s">
        <v>9837</v>
      </c>
      <c r="I518" s="133">
        <v>298</v>
      </c>
      <c r="J518" s="181" t="s">
        <v>8485</v>
      </c>
      <c r="K518" s="133"/>
      <c r="L518" s="133">
        <v>120</v>
      </c>
      <c r="M518" s="133">
        <v>8</v>
      </c>
      <c r="N518" s="148">
        <v>4.8</v>
      </c>
      <c r="O518" s="148"/>
      <c r="P518" s="20"/>
    </row>
    <row r="519" spans="2:16" x14ac:dyDescent="0.35">
      <c r="B519" s="21" t="s">
        <v>7022</v>
      </c>
      <c r="C519" s="21" t="s">
        <v>8737</v>
      </c>
      <c r="D519" s="21" t="s">
        <v>8888</v>
      </c>
      <c r="E519" s="21"/>
      <c r="F519" s="21"/>
      <c r="G519" s="139">
        <v>40119955</v>
      </c>
      <c r="H519" s="133" t="s">
        <v>9867</v>
      </c>
      <c r="I519" s="133">
        <v>334</v>
      </c>
      <c r="J519" s="181" t="s">
        <v>8451</v>
      </c>
      <c r="K519" s="133"/>
      <c r="L519" s="133">
        <v>2648</v>
      </c>
      <c r="M519" s="133">
        <v>4</v>
      </c>
      <c r="N519" s="148">
        <v>77.2</v>
      </c>
      <c r="O519" s="148"/>
      <c r="P519" s="20"/>
    </row>
    <row r="520" spans="2:16" x14ac:dyDescent="0.35">
      <c r="B520" s="21" t="s">
        <v>7022</v>
      </c>
      <c r="C520" s="21" t="s">
        <v>8737</v>
      </c>
      <c r="D520" s="21" t="s">
        <v>8888</v>
      </c>
      <c r="E520" s="21"/>
      <c r="F520" s="21"/>
      <c r="G520" s="139">
        <v>40119956</v>
      </c>
      <c r="H520" s="133" t="s">
        <v>10015</v>
      </c>
      <c r="I520" s="133">
        <v>335</v>
      </c>
      <c r="J520" s="181" t="s">
        <v>8852</v>
      </c>
      <c r="K520" s="133"/>
      <c r="L520" s="133">
        <v>256</v>
      </c>
      <c r="M520" s="133">
        <v>4</v>
      </c>
      <c r="N520" s="148">
        <v>9.1999999999999993</v>
      </c>
      <c r="O520" s="148"/>
      <c r="P520" s="20"/>
    </row>
    <row r="521" spans="2:16" x14ac:dyDescent="0.35">
      <c r="B521" s="21" t="s">
        <v>7022</v>
      </c>
      <c r="C521" s="21" t="s">
        <v>8737</v>
      </c>
      <c r="D521" s="21" t="s">
        <v>8888</v>
      </c>
      <c r="E521" s="21"/>
      <c r="F521" s="21"/>
      <c r="G521" s="139">
        <v>40119957</v>
      </c>
      <c r="H521" s="133" t="s">
        <v>9843</v>
      </c>
      <c r="I521" s="133">
        <v>336</v>
      </c>
      <c r="J521" s="181" t="s">
        <v>8451</v>
      </c>
      <c r="K521" s="133"/>
      <c r="L521" s="133">
        <v>5980</v>
      </c>
      <c r="M521" s="133">
        <v>4</v>
      </c>
      <c r="N521" s="148">
        <v>174.4</v>
      </c>
      <c r="O521" s="148"/>
      <c r="P521" s="20"/>
    </row>
    <row r="522" spans="2:16" x14ac:dyDescent="0.35">
      <c r="B522" s="21" t="s">
        <v>7022</v>
      </c>
      <c r="C522" s="21" t="s">
        <v>8737</v>
      </c>
      <c r="D522" s="21" t="s">
        <v>8888</v>
      </c>
      <c r="E522" s="21"/>
      <c r="F522" s="21"/>
      <c r="G522" s="139">
        <v>40119958</v>
      </c>
      <c r="H522" s="133" t="s">
        <v>10074</v>
      </c>
      <c r="I522" s="133">
        <v>337</v>
      </c>
      <c r="J522" s="181" t="s">
        <v>8853</v>
      </c>
      <c r="K522" s="133"/>
      <c r="L522" s="133">
        <v>360</v>
      </c>
      <c r="M522" s="133">
        <v>4</v>
      </c>
      <c r="N522" s="148">
        <v>25.6</v>
      </c>
      <c r="O522" s="148"/>
      <c r="P522" s="20"/>
    </row>
    <row r="523" spans="2:16" x14ac:dyDescent="0.35">
      <c r="B523" s="21" t="s">
        <v>7022</v>
      </c>
      <c r="C523" s="21" t="s">
        <v>8737</v>
      </c>
      <c r="D523" s="21" t="s">
        <v>8888</v>
      </c>
      <c r="E523" s="21"/>
      <c r="F523" s="21"/>
      <c r="G523" s="139">
        <v>40119959</v>
      </c>
      <c r="H523" s="133" t="s">
        <v>11144</v>
      </c>
      <c r="I523" s="133" t="s">
        <v>10388</v>
      </c>
      <c r="J523" s="181" t="s">
        <v>8424</v>
      </c>
      <c r="K523" s="133"/>
      <c r="L523" s="133">
        <v>1482</v>
      </c>
      <c r="M523" s="133">
        <v>4</v>
      </c>
      <c r="N523" s="148">
        <v>3.6</v>
      </c>
      <c r="O523" s="148"/>
      <c r="P523" s="20"/>
    </row>
    <row r="524" spans="2:16" x14ac:dyDescent="0.35">
      <c r="B524" s="21" t="s">
        <v>7022</v>
      </c>
      <c r="C524" s="21" t="s">
        <v>8737</v>
      </c>
      <c r="D524" s="21" t="s">
        <v>8888</v>
      </c>
      <c r="E524" s="21"/>
      <c r="F524" s="21"/>
      <c r="G524" s="139">
        <v>40119960</v>
      </c>
      <c r="H524" s="133" t="s">
        <v>11143</v>
      </c>
      <c r="I524" s="133" t="s">
        <v>10389</v>
      </c>
      <c r="J524" s="181" t="s">
        <v>8424</v>
      </c>
      <c r="K524" s="133"/>
      <c r="L524" s="133">
        <v>1482</v>
      </c>
      <c r="M524" s="133">
        <v>4</v>
      </c>
      <c r="N524" s="148">
        <v>3.6</v>
      </c>
      <c r="O524" s="148"/>
      <c r="P524" s="20"/>
    </row>
    <row r="525" spans="2:16" x14ac:dyDescent="0.35">
      <c r="B525" s="21" t="s">
        <v>7022</v>
      </c>
      <c r="C525" s="21" t="s">
        <v>8737</v>
      </c>
      <c r="D525" s="21" t="s">
        <v>8888</v>
      </c>
      <c r="E525" s="21"/>
      <c r="F525" s="21"/>
      <c r="G525" s="139">
        <v>40119961</v>
      </c>
      <c r="H525" s="133" t="s">
        <v>11154</v>
      </c>
      <c r="I525" s="133" t="s">
        <v>7033</v>
      </c>
      <c r="J525" s="181" t="s">
        <v>8345</v>
      </c>
      <c r="K525" s="133"/>
      <c r="L525" s="133">
        <v>1411</v>
      </c>
      <c r="M525" s="133">
        <v>4</v>
      </c>
      <c r="N525" s="148">
        <v>3</v>
      </c>
      <c r="O525" s="148"/>
      <c r="P525" s="166"/>
    </row>
    <row r="526" spans="2:16" x14ac:dyDescent="0.35">
      <c r="B526" s="21" t="s">
        <v>7022</v>
      </c>
      <c r="C526" s="21" t="s">
        <v>8737</v>
      </c>
      <c r="D526" s="21" t="s">
        <v>8888</v>
      </c>
      <c r="E526" s="21"/>
      <c r="F526" s="21"/>
      <c r="G526" s="139">
        <v>40119962</v>
      </c>
      <c r="H526" s="133" t="s">
        <v>11155</v>
      </c>
      <c r="I526" s="133" t="s">
        <v>10720</v>
      </c>
      <c r="J526" s="181" t="s">
        <v>8345</v>
      </c>
      <c r="K526" s="133"/>
      <c r="L526" s="133">
        <v>1411</v>
      </c>
      <c r="M526" s="133">
        <v>4</v>
      </c>
      <c r="N526" s="148">
        <v>3</v>
      </c>
      <c r="O526" s="148"/>
      <c r="P526" s="166"/>
    </row>
    <row r="527" spans="2:16" x14ac:dyDescent="0.35">
      <c r="B527" s="21" t="s">
        <v>7022</v>
      </c>
      <c r="C527" s="21" t="s">
        <v>8737</v>
      </c>
      <c r="D527" s="21" t="s">
        <v>8888</v>
      </c>
      <c r="E527" s="21"/>
      <c r="F527" s="21"/>
      <c r="G527" s="139">
        <v>40119963</v>
      </c>
      <c r="H527" s="133" t="s">
        <v>11070</v>
      </c>
      <c r="I527" s="133" t="s">
        <v>10718</v>
      </c>
      <c r="J527" s="181" t="s">
        <v>8854</v>
      </c>
      <c r="K527" s="133"/>
      <c r="L527" s="133">
        <v>2662</v>
      </c>
      <c r="M527" s="133">
        <v>4</v>
      </c>
      <c r="N527" s="148">
        <v>23</v>
      </c>
      <c r="O527" s="148"/>
      <c r="P527" s="166"/>
    </row>
    <row r="528" spans="2:16" x14ac:dyDescent="0.35">
      <c r="B528" s="21" t="s">
        <v>7022</v>
      </c>
      <c r="C528" s="21" t="s">
        <v>8737</v>
      </c>
      <c r="D528" s="21" t="s">
        <v>8888</v>
      </c>
      <c r="E528" s="21"/>
      <c r="F528" s="21"/>
      <c r="G528" s="139">
        <v>40119964</v>
      </c>
      <c r="H528" s="133" t="s">
        <v>11071</v>
      </c>
      <c r="I528" s="133" t="s">
        <v>10719</v>
      </c>
      <c r="J528" s="181" t="s">
        <v>8854</v>
      </c>
      <c r="K528" s="133"/>
      <c r="L528" s="133">
        <v>2662</v>
      </c>
      <c r="M528" s="133">
        <v>4</v>
      </c>
      <c r="N528" s="148">
        <v>23</v>
      </c>
      <c r="O528" s="148"/>
      <c r="P528" s="166"/>
    </row>
    <row r="529" spans="2:17" x14ac:dyDescent="0.35">
      <c r="B529" s="21" t="s">
        <v>7022</v>
      </c>
      <c r="C529" s="21" t="s">
        <v>8737</v>
      </c>
      <c r="D529" s="21" t="s">
        <v>8888</v>
      </c>
      <c r="E529" s="21"/>
      <c r="F529" s="21"/>
      <c r="G529" s="155"/>
      <c r="H529" s="145"/>
      <c r="I529" s="133" t="s">
        <v>8855</v>
      </c>
      <c r="J529" s="181" t="s">
        <v>8468</v>
      </c>
      <c r="K529" s="133"/>
      <c r="L529" s="133">
        <v>3287</v>
      </c>
      <c r="M529" s="133">
        <v>8</v>
      </c>
      <c r="N529" s="148">
        <v>95.2</v>
      </c>
      <c r="O529" s="148"/>
      <c r="P529" s="166"/>
    </row>
    <row r="530" spans="2:17" x14ac:dyDescent="0.35">
      <c r="B530" s="21" t="s">
        <v>7022</v>
      </c>
      <c r="C530" s="21" t="s">
        <v>8737</v>
      </c>
      <c r="D530" s="21" t="s">
        <v>8888</v>
      </c>
      <c r="E530" s="21"/>
      <c r="F530" s="21"/>
      <c r="G530" s="21">
        <v>40119967</v>
      </c>
      <c r="H530" s="39" t="s">
        <v>9943</v>
      </c>
      <c r="I530" s="133">
        <v>342</v>
      </c>
      <c r="J530" s="181" t="s">
        <v>8833</v>
      </c>
      <c r="K530" s="133"/>
      <c r="L530" s="133">
        <v>3214</v>
      </c>
      <c r="M530" s="21">
        <v>8</v>
      </c>
      <c r="N530" s="21">
        <v>63.2</v>
      </c>
      <c r="O530" s="21"/>
      <c r="P530" s="166"/>
    </row>
    <row r="531" spans="2:17" x14ac:dyDescent="0.35">
      <c r="B531" s="21" t="s">
        <v>7022</v>
      </c>
      <c r="C531" s="21" t="s">
        <v>8737</v>
      </c>
      <c r="D531" s="21" t="s">
        <v>8888</v>
      </c>
      <c r="E531" s="21"/>
      <c r="F531" s="21"/>
      <c r="G531" s="139">
        <v>40119968</v>
      </c>
      <c r="H531" s="133" t="s">
        <v>11147</v>
      </c>
      <c r="I531" s="133" t="s">
        <v>10564</v>
      </c>
      <c r="J531" s="181" t="s">
        <v>8424</v>
      </c>
      <c r="K531" s="133"/>
      <c r="L531" s="133">
        <v>1479</v>
      </c>
      <c r="M531" s="21">
        <v>4</v>
      </c>
      <c r="N531" s="21">
        <v>3.6</v>
      </c>
      <c r="O531" s="21"/>
      <c r="P531" s="166"/>
    </row>
    <row r="532" spans="2:17" x14ac:dyDescent="0.35">
      <c r="B532" s="21" t="s">
        <v>7022</v>
      </c>
      <c r="C532" s="21" t="s">
        <v>8737</v>
      </c>
      <c r="D532" s="21" t="s">
        <v>8888</v>
      </c>
      <c r="E532" s="21"/>
      <c r="F532" s="21"/>
      <c r="G532" s="139">
        <v>40119969</v>
      </c>
      <c r="H532" s="133" t="s">
        <v>11152</v>
      </c>
      <c r="I532" s="133" t="s">
        <v>10565</v>
      </c>
      <c r="J532" s="181" t="s">
        <v>8424</v>
      </c>
      <c r="K532" s="133"/>
      <c r="L532" s="133">
        <v>1479</v>
      </c>
      <c r="M532" s="21">
        <v>4</v>
      </c>
      <c r="N532" s="21">
        <v>3.6</v>
      </c>
      <c r="O532" s="21"/>
      <c r="P532" s="166"/>
    </row>
    <row r="533" spans="2:17" x14ac:dyDescent="0.35">
      <c r="B533" s="21" t="s">
        <v>7022</v>
      </c>
      <c r="C533" s="21" t="s">
        <v>8737</v>
      </c>
      <c r="D533" s="21" t="s">
        <v>8888</v>
      </c>
      <c r="E533" s="21"/>
      <c r="F533" s="21"/>
      <c r="G533" s="21">
        <v>40119970</v>
      </c>
      <c r="H533" s="39" t="s">
        <v>11177</v>
      </c>
      <c r="I533" s="133" t="s">
        <v>10566</v>
      </c>
      <c r="J533" s="181" t="s">
        <v>8856</v>
      </c>
      <c r="K533" s="133"/>
      <c r="L533" s="133">
        <v>256</v>
      </c>
      <c r="M533" s="21">
        <v>4</v>
      </c>
      <c r="N533" s="21">
        <v>2.7</v>
      </c>
      <c r="O533" s="21"/>
      <c r="P533" s="166"/>
    </row>
    <row r="534" spans="2:17" x14ac:dyDescent="0.35">
      <c r="B534" s="21" t="s">
        <v>7022</v>
      </c>
      <c r="C534" s="21" t="s">
        <v>8737</v>
      </c>
      <c r="D534" s="21" t="s">
        <v>8888</v>
      </c>
      <c r="E534" s="21"/>
      <c r="F534" s="21"/>
      <c r="G534" s="117"/>
      <c r="H534" s="198"/>
      <c r="I534" s="133" t="s">
        <v>10567</v>
      </c>
      <c r="J534" s="181" t="s">
        <v>8856</v>
      </c>
      <c r="K534" s="133"/>
      <c r="L534" s="133">
        <v>256</v>
      </c>
      <c r="M534" s="21">
        <v>4</v>
      </c>
      <c r="N534" s="21">
        <v>2.7</v>
      </c>
      <c r="O534" s="21"/>
      <c r="P534" s="166"/>
    </row>
    <row r="535" spans="2:17" x14ac:dyDescent="0.35">
      <c r="B535" s="21" t="s">
        <v>7022</v>
      </c>
      <c r="C535" s="21" t="s">
        <v>8737</v>
      </c>
      <c r="D535" s="21" t="s">
        <v>8888</v>
      </c>
      <c r="E535" s="21"/>
      <c r="F535" s="21"/>
      <c r="G535" s="21">
        <v>40119971</v>
      </c>
      <c r="H535" s="39" t="s">
        <v>11136</v>
      </c>
      <c r="I535" s="133" t="s">
        <v>10568</v>
      </c>
      <c r="J535" s="181" t="s">
        <v>8435</v>
      </c>
      <c r="K535" s="133"/>
      <c r="L535" s="133">
        <v>2289</v>
      </c>
      <c r="M535" s="21">
        <v>4</v>
      </c>
      <c r="N535" s="21">
        <v>10.5</v>
      </c>
      <c r="O535" s="21"/>
      <c r="P535" s="166"/>
    </row>
    <row r="536" spans="2:17" x14ac:dyDescent="0.35">
      <c r="B536" s="21" t="s">
        <v>7022</v>
      </c>
      <c r="C536" s="21" t="s">
        <v>8737</v>
      </c>
      <c r="D536" s="21" t="s">
        <v>8888</v>
      </c>
      <c r="E536" s="21"/>
      <c r="F536" s="21"/>
      <c r="G536" s="21">
        <v>40119972</v>
      </c>
      <c r="H536" s="39" t="s">
        <v>11137</v>
      </c>
      <c r="I536" s="133" t="s">
        <v>10569</v>
      </c>
      <c r="J536" s="181" t="s">
        <v>8435</v>
      </c>
      <c r="K536" s="133"/>
      <c r="L536" s="133">
        <v>2289</v>
      </c>
      <c r="M536" s="21">
        <v>4</v>
      </c>
      <c r="N536" s="21">
        <v>10.5</v>
      </c>
      <c r="O536" s="21"/>
      <c r="P536" s="166"/>
    </row>
    <row r="537" spans="2:17" x14ac:dyDescent="0.35">
      <c r="B537" s="21" t="s">
        <v>7022</v>
      </c>
      <c r="C537" s="21" t="s">
        <v>8737</v>
      </c>
      <c r="D537" s="21" t="s">
        <v>8888</v>
      </c>
      <c r="E537" s="21"/>
      <c r="F537" s="21"/>
      <c r="G537" s="139">
        <v>40119916</v>
      </c>
      <c r="H537" s="133" t="s">
        <v>9973</v>
      </c>
      <c r="I537" s="133" t="s">
        <v>8845</v>
      </c>
      <c r="J537" s="181" t="s">
        <v>8424</v>
      </c>
      <c r="K537" s="133"/>
      <c r="L537" s="133">
        <v>1514</v>
      </c>
      <c r="M537" s="21">
        <v>8</v>
      </c>
      <c r="N537" s="21">
        <v>29.6</v>
      </c>
      <c r="O537" s="21"/>
      <c r="P537" s="166"/>
    </row>
    <row r="538" spans="2:17" x14ac:dyDescent="0.35">
      <c r="B538" s="21" t="s">
        <v>7022</v>
      </c>
      <c r="C538" s="21" t="s">
        <v>8737</v>
      </c>
      <c r="D538" s="21" t="s">
        <v>8888</v>
      </c>
      <c r="E538" s="21"/>
      <c r="F538" s="21"/>
      <c r="G538" s="21">
        <v>40119973</v>
      </c>
      <c r="H538" s="39" t="s">
        <v>11141</v>
      </c>
      <c r="I538" s="133" t="s">
        <v>690</v>
      </c>
      <c r="J538" s="181" t="s">
        <v>8424</v>
      </c>
      <c r="K538" s="133"/>
      <c r="L538" s="133">
        <v>1544</v>
      </c>
      <c r="M538" s="21">
        <v>4</v>
      </c>
      <c r="N538" s="21">
        <v>3.8</v>
      </c>
      <c r="O538" s="21"/>
      <c r="P538" s="166"/>
    </row>
    <row r="539" spans="2:17" x14ac:dyDescent="0.35">
      <c r="B539" s="21" t="s">
        <v>7022</v>
      </c>
      <c r="C539" s="21" t="s">
        <v>8737</v>
      </c>
      <c r="D539" s="21" t="s">
        <v>8888</v>
      </c>
      <c r="E539" s="21"/>
      <c r="F539" s="21"/>
      <c r="G539" s="21">
        <v>40119974</v>
      </c>
      <c r="H539" s="39" t="s">
        <v>11145</v>
      </c>
      <c r="I539" s="133" t="s">
        <v>10428</v>
      </c>
      <c r="J539" s="181" t="s">
        <v>8424</v>
      </c>
      <c r="K539" s="133"/>
      <c r="L539" s="133">
        <v>1544</v>
      </c>
      <c r="M539" s="21">
        <v>4</v>
      </c>
      <c r="N539" s="21">
        <v>3.8</v>
      </c>
      <c r="O539" s="21"/>
      <c r="P539" s="166"/>
    </row>
    <row r="540" spans="2:17" x14ac:dyDescent="0.35">
      <c r="B540" s="21" t="s">
        <v>7022</v>
      </c>
      <c r="C540" s="21" t="s">
        <v>8737</v>
      </c>
      <c r="D540" s="21" t="s">
        <v>8888</v>
      </c>
      <c r="E540" s="21"/>
      <c r="F540" s="21"/>
      <c r="G540" s="21">
        <v>40119975</v>
      </c>
      <c r="H540" s="39" t="s">
        <v>9934</v>
      </c>
      <c r="I540" s="133" t="s">
        <v>7384</v>
      </c>
      <c r="J540" s="181" t="s">
        <v>8772</v>
      </c>
      <c r="K540" s="133"/>
      <c r="L540" s="133">
        <v>4563</v>
      </c>
      <c r="M540" s="21">
        <v>4</v>
      </c>
      <c r="N540" s="21">
        <v>440</v>
      </c>
      <c r="O540" s="21"/>
      <c r="P540" s="166"/>
    </row>
    <row r="541" spans="2:17" x14ac:dyDescent="0.35">
      <c r="B541" s="21" t="s">
        <v>7022</v>
      </c>
      <c r="C541" s="21" t="s">
        <v>8737</v>
      </c>
      <c r="D541" s="21" t="s">
        <v>8888</v>
      </c>
      <c r="E541" s="21"/>
      <c r="F541" s="21"/>
      <c r="G541" s="117"/>
      <c r="H541" s="198"/>
      <c r="I541" s="133">
        <v>348</v>
      </c>
      <c r="J541" s="181" t="s">
        <v>8424</v>
      </c>
      <c r="K541" s="133"/>
      <c r="L541" s="133">
        <v>1142</v>
      </c>
      <c r="M541" s="21">
        <v>8</v>
      </c>
      <c r="N541" s="21">
        <v>22.4</v>
      </c>
      <c r="O541" s="21"/>
      <c r="P541" s="166"/>
    </row>
    <row r="542" spans="2:17" x14ac:dyDescent="0.35">
      <c r="B542" s="21" t="s">
        <v>7022</v>
      </c>
      <c r="C542" s="21" t="s">
        <v>8737</v>
      </c>
      <c r="D542" s="21" t="s">
        <v>8888</v>
      </c>
      <c r="E542" s="21"/>
      <c r="F542" s="21"/>
      <c r="G542" s="139">
        <v>40119978</v>
      </c>
      <c r="H542" s="133" t="s">
        <v>11069</v>
      </c>
      <c r="I542" s="133" t="s">
        <v>10424</v>
      </c>
      <c r="J542" s="181" t="s">
        <v>8854</v>
      </c>
      <c r="K542" s="133"/>
      <c r="L542" s="133">
        <v>3750</v>
      </c>
      <c r="M542" s="21">
        <v>4</v>
      </c>
      <c r="N542" s="21">
        <v>32.4</v>
      </c>
      <c r="O542" s="21"/>
      <c r="P542" s="166"/>
    </row>
    <row r="543" spans="2:17" x14ac:dyDescent="0.35">
      <c r="B543" s="21" t="s">
        <v>7022</v>
      </c>
      <c r="C543" s="21" t="s">
        <v>8737</v>
      </c>
      <c r="D543" s="21" t="s">
        <v>8888</v>
      </c>
      <c r="E543" s="21"/>
      <c r="F543" s="21"/>
      <c r="G543" s="139">
        <v>40119979</v>
      </c>
      <c r="H543" s="133" t="s">
        <v>11068</v>
      </c>
      <c r="I543" s="133" t="s">
        <v>10425</v>
      </c>
      <c r="J543" s="181" t="s">
        <v>8854</v>
      </c>
      <c r="K543" s="133"/>
      <c r="L543" s="133">
        <v>3750</v>
      </c>
      <c r="M543" s="21">
        <v>4</v>
      </c>
      <c r="N543" s="21">
        <v>32.4</v>
      </c>
      <c r="O543" s="21"/>
      <c r="P543" s="166"/>
    </row>
    <row r="544" spans="2:17" s="40" customFormat="1" x14ac:dyDescent="0.35">
      <c r="B544" s="21" t="s">
        <v>7022</v>
      </c>
      <c r="C544" s="21" t="s">
        <v>8737</v>
      </c>
      <c r="D544" s="21" t="s">
        <v>8888</v>
      </c>
      <c r="E544" s="21"/>
      <c r="F544" s="21"/>
      <c r="G544" s="139">
        <v>40119980</v>
      </c>
      <c r="H544" s="133" t="s">
        <v>10046</v>
      </c>
      <c r="I544" s="133">
        <v>350</v>
      </c>
      <c r="J544" s="181" t="s">
        <v>8467</v>
      </c>
      <c r="K544" s="133"/>
      <c r="L544" s="133">
        <v>248</v>
      </c>
      <c r="M544" s="21">
        <v>8</v>
      </c>
      <c r="N544" s="21">
        <v>24</v>
      </c>
      <c r="O544" s="21"/>
      <c r="P544" s="166"/>
      <c r="Q544"/>
    </row>
    <row r="545" spans="2:17" s="40" customFormat="1" x14ac:dyDescent="0.35">
      <c r="B545" s="21" t="s">
        <v>7022</v>
      </c>
      <c r="C545" s="21" t="s">
        <v>8737</v>
      </c>
      <c r="D545" s="21" t="s">
        <v>8888</v>
      </c>
      <c r="E545" s="21"/>
      <c r="F545" s="21"/>
      <c r="G545" s="139">
        <v>40119981</v>
      </c>
      <c r="H545" s="133" t="s">
        <v>9940</v>
      </c>
      <c r="I545" s="133">
        <v>351</v>
      </c>
      <c r="J545" s="181" t="s">
        <v>8443</v>
      </c>
      <c r="K545" s="133"/>
      <c r="L545" s="133">
        <v>3444</v>
      </c>
      <c r="M545" s="21">
        <v>4</v>
      </c>
      <c r="N545" s="21">
        <v>76</v>
      </c>
      <c r="O545" s="21"/>
      <c r="P545" s="166"/>
      <c r="Q545"/>
    </row>
    <row r="546" spans="2:17" s="40" customFormat="1" x14ac:dyDescent="0.35">
      <c r="B546" s="21" t="s">
        <v>7022</v>
      </c>
      <c r="C546" s="21" t="s">
        <v>8737</v>
      </c>
      <c r="D546" s="21" t="s">
        <v>8888</v>
      </c>
      <c r="E546" s="21"/>
      <c r="F546" s="21"/>
      <c r="G546" s="139">
        <v>40119982</v>
      </c>
      <c r="H546" s="133" t="s">
        <v>11103</v>
      </c>
      <c r="I546" s="133" t="s">
        <v>10716</v>
      </c>
      <c r="J546" s="181" t="s">
        <v>8340</v>
      </c>
      <c r="K546" s="133"/>
      <c r="L546" s="133">
        <v>1535</v>
      </c>
      <c r="M546" s="21">
        <v>4</v>
      </c>
      <c r="N546" s="21">
        <v>2.8</v>
      </c>
      <c r="O546" s="21"/>
      <c r="P546" s="166"/>
      <c r="Q546"/>
    </row>
    <row r="547" spans="2:17" s="40" customFormat="1" x14ac:dyDescent="0.35">
      <c r="B547" s="21" t="s">
        <v>7022</v>
      </c>
      <c r="C547" s="21" t="s">
        <v>8737</v>
      </c>
      <c r="D547" s="21" t="s">
        <v>8888</v>
      </c>
      <c r="E547" s="21"/>
      <c r="F547" s="21"/>
      <c r="G547" s="139">
        <v>40119983</v>
      </c>
      <c r="H547" s="133" t="s">
        <v>11102</v>
      </c>
      <c r="I547" s="133" t="s">
        <v>10717</v>
      </c>
      <c r="J547" s="181" t="s">
        <v>8340</v>
      </c>
      <c r="K547" s="133"/>
      <c r="L547" s="133">
        <v>1535</v>
      </c>
      <c r="M547" s="21">
        <v>4</v>
      </c>
      <c r="N547" s="21">
        <v>2.8</v>
      </c>
      <c r="O547" s="21"/>
      <c r="P547" s="166"/>
      <c r="Q547"/>
    </row>
    <row r="548" spans="2:17" s="40" customFormat="1" x14ac:dyDescent="0.35">
      <c r="B548" s="21" t="s">
        <v>7022</v>
      </c>
      <c r="C548" s="21" t="s">
        <v>8737</v>
      </c>
      <c r="D548" s="21" t="s">
        <v>8888</v>
      </c>
      <c r="E548" s="21"/>
      <c r="F548" s="21"/>
      <c r="G548" s="139">
        <v>40119984</v>
      </c>
      <c r="H548" s="133" t="s">
        <v>10014</v>
      </c>
      <c r="I548" s="133">
        <v>353</v>
      </c>
      <c r="J548" s="181" t="s">
        <v>8710</v>
      </c>
      <c r="K548" s="133"/>
      <c r="L548" s="133">
        <v>256</v>
      </c>
      <c r="M548" s="21">
        <v>4</v>
      </c>
      <c r="N548" s="21">
        <v>7.6</v>
      </c>
      <c r="O548" s="21"/>
      <c r="P548" s="166"/>
      <c r="Q548"/>
    </row>
    <row r="549" spans="2:17" s="40" customFormat="1" x14ac:dyDescent="0.35">
      <c r="B549" s="21" t="s">
        <v>7022</v>
      </c>
      <c r="C549" s="21" t="s">
        <v>8737</v>
      </c>
      <c r="D549" s="21" t="s">
        <v>8888</v>
      </c>
      <c r="E549" s="21"/>
      <c r="F549" s="21"/>
      <c r="G549" s="139">
        <v>40119985</v>
      </c>
      <c r="H549" s="133" t="s">
        <v>10055</v>
      </c>
      <c r="I549" s="133">
        <v>354</v>
      </c>
      <c r="J549" s="181" t="s">
        <v>8761</v>
      </c>
      <c r="K549" s="133"/>
      <c r="L549" s="133">
        <v>360</v>
      </c>
      <c r="M549" s="21">
        <v>4</v>
      </c>
      <c r="N549" s="21">
        <v>15.2</v>
      </c>
      <c r="O549" s="21"/>
      <c r="P549" s="166"/>
      <c r="Q549"/>
    </row>
    <row r="550" spans="2:17" s="40" customFormat="1" x14ac:dyDescent="0.35">
      <c r="B550" s="21" t="s">
        <v>7022</v>
      </c>
      <c r="C550" s="21" t="s">
        <v>8737</v>
      </c>
      <c r="D550" s="21" t="s">
        <v>8888</v>
      </c>
      <c r="E550" s="21"/>
      <c r="F550" s="21"/>
      <c r="G550" s="21">
        <v>40119986</v>
      </c>
      <c r="H550" s="39" t="s">
        <v>9842</v>
      </c>
      <c r="I550" s="133">
        <v>355</v>
      </c>
      <c r="J550" s="181" t="s">
        <v>8443</v>
      </c>
      <c r="K550" s="133"/>
      <c r="L550" s="133">
        <v>5980</v>
      </c>
      <c r="M550" s="21">
        <v>4</v>
      </c>
      <c r="N550" s="21">
        <v>132</v>
      </c>
      <c r="O550" s="21"/>
      <c r="P550" s="166"/>
      <c r="Q550"/>
    </row>
    <row r="551" spans="2:17" s="40" customFormat="1" x14ac:dyDescent="0.35">
      <c r="B551" s="21" t="s">
        <v>7022</v>
      </c>
      <c r="C551" s="21" t="s">
        <v>8737</v>
      </c>
      <c r="D551" s="21" t="s">
        <v>8888</v>
      </c>
      <c r="E551" s="21"/>
      <c r="F551" s="21"/>
      <c r="G551" s="21">
        <v>40119987</v>
      </c>
      <c r="H551" s="39" t="s">
        <v>9989</v>
      </c>
      <c r="I551" s="133">
        <v>356</v>
      </c>
      <c r="J551" s="181" t="s">
        <v>8424</v>
      </c>
      <c r="K551" s="133"/>
      <c r="L551" s="133">
        <v>1129</v>
      </c>
      <c r="M551" s="21">
        <v>8</v>
      </c>
      <c r="N551" s="21">
        <v>22.4</v>
      </c>
      <c r="O551" s="21"/>
      <c r="P551" s="166"/>
      <c r="Q551"/>
    </row>
    <row r="552" spans="2:17" s="40" customFormat="1" x14ac:dyDescent="0.35">
      <c r="B552" s="21" t="s">
        <v>7022</v>
      </c>
      <c r="C552" s="21" t="s">
        <v>8737</v>
      </c>
      <c r="D552" s="21" t="s">
        <v>8888</v>
      </c>
      <c r="E552" s="21"/>
      <c r="F552" s="21"/>
      <c r="G552" s="139">
        <v>40119988</v>
      </c>
      <c r="H552" s="133" t="s">
        <v>9966</v>
      </c>
      <c r="I552" s="133">
        <v>357</v>
      </c>
      <c r="J552" s="181" t="s">
        <v>8857</v>
      </c>
      <c r="K552" s="133"/>
      <c r="L552" s="133">
        <v>1647</v>
      </c>
      <c r="M552" s="21">
        <v>8</v>
      </c>
      <c r="N552" s="21">
        <v>32</v>
      </c>
      <c r="O552" s="21"/>
      <c r="P552" s="166"/>
      <c r="Q552"/>
    </row>
    <row r="553" spans="2:17" s="40" customFormat="1" x14ac:dyDescent="0.35">
      <c r="B553" s="21" t="s">
        <v>7022</v>
      </c>
      <c r="C553" s="21" t="s">
        <v>8737</v>
      </c>
      <c r="D553" s="21" t="s">
        <v>8888</v>
      </c>
      <c r="E553" s="21"/>
      <c r="F553" s="21"/>
      <c r="G553" s="139">
        <v>40119989</v>
      </c>
      <c r="H553" s="133" t="s">
        <v>11076</v>
      </c>
      <c r="I553" s="133" t="s">
        <v>10714</v>
      </c>
      <c r="J553" s="181" t="s">
        <v>8435</v>
      </c>
      <c r="K553" s="133"/>
      <c r="L553" s="133">
        <v>3031</v>
      </c>
      <c r="M553" s="21">
        <v>4</v>
      </c>
      <c r="N553" s="21">
        <v>13.9</v>
      </c>
      <c r="O553" s="21"/>
      <c r="P553" s="166"/>
      <c r="Q553"/>
    </row>
    <row r="554" spans="2:17" s="40" customFormat="1" x14ac:dyDescent="0.35">
      <c r="B554" s="21" t="s">
        <v>7022</v>
      </c>
      <c r="C554" s="21" t="s">
        <v>8737</v>
      </c>
      <c r="D554" s="21" t="s">
        <v>8888</v>
      </c>
      <c r="E554" s="21"/>
      <c r="F554" s="21"/>
      <c r="G554" s="139">
        <v>40119990</v>
      </c>
      <c r="H554" s="133" t="s">
        <v>11075</v>
      </c>
      <c r="I554" s="133" t="s">
        <v>10715</v>
      </c>
      <c r="J554" s="181" t="s">
        <v>8435</v>
      </c>
      <c r="K554" s="133"/>
      <c r="L554" s="133">
        <v>3031</v>
      </c>
      <c r="M554" s="21">
        <v>4</v>
      </c>
      <c r="N554" s="21">
        <v>13.9</v>
      </c>
      <c r="O554" s="21"/>
      <c r="P554" s="166"/>
      <c r="Q554"/>
    </row>
    <row r="555" spans="2:17" s="40" customFormat="1" x14ac:dyDescent="0.35">
      <c r="B555" s="21" t="s">
        <v>7022</v>
      </c>
      <c r="C555" s="21" t="s">
        <v>8737</v>
      </c>
      <c r="D555" s="21" t="s">
        <v>8888</v>
      </c>
      <c r="E555" s="21"/>
      <c r="F555" s="21"/>
      <c r="G555" s="139">
        <v>40119991</v>
      </c>
      <c r="H555" s="133" t="s">
        <v>11087</v>
      </c>
      <c r="I555" s="133" t="s">
        <v>10712</v>
      </c>
      <c r="J555" s="181" t="s">
        <v>8385</v>
      </c>
      <c r="K555" s="133"/>
      <c r="L555" s="133">
        <v>2199</v>
      </c>
      <c r="M555" s="133">
        <v>4</v>
      </c>
      <c r="N555" s="148">
        <v>8</v>
      </c>
      <c r="O555" s="148"/>
      <c r="P555" s="166"/>
      <c r="Q555"/>
    </row>
    <row r="556" spans="2:17" s="40" customFormat="1" x14ac:dyDescent="0.35">
      <c r="B556" s="21" t="s">
        <v>7022</v>
      </c>
      <c r="C556" s="21" t="s">
        <v>8737</v>
      </c>
      <c r="D556" s="21" t="s">
        <v>8888</v>
      </c>
      <c r="E556" s="21"/>
      <c r="F556" s="21"/>
      <c r="G556" s="139">
        <v>40119992</v>
      </c>
      <c r="H556" s="133" t="s">
        <v>11088</v>
      </c>
      <c r="I556" s="133" t="s">
        <v>10713</v>
      </c>
      <c r="J556" s="181" t="s">
        <v>8385</v>
      </c>
      <c r="K556" s="133"/>
      <c r="L556" s="133">
        <v>2199</v>
      </c>
      <c r="M556" s="133">
        <v>4</v>
      </c>
      <c r="N556" s="148">
        <v>8</v>
      </c>
      <c r="O556" s="148"/>
      <c r="P556" s="166"/>
      <c r="Q556"/>
    </row>
    <row r="557" spans="2:17" s="40" customFormat="1" x14ac:dyDescent="0.35">
      <c r="B557" s="21" t="s">
        <v>7022</v>
      </c>
      <c r="C557" s="21" t="s">
        <v>8737</v>
      </c>
      <c r="D557" s="21" t="s">
        <v>8888</v>
      </c>
      <c r="E557" s="21"/>
      <c r="F557" s="21"/>
      <c r="G557" s="139">
        <v>40119993</v>
      </c>
      <c r="H557" s="133" t="s">
        <v>11073</v>
      </c>
      <c r="I557" s="133" t="s">
        <v>7012</v>
      </c>
      <c r="J557" s="181" t="s">
        <v>8346</v>
      </c>
      <c r="K557" s="133"/>
      <c r="L557" s="133">
        <v>3405</v>
      </c>
      <c r="M557" s="133">
        <v>8</v>
      </c>
      <c r="N557" s="148">
        <v>10.7</v>
      </c>
      <c r="O557" s="148"/>
      <c r="P557" s="166"/>
      <c r="Q557"/>
    </row>
    <row r="558" spans="2:17" s="40" customFormat="1" x14ac:dyDescent="0.35">
      <c r="B558" s="21" t="s">
        <v>7022</v>
      </c>
      <c r="C558" s="21" t="s">
        <v>8737</v>
      </c>
      <c r="D558" s="21" t="s">
        <v>8888</v>
      </c>
      <c r="E558" s="21"/>
      <c r="F558" s="21"/>
      <c r="G558" s="139">
        <v>40119994</v>
      </c>
      <c r="H558" s="133" t="s">
        <v>11072</v>
      </c>
      <c r="I558" s="133" t="s">
        <v>10711</v>
      </c>
      <c r="J558" s="181" t="s">
        <v>8346</v>
      </c>
      <c r="K558" s="133"/>
      <c r="L558" s="133">
        <v>3405</v>
      </c>
      <c r="M558" s="133">
        <v>8</v>
      </c>
      <c r="N558" s="148">
        <v>10.7</v>
      </c>
      <c r="O558" s="148"/>
      <c r="P558" s="166"/>
      <c r="Q558"/>
    </row>
    <row r="559" spans="2:17" s="40" customFormat="1" x14ac:dyDescent="0.35">
      <c r="B559" s="21" t="s">
        <v>7022</v>
      </c>
      <c r="C559" s="21" t="s">
        <v>8737</v>
      </c>
      <c r="D559" s="21" t="s">
        <v>8888</v>
      </c>
      <c r="E559" s="21"/>
      <c r="F559" s="21"/>
      <c r="G559" s="139">
        <v>40119995</v>
      </c>
      <c r="H559" s="133" t="s">
        <v>11133</v>
      </c>
      <c r="I559" s="133" t="s">
        <v>10709</v>
      </c>
      <c r="J559" s="181" t="s">
        <v>8468</v>
      </c>
      <c r="K559" s="133"/>
      <c r="L559" s="133">
        <v>2391</v>
      </c>
      <c r="M559" s="133">
        <v>4</v>
      </c>
      <c r="N559" s="148">
        <v>8.6999999999999993</v>
      </c>
      <c r="O559" s="148"/>
      <c r="P559" s="166"/>
      <c r="Q559"/>
    </row>
    <row r="560" spans="2:17" s="40" customFormat="1" x14ac:dyDescent="0.35">
      <c r="B560" s="21" t="s">
        <v>7022</v>
      </c>
      <c r="C560" s="21" t="s">
        <v>8737</v>
      </c>
      <c r="D560" s="21" t="s">
        <v>8888</v>
      </c>
      <c r="E560" s="21"/>
      <c r="F560" s="21"/>
      <c r="G560" s="139">
        <v>40119996</v>
      </c>
      <c r="H560" s="133" t="s">
        <v>11132</v>
      </c>
      <c r="I560" s="133" t="s">
        <v>10710</v>
      </c>
      <c r="J560" s="181" t="s">
        <v>8468</v>
      </c>
      <c r="K560" s="133"/>
      <c r="L560" s="133">
        <v>2391</v>
      </c>
      <c r="M560" s="133">
        <v>4</v>
      </c>
      <c r="N560" s="148">
        <v>8.6999999999999993</v>
      </c>
      <c r="O560" s="148"/>
      <c r="P560" s="166"/>
      <c r="Q560"/>
    </row>
    <row r="561" spans="2:17" s="40" customFormat="1" x14ac:dyDescent="0.35">
      <c r="B561" s="21" t="s">
        <v>7022</v>
      </c>
      <c r="C561" s="21" t="s">
        <v>8737</v>
      </c>
      <c r="D561" s="21" t="s">
        <v>8888</v>
      </c>
      <c r="E561" s="21"/>
      <c r="F561" s="21"/>
      <c r="G561" s="139">
        <v>40119997</v>
      </c>
      <c r="H561" s="133" t="s">
        <v>10054</v>
      </c>
      <c r="I561" s="133">
        <v>362</v>
      </c>
      <c r="J561" s="181" t="s">
        <v>8858</v>
      </c>
      <c r="K561" s="133"/>
      <c r="L561" s="133">
        <v>405</v>
      </c>
      <c r="M561" s="133">
        <v>8</v>
      </c>
      <c r="N561" s="148">
        <v>49.6</v>
      </c>
      <c r="O561" s="148"/>
      <c r="P561" s="166"/>
      <c r="Q561"/>
    </row>
    <row r="562" spans="2:17" s="40" customFormat="1" x14ac:dyDescent="0.35">
      <c r="B562" s="21" t="s">
        <v>7022</v>
      </c>
      <c r="C562" s="21" t="s">
        <v>8737</v>
      </c>
      <c r="D562" s="21" t="s">
        <v>8888</v>
      </c>
      <c r="E562" s="21"/>
      <c r="F562" s="21"/>
      <c r="G562" s="139">
        <v>40119998</v>
      </c>
      <c r="H562" s="133" t="s">
        <v>9857</v>
      </c>
      <c r="I562" s="133" t="s">
        <v>8859</v>
      </c>
      <c r="J562" s="181" t="s">
        <v>8383</v>
      </c>
      <c r="K562" s="133"/>
      <c r="L562" s="133">
        <v>3870</v>
      </c>
      <c r="M562" s="133">
        <v>4</v>
      </c>
      <c r="N562" s="148">
        <v>70.8</v>
      </c>
      <c r="O562" s="148"/>
      <c r="P562" s="166"/>
      <c r="Q562"/>
    </row>
    <row r="563" spans="2:17" s="40" customFormat="1" x14ac:dyDescent="0.35">
      <c r="B563" s="21" t="s">
        <v>7022</v>
      </c>
      <c r="C563" s="21" t="s">
        <v>8737</v>
      </c>
      <c r="D563" s="21" t="s">
        <v>8888</v>
      </c>
      <c r="E563" s="21"/>
      <c r="F563" s="21"/>
      <c r="G563" s="139">
        <v>40119999</v>
      </c>
      <c r="H563" s="133" t="s">
        <v>9853</v>
      </c>
      <c r="I563" s="133" t="s">
        <v>8860</v>
      </c>
      <c r="J563" s="181" t="s">
        <v>8383</v>
      </c>
      <c r="K563" s="133"/>
      <c r="L563" s="133">
        <v>3870</v>
      </c>
      <c r="M563" s="133">
        <v>4</v>
      </c>
      <c r="N563" s="148">
        <v>70.8</v>
      </c>
      <c r="O563" s="148"/>
      <c r="P563" s="166"/>
      <c r="Q563"/>
    </row>
    <row r="564" spans="2:17" s="40" customFormat="1" x14ac:dyDescent="0.35">
      <c r="B564" s="21" t="s">
        <v>7022</v>
      </c>
      <c r="C564" s="21" t="s">
        <v>8737</v>
      </c>
      <c r="D564" s="21" t="s">
        <v>8888</v>
      </c>
      <c r="E564" s="21"/>
      <c r="F564" s="21"/>
      <c r="G564" s="139">
        <v>40120000</v>
      </c>
      <c r="H564" s="133" t="s">
        <v>9906</v>
      </c>
      <c r="I564" s="133" t="s">
        <v>8861</v>
      </c>
      <c r="J564" s="181" t="s">
        <v>8368</v>
      </c>
      <c r="K564" s="133"/>
      <c r="L564" s="133">
        <v>1591</v>
      </c>
      <c r="M564" s="133">
        <v>4</v>
      </c>
      <c r="N564" s="148">
        <v>20</v>
      </c>
      <c r="O564" s="148"/>
      <c r="P564" s="166"/>
      <c r="Q564"/>
    </row>
    <row r="565" spans="2:17" s="40" customFormat="1" x14ac:dyDescent="0.35">
      <c r="B565" s="21" t="s">
        <v>7022</v>
      </c>
      <c r="C565" s="21" t="s">
        <v>8737</v>
      </c>
      <c r="D565" s="21" t="s">
        <v>8888</v>
      </c>
      <c r="E565" s="21"/>
      <c r="F565" s="21"/>
      <c r="G565" s="139">
        <v>40120001</v>
      </c>
      <c r="H565" s="133" t="s">
        <v>9939</v>
      </c>
      <c r="I565" s="133" t="s">
        <v>8862</v>
      </c>
      <c r="J565" s="181" t="s">
        <v>8383</v>
      </c>
      <c r="K565" s="133"/>
      <c r="L565" s="133">
        <v>3469</v>
      </c>
      <c r="M565" s="133">
        <v>4</v>
      </c>
      <c r="N565" s="148">
        <v>63.6</v>
      </c>
      <c r="O565" s="148"/>
      <c r="P565" s="166"/>
      <c r="Q565"/>
    </row>
    <row r="566" spans="2:17" s="40" customFormat="1" x14ac:dyDescent="0.35">
      <c r="B566" s="21" t="s">
        <v>7022</v>
      </c>
      <c r="C566" s="21" t="s">
        <v>8737</v>
      </c>
      <c r="D566" s="21" t="s">
        <v>8888</v>
      </c>
      <c r="E566" s="21"/>
      <c r="F566" s="21"/>
      <c r="G566" s="139">
        <v>40120002</v>
      </c>
      <c r="H566" s="133" t="s">
        <v>10007</v>
      </c>
      <c r="I566" s="133">
        <v>366</v>
      </c>
      <c r="J566" s="181" t="s">
        <v>8340</v>
      </c>
      <c r="K566" s="133"/>
      <c r="L566" s="133">
        <v>906</v>
      </c>
      <c r="M566" s="184">
        <v>4</v>
      </c>
      <c r="N566" s="148">
        <v>6.8</v>
      </c>
      <c r="O566" s="148"/>
      <c r="P566" s="166"/>
      <c r="Q566"/>
    </row>
    <row r="567" spans="2:17" s="40" customFormat="1" x14ac:dyDescent="0.35">
      <c r="B567" s="21" t="s">
        <v>7022</v>
      </c>
      <c r="C567" s="21" t="s">
        <v>8737</v>
      </c>
      <c r="D567" s="21" t="s">
        <v>8888</v>
      </c>
      <c r="E567" s="21"/>
      <c r="F567" s="21"/>
      <c r="G567" s="139">
        <v>40120003</v>
      </c>
      <c r="H567" s="133" t="s">
        <v>9918</v>
      </c>
      <c r="I567" s="133" t="s">
        <v>8863</v>
      </c>
      <c r="J567" s="181" t="s">
        <v>8340</v>
      </c>
      <c r="K567" s="133"/>
      <c r="L567" s="133">
        <v>906</v>
      </c>
      <c r="M567" s="184">
        <v>4</v>
      </c>
      <c r="N567" s="148">
        <v>6.8</v>
      </c>
      <c r="O567" s="148"/>
      <c r="P567" s="166"/>
      <c r="Q567"/>
    </row>
    <row r="568" spans="2:17" s="40" customFormat="1" x14ac:dyDescent="0.35">
      <c r="B568" s="21" t="s">
        <v>7022</v>
      </c>
      <c r="C568" s="21" t="s">
        <v>8737</v>
      </c>
      <c r="D568" s="21" t="s">
        <v>8888</v>
      </c>
      <c r="E568" s="21"/>
      <c r="F568" s="21"/>
      <c r="G568" s="139">
        <v>40120004</v>
      </c>
      <c r="H568" s="133" t="s">
        <v>9938</v>
      </c>
      <c r="I568" s="133" t="s">
        <v>8864</v>
      </c>
      <c r="J568" s="181" t="s">
        <v>8383</v>
      </c>
      <c r="K568" s="133"/>
      <c r="L568" s="133">
        <v>3644</v>
      </c>
      <c r="M568" s="133">
        <v>4</v>
      </c>
      <c r="N568" s="148">
        <v>66.8</v>
      </c>
      <c r="O568" s="148"/>
      <c r="P568" s="166"/>
      <c r="Q568"/>
    </row>
    <row r="569" spans="2:17" s="40" customFormat="1" x14ac:dyDescent="0.35">
      <c r="B569" s="21" t="s">
        <v>7022</v>
      </c>
      <c r="C569" s="21" t="s">
        <v>8737</v>
      </c>
      <c r="D569" s="21" t="s">
        <v>8888</v>
      </c>
      <c r="E569" s="21"/>
      <c r="F569" s="21"/>
      <c r="G569" s="139">
        <v>40120005</v>
      </c>
      <c r="H569" s="133" t="s">
        <v>9920</v>
      </c>
      <c r="I569" s="133">
        <v>368</v>
      </c>
      <c r="J569" s="181" t="s">
        <v>8340</v>
      </c>
      <c r="K569" s="133"/>
      <c r="L569" s="133">
        <v>645</v>
      </c>
      <c r="M569" s="133">
        <v>4</v>
      </c>
      <c r="N569" s="148">
        <v>4.8</v>
      </c>
      <c r="O569" s="148"/>
      <c r="P569" s="166"/>
      <c r="Q569"/>
    </row>
    <row r="570" spans="2:17" s="40" customFormat="1" x14ac:dyDescent="0.35">
      <c r="B570" s="21" t="s">
        <v>7022</v>
      </c>
      <c r="C570" s="21" t="s">
        <v>8737</v>
      </c>
      <c r="D570" s="21" t="s">
        <v>8888</v>
      </c>
      <c r="E570" s="21"/>
      <c r="F570" s="21"/>
      <c r="G570" s="139">
        <v>40120006</v>
      </c>
      <c r="H570" s="133" t="s">
        <v>10062</v>
      </c>
      <c r="I570" s="133">
        <v>369</v>
      </c>
      <c r="J570" s="181" t="s">
        <v>8379</v>
      </c>
      <c r="K570" s="133"/>
      <c r="L570" s="133">
        <v>120</v>
      </c>
      <c r="M570" s="133">
        <v>8</v>
      </c>
      <c r="N570" s="148">
        <v>4</v>
      </c>
      <c r="O570" s="148"/>
      <c r="P570" s="166"/>
      <c r="Q570"/>
    </row>
    <row r="571" spans="2:17" s="40" customFormat="1" x14ac:dyDescent="0.35">
      <c r="B571" s="21" t="s">
        <v>7022</v>
      </c>
      <c r="C571" s="21" t="s">
        <v>8737</v>
      </c>
      <c r="D571" s="21" t="s">
        <v>8888</v>
      </c>
      <c r="E571" s="21"/>
      <c r="F571" s="21"/>
      <c r="G571" s="139">
        <v>40120007</v>
      </c>
      <c r="H571" s="133" t="s">
        <v>11156</v>
      </c>
      <c r="I571" s="133" t="s">
        <v>10707</v>
      </c>
      <c r="J571" s="181" t="s">
        <v>8340</v>
      </c>
      <c r="K571" s="133"/>
      <c r="L571" s="133">
        <v>1259</v>
      </c>
      <c r="M571" s="133">
        <v>4</v>
      </c>
      <c r="N571" s="148">
        <v>2.2999999999999998</v>
      </c>
      <c r="O571" s="148"/>
      <c r="P571" s="166"/>
      <c r="Q571"/>
    </row>
    <row r="572" spans="2:17" s="40" customFormat="1" x14ac:dyDescent="0.35">
      <c r="B572" s="21" t="s">
        <v>7022</v>
      </c>
      <c r="C572" s="21" t="s">
        <v>8737</v>
      </c>
      <c r="D572" s="21" t="s">
        <v>8888</v>
      </c>
      <c r="E572" s="21"/>
      <c r="F572" s="21"/>
      <c r="G572" s="139">
        <v>40120008</v>
      </c>
      <c r="H572" s="133" t="s">
        <v>11157</v>
      </c>
      <c r="I572" s="133" t="s">
        <v>10708</v>
      </c>
      <c r="J572" s="181" t="s">
        <v>8340</v>
      </c>
      <c r="K572" s="133"/>
      <c r="L572" s="133">
        <v>1259</v>
      </c>
      <c r="M572" s="133">
        <v>4</v>
      </c>
      <c r="N572" s="148">
        <v>2.2999999999999998</v>
      </c>
      <c r="O572" s="148"/>
      <c r="P572" s="166"/>
      <c r="Q572"/>
    </row>
    <row r="573" spans="2:17" s="40" customFormat="1" x14ac:dyDescent="0.35">
      <c r="B573" s="21" t="s">
        <v>7022</v>
      </c>
      <c r="C573" s="21" t="s">
        <v>8737</v>
      </c>
      <c r="D573" s="21" t="s">
        <v>8888</v>
      </c>
      <c r="E573" s="21"/>
      <c r="F573" s="21"/>
      <c r="G573" s="139">
        <v>40120009</v>
      </c>
      <c r="H573" s="133" t="s">
        <v>11084</v>
      </c>
      <c r="I573" s="133" t="s">
        <v>10576</v>
      </c>
      <c r="J573" s="181" t="s">
        <v>8345</v>
      </c>
      <c r="K573" s="133"/>
      <c r="L573" s="133">
        <v>2748</v>
      </c>
      <c r="M573" s="133">
        <v>4</v>
      </c>
      <c r="N573" s="148">
        <v>5.9</v>
      </c>
      <c r="O573" s="148"/>
      <c r="P573" s="166"/>
      <c r="Q573"/>
    </row>
    <row r="574" spans="2:17" s="40" customFormat="1" x14ac:dyDescent="0.35">
      <c r="B574" s="21" t="s">
        <v>7022</v>
      </c>
      <c r="C574" s="21" t="s">
        <v>8737</v>
      </c>
      <c r="D574" s="21" t="s">
        <v>8888</v>
      </c>
      <c r="E574" s="21"/>
      <c r="F574" s="21"/>
      <c r="G574" s="155"/>
      <c r="H574" s="145"/>
      <c r="I574" s="133" t="s">
        <v>10577</v>
      </c>
      <c r="J574" s="181" t="s">
        <v>8345</v>
      </c>
      <c r="K574" s="133"/>
      <c r="L574" s="133">
        <v>2748</v>
      </c>
      <c r="M574" s="133">
        <v>4</v>
      </c>
      <c r="N574" s="148">
        <v>5.9</v>
      </c>
      <c r="O574" s="148"/>
      <c r="P574" s="166"/>
      <c r="Q574"/>
    </row>
    <row r="575" spans="2:17" s="40" customFormat="1" x14ac:dyDescent="0.35">
      <c r="B575" s="21" t="s">
        <v>7022</v>
      </c>
      <c r="C575" s="21" t="s">
        <v>8737</v>
      </c>
      <c r="D575" s="21" t="s">
        <v>8888</v>
      </c>
      <c r="E575" s="21"/>
      <c r="F575" s="21"/>
      <c r="G575" s="139">
        <v>40120011</v>
      </c>
      <c r="H575" s="133" t="s">
        <v>9941</v>
      </c>
      <c r="I575" s="133" t="s">
        <v>8865</v>
      </c>
      <c r="J575" s="181" t="s">
        <v>8368</v>
      </c>
      <c r="K575" s="133"/>
      <c r="L575" s="133">
        <v>3243</v>
      </c>
      <c r="M575" s="133">
        <v>4</v>
      </c>
      <c r="N575" s="148">
        <v>40.799999999999997</v>
      </c>
      <c r="O575" s="148"/>
      <c r="P575" s="166"/>
      <c r="Q575"/>
    </row>
    <row r="576" spans="2:17" s="40" customFormat="1" x14ac:dyDescent="0.35">
      <c r="B576" s="21" t="s">
        <v>7022</v>
      </c>
      <c r="C576" s="21" t="s">
        <v>8737</v>
      </c>
      <c r="D576" s="21" t="s">
        <v>8888</v>
      </c>
      <c r="E576" s="21"/>
      <c r="F576" s="21"/>
      <c r="G576" s="139">
        <v>40119842</v>
      </c>
      <c r="H576" s="133" t="s">
        <v>10056</v>
      </c>
      <c r="I576" s="133">
        <v>127</v>
      </c>
      <c r="J576" s="181" t="s">
        <v>8433</v>
      </c>
      <c r="K576" s="133"/>
      <c r="L576" s="133">
        <v>512</v>
      </c>
      <c r="M576" s="133">
        <v>4</v>
      </c>
      <c r="N576" s="148">
        <v>6.4</v>
      </c>
      <c r="O576" s="148"/>
      <c r="P576" s="166"/>
      <c r="Q576"/>
    </row>
    <row r="577" spans="2:17" s="40" customFormat="1" x14ac:dyDescent="0.35">
      <c r="B577" s="21" t="s">
        <v>7022</v>
      </c>
      <c r="C577" s="21" t="s">
        <v>8737</v>
      </c>
      <c r="D577" s="21" t="s">
        <v>8888</v>
      </c>
      <c r="E577" s="21"/>
      <c r="F577" s="21"/>
      <c r="G577" s="155"/>
      <c r="H577" s="145"/>
      <c r="I577" s="133">
        <v>128</v>
      </c>
      <c r="J577" s="181" t="s">
        <v>8813</v>
      </c>
      <c r="K577" s="133"/>
      <c r="L577" s="133">
        <v>300</v>
      </c>
      <c r="M577" s="133">
        <v>272</v>
      </c>
      <c r="N577" s="148">
        <v>54.400000000000006</v>
      </c>
      <c r="O577" s="148"/>
      <c r="P577" s="166"/>
      <c r="Q577"/>
    </row>
    <row r="578" spans="2:17" s="40" customFormat="1" x14ac:dyDescent="0.35">
      <c r="B578" s="21" t="s">
        <v>7022</v>
      </c>
      <c r="C578" s="21" t="s">
        <v>8737</v>
      </c>
      <c r="D578" s="21" t="s">
        <v>8888</v>
      </c>
      <c r="E578" s="21"/>
      <c r="F578" s="21"/>
      <c r="G578" s="139">
        <v>40119882</v>
      </c>
      <c r="H578" s="133" t="s">
        <v>10061</v>
      </c>
      <c r="I578" s="133">
        <v>197</v>
      </c>
      <c r="J578" s="181" t="s">
        <v>8814</v>
      </c>
      <c r="K578" s="133"/>
      <c r="L578" s="133">
        <v>120</v>
      </c>
      <c r="M578" s="133">
        <v>4</v>
      </c>
      <c r="N578" s="148">
        <v>2</v>
      </c>
      <c r="O578" s="148"/>
      <c r="P578" s="166"/>
      <c r="Q578"/>
    </row>
    <row r="579" spans="2:17" s="40" customFormat="1" x14ac:dyDescent="0.35">
      <c r="B579" s="21" t="s">
        <v>7022</v>
      </c>
      <c r="C579" s="21" t="s">
        <v>8737</v>
      </c>
      <c r="D579" s="21" t="s">
        <v>8888</v>
      </c>
      <c r="E579" s="21"/>
      <c r="F579" s="21"/>
      <c r="G579" s="139">
        <v>40120012</v>
      </c>
      <c r="H579" s="133" t="s">
        <v>10043</v>
      </c>
      <c r="I579" s="133">
        <v>373</v>
      </c>
      <c r="J579" s="181" t="s">
        <v>8348</v>
      </c>
      <c r="K579" s="133"/>
      <c r="L579" s="133">
        <v>453</v>
      </c>
      <c r="M579" s="133">
        <v>4</v>
      </c>
      <c r="N579" s="148">
        <v>10.4</v>
      </c>
      <c r="O579" s="148"/>
      <c r="P579" s="166"/>
      <c r="Q579"/>
    </row>
    <row r="580" spans="2:17" s="40" customFormat="1" x14ac:dyDescent="0.35">
      <c r="B580" s="21" t="s">
        <v>7022</v>
      </c>
      <c r="C580" s="21" t="s">
        <v>8737</v>
      </c>
      <c r="D580" s="21" t="s">
        <v>7098</v>
      </c>
      <c r="E580" s="21"/>
      <c r="F580" s="21"/>
      <c r="G580" s="139">
        <v>40119860</v>
      </c>
      <c r="H580" s="133" t="s">
        <v>10019</v>
      </c>
      <c r="I580" s="133" t="s">
        <v>7278</v>
      </c>
      <c r="J580" s="181" t="s">
        <v>8808</v>
      </c>
      <c r="K580" s="133"/>
      <c r="L580" s="133">
        <v>508</v>
      </c>
      <c r="M580" s="133">
        <v>1</v>
      </c>
      <c r="N580" s="148">
        <v>9.3000000000000007</v>
      </c>
      <c r="O580" s="148"/>
      <c r="P580" s="166"/>
      <c r="Q580"/>
    </row>
    <row r="581" spans="2:17" s="40" customFormat="1" x14ac:dyDescent="0.35">
      <c r="B581" s="21" t="s">
        <v>7022</v>
      </c>
      <c r="C581" s="21" t="s">
        <v>8737</v>
      </c>
      <c r="D581" s="21" t="s">
        <v>7098</v>
      </c>
      <c r="E581" s="21"/>
      <c r="F581" s="21"/>
      <c r="G581" s="139">
        <v>40119861</v>
      </c>
      <c r="H581" s="133" t="s">
        <v>10045</v>
      </c>
      <c r="I581" s="133">
        <v>145</v>
      </c>
      <c r="J581" s="181" t="s">
        <v>8809</v>
      </c>
      <c r="K581" s="133"/>
      <c r="L581" s="133">
        <v>508</v>
      </c>
      <c r="M581" s="133">
        <v>2</v>
      </c>
      <c r="N581" s="148">
        <v>9.1999999999999993</v>
      </c>
      <c r="O581" s="148"/>
      <c r="P581" s="166"/>
      <c r="Q581"/>
    </row>
    <row r="582" spans="2:17" s="40" customFormat="1" x14ac:dyDescent="0.35">
      <c r="B582" s="21" t="s">
        <v>7022</v>
      </c>
      <c r="C582" s="21" t="s">
        <v>8737</v>
      </c>
      <c r="D582" s="21" t="s">
        <v>7098</v>
      </c>
      <c r="E582" s="21"/>
      <c r="F582" s="21"/>
      <c r="G582" s="155"/>
      <c r="H582" s="145"/>
      <c r="I582" s="133" t="s">
        <v>7037</v>
      </c>
      <c r="J582" s="181" t="s">
        <v>8772</v>
      </c>
      <c r="K582" s="133"/>
      <c r="L582" s="133">
        <v>2711</v>
      </c>
      <c r="M582" s="133">
        <v>1</v>
      </c>
      <c r="N582" s="148">
        <v>65.400000000000006</v>
      </c>
      <c r="O582" s="148"/>
      <c r="P582" s="166"/>
      <c r="Q582"/>
    </row>
    <row r="583" spans="2:17" s="40" customFormat="1" x14ac:dyDescent="0.35">
      <c r="B583" s="21" t="s">
        <v>7022</v>
      </c>
      <c r="C583" s="21" t="s">
        <v>8737</v>
      </c>
      <c r="D583" s="21" t="s">
        <v>7098</v>
      </c>
      <c r="E583" s="21"/>
      <c r="F583" s="21"/>
      <c r="G583" s="155"/>
      <c r="H583" s="145"/>
      <c r="I583" s="133" t="s">
        <v>8866</v>
      </c>
      <c r="J583" s="181" t="s">
        <v>8455</v>
      </c>
      <c r="K583" s="133"/>
      <c r="L583" s="133">
        <v>1711</v>
      </c>
      <c r="M583" s="133">
        <v>2</v>
      </c>
      <c r="N583" s="148">
        <v>8.4</v>
      </c>
      <c r="O583" s="148"/>
      <c r="P583" s="166"/>
      <c r="Q583"/>
    </row>
    <row r="584" spans="2:17" s="40" customFormat="1" x14ac:dyDescent="0.35">
      <c r="B584" s="21" t="s">
        <v>7022</v>
      </c>
      <c r="C584" s="21" t="s">
        <v>8737</v>
      </c>
      <c r="D584" s="21" t="s">
        <v>7098</v>
      </c>
      <c r="E584" s="21"/>
      <c r="F584" s="21"/>
      <c r="G584" s="155"/>
      <c r="H584" s="145"/>
      <c r="I584" s="133" t="s">
        <v>10705</v>
      </c>
      <c r="J584" s="181" t="s">
        <v>8443</v>
      </c>
      <c r="K584" s="133"/>
      <c r="L584" s="133">
        <v>3964</v>
      </c>
      <c r="M584" s="133">
        <v>1</v>
      </c>
      <c r="N584" s="148">
        <v>21.9</v>
      </c>
      <c r="O584" s="148"/>
      <c r="P584" s="166"/>
      <c r="Q584"/>
    </row>
    <row r="585" spans="2:17" s="40" customFormat="1" x14ac:dyDescent="0.35">
      <c r="B585" s="21" t="s">
        <v>7022</v>
      </c>
      <c r="C585" s="21" t="s">
        <v>8737</v>
      </c>
      <c r="D585" s="21" t="s">
        <v>7098</v>
      </c>
      <c r="E585" s="21"/>
      <c r="F585" s="21"/>
      <c r="G585" s="155"/>
      <c r="H585" s="145"/>
      <c r="I585" s="133" t="s">
        <v>10706</v>
      </c>
      <c r="J585" s="181" t="s">
        <v>8443</v>
      </c>
      <c r="K585" s="133"/>
      <c r="L585" s="133">
        <v>3964</v>
      </c>
      <c r="M585" s="133">
        <v>1</v>
      </c>
      <c r="N585" s="148">
        <v>21.9</v>
      </c>
      <c r="O585" s="148"/>
      <c r="P585" s="166"/>
      <c r="Q585"/>
    </row>
    <row r="586" spans="2:17" s="40" customFormat="1" x14ac:dyDescent="0.35">
      <c r="B586" s="21" t="s">
        <v>7022</v>
      </c>
      <c r="C586" s="21" t="s">
        <v>8737</v>
      </c>
      <c r="D586" s="21" t="s">
        <v>7098</v>
      </c>
      <c r="E586" s="21"/>
      <c r="F586" s="21"/>
      <c r="G586" s="155"/>
      <c r="H586" s="145"/>
      <c r="I586" s="133" t="s">
        <v>10703</v>
      </c>
      <c r="J586" s="181" t="s">
        <v>8455</v>
      </c>
      <c r="K586" s="133"/>
      <c r="L586" s="133">
        <v>1566</v>
      </c>
      <c r="M586" s="133">
        <v>1</v>
      </c>
      <c r="N586" s="148">
        <v>3.9</v>
      </c>
      <c r="O586" s="148"/>
      <c r="P586" s="20"/>
      <c r="Q586"/>
    </row>
    <row r="587" spans="2:17" s="40" customFormat="1" x14ac:dyDescent="0.35">
      <c r="B587" s="21" t="s">
        <v>7022</v>
      </c>
      <c r="C587" s="21" t="s">
        <v>8737</v>
      </c>
      <c r="D587" s="21" t="s">
        <v>7098</v>
      </c>
      <c r="E587" s="21"/>
      <c r="F587" s="21"/>
      <c r="G587" s="155"/>
      <c r="H587" s="145"/>
      <c r="I587" s="133" t="s">
        <v>10704</v>
      </c>
      <c r="J587" s="181" t="s">
        <v>8455</v>
      </c>
      <c r="K587" s="133"/>
      <c r="L587" s="133">
        <v>1566</v>
      </c>
      <c r="M587" s="133">
        <v>1</v>
      </c>
      <c r="N587" s="148">
        <v>3.9</v>
      </c>
      <c r="O587" s="148"/>
      <c r="P587" s="20"/>
      <c r="Q587"/>
    </row>
    <row r="588" spans="2:17" s="40" customFormat="1" x14ac:dyDescent="0.35">
      <c r="B588" s="21" t="s">
        <v>7022</v>
      </c>
      <c r="C588" s="21" t="s">
        <v>8737</v>
      </c>
      <c r="D588" s="21" t="s">
        <v>7098</v>
      </c>
      <c r="E588" s="21"/>
      <c r="F588" s="21"/>
      <c r="G588" s="155"/>
      <c r="H588" s="145"/>
      <c r="I588" s="133">
        <v>389</v>
      </c>
      <c r="J588" s="181" t="s">
        <v>8346</v>
      </c>
      <c r="K588" s="133"/>
      <c r="L588" s="133">
        <v>1238</v>
      </c>
      <c r="M588" s="133">
        <v>2</v>
      </c>
      <c r="N588" s="148">
        <v>7.8</v>
      </c>
      <c r="O588" s="148"/>
      <c r="P588" s="20"/>
      <c r="Q588"/>
    </row>
    <row r="589" spans="2:17" s="40" customFormat="1" x14ac:dyDescent="0.35">
      <c r="B589" s="21" t="s">
        <v>7022</v>
      </c>
      <c r="C589" s="21" t="s">
        <v>8737</v>
      </c>
      <c r="D589" s="21" t="s">
        <v>7098</v>
      </c>
      <c r="E589" s="21"/>
      <c r="F589" s="21"/>
      <c r="G589" s="155"/>
      <c r="H589" s="145"/>
      <c r="I589" s="133">
        <v>390</v>
      </c>
      <c r="J589" s="181" t="s">
        <v>8346</v>
      </c>
      <c r="K589" s="133"/>
      <c r="L589" s="133">
        <v>772</v>
      </c>
      <c r="M589" s="133">
        <v>2</v>
      </c>
      <c r="N589" s="148">
        <v>4.8</v>
      </c>
      <c r="O589" s="148"/>
      <c r="P589" s="20"/>
      <c r="Q589"/>
    </row>
    <row r="590" spans="2:17" s="40" customFormat="1" x14ac:dyDescent="0.35">
      <c r="B590" s="21" t="s">
        <v>7022</v>
      </c>
      <c r="C590" s="21" t="s">
        <v>8737</v>
      </c>
      <c r="D590" s="21" t="s">
        <v>74</v>
      </c>
      <c r="E590" s="21"/>
      <c r="F590" s="21"/>
      <c r="G590" s="139">
        <v>40119860</v>
      </c>
      <c r="H590" s="133" t="s">
        <v>10019</v>
      </c>
      <c r="I590" s="133" t="s">
        <v>7278</v>
      </c>
      <c r="J590" s="181" t="s">
        <v>8808</v>
      </c>
      <c r="K590" s="133"/>
      <c r="L590" s="133">
        <v>508</v>
      </c>
      <c r="M590" s="133">
        <v>1</v>
      </c>
      <c r="N590" s="148">
        <v>9.3000000000000007</v>
      </c>
      <c r="O590" s="148"/>
      <c r="P590" s="20"/>
      <c r="Q590"/>
    </row>
    <row r="591" spans="2:17" s="40" customFormat="1" x14ac:dyDescent="0.35">
      <c r="B591" s="21" t="s">
        <v>7022</v>
      </c>
      <c r="C591" s="21" t="s">
        <v>8737</v>
      </c>
      <c r="D591" s="21" t="s">
        <v>74</v>
      </c>
      <c r="E591" s="21"/>
      <c r="F591" s="21"/>
      <c r="G591" s="21">
        <v>40119861</v>
      </c>
      <c r="H591" s="39" t="s">
        <v>10045</v>
      </c>
      <c r="I591" s="133">
        <v>145</v>
      </c>
      <c r="J591" s="181" t="s">
        <v>8809</v>
      </c>
      <c r="K591" s="133"/>
      <c r="L591" s="133">
        <v>508</v>
      </c>
      <c r="M591" s="21">
        <v>2</v>
      </c>
      <c r="N591" s="21">
        <v>9.1999999999999993</v>
      </c>
      <c r="O591" s="21"/>
      <c r="P591" s="20"/>
      <c r="Q591"/>
    </row>
    <row r="592" spans="2:17" s="40" customFormat="1" x14ac:dyDescent="0.35">
      <c r="B592" s="21" t="s">
        <v>7022</v>
      </c>
      <c r="C592" s="21" t="s">
        <v>8737</v>
      </c>
      <c r="D592" s="21" t="s">
        <v>74</v>
      </c>
      <c r="E592" s="21"/>
      <c r="F592" s="21"/>
      <c r="G592" s="139">
        <v>40120013</v>
      </c>
      <c r="H592" s="133" t="s">
        <v>9931</v>
      </c>
      <c r="I592" s="133" t="s">
        <v>8867</v>
      </c>
      <c r="J592" s="181" t="s">
        <v>8772</v>
      </c>
      <c r="K592" s="133"/>
      <c r="L592" s="133">
        <v>4236</v>
      </c>
      <c r="M592" s="21">
        <v>1</v>
      </c>
      <c r="N592" s="21">
        <v>102.2</v>
      </c>
      <c r="O592" s="21"/>
      <c r="P592" s="20"/>
      <c r="Q592"/>
    </row>
    <row r="593" spans="2:17" s="40" customFormat="1" x14ac:dyDescent="0.35">
      <c r="B593" s="21" t="s">
        <v>7022</v>
      </c>
      <c r="C593" s="21" t="s">
        <v>8737</v>
      </c>
      <c r="D593" s="21" t="s">
        <v>74</v>
      </c>
      <c r="E593" s="21"/>
      <c r="F593" s="21"/>
      <c r="G593" s="21">
        <v>40120014</v>
      </c>
      <c r="H593" s="39" t="s">
        <v>11138</v>
      </c>
      <c r="I593" s="133" t="s">
        <v>10701</v>
      </c>
      <c r="J593" s="181" t="s">
        <v>8424</v>
      </c>
      <c r="K593" s="133"/>
      <c r="L593" s="133">
        <v>1701</v>
      </c>
      <c r="M593" s="21">
        <v>1</v>
      </c>
      <c r="N593" s="21">
        <v>4.2</v>
      </c>
      <c r="O593" s="21"/>
      <c r="P593" s="20"/>
      <c r="Q593"/>
    </row>
    <row r="594" spans="2:17" s="40" customFormat="1" x14ac:dyDescent="0.35">
      <c r="B594" s="21" t="s">
        <v>7022</v>
      </c>
      <c r="C594" s="21" t="s">
        <v>8737</v>
      </c>
      <c r="D594" s="21" t="s">
        <v>74</v>
      </c>
      <c r="E594" s="21"/>
      <c r="F594" s="21"/>
      <c r="G594" s="21">
        <v>40120015</v>
      </c>
      <c r="H594" s="39" t="s">
        <v>11099</v>
      </c>
      <c r="I594" s="133" t="s">
        <v>10702</v>
      </c>
      <c r="J594" s="181" t="s">
        <v>8424</v>
      </c>
      <c r="K594" s="133"/>
      <c r="L594" s="133">
        <v>1701</v>
      </c>
      <c r="M594" s="21">
        <v>1</v>
      </c>
      <c r="N594" s="21">
        <v>4.2</v>
      </c>
      <c r="O594" s="21"/>
      <c r="P594" s="20"/>
      <c r="Q594"/>
    </row>
    <row r="595" spans="2:17" s="40" customFormat="1" x14ac:dyDescent="0.35">
      <c r="B595" s="21" t="s">
        <v>7022</v>
      </c>
      <c r="C595" s="21" t="s">
        <v>8737</v>
      </c>
      <c r="D595" s="21" t="s">
        <v>74</v>
      </c>
      <c r="E595" s="21"/>
      <c r="F595" s="21"/>
      <c r="G595" s="117"/>
      <c r="H595" s="198"/>
      <c r="I595" s="133" t="s">
        <v>10419</v>
      </c>
      <c r="J595" s="181" t="s">
        <v>8424</v>
      </c>
      <c r="K595" s="133"/>
      <c r="L595" s="133">
        <v>2386</v>
      </c>
      <c r="M595" s="21">
        <v>1</v>
      </c>
      <c r="N595" s="21">
        <v>5.9</v>
      </c>
      <c r="O595" s="21"/>
      <c r="P595" s="20"/>
      <c r="Q595"/>
    </row>
    <row r="596" spans="2:17" s="40" customFormat="1" x14ac:dyDescent="0.35">
      <c r="B596" s="21" t="s">
        <v>7022</v>
      </c>
      <c r="C596" s="21" t="s">
        <v>8737</v>
      </c>
      <c r="D596" s="21" t="s">
        <v>74</v>
      </c>
      <c r="E596" s="21"/>
      <c r="F596" s="21"/>
      <c r="G596" s="117"/>
      <c r="H596" s="198"/>
      <c r="I596" s="133" t="s">
        <v>10420</v>
      </c>
      <c r="J596" s="181" t="s">
        <v>8424</v>
      </c>
      <c r="K596" s="133"/>
      <c r="L596" s="133">
        <v>2386</v>
      </c>
      <c r="M596" s="21">
        <v>1</v>
      </c>
      <c r="N596" s="21">
        <v>5.9</v>
      </c>
      <c r="O596" s="21"/>
      <c r="P596" s="20"/>
      <c r="Q596"/>
    </row>
    <row r="597" spans="2:17" x14ac:dyDescent="0.35">
      <c r="B597" s="21" t="s">
        <v>7022</v>
      </c>
      <c r="C597" s="21" t="s">
        <v>8737</v>
      </c>
      <c r="D597" s="21" t="s">
        <v>74</v>
      </c>
      <c r="E597" s="21"/>
      <c r="F597" s="21"/>
      <c r="G597" s="155"/>
      <c r="H597" s="145"/>
      <c r="I597" s="133">
        <v>400</v>
      </c>
      <c r="J597" s="181" t="s">
        <v>8345</v>
      </c>
      <c r="K597" s="133"/>
      <c r="L597" s="133">
        <v>1360</v>
      </c>
      <c r="M597" s="133">
        <v>2</v>
      </c>
      <c r="N597" s="148">
        <v>5.8</v>
      </c>
      <c r="O597" s="148"/>
      <c r="P597" s="148"/>
    </row>
    <row r="598" spans="2:17" x14ac:dyDescent="0.35">
      <c r="B598" s="21" t="s">
        <v>7022</v>
      </c>
      <c r="C598" s="21" t="s">
        <v>8737</v>
      </c>
      <c r="D598" s="21" t="s">
        <v>74</v>
      </c>
      <c r="E598" s="21"/>
      <c r="F598" s="21"/>
      <c r="G598" s="139">
        <v>40120018</v>
      </c>
      <c r="H598" s="133" t="s">
        <v>9999</v>
      </c>
      <c r="I598" s="133">
        <v>401</v>
      </c>
      <c r="J598" s="181" t="s">
        <v>8346</v>
      </c>
      <c r="K598" s="133"/>
      <c r="L598" s="133">
        <v>1128</v>
      </c>
      <c r="M598" s="133">
        <v>2</v>
      </c>
      <c r="N598" s="148">
        <v>7.2</v>
      </c>
      <c r="O598" s="148"/>
      <c r="P598" s="148"/>
    </row>
    <row r="599" spans="2:17" s="40" customFormat="1" x14ac:dyDescent="0.35">
      <c r="B599" s="21" t="s">
        <v>7022</v>
      </c>
      <c r="C599" s="21" t="s">
        <v>8737</v>
      </c>
      <c r="D599" s="21" t="s">
        <v>74</v>
      </c>
      <c r="E599" s="21"/>
      <c r="F599" s="21"/>
      <c r="G599" s="117"/>
      <c r="H599" s="198"/>
      <c r="I599" s="133">
        <v>402</v>
      </c>
      <c r="J599" s="181" t="s">
        <v>8346</v>
      </c>
      <c r="K599" s="133"/>
      <c r="L599" s="133">
        <v>1237</v>
      </c>
      <c r="M599" s="21">
        <v>2</v>
      </c>
      <c r="N599" s="21">
        <v>7.8</v>
      </c>
      <c r="O599" s="21"/>
      <c r="P599" s="20"/>
      <c r="Q599"/>
    </row>
    <row r="600" spans="2:17" s="40" customFormat="1" x14ac:dyDescent="0.35">
      <c r="B600" s="21" t="s">
        <v>7022</v>
      </c>
      <c r="C600" s="21" t="s">
        <v>8737</v>
      </c>
      <c r="D600" s="21" t="s">
        <v>74</v>
      </c>
      <c r="E600" s="21"/>
      <c r="F600" s="21"/>
      <c r="G600" s="139">
        <v>40120019</v>
      </c>
      <c r="H600" s="133" t="s">
        <v>9929</v>
      </c>
      <c r="I600" s="133">
        <v>403</v>
      </c>
      <c r="J600" s="181" t="s">
        <v>8346</v>
      </c>
      <c r="K600" s="133"/>
      <c r="L600" s="133">
        <v>556</v>
      </c>
      <c r="M600" s="21">
        <v>2</v>
      </c>
      <c r="N600" s="21">
        <v>3.6</v>
      </c>
      <c r="O600" s="21"/>
      <c r="P600" s="20"/>
      <c r="Q600"/>
    </row>
    <row r="601" spans="2:17" s="40" customFormat="1" x14ac:dyDescent="0.35">
      <c r="B601" s="21" t="s">
        <v>7022</v>
      </c>
      <c r="C601" s="21" t="s">
        <v>8737</v>
      </c>
      <c r="D601" s="21" t="s">
        <v>74</v>
      </c>
      <c r="E601" s="21"/>
      <c r="F601" s="21"/>
      <c r="G601" s="139">
        <v>40120020</v>
      </c>
      <c r="H601" s="133" t="s">
        <v>11059</v>
      </c>
      <c r="I601" s="133" t="s">
        <v>10699</v>
      </c>
      <c r="J601" s="181" t="s">
        <v>8383</v>
      </c>
      <c r="K601" s="133"/>
      <c r="L601" s="133">
        <v>5291</v>
      </c>
      <c r="M601" s="21">
        <v>1</v>
      </c>
      <c r="N601" s="21">
        <v>24.2</v>
      </c>
      <c r="O601" s="21"/>
      <c r="P601" s="20"/>
      <c r="Q601"/>
    </row>
    <row r="602" spans="2:17" s="40" customFormat="1" x14ac:dyDescent="0.35">
      <c r="B602" s="21" t="s">
        <v>7022</v>
      </c>
      <c r="C602" s="21" t="s">
        <v>8737</v>
      </c>
      <c r="D602" s="21" t="s">
        <v>74</v>
      </c>
      <c r="E602" s="21"/>
      <c r="F602" s="21"/>
      <c r="G602" s="139">
        <v>40120021</v>
      </c>
      <c r="H602" s="133" t="s">
        <v>11058</v>
      </c>
      <c r="I602" s="133" t="s">
        <v>10700</v>
      </c>
      <c r="J602" s="181" t="s">
        <v>8383</v>
      </c>
      <c r="K602" s="133"/>
      <c r="L602" s="133">
        <v>5291</v>
      </c>
      <c r="M602" s="21">
        <v>1</v>
      </c>
      <c r="N602" s="21">
        <v>24.2</v>
      </c>
      <c r="O602" s="21"/>
      <c r="P602" s="20"/>
      <c r="Q602"/>
    </row>
    <row r="603" spans="2:17" s="40" customFormat="1" x14ac:dyDescent="0.35">
      <c r="B603" s="21" t="s">
        <v>7022</v>
      </c>
      <c r="C603" s="21" t="s">
        <v>8737</v>
      </c>
      <c r="D603" s="21" t="s">
        <v>74</v>
      </c>
      <c r="E603" s="21"/>
      <c r="F603" s="21"/>
      <c r="G603" s="117"/>
      <c r="H603" s="198"/>
      <c r="I603" s="133">
        <v>405</v>
      </c>
      <c r="J603" s="181" t="s">
        <v>8485</v>
      </c>
      <c r="K603" s="133"/>
      <c r="L603" s="133">
        <v>122</v>
      </c>
      <c r="M603" s="21">
        <v>6</v>
      </c>
      <c r="N603" s="21">
        <v>3.5999999999999996</v>
      </c>
      <c r="O603" s="21"/>
      <c r="P603" s="20"/>
      <c r="Q603"/>
    </row>
    <row r="604" spans="2:17" s="40" customFormat="1" x14ac:dyDescent="0.35">
      <c r="B604" s="21" t="s">
        <v>7022</v>
      </c>
      <c r="C604" s="21" t="s">
        <v>8737</v>
      </c>
      <c r="D604" s="21" t="s">
        <v>74</v>
      </c>
      <c r="E604" s="21"/>
      <c r="F604" s="21"/>
      <c r="G604" s="117"/>
      <c r="H604" s="198"/>
      <c r="I604" s="133" t="s">
        <v>10697</v>
      </c>
      <c r="J604" s="181" t="s">
        <v>8345</v>
      </c>
      <c r="K604" s="133"/>
      <c r="L604" s="133">
        <v>2207</v>
      </c>
      <c r="M604" s="21">
        <v>1</v>
      </c>
      <c r="N604" s="21">
        <v>4.7</v>
      </c>
      <c r="O604" s="21"/>
      <c r="P604" s="20"/>
      <c r="Q604"/>
    </row>
    <row r="605" spans="2:17" s="40" customFormat="1" x14ac:dyDescent="0.35">
      <c r="B605" s="21" t="s">
        <v>7022</v>
      </c>
      <c r="C605" s="21" t="s">
        <v>8737</v>
      </c>
      <c r="D605" s="21" t="s">
        <v>74</v>
      </c>
      <c r="E605" s="21"/>
      <c r="F605" s="21"/>
      <c r="G605" s="117"/>
      <c r="H605" s="198"/>
      <c r="I605" s="133" t="s">
        <v>10698</v>
      </c>
      <c r="J605" s="181" t="s">
        <v>8345</v>
      </c>
      <c r="K605" s="133"/>
      <c r="L605" s="133">
        <v>2207</v>
      </c>
      <c r="M605" s="21">
        <v>1</v>
      </c>
      <c r="N605" s="21">
        <v>4.7</v>
      </c>
      <c r="O605" s="21"/>
      <c r="P605" s="20"/>
      <c r="Q605"/>
    </row>
    <row r="606" spans="2:17" s="40" customFormat="1" x14ac:dyDescent="0.35">
      <c r="B606" s="21" t="s">
        <v>7022</v>
      </c>
      <c r="C606" s="21" t="s">
        <v>8737</v>
      </c>
      <c r="D606" s="21" t="s">
        <v>74</v>
      </c>
      <c r="E606" s="21"/>
      <c r="F606" s="21"/>
      <c r="G606" s="21">
        <v>40120024</v>
      </c>
      <c r="H606" s="39" t="s">
        <v>11107</v>
      </c>
      <c r="I606" s="133" t="s">
        <v>10695</v>
      </c>
      <c r="J606" s="181" t="s">
        <v>8340</v>
      </c>
      <c r="K606" s="133"/>
      <c r="L606" s="133">
        <v>789</v>
      </c>
      <c r="M606" s="21">
        <v>1</v>
      </c>
      <c r="N606" s="21">
        <v>1.4</v>
      </c>
      <c r="O606" s="21"/>
      <c r="P606" s="20"/>
      <c r="Q606"/>
    </row>
    <row r="607" spans="2:17" s="40" customFormat="1" x14ac:dyDescent="0.35">
      <c r="B607" s="21" t="s">
        <v>7022</v>
      </c>
      <c r="C607" s="21" t="s">
        <v>8737</v>
      </c>
      <c r="D607" s="21" t="s">
        <v>74</v>
      </c>
      <c r="E607" s="21"/>
      <c r="F607" s="21"/>
      <c r="G607" s="21">
        <v>40120025</v>
      </c>
      <c r="H607" s="39" t="s">
        <v>11108</v>
      </c>
      <c r="I607" s="133" t="s">
        <v>10696</v>
      </c>
      <c r="J607" s="181" t="s">
        <v>8340</v>
      </c>
      <c r="K607" s="133"/>
      <c r="L607" s="133">
        <v>789</v>
      </c>
      <c r="M607" s="21">
        <v>1</v>
      </c>
      <c r="N607" s="21">
        <v>1.4</v>
      </c>
      <c r="O607" s="21"/>
      <c r="P607" s="20"/>
      <c r="Q607"/>
    </row>
    <row r="608" spans="2:17" s="40" customFormat="1" x14ac:dyDescent="0.35">
      <c r="B608" s="21" t="s">
        <v>7022</v>
      </c>
      <c r="C608" s="21" t="s">
        <v>8737</v>
      </c>
      <c r="D608" s="21" t="s">
        <v>74</v>
      </c>
      <c r="E608" s="21"/>
      <c r="F608" s="21"/>
      <c r="G608" s="21">
        <v>40120026</v>
      </c>
      <c r="H608" s="39" t="s">
        <v>9883</v>
      </c>
      <c r="I608" s="133">
        <v>408</v>
      </c>
      <c r="J608" s="181" t="s">
        <v>8340</v>
      </c>
      <c r="K608" s="133"/>
      <c r="L608" s="133">
        <v>2121</v>
      </c>
      <c r="M608" s="21">
        <v>1</v>
      </c>
      <c r="N608" s="21">
        <v>3.9</v>
      </c>
      <c r="O608" s="21"/>
      <c r="P608" s="20"/>
      <c r="Q608"/>
    </row>
    <row r="609" spans="2:17" s="40" customFormat="1" x14ac:dyDescent="0.35">
      <c r="B609" s="21" t="s">
        <v>7022</v>
      </c>
      <c r="C609" s="21" t="s">
        <v>8737</v>
      </c>
      <c r="D609" s="21" t="s">
        <v>74</v>
      </c>
      <c r="E609" s="21"/>
      <c r="F609" s="21"/>
      <c r="G609" s="117"/>
      <c r="H609" s="198"/>
      <c r="I609" s="133">
        <v>409</v>
      </c>
      <c r="J609" s="181" t="s">
        <v>8346</v>
      </c>
      <c r="K609" s="133"/>
      <c r="L609" s="133">
        <v>2275</v>
      </c>
      <c r="M609" s="21">
        <v>1</v>
      </c>
      <c r="N609" s="21">
        <v>7.2</v>
      </c>
      <c r="O609" s="21"/>
      <c r="P609" s="20"/>
      <c r="Q609"/>
    </row>
    <row r="610" spans="2:17" s="40" customFormat="1" x14ac:dyDescent="0.35">
      <c r="B610" s="21" t="s">
        <v>7022</v>
      </c>
      <c r="C610" s="21" t="s">
        <v>8737</v>
      </c>
      <c r="D610" s="21" t="s">
        <v>74</v>
      </c>
      <c r="E610" s="21"/>
      <c r="F610" s="21"/>
      <c r="G610" s="21">
        <v>40120028</v>
      </c>
      <c r="H610" s="39" t="s">
        <v>9996</v>
      </c>
      <c r="I610" s="133">
        <v>410</v>
      </c>
      <c r="J610" s="181" t="s">
        <v>8482</v>
      </c>
      <c r="K610" s="133"/>
      <c r="L610" s="133">
        <v>1128</v>
      </c>
      <c r="M610" s="21">
        <v>1</v>
      </c>
      <c r="N610" s="21">
        <v>3</v>
      </c>
      <c r="O610" s="21"/>
      <c r="P610" s="20"/>
      <c r="Q610"/>
    </row>
    <row r="611" spans="2:17" s="40" customFormat="1" x14ac:dyDescent="0.35">
      <c r="B611" s="21" t="s">
        <v>7022</v>
      </c>
      <c r="C611" s="21" t="s">
        <v>8737</v>
      </c>
      <c r="D611" s="21" t="s">
        <v>7116</v>
      </c>
      <c r="E611" s="21"/>
      <c r="F611" s="21"/>
      <c r="G611" s="21">
        <v>40119860</v>
      </c>
      <c r="H611" s="39" t="s">
        <v>10019</v>
      </c>
      <c r="I611" s="133" t="s">
        <v>7278</v>
      </c>
      <c r="J611" s="181" t="s">
        <v>8808</v>
      </c>
      <c r="K611" s="133"/>
      <c r="L611" s="133">
        <v>508</v>
      </c>
      <c r="M611" s="21">
        <v>1</v>
      </c>
      <c r="N611" s="21">
        <v>9.3000000000000007</v>
      </c>
      <c r="O611" s="21"/>
      <c r="P611" s="20"/>
      <c r="Q611"/>
    </row>
    <row r="612" spans="2:17" s="40" customFormat="1" x14ac:dyDescent="0.35">
      <c r="B612" s="21" t="s">
        <v>7022</v>
      </c>
      <c r="C612" s="21" t="s">
        <v>8737</v>
      </c>
      <c r="D612" s="21" t="s">
        <v>7116</v>
      </c>
      <c r="E612" s="21"/>
      <c r="F612" s="21"/>
      <c r="G612" s="21">
        <v>40119861</v>
      </c>
      <c r="H612" s="39" t="s">
        <v>10045</v>
      </c>
      <c r="I612" s="133">
        <v>145</v>
      </c>
      <c r="J612" s="181" t="s">
        <v>8809</v>
      </c>
      <c r="K612" s="133"/>
      <c r="L612" s="133">
        <v>508</v>
      </c>
      <c r="M612" s="21">
        <v>2</v>
      </c>
      <c r="N612" s="21">
        <v>3.2</v>
      </c>
      <c r="O612" s="21"/>
      <c r="P612" s="20"/>
      <c r="Q612"/>
    </row>
    <row r="613" spans="2:17" s="40" customFormat="1" x14ac:dyDescent="0.35">
      <c r="B613" s="21" t="s">
        <v>7022</v>
      </c>
      <c r="C613" s="21" t="s">
        <v>8737</v>
      </c>
      <c r="D613" s="21" t="s">
        <v>7116</v>
      </c>
      <c r="E613" s="21"/>
      <c r="F613" s="21"/>
      <c r="G613" s="155"/>
      <c r="H613" s="145"/>
      <c r="I613" s="133" t="s">
        <v>8868</v>
      </c>
      <c r="J613" s="181" t="s">
        <v>8772</v>
      </c>
      <c r="K613" s="133"/>
      <c r="L613" s="133">
        <v>5759</v>
      </c>
      <c r="M613" s="21">
        <v>1</v>
      </c>
      <c r="N613" s="21">
        <v>138.80000000000001</v>
      </c>
      <c r="O613" s="21"/>
      <c r="P613" s="20"/>
      <c r="Q613"/>
    </row>
    <row r="614" spans="2:17" s="40" customFormat="1" x14ac:dyDescent="0.35">
      <c r="B614" s="21" t="s">
        <v>7022</v>
      </c>
      <c r="C614" s="21" t="s">
        <v>8737</v>
      </c>
      <c r="D614" s="21" t="s">
        <v>7116</v>
      </c>
      <c r="E614" s="21"/>
      <c r="F614" s="21"/>
      <c r="G614" s="155"/>
      <c r="H614" s="145"/>
      <c r="I614" s="133" t="s">
        <v>10601</v>
      </c>
      <c r="J614" s="181" t="s">
        <v>8424</v>
      </c>
      <c r="K614" s="133"/>
      <c r="L614" s="133">
        <v>2830</v>
      </c>
      <c r="M614" s="21">
        <v>1</v>
      </c>
      <c r="N614" s="21">
        <v>7</v>
      </c>
      <c r="O614" s="21"/>
      <c r="P614" s="20"/>
      <c r="Q614"/>
    </row>
    <row r="615" spans="2:17" s="40" customFormat="1" x14ac:dyDescent="0.35">
      <c r="B615" s="21" t="s">
        <v>7022</v>
      </c>
      <c r="C615" s="21" t="s">
        <v>8737</v>
      </c>
      <c r="D615" s="21" t="s">
        <v>7116</v>
      </c>
      <c r="E615" s="21"/>
      <c r="F615" s="21"/>
      <c r="G615" s="155"/>
      <c r="H615" s="145"/>
      <c r="I615" s="133" t="s">
        <v>10602</v>
      </c>
      <c r="J615" s="181" t="s">
        <v>8424</v>
      </c>
      <c r="K615" s="133"/>
      <c r="L615" s="133">
        <v>2830</v>
      </c>
      <c r="M615" s="21">
        <v>1</v>
      </c>
      <c r="N615" s="21">
        <v>7</v>
      </c>
      <c r="O615" s="21"/>
      <c r="P615" s="20"/>
      <c r="Q615"/>
    </row>
    <row r="616" spans="2:17" s="40" customFormat="1" x14ac:dyDescent="0.35">
      <c r="B616" s="21" t="s">
        <v>7022</v>
      </c>
      <c r="C616" s="21" t="s">
        <v>8737</v>
      </c>
      <c r="D616" s="21" t="s">
        <v>7116</v>
      </c>
      <c r="E616" s="21"/>
      <c r="F616" s="21"/>
      <c r="G616" s="117"/>
      <c r="H616" s="198"/>
      <c r="I616" s="133" t="s">
        <v>10693</v>
      </c>
      <c r="J616" s="181" t="s">
        <v>8353</v>
      </c>
      <c r="K616" s="133"/>
      <c r="L616" s="133">
        <v>1744</v>
      </c>
      <c r="M616" s="21">
        <v>1</v>
      </c>
      <c r="N616" s="21">
        <v>3.7</v>
      </c>
      <c r="O616" s="21"/>
      <c r="P616" s="20"/>
      <c r="Q616"/>
    </row>
    <row r="617" spans="2:17" s="40" customFormat="1" x14ac:dyDescent="0.35">
      <c r="B617" s="21" t="s">
        <v>7022</v>
      </c>
      <c r="C617" s="21" t="s">
        <v>8737</v>
      </c>
      <c r="D617" s="21" t="s">
        <v>7116</v>
      </c>
      <c r="E617" s="21"/>
      <c r="F617" s="21"/>
      <c r="G617" s="117"/>
      <c r="H617" s="198"/>
      <c r="I617" s="133" t="s">
        <v>10694</v>
      </c>
      <c r="J617" s="181" t="s">
        <v>8353</v>
      </c>
      <c r="K617" s="133"/>
      <c r="L617" s="133">
        <v>1744</v>
      </c>
      <c r="M617" s="21">
        <v>1</v>
      </c>
      <c r="N617" s="21">
        <v>3.7</v>
      </c>
      <c r="O617" s="21"/>
      <c r="P617" s="20"/>
      <c r="Q617"/>
    </row>
    <row r="618" spans="2:17" s="40" customFormat="1" x14ac:dyDescent="0.35">
      <c r="B618" s="21" t="s">
        <v>7022</v>
      </c>
      <c r="C618" s="21" t="s">
        <v>8737</v>
      </c>
      <c r="D618" s="21" t="s">
        <v>7116</v>
      </c>
      <c r="E618" s="21"/>
      <c r="F618" s="21"/>
      <c r="G618" s="155"/>
      <c r="H618" s="145"/>
      <c r="I618" s="133">
        <v>421</v>
      </c>
      <c r="J618" s="181" t="s">
        <v>8833</v>
      </c>
      <c r="K618" s="133"/>
      <c r="L618" s="133">
        <v>1598</v>
      </c>
      <c r="M618" s="21">
        <v>2</v>
      </c>
      <c r="N618" s="21">
        <v>7.8</v>
      </c>
      <c r="O618" s="21"/>
      <c r="P618" s="20"/>
      <c r="Q618"/>
    </row>
    <row r="619" spans="2:17" s="40" customFormat="1" x14ac:dyDescent="0.35">
      <c r="B619" s="21" t="s">
        <v>7022</v>
      </c>
      <c r="C619" s="21" t="s">
        <v>8737</v>
      </c>
      <c r="D619" s="21" t="s">
        <v>7116</v>
      </c>
      <c r="E619" s="21"/>
      <c r="F619" s="21"/>
      <c r="G619" s="155"/>
      <c r="H619" s="145"/>
      <c r="I619" s="133" t="s">
        <v>8869</v>
      </c>
      <c r="J619" s="181" t="s">
        <v>8353</v>
      </c>
      <c r="K619" s="133"/>
      <c r="L619" s="133">
        <v>1233</v>
      </c>
      <c r="M619" s="21">
        <v>2</v>
      </c>
      <c r="N619" s="21">
        <v>5.2</v>
      </c>
      <c r="O619" s="21"/>
      <c r="P619" s="20"/>
      <c r="Q619"/>
    </row>
    <row r="620" spans="2:17" s="40" customFormat="1" x14ac:dyDescent="0.35">
      <c r="B620" s="21" t="s">
        <v>7022</v>
      </c>
      <c r="C620" s="21" t="s">
        <v>8737</v>
      </c>
      <c r="D620" s="21" t="s">
        <v>7116</v>
      </c>
      <c r="E620" s="21"/>
      <c r="F620" s="21"/>
      <c r="G620" s="117"/>
      <c r="H620" s="198"/>
      <c r="I620" s="133">
        <v>423</v>
      </c>
      <c r="J620" s="181" t="s">
        <v>8345</v>
      </c>
      <c r="K620" s="133"/>
      <c r="L620" s="133">
        <v>1420</v>
      </c>
      <c r="M620" s="21">
        <v>2</v>
      </c>
      <c r="N620" s="21">
        <v>6</v>
      </c>
      <c r="O620" s="21"/>
      <c r="P620" s="20"/>
      <c r="Q620"/>
    </row>
    <row r="621" spans="2:17" s="40" customFormat="1" x14ac:dyDescent="0.35">
      <c r="B621" s="21" t="s">
        <v>7022</v>
      </c>
      <c r="C621" s="21" t="s">
        <v>8737</v>
      </c>
      <c r="D621" s="21" t="s">
        <v>7116</v>
      </c>
      <c r="E621" s="21"/>
      <c r="F621" s="21"/>
      <c r="G621" s="117"/>
      <c r="H621" s="198"/>
      <c r="I621" s="133">
        <v>424</v>
      </c>
      <c r="J621" s="181" t="s">
        <v>8346</v>
      </c>
      <c r="K621" s="133"/>
      <c r="L621" s="133">
        <v>760</v>
      </c>
      <c r="M621" s="21">
        <v>2</v>
      </c>
      <c r="N621" s="21">
        <v>4.8</v>
      </c>
      <c r="O621" s="21"/>
      <c r="P621" s="20"/>
      <c r="Q621"/>
    </row>
    <row r="622" spans="2:17" s="40" customFormat="1" x14ac:dyDescent="0.35">
      <c r="B622" s="21" t="s">
        <v>7022</v>
      </c>
      <c r="C622" s="21" t="s">
        <v>8737</v>
      </c>
      <c r="D622" s="21" t="s">
        <v>7116</v>
      </c>
      <c r="E622" s="21"/>
      <c r="F622" s="21"/>
      <c r="G622" s="117"/>
      <c r="H622" s="198"/>
      <c r="I622" s="133">
        <v>425</v>
      </c>
      <c r="J622" s="181" t="s">
        <v>8346</v>
      </c>
      <c r="K622" s="133"/>
      <c r="L622" s="133">
        <v>1096</v>
      </c>
      <c r="M622" s="21">
        <v>2</v>
      </c>
      <c r="N622" s="21">
        <v>7</v>
      </c>
      <c r="O622" s="21"/>
      <c r="P622" s="20"/>
      <c r="Q622"/>
    </row>
    <row r="623" spans="2:17" s="40" customFormat="1" x14ac:dyDescent="0.35">
      <c r="B623" s="21" t="s">
        <v>7022</v>
      </c>
      <c r="C623" s="21" t="s">
        <v>8737</v>
      </c>
      <c r="D623" s="21" t="s">
        <v>7116</v>
      </c>
      <c r="E623" s="21"/>
      <c r="F623" s="21"/>
      <c r="G623" s="117"/>
      <c r="H623" s="198"/>
      <c r="I623" s="133">
        <v>426</v>
      </c>
      <c r="J623" s="181" t="s">
        <v>8346</v>
      </c>
      <c r="K623" s="133"/>
      <c r="L623" s="133">
        <v>372</v>
      </c>
      <c r="M623" s="21">
        <v>2</v>
      </c>
      <c r="N623" s="21">
        <v>2.4</v>
      </c>
      <c r="O623" s="21"/>
      <c r="P623" s="20"/>
      <c r="Q623"/>
    </row>
    <row r="624" spans="2:17" s="40" customFormat="1" x14ac:dyDescent="0.35">
      <c r="B624" s="21" t="s">
        <v>7022</v>
      </c>
      <c r="C624" s="21" t="s">
        <v>8737</v>
      </c>
      <c r="D624" s="21" t="s">
        <v>7116</v>
      </c>
      <c r="E624" s="21"/>
      <c r="F624" s="21"/>
      <c r="G624" s="117"/>
      <c r="H624" s="198"/>
      <c r="I624" s="133" t="s">
        <v>10691</v>
      </c>
      <c r="J624" s="181" t="s">
        <v>8435</v>
      </c>
      <c r="K624" s="133"/>
      <c r="L624" s="133">
        <v>3718</v>
      </c>
      <c r="M624" s="21">
        <v>1</v>
      </c>
      <c r="N624" s="21">
        <v>17</v>
      </c>
      <c r="O624" s="21"/>
      <c r="P624" s="20"/>
      <c r="Q624"/>
    </row>
    <row r="625" spans="2:17" s="40" customFormat="1" x14ac:dyDescent="0.35">
      <c r="B625" s="21" t="s">
        <v>7022</v>
      </c>
      <c r="C625" s="21" t="s">
        <v>8737</v>
      </c>
      <c r="D625" s="21" t="s">
        <v>7116</v>
      </c>
      <c r="E625" s="21"/>
      <c r="F625" s="21"/>
      <c r="G625" s="117"/>
      <c r="H625" s="198"/>
      <c r="I625" s="133" t="s">
        <v>10692</v>
      </c>
      <c r="J625" s="181" t="s">
        <v>8435</v>
      </c>
      <c r="K625" s="133"/>
      <c r="L625" s="133">
        <v>3718</v>
      </c>
      <c r="M625" s="21">
        <v>1</v>
      </c>
      <c r="N625" s="21">
        <v>17</v>
      </c>
      <c r="O625" s="21"/>
      <c r="P625" s="20"/>
      <c r="Q625"/>
    </row>
    <row r="626" spans="2:17" s="40" customFormat="1" x14ac:dyDescent="0.35">
      <c r="B626" s="21" t="s">
        <v>7022</v>
      </c>
      <c r="C626" s="21" t="s">
        <v>8737</v>
      </c>
      <c r="D626" s="21" t="s">
        <v>7116</v>
      </c>
      <c r="E626" s="21"/>
      <c r="F626" s="21"/>
      <c r="G626" s="117"/>
      <c r="H626" s="198"/>
      <c r="I626" s="133" t="s">
        <v>10689</v>
      </c>
      <c r="J626" s="181" t="s">
        <v>8372</v>
      </c>
      <c r="K626" s="133"/>
      <c r="L626" s="133">
        <v>256</v>
      </c>
      <c r="M626" s="21">
        <v>1</v>
      </c>
      <c r="N626" s="21">
        <v>1.6</v>
      </c>
      <c r="O626" s="21"/>
      <c r="P626" s="20"/>
      <c r="Q626"/>
    </row>
    <row r="627" spans="2:17" s="40" customFormat="1" x14ac:dyDescent="0.35">
      <c r="B627" s="21" t="s">
        <v>7022</v>
      </c>
      <c r="C627" s="21" t="s">
        <v>8737</v>
      </c>
      <c r="D627" s="21" t="s">
        <v>7116</v>
      </c>
      <c r="E627" s="21"/>
      <c r="F627" s="21"/>
      <c r="G627" s="117"/>
      <c r="H627" s="198"/>
      <c r="I627" s="133" t="s">
        <v>10690</v>
      </c>
      <c r="J627" s="181" t="s">
        <v>8372</v>
      </c>
      <c r="K627" s="133"/>
      <c r="L627" s="133">
        <v>256</v>
      </c>
      <c r="M627" s="21">
        <v>1</v>
      </c>
      <c r="N627" s="21">
        <v>1.6</v>
      </c>
      <c r="O627" s="21"/>
      <c r="P627" s="20"/>
      <c r="Q627"/>
    </row>
    <row r="628" spans="2:17" s="40" customFormat="1" x14ac:dyDescent="0.35">
      <c r="B628" s="21" t="s">
        <v>7022</v>
      </c>
      <c r="C628" s="21" t="s">
        <v>8737</v>
      </c>
      <c r="D628" s="21" t="s">
        <v>7116</v>
      </c>
      <c r="E628" s="21"/>
      <c r="F628" s="21"/>
      <c r="G628" s="117"/>
      <c r="H628" s="198"/>
      <c r="I628" s="133" t="s">
        <v>7412</v>
      </c>
      <c r="J628" s="181" t="s">
        <v>8435</v>
      </c>
      <c r="K628" s="133"/>
      <c r="L628" s="133">
        <v>2980</v>
      </c>
      <c r="M628" s="21">
        <v>1</v>
      </c>
      <c r="N628" s="21">
        <v>13.6</v>
      </c>
      <c r="O628" s="21"/>
      <c r="P628" s="20"/>
      <c r="Q628"/>
    </row>
    <row r="629" spans="2:17" s="40" customFormat="1" x14ac:dyDescent="0.35">
      <c r="B629" s="21" t="s">
        <v>7022</v>
      </c>
      <c r="C629" s="21" t="s">
        <v>8737</v>
      </c>
      <c r="D629" s="21" t="s">
        <v>7116</v>
      </c>
      <c r="E629" s="21"/>
      <c r="F629" s="21"/>
      <c r="G629" s="117"/>
      <c r="H629" s="198"/>
      <c r="I629" s="133" t="s">
        <v>10688</v>
      </c>
      <c r="J629" s="181" t="s">
        <v>8435</v>
      </c>
      <c r="K629" s="133"/>
      <c r="L629" s="133">
        <v>2980</v>
      </c>
      <c r="M629" s="21">
        <v>1</v>
      </c>
      <c r="N629" s="21">
        <v>13.6</v>
      </c>
      <c r="O629" s="21"/>
      <c r="P629" s="20"/>
      <c r="Q629"/>
    </row>
    <row r="630" spans="2:17" s="40" customFormat="1" x14ac:dyDescent="0.35">
      <c r="B630" s="21" t="s">
        <v>7022</v>
      </c>
      <c r="C630" s="21" t="s">
        <v>8737</v>
      </c>
      <c r="D630" s="21" t="s">
        <v>7116</v>
      </c>
      <c r="E630" s="21"/>
      <c r="F630" s="21"/>
      <c r="G630" s="117"/>
      <c r="H630" s="198"/>
      <c r="I630" s="133">
        <v>430</v>
      </c>
      <c r="J630" s="181" t="s">
        <v>8485</v>
      </c>
      <c r="K630" s="133"/>
      <c r="L630" s="133">
        <v>122</v>
      </c>
      <c r="M630" s="21">
        <v>6</v>
      </c>
      <c r="N630" s="21">
        <v>3.5999999999999996</v>
      </c>
      <c r="O630" s="21"/>
      <c r="P630" s="20"/>
      <c r="Q630"/>
    </row>
    <row r="631" spans="2:17" s="40" customFormat="1" x14ac:dyDescent="0.35">
      <c r="B631" s="21" t="s">
        <v>7022</v>
      </c>
      <c r="C631" s="21" t="s">
        <v>8737</v>
      </c>
      <c r="D631" s="21" t="s">
        <v>7116</v>
      </c>
      <c r="E631" s="21"/>
      <c r="F631" s="21"/>
      <c r="G631" s="117"/>
      <c r="H631" s="198"/>
      <c r="I631" s="133" t="s">
        <v>10686</v>
      </c>
      <c r="J631" s="181" t="s">
        <v>8345</v>
      </c>
      <c r="K631" s="133"/>
      <c r="L631" s="133">
        <v>2730</v>
      </c>
      <c r="M631" s="21">
        <v>1</v>
      </c>
      <c r="N631" s="21">
        <v>5.8</v>
      </c>
      <c r="O631" s="21"/>
      <c r="P631" s="20"/>
      <c r="Q631"/>
    </row>
    <row r="632" spans="2:17" s="40" customFormat="1" x14ac:dyDescent="0.35">
      <c r="B632" s="21" t="s">
        <v>7022</v>
      </c>
      <c r="C632" s="21" t="s">
        <v>8737</v>
      </c>
      <c r="D632" s="21" t="s">
        <v>7116</v>
      </c>
      <c r="E632" s="21"/>
      <c r="F632" s="21"/>
      <c r="G632" s="117"/>
      <c r="H632" s="198"/>
      <c r="I632" s="133" t="s">
        <v>10687</v>
      </c>
      <c r="J632" s="181" t="s">
        <v>8345</v>
      </c>
      <c r="K632" s="133"/>
      <c r="L632" s="133">
        <v>2730</v>
      </c>
      <c r="M632" s="21">
        <v>1</v>
      </c>
      <c r="N632" s="21">
        <v>5.8</v>
      </c>
      <c r="O632" s="21"/>
      <c r="P632" s="20"/>
      <c r="Q632"/>
    </row>
    <row r="633" spans="2:17" s="40" customFormat="1" x14ac:dyDescent="0.35">
      <c r="B633" s="21" t="s">
        <v>7022</v>
      </c>
      <c r="C633" s="21" t="s">
        <v>8737</v>
      </c>
      <c r="D633" s="21" t="s">
        <v>7116</v>
      </c>
      <c r="E633" s="21"/>
      <c r="F633" s="21"/>
      <c r="G633" s="117"/>
      <c r="H633" s="198"/>
      <c r="I633" s="133" t="s">
        <v>10684</v>
      </c>
      <c r="J633" s="181" t="s">
        <v>8340</v>
      </c>
      <c r="K633" s="133"/>
      <c r="L633" s="133">
        <v>1004</v>
      </c>
      <c r="M633" s="21">
        <v>1</v>
      </c>
      <c r="N633" s="21">
        <v>1.8</v>
      </c>
      <c r="O633" s="21"/>
      <c r="P633" s="20"/>
      <c r="Q633"/>
    </row>
    <row r="634" spans="2:17" s="40" customFormat="1" x14ac:dyDescent="0.35">
      <c r="B634" s="21" t="s">
        <v>7022</v>
      </c>
      <c r="C634" s="21" t="s">
        <v>8737</v>
      </c>
      <c r="D634" s="21" t="s">
        <v>7116</v>
      </c>
      <c r="E634" s="21"/>
      <c r="F634" s="21"/>
      <c r="G634" s="117"/>
      <c r="H634" s="198"/>
      <c r="I634" s="133" t="s">
        <v>10685</v>
      </c>
      <c r="J634" s="181" t="s">
        <v>8340</v>
      </c>
      <c r="K634" s="133"/>
      <c r="L634" s="133">
        <v>1004</v>
      </c>
      <c r="M634" s="21">
        <v>1</v>
      </c>
      <c r="N634" s="21">
        <v>1.8</v>
      </c>
      <c r="O634" s="21"/>
      <c r="P634" s="20"/>
      <c r="Q634"/>
    </row>
    <row r="635" spans="2:17" s="40" customFormat="1" x14ac:dyDescent="0.35">
      <c r="B635" s="21" t="s">
        <v>7022</v>
      </c>
      <c r="C635" s="21" t="s">
        <v>8737</v>
      </c>
      <c r="D635" s="21" t="s">
        <v>7116</v>
      </c>
      <c r="E635" s="21"/>
      <c r="F635" s="21"/>
      <c r="G635" s="117"/>
      <c r="H635" s="198"/>
      <c r="I635" s="133">
        <v>433</v>
      </c>
      <c r="J635" s="181" t="s">
        <v>8340</v>
      </c>
      <c r="K635" s="21"/>
      <c r="L635" s="21">
        <v>2023</v>
      </c>
      <c r="M635" s="21">
        <v>1</v>
      </c>
      <c r="N635" s="151">
        <v>3.7</v>
      </c>
      <c r="O635" s="133"/>
      <c r="P635" s="20"/>
      <c r="Q635"/>
    </row>
    <row r="636" spans="2:17" s="40" customFormat="1" x14ac:dyDescent="0.35">
      <c r="B636" s="21" t="s">
        <v>7022</v>
      </c>
      <c r="C636" s="21" t="s">
        <v>8737</v>
      </c>
      <c r="D636" s="21" t="s">
        <v>7116</v>
      </c>
      <c r="E636" s="21"/>
      <c r="F636" s="21"/>
      <c r="G636" s="117"/>
      <c r="H636" s="198"/>
      <c r="I636" s="133">
        <v>434</v>
      </c>
      <c r="J636" s="181" t="s">
        <v>8340</v>
      </c>
      <c r="K636" s="21"/>
      <c r="L636" s="21">
        <v>2440</v>
      </c>
      <c r="M636" s="21">
        <v>1</v>
      </c>
      <c r="N636" s="151">
        <v>4.5</v>
      </c>
      <c r="O636" s="133"/>
      <c r="P636" s="20"/>
      <c r="Q636"/>
    </row>
    <row r="637" spans="2:17" s="40" customFormat="1" x14ac:dyDescent="0.35">
      <c r="B637" s="21" t="s">
        <v>7022</v>
      </c>
      <c r="C637" s="21" t="s">
        <v>8737</v>
      </c>
      <c r="D637" s="21" t="s">
        <v>7116</v>
      </c>
      <c r="E637" s="21"/>
      <c r="F637" s="21"/>
      <c r="G637" s="117"/>
      <c r="H637" s="198"/>
      <c r="I637" s="133">
        <v>435</v>
      </c>
      <c r="J637" s="181" t="s">
        <v>8340</v>
      </c>
      <c r="K637" s="21"/>
      <c r="L637" s="21">
        <v>917</v>
      </c>
      <c r="M637" s="21">
        <v>1</v>
      </c>
      <c r="N637" s="151">
        <v>1.7</v>
      </c>
      <c r="O637" s="133"/>
      <c r="P637" s="20"/>
      <c r="Q637"/>
    </row>
    <row r="638" spans="2:17" s="40" customFormat="1" x14ac:dyDescent="0.35">
      <c r="B638" s="21" t="s">
        <v>7022</v>
      </c>
      <c r="C638" s="21" t="s">
        <v>8737</v>
      </c>
      <c r="D638" s="21" t="s">
        <v>7116</v>
      </c>
      <c r="E638" s="21"/>
      <c r="F638" s="21"/>
      <c r="G638" s="117"/>
      <c r="H638" s="198"/>
      <c r="I638" s="133">
        <v>436</v>
      </c>
      <c r="J638" s="181" t="s">
        <v>8340</v>
      </c>
      <c r="K638" s="21"/>
      <c r="L638" s="21">
        <v>1121</v>
      </c>
      <c r="M638" s="21">
        <v>1</v>
      </c>
      <c r="N638" s="151">
        <v>2.1</v>
      </c>
      <c r="O638" s="133"/>
      <c r="P638" s="20"/>
      <c r="Q638"/>
    </row>
    <row r="639" spans="2:17" s="40" customFormat="1" x14ac:dyDescent="0.35">
      <c r="B639" s="21" t="s">
        <v>7022</v>
      </c>
      <c r="C639" s="21" t="s">
        <v>8737</v>
      </c>
      <c r="D639" s="21" t="s">
        <v>76</v>
      </c>
      <c r="E639" s="21"/>
      <c r="F639" s="21"/>
      <c r="G639" s="21">
        <v>40119846</v>
      </c>
      <c r="H639" s="39" t="s">
        <v>10041</v>
      </c>
      <c r="I639" s="133">
        <v>132</v>
      </c>
      <c r="J639" s="181" t="s">
        <v>8795</v>
      </c>
      <c r="K639" s="21"/>
      <c r="L639" s="21">
        <v>195</v>
      </c>
      <c r="M639" s="21">
        <v>1</v>
      </c>
      <c r="N639" s="151">
        <v>1.1000000000000001</v>
      </c>
      <c r="O639" s="133"/>
      <c r="P639" s="20"/>
      <c r="Q639"/>
    </row>
    <row r="640" spans="2:17" s="40" customFormat="1" x14ac:dyDescent="0.35">
      <c r="B640" s="21" t="s">
        <v>7022</v>
      </c>
      <c r="C640" s="21" t="s">
        <v>8737</v>
      </c>
      <c r="D640" s="21" t="s">
        <v>76</v>
      </c>
      <c r="E640" s="21"/>
      <c r="F640" s="21"/>
      <c r="G640" s="21">
        <v>40119860</v>
      </c>
      <c r="H640" s="39" t="s">
        <v>10019</v>
      </c>
      <c r="I640" s="133" t="s">
        <v>7278</v>
      </c>
      <c r="J640" s="181" t="s">
        <v>8808</v>
      </c>
      <c r="K640" s="21"/>
      <c r="L640" s="21">
        <v>508</v>
      </c>
      <c r="M640" s="21">
        <v>2</v>
      </c>
      <c r="N640" s="151">
        <v>18.600000000000001</v>
      </c>
      <c r="O640" s="133"/>
      <c r="P640" s="20"/>
      <c r="Q640"/>
    </row>
    <row r="641" spans="2:17" s="40" customFormat="1" x14ac:dyDescent="0.35">
      <c r="B641" s="21" t="s">
        <v>7022</v>
      </c>
      <c r="C641" s="21" t="s">
        <v>8737</v>
      </c>
      <c r="D641" s="21" t="s">
        <v>76</v>
      </c>
      <c r="E641" s="21"/>
      <c r="F641" s="21"/>
      <c r="G641" s="21">
        <v>40119861</v>
      </c>
      <c r="H641" s="39" t="s">
        <v>10045</v>
      </c>
      <c r="I641" s="133">
        <v>145</v>
      </c>
      <c r="J641" s="181" t="s">
        <v>8809</v>
      </c>
      <c r="K641" s="21"/>
      <c r="L641" s="21">
        <v>508</v>
      </c>
      <c r="M641" s="21">
        <v>4</v>
      </c>
      <c r="N641" s="151">
        <v>18.399999999999999</v>
      </c>
      <c r="O641" s="133"/>
      <c r="P641" s="20"/>
      <c r="Q641"/>
    </row>
    <row r="642" spans="2:17" s="40" customFormat="1" x14ac:dyDescent="0.35">
      <c r="B642" s="21" t="s">
        <v>7022</v>
      </c>
      <c r="C642" s="21" t="s">
        <v>8737</v>
      </c>
      <c r="D642" s="21" t="s">
        <v>76</v>
      </c>
      <c r="E642" s="21"/>
      <c r="F642" s="21"/>
      <c r="G642" s="21">
        <v>40120029</v>
      </c>
      <c r="H642" s="39" t="s">
        <v>9858</v>
      </c>
      <c r="I642" s="133" t="s">
        <v>8870</v>
      </c>
      <c r="J642" s="181" t="s">
        <v>8772</v>
      </c>
      <c r="K642" s="21"/>
      <c r="L642" s="21">
        <v>3980</v>
      </c>
      <c r="M642" s="21">
        <v>1</v>
      </c>
      <c r="N642" s="151">
        <v>96</v>
      </c>
      <c r="O642" s="133"/>
      <c r="P642" s="20"/>
      <c r="Q642"/>
    </row>
    <row r="643" spans="2:17" s="40" customFormat="1" x14ac:dyDescent="0.35">
      <c r="B643" s="21" t="s">
        <v>7022</v>
      </c>
      <c r="C643" s="21" t="s">
        <v>8737</v>
      </c>
      <c r="D643" s="21" t="s">
        <v>76</v>
      </c>
      <c r="E643" s="21"/>
      <c r="F643" s="21"/>
      <c r="G643" s="21">
        <v>40120030</v>
      </c>
      <c r="H643" s="39" t="s">
        <v>9859</v>
      </c>
      <c r="I643" s="39" t="s">
        <v>7071</v>
      </c>
      <c r="J643" s="20" t="s">
        <v>8772</v>
      </c>
      <c r="K643" s="21"/>
      <c r="L643" s="21">
        <v>3294</v>
      </c>
      <c r="M643" s="21">
        <v>1</v>
      </c>
      <c r="N643" s="21">
        <v>79.400000000000006</v>
      </c>
      <c r="O643" s="21"/>
      <c r="P643" s="20"/>
      <c r="Q643"/>
    </row>
    <row r="644" spans="2:17" s="40" customFormat="1" x14ac:dyDescent="0.35">
      <c r="B644" s="21" t="s">
        <v>7022</v>
      </c>
      <c r="C644" s="21" t="s">
        <v>8737</v>
      </c>
      <c r="D644" s="21" t="s">
        <v>76</v>
      </c>
      <c r="E644" s="21"/>
      <c r="F644" s="21"/>
      <c r="G644" s="117"/>
      <c r="H644" s="198"/>
      <c r="I644" s="39">
        <v>444</v>
      </c>
      <c r="J644" s="20" t="s">
        <v>8424</v>
      </c>
      <c r="K644" s="21"/>
      <c r="L644" s="21">
        <v>2899</v>
      </c>
      <c r="M644" s="21">
        <v>2</v>
      </c>
      <c r="N644" s="21">
        <v>14.2</v>
      </c>
      <c r="O644" s="21"/>
      <c r="P644" s="20"/>
      <c r="Q644"/>
    </row>
    <row r="645" spans="2:17" s="40" customFormat="1" x14ac:dyDescent="0.35">
      <c r="B645" s="21" t="s">
        <v>7022</v>
      </c>
      <c r="C645" s="21" t="s">
        <v>8737</v>
      </c>
      <c r="D645" s="21" t="s">
        <v>76</v>
      </c>
      <c r="E645" s="21"/>
      <c r="F645" s="21"/>
      <c r="G645" s="21">
        <v>40120033</v>
      </c>
      <c r="H645" s="39" t="s">
        <v>11096</v>
      </c>
      <c r="I645" s="39" t="s">
        <v>7078</v>
      </c>
      <c r="J645" s="20" t="s">
        <v>8424</v>
      </c>
      <c r="K645" s="21"/>
      <c r="L645" s="21">
        <v>1844</v>
      </c>
      <c r="M645" s="21">
        <v>1</v>
      </c>
      <c r="N645" s="21">
        <v>4.5</v>
      </c>
      <c r="O645" s="21"/>
      <c r="P645" s="20"/>
      <c r="Q645"/>
    </row>
    <row r="646" spans="2:17" s="40" customFormat="1" x14ac:dyDescent="0.35">
      <c r="B646" s="21" t="s">
        <v>7022</v>
      </c>
      <c r="C646" s="21" t="s">
        <v>8737</v>
      </c>
      <c r="D646" s="21" t="s">
        <v>76</v>
      </c>
      <c r="E646" s="21"/>
      <c r="F646" s="21"/>
      <c r="G646" s="21">
        <v>40120034</v>
      </c>
      <c r="H646" s="39" t="s">
        <v>11094</v>
      </c>
      <c r="I646" s="39" t="s">
        <v>10683</v>
      </c>
      <c r="J646" s="20" t="s">
        <v>8424</v>
      </c>
      <c r="K646" s="21"/>
      <c r="L646" s="21">
        <v>1844</v>
      </c>
      <c r="M646" s="21">
        <v>1</v>
      </c>
      <c r="N646" s="21">
        <v>4.5</v>
      </c>
      <c r="O646" s="21"/>
      <c r="P646" s="20"/>
      <c r="Q646"/>
    </row>
    <row r="647" spans="2:17" s="40" customFormat="1" x14ac:dyDescent="0.35">
      <c r="B647" s="21" t="s">
        <v>7022</v>
      </c>
      <c r="C647" s="21" t="s">
        <v>8737</v>
      </c>
      <c r="D647" s="21" t="s">
        <v>76</v>
      </c>
      <c r="E647" s="21"/>
      <c r="F647" s="21"/>
      <c r="G647" s="21">
        <v>40120035</v>
      </c>
      <c r="H647" s="39" t="s">
        <v>9904</v>
      </c>
      <c r="I647" s="39">
        <v>446</v>
      </c>
      <c r="J647" s="20" t="s">
        <v>8424</v>
      </c>
      <c r="K647" s="21"/>
      <c r="L647" s="21">
        <v>1648</v>
      </c>
      <c r="M647" s="21">
        <v>2</v>
      </c>
      <c r="N647" s="21">
        <v>8.1999999999999993</v>
      </c>
      <c r="O647" s="21"/>
      <c r="P647" s="20"/>
      <c r="Q647"/>
    </row>
    <row r="648" spans="2:17" s="40" customFormat="1" x14ac:dyDescent="0.35">
      <c r="B648" s="21" t="s">
        <v>7022</v>
      </c>
      <c r="C648" s="21" t="s">
        <v>8737</v>
      </c>
      <c r="D648" s="21" t="s">
        <v>76</v>
      </c>
      <c r="E648" s="21"/>
      <c r="F648" s="21"/>
      <c r="G648" s="21">
        <v>40120036</v>
      </c>
      <c r="H648" s="39" t="s">
        <v>11122</v>
      </c>
      <c r="I648" s="39" t="s">
        <v>7437</v>
      </c>
      <c r="J648" s="20" t="s">
        <v>8435</v>
      </c>
      <c r="K648" s="21"/>
      <c r="L648" s="21">
        <v>3980</v>
      </c>
      <c r="M648" s="21">
        <v>1</v>
      </c>
      <c r="N648" s="21">
        <v>18.2</v>
      </c>
      <c r="O648" s="21"/>
      <c r="P648" s="20"/>
      <c r="Q648"/>
    </row>
    <row r="649" spans="2:17" s="40" customFormat="1" x14ac:dyDescent="0.35">
      <c r="B649" s="21" t="s">
        <v>7022</v>
      </c>
      <c r="C649" s="21" t="s">
        <v>8737</v>
      </c>
      <c r="D649" s="21" t="s">
        <v>76</v>
      </c>
      <c r="E649" s="21"/>
      <c r="F649" s="21"/>
      <c r="G649" s="21">
        <v>40120037</v>
      </c>
      <c r="H649" s="39" t="s">
        <v>11121</v>
      </c>
      <c r="I649" s="39" t="s">
        <v>10682</v>
      </c>
      <c r="J649" s="20" t="s">
        <v>8435</v>
      </c>
      <c r="K649" s="21"/>
      <c r="L649" s="21">
        <v>3980</v>
      </c>
      <c r="M649" s="21">
        <v>1</v>
      </c>
      <c r="N649" s="21">
        <v>18.2</v>
      </c>
      <c r="O649" s="21"/>
      <c r="P649" s="20"/>
      <c r="Q649"/>
    </row>
    <row r="650" spans="2:17" x14ac:dyDescent="0.35">
      <c r="B650" s="21" t="s">
        <v>7022</v>
      </c>
      <c r="C650" s="21" t="s">
        <v>8737</v>
      </c>
      <c r="D650" s="21" t="s">
        <v>76</v>
      </c>
      <c r="E650" s="21"/>
      <c r="F650" s="21"/>
      <c r="G650" s="21">
        <v>40120038</v>
      </c>
      <c r="H650" s="39" t="s">
        <v>9975</v>
      </c>
      <c r="I650" s="39">
        <v>448</v>
      </c>
      <c r="J650" s="20" t="s">
        <v>8424</v>
      </c>
      <c r="K650" s="21"/>
      <c r="L650" s="21">
        <v>1438</v>
      </c>
      <c r="M650" s="21">
        <v>2</v>
      </c>
      <c r="N650" s="21">
        <v>7</v>
      </c>
      <c r="O650" s="21"/>
      <c r="P650" s="20"/>
    </row>
    <row r="651" spans="2:17" x14ac:dyDescent="0.35">
      <c r="B651" s="21" t="s">
        <v>7022</v>
      </c>
      <c r="C651" s="21" t="s">
        <v>8737</v>
      </c>
      <c r="D651" s="21" t="s">
        <v>76</v>
      </c>
      <c r="E651" s="21"/>
      <c r="F651" s="21"/>
      <c r="G651" s="21">
        <v>40120039</v>
      </c>
      <c r="H651" s="39" t="s">
        <v>11170</v>
      </c>
      <c r="I651" s="39" t="s">
        <v>10622</v>
      </c>
      <c r="J651" s="20" t="s">
        <v>8372</v>
      </c>
      <c r="K651" s="21"/>
      <c r="L651" s="21">
        <v>286</v>
      </c>
      <c r="M651" s="21">
        <v>1</v>
      </c>
      <c r="N651" s="21">
        <v>1.7</v>
      </c>
      <c r="O651" s="21"/>
      <c r="P651" s="20"/>
    </row>
    <row r="652" spans="2:17" x14ac:dyDescent="0.35">
      <c r="B652" s="21" t="s">
        <v>7022</v>
      </c>
      <c r="C652" s="21" t="s">
        <v>8737</v>
      </c>
      <c r="D652" s="21" t="s">
        <v>76</v>
      </c>
      <c r="E652" s="21"/>
      <c r="F652" s="21"/>
      <c r="G652" s="21">
        <v>40120040</v>
      </c>
      <c r="H652" s="39" t="s">
        <v>11169</v>
      </c>
      <c r="I652" s="39" t="s">
        <v>10623</v>
      </c>
      <c r="J652" s="20" t="s">
        <v>8372</v>
      </c>
      <c r="K652" s="21"/>
      <c r="L652" s="21">
        <v>286</v>
      </c>
      <c r="M652" s="21">
        <v>1</v>
      </c>
      <c r="N652" s="21">
        <v>1.7</v>
      </c>
      <c r="O652" s="21"/>
      <c r="P652" s="20"/>
    </row>
    <row r="653" spans="2:17" x14ac:dyDescent="0.35">
      <c r="B653" s="21" t="s">
        <v>7022</v>
      </c>
      <c r="C653" s="21" t="s">
        <v>8737</v>
      </c>
      <c r="D653" s="21" t="s">
        <v>76</v>
      </c>
      <c r="E653" s="21"/>
      <c r="F653" s="21"/>
      <c r="G653" s="21">
        <v>40120041</v>
      </c>
      <c r="H653" s="39" t="s">
        <v>9967</v>
      </c>
      <c r="I653" s="39">
        <v>450</v>
      </c>
      <c r="J653" s="20" t="s">
        <v>8424</v>
      </c>
      <c r="K653" s="21"/>
      <c r="L653" s="21">
        <v>1631</v>
      </c>
      <c r="M653" s="21">
        <v>2</v>
      </c>
      <c r="N653" s="21">
        <v>8</v>
      </c>
      <c r="O653" s="21"/>
      <c r="P653" s="20"/>
    </row>
    <row r="654" spans="2:17" x14ac:dyDescent="0.35">
      <c r="B654" s="21" t="s">
        <v>7022</v>
      </c>
      <c r="C654" s="21" t="s">
        <v>8737</v>
      </c>
      <c r="D654" s="21" t="s">
        <v>76</v>
      </c>
      <c r="E654" s="21"/>
      <c r="F654" s="21"/>
      <c r="G654" s="21">
        <v>40120042</v>
      </c>
      <c r="H654" s="39" t="s">
        <v>10005</v>
      </c>
      <c r="I654" s="39">
        <v>451</v>
      </c>
      <c r="J654" s="20" t="s">
        <v>8345</v>
      </c>
      <c r="K654" s="21"/>
      <c r="L654" s="21">
        <v>1032</v>
      </c>
      <c r="M654" s="21">
        <v>2</v>
      </c>
      <c r="N654" s="21">
        <v>4.4000000000000004</v>
      </c>
      <c r="O654" s="21"/>
      <c r="P654" s="20"/>
    </row>
    <row r="655" spans="2:17" x14ac:dyDescent="0.35">
      <c r="B655" s="21" t="s">
        <v>7022</v>
      </c>
      <c r="C655" s="21" t="s">
        <v>8737</v>
      </c>
      <c r="D655" s="21" t="s">
        <v>76</v>
      </c>
      <c r="E655" s="21"/>
      <c r="F655" s="21"/>
      <c r="G655" s="21">
        <v>40120043</v>
      </c>
      <c r="H655" s="39" t="s">
        <v>11118</v>
      </c>
      <c r="I655" s="39" t="s">
        <v>7079</v>
      </c>
      <c r="J655" s="20" t="s">
        <v>8435</v>
      </c>
      <c r="K655" s="21"/>
      <c r="L655" s="21">
        <v>4171</v>
      </c>
      <c r="M655" s="21">
        <v>1</v>
      </c>
      <c r="N655" s="21">
        <v>19.100000000000001</v>
      </c>
      <c r="O655" s="21"/>
      <c r="P655" s="20"/>
    </row>
    <row r="656" spans="2:17" x14ac:dyDescent="0.35">
      <c r="B656" s="21" t="s">
        <v>7022</v>
      </c>
      <c r="C656" s="21" t="s">
        <v>8737</v>
      </c>
      <c r="D656" s="21" t="s">
        <v>76</v>
      </c>
      <c r="E656" s="21"/>
      <c r="F656" s="21"/>
      <c r="G656" s="21">
        <v>40120044</v>
      </c>
      <c r="H656" s="39" t="s">
        <v>11119</v>
      </c>
      <c r="I656" s="39" t="s">
        <v>10681</v>
      </c>
      <c r="J656" s="20" t="s">
        <v>8435</v>
      </c>
      <c r="K656" s="21"/>
      <c r="L656" s="21">
        <v>4171</v>
      </c>
      <c r="M656" s="21">
        <v>1</v>
      </c>
      <c r="N656" s="21">
        <v>19.100000000000001</v>
      </c>
      <c r="O656" s="21"/>
      <c r="P656" s="20"/>
    </row>
    <row r="657" spans="2:16" x14ac:dyDescent="0.35">
      <c r="B657" s="21" t="s">
        <v>7022</v>
      </c>
      <c r="C657" s="21" t="s">
        <v>8737</v>
      </c>
      <c r="D657" s="21" t="s">
        <v>76</v>
      </c>
      <c r="E657" s="21"/>
      <c r="F657" s="21"/>
      <c r="G657" s="21">
        <v>40120045</v>
      </c>
      <c r="H657" s="39" t="s">
        <v>9972</v>
      </c>
      <c r="I657" s="39">
        <v>453</v>
      </c>
      <c r="J657" s="20" t="s">
        <v>8345</v>
      </c>
      <c r="K657" s="21"/>
      <c r="L657" s="21">
        <v>1466</v>
      </c>
      <c r="M657" s="21">
        <v>2</v>
      </c>
      <c r="N657" s="21">
        <v>6.2</v>
      </c>
      <c r="O657" s="21"/>
      <c r="P657" s="20"/>
    </row>
    <row r="658" spans="2:16" x14ac:dyDescent="0.35">
      <c r="B658" s="21" t="s">
        <v>7022</v>
      </c>
      <c r="C658" s="21" t="s">
        <v>8737</v>
      </c>
      <c r="D658" s="21" t="s">
        <v>76</v>
      </c>
      <c r="E658" s="21"/>
      <c r="F658" s="21"/>
      <c r="G658" s="21">
        <v>40120046</v>
      </c>
      <c r="H658" s="39" t="s">
        <v>9924</v>
      </c>
      <c r="I658" s="39">
        <v>454</v>
      </c>
      <c r="J658" s="20" t="s">
        <v>8346</v>
      </c>
      <c r="K658" s="21"/>
      <c r="L658" s="21">
        <v>626</v>
      </c>
      <c r="M658" s="21">
        <v>2</v>
      </c>
      <c r="N658" s="21">
        <v>4</v>
      </c>
      <c r="O658" s="21"/>
      <c r="P658" s="20"/>
    </row>
    <row r="659" spans="2:16" x14ac:dyDescent="0.35">
      <c r="B659" s="21" t="s">
        <v>7022</v>
      </c>
      <c r="C659" s="21" t="s">
        <v>8737</v>
      </c>
      <c r="D659" s="21" t="s">
        <v>76</v>
      </c>
      <c r="E659" s="21"/>
      <c r="F659" s="21"/>
      <c r="G659" s="21">
        <v>40120047</v>
      </c>
      <c r="H659" s="39" t="s">
        <v>9998</v>
      </c>
      <c r="I659" s="39">
        <v>455</v>
      </c>
      <c r="J659" s="20" t="s">
        <v>8346</v>
      </c>
      <c r="K659" s="21"/>
      <c r="L659" s="21">
        <v>1111</v>
      </c>
      <c r="M659" s="21">
        <v>2</v>
      </c>
      <c r="N659" s="21">
        <v>7</v>
      </c>
      <c r="O659" s="21"/>
      <c r="P659" s="20"/>
    </row>
    <row r="660" spans="2:16" x14ac:dyDescent="0.35">
      <c r="B660" s="21" t="s">
        <v>7022</v>
      </c>
      <c r="C660" s="21" t="s">
        <v>8737</v>
      </c>
      <c r="D660" s="21" t="s">
        <v>76</v>
      </c>
      <c r="E660" s="21"/>
      <c r="F660" s="21"/>
      <c r="G660" s="139">
        <v>40120048</v>
      </c>
      <c r="H660" s="133" t="s">
        <v>10017</v>
      </c>
      <c r="I660" s="39">
        <v>456</v>
      </c>
      <c r="J660" s="20" t="s">
        <v>8346</v>
      </c>
      <c r="K660" s="21"/>
      <c r="L660" s="21">
        <v>310</v>
      </c>
      <c r="M660" s="21">
        <v>2</v>
      </c>
      <c r="N660" s="21">
        <v>2</v>
      </c>
      <c r="O660" s="21"/>
      <c r="P660" s="20"/>
    </row>
    <row r="661" spans="2:16" x14ac:dyDescent="0.35">
      <c r="B661" s="21" t="s">
        <v>7022</v>
      </c>
      <c r="C661" s="21" t="s">
        <v>8737</v>
      </c>
      <c r="D661" s="21" t="s">
        <v>76</v>
      </c>
      <c r="E661" s="21"/>
      <c r="F661" s="21"/>
      <c r="G661" s="21">
        <v>40120049</v>
      </c>
      <c r="H661" s="39" t="s">
        <v>10023</v>
      </c>
      <c r="I661" s="39">
        <v>457</v>
      </c>
      <c r="J661" s="20" t="s">
        <v>8871</v>
      </c>
      <c r="K661" s="21"/>
      <c r="L661" s="21">
        <v>122</v>
      </c>
      <c r="M661" s="21">
        <v>8</v>
      </c>
      <c r="N661" s="21">
        <v>6.4</v>
      </c>
      <c r="O661" s="21"/>
      <c r="P661" s="20"/>
    </row>
    <row r="662" spans="2:16" x14ac:dyDescent="0.35">
      <c r="B662" s="21" t="s">
        <v>7022</v>
      </c>
      <c r="C662" s="21" t="s">
        <v>8737</v>
      </c>
      <c r="D662" s="21" t="s">
        <v>76</v>
      </c>
      <c r="E662" s="21"/>
      <c r="F662" s="21"/>
      <c r="G662" s="21">
        <v>40120050</v>
      </c>
      <c r="H662" s="39" t="s">
        <v>11083</v>
      </c>
      <c r="I662" s="39" t="s">
        <v>10679</v>
      </c>
      <c r="J662" s="20" t="s">
        <v>8345</v>
      </c>
      <c r="K662" s="21"/>
      <c r="L662" s="21">
        <v>2755</v>
      </c>
      <c r="M662" s="21">
        <v>1</v>
      </c>
      <c r="N662" s="21">
        <v>5.9</v>
      </c>
      <c r="O662" s="21"/>
      <c r="P662" s="20"/>
    </row>
    <row r="663" spans="2:16" x14ac:dyDescent="0.35">
      <c r="B663" s="21" t="s">
        <v>7022</v>
      </c>
      <c r="C663" s="21" t="s">
        <v>8737</v>
      </c>
      <c r="D663" s="21" t="s">
        <v>76</v>
      </c>
      <c r="E663" s="21"/>
      <c r="F663" s="21"/>
      <c r="G663" s="21">
        <v>40120051</v>
      </c>
      <c r="H663" s="39" t="s">
        <v>11086</v>
      </c>
      <c r="I663" s="39" t="s">
        <v>10680</v>
      </c>
      <c r="J663" s="20" t="s">
        <v>8345</v>
      </c>
      <c r="K663" s="21"/>
      <c r="L663" s="21">
        <v>2755</v>
      </c>
      <c r="M663" s="21">
        <v>1</v>
      </c>
      <c r="N663" s="21">
        <v>5.9</v>
      </c>
      <c r="O663" s="21"/>
      <c r="P663" s="20"/>
    </row>
    <row r="664" spans="2:16" x14ac:dyDescent="0.35">
      <c r="B664" s="21" t="s">
        <v>7022</v>
      </c>
      <c r="C664" s="21" t="s">
        <v>8737</v>
      </c>
      <c r="D664" s="21" t="s">
        <v>76</v>
      </c>
      <c r="E664" s="21"/>
      <c r="F664" s="21"/>
      <c r="G664" s="21">
        <v>40120052</v>
      </c>
      <c r="H664" s="39" t="s">
        <v>10002</v>
      </c>
      <c r="I664" s="39">
        <v>459</v>
      </c>
      <c r="J664" s="20" t="s">
        <v>8340</v>
      </c>
      <c r="K664" s="21"/>
      <c r="L664" s="21">
        <v>1055</v>
      </c>
      <c r="M664" s="21">
        <v>1</v>
      </c>
      <c r="N664" s="21">
        <v>1.9</v>
      </c>
      <c r="O664" s="21"/>
      <c r="P664" s="20"/>
    </row>
    <row r="665" spans="2:16" x14ac:dyDescent="0.35">
      <c r="B665" s="21" t="s">
        <v>7022</v>
      </c>
      <c r="C665" s="21" t="s">
        <v>8737</v>
      </c>
      <c r="D665" s="21" t="s">
        <v>76</v>
      </c>
      <c r="E665" s="21"/>
      <c r="F665" s="21"/>
      <c r="G665" s="21">
        <v>40120053</v>
      </c>
      <c r="H665" s="39" t="s">
        <v>9914</v>
      </c>
      <c r="I665" s="39" t="s">
        <v>8872</v>
      </c>
      <c r="J665" s="20" t="s">
        <v>8340</v>
      </c>
      <c r="K665" s="21"/>
      <c r="L665" s="21">
        <v>1055</v>
      </c>
      <c r="M665" s="21">
        <v>1</v>
      </c>
      <c r="N665" s="21">
        <v>1.9</v>
      </c>
      <c r="O665" s="21"/>
      <c r="P665" s="20"/>
    </row>
    <row r="666" spans="2:16" x14ac:dyDescent="0.35">
      <c r="B666" s="21" t="s">
        <v>7022</v>
      </c>
      <c r="C666" s="21" t="s">
        <v>8737</v>
      </c>
      <c r="D666" s="21" t="s">
        <v>76</v>
      </c>
      <c r="E666" s="21"/>
      <c r="F666" s="21"/>
      <c r="G666" s="21">
        <v>40120054</v>
      </c>
      <c r="H666" s="39" t="s">
        <v>9959</v>
      </c>
      <c r="I666" s="39" t="s">
        <v>8873</v>
      </c>
      <c r="J666" s="20" t="s">
        <v>8355</v>
      </c>
      <c r="K666" s="21"/>
      <c r="L666" s="21">
        <v>2225</v>
      </c>
      <c r="M666" s="21">
        <v>1</v>
      </c>
      <c r="N666" s="21">
        <v>4.0999999999999996</v>
      </c>
      <c r="O666" s="21"/>
      <c r="P666" s="20"/>
    </row>
    <row r="667" spans="2:16" x14ac:dyDescent="0.35">
      <c r="B667" s="21" t="s">
        <v>7022</v>
      </c>
      <c r="C667" s="21" t="s">
        <v>8737</v>
      </c>
      <c r="D667" s="21" t="s">
        <v>76</v>
      </c>
      <c r="E667" s="21"/>
      <c r="F667" s="21"/>
      <c r="G667" s="21">
        <v>40120055</v>
      </c>
      <c r="H667" s="39" t="s">
        <v>9864</v>
      </c>
      <c r="I667" s="39">
        <v>461</v>
      </c>
      <c r="J667" s="20" t="s">
        <v>8345</v>
      </c>
      <c r="K667" s="21"/>
      <c r="L667" s="21">
        <v>2991</v>
      </c>
      <c r="M667" s="21">
        <v>1</v>
      </c>
      <c r="N667" s="21">
        <v>6.4</v>
      </c>
      <c r="O667" s="21"/>
      <c r="P667" s="20"/>
    </row>
    <row r="668" spans="2:16" x14ac:dyDescent="0.35">
      <c r="B668" s="21" t="s">
        <v>7022</v>
      </c>
      <c r="C668" s="21" t="s">
        <v>8737</v>
      </c>
      <c r="D668" s="21" t="s">
        <v>76</v>
      </c>
      <c r="E668" s="21"/>
      <c r="F668" s="21"/>
      <c r="G668" s="21">
        <v>40120056</v>
      </c>
      <c r="H668" s="39" t="s">
        <v>9910</v>
      </c>
      <c r="I668" s="39">
        <v>462</v>
      </c>
      <c r="J668" s="20" t="s">
        <v>8340</v>
      </c>
      <c r="K668" s="21"/>
      <c r="L668" s="21">
        <v>1150</v>
      </c>
      <c r="M668" s="21">
        <v>1</v>
      </c>
      <c r="N668" s="21">
        <v>2.1</v>
      </c>
      <c r="O668" s="21"/>
      <c r="P668" s="20"/>
    </row>
    <row r="669" spans="2:16" x14ac:dyDescent="0.35">
      <c r="B669" s="21" t="s">
        <v>7022</v>
      </c>
      <c r="C669" s="21" t="s">
        <v>8737</v>
      </c>
      <c r="D669" s="21" t="s">
        <v>76</v>
      </c>
      <c r="E669" s="21"/>
      <c r="F669" s="21"/>
      <c r="G669" s="21">
        <v>40120057</v>
      </c>
      <c r="H669" s="39" t="s">
        <v>9984</v>
      </c>
      <c r="I669" s="39" t="s">
        <v>8874</v>
      </c>
      <c r="J669" s="20" t="s">
        <v>8441</v>
      </c>
      <c r="K669" s="21"/>
      <c r="L669" s="21">
        <v>1273</v>
      </c>
      <c r="M669" s="21">
        <v>1</v>
      </c>
      <c r="N669" s="21">
        <v>3.4</v>
      </c>
      <c r="O669" s="21"/>
      <c r="P669" s="20"/>
    </row>
    <row r="670" spans="2:16" x14ac:dyDescent="0.35">
      <c r="B670" s="21" t="s">
        <v>7022</v>
      </c>
      <c r="C670" s="21" t="s">
        <v>8737</v>
      </c>
      <c r="D670" s="21" t="s">
        <v>76</v>
      </c>
      <c r="E670" s="21"/>
      <c r="F670" s="21"/>
      <c r="G670" s="21">
        <v>40120058</v>
      </c>
      <c r="H670" s="39" t="s">
        <v>9889</v>
      </c>
      <c r="I670" s="39">
        <v>464</v>
      </c>
      <c r="J670" s="20" t="s">
        <v>8346</v>
      </c>
      <c r="K670" s="21"/>
      <c r="L670" s="21">
        <v>1925</v>
      </c>
      <c r="M670" s="21">
        <v>1</v>
      </c>
      <c r="N670" s="21">
        <v>6</v>
      </c>
      <c r="O670" s="21"/>
      <c r="P670" s="20"/>
    </row>
    <row r="671" spans="2:16" x14ac:dyDescent="0.35">
      <c r="B671" s="21" t="s">
        <v>7022</v>
      </c>
      <c r="C671" s="21" t="s">
        <v>8737</v>
      </c>
      <c r="D671" s="21" t="s">
        <v>76</v>
      </c>
      <c r="E671" s="21"/>
      <c r="F671" s="21"/>
      <c r="G671" s="21">
        <v>40120059</v>
      </c>
      <c r="H671" s="39" t="s">
        <v>9925</v>
      </c>
      <c r="I671" s="39">
        <v>465</v>
      </c>
      <c r="J671" s="20" t="s">
        <v>8346</v>
      </c>
      <c r="K671" s="21"/>
      <c r="L671" s="21">
        <v>618</v>
      </c>
      <c r="M671" s="21">
        <v>1</v>
      </c>
      <c r="N671" s="21">
        <v>2</v>
      </c>
      <c r="O671" s="21"/>
      <c r="P671" s="20"/>
    </row>
    <row r="672" spans="2:16" x14ac:dyDescent="0.35">
      <c r="B672" s="21" t="s">
        <v>7022</v>
      </c>
      <c r="C672" s="21" t="s">
        <v>8737</v>
      </c>
      <c r="D672" s="21" t="s">
        <v>7141</v>
      </c>
      <c r="E672" s="21"/>
      <c r="F672" s="21"/>
      <c r="G672" s="21">
        <v>40119846</v>
      </c>
      <c r="H672" s="39" t="s">
        <v>10041</v>
      </c>
      <c r="I672" s="39">
        <v>132</v>
      </c>
      <c r="J672" s="20" t="s">
        <v>8795</v>
      </c>
      <c r="K672" s="21"/>
      <c r="L672" s="21">
        <v>195</v>
      </c>
      <c r="M672" s="21">
        <v>1</v>
      </c>
      <c r="N672" s="21">
        <v>1.1000000000000001</v>
      </c>
      <c r="O672" s="21"/>
      <c r="P672" s="20"/>
    </row>
    <row r="673" spans="2:16" x14ac:dyDescent="0.35">
      <c r="B673" s="21" t="s">
        <v>7022</v>
      </c>
      <c r="C673" s="21" t="s">
        <v>8737</v>
      </c>
      <c r="D673" s="21" t="s">
        <v>7141</v>
      </c>
      <c r="E673" s="21"/>
      <c r="F673" s="21"/>
      <c r="G673" s="21">
        <v>40119860</v>
      </c>
      <c r="H673" s="39" t="s">
        <v>10019</v>
      </c>
      <c r="I673" s="39" t="s">
        <v>7278</v>
      </c>
      <c r="J673" s="20" t="s">
        <v>8808</v>
      </c>
      <c r="K673" s="21"/>
      <c r="L673" s="21">
        <v>508</v>
      </c>
      <c r="M673" s="21">
        <v>2</v>
      </c>
      <c r="N673" s="21">
        <v>18.600000000000001</v>
      </c>
      <c r="O673" s="21"/>
      <c r="P673" s="20"/>
    </row>
    <row r="674" spans="2:16" x14ac:dyDescent="0.35">
      <c r="B674" s="21" t="s">
        <v>7022</v>
      </c>
      <c r="C674" s="21" t="s">
        <v>8737</v>
      </c>
      <c r="D674" s="21" t="s">
        <v>7141</v>
      </c>
      <c r="E674" s="21"/>
      <c r="F674" s="21"/>
      <c r="G674" s="21">
        <v>40119861</v>
      </c>
      <c r="H674" s="39" t="s">
        <v>10045</v>
      </c>
      <c r="I674" s="39">
        <v>145</v>
      </c>
      <c r="J674" s="20" t="s">
        <v>8809</v>
      </c>
      <c r="K674" s="21"/>
      <c r="L674" s="21">
        <v>508</v>
      </c>
      <c r="M674" s="21">
        <v>4</v>
      </c>
      <c r="N674" s="21">
        <v>18.399999999999999</v>
      </c>
      <c r="O674" s="21"/>
      <c r="P674" s="20"/>
    </row>
    <row r="675" spans="2:16" x14ac:dyDescent="0.35">
      <c r="B675" s="21" t="s">
        <v>7022</v>
      </c>
      <c r="C675" s="21" t="s">
        <v>8737</v>
      </c>
      <c r="D675" s="21" t="s">
        <v>7141</v>
      </c>
      <c r="E675" s="21"/>
      <c r="F675" s="21"/>
      <c r="G675" s="21">
        <v>40120061</v>
      </c>
      <c r="H675" s="39" t="s">
        <v>9860</v>
      </c>
      <c r="I675" s="39" t="s">
        <v>7096</v>
      </c>
      <c r="J675" s="20" t="s">
        <v>8772</v>
      </c>
      <c r="K675" s="21"/>
      <c r="L675" s="21">
        <v>2817</v>
      </c>
      <c r="M675" s="21">
        <v>1</v>
      </c>
      <c r="N675" s="21">
        <v>67.900000000000006</v>
      </c>
      <c r="O675" s="21"/>
      <c r="P675" s="20"/>
    </row>
    <row r="676" spans="2:16" x14ac:dyDescent="0.35">
      <c r="B676" s="21" t="s">
        <v>7022</v>
      </c>
      <c r="C676" s="21" t="s">
        <v>8737</v>
      </c>
      <c r="D676" s="21" t="s">
        <v>7141</v>
      </c>
      <c r="E676" s="21"/>
      <c r="F676" s="21"/>
      <c r="G676" s="21">
        <v>40120062</v>
      </c>
      <c r="H676" s="39" t="s">
        <v>9838</v>
      </c>
      <c r="I676" s="39" t="s">
        <v>7088</v>
      </c>
      <c r="J676" s="20" t="s">
        <v>8772</v>
      </c>
      <c r="K676" s="21"/>
      <c r="L676" s="21">
        <v>5980</v>
      </c>
      <c r="M676" s="21">
        <v>1</v>
      </c>
      <c r="N676" s="21">
        <v>144.19999999999999</v>
      </c>
      <c r="O676" s="21"/>
      <c r="P676" s="20"/>
    </row>
    <row r="677" spans="2:16" x14ac:dyDescent="0.35">
      <c r="B677" s="21" t="s">
        <v>7022</v>
      </c>
      <c r="C677" s="21" t="s">
        <v>8737</v>
      </c>
      <c r="D677" s="21" t="s">
        <v>7141</v>
      </c>
      <c r="E677" s="21"/>
      <c r="F677" s="21"/>
      <c r="G677" s="21">
        <v>40120063</v>
      </c>
      <c r="H677" s="39" t="s">
        <v>11078</v>
      </c>
      <c r="I677" s="39" t="s">
        <v>10677</v>
      </c>
      <c r="J677" s="20" t="s">
        <v>8385</v>
      </c>
      <c r="K677" s="21"/>
      <c r="L677" s="21">
        <v>2949</v>
      </c>
      <c r="M677" s="21">
        <v>1</v>
      </c>
      <c r="N677" s="21">
        <v>10.7</v>
      </c>
      <c r="O677" s="21"/>
      <c r="P677" s="20"/>
    </row>
    <row r="678" spans="2:16" x14ac:dyDescent="0.35">
      <c r="B678" s="21" t="s">
        <v>7022</v>
      </c>
      <c r="C678" s="21" t="s">
        <v>8737</v>
      </c>
      <c r="D678" s="21" t="s">
        <v>7141</v>
      </c>
      <c r="E678" s="21"/>
      <c r="F678" s="21"/>
      <c r="G678" s="21">
        <v>40120064</v>
      </c>
      <c r="H678" s="39" t="s">
        <v>11077</v>
      </c>
      <c r="I678" s="39" t="s">
        <v>10678</v>
      </c>
      <c r="J678" s="20" t="s">
        <v>8385</v>
      </c>
      <c r="K678" s="21"/>
      <c r="L678" s="21">
        <v>2949</v>
      </c>
      <c r="M678" s="21">
        <v>1</v>
      </c>
      <c r="N678" s="21">
        <v>10.7</v>
      </c>
      <c r="O678" s="21"/>
      <c r="P678" s="20"/>
    </row>
    <row r="679" spans="2:16" x14ac:dyDescent="0.35">
      <c r="B679" s="21" t="s">
        <v>7022</v>
      </c>
      <c r="C679" s="21" t="s">
        <v>8737</v>
      </c>
      <c r="D679" s="21" t="s">
        <v>7141</v>
      </c>
      <c r="E679" s="21"/>
      <c r="F679" s="21"/>
      <c r="G679" s="21">
        <v>40120065</v>
      </c>
      <c r="H679" s="39" t="s">
        <v>11093</v>
      </c>
      <c r="I679" s="39" t="s">
        <v>10675</v>
      </c>
      <c r="J679" s="20" t="s">
        <v>8353</v>
      </c>
      <c r="K679" s="21"/>
      <c r="L679" s="21">
        <v>1904</v>
      </c>
      <c r="M679" s="21">
        <v>1</v>
      </c>
      <c r="N679" s="21">
        <v>4.0999999999999996</v>
      </c>
      <c r="O679" s="21"/>
      <c r="P679" s="20"/>
    </row>
    <row r="680" spans="2:16" x14ac:dyDescent="0.35">
      <c r="B680" s="21" t="s">
        <v>7022</v>
      </c>
      <c r="C680" s="21" t="s">
        <v>8737</v>
      </c>
      <c r="D680" s="21" t="s">
        <v>7141</v>
      </c>
      <c r="E680" s="21"/>
      <c r="F680" s="21"/>
      <c r="G680" s="21">
        <v>40120066</v>
      </c>
      <c r="H680" s="39" t="s">
        <v>11095</v>
      </c>
      <c r="I680" s="39" t="s">
        <v>10676</v>
      </c>
      <c r="J680" s="20" t="s">
        <v>8353</v>
      </c>
      <c r="K680" s="21"/>
      <c r="L680" s="21">
        <v>1904</v>
      </c>
      <c r="M680" s="21">
        <v>1</v>
      </c>
      <c r="N680" s="21">
        <v>4.0999999999999996</v>
      </c>
      <c r="O680" s="21"/>
      <c r="P680" s="20"/>
    </row>
    <row r="681" spans="2:16" x14ac:dyDescent="0.35">
      <c r="B681" s="21" t="s">
        <v>7022</v>
      </c>
      <c r="C681" s="21" t="s">
        <v>8737</v>
      </c>
      <c r="D681" s="21" t="s">
        <v>7141</v>
      </c>
      <c r="E681" s="21"/>
      <c r="F681" s="21"/>
      <c r="G681" s="21">
        <v>40120067</v>
      </c>
      <c r="H681" s="39" t="s">
        <v>9968</v>
      </c>
      <c r="I681" s="39">
        <v>474</v>
      </c>
      <c r="J681" s="20" t="s">
        <v>8424</v>
      </c>
      <c r="K681" s="21"/>
      <c r="L681" s="21">
        <v>1682</v>
      </c>
      <c r="M681" s="21">
        <v>2</v>
      </c>
      <c r="N681" s="21">
        <v>8.1999999999999993</v>
      </c>
      <c r="O681" s="21"/>
      <c r="P681" s="20"/>
    </row>
    <row r="682" spans="2:16" x14ac:dyDescent="0.35">
      <c r="B682" s="21" t="s">
        <v>7022</v>
      </c>
      <c r="C682" s="21" t="s">
        <v>8737</v>
      </c>
      <c r="D682" s="21" t="s">
        <v>7141</v>
      </c>
      <c r="E682" s="21"/>
      <c r="F682" s="21"/>
      <c r="G682" s="21">
        <v>40120068</v>
      </c>
      <c r="H682" s="39" t="s">
        <v>11114</v>
      </c>
      <c r="I682" s="39" t="s">
        <v>10673</v>
      </c>
      <c r="J682" s="20" t="s">
        <v>8372</v>
      </c>
      <c r="K682" s="21"/>
      <c r="L682" s="21">
        <v>3980</v>
      </c>
      <c r="M682" s="21">
        <v>1</v>
      </c>
      <c r="N682" s="21">
        <v>24.3</v>
      </c>
      <c r="O682" s="21"/>
      <c r="P682" s="20"/>
    </row>
    <row r="683" spans="2:16" x14ac:dyDescent="0.35">
      <c r="B683" s="21" t="s">
        <v>7022</v>
      </c>
      <c r="C683" s="21" t="s">
        <v>8737</v>
      </c>
      <c r="D683" s="21" t="s">
        <v>7141</v>
      </c>
      <c r="E683" s="21"/>
      <c r="F683" s="21"/>
      <c r="G683" s="21">
        <v>40120069</v>
      </c>
      <c r="H683" s="39" t="s">
        <v>11120</v>
      </c>
      <c r="I683" s="39" t="s">
        <v>10674</v>
      </c>
      <c r="J683" s="20" t="s">
        <v>8372</v>
      </c>
      <c r="K683" s="21"/>
      <c r="L683" s="21">
        <v>3980</v>
      </c>
      <c r="M683" s="21">
        <v>1</v>
      </c>
      <c r="N683" s="21">
        <v>24.3</v>
      </c>
      <c r="O683" s="21"/>
      <c r="P683" s="20"/>
    </row>
    <row r="684" spans="2:16" x14ac:dyDescent="0.35">
      <c r="B684" s="21" t="s">
        <v>7022</v>
      </c>
      <c r="C684" s="21" t="s">
        <v>8737</v>
      </c>
      <c r="D684" s="21" t="s">
        <v>7141</v>
      </c>
      <c r="E684" s="21"/>
      <c r="F684" s="21"/>
      <c r="G684" s="21">
        <v>40120070</v>
      </c>
      <c r="H684" s="39" t="s">
        <v>9969</v>
      </c>
      <c r="I684" s="39" t="s">
        <v>8875</v>
      </c>
      <c r="J684" s="20" t="s">
        <v>8455</v>
      </c>
      <c r="K684" s="21"/>
      <c r="L684" s="21">
        <v>1567</v>
      </c>
      <c r="M684" s="21">
        <v>2</v>
      </c>
      <c r="N684" s="21">
        <v>7.8</v>
      </c>
      <c r="O684" s="21"/>
      <c r="P684" s="20"/>
    </row>
    <row r="685" spans="2:16" x14ac:dyDescent="0.35">
      <c r="B685" s="21" t="s">
        <v>7022</v>
      </c>
      <c r="C685" s="21" t="s">
        <v>8737</v>
      </c>
      <c r="D685" s="21" t="s">
        <v>7141</v>
      </c>
      <c r="E685" s="21"/>
      <c r="F685" s="21"/>
      <c r="G685" s="21">
        <v>40120071</v>
      </c>
      <c r="H685" s="39" t="s">
        <v>11167</v>
      </c>
      <c r="I685" s="39" t="s">
        <v>10671</v>
      </c>
      <c r="J685" s="20" t="s">
        <v>8376</v>
      </c>
      <c r="K685" s="21"/>
      <c r="L685" s="21">
        <v>286</v>
      </c>
      <c r="M685" s="21">
        <v>1</v>
      </c>
      <c r="N685" s="21">
        <v>2.1</v>
      </c>
      <c r="O685" s="21"/>
      <c r="P685" s="20"/>
    </row>
    <row r="686" spans="2:16" x14ac:dyDescent="0.35">
      <c r="B686" s="21" t="s">
        <v>7022</v>
      </c>
      <c r="C686" s="21" t="s">
        <v>8737</v>
      </c>
      <c r="D686" s="21" t="s">
        <v>7141</v>
      </c>
      <c r="E686" s="21"/>
      <c r="F686" s="21"/>
      <c r="G686" s="21">
        <v>40120072</v>
      </c>
      <c r="H686" s="39" t="s">
        <v>11168</v>
      </c>
      <c r="I686" s="39" t="s">
        <v>10672</v>
      </c>
      <c r="J686" s="20" t="s">
        <v>8376</v>
      </c>
      <c r="K686" s="21"/>
      <c r="L686" s="21">
        <v>286</v>
      </c>
      <c r="M686" s="21">
        <v>1</v>
      </c>
      <c r="N686" s="21">
        <v>2.1</v>
      </c>
      <c r="O686" s="21"/>
      <c r="P686" s="20"/>
    </row>
    <row r="687" spans="2:16" x14ac:dyDescent="0.35">
      <c r="B687" s="21" t="s">
        <v>7022</v>
      </c>
      <c r="C687" s="21" t="s">
        <v>8737</v>
      </c>
      <c r="D687" s="21" t="s">
        <v>7141</v>
      </c>
      <c r="E687" s="21"/>
      <c r="F687" s="21"/>
      <c r="G687" s="21">
        <v>40120073</v>
      </c>
      <c r="H687" s="39" t="s">
        <v>9962</v>
      </c>
      <c r="I687" s="39">
        <v>478</v>
      </c>
      <c r="J687" s="20" t="s">
        <v>8424</v>
      </c>
      <c r="K687" s="21"/>
      <c r="L687" s="21">
        <v>1742</v>
      </c>
      <c r="M687" s="21">
        <v>2</v>
      </c>
      <c r="N687" s="21">
        <v>8.6</v>
      </c>
      <c r="O687" s="21"/>
      <c r="P687" s="20"/>
    </row>
    <row r="688" spans="2:16" x14ac:dyDescent="0.35">
      <c r="B688" s="21" t="s">
        <v>7022</v>
      </c>
      <c r="C688" s="21" t="s">
        <v>8737</v>
      </c>
      <c r="D688" s="21" t="s">
        <v>7141</v>
      </c>
      <c r="E688" s="21"/>
      <c r="F688" s="21"/>
      <c r="G688" s="139">
        <v>40120074</v>
      </c>
      <c r="H688" s="133" t="s">
        <v>9985</v>
      </c>
      <c r="I688" s="39" t="s">
        <v>7094</v>
      </c>
      <c r="J688" s="20" t="s">
        <v>8353</v>
      </c>
      <c r="K688" s="21"/>
      <c r="L688" s="21">
        <v>1230</v>
      </c>
      <c r="M688" s="21">
        <v>2</v>
      </c>
      <c r="N688" s="21">
        <v>5.2</v>
      </c>
      <c r="O688" s="21"/>
      <c r="P688" s="20"/>
    </row>
    <row r="689" spans="2:16" x14ac:dyDescent="0.35">
      <c r="B689" s="21" t="s">
        <v>7022</v>
      </c>
      <c r="C689" s="21" t="s">
        <v>8737</v>
      </c>
      <c r="D689" s="21" t="s">
        <v>7141</v>
      </c>
      <c r="E689" s="21"/>
      <c r="F689" s="21"/>
      <c r="G689" s="21">
        <v>40120075</v>
      </c>
      <c r="H689" s="39" t="s">
        <v>9965</v>
      </c>
      <c r="I689" s="39">
        <v>480</v>
      </c>
      <c r="J689" s="20" t="s">
        <v>8424</v>
      </c>
      <c r="K689" s="21"/>
      <c r="L689" s="21">
        <v>1564</v>
      </c>
      <c r="M689" s="21">
        <v>2</v>
      </c>
      <c r="N689" s="21">
        <v>7.6</v>
      </c>
      <c r="O689" s="21"/>
      <c r="P689" s="20"/>
    </row>
    <row r="690" spans="2:16" x14ac:dyDescent="0.35">
      <c r="B690" s="21" t="s">
        <v>7022</v>
      </c>
      <c r="C690" s="21" t="s">
        <v>8737</v>
      </c>
      <c r="D690" s="21" t="s">
        <v>7141</v>
      </c>
      <c r="E690" s="21"/>
      <c r="F690" s="21"/>
      <c r="G690" s="21">
        <v>40120076</v>
      </c>
      <c r="H690" s="39" t="s">
        <v>9917</v>
      </c>
      <c r="I690" s="39">
        <v>481</v>
      </c>
      <c r="J690" s="20" t="s">
        <v>8345</v>
      </c>
      <c r="K690" s="21"/>
      <c r="L690" s="21">
        <v>892</v>
      </c>
      <c r="M690" s="21">
        <v>2</v>
      </c>
      <c r="N690" s="21">
        <v>3.8</v>
      </c>
      <c r="O690" s="21"/>
      <c r="P690" s="20"/>
    </row>
    <row r="691" spans="2:16" x14ac:dyDescent="0.35">
      <c r="B691" s="21" t="s">
        <v>7022</v>
      </c>
      <c r="C691" s="21" t="s">
        <v>8737</v>
      </c>
      <c r="D691" s="21" t="s">
        <v>7141</v>
      </c>
      <c r="E691" s="21"/>
      <c r="F691" s="21"/>
      <c r="G691" s="21">
        <v>40120077</v>
      </c>
      <c r="H691" s="39" t="s">
        <v>11063</v>
      </c>
      <c r="I691" s="39" t="s">
        <v>10669</v>
      </c>
      <c r="J691" s="20" t="s">
        <v>8372</v>
      </c>
      <c r="K691" s="21"/>
      <c r="L691" s="21">
        <v>5645</v>
      </c>
      <c r="M691" s="21">
        <v>1</v>
      </c>
      <c r="N691" s="21">
        <v>34.4</v>
      </c>
      <c r="O691" s="21"/>
      <c r="P691" s="20"/>
    </row>
    <row r="692" spans="2:16" x14ac:dyDescent="0.35">
      <c r="B692" s="21" t="s">
        <v>7022</v>
      </c>
      <c r="C692" s="21" t="s">
        <v>8737</v>
      </c>
      <c r="D692" s="21" t="s">
        <v>7141</v>
      </c>
      <c r="E692" s="21"/>
      <c r="F692" s="21"/>
      <c r="G692" s="21">
        <v>40120078</v>
      </c>
      <c r="H692" s="39" t="s">
        <v>11064</v>
      </c>
      <c r="I692" s="39" t="s">
        <v>10670</v>
      </c>
      <c r="J692" s="20" t="s">
        <v>8372</v>
      </c>
      <c r="K692" s="21"/>
      <c r="L692" s="21">
        <v>5645</v>
      </c>
      <c r="M692" s="21">
        <v>1</v>
      </c>
      <c r="N692" s="21">
        <v>34.4</v>
      </c>
      <c r="O692" s="21"/>
      <c r="P692" s="20"/>
    </row>
    <row r="693" spans="2:16" x14ac:dyDescent="0.35">
      <c r="B693" s="21" t="s">
        <v>7022</v>
      </c>
      <c r="C693" s="21" t="s">
        <v>8737</v>
      </c>
      <c r="D693" s="21" t="s">
        <v>7141</v>
      </c>
      <c r="E693" s="21"/>
      <c r="F693" s="21"/>
      <c r="G693" s="21">
        <v>40120079</v>
      </c>
      <c r="H693" s="39" t="s">
        <v>9979</v>
      </c>
      <c r="I693" s="39">
        <v>483</v>
      </c>
      <c r="J693" s="20" t="s">
        <v>8810</v>
      </c>
      <c r="K693" s="21"/>
      <c r="L693" s="21">
        <v>1317</v>
      </c>
      <c r="M693" s="21">
        <v>2</v>
      </c>
      <c r="N693" s="21">
        <v>5.6</v>
      </c>
      <c r="O693" s="21"/>
      <c r="P693" s="20"/>
    </row>
    <row r="694" spans="2:16" x14ac:dyDescent="0.35">
      <c r="B694" s="21" t="s">
        <v>7022</v>
      </c>
      <c r="C694" s="21" t="s">
        <v>8737</v>
      </c>
      <c r="D694" s="21" t="s">
        <v>7141</v>
      </c>
      <c r="E694" s="21"/>
      <c r="F694" s="21"/>
      <c r="G694" s="21">
        <v>40120080</v>
      </c>
      <c r="H694" s="39" t="s">
        <v>9926</v>
      </c>
      <c r="I694" s="39">
        <v>484</v>
      </c>
      <c r="J694" s="20" t="s">
        <v>8589</v>
      </c>
      <c r="K694" s="21"/>
      <c r="L694" s="21">
        <v>593</v>
      </c>
      <c r="M694" s="21">
        <v>2</v>
      </c>
      <c r="N694" s="21">
        <v>3.8</v>
      </c>
      <c r="O694" s="21"/>
      <c r="P694" s="20"/>
    </row>
    <row r="695" spans="2:16" x14ac:dyDescent="0.35">
      <c r="B695" s="21" t="s">
        <v>7022</v>
      </c>
      <c r="C695" s="21" t="s">
        <v>8737</v>
      </c>
      <c r="D695" s="21" t="s">
        <v>7141</v>
      </c>
      <c r="E695" s="21"/>
      <c r="F695" s="21"/>
      <c r="G695" s="21">
        <v>40120081</v>
      </c>
      <c r="H695" s="39" t="s">
        <v>9980</v>
      </c>
      <c r="I695" s="39">
        <v>485</v>
      </c>
      <c r="J695" s="20" t="s">
        <v>8834</v>
      </c>
      <c r="K695" s="21"/>
      <c r="L695" s="21">
        <v>1257</v>
      </c>
      <c r="M695" s="21">
        <v>2</v>
      </c>
      <c r="N695" s="21">
        <v>9.1999999999999993</v>
      </c>
      <c r="O695" s="21"/>
      <c r="P695" s="20"/>
    </row>
    <row r="696" spans="2:16" x14ac:dyDescent="0.35">
      <c r="B696" s="21" t="s">
        <v>7022</v>
      </c>
      <c r="C696" s="21" t="s">
        <v>8737</v>
      </c>
      <c r="D696" s="21" t="s">
        <v>7141</v>
      </c>
      <c r="E696" s="21"/>
      <c r="F696" s="21"/>
      <c r="G696" s="21">
        <v>40120082</v>
      </c>
      <c r="H696" s="39" t="s">
        <v>10016</v>
      </c>
      <c r="I696" s="39">
        <v>486</v>
      </c>
      <c r="J696" s="20" t="s">
        <v>8385</v>
      </c>
      <c r="K696" s="21"/>
      <c r="L696" s="21">
        <v>293</v>
      </c>
      <c r="M696" s="21">
        <v>2</v>
      </c>
      <c r="N696" s="21">
        <v>2.2000000000000002</v>
      </c>
      <c r="O696" s="21"/>
      <c r="P696" s="20"/>
    </row>
    <row r="697" spans="2:16" x14ac:dyDescent="0.35">
      <c r="B697" s="21" t="s">
        <v>7022</v>
      </c>
      <c r="C697" s="21" t="s">
        <v>8737</v>
      </c>
      <c r="D697" s="21" t="s">
        <v>7141</v>
      </c>
      <c r="E697" s="21"/>
      <c r="F697" s="21"/>
      <c r="G697" s="21">
        <v>40120083</v>
      </c>
      <c r="H697" s="39" t="s">
        <v>10021</v>
      </c>
      <c r="I697" s="39">
        <v>487</v>
      </c>
      <c r="J697" s="20" t="s">
        <v>8871</v>
      </c>
      <c r="K697" s="21"/>
      <c r="L697" s="21">
        <v>122</v>
      </c>
      <c r="M697" s="21">
        <v>10</v>
      </c>
      <c r="N697" s="21">
        <v>8</v>
      </c>
      <c r="O697" s="21"/>
      <c r="P697" s="20"/>
    </row>
    <row r="698" spans="2:16" x14ac:dyDescent="0.35">
      <c r="B698" s="21" t="s">
        <v>7022</v>
      </c>
      <c r="C698" s="21" t="s">
        <v>8737</v>
      </c>
      <c r="D698" s="21" t="s">
        <v>7141</v>
      </c>
      <c r="E698" s="21"/>
      <c r="F698" s="21"/>
      <c r="G698" s="21">
        <v>40120084</v>
      </c>
      <c r="H698" s="39" t="s">
        <v>11085</v>
      </c>
      <c r="I698" s="39" t="s">
        <v>10667</v>
      </c>
      <c r="J698" s="20" t="s">
        <v>8810</v>
      </c>
      <c r="K698" s="21"/>
      <c r="L698" s="21">
        <v>2724</v>
      </c>
      <c r="M698" s="21">
        <v>1</v>
      </c>
      <c r="N698" s="21">
        <v>5.8</v>
      </c>
      <c r="O698" s="21"/>
      <c r="P698" s="20"/>
    </row>
    <row r="699" spans="2:16" x14ac:dyDescent="0.35">
      <c r="B699" s="21" t="s">
        <v>7022</v>
      </c>
      <c r="C699" s="21" t="s">
        <v>8737</v>
      </c>
      <c r="D699" s="21" t="s">
        <v>7141</v>
      </c>
      <c r="E699" s="21"/>
      <c r="F699" s="21"/>
      <c r="G699" s="21">
        <v>40120085</v>
      </c>
      <c r="H699" s="39" t="s">
        <v>11129</v>
      </c>
      <c r="I699" s="39" t="s">
        <v>10668</v>
      </c>
      <c r="J699" s="20" t="s">
        <v>8810</v>
      </c>
      <c r="K699" s="21"/>
      <c r="L699" s="21">
        <v>2724</v>
      </c>
      <c r="M699" s="21">
        <v>1</v>
      </c>
      <c r="N699" s="21">
        <v>5.8</v>
      </c>
      <c r="O699" s="21"/>
      <c r="P699" s="20"/>
    </row>
    <row r="700" spans="2:16" x14ac:dyDescent="0.35">
      <c r="B700" s="21" t="s">
        <v>7022</v>
      </c>
      <c r="C700" s="21" t="s">
        <v>8737</v>
      </c>
      <c r="D700" s="21" t="s">
        <v>7141</v>
      </c>
      <c r="E700" s="21"/>
      <c r="F700" s="21"/>
      <c r="G700" s="21">
        <v>40120086</v>
      </c>
      <c r="H700" s="39" t="s">
        <v>9912</v>
      </c>
      <c r="I700" s="39">
        <v>489</v>
      </c>
      <c r="J700" s="20" t="s">
        <v>8656</v>
      </c>
      <c r="K700" s="21"/>
      <c r="L700" s="21">
        <v>1080</v>
      </c>
      <c r="M700" s="21">
        <v>1</v>
      </c>
      <c r="N700" s="21">
        <v>2</v>
      </c>
      <c r="O700" s="21"/>
      <c r="P700" s="20"/>
    </row>
    <row r="701" spans="2:16" x14ac:dyDescent="0.35">
      <c r="B701" s="21" t="s">
        <v>7022</v>
      </c>
      <c r="C701" s="21" t="s">
        <v>8737</v>
      </c>
      <c r="D701" s="21" t="s">
        <v>7141</v>
      </c>
      <c r="E701" s="21"/>
      <c r="F701" s="21"/>
      <c r="G701" s="21">
        <v>40120087</v>
      </c>
      <c r="H701" s="39" t="s">
        <v>9913</v>
      </c>
      <c r="I701" s="39" t="s">
        <v>8876</v>
      </c>
      <c r="J701" s="20" t="s">
        <v>8656</v>
      </c>
      <c r="K701" s="21"/>
      <c r="L701" s="21">
        <v>1080</v>
      </c>
      <c r="M701" s="21">
        <v>1</v>
      </c>
      <c r="N701" s="21">
        <v>2</v>
      </c>
      <c r="O701" s="21"/>
      <c r="P701" s="20"/>
    </row>
    <row r="702" spans="2:16" x14ac:dyDescent="0.35">
      <c r="B702" s="21" t="s">
        <v>7022</v>
      </c>
      <c r="C702" s="21" t="s">
        <v>8737</v>
      </c>
      <c r="D702" s="21" t="s">
        <v>7141</v>
      </c>
      <c r="E702" s="21"/>
      <c r="F702" s="21"/>
      <c r="G702" s="21">
        <v>40120088</v>
      </c>
      <c r="H702" s="39" t="s">
        <v>9947</v>
      </c>
      <c r="I702" s="39" t="s">
        <v>7460</v>
      </c>
      <c r="J702" s="20" t="s">
        <v>8353</v>
      </c>
      <c r="K702" s="21"/>
      <c r="L702" s="21">
        <v>2378</v>
      </c>
      <c r="M702" s="21">
        <v>1</v>
      </c>
      <c r="N702" s="21">
        <v>5.0999999999999996</v>
      </c>
      <c r="O702" s="21"/>
      <c r="P702" s="20"/>
    </row>
    <row r="703" spans="2:16" x14ac:dyDescent="0.35">
      <c r="B703" s="21" t="s">
        <v>7022</v>
      </c>
      <c r="C703" s="21" t="s">
        <v>8737</v>
      </c>
      <c r="D703" s="21" t="s">
        <v>7141</v>
      </c>
      <c r="E703" s="21"/>
      <c r="F703" s="21"/>
      <c r="G703" s="21">
        <v>40120089</v>
      </c>
      <c r="H703" s="39" t="s">
        <v>9963</v>
      </c>
      <c r="I703" s="39" t="s">
        <v>7461</v>
      </c>
      <c r="J703" s="20" t="s">
        <v>8353</v>
      </c>
      <c r="K703" s="21"/>
      <c r="L703" s="21">
        <v>3105</v>
      </c>
      <c r="M703" s="21">
        <v>1</v>
      </c>
      <c r="N703" s="21">
        <v>6.7</v>
      </c>
      <c r="O703" s="21"/>
      <c r="P703" s="20"/>
    </row>
    <row r="704" spans="2:16" x14ac:dyDescent="0.35">
      <c r="B704" s="21" t="s">
        <v>7022</v>
      </c>
      <c r="C704" s="21" t="s">
        <v>8737</v>
      </c>
      <c r="D704" s="21" t="s">
        <v>7141</v>
      </c>
      <c r="E704" s="21"/>
      <c r="F704" s="21"/>
      <c r="G704" s="21">
        <v>40120090</v>
      </c>
      <c r="H704" s="39" t="s">
        <v>9983</v>
      </c>
      <c r="I704" s="39">
        <v>492</v>
      </c>
      <c r="J704" s="20" t="s">
        <v>8656</v>
      </c>
      <c r="K704" s="21"/>
      <c r="L704" s="21">
        <v>1265</v>
      </c>
      <c r="M704" s="21">
        <v>1</v>
      </c>
      <c r="N704" s="21">
        <v>2.2999999999999998</v>
      </c>
      <c r="O704" s="21"/>
      <c r="P704" s="20"/>
    </row>
    <row r="705" spans="2:16" x14ac:dyDescent="0.35">
      <c r="B705" s="21" t="s">
        <v>7022</v>
      </c>
      <c r="C705" s="21" t="s">
        <v>8737</v>
      </c>
      <c r="D705" s="21" t="s">
        <v>7141</v>
      </c>
      <c r="E705" s="21"/>
      <c r="F705" s="21"/>
      <c r="G705" s="21">
        <v>40120091</v>
      </c>
      <c r="H705" s="39" t="s">
        <v>9964</v>
      </c>
      <c r="I705" s="39" t="s">
        <v>7472</v>
      </c>
      <c r="J705" s="20" t="s">
        <v>8368</v>
      </c>
      <c r="K705" s="21"/>
      <c r="L705" s="21">
        <v>1590</v>
      </c>
      <c r="M705" s="21">
        <v>1</v>
      </c>
      <c r="N705" s="21">
        <v>5</v>
      </c>
      <c r="O705" s="21"/>
      <c r="P705" s="20"/>
    </row>
    <row r="706" spans="2:16" x14ac:dyDescent="0.35">
      <c r="B706" s="21" t="s">
        <v>7022</v>
      </c>
      <c r="C706" s="21" t="s">
        <v>8737</v>
      </c>
      <c r="D706" s="21" t="s">
        <v>7141</v>
      </c>
      <c r="E706" s="21"/>
      <c r="F706" s="21"/>
      <c r="G706" s="21">
        <v>40120092</v>
      </c>
      <c r="H706" s="39" t="s">
        <v>9950</v>
      </c>
      <c r="I706" s="39">
        <v>494</v>
      </c>
      <c r="J706" s="20" t="s">
        <v>8345</v>
      </c>
      <c r="K706" s="21"/>
      <c r="L706" s="21">
        <v>2078</v>
      </c>
      <c r="M706" s="21">
        <v>1</v>
      </c>
      <c r="N706" s="21">
        <v>4.5</v>
      </c>
      <c r="O706" s="21"/>
      <c r="P706" s="20"/>
    </row>
    <row r="707" spans="2:16" x14ac:dyDescent="0.35">
      <c r="B707" s="21" t="s">
        <v>7022</v>
      </c>
      <c r="C707" s="21" t="s">
        <v>8737</v>
      </c>
      <c r="D707" s="21" t="s">
        <v>7141</v>
      </c>
      <c r="E707" s="21"/>
      <c r="F707" s="21"/>
      <c r="G707" s="21">
        <v>40120093</v>
      </c>
      <c r="H707" s="39" t="s">
        <v>10001</v>
      </c>
      <c r="I707" s="39">
        <v>495</v>
      </c>
      <c r="J707" s="20" t="s">
        <v>8482</v>
      </c>
      <c r="K707" s="21"/>
      <c r="L707" s="21">
        <v>1064</v>
      </c>
      <c r="M707" s="21">
        <v>1</v>
      </c>
      <c r="N707" s="21">
        <v>2.9</v>
      </c>
      <c r="O707" s="21"/>
      <c r="P707" s="20"/>
    </row>
    <row r="708" spans="2:16" x14ac:dyDescent="0.35">
      <c r="B708" s="21" t="s">
        <v>7022</v>
      </c>
      <c r="C708" s="21" t="s">
        <v>8737</v>
      </c>
      <c r="D708" s="21" t="s">
        <v>7141</v>
      </c>
      <c r="E708" s="21"/>
      <c r="F708" s="21"/>
      <c r="G708" s="21">
        <v>40120094</v>
      </c>
      <c r="H708" s="39" t="s">
        <v>9961</v>
      </c>
      <c r="I708" s="39">
        <v>496</v>
      </c>
      <c r="J708" s="20" t="s">
        <v>8482</v>
      </c>
      <c r="K708" s="21"/>
      <c r="L708" s="21">
        <v>1795</v>
      </c>
      <c r="M708" s="21">
        <v>1</v>
      </c>
      <c r="N708" s="21">
        <v>4.8</v>
      </c>
      <c r="O708" s="21"/>
      <c r="P708" s="20"/>
    </row>
    <row r="709" spans="2:16" x14ac:dyDescent="0.35">
      <c r="B709" s="21" t="s">
        <v>7022</v>
      </c>
      <c r="C709" s="21" t="s">
        <v>8737</v>
      </c>
      <c r="D709" s="21" t="s">
        <v>7141</v>
      </c>
      <c r="E709" s="21"/>
      <c r="F709" s="21"/>
      <c r="G709" s="21">
        <v>40120095</v>
      </c>
      <c r="H709" s="39" t="s">
        <v>10004</v>
      </c>
      <c r="I709" s="39">
        <v>497</v>
      </c>
      <c r="J709" s="20" t="s">
        <v>8482</v>
      </c>
      <c r="K709" s="21"/>
      <c r="L709" s="21">
        <v>539</v>
      </c>
      <c r="M709" s="21">
        <v>1</v>
      </c>
      <c r="N709" s="21">
        <v>1.5</v>
      </c>
      <c r="O709" s="21"/>
      <c r="P709" s="20"/>
    </row>
    <row r="710" spans="2:16" x14ac:dyDescent="0.35">
      <c r="B710" s="21" t="s">
        <v>7022</v>
      </c>
      <c r="C710" s="21" t="s">
        <v>8737</v>
      </c>
      <c r="D710" s="21" t="s">
        <v>8546</v>
      </c>
      <c r="E710" s="21"/>
      <c r="F710" s="21"/>
      <c r="G710" s="117"/>
      <c r="H710" s="198"/>
      <c r="I710" s="39">
        <v>520</v>
      </c>
      <c r="J710" s="20" t="s">
        <v>8877</v>
      </c>
      <c r="K710" s="21"/>
      <c r="L710" s="21">
        <v>2946</v>
      </c>
      <c r="M710" s="21">
        <v>1</v>
      </c>
      <c r="N710" s="21">
        <v>35.9</v>
      </c>
      <c r="O710" s="21"/>
      <c r="P710" s="20"/>
    </row>
    <row r="711" spans="2:16" x14ac:dyDescent="0.35">
      <c r="B711" s="21" t="s">
        <v>7022</v>
      </c>
      <c r="C711" s="21" t="s">
        <v>8737</v>
      </c>
      <c r="D711" s="21" t="s">
        <v>8546</v>
      </c>
      <c r="E711" s="21"/>
      <c r="F711" s="21"/>
      <c r="G711" s="117"/>
      <c r="H711" s="198"/>
      <c r="I711" s="39">
        <v>521</v>
      </c>
      <c r="J711" s="20" t="s">
        <v>8877</v>
      </c>
      <c r="K711" s="21"/>
      <c r="L711" s="21">
        <v>2615</v>
      </c>
      <c r="M711" s="21">
        <v>1</v>
      </c>
      <c r="N711" s="21">
        <v>32.5</v>
      </c>
      <c r="O711" s="21"/>
      <c r="P711" s="20"/>
    </row>
    <row r="712" spans="2:16" x14ac:dyDescent="0.35">
      <c r="B712" s="21" t="s">
        <v>7022</v>
      </c>
      <c r="C712" s="21" t="s">
        <v>8737</v>
      </c>
      <c r="D712" s="21" t="s">
        <v>8546</v>
      </c>
      <c r="E712" s="21"/>
      <c r="F712" s="21"/>
      <c r="G712" s="117"/>
      <c r="H712" s="198"/>
      <c r="I712" s="39">
        <v>522</v>
      </c>
      <c r="J712" s="20" t="s">
        <v>8877</v>
      </c>
      <c r="K712" s="21"/>
      <c r="L712" s="21">
        <v>2777</v>
      </c>
      <c r="M712" s="21">
        <v>1</v>
      </c>
      <c r="N712" s="21">
        <v>33.799999999999997</v>
      </c>
      <c r="O712" s="21"/>
      <c r="P712" s="20"/>
    </row>
    <row r="713" spans="2:16" x14ac:dyDescent="0.35">
      <c r="B713" s="21" t="s">
        <v>7022</v>
      </c>
      <c r="C713" s="21" t="s">
        <v>8737</v>
      </c>
      <c r="D713" s="21" t="s">
        <v>8546</v>
      </c>
      <c r="E713" s="21"/>
      <c r="F713" s="21"/>
      <c r="G713" s="117"/>
      <c r="H713" s="198"/>
      <c r="I713" s="39">
        <v>523</v>
      </c>
      <c r="J713" s="20" t="s">
        <v>8877</v>
      </c>
      <c r="K713" s="21"/>
      <c r="L713" s="21">
        <v>2796</v>
      </c>
      <c r="M713" s="21">
        <v>1</v>
      </c>
      <c r="N713" s="21">
        <v>34.1</v>
      </c>
      <c r="O713" s="21"/>
      <c r="P713" s="20"/>
    </row>
    <row r="714" spans="2:16" x14ac:dyDescent="0.35">
      <c r="B714" s="21" t="s">
        <v>7022</v>
      </c>
      <c r="C714" s="21" t="s">
        <v>8737</v>
      </c>
      <c r="D714" s="21" t="s">
        <v>8546</v>
      </c>
      <c r="E714" s="21"/>
      <c r="F714" s="21"/>
      <c r="G714" s="117"/>
      <c r="H714" s="198"/>
      <c r="I714" s="39">
        <v>524</v>
      </c>
      <c r="J714" s="20" t="s">
        <v>8878</v>
      </c>
      <c r="K714" s="21"/>
      <c r="L714" s="21">
        <v>2350</v>
      </c>
      <c r="M714" s="21">
        <v>1</v>
      </c>
      <c r="N714" s="21">
        <v>36.700000000000003</v>
      </c>
      <c r="O714" s="21"/>
      <c r="P714" s="20"/>
    </row>
    <row r="715" spans="2:16" x14ac:dyDescent="0.35">
      <c r="B715" s="21" t="s">
        <v>7022</v>
      </c>
      <c r="C715" s="21" t="s">
        <v>8737</v>
      </c>
      <c r="D715" s="21" t="s">
        <v>8546</v>
      </c>
      <c r="E715" s="21"/>
      <c r="F715" s="21"/>
      <c r="G715" s="117"/>
      <c r="H715" s="198"/>
      <c r="I715" s="39" t="s">
        <v>10359</v>
      </c>
      <c r="J715" s="20" t="s">
        <v>8529</v>
      </c>
      <c r="K715" s="21"/>
      <c r="L715" s="21">
        <v>121</v>
      </c>
      <c r="M715" s="21">
        <v>1</v>
      </c>
      <c r="N715" s="21">
        <v>0.6</v>
      </c>
      <c r="O715" s="21"/>
      <c r="P715" s="20"/>
    </row>
    <row r="716" spans="2:16" x14ac:dyDescent="0.35">
      <c r="B716" s="21" t="s">
        <v>7022</v>
      </c>
      <c r="C716" s="21" t="s">
        <v>8737</v>
      </c>
      <c r="D716" s="21" t="s">
        <v>8546</v>
      </c>
      <c r="E716" s="21"/>
      <c r="F716" s="21"/>
      <c r="G716" s="117"/>
      <c r="H716" s="198"/>
      <c r="I716" s="39" t="s">
        <v>10360</v>
      </c>
      <c r="J716" s="20" t="s">
        <v>8529</v>
      </c>
      <c r="K716" s="21"/>
      <c r="L716" s="21">
        <v>121</v>
      </c>
      <c r="M716" s="21">
        <v>1</v>
      </c>
      <c r="N716" s="21">
        <v>0.6</v>
      </c>
      <c r="O716" s="21"/>
      <c r="P716" s="20"/>
    </row>
    <row r="717" spans="2:16" x14ac:dyDescent="0.35">
      <c r="B717" s="21" t="s">
        <v>7022</v>
      </c>
      <c r="C717" s="21" t="s">
        <v>8737</v>
      </c>
      <c r="D717" s="21" t="s">
        <v>8546</v>
      </c>
      <c r="E717" s="21"/>
      <c r="F717" s="21"/>
      <c r="G717" s="117"/>
      <c r="H717" s="198"/>
      <c r="I717" s="39" t="s">
        <v>10665</v>
      </c>
      <c r="J717" s="20" t="s">
        <v>8529</v>
      </c>
      <c r="K717" s="21"/>
      <c r="L717" s="21">
        <v>121</v>
      </c>
      <c r="M717" s="21">
        <v>1</v>
      </c>
      <c r="N717" s="21">
        <v>0.6</v>
      </c>
      <c r="O717" s="21"/>
      <c r="P717" s="20"/>
    </row>
    <row r="718" spans="2:16" x14ac:dyDescent="0.35">
      <c r="B718" s="21" t="s">
        <v>7022</v>
      </c>
      <c r="C718" s="21" t="s">
        <v>8737</v>
      </c>
      <c r="D718" s="21" t="s">
        <v>8546</v>
      </c>
      <c r="E718" s="21"/>
      <c r="F718" s="21"/>
      <c r="G718" s="117"/>
      <c r="H718" s="198"/>
      <c r="I718" s="39" t="s">
        <v>10666</v>
      </c>
      <c r="J718" s="20" t="s">
        <v>8529</v>
      </c>
      <c r="K718" s="21"/>
      <c r="L718" s="21">
        <v>121</v>
      </c>
      <c r="M718" s="21">
        <v>1</v>
      </c>
      <c r="N718" s="21">
        <v>0.6</v>
      </c>
      <c r="O718" s="21"/>
      <c r="P718" s="20"/>
    </row>
    <row r="719" spans="2:16" x14ac:dyDescent="0.35">
      <c r="B719" s="21" t="s">
        <v>7022</v>
      </c>
      <c r="C719" s="21" t="s">
        <v>8737</v>
      </c>
      <c r="D719" s="21" t="s">
        <v>8546</v>
      </c>
      <c r="E719" s="21"/>
      <c r="F719" s="21"/>
      <c r="G719" s="117"/>
      <c r="H719" s="198"/>
      <c r="I719" s="39">
        <v>527</v>
      </c>
      <c r="J719" s="20" t="s">
        <v>8529</v>
      </c>
      <c r="K719" s="21"/>
      <c r="L719" s="21">
        <v>829</v>
      </c>
      <c r="M719" s="21">
        <v>1</v>
      </c>
      <c r="N719" s="21">
        <v>3.9</v>
      </c>
      <c r="O719" s="21"/>
      <c r="P719" s="20"/>
    </row>
    <row r="720" spans="2:16" x14ac:dyDescent="0.35">
      <c r="B720" s="21" t="s">
        <v>7022</v>
      </c>
      <c r="C720" s="21" t="s">
        <v>8737</v>
      </c>
      <c r="D720" s="21" t="s">
        <v>8546</v>
      </c>
      <c r="E720" s="21"/>
      <c r="F720" s="21"/>
      <c r="G720" s="117"/>
      <c r="H720" s="198"/>
      <c r="I720" s="39">
        <v>528</v>
      </c>
      <c r="J720" s="20" t="s">
        <v>8529</v>
      </c>
      <c r="K720" s="21"/>
      <c r="L720" s="21">
        <v>830</v>
      </c>
      <c r="M720" s="21">
        <v>1</v>
      </c>
      <c r="N720" s="21">
        <v>3.9</v>
      </c>
      <c r="O720" s="21"/>
      <c r="P720" s="20"/>
    </row>
    <row r="721" spans="2:16" x14ac:dyDescent="0.35">
      <c r="B721" s="21" t="s">
        <v>7022</v>
      </c>
      <c r="C721" s="21" t="s">
        <v>8737</v>
      </c>
      <c r="D721" s="21" t="s">
        <v>8546</v>
      </c>
      <c r="E721" s="21"/>
      <c r="F721" s="21"/>
      <c r="G721" s="117"/>
      <c r="H721" s="198"/>
      <c r="I721" s="39">
        <v>529</v>
      </c>
      <c r="J721" s="20" t="s">
        <v>8529</v>
      </c>
      <c r="K721" s="21"/>
      <c r="L721" s="21">
        <v>795</v>
      </c>
      <c r="M721" s="21">
        <v>1</v>
      </c>
      <c r="N721" s="21">
        <v>3.8</v>
      </c>
      <c r="O721" s="21"/>
      <c r="P721" s="20"/>
    </row>
    <row r="722" spans="2:16" x14ac:dyDescent="0.35">
      <c r="B722" s="21" t="s">
        <v>7022</v>
      </c>
      <c r="C722" s="21" t="s">
        <v>8737</v>
      </c>
      <c r="D722" s="21" t="s">
        <v>8546</v>
      </c>
      <c r="E722" s="21"/>
      <c r="F722" s="21"/>
      <c r="G722" s="117"/>
      <c r="H722" s="198"/>
      <c r="I722" s="39">
        <v>530</v>
      </c>
      <c r="J722" s="20" t="s">
        <v>8529</v>
      </c>
      <c r="K722" s="21"/>
      <c r="L722" s="21">
        <v>795</v>
      </c>
      <c r="M722" s="21">
        <v>1</v>
      </c>
      <c r="N722" s="21">
        <v>3.8</v>
      </c>
      <c r="O722" s="21"/>
      <c r="P722" s="20"/>
    </row>
    <row r="723" spans="2:16" x14ac:dyDescent="0.35">
      <c r="B723" s="21" t="s">
        <v>7022</v>
      </c>
      <c r="C723" s="21" t="s">
        <v>8737</v>
      </c>
      <c r="D723" s="21" t="s">
        <v>8546</v>
      </c>
      <c r="E723" s="21"/>
      <c r="F723" s="21"/>
      <c r="G723" s="117"/>
      <c r="H723" s="198"/>
      <c r="I723" s="39">
        <v>531</v>
      </c>
      <c r="J723" s="20" t="s">
        <v>8879</v>
      </c>
      <c r="K723" s="21"/>
      <c r="L723" s="21">
        <v>2300</v>
      </c>
      <c r="M723" s="21">
        <v>13</v>
      </c>
      <c r="N723" s="21">
        <v>218.4</v>
      </c>
      <c r="O723" s="21"/>
      <c r="P723" s="20"/>
    </row>
    <row r="724" spans="2:16" x14ac:dyDescent="0.35">
      <c r="B724" s="21" t="s">
        <v>7022</v>
      </c>
      <c r="C724" s="21" t="s">
        <v>8737</v>
      </c>
      <c r="D724" s="21" t="s">
        <v>8546</v>
      </c>
      <c r="E724" s="21"/>
      <c r="F724" s="21"/>
      <c r="G724" s="117"/>
      <c r="H724" s="198"/>
      <c r="I724" s="39" t="s">
        <v>8880</v>
      </c>
      <c r="J724" s="20" t="s">
        <v>8879</v>
      </c>
      <c r="K724" s="21"/>
      <c r="L724" s="21">
        <v>2300</v>
      </c>
      <c r="M724" s="21">
        <v>2</v>
      </c>
      <c r="N724" s="21">
        <v>33.6</v>
      </c>
      <c r="O724" s="21"/>
      <c r="P724" s="20"/>
    </row>
    <row r="725" spans="2:16" x14ac:dyDescent="0.35">
      <c r="B725" s="21" t="s">
        <v>7022</v>
      </c>
      <c r="C725" s="21" t="s">
        <v>8737</v>
      </c>
      <c r="D725" s="21" t="s">
        <v>8546</v>
      </c>
      <c r="E725" s="21"/>
      <c r="F725" s="21"/>
      <c r="G725" s="117"/>
      <c r="H725" s="198"/>
      <c r="I725" s="39">
        <v>532</v>
      </c>
      <c r="J725" s="20" t="s">
        <v>8881</v>
      </c>
      <c r="K725" s="21"/>
      <c r="L725" s="21">
        <v>170</v>
      </c>
      <c r="M725" s="21">
        <v>2</v>
      </c>
      <c r="N725" s="21">
        <v>2.8</v>
      </c>
      <c r="O725" s="21"/>
      <c r="P725" s="20"/>
    </row>
    <row r="726" spans="2:16" x14ac:dyDescent="0.35">
      <c r="B726" s="21" t="s">
        <v>7022</v>
      </c>
      <c r="C726" s="21" t="s">
        <v>8737</v>
      </c>
      <c r="D726" s="21" t="s">
        <v>8546</v>
      </c>
      <c r="E726" s="21"/>
      <c r="F726" s="21"/>
      <c r="G726" s="117"/>
      <c r="H726" s="198"/>
      <c r="I726" s="39" t="s">
        <v>7112</v>
      </c>
      <c r="J726" s="20" t="s">
        <v>8772</v>
      </c>
      <c r="K726" s="21"/>
      <c r="L726" s="21">
        <v>970</v>
      </c>
      <c r="M726" s="21">
        <v>1</v>
      </c>
      <c r="N726" s="21">
        <v>23.4</v>
      </c>
      <c r="O726" s="21"/>
      <c r="P726" s="20"/>
    </row>
    <row r="727" spans="2:16" x14ac:dyDescent="0.35">
      <c r="B727" s="21" t="s">
        <v>7022</v>
      </c>
      <c r="C727" s="21" t="s">
        <v>8737</v>
      </c>
      <c r="D727" s="21" t="s">
        <v>8546</v>
      </c>
      <c r="E727" s="21"/>
      <c r="F727" s="21"/>
      <c r="G727" s="117"/>
      <c r="H727" s="198"/>
      <c r="I727" s="39">
        <v>534</v>
      </c>
      <c r="J727" s="20" t="s">
        <v>8878</v>
      </c>
      <c r="K727" s="21"/>
      <c r="L727" s="21">
        <v>2350</v>
      </c>
      <c r="M727" s="21">
        <v>1</v>
      </c>
      <c r="N727" s="21">
        <v>36.700000000000003</v>
      </c>
      <c r="O727" s="21"/>
      <c r="P727" s="20"/>
    </row>
    <row r="728" spans="2:16" x14ac:dyDescent="0.35">
      <c r="B728" s="21" t="s">
        <v>7022</v>
      </c>
      <c r="C728" s="21" t="s">
        <v>8737</v>
      </c>
      <c r="D728" s="21" t="s">
        <v>8547</v>
      </c>
      <c r="E728" s="21"/>
      <c r="F728" s="21"/>
      <c r="G728" s="117"/>
      <c r="H728" s="198"/>
      <c r="I728" s="39" t="s">
        <v>8703</v>
      </c>
      <c r="J728" s="20" t="s">
        <v>8772</v>
      </c>
      <c r="K728" s="21"/>
      <c r="L728" s="21">
        <v>4876</v>
      </c>
      <c r="M728" s="21">
        <v>1</v>
      </c>
      <c r="N728" s="21">
        <v>117.6</v>
      </c>
      <c r="O728" s="21"/>
      <c r="P728" s="20"/>
    </row>
    <row r="729" spans="2:16" x14ac:dyDescent="0.35">
      <c r="B729" s="21" t="s">
        <v>7022</v>
      </c>
      <c r="C729" s="21" t="s">
        <v>8737</v>
      </c>
      <c r="D729" s="21" t="s">
        <v>8547</v>
      </c>
      <c r="E729" s="21"/>
      <c r="F729" s="21"/>
      <c r="G729" s="117"/>
      <c r="H729" s="198"/>
      <c r="I729" s="39" t="s">
        <v>7485</v>
      </c>
      <c r="J729" s="20" t="s">
        <v>8882</v>
      </c>
      <c r="K729" s="21"/>
      <c r="L729" s="21">
        <v>128</v>
      </c>
      <c r="M729" s="21">
        <v>6</v>
      </c>
      <c r="N729" s="21">
        <v>27.599999999999998</v>
      </c>
      <c r="O729" s="21"/>
      <c r="P729" s="20"/>
    </row>
    <row r="730" spans="2:16" x14ac:dyDescent="0.35">
      <c r="B730" s="21" t="s">
        <v>7022</v>
      </c>
      <c r="C730" s="21" t="s">
        <v>8737</v>
      </c>
      <c r="D730" s="21" t="s">
        <v>8547</v>
      </c>
      <c r="E730" s="21"/>
      <c r="F730" s="21"/>
      <c r="G730" s="155"/>
      <c r="H730" s="145"/>
      <c r="I730" s="39">
        <v>542</v>
      </c>
      <c r="J730" s="20" t="s">
        <v>8727</v>
      </c>
      <c r="K730" s="21"/>
      <c r="L730" s="21">
        <v>145</v>
      </c>
      <c r="M730" s="21">
        <v>2</v>
      </c>
      <c r="N730" s="21">
        <v>0.8</v>
      </c>
      <c r="O730" s="21"/>
      <c r="P730" s="20"/>
    </row>
    <row r="731" spans="2:16" x14ac:dyDescent="0.35">
      <c r="D731" s="41" t="s">
        <v>8889</v>
      </c>
    </row>
    <row r="732" spans="2:16" x14ac:dyDescent="0.35">
      <c r="D732" s="41" t="s">
        <v>8889</v>
      </c>
    </row>
    <row r="733" spans="2:16" x14ac:dyDescent="0.35">
      <c r="D733" s="41" t="s">
        <v>8889</v>
      </c>
    </row>
    <row r="734" spans="2:16" x14ac:dyDescent="0.35">
      <c r="D734" s="41" t="s">
        <v>8889</v>
      </c>
    </row>
    <row r="735" spans="2:16" x14ac:dyDescent="0.35">
      <c r="D735" s="41" t="s">
        <v>8889</v>
      </c>
    </row>
    <row r="736" spans="2:16" x14ac:dyDescent="0.35">
      <c r="D736" s="41" t="s">
        <v>8889</v>
      </c>
    </row>
    <row r="737" spans="4:4" x14ac:dyDescent="0.35">
      <c r="D737" s="41" t="s">
        <v>8889</v>
      </c>
    </row>
    <row r="738" spans="4:4" x14ac:dyDescent="0.35">
      <c r="D738" s="41" t="s">
        <v>8889</v>
      </c>
    </row>
    <row r="739" spans="4:4" x14ac:dyDescent="0.35">
      <c r="D739" s="41" t="s">
        <v>8889</v>
      </c>
    </row>
    <row r="740" spans="4:4" x14ac:dyDescent="0.35">
      <c r="D740" s="41" t="s">
        <v>8889</v>
      </c>
    </row>
    <row r="741" spans="4:4" x14ac:dyDescent="0.35">
      <c r="D741" s="41" t="s">
        <v>8889</v>
      </c>
    </row>
    <row r="742" spans="4:4" x14ac:dyDescent="0.35">
      <c r="D742" s="41" t="s">
        <v>8889</v>
      </c>
    </row>
    <row r="743" spans="4:4" x14ac:dyDescent="0.35">
      <c r="D743" s="41" t="s">
        <v>8889</v>
      </c>
    </row>
    <row r="744" spans="4:4" x14ac:dyDescent="0.35">
      <c r="D744" s="41" t="s">
        <v>8889</v>
      </c>
    </row>
    <row r="745" spans="4:4" x14ac:dyDescent="0.35">
      <c r="D745" s="41" t="s">
        <v>8889</v>
      </c>
    </row>
    <row r="746" spans="4:4" x14ac:dyDescent="0.35">
      <c r="D746" s="41" t="s">
        <v>8889</v>
      </c>
    </row>
    <row r="747" spans="4:4" x14ac:dyDescent="0.35">
      <c r="D747" s="41" t="s">
        <v>8889</v>
      </c>
    </row>
    <row r="748" spans="4:4" x14ac:dyDescent="0.35">
      <c r="D748" s="41" t="s">
        <v>8889</v>
      </c>
    </row>
    <row r="749" spans="4:4" x14ac:dyDescent="0.35">
      <c r="D749" s="41" t="s">
        <v>8889</v>
      </c>
    </row>
    <row r="750" spans="4:4" x14ac:dyDescent="0.35">
      <c r="D750" s="41" t="s">
        <v>8889</v>
      </c>
    </row>
    <row r="751" spans="4:4" x14ac:dyDescent="0.35">
      <c r="D751" s="41" t="s">
        <v>8889</v>
      </c>
    </row>
    <row r="752" spans="4:4" x14ac:dyDescent="0.35">
      <c r="D752" s="41" t="s">
        <v>8889</v>
      </c>
    </row>
    <row r="753" spans="4:4" x14ac:dyDescent="0.35">
      <c r="D753" s="41" t="s">
        <v>8889</v>
      </c>
    </row>
    <row r="754" spans="4:4" x14ac:dyDescent="0.35">
      <c r="D754" s="41" t="s">
        <v>8889</v>
      </c>
    </row>
    <row r="755" spans="4:4" x14ac:dyDescent="0.35">
      <c r="D755" s="41" t="s">
        <v>8889</v>
      </c>
    </row>
    <row r="756" spans="4:4" x14ac:dyDescent="0.35">
      <c r="D756" s="41" t="s">
        <v>8889</v>
      </c>
    </row>
    <row r="757" spans="4:4" x14ac:dyDescent="0.35">
      <c r="D757" s="41" t="s">
        <v>8889</v>
      </c>
    </row>
    <row r="758" spans="4:4" x14ac:dyDescent="0.35">
      <c r="D758" s="41" t="s">
        <v>8889</v>
      </c>
    </row>
    <row r="759" spans="4:4" x14ac:dyDescent="0.35">
      <c r="D759" s="41" t="s">
        <v>8889</v>
      </c>
    </row>
    <row r="760" spans="4:4" x14ac:dyDescent="0.35">
      <c r="D760" s="41" t="s">
        <v>8889</v>
      </c>
    </row>
    <row r="761" spans="4:4" x14ac:dyDescent="0.35">
      <c r="D761" s="41" t="s">
        <v>8889</v>
      </c>
    </row>
    <row r="762" spans="4:4" x14ac:dyDescent="0.35">
      <c r="D762" s="41" t="s">
        <v>8889</v>
      </c>
    </row>
    <row r="763" spans="4:4" x14ac:dyDescent="0.35">
      <c r="D763" s="41" t="s">
        <v>8889</v>
      </c>
    </row>
    <row r="764" spans="4:4" x14ac:dyDescent="0.35">
      <c r="D764" s="41" t="s">
        <v>8889</v>
      </c>
    </row>
    <row r="765" spans="4:4" x14ac:dyDescent="0.35">
      <c r="D765" s="41" t="s">
        <v>8889</v>
      </c>
    </row>
    <row r="766" spans="4:4" x14ac:dyDescent="0.35">
      <c r="D766" s="41" t="s">
        <v>8889</v>
      </c>
    </row>
    <row r="767" spans="4:4" x14ac:dyDescent="0.35">
      <c r="D767" s="41" t="s">
        <v>8889</v>
      </c>
    </row>
    <row r="768" spans="4:4" x14ac:dyDescent="0.35">
      <c r="D768" s="41" t="s">
        <v>8889</v>
      </c>
    </row>
    <row r="769" spans="4:4" x14ac:dyDescent="0.35">
      <c r="D769" s="41" t="s">
        <v>8889</v>
      </c>
    </row>
    <row r="770" spans="4:4" x14ac:dyDescent="0.35">
      <c r="D770" s="41" t="s">
        <v>8889</v>
      </c>
    </row>
    <row r="771" spans="4:4" x14ac:dyDescent="0.35">
      <c r="D771" s="41" t="s">
        <v>8889</v>
      </c>
    </row>
    <row r="772" spans="4:4" x14ac:dyDescent="0.35">
      <c r="D772" s="41" t="s">
        <v>8889</v>
      </c>
    </row>
    <row r="773" spans="4:4" x14ac:dyDescent="0.35">
      <c r="D773" s="41" t="s">
        <v>8889</v>
      </c>
    </row>
    <row r="774" spans="4:4" x14ac:dyDescent="0.35">
      <c r="D774" s="41" t="s">
        <v>8889</v>
      </c>
    </row>
    <row r="775" spans="4:4" x14ac:dyDescent="0.35">
      <c r="D775" s="41" t="s">
        <v>8889</v>
      </c>
    </row>
    <row r="776" spans="4:4" x14ac:dyDescent="0.35">
      <c r="D776" s="41" t="s">
        <v>8889</v>
      </c>
    </row>
    <row r="777" spans="4:4" x14ac:dyDescent="0.35">
      <c r="D777" s="41" t="s">
        <v>8889</v>
      </c>
    </row>
    <row r="778" spans="4:4" x14ac:dyDescent="0.35">
      <c r="D778" s="41" t="s">
        <v>8889</v>
      </c>
    </row>
    <row r="779" spans="4:4" x14ac:dyDescent="0.35">
      <c r="D779" s="41" t="s">
        <v>8889</v>
      </c>
    </row>
    <row r="780" spans="4:4" x14ac:dyDescent="0.35">
      <c r="D780" s="41" t="s">
        <v>8889</v>
      </c>
    </row>
    <row r="781" spans="4:4" x14ac:dyDescent="0.35">
      <c r="D781" s="41" t="s">
        <v>8889</v>
      </c>
    </row>
    <row r="782" spans="4:4" x14ac:dyDescent="0.35">
      <c r="D782" s="41" t="s">
        <v>8889</v>
      </c>
    </row>
    <row r="783" spans="4:4" x14ac:dyDescent="0.35">
      <c r="D783" s="41" t="s">
        <v>8889</v>
      </c>
    </row>
    <row r="784" spans="4:4" x14ac:dyDescent="0.35">
      <c r="D784" s="41" t="s">
        <v>8889</v>
      </c>
    </row>
    <row r="785" spans="4:4" x14ac:dyDescent="0.35">
      <c r="D785" s="41" t="s">
        <v>8889</v>
      </c>
    </row>
    <row r="786" spans="4:4" x14ac:dyDescent="0.35">
      <c r="D786" s="41" t="s">
        <v>8889</v>
      </c>
    </row>
    <row r="787" spans="4:4" x14ac:dyDescent="0.35">
      <c r="D787" s="41" t="s">
        <v>8889</v>
      </c>
    </row>
    <row r="788" spans="4:4" x14ac:dyDescent="0.35">
      <c r="D788" s="41" t="s">
        <v>8889</v>
      </c>
    </row>
    <row r="789" spans="4:4" x14ac:dyDescent="0.35">
      <c r="D789" s="41" t="s">
        <v>8889</v>
      </c>
    </row>
    <row r="790" spans="4:4" x14ac:dyDescent="0.35">
      <c r="D790" s="41" t="s">
        <v>8889</v>
      </c>
    </row>
    <row r="791" spans="4:4" x14ac:dyDescent="0.35">
      <c r="D791" s="41" t="s">
        <v>8889</v>
      </c>
    </row>
    <row r="792" spans="4:4" x14ac:dyDescent="0.35">
      <c r="D792" s="41" t="s">
        <v>8889</v>
      </c>
    </row>
    <row r="793" spans="4:4" x14ac:dyDescent="0.35">
      <c r="D793" s="41" t="s">
        <v>8889</v>
      </c>
    </row>
    <row r="794" spans="4:4" x14ac:dyDescent="0.35">
      <c r="D794" s="41" t="s">
        <v>8889</v>
      </c>
    </row>
    <row r="795" spans="4:4" x14ac:dyDescent="0.35">
      <c r="D795" s="41" t="s">
        <v>8889</v>
      </c>
    </row>
    <row r="796" spans="4:4" x14ac:dyDescent="0.35">
      <c r="D796" s="41" t="s">
        <v>8889</v>
      </c>
    </row>
    <row r="797" spans="4:4" x14ac:dyDescent="0.35">
      <c r="D797" s="41" t="s">
        <v>8889</v>
      </c>
    </row>
    <row r="798" spans="4:4" x14ac:dyDescent="0.35">
      <c r="D798" s="41" t="s">
        <v>8889</v>
      </c>
    </row>
    <row r="799" spans="4:4" x14ac:dyDescent="0.35">
      <c r="D799" s="41" t="s">
        <v>8889</v>
      </c>
    </row>
    <row r="800" spans="4:4" x14ac:dyDescent="0.35">
      <c r="D800" s="41" t="s">
        <v>8889</v>
      </c>
    </row>
    <row r="801" spans="4:4" x14ac:dyDescent="0.35">
      <c r="D801" s="41" t="s">
        <v>8889</v>
      </c>
    </row>
    <row r="802" spans="4:4" x14ac:dyDescent="0.35">
      <c r="D802" s="41" t="s">
        <v>8889</v>
      </c>
    </row>
    <row r="803" spans="4:4" x14ac:dyDescent="0.35">
      <c r="D803" s="41" t="s">
        <v>8889</v>
      </c>
    </row>
    <row r="804" spans="4:4" x14ac:dyDescent="0.35">
      <c r="D804" s="41" t="s">
        <v>8889</v>
      </c>
    </row>
    <row r="805" spans="4:4" x14ac:dyDescent="0.35">
      <c r="D805" s="41" t="s">
        <v>8889</v>
      </c>
    </row>
    <row r="806" spans="4:4" x14ac:dyDescent="0.35">
      <c r="D806" s="41" t="s">
        <v>8889</v>
      </c>
    </row>
    <row r="807" spans="4:4" x14ac:dyDescent="0.35">
      <c r="D807" s="41" t="s">
        <v>8889</v>
      </c>
    </row>
    <row r="808" spans="4:4" x14ac:dyDescent="0.35">
      <c r="D808" s="41" t="s">
        <v>8889</v>
      </c>
    </row>
    <row r="809" spans="4:4" x14ac:dyDescent="0.35">
      <c r="D809" s="41" t="s">
        <v>8889</v>
      </c>
    </row>
    <row r="810" spans="4:4" x14ac:dyDescent="0.35">
      <c r="D810" s="41" t="s">
        <v>8889</v>
      </c>
    </row>
    <row r="811" spans="4:4" x14ac:dyDescent="0.35">
      <c r="D811" s="41" t="s">
        <v>8889</v>
      </c>
    </row>
    <row r="812" spans="4:4" x14ac:dyDescent="0.35">
      <c r="D812" s="41" t="s">
        <v>8889</v>
      </c>
    </row>
    <row r="813" spans="4:4" x14ac:dyDescent="0.35">
      <c r="D813" s="41" t="s">
        <v>8889</v>
      </c>
    </row>
    <row r="814" spans="4:4" x14ac:dyDescent="0.35">
      <c r="D814" s="41" t="s">
        <v>8889</v>
      </c>
    </row>
    <row r="815" spans="4:4" x14ac:dyDescent="0.35">
      <c r="D815" s="41" t="s">
        <v>8889</v>
      </c>
    </row>
    <row r="816" spans="4:4" x14ac:dyDescent="0.35">
      <c r="D816" s="41" t="s">
        <v>8889</v>
      </c>
    </row>
    <row r="817" spans="4:4" x14ac:dyDescent="0.35">
      <c r="D817" s="41" t="s">
        <v>8889</v>
      </c>
    </row>
    <row r="818" spans="4:4" x14ac:dyDescent="0.35">
      <c r="D818" s="41" t="s">
        <v>8889</v>
      </c>
    </row>
    <row r="819" spans="4:4" x14ac:dyDescent="0.35">
      <c r="D819" s="41" t="s">
        <v>8889</v>
      </c>
    </row>
    <row r="820" spans="4:4" x14ac:dyDescent="0.35">
      <c r="D820" s="41" t="s">
        <v>8889</v>
      </c>
    </row>
    <row r="821" spans="4:4" x14ac:dyDescent="0.35">
      <c r="D821" s="41" t="s">
        <v>8889</v>
      </c>
    </row>
    <row r="822" spans="4:4" x14ac:dyDescent="0.35">
      <c r="D822" s="41" t="s">
        <v>8889</v>
      </c>
    </row>
    <row r="823" spans="4:4" x14ac:dyDescent="0.35">
      <c r="D823" s="41" t="s">
        <v>8889</v>
      </c>
    </row>
    <row r="824" spans="4:4" x14ac:dyDescent="0.35">
      <c r="D824" s="41" t="s">
        <v>8889</v>
      </c>
    </row>
    <row r="825" spans="4:4" x14ac:dyDescent="0.35">
      <c r="D825" s="41" t="s">
        <v>8889</v>
      </c>
    </row>
    <row r="826" spans="4:4" x14ac:dyDescent="0.35">
      <c r="D826" s="41" t="s">
        <v>8889</v>
      </c>
    </row>
    <row r="827" spans="4:4" x14ac:dyDescent="0.35">
      <c r="D827" s="41" t="s">
        <v>8889</v>
      </c>
    </row>
    <row r="828" spans="4:4" x14ac:dyDescent="0.35">
      <c r="D828" s="41" t="s">
        <v>8889</v>
      </c>
    </row>
    <row r="829" spans="4:4" x14ac:dyDescent="0.35">
      <c r="D829" s="41" t="s">
        <v>8889</v>
      </c>
    </row>
    <row r="830" spans="4:4" x14ac:dyDescent="0.35">
      <c r="D830" s="41" t="s">
        <v>8889</v>
      </c>
    </row>
    <row r="831" spans="4:4" x14ac:dyDescent="0.35">
      <c r="D831" s="41" t="s">
        <v>8889</v>
      </c>
    </row>
    <row r="832" spans="4:4" x14ac:dyDescent="0.35">
      <c r="D832" s="41" t="s">
        <v>8889</v>
      </c>
    </row>
    <row r="833" spans="4:4" x14ac:dyDescent="0.35">
      <c r="D833" s="41" t="s">
        <v>8889</v>
      </c>
    </row>
  </sheetData>
  <autoFilter ref="B3:P834" xr:uid="{801683D4-5DDC-4742-910F-1E1CF30872B5}"/>
  <mergeCells count="2">
    <mergeCell ref="C1:I1"/>
    <mergeCell ref="C2:I2"/>
  </mergeCells>
  <conditionalFormatting sqref="I32:I45 I88:I98 I105:I165 I220:I306 I309:I327">
    <cfRule type="expression" dxfId="330" priority="68">
      <formula>AND(XDU32="ESTRUCTURA",I32="")</formula>
    </cfRule>
  </conditionalFormatting>
  <conditionalFormatting sqref="I49:I62">
    <cfRule type="expression" dxfId="329" priority="6">
      <formula>AND(XDU49="ESTRUCTURA",I49="")</formula>
    </cfRule>
  </conditionalFormatting>
  <conditionalFormatting sqref="I66:I79">
    <cfRule type="expression" dxfId="328" priority="3">
      <formula>AND(XDU66="ESTRUCTURA",I66="")</formula>
    </cfRule>
  </conditionalFormatting>
  <conditionalFormatting sqref="I83 I210 K210 M210">
    <cfRule type="expression" dxfId="327" priority="1107">
      <formula>AND(#REF!="ESTRUCTURA",I83="")</formula>
    </cfRule>
  </conditionalFormatting>
  <conditionalFormatting sqref="I149:I151">
    <cfRule type="expression" dxfId="326" priority="69">
      <formula>AND(XDV203="ESTRUCTURA",I149="")</formula>
    </cfRule>
  </conditionalFormatting>
  <conditionalFormatting sqref="I152:I154">
    <cfRule type="expression" dxfId="325" priority="497">
      <formula>AND(XDV207="ESTRUCTURA",I152="")</formula>
    </cfRule>
  </conditionalFormatting>
  <conditionalFormatting sqref="I155:I165">
    <cfRule type="expression" dxfId="324" priority="70">
      <formula>AND(XDU210="ESTRUCTURA",I155="")</formula>
    </cfRule>
  </conditionalFormatting>
  <conditionalFormatting sqref="I166:I180 I186:I192 I195:I206">
    <cfRule type="expression" dxfId="323" priority="74">
      <formula>AND(XDV150="ESTRUCTURA",I166="")</formula>
    </cfRule>
  </conditionalFormatting>
  <conditionalFormatting sqref="I181 K181 M181">
    <cfRule type="expression" dxfId="322" priority="75">
      <formula>AND(#REF!="ESTRUCTURA",I181="")</formula>
    </cfRule>
  </conditionalFormatting>
  <conditionalFormatting sqref="I182:I184">
    <cfRule type="expression" dxfId="321" priority="67">
      <formula>AND(XDV166="ESTRUCTURA",I182="")</formula>
    </cfRule>
  </conditionalFormatting>
  <conditionalFormatting sqref="I185">
    <cfRule type="expression" dxfId="320" priority="63">
      <formula>AND(XDU169="ESTRUCTURA",I185="")</formula>
    </cfRule>
  </conditionalFormatting>
  <conditionalFormatting sqref="I193:I194">
    <cfRule type="expression" dxfId="319" priority="1111">
      <formula>AND(XDV178="ESTRUCTURA",I193="")</formula>
    </cfRule>
  </conditionalFormatting>
  <conditionalFormatting sqref="I207">
    <cfRule type="expression" dxfId="318" priority="499">
      <formula>AND(XDU190="ESTRUCTURA",I207="")</formula>
    </cfRule>
  </conditionalFormatting>
  <conditionalFormatting sqref="I208:I209 I212:I219">
    <cfRule type="expression" dxfId="317" priority="498">
      <formula>AND(XDV191="ESTRUCTURA",I208="")</formula>
    </cfRule>
  </conditionalFormatting>
  <conditionalFormatting sqref="I211">
    <cfRule type="expression" dxfId="316" priority="518">
      <formula>AND(XDV193="ESTRUCTURA",I211="")</formula>
    </cfRule>
  </conditionalFormatting>
  <conditionalFormatting sqref="I307:I308">
    <cfRule type="expression" dxfId="315" priority="21">
      <formula>AND(XDT307="ESTRUCTURA",I307="")</formula>
    </cfRule>
  </conditionalFormatting>
  <conditionalFormatting sqref="I353:I354">
    <cfRule type="expression" dxfId="314" priority="18">
      <formula>AND(XDU353="ESTRUCTURA",I353="")</formula>
    </cfRule>
  </conditionalFormatting>
  <conditionalFormatting sqref="I369:I451">
    <cfRule type="expression" dxfId="313" priority="15">
      <formula>AND(XDU369="ESTRUCTURA",I369="")</formula>
    </cfRule>
  </conditionalFormatting>
  <conditionalFormatting sqref="I454:I455">
    <cfRule type="expression" dxfId="312" priority="124">
      <formula>AND(XDU507="ESTRUCTURA",I454="")</formula>
    </cfRule>
  </conditionalFormatting>
  <conditionalFormatting sqref="I456">
    <cfRule type="expression" dxfId="311" priority="121">
      <formula>AND(XDU507="ESTRUCTURA",I456="")</formula>
    </cfRule>
  </conditionalFormatting>
  <conditionalFormatting sqref="I457">
    <cfRule type="expression" dxfId="310" priority="118">
      <formula>AND(XDU507="ESTRUCTURA",I457="")</formula>
    </cfRule>
  </conditionalFormatting>
  <conditionalFormatting sqref="I458">
    <cfRule type="expression" dxfId="309" priority="115">
      <formula>AND(XDU507="ESTRUCTURA",I458="")</formula>
    </cfRule>
  </conditionalFormatting>
  <conditionalFormatting sqref="I459">
    <cfRule type="expression" dxfId="308" priority="112">
      <formula>AND(XDU507="ESTRUCTURA",I459="")</formula>
    </cfRule>
  </conditionalFormatting>
  <conditionalFormatting sqref="I460">
    <cfRule type="expression" dxfId="307" priority="109">
      <formula>AND(XDU507="ESTRUCTURA",I460="")</formula>
    </cfRule>
  </conditionalFormatting>
  <conditionalFormatting sqref="I461">
    <cfRule type="expression" dxfId="306" priority="106">
      <formula>AND(XDU507="ESTRUCTURA",I461="")</formula>
    </cfRule>
  </conditionalFormatting>
  <conditionalFormatting sqref="I462">
    <cfRule type="expression" dxfId="305" priority="103">
      <formula>AND(XDU507="ESTRUCTURA",I462="")</formula>
    </cfRule>
  </conditionalFormatting>
  <conditionalFormatting sqref="I463">
    <cfRule type="expression" dxfId="304" priority="100">
      <formula>AND(XDU507="ESTRUCTURA",I463="")</formula>
    </cfRule>
  </conditionalFormatting>
  <conditionalFormatting sqref="I464">
    <cfRule type="expression" dxfId="303" priority="97">
      <formula>AND(XDU507="ESTRUCTURA",I464="")</formula>
    </cfRule>
  </conditionalFormatting>
  <conditionalFormatting sqref="I465">
    <cfRule type="expression" dxfId="302" priority="94">
      <formula>AND(XDU507="ESTRUCTURA",I465="")</formula>
    </cfRule>
  </conditionalFormatting>
  <conditionalFormatting sqref="I466">
    <cfRule type="expression" dxfId="301" priority="91">
      <formula>AND(XDU507="ESTRUCTURA",I466="")</formula>
    </cfRule>
  </conditionalFormatting>
  <conditionalFormatting sqref="I467">
    <cfRule type="expression" dxfId="300" priority="88">
      <formula>AND(XDU507="ESTRUCTURA",I467="")</formula>
    </cfRule>
  </conditionalFormatting>
  <conditionalFormatting sqref="I468">
    <cfRule type="expression" dxfId="299" priority="85">
      <formula>AND(XDU507="ESTRUCTURA",I468="")</formula>
    </cfRule>
  </conditionalFormatting>
  <conditionalFormatting sqref="I469">
    <cfRule type="expression" dxfId="298" priority="82">
      <formula>AND(XDU507="ESTRUCTURA",I469="")</formula>
    </cfRule>
  </conditionalFormatting>
  <conditionalFormatting sqref="I470:I471">
    <cfRule type="expression" dxfId="297" priority="79">
      <formula>AND(XDU507="ESTRUCTURA",I470="")</formula>
    </cfRule>
  </conditionalFormatting>
  <conditionalFormatting sqref="I472:I473">
    <cfRule type="expression" dxfId="296" priority="157">
      <formula>AND(XDU507="ESTRUCTURA",I472="")</formula>
    </cfRule>
  </conditionalFormatting>
  <conditionalFormatting sqref="I474">
    <cfRule type="expression" dxfId="295" priority="154">
      <formula>AND(XDU508="ESTRUCTURA",I474="")</formula>
    </cfRule>
  </conditionalFormatting>
  <conditionalFormatting sqref="I475:I476">
    <cfRule type="expression" dxfId="294" priority="151">
      <formula>AND(XDU508="ESTRUCTURA",I475="")</formula>
    </cfRule>
  </conditionalFormatting>
  <conditionalFormatting sqref="I477">
    <cfRule type="expression" dxfId="293" priority="148">
      <formula>AND(XDU508="ESTRUCTURA",I477="")</formula>
    </cfRule>
  </conditionalFormatting>
  <conditionalFormatting sqref="I478">
    <cfRule type="expression" dxfId="292" priority="145">
      <formula>AND(XDU508="ESTRUCTURA",I478="")</formula>
    </cfRule>
  </conditionalFormatting>
  <conditionalFormatting sqref="I479:I480">
    <cfRule type="expression" dxfId="291" priority="142">
      <formula>AND(XDU508="ESTRUCTURA",I479="")</formula>
    </cfRule>
  </conditionalFormatting>
  <conditionalFormatting sqref="I481:I482">
    <cfRule type="expression" dxfId="290" priority="139">
      <formula>AND(XDU508="ESTRUCTURA",I481="")</formula>
    </cfRule>
  </conditionalFormatting>
  <conditionalFormatting sqref="I483">
    <cfRule type="expression" dxfId="289" priority="136">
      <formula>AND(XDU508="ESTRUCTURA",I483="")</formula>
    </cfRule>
  </conditionalFormatting>
  <conditionalFormatting sqref="I484:I485">
    <cfRule type="expression" dxfId="288" priority="133">
      <formula>AND(XDU508="ESTRUCTURA",I484="")</formula>
    </cfRule>
  </conditionalFormatting>
  <conditionalFormatting sqref="I486:I487">
    <cfRule type="expression" dxfId="287" priority="130">
      <formula>AND(XDU508="ESTRUCTURA",I486="")</formula>
    </cfRule>
  </conditionalFormatting>
  <conditionalFormatting sqref="I488:I489">
    <cfRule type="expression" dxfId="286" priority="127">
      <formula>AND(XDU508="ESTRUCTURA",I488="")</formula>
    </cfRule>
  </conditionalFormatting>
  <conditionalFormatting sqref="I490:I529">
    <cfRule type="expression" dxfId="285" priority="12">
      <formula>AND(XDU490="ESTRUCTURA",I490="")</formula>
    </cfRule>
  </conditionalFormatting>
  <conditionalFormatting sqref="I555:I590">
    <cfRule type="expression" dxfId="284" priority="30">
      <formula>AND(XDU555="ESTRUCTURA",I555="")</formula>
    </cfRule>
  </conditionalFormatting>
  <conditionalFormatting sqref="I597:I598">
    <cfRule type="expression" dxfId="283" priority="9">
      <formula>AND(XDU597="ESTRUCTURA",I597="")</formula>
    </cfRule>
  </conditionalFormatting>
  <conditionalFormatting sqref="J34:K36">
    <cfRule type="expression" dxfId="282" priority="50">
      <formula>AND(XDT34="ESTRUCTURA",J34="")</formula>
    </cfRule>
  </conditionalFormatting>
  <conditionalFormatting sqref="J51:K53">
    <cfRule type="expression" dxfId="281" priority="4">
      <formula>AND(XDT51="ESTRUCTURA",J51="")</formula>
    </cfRule>
  </conditionalFormatting>
  <conditionalFormatting sqref="J68:K70">
    <cfRule type="expression" dxfId="280" priority="1">
      <formula>AND(XDT68="ESTRUCTURA",J68="")</formula>
    </cfRule>
  </conditionalFormatting>
  <conditionalFormatting sqref="J89:K89">
    <cfRule type="expression" dxfId="279" priority="42">
      <formula>AND(XDT89="ESTRUCTURA",J89="")</formula>
    </cfRule>
  </conditionalFormatting>
  <conditionalFormatting sqref="J106:K106">
    <cfRule type="expression" dxfId="278" priority="40">
      <formula>AND(XDT106="ESTRUCTURA",J106="")</formula>
    </cfRule>
  </conditionalFormatting>
  <conditionalFormatting sqref="J116:K116">
    <cfRule type="expression" dxfId="277" priority="45">
      <formula>AND(XDT116="ESTRUCTURA",J116="")</formula>
    </cfRule>
  </conditionalFormatting>
  <conditionalFormatting sqref="K4:K29 K42:K48 K59:K65 K76:K82 K84 K94:K102 K110:K115 K121:K125 K130:K165 M248">
    <cfRule type="expression" dxfId="276" priority="66">
      <formula>AND(XDT4="ESTRUCTURA",K4="")</formula>
    </cfRule>
  </conditionalFormatting>
  <conditionalFormatting sqref="K83">
    <cfRule type="expression" dxfId="275" priority="1109">
      <formula>AND(#REF!="ESTRUCTURA",K83="")</formula>
    </cfRule>
  </conditionalFormatting>
  <conditionalFormatting sqref="K149:K151">
    <cfRule type="expression" dxfId="274" priority="71">
      <formula>AND(XDU203="ESTRUCTURA",K149="")</formula>
    </cfRule>
  </conditionalFormatting>
  <conditionalFormatting sqref="K152:K154">
    <cfRule type="expression" dxfId="273" priority="501">
      <formula>AND(XDU207="ESTRUCTURA",K152="")</formula>
    </cfRule>
  </conditionalFormatting>
  <conditionalFormatting sqref="K155:K165">
    <cfRule type="expression" dxfId="272" priority="506">
      <formula>AND(XDT210="ESTRUCTURA",K155="")</formula>
    </cfRule>
  </conditionalFormatting>
  <conditionalFormatting sqref="K166:K180 K187:K192 K195:K206">
    <cfRule type="expression" dxfId="271" priority="76">
      <formula>AND(XDU150="ESTRUCTURA",K166="")</formula>
    </cfRule>
  </conditionalFormatting>
  <conditionalFormatting sqref="K182:K184">
    <cfRule type="expression" dxfId="270" priority="58">
      <formula>AND(XDU166="ESTRUCTURA",K182="")</formula>
    </cfRule>
  </conditionalFormatting>
  <conditionalFormatting sqref="K193:K194">
    <cfRule type="expression" dxfId="269" priority="1117">
      <formula>AND(XDU178="ESTRUCTURA",K193="")</formula>
    </cfRule>
  </conditionalFormatting>
  <conditionalFormatting sqref="K207:K208">
    <cfRule type="expression" dxfId="268" priority="517">
      <formula>AND(XDT190="ESTRUCTURA",K207="")</formula>
    </cfRule>
  </conditionalFormatting>
  <conditionalFormatting sqref="K209 K212:K219">
    <cfRule type="expression" dxfId="267" priority="502">
      <formula>AND(XDU192="ESTRUCTURA",K209="")</formula>
    </cfRule>
  </conditionalFormatting>
  <conditionalFormatting sqref="K211">
    <cfRule type="expression" dxfId="266" priority="520">
      <formula>AND(XDU193="ESTRUCTURA",K211="")</formula>
    </cfRule>
  </conditionalFormatting>
  <conditionalFormatting sqref="K220">
    <cfRule type="expression" dxfId="265" priority="52">
      <formula>AND(XDU220="ESTRUCTURA",K220="")</formula>
    </cfRule>
  </conditionalFormatting>
  <conditionalFormatting sqref="K221:K260">
    <cfRule type="expression" dxfId="264" priority="59">
      <formula>AND(XDT221="ESTRUCTURA",K221="")</formula>
    </cfRule>
  </conditionalFormatting>
  <conditionalFormatting sqref="K261">
    <cfRule type="expression" dxfId="263" priority="51">
      <formula>AND(XDU261="ESTRUCTURA",K261="")</formula>
    </cfRule>
  </conditionalFormatting>
  <conditionalFormatting sqref="K262:K306 K309:K327">
    <cfRule type="expression" dxfId="262" priority="44">
      <formula>AND(XDT262="ESTRUCTURA",K262="")</formula>
    </cfRule>
  </conditionalFormatting>
  <conditionalFormatting sqref="K307:K308">
    <cfRule type="expression" dxfId="261" priority="19">
      <formula>AND(XDS307="ESTRUCTURA",K307="")</formula>
    </cfRule>
  </conditionalFormatting>
  <conditionalFormatting sqref="K353:K354">
    <cfRule type="expression" dxfId="260" priority="16">
      <formula>AND(XDT353="ESTRUCTURA",K353="")</formula>
    </cfRule>
  </conditionalFormatting>
  <conditionalFormatting sqref="K369:K395">
    <cfRule type="expression" dxfId="259" priority="23">
      <formula>AND(XDT369="ESTRUCTURA",K369="")</formula>
    </cfRule>
  </conditionalFormatting>
  <conditionalFormatting sqref="K396:K397">
    <cfRule type="expression" dxfId="258" priority="26">
      <formula>AND(XDU396="ESTRUCTURA",K396="")</formula>
    </cfRule>
  </conditionalFormatting>
  <conditionalFormatting sqref="K398:K451">
    <cfRule type="expression" dxfId="257" priority="13">
      <formula>AND(XDT398="ESTRUCTURA",K398="")</formula>
    </cfRule>
  </conditionalFormatting>
  <conditionalFormatting sqref="K454:K455">
    <cfRule type="expression" dxfId="256" priority="125">
      <formula>AND(XDT507="ESTRUCTURA",K454="")</formula>
    </cfRule>
  </conditionalFormatting>
  <conditionalFormatting sqref="K456">
    <cfRule type="expression" dxfId="255" priority="122">
      <formula>AND(XDT507="ESTRUCTURA",K456="")</formula>
    </cfRule>
  </conditionalFormatting>
  <conditionalFormatting sqref="K457">
    <cfRule type="expression" dxfId="254" priority="119">
      <formula>AND(XDT507="ESTRUCTURA",K457="")</formula>
    </cfRule>
  </conditionalFormatting>
  <conditionalFormatting sqref="K458">
    <cfRule type="expression" dxfId="253" priority="116">
      <formula>AND(XDT507="ESTRUCTURA",K458="")</formula>
    </cfRule>
  </conditionalFormatting>
  <conditionalFormatting sqref="K459">
    <cfRule type="expression" dxfId="252" priority="113">
      <formula>AND(XDT507="ESTRUCTURA",K459="")</formula>
    </cfRule>
  </conditionalFormatting>
  <conditionalFormatting sqref="K460">
    <cfRule type="expression" dxfId="251" priority="110">
      <formula>AND(XDT507="ESTRUCTURA",K460="")</formula>
    </cfRule>
  </conditionalFormatting>
  <conditionalFormatting sqref="K461">
    <cfRule type="expression" dxfId="250" priority="107">
      <formula>AND(XDT507="ESTRUCTURA",K461="")</formula>
    </cfRule>
  </conditionalFormatting>
  <conditionalFormatting sqref="K462">
    <cfRule type="expression" dxfId="249" priority="104">
      <formula>AND(XDT507="ESTRUCTURA",K462="")</formula>
    </cfRule>
  </conditionalFormatting>
  <conditionalFormatting sqref="K463">
    <cfRule type="expression" dxfId="248" priority="101">
      <formula>AND(XDT507="ESTRUCTURA",K463="")</formula>
    </cfRule>
  </conditionalFormatting>
  <conditionalFormatting sqref="K464">
    <cfRule type="expression" dxfId="247" priority="98">
      <formula>AND(XDT507="ESTRUCTURA",K464="")</formula>
    </cfRule>
  </conditionalFormatting>
  <conditionalFormatting sqref="K465">
    <cfRule type="expression" dxfId="246" priority="95">
      <formula>AND(XDT507="ESTRUCTURA",K465="")</formula>
    </cfRule>
  </conditionalFormatting>
  <conditionalFormatting sqref="K466">
    <cfRule type="expression" dxfId="245" priority="92">
      <formula>AND(XDT507="ESTRUCTURA",K466="")</formula>
    </cfRule>
  </conditionalFormatting>
  <conditionalFormatting sqref="K467">
    <cfRule type="expression" dxfId="244" priority="89">
      <formula>AND(XDT507="ESTRUCTURA",K467="")</formula>
    </cfRule>
  </conditionalFormatting>
  <conditionalFormatting sqref="K468">
    <cfRule type="expression" dxfId="243" priority="86">
      <formula>AND(XDT507="ESTRUCTURA",K468="")</formula>
    </cfRule>
  </conditionalFormatting>
  <conditionalFormatting sqref="K469">
    <cfRule type="expression" dxfId="242" priority="83">
      <formula>AND(XDT507="ESTRUCTURA",K469="")</formula>
    </cfRule>
  </conditionalFormatting>
  <conditionalFormatting sqref="K470:K471">
    <cfRule type="expression" dxfId="241" priority="80">
      <formula>AND(XDT507="ESTRUCTURA",K470="")</formula>
    </cfRule>
  </conditionalFormatting>
  <conditionalFormatting sqref="K472:K473">
    <cfRule type="expression" dxfId="240" priority="158">
      <formula>AND(XDT507="ESTRUCTURA",K472="")</formula>
    </cfRule>
  </conditionalFormatting>
  <conditionalFormatting sqref="K474">
    <cfRule type="expression" dxfId="239" priority="155">
      <formula>AND(XDT508="ESTRUCTURA",K474="")</formula>
    </cfRule>
  </conditionalFormatting>
  <conditionalFormatting sqref="K475:K476">
    <cfRule type="expression" dxfId="238" priority="152">
      <formula>AND(XDT508="ESTRUCTURA",K475="")</formula>
    </cfRule>
  </conditionalFormatting>
  <conditionalFormatting sqref="K477">
    <cfRule type="expression" dxfId="237" priority="149">
      <formula>AND(XDT508="ESTRUCTURA",K477="")</formula>
    </cfRule>
  </conditionalFormatting>
  <conditionalFormatting sqref="K478">
    <cfRule type="expression" dxfId="236" priority="146">
      <formula>AND(XDT508="ESTRUCTURA",K478="")</formula>
    </cfRule>
  </conditionalFormatting>
  <conditionalFormatting sqref="K479:K480">
    <cfRule type="expression" dxfId="235" priority="143">
      <formula>AND(XDT508="ESTRUCTURA",K479="")</formula>
    </cfRule>
  </conditionalFormatting>
  <conditionalFormatting sqref="K481:K482">
    <cfRule type="expression" dxfId="234" priority="140">
      <formula>AND(XDT508="ESTRUCTURA",K481="")</formula>
    </cfRule>
  </conditionalFormatting>
  <conditionalFormatting sqref="K483">
    <cfRule type="expression" dxfId="233" priority="137">
      <formula>AND(XDT508="ESTRUCTURA",K483="")</formula>
    </cfRule>
  </conditionalFormatting>
  <conditionalFormatting sqref="K484:K485">
    <cfRule type="expression" dxfId="232" priority="134">
      <formula>AND(XDT508="ESTRUCTURA",K484="")</formula>
    </cfRule>
  </conditionalFormatting>
  <conditionalFormatting sqref="K486:K487">
    <cfRule type="expression" dxfId="231" priority="131">
      <formula>AND(XDT508="ESTRUCTURA",K486="")</formula>
    </cfRule>
  </conditionalFormatting>
  <conditionalFormatting sqref="K488:K489">
    <cfRule type="expression" dxfId="230" priority="128">
      <formula>AND(XDT508="ESTRUCTURA",K488="")</formula>
    </cfRule>
  </conditionalFormatting>
  <conditionalFormatting sqref="K490:K529">
    <cfRule type="expression" dxfId="229" priority="10">
      <formula>AND(XDT490="ESTRUCTURA",K490="")</formula>
    </cfRule>
  </conditionalFormatting>
  <conditionalFormatting sqref="K555:K590">
    <cfRule type="expression" dxfId="228" priority="27">
      <formula>AND(XDT555="ESTRUCTURA",K555="")</formula>
    </cfRule>
  </conditionalFormatting>
  <conditionalFormatting sqref="K597:K598">
    <cfRule type="expression" dxfId="227" priority="7">
      <formula>AND(XDT597="ESTRUCTURA",K597="")</formula>
    </cfRule>
  </conditionalFormatting>
  <conditionalFormatting sqref="L282:L285">
    <cfRule type="expression" dxfId="226" priority="47">
      <formula>AND(XDU282="ESTRUCTURA",L282="")</formula>
    </cfRule>
  </conditionalFormatting>
  <conditionalFormatting sqref="L374:L376">
    <cfRule type="expression" dxfId="225" priority="37">
      <formula>AND(XDU374="ESTRUCTURA",L374="")</formula>
    </cfRule>
  </conditionalFormatting>
  <conditionalFormatting sqref="M4:M35 M146:M165 M220:M229 L230:L231 M234 M237:M243 M281:M299 M301:M306 M309:M310 M312:M327">
    <cfRule type="expression" dxfId="224" priority="60">
      <formula>AND(XDT4="ESTRUCTURA",L4="")</formula>
    </cfRule>
  </conditionalFormatting>
  <conditionalFormatting sqref="M46:M52">
    <cfRule type="expression" dxfId="223" priority="5">
      <formula>AND(XDU46="ESTRUCTURA",M46="")</formula>
    </cfRule>
  </conditionalFormatting>
  <conditionalFormatting sqref="M63:M69">
    <cfRule type="expression" dxfId="222" priority="2">
      <formula>AND(XDU63="ESTRUCTURA",M63="")</formula>
    </cfRule>
  </conditionalFormatting>
  <conditionalFormatting sqref="M80:M88">
    <cfRule type="expression" dxfId="221" priority="43">
      <formula>AND(XDU80="ESTRUCTURA",M80="")</formula>
    </cfRule>
  </conditionalFormatting>
  <conditionalFormatting sqref="M99:M105">
    <cfRule type="expression" dxfId="220" priority="41">
      <formula>AND(XDU99="ESTRUCTURA",M99="")</formula>
    </cfRule>
  </conditionalFormatting>
  <conditionalFormatting sqref="M149:M150">
    <cfRule type="expression" dxfId="219" priority="72">
      <formula>AND(XDV203="ESTRUCTURA",M149="")</formula>
    </cfRule>
  </conditionalFormatting>
  <conditionalFormatting sqref="M151">
    <cfRule type="expression" dxfId="218" priority="73">
      <formula>AND(XDU205="ESTRUCTURA",M151="")</formula>
    </cfRule>
  </conditionalFormatting>
  <conditionalFormatting sqref="M152:M165">
    <cfRule type="expression" dxfId="217" priority="508">
      <formula>AND(XDU207="ESTRUCTURA",M152="")</formula>
    </cfRule>
  </conditionalFormatting>
  <conditionalFormatting sqref="M166:M167 M186:M192 M203:M206">
    <cfRule type="expression" dxfId="216" priority="77">
      <formula>AND(XDV150="ESTRUCTURA",M166="")</formula>
    </cfRule>
  </conditionalFormatting>
  <conditionalFormatting sqref="M168 M177:M180 M201:M202">
    <cfRule type="expression" dxfId="215" priority="78">
      <formula>AND(XDU152="ESTRUCTURA",M168="")</formula>
    </cfRule>
  </conditionalFormatting>
  <conditionalFormatting sqref="M169:M176 K185:K186">
    <cfRule type="expression" dxfId="214" priority="62">
      <formula>AND(XDT153="ESTRUCTURA",K169="")</formula>
    </cfRule>
  </conditionalFormatting>
  <conditionalFormatting sqref="M182:M185">
    <cfRule type="expression" dxfId="213" priority="53">
      <formula>AND(XDU166="ESTRUCTURA",M182="")</formula>
    </cfRule>
  </conditionalFormatting>
  <conditionalFormatting sqref="M193:M194">
    <cfRule type="expression" dxfId="212" priority="1123">
      <formula>AND(XDV178="ESTRUCTURA",M193="")</formula>
    </cfRule>
  </conditionalFormatting>
  <conditionalFormatting sqref="M195:M200">
    <cfRule type="expression" dxfId="211" priority="65">
      <formula>AND(XDV179="ESTRUCTURA",M195="")</formula>
    </cfRule>
  </conditionalFormatting>
  <conditionalFormatting sqref="M207:M209 M212:M213">
    <cfRule type="expression" dxfId="210" priority="56">
      <formula>AND(XDU190="ESTRUCTURA",M207="")</formula>
    </cfRule>
  </conditionalFormatting>
  <conditionalFormatting sqref="M211">
    <cfRule type="expression" dxfId="209" priority="515">
      <formula>AND(XDU193="ESTRUCTURA",M211="")</formula>
    </cfRule>
  </conditionalFormatting>
  <conditionalFormatting sqref="M214 M216:M217 M219">
    <cfRule type="expression" dxfId="208" priority="64">
      <formula>AND(XDV197="ESTRUCTURA",M214="")</formula>
    </cfRule>
  </conditionalFormatting>
  <conditionalFormatting sqref="M215">
    <cfRule type="expression" dxfId="207" priority="49">
      <formula>AND(XDU198="ESTRUCTURA",M215="")</formula>
    </cfRule>
  </conditionalFormatting>
  <conditionalFormatting sqref="M230:M233">
    <cfRule type="expression" dxfId="206" priority="54">
      <formula>AND(XDV230="ESTRUCTURA",M230="")</formula>
    </cfRule>
  </conditionalFormatting>
  <conditionalFormatting sqref="M244:M246">
    <cfRule type="expression" dxfId="205" priority="55">
      <formula>AND(XDV244="ESTRUCTURA",M244="")</formula>
    </cfRule>
  </conditionalFormatting>
  <conditionalFormatting sqref="M247">
    <cfRule type="expression" dxfId="204" priority="61">
      <formula>AND(XDU247="ESTRUCTURA",M247="")</formula>
    </cfRule>
  </conditionalFormatting>
  <conditionalFormatting sqref="M249:M279">
    <cfRule type="expression" dxfId="203" priority="57">
      <formula>AND(XDU249="ESTRUCTURA",M249="")</formula>
    </cfRule>
  </conditionalFormatting>
  <conditionalFormatting sqref="M280">
    <cfRule type="expression" dxfId="202" priority="48">
      <formula>AND(XDV280="ESTRUCTURA",M280="")</formula>
    </cfRule>
  </conditionalFormatting>
  <conditionalFormatting sqref="M300">
    <cfRule type="expression" dxfId="201" priority="46">
      <formula>AND(XDV300="ESTRUCTURA",M300="")</formula>
    </cfRule>
  </conditionalFormatting>
  <conditionalFormatting sqref="M307:M308">
    <cfRule type="expression" dxfId="200" priority="20">
      <formula>AND(XDT307="ESTRUCTURA",M307="")</formula>
    </cfRule>
  </conditionalFormatting>
  <conditionalFormatting sqref="M353:M354">
    <cfRule type="expression" dxfId="199" priority="17">
      <formula>AND(XDU353="ESTRUCTURA",M353="")</formula>
    </cfRule>
  </conditionalFormatting>
  <conditionalFormatting sqref="M369:M371">
    <cfRule type="expression" dxfId="198" priority="39">
      <formula>AND(XDU369="ESTRUCTURA",M369="")</formula>
    </cfRule>
  </conditionalFormatting>
  <conditionalFormatting sqref="M372">
    <cfRule type="expression" dxfId="197" priority="38">
      <formula>AND(XDV372="ESTRUCTURA",M372="")</formula>
    </cfRule>
  </conditionalFormatting>
  <conditionalFormatting sqref="M373:M421">
    <cfRule type="expression" dxfId="196" priority="14">
      <formula>AND(XDU373="ESTRUCTURA",M373="")</formula>
    </cfRule>
  </conditionalFormatting>
  <conditionalFormatting sqref="M422">
    <cfRule type="expression" dxfId="195" priority="35">
      <formula>AND(XDV422="ESTRUCTURA",M422="")</formula>
    </cfRule>
  </conditionalFormatting>
  <conditionalFormatting sqref="M423:M433 M435:M451">
    <cfRule type="expression" dxfId="194" priority="36">
      <formula>AND(XDU423="ESTRUCTURA",M423="")</formula>
    </cfRule>
  </conditionalFormatting>
  <conditionalFormatting sqref="M454:M455">
    <cfRule type="expression" dxfId="193" priority="126">
      <formula>AND(XDU507="ESTRUCTURA",M454="")</formula>
    </cfRule>
  </conditionalFormatting>
  <conditionalFormatting sqref="M456">
    <cfRule type="expression" dxfId="192" priority="123">
      <formula>AND(XDU507="ESTRUCTURA",M456="")</formula>
    </cfRule>
  </conditionalFormatting>
  <conditionalFormatting sqref="M457">
    <cfRule type="expression" dxfId="191" priority="120">
      <formula>AND(XDU507="ESTRUCTURA",M457="")</formula>
    </cfRule>
  </conditionalFormatting>
  <conditionalFormatting sqref="M458">
    <cfRule type="expression" dxfId="190" priority="117">
      <formula>AND(XDU507="ESTRUCTURA",M458="")</formula>
    </cfRule>
  </conditionalFormatting>
  <conditionalFormatting sqref="M459">
    <cfRule type="expression" dxfId="189" priority="114">
      <formula>AND(XDU507="ESTRUCTURA",M459="")</formula>
    </cfRule>
  </conditionalFormatting>
  <conditionalFormatting sqref="M460">
    <cfRule type="expression" dxfId="188" priority="111">
      <formula>AND(XDU507="ESTRUCTURA",M460="")</formula>
    </cfRule>
  </conditionalFormatting>
  <conditionalFormatting sqref="M461">
    <cfRule type="expression" dxfId="187" priority="108">
      <formula>AND(XDU507="ESTRUCTURA",M461="")</formula>
    </cfRule>
  </conditionalFormatting>
  <conditionalFormatting sqref="M462">
    <cfRule type="expression" dxfId="186" priority="105">
      <formula>AND(XDU507="ESTRUCTURA",M462="")</formula>
    </cfRule>
  </conditionalFormatting>
  <conditionalFormatting sqref="M463">
    <cfRule type="expression" dxfId="185" priority="102">
      <formula>AND(XDU507="ESTRUCTURA",M463="")</formula>
    </cfRule>
  </conditionalFormatting>
  <conditionalFormatting sqref="M464">
    <cfRule type="expression" dxfId="184" priority="99">
      <formula>AND(XDU507="ESTRUCTURA",M464="")</formula>
    </cfRule>
  </conditionalFormatting>
  <conditionalFormatting sqref="M465">
    <cfRule type="expression" dxfId="183" priority="96">
      <formula>AND(XDU507="ESTRUCTURA",M465="")</formula>
    </cfRule>
  </conditionalFormatting>
  <conditionalFormatting sqref="M466">
    <cfRule type="expression" dxfId="182" priority="93">
      <formula>AND(XDU507="ESTRUCTURA",M466="")</formula>
    </cfRule>
  </conditionalFormatting>
  <conditionalFormatting sqref="M467">
    <cfRule type="expression" dxfId="181" priority="90">
      <formula>AND(XDU507="ESTRUCTURA",M467="")</formula>
    </cfRule>
  </conditionalFormatting>
  <conditionalFormatting sqref="M468">
    <cfRule type="expression" dxfId="180" priority="87">
      <formula>AND(XDU507="ESTRUCTURA",M468="")</formula>
    </cfRule>
  </conditionalFormatting>
  <conditionalFormatting sqref="M469">
    <cfRule type="expression" dxfId="179" priority="84">
      <formula>AND(XDU507="ESTRUCTURA",M469="")</formula>
    </cfRule>
  </conditionalFormatting>
  <conditionalFormatting sqref="M470:M471">
    <cfRule type="expression" dxfId="178" priority="81">
      <formula>AND(XDU507="ESTRUCTURA",M470="")</formula>
    </cfRule>
  </conditionalFormatting>
  <conditionalFormatting sqref="M472:M473">
    <cfRule type="expression" dxfId="177" priority="159">
      <formula>AND(XDU507="ESTRUCTURA",M472="")</formula>
    </cfRule>
  </conditionalFormatting>
  <conditionalFormatting sqref="M474">
    <cfRule type="expression" dxfId="176" priority="156">
      <formula>AND(XDU508="ESTRUCTURA",M474="")</formula>
    </cfRule>
  </conditionalFormatting>
  <conditionalFormatting sqref="M475:M476">
    <cfRule type="expression" dxfId="175" priority="153">
      <formula>AND(XDU508="ESTRUCTURA",M475="")</formula>
    </cfRule>
  </conditionalFormatting>
  <conditionalFormatting sqref="M477">
    <cfRule type="expression" dxfId="174" priority="150">
      <formula>AND(XDU508="ESTRUCTURA",M477="")</formula>
    </cfRule>
  </conditionalFormatting>
  <conditionalFormatting sqref="M478">
    <cfRule type="expression" dxfId="173" priority="147">
      <formula>AND(XDU508="ESTRUCTURA",M478="")</formula>
    </cfRule>
  </conditionalFormatting>
  <conditionalFormatting sqref="M479:M480">
    <cfRule type="expression" dxfId="172" priority="144">
      <formula>AND(XDU508="ESTRUCTURA",M479="")</formula>
    </cfRule>
  </conditionalFormatting>
  <conditionalFormatting sqref="M481:M482">
    <cfRule type="expression" dxfId="171" priority="141">
      <formula>AND(XDU508="ESTRUCTURA",M481="")</formula>
    </cfRule>
  </conditionalFormatting>
  <conditionalFormatting sqref="M483">
    <cfRule type="expression" dxfId="170" priority="138">
      <formula>AND(XDU508="ESTRUCTURA",M483="")</formula>
    </cfRule>
  </conditionalFormatting>
  <conditionalFormatting sqref="M484:M485">
    <cfRule type="expression" dxfId="169" priority="135">
      <formula>AND(XDU508="ESTRUCTURA",M484="")</formula>
    </cfRule>
  </conditionalFormatting>
  <conditionalFormatting sqref="M486:M487">
    <cfRule type="expression" dxfId="168" priority="132">
      <formula>AND(XDU508="ESTRUCTURA",M486="")</formula>
    </cfRule>
  </conditionalFormatting>
  <conditionalFormatting sqref="M488:M489">
    <cfRule type="expression" dxfId="167" priority="129">
      <formula>AND(XDU508="ESTRUCTURA",M488="")</formula>
    </cfRule>
  </conditionalFormatting>
  <conditionalFormatting sqref="M490:M501">
    <cfRule type="expression" dxfId="166" priority="11">
      <formula>AND(XDU490="ESTRUCTURA",M490="")</formula>
    </cfRule>
  </conditionalFormatting>
  <conditionalFormatting sqref="M502">
    <cfRule type="expression" dxfId="165" priority="32">
      <formula>AND(XDV502="ESTRUCTURA",M502="")</formula>
    </cfRule>
  </conditionalFormatting>
  <conditionalFormatting sqref="M503:M512 M515:M529">
    <cfRule type="expression" dxfId="164" priority="33">
      <formula>AND(XDU503="ESTRUCTURA",M503="")</formula>
    </cfRule>
  </conditionalFormatting>
  <conditionalFormatting sqref="M555:M565 M567:M576 M578:M590">
    <cfRule type="expression" dxfId="163" priority="29">
      <formula>AND(XDU555="ESTRUCTURA",M555="")</formula>
    </cfRule>
  </conditionalFormatting>
  <conditionalFormatting sqref="M566">
    <cfRule type="expression" dxfId="162" priority="28">
      <formula>AND(XDV566="ESTRUCTURA",M566="")</formula>
    </cfRule>
  </conditionalFormatting>
  <conditionalFormatting sqref="M597:M598">
    <cfRule type="expression" dxfId="161" priority="8">
      <formula>AND(XDU597="ESTRUCTURA",M597="")</formula>
    </cfRule>
  </conditionalFormatting>
  <dataValidations count="31">
    <dataValidation type="list" allowBlank="1" showInputMessage="1" showErrorMessage="1" sqref="G618:G619 G484:G485" xr:uid="{68E80465-3CBE-49FE-A2D4-3D3C5B469FF3}">
      <formula1>INDIRECT(XDZ508)</formula1>
    </dataValidation>
    <dataValidation type="list" allowBlank="1" showInputMessage="1" showErrorMessage="1" sqref="G307:G308" xr:uid="{465014E7-E696-486E-B194-3BDCED3EBD3C}">
      <formula1>INDIRECT(XDY307)</formula1>
    </dataValidation>
    <dataValidation type="list" allowBlank="1" showInputMessage="1" showErrorMessage="1" sqref="G474" xr:uid="{AD263901-485F-4552-B4E3-680A6EB695F6}">
      <formula1>INDIRECT(XDZ508)</formula1>
    </dataValidation>
    <dataValidation type="list" allowBlank="1" showInputMessage="1" showErrorMessage="1" sqref="G472:G473" xr:uid="{2A47B197-873A-4037-B83A-B5E5EFB7D26C}">
      <formula1>INDIRECT(XDZ507)</formula1>
    </dataValidation>
    <dataValidation type="list" allowBlank="1" showInputMessage="1" showErrorMessage="1" sqref="G486:G487" xr:uid="{A5FBE172-C0D5-4A2D-AF89-E16404067786}">
      <formula1>INDIRECT(XDZ508)</formula1>
    </dataValidation>
    <dataValidation type="list" allowBlank="1" showInputMessage="1" showErrorMessage="1" sqref="G488:G489" xr:uid="{1B583477-A841-461C-A1EE-651C6A823688}">
      <formula1>INDIRECT(XDZ508)</formula1>
    </dataValidation>
    <dataValidation type="list" allowBlank="1" showInputMessage="1" showErrorMessage="1" sqref="G470:G471" xr:uid="{7E99C539-FC44-4AC9-840E-379005E34712}">
      <formula1>INDIRECT(XDZ507)</formula1>
    </dataValidation>
    <dataValidation type="list" allowBlank="1" showInputMessage="1" showErrorMessage="1" sqref="G17:G18" xr:uid="{6EE422FB-1C60-4486-B963-2760BCBB3CCE}">
      <formula1>INDIRECT(XDZ20)</formula1>
    </dataValidation>
    <dataValidation type="list" allowBlank="1" showInputMessage="1" showErrorMessage="1" sqref="G184 G213 G218:G219 G167 G179 G177 G174 G172 G181 G209:G210" xr:uid="{EF8A87AA-084E-412F-BAE7-CDD12D827F35}">
      <formula1>INDIRECT(XDZ150)</formula1>
    </dataValidation>
    <dataValidation type="list" allowBlank="1" showInputMessage="1" showErrorMessage="1" sqref="G730 G19 G131 I99:I104 G396:G451 G334 G537 G490:G529 G613:G615 G349:G350 G338:G345 G453 G468:G469 G353:G354 G542:G549 G134:G165 G660 G688 G369:G392 G460:G466 G552:G590 G600:G602 G592 G309:G327 G330:G331 G531:G532 G597:G598 I80:I87 G23:G25 I4:I31 G254:G257 G271:G306 G261:G268 G220:G252 G4 G6:G16 G84:G129 I46:I48 I63:I65 G28:G82" xr:uid="{2C56732C-FE8E-459E-831A-7BADE4B0DF65}">
      <formula1>INDIRECT(XDZ4)</formula1>
    </dataValidation>
    <dataValidation type="list" allowBlank="1" showInputMessage="1" showErrorMessage="1" sqref="G185:G187 G168:G170 G182 G175 G269 G190:G192 G198:G206 G195" xr:uid="{1DD88E4F-C92E-4B69-AA8E-C35F41A5A89D}">
      <formula1>INDIRECT(XDZ152)</formula1>
    </dataValidation>
    <dataValidation type="list" allowBlank="1" showInputMessage="1" showErrorMessage="1" sqref="G454:G455 G151" xr:uid="{994D52B2-85E7-4275-A7E8-82CE22A617E9}">
      <formula1>INDIRECT(XDZ204)</formula1>
    </dataValidation>
    <dataValidation type="list" allowBlank="1" showInputMessage="1" showErrorMessage="1" sqref="G260 G395" xr:uid="{83205AF6-DCEE-440E-B29E-C694D2407C68}">
      <formula1>INDIRECT(XDZ258)</formula1>
    </dataValidation>
    <dataValidation type="list" allowBlank="1" showInputMessage="1" showErrorMessage="1" sqref="G459" xr:uid="{3AEF2F24-1501-40CF-AFD6-41D709D5FC2D}">
      <formula1>INDIRECT(XDZ507)</formula1>
    </dataValidation>
    <dataValidation type="list" allowBlank="1" showInputMessage="1" showErrorMessage="1" sqref="G458" xr:uid="{A9E3EBA7-450E-4DD8-88DF-4918EA2CC964}">
      <formula1>INDIRECT(XDZ507)</formula1>
    </dataValidation>
    <dataValidation type="list" allowBlank="1" showInputMessage="1" showErrorMessage="1" sqref="G457" xr:uid="{58050D0D-DA96-4A00-AA26-44C1E333CB03}">
      <formula1>INDIRECT(XDZ507)</formula1>
    </dataValidation>
    <dataValidation type="list" allowBlank="1" showInputMessage="1" showErrorMessage="1" sqref="G456" xr:uid="{C65BF255-F9E4-402E-A037-4E4F5F506D03}">
      <formula1>INDIRECT(XDZ507)</formula1>
    </dataValidation>
    <dataValidation type="list" allowBlank="1" showInputMessage="1" showErrorMessage="1" sqref="G475:G476" xr:uid="{135A6D56-BEA3-4777-B0E3-AE25915C2656}">
      <formula1>INDIRECT(XDZ508)</formula1>
    </dataValidation>
    <dataValidation type="list" allowBlank="1" showInputMessage="1" showErrorMessage="1" sqref="G477" xr:uid="{E26F0107-BC99-48A2-B21D-3AC5234F512D}">
      <formula1>INDIRECT(XDZ508)</formula1>
    </dataValidation>
    <dataValidation type="list" allowBlank="1" showInputMessage="1" showErrorMessage="1" sqref="G478" xr:uid="{BDB62353-6812-4312-A9D3-5FA8CAAB95EB}">
      <formula1>INDIRECT(XDZ508)</formula1>
    </dataValidation>
    <dataValidation type="list" allowBlank="1" showInputMessage="1" showErrorMessage="1" sqref="G479:G480" xr:uid="{4A1FCFE4-A389-4672-9883-B0C1E04F70B0}">
      <formula1>INDIRECT(XDZ508)</formula1>
    </dataValidation>
    <dataValidation type="list" allowBlank="1" showInputMessage="1" showErrorMessage="1" sqref="G481:G482" xr:uid="{EBEA7A0E-71C1-4DF6-A831-F0197286587E}">
      <formula1>INDIRECT(XDZ508)</formula1>
    </dataValidation>
    <dataValidation type="list" allowBlank="1" showInputMessage="1" showErrorMessage="1" sqref="G483 G351:G352" xr:uid="{E5141263-5107-4116-B4FF-640FA6696812}">
      <formula1>INDIRECT(XDZ376)</formula1>
    </dataValidation>
    <dataValidation type="list" allowBlank="1" showInputMessage="1" showErrorMessage="1" sqref="G215 G217 G208" xr:uid="{3211D90A-0A79-4146-A6E4-193E585055D1}">
      <formula1>INDIRECT(XDZ190)</formula1>
    </dataValidation>
    <dataValidation type="list" allowBlank="1" showInputMessage="1" showErrorMessage="1" sqref="G152:G165" xr:uid="{F761FD34-0EBE-4A75-88D4-02130F0F8C19}">
      <formula1>INDIRECT(XDZ207)</formula1>
    </dataValidation>
    <dataValidation type="list" allowBlank="1" showInputMessage="1" showErrorMessage="1" sqref="G149" xr:uid="{9F43A1BA-B96F-48DA-AFF3-5203E2B9A239}">
      <formula1>INDIRECT(XDZ203)</formula1>
    </dataValidation>
    <dataValidation type="list" allowBlank="1" showInputMessage="1" showErrorMessage="1" sqref="G212" xr:uid="{375F35DD-5EB4-4CC3-994F-3A097E8B018B}">
      <formula1>INDIRECT(XDZ193)</formula1>
    </dataValidation>
    <dataValidation type="list" allowBlank="1" showInputMessage="1" showErrorMessage="1" sqref="G269" xr:uid="{16B69AE0-7566-4713-8FE6-1F30B8C4C161}">
      <formula1>INDIRECT(XDZ270)</formula1>
    </dataValidation>
    <dataValidation type="list" allowBlank="1" showInputMessage="1" showErrorMessage="1" sqref="G270" xr:uid="{E133BF12-2DC3-4D5F-977F-22602FDD1EAA}">
      <formula1>INDIRECT(XDZ269)</formula1>
    </dataValidation>
    <dataValidation type="list" allowBlank="1" showInputMessage="1" showErrorMessage="1" sqref="G83" xr:uid="{15EDB0F0-6D57-433B-A31E-F81FF74B3BA6}">
      <formula1>INDIRECT(#REF!)</formula1>
    </dataValidation>
    <dataValidation type="list" allowBlank="1" showInputMessage="1" showErrorMessage="1" sqref="G193:G194" xr:uid="{5DB25134-D767-462B-B85A-B0C702C01B38}">
      <formula1>INDIRECT(XDZ178)</formula1>
    </dataValidation>
  </dataValidation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BD112-24EC-4E09-B4A4-F80908280899}">
  <sheetPr codeName="Hoja26"/>
  <dimension ref="B1:Q789"/>
  <sheetViews>
    <sheetView topLeftCell="G1" zoomScaleNormal="100" workbookViewId="0">
      <pane ySplit="3" topLeftCell="A4" activePane="bottomLeft" state="frozen"/>
      <selection pane="bottomLeft" activeCell="H418" sqref="H418"/>
    </sheetView>
  </sheetViews>
  <sheetFormatPr baseColWidth="10" defaultRowHeight="14.5" x14ac:dyDescent="0.35"/>
  <cols>
    <col min="2" max="2" width="13.90625" style="41" customWidth="1"/>
    <col min="3" max="3" width="10.90625" style="41"/>
    <col min="4" max="4" width="25.6328125" style="41" bestFit="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19.7265625" style="40" bestFit="1" customWidth="1"/>
    <col min="11" max="11" width="10.81640625" style="41" customWidth="1"/>
    <col min="12" max="13" width="14.1796875" style="41" customWidth="1"/>
    <col min="14" max="14" width="11.1796875" style="41" customWidth="1"/>
    <col min="15" max="15" width="13.08984375" style="41" customWidth="1"/>
    <col min="16" max="16" width="13.1796875" style="40" customWidth="1"/>
    <col min="17" max="17" width="14.08984375" bestFit="1" customWidth="1"/>
    <col min="18" max="18" width="13.453125" customWidth="1"/>
    <col min="19" max="19" width="12.81640625" customWidth="1"/>
    <col min="21" max="21" width="13.453125" customWidth="1"/>
  </cols>
  <sheetData>
    <row r="1" spans="2:16" ht="21" customHeight="1" x14ac:dyDescent="0.35">
      <c r="C1" s="228" t="s">
        <v>91</v>
      </c>
      <c r="D1" s="229"/>
      <c r="E1" s="229"/>
      <c r="F1" s="229"/>
      <c r="G1" s="229"/>
      <c r="H1" s="229"/>
      <c r="I1" s="230"/>
      <c r="J1" s="41" t="s">
        <v>7022</v>
      </c>
      <c r="K1" s="41" t="s">
        <v>8890</v>
      </c>
      <c r="P1" s="53" t="s">
        <v>5311</v>
      </c>
    </row>
    <row r="2" spans="2:16" ht="22" customHeight="1" thickBot="1" x14ac:dyDescent="0.4">
      <c r="C2" s="231" t="s">
        <v>88</v>
      </c>
      <c r="D2" s="232"/>
      <c r="E2" s="232"/>
      <c r="F2" s="232"/>
      <c r="G2" s="232"/>
      <c r="H2" s="232"/>
      <c r="I2" s="233"/>
    </row>
    <row r="3" spans="2:16" ht="34.5" customHeight="1" x14ac:dyDescent="0.35">
      <c r="B3" s="216" t="s">
        <v>0</v>
      </c>
      <c r="C3" s="217" t="s">
        <v>1</v>
      </c>
      <c r="D3" s="218" t="s">
        <v>3</v>
      </c>
      <c r="E3" s="217" t="s">
        <v>52</v>
      </c>
      <c r="F3" s="217" t="s">
        <v>34</v>
      </c>
      <c r="G3" s="219" t="s">
        <v>2</v>
      </c>
      <c r="H3" s="220" t="s">
        <v>376</v>
      </c>
      <c r="I3" s="182" t="s">
        <v>70</v>
      </c>
      <c r="J3" s="206" t="s">
        <v>4</v>
      </c>
      <c r="K3" s="171" t="s">
        <v>7</v>
      </c>
      <c r="L3" s="169" t="s">
        <v>6</v>
      </c>
      <c r="M3" s="169" t="s">
        <v>8</v>
      </c>
      <c r="N3" s="170" t="s">
        <v>5</v>
      </c>
      <c r="O3" s="171" t="s">
        <v>9</v>
      </c>
      <c r="P3" s="171" t="s">
        <v>10</v>
      </c>
    </row>
    <row r="4" spans="2:16" x14ac:dyDescent="0.35">
      <c r="B4" s="21" t="s">
        <v>7022</v>
      </c>
      <c r="C4" s="21" t="s">
        <v>8890</v>
      </c>
      <c r="D4" s="21" t="s">
        <v>8729</v>
      </c>
      <c r="E4" s="21"/>
      <c r="F4" s="21"/>
      <c r="G4" s="139">
        <v>40120125</v>
      </c>
      <c r="H4" s="133" t="s">
        <v>10300</v>
      </c>
      <c r="I4" s="133">
        <v>19</v>
      </c>
      <c r="J4" s="208" t="s">
        <v>8738</v>
      </c>
      <c r="K4" s="133"/>
      <c r="L4" s="187">
        <v>143</v>
      </c>
      <c r="M4" s="133">
        <v>12</v>
      </c>
      <c r="N4" s="133">
        <v>9.6000000000000014</v>
      </c>
      <c r="O4" s="148"/>
      <c r="P4" s="148"/>
    </row>
    <row r="5" spans="2:16" x14ac:dyDescent="0.35">
      <c r="B5" s="21" t="s">
        <v>7022</v>
      </c>
      <c r="C5" s="21" t="s">
        <v>8890</v>
      </c>
      <c r="D5" s="21" t="s">
        <v>8729</v>
      </c>
      <c r="E5" s="21"/>
      <c r="F5" s="21"/>
      <c r="G5" s="139">
        <v>40120096</v>
      </c>
      <c r="H5" s="133" t="s">
        <v>11217</v>
      </c>
      <c r="I5" s="133" t="s">
        <v>10482</v>
      </c>
      <c r="J5" s="208" t="s">
        <v>8834</v>
      </c>
      <c r="K5" s="133"/>
      <c r="L5" s="187">
        <v>1844</v>
      </c>
      <c r="M5" s="133">
        <v>2</v>
      </c>
      <c r="N5" s="133">
        <v>6.7</v>
      </c>
      <c r="O5" s="148"/>
      <c r="P5" s="148"/>
    </row>
    <row r="6" spans="2:16" x14ac:dyDescent="0.35">
      <c r="B6" s="21" t="s">
        <v>7022</v>
      </c>
      <c r="C6" s="21" t="s">
        <v>8890</v>
      </c>
      <c r="D6" s="21" t="s">
        <v>8729</v>
      </c>
      <c r="E6" s="21"/>
      <c r="F6" s="21"/>
      <c r="G6" s="139">
        <v>40120097</v>
      </c>
      <c r="H6" s="133" t="s">
        <v>11216</v>
      </c>
      <c r="I6" s="133" t="s">
        <v>10483</v>
      </c>
      <c r="J6" s="208" t="s">
        <v>8834</v>
      </c>
      <c r="K6" s="133"/>
      <c r="L6" s="187">
        <v>1844</v>
      </c>
      <c r="M6" s="133">
        <v>2</v>
      </c>
      <c r="N6" s="133">
        <v>6.7</v>
      </c>
      <c r="O6" s="148"/>
      <c r="P6" s="148"/>
    </row>
    <row r="7" spans="2:16" x14ac:dyDescent="0.35">
      <c r="B7" s="21" t="s">
        <v>7022</v>
      </c>
      <c r="C7" s="21" t="s">
        <v>8890</v>
      </c>
      <c r="D7" s="21" t="s">
        <v>8729</v>
      </c>
      <c r="E7" s="21"/>
      <c r="F7" s="21"/>
      <c r="G7" s="139">
        <v>40120098</v>
      </c>
      <c r="H7" s="133" t="s">
        <v>10234</v>
      </c>
      <c r="I7" s="133">
        <v>2</v>
      </c>
      <c r="J7" s="208" t="s">
        <v>8393</v>
      </c>
      <c r="K7" s="133"/>
      <c r="L7" s="187">
        <v>329</v>
      </c>
      <c r="M7" s="133">
        <v>2</v>
      </c>
      <c r="N7" s="133">
        <v>5.6</v>
      </c>
      <c r="O7" s="148"/>
      <c r="P7" s="148"/>
    </row>
    <row r="8" spans="2:16" x14ac:dyDescent="0.35">
      <c r="B8" s="21" t="s">
        <v>7022</v>
      </c>
      <c r="C8" s="21" t="s">
        <v>8890</v>
      </c>
      <c r="D8" s="21" t="s">
        <v>8729</v>
      </c>
      <c r="E8" s="21"/>
      <c r="F8" s="21"/>
      <c r="G8" s="139">
        <v>40120099</v>
      </c>
      <c r="H8" s="133" t="s">
        <v>10112</v>
      </c>
      <c r="I8" s="133" t="s">
        <v>7175</v>
      </c>
      <c r="J8" s="208" t="s">
        <v>8891</v>
      </c>
      <c r="K8" s="133"/>
      <c r="L8" s="187">
        <v>2097</v>
      </c>
      <c r="M8" s="133">
        <v>4</v>
      </c>
      <c r="N8" s="133">
        <v>26.4</v>
      </c>
      <c r="O8" s="148"/>
      <c r="P8" s="148"/>
    </row>
    <row r="9" spans="2:16" x14ac:dyDescent="0.35">
      <c r="B9" s="21" t="s">
        <v>7022</v>
      </c>
      <c r="C9" s="21" t="s">
        <v>8890</v>
      </c>
      <c r="D9" s="21" t="s">
        <v>8729</v>
      </c>
      <c r="E9" s="21"/>
      <c r="F9" s="21"/>
      <c r="G9" s="139">
        <v>40120100</v>
      </c>
      <c r="H9" s="133" t="s">
        <v>11198</v>
      </c>
      <c r="I9" s="133" t="s">
        <v>10909</v>
      </c>
      <c r="J9" s="208" t="s">
        <v>8345</v>
      </c>
      <c r="K9" s="133"/>
      <c r="L9" s="187">
        <v>1464</v>
      </c>
      <c r="M9" s="133">
        <v>2</v>
      </c>
      <c r="N9" s="133">
        <v>3.1</v>
      </c>
      <c r="O9" s="148"/>
      <c r="P9" s="148"/>
    </row>
    <row r="10" spans="2:16" x14ac:dyDescent="0.35">
      <c r="B10" s="21" t="s">
        <v>7022</v>
      </c>
      <c r="C10" s="21" t="s">
        <v>8890</v>
      </c>
      <c r="D10" s="21" t="s">
        <v>8729</v>
      </c>
      <c r="E10" s="21"/>
      <c r="F10" s="21"/>
      <c r="G10" s="139">
        <v>40160682</v>
      </c>
      <c r="H10" s="133" t="s">
        <v>11202</v>
      </c>
      <c r="I10" s="133" t="s">
        <v>10910</v>
      </c>
      <c r="J10" s="208" t="s">
        <v>8345</v>
      </c>
      <c r="K10" s="133"/>
      <c r="L10" s="187">
        <v>1464</v>
      </c>
      <c r="M10" s="133">
        <v>2</v>
      </c>
      <c r="N10" s="133">
        <v>3.1</v>
      </c>
      <c r="O10" s="148"/>
      <c r="P10" s="148"/>
    </row>
    <row r="11" spans="2:16" x14ac:dyDescent="0.35">
      <c r="B11" s="21" t="s">
        <v>7022</v>
      </c>
      <c r="C11" s="21" t="s">
        <v>8890</v>
      </c>
      <c r="D11" s="21" t="s">
        <v>8729</v>
      </c>
      <c r="E11" s="21"/>
      <c r="F11" s="21"/>
      <c r="G11" s="139">
        <v>40120102</v>
      </c>
      <c r="H11" s="133" t="s">
        <v>11196</v>
      </c>
      <c r="I11" s="133" t="s">
        <v>10478</v>
      </c>
      <c r="J11" s="208" t="s">
        <v>8345</v>
      </c>
      <c r="K11" s="133"/>
      <c r="L11" s="187">
        <v>1945</v>
      </c>
      <c r="M11" s="133">
        <v>2</v>
      </c>
      <c r="N11" s="133">
        <v>4.2</v>
      </c>
      <c r="O11" s="148"/>
      <c r="P11" s="148"/>
    </row>
    <row r="12" spans="2:16" x14ac:dyDescent="0.35">
      <c r="B12" s="21" t="s">
        <v>7022</v>
      </c>
      <c r="C12" s="21" t="s">
        <v>8890</v>
      </c>
      <c r="D12" s="21" t="s">
        <v>8729</v>
      </c>
      <c r="E12" s="21"/>
      <c r="F12" s="21"/>
      <c r="G12" s="139">
        <v>40120103</v>
      </c>
      <c r="H12" s="133" t="s">
        <v>11197</v>
      </c>
      <c r="I12" s="133" t="s">
        <v>10479</v>
      </c>
      <c r="J12" s="208" t="s">
        <v>8345</v>
      </c>
      <c r="K12" s="133"/>
      <c r="L12" s="187">
        <v>1945</v>
      </c>
      <c r="M12" s="133">
        <v>2</v>
      </c>
      <c r="N12" s="133">
        <v>4.2</v>
      </c>
      <c r="O12" s="148"/>
      <c r="P12" s="148"/>
    </row>
    <row r="13" spans="2:16" x14ac:dyDescent="0.35">
      <c r="B13" s="21" t="s">
        <v>7022</v>
      </c>
      <c r="C13" s="21" t="s">
        <v>8890</v>
      </c>
      <c r="D13" s="21" t="s">
        <v>8729</v>
      </c>
      <c r="E13" s="21"/>
      <c r="F13" s="21"/>
      <c r="G13" s="21">
        <v>40120104</v>
      </c>
      <c r="H13" s="39" t="s">
        <v>11193</v>
      </c>
      <c r="I13" s="133" t="s">
        <v>10798</v>
      </c>
      <c r="J13" s="208" t="s">
        <v>8345</v>
      </c>
      <c r="K13" s="133"/>
      <c r="L13" s="187">
        <v>1051</v>
      </c>
      <c r="M13" s="133">
        <v>2</v>
      </c>
      <c r="N13" s="133">
        <v>2.2999999999999998</v>
      </c>
      <c r="O13" s="148"/>
      <c r="P13" s="148"/>
    </row>
    <row r="14" spans="2:16" x14ac:dyDescent="0.35">
      <c r="B14" s="21" t="s">
        <v>7022</v>
      </c>
      <c r="C14" s="21" t="s">
        <v>8890</v>
      </c>
      <c r="D14" s="21" t="s">
        <v>8729</v>
      </c>
      <c r="E14" s="21"/>
      <c r="F14" s="21"/>
      <c r="G14" s="21">
        <v>40120105</v>
      </c>
      <c r="H14" s="39" t="s">
        <v>11199</v>
      </c>
      <c r="I14" s="133" t="s">
        <v>10799</v>
      </c>
      <c r="J14" s="208" t="s">
        <v>8345</v>
      </c>
      <c r="K14" s="133"/>
      <c r="L14" s="187">
        <v>1051</v>
      </c>
      <c r="M14" s="133">
        <v>2</v>
      </c>
      <c r="N14" s="133">
        <v>2.2999999999999998</v>
      </c>
      <c r="O14" s="148"/>
      <c r="P14" s="148"/>
    </row>
    <row r="15" spans="2:16" x14ac:dyDescent="0.35">
      <c r="B15" s="21" t="s">
        <v>7022</v>
      </c>
      <c r="C15" s="21" t="s">
        <v>8890</v>
      </c>
      <c r="D15" s="21" t="s">
        <v>8729</v>
      </c>
      <c r="E15" s="21"/>
      <c r="F15" s="21"/>
      <c r="G15" s="21">
        <v>40120106</v>
      </c>
      <c r="H15" s="39" t="s">
        <v>11201</v>
      </c>
      <c r="I15" s="133" t="s">
        <v>6796</v>
      </c>
      <c r="J15" s="208" t="s">
        <v>8345</v>
      </c>
      <c r="K15" s="133"/>
      <c r="L15" s="187">
        <v>1402</v>
      </c>
      <c r="M15" s="133">
        <v>2</v>
      </c>
      <c r="N15" s="133">
        <v>3</v>
      </c>
      <c r="O15" s="148"/>
      <c r="P15" s="148"/>
    </row>
    <row r="16" spans="2:16" x14ac:dyDescent="0.35">
      <c r="B16" s="21" t="s">
        <v>7022</v>
      </c>
      <c r="C16" s="21" t="s">
        <v>8890</v>
      </c>
      <c r="D16" s="21" t="s">
        <v>8729</v>
      </c>
      <c r="E16" s="21"/>
      <c r="F16" s="21"/>
      <c r="G16" s="21">
        <v>40120107</v>
      </c>
      <c r="H16" s="39" t="s">
        <v>11200</v>
      </c>
      <c r="I16" s="133" t="s">
        <v>10486</v>
      </c>
      <c r="J16" s="208" t="s">
        <v>8345</v>
      </c>
      <c r="K16" s="133"/>
      <c r="L16" s="187">
        <v>1402</v>
      </c>
      <c r="M16" s="133">
        <v>2</v>
      </c>
      <c r="N16" s="133">
        <v>3</v>
      </c>
      <c r="O16" s="148"/>
      <c r="P16" s="148"/>
    </row>
    <row r="17" spans="2:16" x14ac:dyDescent="0.35">
      <c r="B17" s="21" t="s">
        <v>7022</v>
      </c>
      <c r="C17" s="21" t="s">
        <v>8890</v>
      </c>
      <c r="D17" s="21" t="s">
        <v>8729</v>
      </c>
      <c r="E17" s="21"/>
      <c r="F17" s="21"/>
      <c r="G17" s="21">
        <v>40120108</v>
      </c>
      <c r="H17" s="39" t="s">
        <v>11195</v>
      </c>
      <c r="I17" s="133" t="s">
        <v>10476</v>
      </c>
      <c r="J17" s="208" t="s">
        <v>8345</v>
      </c>
      <c r="K17" s="133"/>
      <c r="L17" s="187">
        <v>833</v>
      </c>
      <c r="M17" s="133">
        <v>2</v>
      </c>
      <c r="N17" s="133">
        <v>1.8</v>
      </c>
      <c r="O17" s="148"/>
      <c r="P17" s="148"/>
    </row>
    <row r="18" spans="2:16" x14ac:dyDescent="0.35">
      <c r="B18" s="21" t="s">
        <v>7022</v>
      </c>
      <c r="C18" s="21" t="s">
        <v>8890</v>
      </c>
      <c r="D18" s="21" t="s">
        <v>8729</v>
      </c>
      <c r="E18" s="21"/>
      <c r="F18" s="21"/>
      <c r="G18" s="21">
        <v>40120109</v>
      </c>
      <c r="H18" s="39" t="s">
        <v>11194</v>
      </c>
      <c r="I18" s="133" t="s">
        <v>10477</v>
      </c>
      <c r="J18" s="208" t="s">
        <v>8345</v>
      </c>
      <c r="K18" s="133"/>
      <c r="L18" s="187">
        <v>833</v>
      </c>
      <c r="M18" s="133">
        <v>2</v>
      </c>
      <c r="N18" s="133">
        <v>1.8</v>
      </c>
      <c r="O18" s="148"/>
      <c r="P18" s="148"/>
    </row>
    <row r="19" spans="2:16" x14ac:dyDescent="0.35">
      <c r="B19" s="21" t="s">
        <v>7022</v>
      </c>
      <c r="C19" s="21" t="s">
        <v>8890</v>
      </c>
      <c r="D19" s="21" t="s">
        <v>8729</v>
      </c>
      <c r="E19" s="21"/>
      <c r="F19" s="21"/>
      <c r="G19" s="139">
        <v>40120110</v>
      </c>
      <c r="H19" s="133" t="s">
        <v>11191</v>
      </c>
      <c r="I19" s="133" t="s">
        <v>6800</v>
      </c>
      <c r="J19" s="208" t="s">
        <v>8435</v>
      </c>
      <c r="K19" s="133"/>
      <c r="L19" s="187">
        <v>6213</v>
      </c>
      <c r="M19" s="133">
        <v>2</v>
      </c>
      <c r="N19" s="133">
        <v>28.4</v>
      </c>
      <c r="O19" s="148"/>
      <c r="P19" s="148"/>
    </row>
    <row r="20" spans="2:16" x14ac:dyDescent="0.35">
      <c r="B20" s="21" t="s">
        <v>7022</v>
      </c>
      <c r="C20" s="21" t="s">
        <v>8890</v>
      </c>
      <c r="D20" s="21" t="s">
        <v>8729</v>
      </c>
      <c r="E20" s="21"/>
      <c r="F20" s="21"/>
      <c r="G20" s="139">
        <v>40120111</v>
      </c>
      <c r="H20" s="133" t="s">
        <v>11190</v>
      </c>
      <c r="I20" s="133" t="s">
        <v>10487</v>
      </c>
      <c r="J20" s="208" t="s">
        <v>8435</v>
      </c>
      <c r="K20" s="133"/>
      <c r="L20" s="187">
        <v>6213</v>
      </c>
      <c r="M20" s="133">
        <v>2</v>
      </c>
      <c r="N20" s="133">
        <v>28.4</v>
      </c>
      <c r="O20" s="148"/>
      <c r="P20" s="148"/>
    </row>
    <row r="21" spans="2:16" x14ac:dyDescent="0.35">
      <c r="B21" s="21" t="s">
        <v>7022</v>
      </c>
      <c r="C21" s="21" t="s">
        <v>8890</v>
      </c>
      <c r="D21" s="21" t="s">
        <v>8729</v>
      </c>
      <c r="E21" s="21"/>
      <c r="F21" s="21"/>
      <c r="G21" s="21">
        <v>40120112</v>
      </c>
      <c r="H21" s="39" t="s">
        <v>10231</v>
      </c>
      <c r="I21" s="133">
        <v>10</v>
      </c>
      <c r="J21" s="208" t="s">
        <v>8892</v>
      </c>
      <c r="K21" s="133"/>
      <c r="L21" s="187">
        <v>348</v>
      </c>
      <c r="M21" s="133">
        <v>2</v>
      </c>
      <c r="N21" s="133">
        <v>6.8</v>
      </c>
      <c r="O21" s="148"/>
      <c r="P21" s="148"/>
    </row>
    <row r="22" spans="2:16" x14ac:dyDescent="0.35">
      <c r="B22" s="21" t="s">
        <v>7022</v>
      </c>
      <c r="C22" s="21" t="s">
        <v>8890</v>
      </c>
      <c r="D22" s="21" t="s">
        <v>8729</v>
      </c>
      <c r="E22" s="21"/>
      <c r="F22" s="21"/>
      <c r="G22" s="21">
        <v>40120113</v>
      </c>
      <c r="H22" s="39" t="s">
        <v>10119</v>
      </c>
      <c r="I22" s="133" t="s">
        <v>8893</v>
      </c>
      <c r="J22" s="208" t="s">
        <v>8468</v>
      </c>
      <c r="K22" s="133"/>
      <c r="L22" s="187">
        <v>2490</v>
      </c>
      <c r="M22" s="133">
        <v>1</v>
      </c>
      <c r="N22" s="133">
        <v>9</v>
      </c>
      <c r="O22" s="148"/>
      <c r="P22" s="148"/>
    </row>
    <row r="23" spans="2:16" x14ac:dyDescent="0.35">
      <c r="B23" s="21" t="s">
        <v>7022</v>
      </c>
      <c r="C23" s="21" t="s">
        <v>8890</v>
      </c>
      <c r="D23" s="21" t="s">
        <v>8729</v>
      </c>
      <c r="E23" s="21"/>
      <c r="F23" s="21"/>
      <c r="G23" s="139">
        <v>40120114</v>
      </c>
      <c r="H23" s="133" t="s">
        <v>10088</v>
      </c>
      <c r="I23" s="133" t="s">
        <v>8553</v>
      </c>
      <c r="J23" s="208" t="s">
        <v>8368</v>
      </c>
      <c r="K23" s="133"/>
      <c r="L23" s="187">
        <v>3397</v>
      </c>
      <c r="M23" s="133">
        <v>2</v>
      </c>
      <c r="N23" s="133">
        <v>21.4</v>
      </c>
      <c r="O23" s="148"/>
      <c r="P23" s="148"/>
    </row>
    <row r="24" spans="2:16" x14ac:dyDescent="0.35">
      <c r="B24" s="21" t="s">
        <v>7022</v>
      </c>
      <c r="C24" s="21" t="s">
        <v>8890</v>
      </c>
      <c r="D24" s="21" t="s">
        <v>8729</v>
      </c>
      <c r="E24" s="21"/>
      <c r="F24" s="21"/>
      <c r="G24" s="139">
        <v>40120115</v>
      </c>
      <c r="H24" s="133" t="s">
        <v>10080</v>
      </c>
      <c r="I24" s="133" t="s">
        <v>8894</v>
      </c>
      <c r="J24" s="208" t="s">
        <v>8368</v>
      </c>
      <c r="K24" s="133"/>
      <c r="L24" s="187">
        <v>3397</v>
      </c>
      <c r="M24" s="133">
        <v>2</v>
      </c>
      <c r="N24" s="133">
        <v>21.4</v>
      </c>
      <c r="O24" s="148"/>
      <c r="P24" s="148"/>
    </row>
    <row r="25" spans="2:16" x14ac:dyDescent="0.35">
      <c r="B25" s="21" t="s">
        <v>7022</v>
      </c>
      <c r="C25" s="21" t="s">
        <v>8890</v>
      </c>
      <c r="D25" s="21" t="s">
        <v>8729</v>
      </c>
      <c r="E25" s="21"/>
      <c r="F25" s="21"/>
      <c r="G25" s="21">
        <v>40158986</v>
      </c>
      <c r="H25" s="39" t="s">
        <v>10077</v>
      </c>
      <c r="I25" s="133" t="s">
        <v>10490</v>
      </c>
      <c r="J25" s="208" t="s">
        <v>8589</v>
      </c>
      <c r="K25" s="133"/>
      <c r="L25" s="187">
        <v>4974</v>
      </c>
      <c r="M25" s="133">
        <v>6</v>
      </c>
      <c r="N25" s="133">
        <v>15.699999999999998</v>
      </c>
      <c r="O25" s="133"/>
      <c r="P25" s="148"/>
    </row>
    <row r="26" spans="2:16" x14ac:dyDescent="0.35">
      <c r="B26" s="21" t="s">
        <v>7022</v>
      </c>
      <c r="C26" s="21" t="s">
        <v>8890</v>
      </c>
      <c r="D26" s="21" t="s">
        <v>8729</v>
      </c>
      <c r="E26" s="21"/>
      <c r="F26" s="21"/>
      <c r="G26" s="21">
        <v>40120117</v>
      </c>
      <c r="H26" s="39" t="s">
        <v>11251</v>
      </c>
      <c r="I26" s="133" t="s">
        <v>10491</v>
      </c>
      <c r="J26" s="208" t="s">
        <v>8589</v>
      </c>
      <c r="K26" s="133"/>
      <c r="L26" s="187">
        <v>4974</v>
      </c>
      <c r="M26" s="133">
        <v>6</v>
      </c>
      <c r="N26" s="133">
        <v>15.699999999999998</v>
      </c>
      <c r="O26" s="133"/>
      <c r="P26" s="148"/>
    </row>
    <row r="27" spans="2:16" x14ac:dyDescent="0.35">
      <c r="B27" s="21" t="s">
        <v>7022</v>
      </c>
      <c r="C27" s="21" t="s">
        <v>8890</v>
      </c>
      <c r="D27" s="21" t="s">
        <v>8729</v>
      </c>
      <c r="E27" s="21"/>
      <c r="F27" s="21"/>
      <c r="G27" s="21">
        <v>40120118</v>
      </c>
      <c r="H27" s="39" t="s">
        <v>10179</v>
      </c>
      <c r="I27" s="133">
        <v>14</v>
      </c>
      <c r="J27" s="208" t="s">
        <v>8345</v>
      </c>
      <c r="K27" s="133"/>
      <c r="L27" s="187">
        <v>1534</v>
      </c>
      <c r="M27" s="133">
        <v>12</v>
      </c>
      <c r="N27" s="133">
        <v>39.599999999999994</v>
      </c>
      <c r="O27" s="133"/>
      <c r="P27" s="148"/>
    </row>
    <row r="28" spans="2:16" x14ac:dyDescent="0.35">
      <c r="B28" s="21" t="s">
        <v>7022</v>
      </c>
      <c r="C28" s="21" t="s">
        <v>8890</v>
      </c>
      <c r="D28" s="21" t="s">
        <v>8729</v>
      </c>
      <c r="E28" s="21"/>
      <c r="F28" s="21"/>
      <c r="G28" s="139">
        <v>40120119</v>
      </c>
      <c r="H28" s="133" t="s">
        <v>11210</v>
      </c>
      <c r="I28" s="133" t="s">
        <v>10492</v>
      </c>
      <c r="J28" s="208" t="s">
        <v>8345</v>
      </c>
      <c r="K28" s="133"/>
      <c r="L28" s="187">
        <v>1394</v>
      </c>
      <c r="M28" s="133">
        <v>6</v>
      </c>
      <c r="N28" s="133">
        <v>3</v>
      </c>
      <c r="O28" s="133"/>
      <c r="P28" s="148"/>
    </row>
    <row r="29" spans="2:16" x14ac:dyDescent="0.35">
      <c r="B29" s="21" t="s">
        <v>7022</v>
      </c>
      <c r="C29" s="21" t="s">
        <v>8890</v>
      </c>
      <c r="D29" s="21" t="s">
        <v>8729</v>
      </c>
      <c r="E29" s="21"/>
      <c r="F29" s="21"/>
      <c r="G29" s="139">
        <v>40120120</v>
      </c>
      <c r="H29" s="133" t="s">
        <v>11211</v>
      </c>
      <c r="I29" s="133" t="s">
        <v>10493</v>
      </c>
      <c r="J29" s="208" t="s">
        <v>8345</v>
      </c>
      <c r="K29" s="133"/>
      <c r="L29" s="187">
        <v>1394</v>
      </c>
      <c r="M29" s="133">
        <v>6</v>
      </c>
      <c r="N29" s="133">
        <v>3</v>
      </c>
      <c r="O29" s="133"/>
      <c r="P29" s="148"/>
    </row>
    <row r="30" spans="2:16" x14ac:dyDescent="0.35">
      <c r="B30" s="21" t="s">
        <v>7022</v>
      </c>
      <c r="C30" s="21" t="s">
        <v>8890</v>
      </c>
      <c r="D30" s="21" t="s">
        <v>8729</v>
      </c>
      <c r="E30" s="21"/>
      <c r="F30" s="21"/>
      <c r="G30" s="139">
        <v>40120121</v>
      </c>
      <c r="H30" s="133" t="s">
        <v>10202</v>
      </c>
      <c r="I30" s="133">
        <v>16</v>
      </c>
      <c r="J30" s="208" t="s">
        <v>8345</v>
      </c>
      <c r="K30" s="133"/>
      <c r="L30" s="187">
        <v>1130</v>
      </c>
      <c r="M30" s="133">
        <v>12</v>
      </c>
      <c r="N30" s="133">
        <v>28.799999999999997</v>
      </c>
      <c r="O30" s="133"/>
      <c r="P30" s="148"/>
    </row>
    <row r="31" spans="2:16" x14ac:dyDescent="0.35">
      <c r="B31" s="21" t="s">
        <v>7022</v>
      </c>
      <c r="C31" s="21" t="s">
        <v>8890</v>
      </c>
      <c r="D31" s="21" t="s">
        <v>8729</v>
      </c>
      <c r="E31" s="21"/>
      <c r="F31" s="21"/>
      <c r="G31" s="139">
        <v>40120122</v>
      </c>
      <c r="H31" s="133" t="s">
        <v>11306</v>
      </c>
      <c r="I31" s="133" t="s">
        <v>10494</v>
      </c>
      <c r="J31" s="208" t="s">
        <v>8345</v>
      </c>
      <c r="K31" s="133"/>
      <c r="L31" s="187">
        <v>1054</v>
      </c>
      <c r="M31" s="133">
        <v>6</v>
      </c>
      <c r="N31" s="133">
        <v>2.2999999999999998</v>
      </c>
      <c r="O31" s="133"/>
      <c r="P31" s="148"/>
    </row>
    <row r="32" spans="2:16" x14ac:dyDescent="0.35">
      <c r="B32" s="21" t="s">
        <v>7022</v>
      </c>
      <c r="C32" s="21" t="s">
        <v>8890</v>
      </c>
      <c r="D32" s="21" t="s">
        <v>8729</v>
      </c>
      <c r="E32" s="21"/>
      <c r="F32" s="21"/>
      <c r="G32" s="139">
        <v>40120123</v>
      </c>
      <c r="H32" s="133" t="s">
        <v>11307</v>
      </c>
      <c r="I32" s="133" t="s">
        <v>10495</v>
      </c>
      <c r="J32" s="208" t="s">
        <v>8345</v>
      </c>
      <c r="K32" s="133"/>
      <c r="L32" s="187">
        <v>1054</v>
      </c>
      <c r="M32" s="133">
        <v>6</v>
      </c>
      <c r="N32" s="133">
        <v>2.2999999999999998</v>
      </c>
      <c r="O32" s="133"/>
      <c r="P32" s="148"/>
    </row>
    <row r="33" spans="2:16" x14ac:dyDescent="0.35">
      <c r="B33" s="21" t="s">
        <v>7022</v>
      </c>
      <c r="C33" s="21" t="s">
        <v>8890</v>
      </c>
      <c r="D33" s="21" t="s">
        <v>8729</v>
      </c>
      <c r="E33" s="21"/>
      <c r="F33" s="21"/>
      <c r="G33" s="139">
        <v>40120124</v>
      </c>
      <c r="H33" s="133" t="s">
        <v>10204</v>
      </c>
      <c r="I33" s="133">
        <v>18</v>
      </c>
      <c r="J33" s="208" t="s">
        <v>8345</v>
      </c>
      <c r="K33" s="133"/>
      <c r="L33" s="187">
        <v>879</v>
      </c>
      <c r="M33" s="133">
        <v>12</v>
      </c>
      <c r="N33" s="133">
        <v>22.799999999999997</v>
      </c>
      <c r="O33" s="133"/>
      <c r="P33" s="148"/>
    </row>
    <row r="34" spans="2:16" x14ac:dyDescent="0.35">
      <c r="B34" s="21" t="s">
        <v>7022</v>
      </c>
      <c r="C34" s="21" t="s">
        <v>8890</v>
      </c>
      <c r="D34" s="21" t="s">
        <v>8729</v>
      </c>
      <c r="E34" s="21"/>
      <c r="F34" s="21"/>
      <c r="G34" s="139">
        <v>40120134</v>
      </c>
      <c r="H34" s="133" t="s">
        <v>11189</v>
      </c>
      <c r="I34" s="133" t="s">
        <v>10907</v>
      </c>
      <c r="J34" s="181" t="s">
        <v>8376</v>
      </c>
      <c r="K34" s="133"/>
      <c r="L34" s="133">
        <v>5659</v>
      </c>
      <c r="M34" s="133">
        <v>2</v>
      </c>
      <c r="N34" s="133">
        <v>42.1</v>
      </c>
      <c r="O34" s="133"/>
      <c r="P34" s="148"/>
    </row>
    <row r="35" spans="2:16" x14ac:dyDescent="0.35">
      <c r="B35" s="21" t="s">
        <v>7022</v>
      </c>
      <c r="C35" s="21" t="s">
        <v>8890</v>
      </c>
      <c r="D35" s="21" t="s">
        <v>8729</v>
      </c>
      <c r="E35" s="21"/>
      <c r="F35" s="21"/>
      <c r="G35" s="139">
        <v>40120135</v>
      </c>
      <c r="H35" s="133" t="s">
        <v>11188</v>
      </c>
      <c r="I35" s="133" t="s">
        <v>10908</v>
      </c>
      <c r="J35" s="181" t="s">
        <v>8376</v>
      </c>
      <c r="K35" s="133"/>
      <c r="L35" s="133">
        <v>5659</v>
      </c>
      <c r="M35" s="133">
        <v>2</v>
      </c>
      <c r="N35" s="133">
        <v>42.1</v>
      </c>
      <c r="O35" s="133"/>
      <c r="P35" s="148"/>
    </row>
    <row r="36" spans="2:16" x14ac:dyDescent="0.35">
      <c r="B36" s="21" t="s">
        <v>7022</v>
      </c>
      <c r="C36" s="21" t="s">
        <v>8890</v>
      </c>
      <c r="D36" s="21" t="s">
        <v>8729</v>
      </c>
      <c r="E36" s="21"/>
      <c r="F36" s="21"/>
      <c r="G36" s="139">
        <v>40120136</v>
      </c>
      <c r="H36" s="133" t="s">
        <v>10091</v>
      </c>
      <c r="I36" s="133">
        <v>31</v>
      </c>
      <c r="J36" s="181" t="s">
        <v>8346</v>
      </c>
      <c r="K36" s="133"/>
      <c r="L36" s="133">
        <v>3082</v>
      </c>
      <c r="M36" s="133">
        <v>4</v>
      </c>
      <c r="N36" s="133">
        <v>38.799999999999997</v>
      </c>
      <c r="O36" s="133"/>
      <c r="P36" s="148"/>
    </row>
    <row r="37" spans="2:16" x14ac:dyDescent="0.35">
      <c r="B37" s="21" t="s">
        <v>7022</v>
      </c>
      <c r="C37" s="21" t="s">
        <v>8890</v>
      </c>
      <c r="D37" s="21" t="s">
        <v>8729</v>
      </c>
      <c r="E37" s="21"/>
      <c r="F37" s="21"/>
      <c r="G37" s="139">
        <v>40120137</v>
      </c>
      <c r="H37" s="133" t="s">
        <v>10086</v>
      </c>
      <c r="I37" s="133" t="s">
        <v>8895</v>
      </c>
      <c r="J37" s="181" t="s">
        <v>8346</v>
      </c>
      <c r="K37" s="133"/>
      <c r="L37" s="133">
        <v>3082</v>
      </c>
      <c r="M37" s="133">
        <v>4</v>
      </c>
      <c r="N37" s="133">
        <v>38.799999999999997</v>
      </c>
      <c r="O37" s="133"/>
      <c r="P37" s="148"/>
    </row>
    <row r="38" spans="2:16" x14ac:dyDescent="0.35">
      <c r="B38" s="21" t="s">
        <v>7022</v>
      </c>
      <c r="C38" s="21" t="s">
        <v>8890</v>
      </c>
      <c r="D38" s="21" t="s">
        <v>8729</v>
      </c>
      <c r="E38" s="21"/>
      <c r="F38" s="21"/>
      <c r="G38" s="139">
        <v>40120139</v>
      </c>
      <c r="H38" s="133" t="s">
        <v>10082</v>
      </c>
      <c r="I38" s="133" t="s">
        <v>4318</v>
      </c>
      <c r="J38" s="181" t="s">
        <v>8852</v>
      </c>
      <c r="K38" s="133"/>
      <c r="L38" s="133">
        <v>2584</v>
      </c>
      <c r="M38" s="133">
        <v>2</v>
      </c>
      <c r="N38" s="133">
        <v>47</v>
      </c>
      <c r="O38" s="133"/>
      <c r="P38" s="148"/>
    </row>
    <row r="39" spans="2:16" x14ac:dyDescent="0.35">
      <c r="B39" s="21" t="s">
        <v>7022</v>
      </c>
      <c r="C39" s="21" t="s">
        <v>8890</v>
      </c>
      <c r="D39" s="21" t="s">
        <v>8729</v>
      </c>
      <c r="E39" s="21"/>
      <c r="F39" s="21"/>
      <c r="G39" s="139">
        <v>40120140</v>
      </c>
      <c r="H39" s="133" t="s">
        <v>10095</v>
      </c>
      <c r="I39" s="133">
        <v>33</v>
      </c>
      <c r="J39" s="181" t="s">
        <v>8896</v>
      </c>
      <c r="K39" s="133"/>
      <c r="L39" s="133">
        <v>210</v>
      </c>
      <c r="M39" s="133">
        <v>4</v>
      </c>
      <c r="N39" s="133">
        <v>10.8</v>
      </c>
      <c r="O39" s="133"/>
      <c r="P39" s="148"/>
    </row>
    <row r="40" spans="2:16" x14ac:dyDescent="0.35">
      <c r="B40" s="21" t="s">
        <v>7022</v>
      </c>
      <c r="C40" s="21" t="s">
        <v>8890</v>
      </c>
      <c r="D40" s="21" t="s">
        <v>8729</v>
      </c>
      <c r="E40" s="21"/>
      <c r="F40" s="21"/>
      <c r="G40" s="139">
        <v>40120141</v>
      </c>
      <c r="H40" s="133" t="s">
        <v>10121</v>
      </c>
      <c r="I40" s="133">
        <v>34</v>
      </c>
      <c r="J40" s="181" t="s">
        <v>8435</v>
      </c>
      <c r="K40" s="133"/>
      <c r="L40" s="133">
        <v>2468</v>
      </c>
      <c r="M40" s="133">
        <v>12</v>
      </c>
      <c r="N40" s="133">
        <v>135.60000000000002</v>
      </c>
      <c r="O40" s="133"/>
      <c r="P40" s="148"/>
    </row>
    <row r="41" spans="2:16" x14ac:dyDescent="0.35">
      <c r="B41" s="21" t="s">
        <v>7022</v>
      </c>
      <c r="C41" s="21" t="s">
        <v>8890</v>
      </c>
      <c r="D41" s="21" t="s">
        <v>8729</v>
      </c>
      <c r="E41" s="21"/>
      <c r="F41" s="21"/>
      <c r="G41" s="139">
        <v>40120142</v>
      </c>
      <c r="H41" s="133" t="s">
        <v>11238</v>
      </c>
      <c r="I41" s="133" t="s">
        <v>10905</v>
      </c>
      <c r="J41" s="181" t="s">
        <v>8775</v>
      </c>
      <c r="K41" s="133"/>
      <c r="L41" s="133">
        <v>4787</v>
      </c>
      <c r="M41" s="133">
        <v>6</v>
      </c>
      <c r="N41" s="133">
        <v>43.5</v>
      </c>
      <c r="O41" s="133"/>
      <c r="P41" s="148"/>
    </row>
    <row r="42" spans="2:16" x14ac:dyDescent="0.35">
      <c r="B42" s="21" t="s">
        <v>7022</v>
      </c>
      <c r="C42" s="21" t="s">
        <v>8890</v>
      </c>
      <c r="D42" s="21" t="s">
        <v>8729</v>
      </c>
      <c r="E42" s="21"/>
      <c r="F42" s="21"/>
      <c r="G42" s="139">
        <v>40120143</v>
      </c>
      <c r="H42" s="133" t="s">
        <v>11239</v>
      </c>
      <c r="I42" s="133" t="s">
        <v>10906</v>
      </c>
      <c r="J42" s="181" t="s">
        <v>8775</v>
      </c>
      <c r="K42" s="133"/>
      <c r="L42" s="133">
        <v>4787</v>
      </c>
      <c r="M42" s="133">
        <v>6</v>
      </c>
      <c r="N42" s="133">
        <v>43.5</v>
      </c>
      <c r="O42" s="133"/>
      <c r="P42" s="148"/>
    </row>
    <row r="43" spans="2:16" x14ac:dyDescent="0.35">
      <c r="B43" s="21" t="s">
        <v>7022</v>
      </c>
      <c r="C43" s="21" t="s">
        <v>8890</v>
      </c>
      <c r="D43" s="21" t="s">
        <v>8729</v>
      </c>
      <c r="E43" s="21"/>
      <c r="F43" s="21"/>
      <c r="G43" s="139">
        <v>40120166</v>
      </c>
      <c r="H43" s="133" t="s">
        <v>10264</v>
      </c>
      <c r="I43" s="133">
        <v>55</v>
      </c>
      <c r="J43" s="181" t="s">
        <v>8574</v>
      </c>
      <c r="K43" s="133"/>
      <c r="L43" s="133">
        <v>160</v>
      </c>
      <c r="M43" s="133">
        <v>6</v>
      </c>
      <c r="N43" s="133">
        <v>7.1999999999999993</v>
      </c>
      <c r="O43" s="133"/>
      <c r="P43" s="148"/>
    </row>
    <row r="44" spans="2:16" x14ac:dyDescent="0.35">
      <c r="B44" s="21" t="s">
        <v>7022</v>
      </c>
      <c r="C44" s="21" t="s">
        <v>8890</v>
      </c>
      <c r="D44" s="21" t="s">
        <v>8729</v>
      </c>
      <c r="E44" s="21"/>
      <c r="F44" s="21"/>
      <c r="G44" s="139">
        <v>40120126</v>
      </c>
      <c r="H44" s="133" t="s">
        <v>10298</v>
      </c>
      <c r="I44" s="133">
        <v>20</v>
      </c>
      <c r="J44" s="181" t="s">
        <v>8698</v>
      </c>
      <c r="K44" s="133"/>
      <c r="L44" s="133">
        <v>168</v>
      </c>
      <c r="M44" s="133">
        <v>24</v>
      </c>
      <c r="N44" s="133">
        <v>28.799999999999997</v>
      </c>
      <c r="O44" s="133"/>
      <c r="P44" s="148"/>
    </row>
    <row r="45" spans="2:16" x14ac:dyDescent="0.35">
      <c r="B45" s="21" t="s">
        <v>7022</v>
      </c>
      <c r="C45" s="21" t="s">
        <v>8890</v>
      </c>
      <c r="D45" s="21" t="s">
        <v>8729</v>
      </c>
      <c r="E45" s="21"/>
      <c r="F45" s="21"/>
      <c r="G45" s="139">
        <v>40120129</v>
      </c>
      <c r="H45" s="133" t="s">
        <v>10093</v>
      </c>
      <c r="I45" s="133">
        <v>23</v>
      </c>
      <c r="J45" s="181" t="s">
        <v>8897</v>
      </c>
      <c r="K45" s="133"/>
      <c r="L45" s="133">
        <v>152</v>
      </c>
      <c r="M45" s="133">
        <v>4</v>
      </c>
      <c r="N45" s="133">
        <v>12.4</v>
      </c>
      <c r="O45" s="133"/>
      <c r="P45" s="148"/>
    </row>
    <row r="46" spans="2:16" x14ac:dyDescent="0.35">
      <c r="B46" s="21" t="s">
        <v>7022</v>
      </c>
      <c r="C46" s="21" t="s">
        <v>8890</v>
      </c>
      <c r="D46" s="21" t="s">
        <v>8729</v>
      </c>
      <c r="E46" s="21"/>
      <c r="F46" s="21"/>
      <c r="G46" s="139">
        <v>40120127</v>
      </c>
      <c r="H46" s="133" t="s">
        <v>10260</v>
      </c>
      <c r="I46" s="133">
        <v>21</v>
      </c>
      <c r="J46" s="181" t="s">
        <v>8789</v>
      </c>
      <c r="K46" s="133"/>
      <c r="L46" s="133">
        <v>215</v>
      </c>
      <c r="M46" s="133">
        <v>4</v>
      </c>
      <c r="N46" s="133">
        <v>6.8</v>
      </c>
      <c r="O46" s="133"/>
      <c r="P46" s="148"/>
    </row>
    <row r="47" spans="2:16" x14ac:dyDescent="0.35">
      <c r="B47" s="21" t="s">
        <v>7022</v>
      </c>
      <c r="C47" s="21" t="s">
        <v>8890</v>
      </c>
      <c r="D47" s="21" t="s">
        <v>8729</v>
      </c>
      <c r="E47" s="21"/>
      <c r="F47" s="21"/>
      <c r="G47" s="139">
        <v>40120144</v>
      </c>
      <c r="H47" s="133" t="s">
        <v>10188</v>
      </c>
      <c r="I47" s="133">
        <v>36</v>
      </c>
      <c r="J47" s="181" t="s">
        <v>8385</v>
      </c>
      <c r="K47" s="133"/>
      <c r="L47" s="133">
        <v>2928</v>
      </c>
      <c r="M47" s="133">
        <v>12</v>
      </c>
      <c r="N47" s="133">
        <v>127.19999999999999</v>
      </c>
      <c r="O47" s="133"/>
      <c r="P47" s="148"/>
    </row>
    <row r="48" spans="2:16" x14ac:dyDescent="0.35">
      <c r="B48" s="21" t="s">
        <v>7022</v>
      </c>
      <c r="C48" s="21" t="s">
        <v>8890</v>
      </c>
      <c r="D48" s="21" t="s">
        <v>8729</v>
      </c>
      <c r="E48" s="21"/>
      <c r="F48" s="21"/>
      <c r="G48" s="139">
        <v>40120145</v>
      </c>
      <c r="H48" s="133" t="s">
        <v>10147</v>
      </c>
      <c r="I48" s="133" t="s">
        <v>8898</v>
      </c>
      <c r="J48" s="181" t="s">
        <v>8385</v>
      </c>
      <c r="K48" s="133"/>
      <c r="L48" s="133">
        <v>2928</v>
      </c>
      <c r="M48" s="133">
        <v>12</v>
      </c>
      <c r="N48" s="133">
        <v>127.19999999999999</v>
      </c>
      <c r="O48" s="133"/>
      <c r="P48" s="148"/>
    </row>
    <row r="49" spans="2:16" x14ac:dyDescent="0.35">
      <c r="B49" s="21" t="s">
        <v>7022</v>
      </c>
      <c r="C49" s="21" t="s">
        <v>8890</v>
      </c>
      <c r="D49" s="21" t="s">
        <v>8729</v>
      </c>
      <c r="E49" s="21"/>
      <c r="F49" s="21"/>
      <c r="G49" s="139">
        <v>40120146</v>
      </c>
      <c r="H49" s="133" t="s">
        <v>10191</v>
      </c>
      <c r="I49" s="133">
        <v>37</v>
      </c>
      <c r="J49" s="181" t="s">
        <v>8385</v>
      </c>
      <c r="K49" s="133"/>
      <c r="L49" s="133">
        <v>2847</v>
      </c>
      <c r="M49" s="133">
        <v>6</v>
      </c>
      <c r="N49" s="133">
        <v>61.800000000000004</v>
      </c>
      <c r="O49" s="133"/>
      <c r="P49" s="148"/>
    </row>
    <row r="50" spans="2:16" x14ac:dyDescent="0.35">
      <c r="B50" s="21" t="s">
        <v>7022</v>
      </c>
      <c r="C50" s="21" t="s">
        <v>8890</v>
      </c>
      <c r="D50" s="21" t="s">
        <v>8729</v>
      </c>
      <c r="E50" s="21"/>
      <c r="F50" s="21"/>
      <c r="G50" s="139">
        <v>40120147</v>
      </c>
      <c r="H50" s="133" t="s">
        <v>10193</v>
      </c>
      <c r="I50" s="133" t="s">
        <v>8899</v>
      </c>
      <c r="J50" s="181" t="s">
        <v>8385</v>
      </c>
      <c r="K50" s="133"/>
      <c r="L50" s="133">
        <v>2847</v>
      </c>
      <c r="M50" s="133">
        <v>6</v>
      </c>
      <c r="N50" s="133">
        <v>61.800000000000004</v>
      </c>
      <c r="O50" s="133"/>
      <c r="P50" s="148"/>
    </row>
    <row r="51" spans="2:16" x14ac:dyDescent="0.35">
      <c r="B51" s="21" t="s">
        <v>7022</v>
      </c>
      <c r="C51" s="21" t="s">
        <v>8890</v>
      </c>
      <c r="D51" s="21" t="s">
        <v>8729</v>
      </c>
      <c r="E51" s="21"/>
      <c r="F51" s="21"/>
      <c r="G51" s="139">
        <v>40120148</v>
      </c>
      <c r="H51" s="133" t="s">
        <v>10237</v>
      </c>
      <c r="I51" s="133">
        <v>38</v>
      </c>
      <c r="J51" s="181" t="s">
        <v>8900</v>
      </c>
      <c r="K51" s="133"/>
      <c r="L51" s="133">
        <v>288</v>
      </c>
      <c r="M51" s="133">
        <v>12</v>
      </c>
      <c r="N51" s="133">
        <v>100.80000000000001</v>
      </c>
      <c r="O51" s="133"/>
      <c r="P51" s="148"/>
    </row>
    <row r="52" spans="2:16" x14ac:dyDescent="0.35">
      <c r="B52" s="21" t="s">
        <v>7022</v>
      </c>
      <c r="C52" s="21" t="s">
        <v>8890</v>
      </c>
      <c r="D52" s="21" t="s">
        <v>8729</v>
      </c>
      <c r="E52" s="21"/>
      <c r="F52" s="21"/>
      <c r="G52" s="139">
        <v>40120149</v>
      </c>
      <c r="H52" s="133" t="s">
        <v>10124</v>
      </c>
      <c r="I52" s="133">
        <v>39</v>
      </c>
      <c r="J52" s="181" t="s">
        <v>8435</v>
      </c>
      <c r="K52" s="133"/>
      <c r="L52" s="133">
        <v>2450</v>
      </c>
      <c r="M52" s="133">
        <v>2</v>
      </c>
      <c r="N52" s="133">
        <v>22.2</v>
      </c>
      <c r="O52" s="133"/>
      <c r="P52" s="148"/>
    </row>
    <row r="53" spans="2:16" x14ac:dyDescent="0.35">
      <c r="B53" s="21" t="s">
        <v>7022</v>
      </c>
      <c r="C53" s="21" t="s">
        <v>8890</v>
      </c>
      <c r="D53" s="21" t="s">
        <v>8729</v>
      </c>
      <c r="E53" s="21"/>
      <c r="F53" s="21"/>
      <c r="G53" s="139">
        <v>40120150</v>
      </c>
      <c r="H53" s="133" t="s">
        <v>10116</v>
      </c>
      <c r="I53" s="133">
        <v>40</v>
      </c>
      <c r="J53" s="181" t="s">
        <v>8385</v>
      </c>
      <c r="K53" s="133"/>
      <c r="L53" s="133">
        <v>2450</v>
      </c>
      <c r="M53" s="133">
        <v>2</v>
      </c>
      <c r="N53" s="133">
        <v>17.8</v>
      </c>
      <c r="O53" s="133"/>
      <c r="P53" s="148"/>
    </row>
    <row r="54" spans="2:16" x14ac:dyDescent="0.35">
      <c r="B54" s="21" t="s">
        <v>7022</v>
      </c>
      <c r="C54" s="21" t="s">
        <v>8890</v>
      </c>
      <c r="D54" s="21" t="s">
        <v>8729</v>
      </c>
      <c r="E54" s="21"/>
      <c r="F54" s="21"/>
      <c r="G54" s="139">
        <v>40120151</v>
      </c>
      <c r="H54" s="133" t="s">
        <v>10183</v>
      </c>
      <c r="I54" s="133">
        <v>41</v>
      </c>
      <c r="J54" s="181" t="s">
        <v>8435</v>
      </c>
      <c r="K54" s="133"/>
      <c r="L54" s="133">
        <v>3270</v>
      </c>
      <c r="M54" s="133">
        <v>1</v>
      </c>
      <c r="N54" s="133">
        <v>14.9</v>
      </c>
      <c r="O54" s="133"/>
      <c r="P54" s="148"/>
    </row>
    <row r="55" spans="2:16" x14ac:dyDescent="0.35">
      <c r="B55" s="21" t="s">
        <v>7022</v>
      </c>
      <c r="C55" s="21" t="s">
        <v>8890</v>
      </c>
      <c r="D55" s="21" t="s">
        <v>8729</v>
      </c>
      <c r="E55" s="21"/>
      <c r="F55" s="21"/>
      <c r="G55" s="139">
        <v>40120153</v>
      </c>
      <c r="H55" s="133" t="s">
        <v>10259</v>
      </c>
      <c r="I55" s="133">
        <v>42</v>
      </c>
      <c r="J55" s="181" t="s">
        <v>8591</v>
      </c>
      <c r="K55" s="133"/>
      <c r="L55" s="133">
        <v>171</v>
      </c>
      <c r="M55" s="133">
        <v>4</v>
      </c>
      <c r="N55" s="133">
        <v>5.6</v>
      </c>
      <c r="O55" s="133"/>
      <c r="P55" s="148"/>
    </row>
    <row r="56" spans="2:16" x14ac:dyDescent="0.35">
      <c r="B56" s="21" t="s">
        <v>7022</v>
      </c>
      <c r="C56" s="21" t="s">
        <v>8890</v>
      </c>
      <c r="D56" s="21" t="s">
        <v>8729</v>
      </c>
      <c r="E56" s="21"/>
      <c r="F56" s="21"/>
      <c r="G56" s="139">
        <v>40120154</v>
      </c>
      <c r="H56" s="133" t="s">
        <v>10123</v>
      </c>
      <c r="I56" s="133">
        <v>43</v>
      </c>
      <c r="J56" s="181" t="s">
        <v>8775</v>
      </c>
      <c r="K56" s="133"/>
      <c r="L56" s="133">
        <v>2450</v>
      </c>
      <c r="M56" s="133">
        <v>2</v>
      </c>
      <c r="N56" s="133">
        <v>44.4</v>
      </c>
      <c r="O56" s="133"/>
      <c r="P56" s="148"/>
    </row>
    <row r="57" spans="2:16" x14ac:dyDescent="0.35">
      <c r="B57" s="21" t="s">
        <v>7022</v>
      </c>
      <c r="C57" s="21" t="s">
        <v>8890</v>
      </c>
      <c r="D57" s="21" t="s">
        <v>8729</v>
      </c>
      <c r="E57" s="21"/>
      <c r="F57" s="21"/>
      <c r="G57" s="139">
        <v>40120155</v>
      </c>
      <c r="H57" s="133" t="s">
        <v>10200</v>
      </c>
      <c r="I57" s="133">
        <v>44</v>
      </c>
      <c r="J57" s="181" t="s">
        <v>8435</v>
      </c>
      <c r="K57" s="133"/>
      <c r="L57" s="133">
        <v>2450</v>
      </c>
      <c r="M57" s="133">
        <v>2</v>
      </c>
      <c r="N57" s="133">
        <v>22.2</v>
      </c>
      <c r="O57" s="133"/>
      <c r="P57" s="148"/>
    </row>
    <row r="58" spans="2:16" x14ac:dyDescent="0.35">
      <c r="B58" s="21" t="s">
        <v>7022</v>
      </c>
      <c r="C58" s="21" t="s">
        <v>8890</v>
      </c>
      <c r="D58" s="21" t="s">
        <v>8729</v>
      </c>
      <c r="E58" s="21"/>
      <c r="F58" s="21"/>
      <c r="G58" s="139">
        <v>40120156</v>
      </c>
      <c r="H58" s="133" t="s">
        <v>10185</v>
      </c>
      <c r="I58" s="133">
        <v>45</v>
      </c>
      <c r="J58" s="181" t="s">
        <v>8435</v>
      </c>
      <c r="K58" s="133"/>
      <c r="L58" s="133">
        <v>3210</v>
      </c>
      <c r="M58" s="133">
        <v>4</v>
      </c>
      <c r="N58" s="133">
        <v>58.8</v>
      </c>
      <c r="O58" s="133"/>
      <c r="P58" s="148"/>
    </row>
    <row r="59" spans="2:16" x14ac:dyDescent="0.35">
      <c r="B59" s="21" t="s">
        <v>7022</v>
      </c>
      <c r="C59" s="21" t="s">
        <v>8890</v>
      </c>
      <c r="D59" s="21" t="s">
        <v>8729</v>
      </c>
      <c r="E59" s="21"/>
      <c r="F59" s="21"/>
      <c r="G59" s="139">
        <v>40120157</v>
      </c>
      <c r="H59" s="133" t="s">
        <v>10100</v>
      </c>
      <c r="I59" s="133" t="s">
        <v>8901</v>
      </c>
      <c r="J59" s="181" t="s">
        <v>8353</v>
      </c>
      <c r="K59" s="133"/>
      <c r="L59" s="133">
        <v>1251</v>
      </c>
      <c r="M59" s="133">
        <v>4</v>
      </c>
      <c r="N59" s="133">
        <v>10.8</v>
      </c>
      <c r="O59" s="133"/>
      <c r="P59" s="148"/>
    </row>
    <row r="60" spans="2:16" x14ac:dyDescent="0.35">
      <c r="B60" s="21" t="s">
        <v>7022</v>
      </c>
      <c r="C60" s="21" t="s">
        <v>8890</v>
      </c>
      <c r="D60" s="21" t="s">
        <v>8729</v>
      </c>
      <c r="E60" s="21"/>
      <c r="F60" s="21"/>
      <c r="G60" s="139">
        <v>40120158</v>
      </c>
      <c r="H60" s="133" t="s">
        <v>10241</v>
      </c>
      <c r="I60" s="133">
        <v>47</v>
      </c>
      <c r="J60" s="181" t="s">
        <v>8902</v>
      </c>
      <c r="K60" s="133"/>
      <c r="L60" s="133">
        <v>176</v>
      </c>
      <c r="M60" s="133">
        <v>8</v>
      </c>
      <c r="N60" s="133">
        <v>12</v>
      </c>
      <c r="O60" s="133"/>
      <c r="P60" s="148"/>
    </row>
    <row r="61" spans="2:16" x14ac:dyDescent="0.35">
      <c r="B61" s="21" t="s">
        <v>7022</v>
      </c>
      <c r="C61" s="21" t="s">
        <v>8890</v>
      </c>
      <c r="D61" s="21" t="s">
        <v>8729</v>
      </c>
      <c r="E61" s="21"/>
      <c r="F61" s="21"/>
      <c r="G61" s="139">
        <v>40120159</v>
      </c>
      <c r="H61" s="133" t="s">
        <v>10113</v>
      </c>
      <c r="I61" s="133" t="s">
        <v>7219</v>
      </c>
      <c r="J61" s="181" t="s">
        <v>8617</v>
      </c>
      <c r="K61" s="133"/>
      <c r="L61" s="133">
        <v>2200</v>
      </c>
      <c r="M61" s="133">
        <v>2</v>
      </c>
      <c r="N61" s="133">
        <v>24.2</v>
      </c>
      <c r="O61" s="133"/>
      <c r="P61" s="148"/>
    </row>
    <row r="62" spans="2:16" x14ac:dyDescent="0.35">
      <c r="B62" s="21" t="s">
        <v>7022</v>
      </c>
      <c r="C62" s="21" t="s">
        <v>8890</v>
      </c>
      <c r="D62" s="21" t="s">
        <v>8729</v>
      </c>
      <c r="E62" s="21"/>
      <c r="F62" s="21"/>
      <c r="G62" s="139">
        <v>40120160</v>
      </c>
      <c r="H62" s="133" t="s">
        <v>10114</v>
      </c>
      <c r="I62" s="133">
        <v>49</v>
      </c>
      <c r="J62" s="181" t="s">
        <v>8775</v>
      </c>
      <c r="K62" s="133"/>
      <c r="L62" s="133">
        <v>2200</v>
      </c>
      <c r="M62" s="133">
        <v>2</v>
      </c>
      <c r="N62" s="133">
        <v>40</v>
      </c>
      <c r="O62" s="133"/>
      <c r="P62" s="148"/>
    </row>
    <row r="63" spans="2:16" x14ac:dyDescent="0.35">
      <c r="B63" s="21" t="s">
        <v>7022</v>
      </c>
      <c r="C63" s="21" t="s">
        <v>8890</v>
      </c>
      <c r="D63" s="21" t="s">
        <v>8729</v>
      </c>
      <c r="E63" s="21"/>
      <c r="F63" s="21"/>
      <c r="G63" s="139">
        <v>40120161</v>
      </c>
      <c r="H63" s="133" t="s">
        <v>10079</v>
      </c>
      <c r="I63" s="133">
        <v>50</v>
      </c>
      <c r="J63" s="181" t="s">
        <v>8435</v>
      </c>
      <c r="K63" s="133"/>
      <c r="L63" s="133">
        <v>3091</v>
      </c>
      <c r="M63" s="133">
        <v>2</v>
      </c>
      <c r="N63" s="133">
        <v>28.2</v>
      </c>
      <c r="O63" s="133"/>
      <c r="P63" s="148"/>
    </row>
    <row r="64" spans="2:16" x14ac:dyDescent="0.35">
      <c r="B64" s="21" t="s">
        <v>7022</v>
      </c>
      <c r="C64" s="21" t="s">
        <v>8890</v>
      </c>
      <c r="D64" s="21" t="s">
        <v>8729</v>
      </c>
      <c r="E64" s="21"/>
      <c r="F64" s="21"/>
      <c r="G64" s="139">
        <v>40120162</v>
      </c>
      <c r="H64" s="133" t="s">
        <v>10101</v>
      </c>
      <c r="I64" s="133" t="s">
        <v>8903</v>
      </c>
      <c r="J64" s="181" t="s">
        <v>8353</v>
      </c>
      <c r="K64" s="133"/>
      <c r="L64" s="133">
        <v>1248</v>
      </c>
      <c r="M64" s="133">
        <v>2</v>
      </c>
      <c r="N64" s="133">
        <v>5.4</v>
      </c>
      <c r="O64" s="133"/>
      <c r="P64" s="148"/>
    </row>
    <row r="65" spans="2:16" x14ac:dyDescent="0.35">
      <c r="B65" s="21" t="s">
        <v>7022</v>
      </c>
      <c r="C65" s="21" t="s">
        <v>8890</v>
      </c>
      <c r="D65" s="21" t="s">
        <v>8729</v>
      </c>
      <c r="E65" s="21"/>
      <c r="F65" s="21"/>
      <c r="G65" s="139">
        <v>40120163</v>
      </c>
      <c r="H65" s="133" t="s">
        <v>10279</v>
      </c>
      <c r="I65" s="133">
        <v>52</v>
      </c>
      <c r="J65" s="181" t="s">
        <v>8904</v>
      </c>
      <c r="K65" s="133"/>
      <c r="L65" s="133">
        <v>263</v>
      </c>
      <c r="M65" s="133">
        <v>4</v>
      </c>
      <c r="N65" s="133">
        <v>13.6</v>
      </c>
      <c r="O65" s="133"/>
      <c r="P65" s="148"/>
    </row>
    <row r="66" spans="2:16" x14ac:dyDescent="0.35">
      <c r="B66" s="21" t="s">
        <v>7022</v>
      </c>
      <c r="C66" s="21" t="s">
        <v>8890</v>
      </c>
      <c r="D66" s="21" t="s">
        <v>8729</v>
      </c>
      <c r="E66" s="21"/>
      <c r="F66" s="21"/>
      <c r="G66" s="139">
        <v>40120164</v>
      </c>
      <c r="H66" s="133" t="s">
        <v>10122</v>
      </c>
      <c r="I66" s="133">
        <v>53</v>
      </c>
      <c r="J66" s="181" t="s">
        <v>8775</v>
      </c>
      <c r="K66" s="133"/>
      <c r="L66" s="133">
        <v>2450</v>
      </c>
      <c r="M66" s="133">
        <v>2</v>
      </c>
      <c r="N66" s="133">
        <v>44.4</v>
      </c>
      <c r="O66" s="133"/>
      <c r="P66" s="148"/>
    </row>
    <row r="67" spans="2:16" x14ac:dyDescent="0.35">
      <c r="B67" s="21" t="s">
        <v>7022</v>
      </c>
      <c r="C67" s="21" t="s">
        <v>8890</v>
      </c>
      <c r="D67" s="21" t="s">
        <v>8729</v>
      </c>
      <c r="E67" s="21"/>
      <c r="F67" s="21"/>
      <c r="G67" s="139">
        <v>40120165</v>
      </c>
      <c r="H67" s="133" t="s">
        <v>10120</v>
      </c>
      <c r="I67" s="133">
        <v>54</v>
      </c>
      <c r="J67" s="181" t="s">
        <v>8435</v>
      </c>
      <c r="K67" s="133"/>
      <c r="L67" s="133">
        <v>2450</v>
      </c>
      <c r="M67" s="133">
        <v>2</v>
      </c>
      <c r="N67" s="133">
        <v>22.2</v>
      </c>
      <c r="O67" s="133"/>
      <c r="P67" s="148"/>
    </row>
    <row r="68" spans="2:16" x14ac:dyDescent="0.35">
      <c r="B68" s="21" t="s">
        <v>7022</v>
      </c>
      <c r="C68" s="21" t="s">
        <v>8890</v>
      </c>
      <c r="D68" s="21" t="s">
        <v>8729</v>
      </c>
      <c r="E68" s="21"/>
      <c r="F68" s="21"/>
      <c r="G68" s="139">
        <v>40120179</v>
      </c>
      <c r="H68" s="133" t="s">
        <v>10163</v>
      </c>
      <c r="I68" s="133" t="s">
        <v>8578</v>
      </c>
      <c r="J68" s="181" t="s">
        <v>8775</v>
      </c>
      <c r="K68" s="133"/>
      <c r="L68" s="133">
        <v>4728</v>
      </c>
      <c r="M68" s="133">
        <v>2</v>
      </c>
      <c r="N68" s="133">
        <v>85.8</v>
      </c>
      <c r="O68" s="133"/>
      <c r="P68" s="148"/>
    </row>
    <row r="69" spans="2:16" x14ac:dyDescent="0.35">
      <c r="B69" s="21" t="s">
        <v>7022</v>
      </c>
      <c r="C69" s="21" t="s">
        <v>8890</v>
      </c>
      <c r="D69" s="21" t="s">
        <v>8729</v>
      </c>
      <c r="E69" s="21"/>
      <c r="F69" s="21"/>
      <c r="G69" s="139">
        <v>40120180</v>
      </c>
      <c r="H69" s="133" t="s">
        <v>10159</v>
      </c>
      <c r="I69" s="133" t="s">
        <v>8760</v>
      </c>
      <c r="J69" s="181" t="s">
        <v>8775</v>
      </c>
      <c r="K69" s="133"/>
      <c r="L69" s="133">
        <v>4728</v>
      </c>
      <c r="M69" s="133">
        <v>2</v>
      </c>
      <c r="N69" s="133">
        <v>85.8</v>
      </c>
      <c r="O69" s="133"/>
      <c r="P69" s="148"/>
    </row>
    <row r="70" spans="2:16" x14ac:dyDescent="0.35">
      <c r="B70" s="21" t="s">
        <v>7022</v>
      </c>
      <c r="C70" s="21" t="s">
        <v>8890</v>
      </c>
      <c r="D70" s="21" t="s">
        <v>8729</v>
      </c>
      <c r="E70" s="21"/>
      <c r="F70" s="21"/>
      <c r="G70" s="155"/>
      <c r="H70" s="145"/>
      <c r="I70" s="133">
        <v>72</v>
      </c>
      <c r="J70" s="181" t="s">
        <v>8905</v>
      </c>
      <c r="K70" s="133"/>
      <c r="L70" s="133">
        <v>352</v>
      </c>
      <c r="M70" s="133">
        <v>4</v>
      </c>
      <c r="N70" s="133">
        <v>32</v>
      </c>
      <c r="O70" s="133"/>
      <c r="P70" s="148"/>
    </row>
    <row r="71" spans="2:16" x14ac:dyDescent="0.35">
      <c r="B71" s="21" t="s">
        <v>7022</v>
      </c>
      <c r="C71" s="21" t="s">
        <v>8890</v>
      </c>
      <c r="D71" s="21" t="s">
        <v>8729</v>
      </c>
      <c r="E71" s="21"/>
      <c r="F71" s="21"/>
      <c r="G71" s="139">
        <v>40120182</v>
      </c>
      <c r="H71" s="133" t="s">
        <v>10128</v>
      </c>
      <c r="I71" s="133">
        <v>73</v>
      </c>
      <c r="J71" s="181" t="s">
        <v>8385</v>
      </c>
      <c r="K71" s="133"/>
      <c r="L71" s="133">
        <v>2559</v>
      </c>
      <c r="M71" s="133">
        <v>4</v>
      </c>
      <c r="N71" s="133">
        <v>34.4</v>
      </c>
      <c r="O71" s="133"/>
      <c r="P71" s="148"/>
    </row>
    <row r="72" spans="2:16" x14ac:dyDescent="0.35">
      <c r="B72" s="21" t="s">
        <v>7022</v>
      </c>
      <c r="C72" s="21" t="s">
        <v>8890</v>
      </c>
      <c r="D72" s="21" t="s">
        <v>8729</v>
      </c>
      <c r="E72" s="21"/>
      <c r="F72" s="21"/>
      <c r="G72" s="139">
        <v>40120183</v>
      </c>
      <c r="H72" s="133" t="s">
        <v>10219</v>
      </c>
      <c r="I72" s="133">
        <v>74</v>
      </c>
      <c r="J72" s="181" t="s">
        <v>8905</v>
      </c>
      <c r="K72" s="133"/>
      <c r="L72" s="133">
        <v>527</v>
      </c>
      <c r="M72" s="133">
        <v>4</v>
      </c>
      <c r="N72" s="133">
        <v>48</v>
      </c>
      <c r="O72" s="133"/>
      <c r="P72" s="148"/>
    </row>
    <row r="73" spans="2:16" x14ac:dyDescent="0.35">
      <c r="B73" s="21" t="s">
        <v>7022</v>
      </c>
      <c r="C73" s="21" t="s">
        <v>8890</v>
      </c>
      <c r="D73" s="21" t="s">
        <v>8729</v>
      </c>
      <c r="E73" s="21"/>
      <c r="F73" s="21"/>
      <c r="G73" s="139">
        <v>40120167</v>
      </c>
      <c r="H73" s="133" t="s">
        <v>10104</v>
      </c>
      <c r="I73" s="133" t="s">
        <v>8564</v>
      </c>
      <c r="J73" s="181" t="s">
        <v>8906</v>
      </c>
      <c r="K73" s="133"/>
      <c r="L73" s="133">
        <v>1261</v>
      </c>
      <c r="M73" s="133">
        <v>2</v>
      </c>
      <c r="N73" s="133">
        <v>5.4</v>
      </c>
      <c r="O73" s="133"/>
      <c r="P73" s="148"/>
    </row>
    <row r="74" spans="2:16" x14ac:dyDescent="0.35">
      <c r="B74" s="21" t="s">
        <v>7022</v>
      </c>
      <c r="C74" s="21" t="s">
        <v>8890</v>
      </c>
      <c r="D74" s="21" t="s">
        <v>8729</v>
      </c>
      <c r="E74" s="21"/>
      <c r="F74" s="21"/>
      <c r="G74" s="139">
        <v>40120128</v>
      </c>
      <c r="H74" s="133" t="s">
        <v>10190</v>
      </c>
      <c r="I74" s="133">
        <v>22</v>
      </c>
      <c r="J74" s="181" t="s">
        <v>8385</v>
      </c>
      <c r="K74" s="133"/>
      <c r="L74" s="133">
        <v>2898</v>
      </c>
      <c r="M74" s="133">
        <v>4</v>
      </c>
      <c r="N74" s="133">
        <v>42</v>
      </c>
      <c r="O74" s="133"/>
      <c r="P74" s="148"/>
    </row>
    <row r="75" spans="2:16" x14ac:dyDescent="0.35">
      <c r="B75" s="21" t="s">
        <v>7022</v>
      </c>
      <c r="C75" s="21" t="s">
        <v>8890</v>
      </c>
      <c r="D75" s="21" t="s">
        <v>8729</v>
      </c>
      <c r="E75" s="21"/>
      <c r="F75" s="21"/>
      <c r="G75" s="155"/>
      <c r="H75" s="145"/>
      <c r="I75" s="133" t="s">
        <v>8566</v>
      </c>
      <c r="J75" s="181" t="s">
        <v>8617</v>
      </c>
      <c r="K75" s="133"/>
      <c r="L75" s="133">
        <v>2200</v>
      </c>
      <c r="M75" s="133"/>
      <c r="N75" s="133">
        <v>12.1</v>
      </c>
      <c r="O75" s="133"/>
      <c r="P75" s="148"/>
    </row>
    <row r="76" spans="2:16" x14ac:dyDescent="0.35">
      <c r="B76" s="21" t="s">
        <v>7022</v>
      </c>
      <c r="C76" s="21" t="s">
        <v>8890</v>
      </c>
      <c r="D76" s="21" t="s">
        <v>8729</v>
      </c>
      <c r="E76" s="21"/>
      <c r="F76" s="21"/>
      <c r="G76" s="139">
        <v>40120169</v>
      </c>
      <c r="H76" s="133" t="s">
        <v>10270</v>
      </c>
      <c r="I76" s="133">
        <v>58</v>
      </c>
      <c r="J76" s="181" t="s">
        <v>8907</v>
      </c>
      <c r="K76" s="133"/>
      <c r="L76" s="133">
        <v>422</v>
      </c>
      <c r="M76" s="133"/>
      <c r="N76" s="133">
        <v>2.4</v>
      </c>
      <c r="O76" s="133"/>
      <c r="P76" s="148"/>
    </row>
    <row r="77" spans="2:16" x14ac:dyDescent="0.35">
      <c r="B77" s="21" t="s">
        <v>7022</v>
      </c>
      <c r="C77" s="21" t="s">
        <v>8890</v>
      </c>
      <c r="D77" s="21" t="s">
        <v>8729</v>
      </c>
      <c r="E77" s="21"/>
      <c r="F77" s="21"/>
      <c r="G77" s="139">
        <v>40120170</v>
      </c>
      <c r="H77" s="133" t="s">
        <v>10280</v>
      </c>
      <c r="I77" s="133">
        <v>59</v>
      </c>
      <c r="J77" s="181" t="s">
        <v>8420</v>
      </c>
      <c r="K77" s="133"/>
      <c r="L77" s="133">
        <v>120</v>
      </c>
      <c r="M77" s="133"/>
      <c r="N77" s="133">
        <v>0.7</v>
      </c>
      <c r="O77" s="148"/>
      <c r="P77" s="148"/>
    </row>
    <row r="78" spans="2:16" x14ac:dyDescent="0.35">
      <c r="B78" s="21" t="s">
        <v>7022</v>
      </c>
      <c r="C78" s="21" t="s">
        <v>8890</v>
      </c>
      <c r="D78" s="21" t="s">
        <v>8729</v>
      </c>
      <c r="E78" s="21"/>
      <c r="F78" s="21"/>
      <c r="G78" s="139">
        <v>40120171</v>
      </c>
      <c r="H78" s="133" t="s">
        <v>10266</v>
      </c>
      <c r="I78" s="133">
        <v>60</v>
      </c>
      <c r="J78" s="181" t="s">
        <v>8423</v>
      </c>
      <c r="K78" s="133"/>
      <c r="L78" s="133">
        <v>135</v>
      </c>
      <c r="M78" s="133"/>
      <c r="N78" s="133">
        <v>0.8</v>
      </c>
      <c r="O78" s="148"/>
      <c r="P78" s="148"/>
    </row>
    <row r="79" spans="2:16" x14ac:dyDescent="0.35">
      <c r="B79" s="21" t="s">
        <v>7022</v>
      </c>
      <c r="C79" s="21" t="s">
        <v>8890</v>
      </c>
      <c r="D79" s="21" t="s">
        <v>8729</v>
      </c>
      <c r="E79" s="21"/>
      <c r="F79" s="21"/>
      <c r="G79" s="139">
        <v>40120172</v>
      </c>
      <c r="H79" s="133" t="s">
        <v>10210</v>
      </c>
      <c r="I79" s="133">
        <v>61</v>
      </c>
      <c r="J79" s="181" t="s">
        <v>8345</v>
      </c>
      <c r="K79" s="133"/>
      <c r="L79" s="133">
        <v>775</v>
      </c>
      <c r="M79" s="133"/>
      <c r="N79" s="133">
        <v>1.7</v>
      </c>
      <c r="O79" s="148"/>
      <c r="P79" s="148"/>
    </row>
    <row r="80" spans="2:16" x14ac:dyDescent="0.35">
      <c r="B80" s="21" t="s">
        <v>7022</v>
      </c>
      <c r="C80" s="21" t="s">
        <v>8890</v>
      </c>
      <c r="D80" s="21" t="s">
        <v>8729</v>
      </c>
      <c r="E80" s="21"/>
      <c r="F80" s="21"/>
      <c r="G80" s="139">
        <v>40120173</v>
      </c>
      <c r="H80" s="133" t="s">
        <v>10235</v>
      </c>
      <c r="I80" s="133">
        <v>62</v>
      </c>
      <c r="J80" s="181" t="s">
        <v>8908</v>
      </c>
      <c r="K80" s="133"/>
      <c r="L80" s="133">
        <v>485</v>
      </c>
      <c r="M80" s="133"/>
      <c r="N80" s="133">
        <v>5.0999999999999996</v>
      </c>
      <c r="O80" s="148"/>
      <c r="P80" s="148"/>
    </row>
    <row r="81" spans="2:16" x14ac:dyDescent="0.35">
      <c r="B81" s="21" t="s">
        <v>7022</v>
      </c>
      <c r="C81" s="21" t="s">
        <v>8890</v>
      </c>
      <c r="D81" s="21" t="s">
        <v>8729</v>
      </c>
      <c r="E81" s="21"/>
      <c r="F81" s="21"/>
      <c r="G81" s="139">
        <v>40120174</v>
      </c>
      <c r="H81" s="133" t="s">
        <v>10233</v>
      </c>
      <c r="I81" s="133">
        <v>63</v>
      </c>
      <c r="J81" s="181" t="s">
        <v>8908</v>
      </c>
      <c r="K81" s="133"/>
      <c r="L81" s="133">
        <v>485</v>
      </c>
      <c r="M81" s="133"/>
      <c r="N81" s="133">
        <v>5.0999999999999996</v>
      </c>
      <c r="O81" s="148"/>
      <c r="P81" s="148"/>
    </row>
    <row r="82" spans="2:16" x14ac:dyDescent="0.35">
      <c r="B82" s="21" t="s">
        <v>7022</v>
      </c>
      <c r="C82" s="21" t="s">
        <v>8890</v>
      </c>
      <c r="D82" s="21" t="s">
        <v>8729</v>
      </c>
      <c r="E82" s="21"/>
      <c r="F82" s="21"/>
      <c r="G82" s="139">
        <v>40120175</v>
      </c>
      <c r="H82" s="133" t="s">
        <v>10223</v>
      </c>
      <c r="I82" s="133">
        <v>64</v>
      </c>
      <c r="J82" s="181" t="s">
        <v>8909</v>
      </c>
      <c r="K82" s="133"/>
      <c r="L82" s="133">
        <v>2356</v>
      </c>
      <c r="M82" s="133"/>
      <c r="N82" s="133">
        <v>6</v>
      </c>
      <c r="O82" s="148"/>
      <c r="P82" s="148"/>
    </row>
    <row r="83" spans="2:16" x14ac:dyDescent="0.35">
      <c r="B83" s="21" t="s">
        <v>7022</v>
      </c>
      <c r="C83" s="21" t="s">
        <v>8890</v>
      </c>
      <c r="D83" s="21" t="s">
        <v>8729</v>
      </c>
      <c r="E83" s="21"/>
      <c r="F83" s="21"/>
      <c r="G83" s="139">
        <v>40120176</v>
      </c>
      <c r="H83" s="133" t="s">
        <v>10090</v>
      </c>
      <c r="I83" s="133">
        <v>65</v>
      </c>
      <c r="J83" s="181" t="s">
        <v>8418</v>
      </c>
      <c r="K83" s="133"/>
      <c r="L83" s="133">
        <v>100</v>
      </c>
      <c r="M83" s="133"/>
      <c r="N83" s="133">
        <v>1.8</v>
      </c>
      <c r="O83" s="148"/>
      <c r="P83" s="148"/>
    </row>
    <row r="84" spans="2:16" x14ac:dyDescent="0.35">
      <c r="B84" s="21" t="s">
        <v>7022</v>
      </c>
      <c r="C84" s="21" t="s">
        <v>8890</v>
      </c>
      <c r="D84" s="21" t="s">
        <v>8729</v>
      </c>
      <c r="E84" s="21"/>
      <c r="F84" s="21"/>
      <c r="G84" s="139">
        <v>40120177</v>
      </c>
      <c r="H84" s="133" t="s">
        <v>10276</v>
      </c>
      <c r="I84" s="133">
        <v>66</v>
      </c>
      <c r="J84" s="181" t="s">
        <v>8405</v>
      </c>
      <c r="K84" s="133"/>
      <c r="L84" s="133">
        <v>160</v>
      </c>
      <c r="M84" s="133"/>
      <c r="N84" s="133">
        <v>0.6</v>
      </c>
      <c r="O84" s="148"/>
      <c r="P84" s="148"/>
    </row>
    <row r="85" spans="2:16" x14ac:dyDescent="0.35">
      <c r="B85" s="21" t="s">
        <v>7022</v>
      </c>
      <c r="C85" s="21" t="s">
        <v>8890</v>
      </c>
      <c r="D85" s="21" t="s">
        <v>8729</v>
      </c>
      <c r="E85" s="21"/>
      <c r="F85" s="21"/>
      <c r="G85" s="139">
        <v>40120178</v>
      </c>
      <c r="H85" s="133" t="s">
        <v>10272</v>
      </c>
      <c r="I85" s="133">
        <v>67</v>
      </c>
      <c r="J85" s="181" t="s">
        <v>8910</v>
      </c>
      <c r="K85" s="133"/>
      <c r="L85" s="133">
        <v>186</v>
      </c>
      <c r="M85" s="133"/>
      <c r="N85" s="133">
        <v>0.3</v>
      </c>
      <c r="O85" s="148"/>
      <c r="P85" s="148"/>
    </row>
    <row r="86" spans="2:16" x14ac:dyDescent="0.35">
      <c r="B86" s="21" t="s">
        <v>7022</v>
      </c>
      <c r="C86" s="21" t="s">
        <v>8890</v>
      </c>
      <c r="D86" s="21" t="s">
        <v>8729</v>
      </c>
      <c r="E86" s="21"/>
      <c r="F86" s="21"/>
      <c r="G86" s="139">
        <v>40120184</v>
      </c>
      <c r="H86" s="133" t="s">
        <v>10242</v>
      </c>
      <c r="I86" s="133">
        <v>75</v>
      </c>
      <c r="J86" s="181" t="s">
        <v>8911</v>
      </c>
      <c r="K86" s="133"/>
      <c r="L86" s="133">
        <v>208</v>
      </c>
      <c r="M86" s="133"/>
      <c r="N86" s="133">
        <v>0.9</v>
      </c>
      <c r="O86" s="148"/>
      <c r="P86" s="148"/>
    </row>
    <row r="87" spans="2:16" x14ac:dyDescent="0.35">
      <c r="B87" s="21" t="s">
        <v>7022</v>
      </c>
      <c r="C87" s="21" t="s">
        <v>8890</v>
      </c>
      <c r="D87" s="21" t="s">
        <v>8729</v>
      </c>
      <c r="E87" s="21"/>
      <c r="F87" s="21"/>
      <c r="G87" s="139">
        <v>40120185</v>
      </c>
      <c r="H87" s="133" t="s">
        <v>10243</v>
      </c>
      <c r="I87" s="133" t="s">
        <v>8912</v>
      </c>
      <c r="J87" s="181" t="s">
        <v>8913</v>
      </c>
      <c r="K87" s="133"/>
      <c r="L87" s="133">
        <v>208</v>
      </c>
      <c r="M87" s="139"/>
      <c r="N87" s="148">
        <v>1.3</v>
      </c>
      <c r="O87" s="148"/>
      <c r="P87" s="148"/>
    </row>
    <row r="88" spans="2:16" x14ac:dyDescent="0.35">
      <c r="B88" s="21" t="s">
        <v>7022</v>
      </c>
      <c r="C88" s="21" t="s">
        <v>8890</v>
      </c>
      <c r="D88" s="21" t="s">
        <v>8729</v>
      </c>
      <c r="E88" s="21"/>
      <c r="F88" s="21"/>
      <c r="G88" s="139">
        <v>40120186</v>
      </c>
      <c r="H88" s="133" t="s">
        <v>10201</v>
      </c>
      <c r="I88" s="133">
        <v>76</v>
      </c>
      <c r="J88" s="181" t="s">
        <v>8435</v>
      </c>
      <c r="K88" s="133"/>
      <c r="L88" s="133">
        <v>2694</v>
      </c>
      <c r="M88" s="139"/>
      <c r="N88" s="148">
        <v>12.3</v>
      </c>
      <c r="O88" s="148"/>
      <c r="P88" s="148"/>
    </row>
    <row r="89" spans="2:16" x14ac:dyDescent="0.35">
      <c r="B89" s="21" t="s">
        <v>7022</v>
      </c>
      <c r="C89" s="21" t="s">
        <v>8890</v>
      </c>
      <c r="D89" s="21" t="s">
        <v>8729</v>
      </c>
      <c r="E89" s="21"/>
      <c r="F89" s="21"/>
      <c r="G89" s="139">
        <v>40120187</v>
      </c>
      <c r="H89" s="133" t="s">
        <v>10130</v>
      </c>
      <c r="I89" s="133" t="s">
        <v>8914</v>
      </c>
      <c r="J89" s="181" t="s">
        <v>8435</v>
      </c>
      <c r="K89" s="133"/>
      <c r="L89" s="133">
        <v>2694</v>
      </c>
      <c r="M89" s="139"/>
      <c r="N89" s="148">
        <v>12.3</v>
      </c>
      <c r="O89" s="148"/>
      <c r="P89" s="148"/>
    </row>
    <row r="90" spans="2:16" x14ac:dyDescent="0.35">
      <c r="B90" s="21" t="s">
        <v>7022</v>
      </c>
      <c r="C90" s="21" t="s">
        <v>8890</v>
      </c>
      <c r="D90" s="21" t="s">
        <v>8729</v>
      </c>
      <c r="E90" s="21"/>
      <c r="F90" s="21"/>
      <c r="G90" s="21">
        <v>40120188</v>
      </c>
      <c r="H90" s="39" t="s">
        <v>10195</v>
      </c>
      <c r="I90" s="133">
        <v>77</v>
      </c>
      <c r="J90" s="181" t="s">
        <v>8435</v>
      </c>
      <c r="K90" s="133"/>
      <c r="L90" s="133">
        <v>2854</v>
      </c>
      <c r="M90" s="139"/>
      <c r="N90" s="148">
        <v>13</v>
      </c>
      <c r="O90" s="148"/>
      <c r="P90" s="148"/>
    </row>
    <row r="91" spans="2:16" x14ac:dyDescent="0.35">
      <c r="B91" s="21" t="s">
        <v>7022</v>
      </c>
      <c r="C91" s="21" t="s">
        <v>8890</v>
      </c>
      <c r="D91" s="21" t="s">
        <v>8729</v>
      </c>
      <c r="E91" s="21"/>
      <c r="F91" s="21"/>
      <c r="G91" s="21">
        <v>40120189</v>
      </c>
      <c r="H91" s="39" t="s">
        <v>10192</v>
      </c>
      <c r="I91" s="133" t="s">
        <v>8915</v>
      </c>
      <c r="J91" s="181" t="s">
        <v>8435</v>
      </c>
      <c r="K91" s="133"/>
      <c r="L91" s="133">
        <v>2854</v>
      </c>
      <c r="M91" s="139"/>
      <c r="N91" s="148">
        <v>13</v>
      </c>
      <c r="O91" s="148"/>
      <c r="P91" s="148"/>
    </row>
    <row r="92" spans="2:16" x14ac:dyDescent="0.35">
      <c r="B92" s="21" t="s">
        <v>7022</v>
      </c>
      <c r="C92" s="21" t="s">
        <v>8890</v>
      </c>
      <c r="D92" s="21" t="s">
        <v>8729</v>
      </c>
      <c r="E92" s="21"/>
      <c r="F92" s="21"/>
      <c r="G92" s="21">
        <v>40120190</v>
      </c>
      <c r="H92" s="39" t="s">
        <v>10297</v>
      </c>
      <c r="I92" s="133">
        <v>78</v>
      </c>
      <c r="J92" s="181" t="s">
        <v>8916</v>
      </c>
      <c r="K92" s="133"/>
      <c r="L92" s="133">
        <v>190</v>
      </c>
      <c r="M92" s="139"/>
      <c r="N92" s="148">
        <v>1.5</v>
      </c>
      <c r="O92" s="148"/>
      <c r="P92" s="148"/>
    </row>
    <row r="93" spans="2:16" x14ac:dyDescent="0.35">
      <c r="B93" s="21" t="s">
        <v>7022</v>
      </c>
      <c r="C93" s="21" t="s">
        <v>8890</v>
      </c>
      <c r="D93" s="21" t="s">
        <v>8729</v>
      </c>
      <c r="E93" s="21"/>
      <c r="F93" s="21"/>
      <c r="G93" s="21">
        <v>40120191</v>
      </c>
      <c r="H93" s="39" t="s">
        <v>10199</v>
      </c>
      <c r="I93" s="133">
        <v>79</v>
      </c>
      <c r="J93" s="181" t="s">
        <v>8435</v>
      </c>
      <c r="K93" s="133"/>
      <c r="L93" s="133">
        <v>2719</v>
      </c>
      <c r="M93" s="139"/>
      <c r="N93" s="148">
        <v>12.4</v>
      </c>
      <c r="O93" s="148"/>
      <c r="P93" s="148"/>
    </row>
    <row r="94" spans="2:16" x14ac:dyDescent="0.35">
      <c r="B94" s="21" t="s">
        <v>7022</v>
      </c>
      <c r="C94" s="21" t="s">
        <v>8890</v>
      </c>
      <c r="D94" s="21" t="s">
        <v>8729</v>
      </c>
      <c r="E94" s="21"/>
      <c r="F94" s="21"/>
      <c r="G94" s="139">
        <v>40120192</v>
      </c>
      <c r="H94" s="133" t="s">
        <v>10137</v>
      </c>
      <c r="I94" s="133" t="s">
        <v>8917</v>
      </c>
      <c r="J94" s="181" t="s">
        <v>8435</v>
      </c>
      <c r="K94" s="133"/>
      <c r="L94" s="133">
        <v>2719</v>
      </c>
      <c r="M94" s="139"/>
      <c r="N94" s="148">
        <v>12.4</v>
      </c>
      <c r="O94" s="148"/>
      <c r="P94" s="148"/>
    </row>
    <row r="95" spans="2:16" x14ac:dyDescent="0.35">
      <c r="B95" s="21" t="s">
        <v>7022</v>
      </c>
      <c r="C95" s="21" t="s">
        <v>8890</v>
      </c>
      <c r="D95" s="21" t="s">
        <v>8729</v>
      </c>
      <c r="E95" s="21"/>
      <c r="F95" s="21"/>
      <c r="G95" s="139">
        <v>40120193</v>
      </c>
      <c r="H95" s="133" t="s">
        <v>10118</v>
      </c>
      <c r="I95" s="133" t="s">
        <v>8762</v>
      </c>
      <c r="J95" s="181" t="s">
        <v>8368</v>
      </c>
      <c r="K95" s="133"/>
      <c r="L95" s="133">
        <v>2450</v>
      </c>
      <c r="M95" s="139"/>
      <c r="N95" s="148">
        <v>7.7</v>
      </c>
      <c r="O95" s="148"/>
      <c r="P95" s="148"/>
    </row>
    <row r="96" spans="2:16" x14ac:dyDescent="0.35">
      <c r="B96" s="21" t="s">
        <v>7022</v>
      </c>
      <c r="C96" s="21" t="s">
        <v>8890</v>
      </c>
      <c r="D96" s="21" t="s">
        <v>8729</v>
      </c>
      <c r="E96" s="21"/>
      <c r="F96" s="21"/>
      <c r="G96" s="139">
        <v>40120194</v>
      </c>
      <c r="H96" s="133" t="s">
        <v>10220</v>
      </c>
      <c r="I96" s="133">
        <v>81</v>
      </c>
      <c r="J96" s="181" t="s">
        <v>8918</v>
      </c>
      <c r="K96" s="133"/>
      <c r="L96" s="133">
        <v>390</v>
      </c>
      <c r="M96" s="139"/>
      <c r="N96" s="148">
        <v>9.5</v>
      </c>
      <c r="O96" s="148"/>
      <c r="P96" s="148"/>
    </row>
    <row r="97" spans="2:16" x14ac:dyDescent="0.35">
      <c r="B97" s="21" t="s">
        <v>7022</v>
      </c>
      <c r="C97" s="21" t="s">
        <v>8890</v>
      </c>
      <c r="D97" s="21" t="s">
        <v>8729</v>
      </c>
      <c r="E97" s="21"/>
      <c r="F97" s="21"/>
      <c r="G97" s="139">
        <v>40120195</v>
      </c>
      <c r="H97" s="133" t="s">
        <v>10164</v>
      </c>
      <c r="I97" s="133" t="s">
        <v>8919</v>
      </c>
      <c r="J97" s="181" t="s">
        <v>8609</v>
      </c>
      <c r="K97" s="133"/>
      <c r="L97" s="133">
        <v>4355</v>
      </c>
      <c r="M97" s="139"/>
      <c r="N97" s="148">
        <v>73.2</v>
      </c>
      <c r="O97" s="148"/>
      <c r="P97" s="148"/>
    </row>
    <row r="98" spans="2:16" x14ac:dyDescent="0.35">
      <c r="B98" s="21" t="s">
        <v>7022</v>
      </c>
      <c r="C98" s="21" t="s">
        <v>8890</v>
      </c>
      <c r="D98" s="21" t="s">
        <v>8729</v>
      </c>
      <c r="E98" s="21"/>
      <c r="F98" s="21"/>
      <c r="G98" s="139">
        <v>40120196</v>
      </c>
      <c r="H98" s="133" t="s">
        <v>10165</v>
      </c>
      <c r="I98" s="133" t="s">
        <v>8920</v>
      </c>
      <c r="J98" s="181" t="s">
        <v>8609</v>
      </c>
      <c r="K98" s="133"/>
      <c r="L98" s="133">
        <v>4355</v>
      </c>
      <c r="M98" s="139"/>
      <c r="N98" s="148">
        <v>73.2</v>
      </c>
      <c r="O98" s="148"/>
      <c r="P98" s="148"/>
    </row>
    <row r="99" spans="2:16" x14ac:dyDescent="0.35">
      <c r="B99" s="21" t="s">
        <v>7022</v>
      </c>
      <c r="C99" s="21" t="s">
        <v>8890</v>
      </c>
      <c r="D99" s="21" t="s">
        <v>8729</v>
      </c>
      <c r="E99" s="21"/>
      <c r="F99" s="21"/>
      <c r="G99" s="139">
        <v>40120197</v>
      </c>
      <c r="H99" s="133" t="s">
        <v>10207</v>
      </c>
      <c r="I99" s="133" t="s">
        <v>8765</v>
      </c>
      <c r="J99" s="181" t="s">
        <v>8921</v>
      </c>
      <c r="K99" s="133"/>
      <c r="L99" s="133">
        <v>438</v>
      </c>
      <c r="M99" s="139"/>
      <c r="N99" s="148">
        <v>4.3</v>
      </c>
      <c r="O99" s="148"/>
      <c r="P99" s="148"/>
    </row>
    <row r="100" spans="2:16" x14ac:dyDescent="0.35">
      <c r="B100" s="21" t="s">
        <v>7022</v>
      </c>
      <c r="C100" s="21" t="s">
        <v>8890</v>
      </c>
      <c r="D100" s="21" t="s">
        <v>8729</v>
      </c>
      <c r="E100" s="21"/>
      <c r="F100" s="21"/>
      <c r="G100" s="139">
        <v>40120198</v>
      </c>
      <c r="H100" s="133" t="s">
        <v>10129</v>
      </c>
      <c r="I100" s="133">
        <v>85</v>
      </c>
      <c r="J100" s="181" t="s">
        <v>8435</v>
      </c>
      <c r="K100" s="133"/>
      <c r="L100" s="133">
        <v>2554</v>
      </c>
      <c r="M100" s="139"/>
      <c r="N100" s="148">
        <v>11.6</v>
      </c>
      <c r="O100" s="148"/>
      <c r="P100" s="148"/>
    </row>
    <row r="101" spans="2:16" x14ac:dyDescent="0.35">
      <c r="B101" s="21" t="s">
        <v>7022</v>
      </c>
      <c r="C101" s="21" t="s">
        <v>8890</v>
      </c>
      <c r="D101" s="21" t="s">
        <v>8729</v>
      </c>
      <c r="E101" s="21"/>
      <c r="F101" s="21"/>
      <c r="G101" s="139">
        <v>40120199</v>
      </c>
      <c r="H101" s="133" t="s">
        <v>10229</v>
      </c>
      <c r="I101" s="133">
        <v>86</v>
      </c>
      <c r="J101" s="181" t="s">
        <v>8922</v>
      </c>
      <c r="K101" s="133"/>
      <c r="L101" s="133">
        <v>538</v>
      </c>
      <c r="M101" s="139"/>
      <c r="N101" s="148">
        <v>13.7</v>
      </c>
      <c r="O101" s="148"/>
      <c r="P101" s="148"/>
    </row>
    <row r="102" spans="2:16" x14ac:dyDescent="0.35">
      <c r="B102" s="21" t="s">
        <v>7022</v>
      </c>
      <c r="C102" s="21" t="s">
        <v>8890</v>
      </c>
      <c r="D102" s="21" t="s">
        <v>8729</v>
      </c>
      <c r="E102" s="21"/>
      <c r="F102" s="21"/>
      <c r="G102" s="139">
        <v>40120200</v>
      </c>
      <c r="H102" s="133" t="s">
        <v>10134</v>
      </c>
      <c r="I102" s="133" t="s">
        <v>8377</v>
      </c>
      <c r="J102" s="181" t="s">
        <v>8617</v>
      </c>
      <c r="K102" s="133"/>
      <c r="L102" s="133">
        <v>2680</v>
      </c>
      <c r="M102" s="139"/>
      <c r="N102" s="148">
        <v>14.8</v>
      </c>
      <c r="O102" s="148"/>
      <c r="P102" s="148"/>
    </row>
    <row r="103" spans="2:16" x14ac:dyDescent="0.35">
      <c r="B103" s="21" t="s">
        <v>7022</v>
      </c>
      <c r="C103" s="21" t="s">
        <v>8890</v>
      </c>
      <c r="D103" s="21" t="s">
        <v>8729</v>
      </c>
      <c r="E103" s="21"/>
      <c r="F103" s="21"/>
      <c r="G103" s="139">
        <v>40120201</v>
      </c>
      <c r="H103" s="133" t="s">
        <v>10133</v>
      </c>
      <c r="I103" s="133" t="s">
        <v>8923</v>
      </c>
      <c r="J103" s="181" t="s">
        <v>8617</v>
      </c>
      <c r="K103" s="133"/>
      <c r="L103" s="133">
        <v>2680</v>
      </c>
      <c r="M103" s="139"/>
      <c r="N103" s="148">
        <v>14.8</v>
      </c>
      <c r="O103" s="148"/>
      <c r="P103" s="148"/>
    </row>
    <row r="104" spans="2:16" x14ac:dyDescent="0.35">
      <c r="B104" s="21" t="s">
        <v>7022</v>
      </c>
      <c r="C104" s="21" t="s">
        <v>8890</v>
      </c>
      <c r="D104" s="21" t="s">
        <v>8729</v>
      </c>
      <c r="E104" s="21"/>
      <c r="F104" s="21"/>
      <c r="G104" s="21">
        <v>40120202</v>
      </c>
      <c r="H104" s="39" t="s">
        <v>10244</v>
      </c>
      <c r="I104" s="133">
        <v>88</v>
      </c>
      <c r="J104" s="181" t="s">
        <v>8924</v>
      </c>
      <c r="K104" s="133"/>
      <c r="L104" s="133">
        <v>210</v>
      </c>
      <c r="M104" s="139"/>
      <c r="N104" s="148">
        <v>1.9</v>
      </c>
      <c r="O104" s="148"/>
      <c r="P104" s="148"/>
    </row>
    <row r="105" spans="2:16" x14ac:dyDescent="0.35">
      <c r="B105" s="21" t="s">
        <v>7022</v>
      </c>
      <c r="C105" s="21" t="s">
        <v>8890</v>
      </c>
      <c r="D105" s="21" t="s">
        <v>8729</v>
      </c>
      <c r="E105" s="21"/>
      <c r="F105" s="21"/>
      <c r="G105" s="139">
        <v>40120203</v>
      </c>
      <c r="H105" s="133" t="s">
        <v>10282</v>
      </c>
      <c r="I105" s="133" t="s">
        <v>4476</v>
      </c>
      <c r="J105" s="181" t="s">
        <v>8924</v>
      </c>
      <c r="K105" s="133"/>
      <c r="L105" s="133">
        <v>210</v>
      </c>
      <c r="M105" s="139"/>
      <c r="N105" s="148">
        <v>1.9</v>
      </c>
      <c r="O105" s="148"/>
      <c r="P105" s="148"/>
    </row>
    <row r="106" spans="2:16" x14ac:dyDescent="0.35">
      <c r="B106" s="21" t="s">
        <v>7022</v>
      </c>
      <c r="C106" s="21" t="s">
        <v>8890</v>
      </c>
      <c r="D106" s="21" t="s">
        <v>8729</v>
      </c>
      <c r="E106" s="21"/>
      <c r="F106" s="21"/>
      <c r="G106" s="139">
        <v>40120204</v>
      </c>
      <c r="H106" s="133" t="s">
        <v>10206</v>
      </c>
      <c r="I106" s="133" t="s">
        <v>8380</v>
      </c>
      <c r="J106" s="181" t="s">
        <v>8418</v>
      </c>
      <c r="K106" s="133"/>
      <c r="L106" s="133">
        <v>485</v>
      </c>
      <c r="M106" s="184"/>
      <c r="N106" s="148">
        <v>8.6999999999999993</v>
      </c>
      <c r="O106" s="148"/>
      <c r="P106" s="148"/>
    </row>
    <row r="107" spans="2:16" x14ac:dyDescent="0.35">
      <c r="B107" s="21" t="s">
        <v>7022</v>
      </c>
      <c r="C107" s="21" t="s">
        <v>8890</v>
      </c>
      <c r="D107" s="21" t="s">
        <v>8729</v>
      </c>
      <c r="E107" s="21"/>
      <c r="F107" s="21"/>
      <c r="G107" s="139">
        <v>40120205</v>
      </c>
      <c r="H107" s="133" t="s">
        <v>10239</v>
      </c>
      <c r="I107" s="133">
        <v>90</v>
      </c>
      <c r="J107" s="181" t="s">
        <v>8925</v>
      </c>
      <c r="K107" s="133"/>
      <c r="L107" s="133">
        <v>246</v>
      </c>
      <c r="M107" s="184"/>
      <c r="N107" s="148">
        <v>0.3</v>
      </c>
      <c r="O107" s="148"/>
      <c r="P107" s="148"/>
    </row>
    <row r="108" spans="2:16" x14ac:dyDescent="0.35">
      <c r="B108" s="21" t="s">
        <v>7022</v>
      </c>
      <c r="C108" s="21" t="s">
        <v>8890</v>
      </c>
      <c r="D108" s="21" t="s">
        <v>8729</v>
      </c>
      <c r="E108" s="21"/>
      <c r="F108" s="21"/>
      <c r="G108" s="139">
        <v>40120206</v>
      </c>
      <c r="H108" s="133" t="s">
        <v>10288</v>
      </c>
      <c r="I108" s="133">
        <v>91</v>
      </c>
      <c r="J108" s="181" t="s">
        <v>8926</v>
      </c>
      <c r="K108" s="133"/>
      <c r="L108" s="133">
        <v>135</v>
      </c>
      <c r="M108" s="184"/>
      <c r="N108" s="148">
        <v>0.8</v>
      </c>
      <c r="O108" s="148"/>
      <c r="P108" s="148"/>
    </row>
    <row r="109" spans="2:16" x14ac:dyDescent="0.35">
      <c r="B109" s="21" t="s">
        <v>7022</v>
      </c>
      <c r="C109" s="21" t="s">
        <v>8890</v>
      </c>
      <c r="D109" s="21" t="s">
        <v>8729</v>
      </c>
      <c r="E109" s="21"/>
      <c r="F109" s="21"/>
      <c r="G109" s="21">
        <v>40120207</v>
      </c>
      <c r="H109" s="39" t="s">
        <v>10109</v>
      </c>
      <c r="I109" s="133">
        <v>92</v>
      </c>
      <c r="J109" s="181" t="s">
        <v>8385</v>
      </c>
      <c r="K109" s="133"/>
      <c r="L109" s="133">
        <v>1867</v>
      </c>
      <c r="M109" s="184"/>
      <c r="N109" s="148">
        <v>6.8</v>
      </c>
      <c r="O109" s="148"/>
      <c r="P109" s="148"/>
    </row>
    <row r="110" spans="2:16" x14ac:dyDescent="0.35">
      <c r="B110" s="21" t="s">
        <v>7022</v>
      </c>
      <c r="C110" s="21" t="s">
        <v>8890</v>
      </c>
      <c r="D110" s="21" t="s">
        <v>8729</v>
      </c>
      <c r="E110" s="21"/>
      <c r="F110" s="21"/>
      <c r="G110" s="139">
        <v>40120208</v>
      </c>
      <c r="H110" s="133" t="s">
        <v>10110</v>
      </c>
      <c r="I110" s="133" t="s">
        <v>4479</v>
      </c>
      <c r="J110" s="181" t="s">
        <v>8385</v>
      </c>
      <c r="K110" s="133"/>
      <c r="L110" s="133">
        <v>1867</v>
      </c>
      <c r="M110" s="184"/>
      <c r="N110" s="148">
        <v>6.8</v>
      </c>
      <c r="O110" s="148"/>
      <c r="P110" s="148"/>
    </row>
    <row r="111" spans="2:16" x14ac:dyDescent="0.35">
      <c r="B111" s="21" t="s">
        <v>7022</v>
      </c>
      <c r="C111" s="21" t="s">
        <v>8890</v>
      </c>
      <c r="D111" s="21" t="s">
        <v>8729</v>
      </c>
      <c r="E111" s="21"/>
      <c r="F111" s="21"/>
      <c r="G111" s="139">
        <v>40120209</v>
      </c>
      <c r="H111" s="133" t="s">
        <v>10228</v>
      </c>
      <c r="I111" s="133">
        <v>93</v>
      </c>
      <c r="J111" s="181" t="s">
        <v>8927</v>
      </c>
      <c r="K111" s="133"/>
      <c r="L111" s="133">
        <v>544</v>
      </c>
      <c r="M111" s="184"/>
      <c r="N111" s="148">
        <v>7.7</v>
      </c>
      <c r="O111" s="148"/>
      <c r="P111" s="148"/>
    </row>
    <row r="112" spans="2:16" x14ac:dyDescent="0.35">
      <c r="B112" s="21" t="s">
        <v>7022</v>
      </c>
      <c r="C112" s="21" t="s">
        <v>8890</v>
      </c>
      <c r="D112" s="21" t="s">
        <v>8729</v>
      </c>
      <c r="E112" s="21"/>
      <c r="F112" s="21"/>
      <c r="G112" s="139">
        <v>40120130</v>
      </c>
      <c r="H112" s="133" t="s">
        <v>11192</v>
      </c>
      <c r="I112" s="133">
        <v>24</v>
      </c>
      <c r="J112" s="181" t="s">
        <v>8346</v>
      </c>
      <c r="K112" s="133"/>
      <c r="L112" s="133">
        <v>2930</v>
      </c>
      <c r="M112" s="184">
        <v>1</v>
      </c>
      <c r="N112" s="148">
        <v>18.399999999999999</v>
      </c>
      <c r="O112" s="148"/>
      <c r="P112" s="148"/>
    </row>
    <row r="113" spans="2:16" x14ac:dyDescent="0.35">
      <c r="B113" s="21" t="s">
        <v>7022</v>
      </c>
      <c r="C113" s="21" t="s">
        <v>8890</v>
      </c>
      <c r="D113" s="21" t="s">
        <v>8729</v>
      </c>
      <c r="E113" s="21"/>
      <c r="F113" s="21"/>
      <c r="G113" s="139">
        <v>40120131</v>
      </c>
      <c r="H113" s="133" t="s">
        <v>10092</v>
      </c>
      <c r="I113" s="133" t="s">
        <v>8960</v>
      </c>
      <c r="J113" s="181" t="s">
        <v>8346</v>
      </c>
      <c r="K113" s="133"/>
      <c r="L113" s="133">
        <v>2930</v>
      </c>
      <c r="M113" s="184">
        <v>1</v>
      </c>
      <c r="N113" s="148">
        <v>18.399999999999999</v>
      </c>
      <c r="O113" s="148"/>
      <c r="P113" s="148"/>
    </row>
    <row r="114" spans="2:16" x14ac:dyDescent="0.35">
      <c r="B114" s="21" t="s">
        <v>7022</v>
      </c>
      <c r="C114" s="21" t="s">
        <v>8890</v>
      </c>
      <c r="D114" s="21" t="s">
        <v>8729</v>
      </c>
      <c r="E114" s="21"/>
      <c r="F114" s="21"/>
      <c r="G114" s="139">
        <v>40120210</v>
      </c>
      <c r="H114" s="133" t="s">
        <v>11208</v>
      </c>
      <c r="I114" s="133">
        <v>94</v>
      </c>
      <c r="J114" s="181" t="s">
        <v>8797</v>
      </c>
      <c r="K114" s="133"/>
      <c r="L114" s="133">
        <v>1292</v>
      </c>
      <c r="M114" s="184">
        <v>1</v>
      </c>
      <c r="N114" s="148">
        <v>11.8</v>
      </c>
      <c r="O114" s="148"/>
      <c r="P114" s="148"/>
    </row>
    <row r="115" spans="2:16" x14ac:dyDescent="0.35">
      <c r="B115" s="21" t="s">
        <v>7022</v>
      </c>
      <c r="C115" s="21" t="s">
        <v>8890</v>
      </c>
      <c r="D115" s="21" t="s">
        <v>8729</v>
      </c>
      <c r="E115" s="21"/>
      <c r="F115" s="21"/>
      <c r="G115" s="139">
        <v>40120211</v>
      </c>
      <c r="H115" s="133" t="s">
        <v>11207</v>
      </c>
      <c r="I115" s="133" t="s">
        <v>10904</v>
      </c>
      <c r="J115" s="181" t="s">
        <v>8797</v>
      </c>
      <c r="K115" s="133"/>
      <c r="L115" s="133">
        <v>1292</v>
      </c>
      <c r="M115" s="184">
        <v>1</v>
      </c>
      <c r="N115" s="148">
        <v>11.8</v>
      </c>
      <c r="O115" s="148"/>
      <c r="P115" s="148"/>
    </row>
    <row r="116" spans="2:16" x14ac:dyDescent="0.35">
      <c r="B116" s="21" t="s">
        <v>7022</v>
      </c>
      <c r="C116" s="21" t="s">
        <v>8890</v>
      </c>
      <c r="D116" s="21" t="s">
        <v>8729</v>
      </c>
      <c r="E116" s="21"/>
      <c r="F116" s="21"/>
      <c r="G116" s="139">
        <v>40120212</v>
      </c>
      <c r="H116" s="133" t="s">
        <v>10078</v>
      </c>
      <c r="I116" s="133">
        <v>95</v>
      </c>
      <c r="J116" s="181" t="s">
        <v>8797</v>
      </c>
      <c r="K116" s="133"/>
      <c r="L116" s="133">
        <v>2854</v>
      </c>
      <c r="M116" s="184">
        <v>2</v>
      </c>
      <c r="N116" s="148">
        <v>26</v>
      </c>
      <c r="O116" s="148"/>
      <c r="P116" s="148"/>
    </row>
    <row r="117" spans="2:16" x14ac:dyDescent="0.35">
      <c r="B117" s="21" t="s">
        <v>7022</v>
      </c>
      <c r="C117" s="21" t="s">
        <v>8890</v>
      </c>
      <c r="D117" s="21" t="s">
        <v>8729</v>
      </c>
      <c r="E117" s="21"/>
      <c r="F117" s="21"/>
      <c r="G117" s="139">
        <v>40120213</v>
      </c>
      <c r="H117" s="133" t="s">
        <v>10144</v>
      </c>
      <c r="I117" s="133" t="s">
        <v>8928</v>
      </c>
      <c r="J117" s="181" t="s">
        <v>8435</v>
      </c>
      <c r="K117" s="133"/>
      <c r="L117" s="133">
        <v>2854</v>
      </c>
      <c r="M117" s="184">
        <v>2</v>
      </c>
      <c r="N117" s="148">
        <v>26</v>
      </c>
      <c r="O117" s="148"/>
      <c r="P117" s="148"/>
    </row>
    <row r="118" spans="2:16" x14ac:dyDescent="0.35">
      <c r="B118" s="21" t="s">
        <v>7022</v>
      </c>
      <c r="C118" s="21" t="s">
        <v>8890</v>
      </c>
      <c r="D118" s="21" t="s">
        <v>8729</v>
      </c>
      <c r="E118" s="21"/>
      <c r="F118" s="21"/>
      <c r="G118" s="139">
        <v>40120214</v>
      </c>
      <c r="H118" s="133" t="s">
        <v>10083</v>
      </c>
      <c r="I118" s="133">
        <v>96</v>
      </c>
      <c r="J118" s="181" t="s">
        <v>8435</v>
      </c>
      <c r="K118" s="133"/>
      <c r="L118" s="133">
        <v>2854</v>
      </c>
      <c r="M118" s="184">
        <v>2</v>
      </c>
      <c r="N118" s="148">
        <v>26</v>
      </c>
      <c r="O118" s="148"/>
      <c r="P118" s="148"/>
    </row>
    <row r="119" spans="2:16" x14ac:dyDescent="0.35">
      <c r="B119" s="21" t="s">
        <v>7022</v>
      </c>
      <c r="C119" s="21" t="s">
        <v>8890</v>
      </c>
      <c r="D119" s="21" t="s">
        <v>8729</v>
      </c>
      <c r="E119" s="21"/>
      <c r="F119" s="21"/>
      <c r="G119" s="139">
        <v>40120215</v>
      </c>
      <c r="H119" s="133" t="s">
        <v>10081</v>
      </c>
      <c r="I119" s="133" t="s">
        <v>7241</v>
      </c>
      <c r="J119" s="181" t="s">
        <v>8435</v>
      </c>
      <c r="K119" s="133"/>
      <c r="L119" s="133">
        <v>2854</v>
      </c>
      <c r="M119" s="184">
        <v>2</v>
      </c>
      <c r="N119" s="148">
        <v>26</v>
      </c>
      <c r="O119" s="148"/>
      <c r="P119" s="148"/>
    </row>
    <row r="120" spans="2:16" x14ac:dyDescent="0.35">
      <c r="B120" s="21" t="s">
        <v>7022</v>
      </c>
      <c r="C120" s="21" t="s">
        <v>8890</v>
      </c>
      <c r="D120" s="21" t="s">
        <v>8729</v>
      </c>
      <c r="E120" s="21"/>
      <c r="F120" s="21"/>
      <c r="G120" s="139">
        <v>40120216</v>
      </c>
      <c r="H120" s="133" t="s">
        <v>10085</v>
      </c>
      <c r="I120" s="133">
        <v>97</v>
      </c>
      <c r="J120" s="181" t="s">
        <v>8346</v>
      </c>
      <c r="K120" s="133"/>
      <c r="L120" s="133">
        <v>1250</v>
      </c>
      <c r="M120" s="184">
        <v>4</v>
      </c>
      <c r="N120" s="148">
        <v>15.6</v>
      </c>
      <c r="O120" s="148"/>
      <c r="P120" s="148"/>
    </row>
    <row r="121" spans="2:16" x14ac:dyDescent="0.35">
      <c r="B121" s="21" t="s">
        <v>7022</v>
      </c>
      <c r="C121" s="21" t="s">
        <v>8890</v>
      </c>
      <c r="D121" s="21" t="s">
        <v>8729</v>
      </c>
      <c r="E121" s="21"/>
      <c r="F121" s="21"/>
      <c r="G121" s="139">
        <v>40120217</v>
      </c>
      <c r="H121" s="133" t="s">
        <v>10175</v>
      </c>
      <c r="I121" s="133">
        <v>98</v>
      </c>
      <c r="J121" s="181" t="s">
        <v>8435</v>
      </c>
      <c r="K121" s="133"/>
      <c r="L121" s="133">
        <v>1452</v>
      </c>
      <c r="M121" s="133">
        <v>2</v>
      </c>
      <c r="N121" s="148">
        <v>13.2</v>
      </c>
      <c r="O121" s="148"/>
      <c r="P121" s="148"/>
    </row>
    <row r="122" spans="2:16" x14ac:dyDescent="0.35">
      <c r="B122" s="21" t="s">
        <v>7022</v>
      </c>
      <c r="C122" s="21" t="s">
        <v>8890</v>
      </c>
      <c r="D122" s="21" t="s">
        <v>8729</v>
      </c>
      <c r="E122" s="21"/>
      <c r="F122" s="21"/>
      <c r="G122" s="139">
        <v>40120218</v>
      </c>
      <c r="H122" s="133" t="s">
        <v>10176</v>
      </c>
      <c r="I122" s="133" t="s">
        <v>7242</v>
      </c>
      <c r="J122" s="181" t="s">
        <v>8435</v>
      </c>
      <c r="K122" s="133"/>
      <c r="L122" s="133">
        <v>1452</v>
      </c>
      <c r="M122" s="133">
        <v>2</v>
      </c>
      <c r="N122" s="148">
        <v>13.2</v>
      </c>
      <c r="O122" s="148"/>
      <c r="P122" s="148"/>
    </row>
    <row r="123" spans="2:16" x14ac:dyDescent="0.35">
      <c r="B123" s="21" t="s">
        <v>7022</v>
      </c>
      <c r="C123" s="21" t="s">
        <v>8890</v>
      </c>
      <c r="D123" s="21" t="s">
        <v>8729</v>
      </c>
      <c r="E123" s="21"/>
      <c r="F123" s="21"/>
      <c r="G123" s="139">
        <v>40120219</v>
      </c>
      <c r="H123" s="133" t="s">
        <v>10103</v>
      </c>
      <c r="I123" s="133" t="s">
        <v>8777</v>
      </c>
      <c r="J123" s="181" t="s">
        <v>8617</v>
      </c>
      <c r="K123" s="133"/>
      <c r="L123" s="133">
        <v>1282</v>
      </c>
      <c r="M123" s="184">
        <v>2</v>
      </c>
      <c r="N123" s="148">
        <v>14.2</v>
      </c>
      <c r="O123" s="148"/>
      <c r="P123" s="148"/>
    </row>
    <row r="124" spans="2:16" x14ac:dyDescent="0.35">
      <c r="B124" s="21" t="s">
        <v>7022</v>
      </c>
      <c r="C124" s="21" t="s">
        <v>8890</v>
      </c>
      <c r="D124" s="21" t="s">
        <v>8729</v>
      </c>
      <c r="E124" s="21"/>
      <c r="F124" s="21"/>
      <c r="G124" s="139">
        <v>40117445</v>
      </c>
      <c r="H124" s="133" t="s">
        <v>10102</v>
      </c>
      <c r="I124" s="133" t="s">
        <v>8778</v>
      </c>
      <c r="J124" s="181" t="s">
        <v>8617</v>
      </c>
      <c r="K124" s="133"/>
      <c r="L124" s="133">
        <v>1282</v>
      </c>
      <c r="M124" s="133">
        <v>2</v>
      </c>
      <c r="N124" s="148">
        <v>14.2</v>
      </c>
      <c r="O124" s="148"/>
      <c r="P124" s="148"/>
    </row>
    <row r="125" spans="2:16" x14ac:dyDescent="0.35">
      <c r="B125" s="21" t="s">
        <v>7022</v>
      </c>
      <c r="C125" s="21" t="s">
        <v>8890</v>
      </c>
      <c r="D125" s="21" t="s">
        <v>8729</v>
      </c>
      <c r="E125" s="21"/>
      <c r="F125" s="21"/>
      <c r="G125" s="139">
        <v>40117446</v>
      </c>
      <c r="H125" s="133" t="s">
        <v>10230</v>
      </c>
      <c r="I125" s="133">
        <v>100</v>
      </c>
      <c r="J125" s="181" t="s">
        <v>8929</v>
      </c>
      <c r="K125" s="133"/>
      <c r="L125" s="133">
        <v>604</v>
      </c>
      <c r="M125" s="184">
        <v>2</v>
      </c>
      <c r="N125" s="148">
        <v>22.6</v>
      </c>
      <c r="O125" s="148"/>
      <c r="P125" s="148"/>
    </row>
    <row r="126" spans="2:16" x14ac:dyDescent="0.35">
      <c r="B126" s="21" t="s">
        <v>7022</v>
      </c>
      <c r="C126" s="21" t="s">
        <v>8890</v>
      </c>
      <c r="D126" s="21" t="s">
        <v>8729</v>
      </c>
      <c r="E126" s="21"/>
      <c r="F126" s="21"/>
      <c r="G126" s="21">
        <v>40120220</v>
      </c>
      <c r="H126" s="39" t="s">
        <v>10250</v>
      </c>
      <c r="I126" s="133">
        <v>101</v>
      </c>
      <c r="J126" s="181" t="s">
        <v>8930</v>
      </c>
      <c r="K126" s="133"/>
      <c r="L126" s="133">
        <v>195</v>
      </c>
      <c r="M126" s="184">
        <v>2</v>
      </c>
      <c r="N126" s="148">
        <v>2.4</v>
      </c>
      <c r="O126" s="148"/>
      <c r="P126" s="148"/>
    </row>
    <row r="127" spans="2:16" x14ac:dyDescent="0.35">
      <c r="B127" s="21" t="s">
        <v>7022</v>
      </c>
      <c r="C127" s="21" t="s">
        <v>8890</v>
      </c>
      <c r="D127" s="21" t="s">
        <v>8729</v>
      </c>
      <c r="E127" s="21"/>
      <c r="F127" s="21"/>
      <c r="G127" s="139">
        <v>40120221</v>
      </c>
      <c r="H127" s="133" t="s">
        <v>10138</v>
      </c>
      <c r="I127" s="133">
        <v>102</v>
      </c>
      <c r="J127" s="181" t="s">
        <v>8931</v>
      </c>
      <c r="K127" s="133"/>
      <c r="L127" s="133">
        <v>2854</v>
      </c>
      <c r="M127" s="184">
        <v>2</v>
      </c>
      <c r="N127" s="148">
        <v>31.6</v>
      </c>
      <c r="O127" s="148"/>
      <c r="P127" s="148"/>
    </row>
    <row r="128" spans="2:16" x14ac:dyDescent="0.35">
      <c r="B128" s="21" t="s">
        <v>7022</v>
      </c>
      <c r="C128" s="21" t="s">
        <v>8890</v>
      </c>
      <c r="D128" s="21" t="s">
        <v>8729</v>
      </c>
      <c r="E128" s="21"/>
      <c r="F128" s="21"/>
      <c r="G128" s="139">
        <v>40120222</v>
      </c>
      <c r="H128" s="133" t="s">
        <v>10197</v>
      </c>
      <c r="I128" s="133" t="s">
        <v>249</v>
      </c>
      <c r="J128" s="181" t="s">
        <v>8931</v>
      </c>
      <c r="K128" s="133"/>
      <c r="L128" s="133">
        <v>2854</v>
      </c>
      <c r="M128" s="184">
        <v>2</v>
      </c>
      <c r="N128" s="148">
        <v>31.6</v>
      </c>
      <c r="O128" s="148"/>
      <c r="P128" s="148"/>
    </row>
    <row r="129" spans="2:16" x14ac:dyDescent="0.35">
      <c r="B129" s="21" t="s">
        <v>7022</v>
      </c>
      <c r="C129" s="21" t="s">
        <v>8890</v>
      </c>
      <c r="D129" s="21" t="s">
        <v>8729</v>
      </c>
      <c r="E129" s="21"/>
      <c r="F129" s="21"/>
      <c r="G129" s="139">
        <v>40120223</v>
      </c>
      <c r="H129" s="133" t="s">
        <v>10267</v>
      </c>
      <c r="I129" s="133">
        <v>103</v>
      </c>
      <c r="J129" s="181" t="s">
        <v>8932</v>
      </c>
      <c r="K129" s="133"/>
      <c r="L129" s="133">
        <v>270</v>
      </c>
      <c r="M129" s="184">
        <v>2</v>
      </c>
      <c r="N129" s="148">
        <v>7.6</v>
      </c>
      <c r="O129" s="148"/>
      <c r="P129" s="148"/>
    </row>
    <row r="130" spans="2:16" x14ac:dyDescent="0.35">
      <c r="B130" s="21" t="s">
        <v>7022</v>
      </c>
      <c r="C130" s="21" t="s">
        <v>8890</v>
      </c>
      <c r="D130" s="21" t="s">
        <v>8729</v>
      </c>
      <c r="E130" s="21"/>
      <c r="F130" s="21"/>
      <c r="G130" s="139">
        <v>40120224</v>
      </c>
      <c r="H130" s="133" t="s">
        <v>10295</v>
      </c>
      <c r="I130" s="133" t="s">
        <v>8933</v>
      </c>
      <c r="J130" s="181" t="s">
        <v>8932</v>
      </c>
      <c r="K130" s="133"/>
      <c r="L130" s="133">
        <v>270</v>
      </c>
      <c r="M130" s="184">
        <v>2</v>
      </c>
      <c r="N130" s="148">
        <v>7.6</v>
      </c>
      <c r="O130" s="148"/>
      <c r="P130" s="148"/>
    </row>
    <row r="131" spans="2:16" x14ac:dyDescent="0.35">
      <c r="B131" s="21" t="s">
        <v>7022</v>
      </c>
      <c r="C131" s="21" t="s">
        <v>8890</v>
      </c>
      <c r="D131" s="21" t="s">
        <v>8729</v>
      </c>
      <c r="E131" s="21"/>
      <c r="F131" s="21"/>
      <c r="G131" s="21">
        <v>40117452</v>
      </c>
      <c r="H131" s="39" t="s">
        <v>10254</v>
      </c>
      <c r="I131" s="133">
        <v>104</v>
      </c>
      <c r="J131" s="181" t="s">
        <v>8930</v>
      </c>
      <c r="K131" s="133"/>
      <c r="L131" s="133">
        <v>150</v>
      </c>
      <c r="M131" s="184">
        <v>4</v>
      </c>
      <c r="N131" s="148">
        <v>3.6</v>
      </c>
      <c r="O131" s="148"/>
      <c r="P131" s="148"/>
    </row>
    <row r="132" spans="2:16" x14ac:dyDescent="0.35">
      <c r="B132" s="21" t="s">
        <v>7022</v>
      </c>
      <c r="C132" s="21" t="s">
        <v>8890</v>
      </c>
      <c r="D132" s="21" t="s">
        <v>8729</v>
      </c>
      <c r="E132" s="21"/>
      <c r="F132" s="21"/>
      <c r="G132" s="139">
        <v>40117453</v>
      </c>
      <c r="H132" s="133" t="s">
        <v>10253</v>
      </c>
      <c r="I132" s="133">
        <v>105</v>
      </c>
      <c r="J132" s="181" t="s">
        <v>8474</v>
      </c>
      <c r="K132" s="133"/>
      <c r="L132" s="133">
        <v>163</v>
      </c>
      <c r="M132" s="184">
        <v>1</v>
      </c>
      <c r="N132" s="148">
        <v>1.1000000000000001</v>
      </c>
      <c r="O132" s="148"/>
      <c r="P132" s="148"/>
    </row>
    <row r="133" spans="2:16" x14ac:dyDescent="0.35">
      <c r="B133" s="21" t="s">
        <v>7022</v>
      </c>
      <c r="C133" s="21" t="s">
        <v>8890</v>
      </c>
      <c r="D133" s="21" t="s">
        <v>8729</v>
      </c>
      <c r="E133" s="21"/>
      <c r="F133" s="21"/>
      <c r="G133" s="21">
        <v>40120225</v>
      </c>
      <c r="H133" s="39" t="s">
        <v>10256</v>
      </c>
      <c r="I133" s="133">
        <v>106</v>
      </c>
      <c r="J133" s="181" t="s">
        <v>8474</v>
      </c>
      <c r="K133" s="133"/>
      <c r="L133" s="133">
        <v>180</v>
      </c>
      <c r="M133" s="184">
        <v>1</v>
      </c>
      <c r="N133" s="148">
        <v>1.2</v>
      </c>
      <c r="O133" s="148"/>
      <c r="P133" s="148"/>
    </row>
    <row r="134" spans="2:16" x14ac:dyDescent="0.35">
      <c r="B134" s="21" t="s">
        <v>7022</v>
      </c>
      <c r="C134" s="21" t="s">
        <v>8890</v>
      </c>
      <c r="D134" s="21" t="s">
        <v>8729</v>
      </c>
      <c r="E134" s="21"/>
      <c r="F134" s="21"/>
      <c r="G134" s="139">
        <v>40120226</v>
      </c>
      <c r="H134" s="133" t="s">
        <v>10153</v>
      </c>
      <c r="I134" s="133" t="s">
        <v>8607</v>
      </c>
      <c r="J134" s="181" t="s">
        <v>8772</v>
      </c>
      <c r="K134" s="133"/>
      <c r="L134" s="133">
        <v>3999</v>
      </c>
      <c r="M134" s="184">
        <v>2</v>
      </c>
      <c r="N134" s="148">
        <v>192.8</v>
      </c>
      <c r="O134" s="148"/>
      <c r="P134" s="148"/>
    </row>
    <row r="135" spans="2:16" x14ac:dyDescent="0.35">
      <c r="B135" s="21" t="s">
        <v>7022</v>
      </c>
      <c r="C135" s="21" t="s">
        <v>8890</v>
      </c>
      <c r="D135" s="21" t="s">
        <v>8729</v>
      </c>
      <c r="E135" s="21"/>
      <c r="F135" s="21"/>
      <c r="G135" s="139">
        <v>40120227</v>
      </c>
      <c r="H135" s="133" t="s">
        <v>10155</v>
      </c>
      <c r="I135" s="133" t="s">
        <v>8608</v>
      </c>
      <c r="J135" s="181" t="s">
        <v>8772</v>
      </c>
      <c r="K135" s="133"/>
      <c r="L135" s="133">
        <v>3999</v>
      </c>
      <c r="M135" s="184">
        <v>2</v>
      </c>
      <c r="N135" s="148">
        <v>192.8</v>
      </c>
      <c r="O135" s="148"/>
      <c r="P135" s="148"/>
    </row>
    <row r="136" spans="2:16" x14ac:dyDescent="0.35">
      <c r="B136" s="21" t="s">
        <v>7022</v>
      </c>
      <c r="C136" s="21" t="s">
        <v>8890</v>
      </c>
      <c r="D136" s="21" t="s">
        <v>8729</v>
      </c>
      <c r="E136" s="21"/>
      <c r="F136" s="21"/>
      <c r="G136" s="21">
        <v>40120228</v>
      </c>
      <c r="H136" s="39" t="s">
        <v>10145</v>
      </c>
      <c r="I136" s="133" t="s">
        <v>6866</v>
      </c>
      <c r="J136" s="181" t="s">
        <v>8617</v>
      </c>
      <c r="K136" s="133"/>
      <c r="L136" s="133">
        <v>2854</v>
      </c>
      <c r="M136" s="184">
        <v>2</v>
      </c>
      <c r="N136" s="148">
        <v>31.6</v>
      </c>
      <c r="O136" s="148"/>
      <c r="P136" s="148"/>
    </row>
    <row r="137" spans="2:16" x14ac:dyDescent="0.35">
      <c r="B137" s="21" t="s">
        <v>7022</v>
      </c>
      <c r="C137" s="21" t="s">
        <v>8890</v>
      </c>
      <c r="D137" s="21" t="s">
        <v>8729</v>
      </c>
      <c r="E137" s="21"/>
      <c r="F137" s="21"/>
      <c r="G137" s="139">
        <v>40120229</v>
      </c>
      <c r="H137" s="133" t="s">
        <v>10194</v>
      </c>
      <c r="I137" s="133" t="s">
        <v>8934</v>
      </c>
      <c r="J137" s="181" t="s">
        <v>8617</v>
      </c>
      <c r="K137" s="133"/>
      <c r="L137" s="133">
        <v>2854</v>
      </c>
      <c r="M137" s="184">
        <v>2</v>
      </c>
      <c r="N137" s="148">
        <v>31.6</v>
      </c>
      <c r="O137" s="148"/>
      <c r="P137" s="148"/>
    </row>
    <row r="138" spans="2:16" x14ac:dyDescent="0.35">
      <c r="B138" s="21" t="s">
        <v>7022</v>
      </c>
      <c r="C138" s="21" t="s">
        <v>8890</v>
      </c>
      <c r="D138" s="21" t="s">
        <v>8729</v>
      </c>
      <c r="E138" s="21"/>
      <c r="F138" s="21"/>
      <c r="G138" s="21">
        <v>40120230</v>
      </c>
      <c r="H138" s="39" t="s">
        <v>10248</v>
      </c>
      <c r="I138" s="133">
        <v>123</v>
      </c>
      <c r="J138" s="181" t="s">
        <v>8935</v>
      </c>
      <c r="K138" s="133"/>
      <c r="L138" s="133">
        <v>220</v>
      </c>
      <c r="M138" s="184">
        <v>4</v>
      </c>
      <c r="N138" s="148">
        <v>11.6</v>
      </c>
      <c r="O138" s="148"/>
      <c r="P138" s="148"/>
    </row>
    <row r="139" spans="2:16" x14ac:dyDescent="0.35">
      <c r="B139" s="21" t="s">
        <v>7022</v>
      </c>
      <c r="C139" s="21" t="s">
        <v>8890</v>
      </c>
      <c r="D139" s="21" t="s">
        <v>8729</v>
      </c>
      <c r="E139" s="21"/>
      <c r="F139" s="21"/>
      <c r="G139" s="139">
        <v>40120231</v>
      </c>
      <c r="H139" s="133" t="s">
        <v>10131</v>
      </c>
      <c r="I139" s="133" t="s">
        <v>6860</v>
      </c>
      <c r="J139" s="181" t="s">
        <v>8617</v>
      </c>
      <c r="K139" s="133"/>
      <c r="L139" s="133">
        <v>2704</v>
      </c>
      <c r="M139" s="184">
        <v>2</v>
      </c>
      <c r="N139" s="148">
        <v>29.8</v>
      </c>
      <c r="O139" s="148"/>
      <c r="P139" s="148"/>
    </row>
    <row r="140" spans="2:16" x14ac:dyDescent="0.35">
      <c r="B140" s="21" t="s">
        <v>7022</v>
      </c>
      <c r="C140" s="21" t="s">
        <v>8890</v>
      </c>
      <c r="D140" s="21" t="s">
        <v>8729</v>
      </c>
      <c r="E140" s="21"/>
      <c r="F140" s="21"/>
      <c r="G140" s="21">
        <v>40117461</v>
      </c>
      <c r="H140" s="39" t="s">
        <v>10132</v>
      </c>
      <c r="I140" s="133" t="s">
        <v>8936</v>
      </c>
      <c r="J140" s="181" t="s">
        <v>8617</v>
      </c>
      <c r="K140" s="133"/>
      <c r="L140" s="133">
        <v>2704</v>
      </c>
      <c r="M140" s="184">
        <v>2</v>
      </c>
      <c r="N140" s="148">
        <v>29.8</v>
      </c>
      <c r="O140" s="148"/>
      <c r="P140" s="148"/>
    </row>
    <row r="141" spans="2:16" x14ac:dyDescent="0.35">
      <c r="B141" s="21" t="s">
        <v>7022</v>
      </c>
      <c r="C141" s="21" t="s">
        <v>8890</v>
      </c>
      <c r="D141" s="21" t="s">
        <v>8729</v>
      </c>
      <c r="E141" s="21"/>
      <c r="F141" s="21"/>
      <c r="G141" s="139">
        <v>40120139</v>
      </c>
      <c r="H141" s="133" t="s">
        <v>10082</v>
      </c>
      <c r="I141" s="133" t="s">
        <v>4318</v>
      </c>
      <c r="J141" s="181" t="s">
        <v>8852</v>
      </c>
      <c r="K141" s="133"/>
      <c r="L141" s="133">
        <v>2584</v>
      </c>
      <c r="M141" s="184">
        <v>2</v>
      </c>
      <c r="N141" s="148">
        <v>47</v>
      </c>
      <c r="O141" s="148"/>
      <c r="P141" s="148"/>
    </row>
    <row r="142" spans="2:16" x14ac:dyDescent="0.35">
      <c r="B142" s="21" t="s">
        <v>7022</v>
      </c>
      <c r="C142" s="21" t="s">
        <v>8890</v>
      </c>
      <c r="D142" s="21" t="s">
        <v>8729</v>
      </c>
      <c r="E142" s="21"/>
      <c r="F142" s="21"/>
      <c r="G142" s="139">
        <v>40120132</v>
      </c>
      <c r="H142" s="133" t="s">
        <v>10277</v>
      </c>
      <c r="I142" s="133">
        <v>25</v>
      </c>
      <c r="J142" s="181" t="s">
        <v>8852</v>
      </c>
      <c r="K142" s="133"/>
      <c r="L142" s="133">
        <v>130</v>
      </c>
      <c r="M142" s="184">
        <v>2</v>
      </c>
      <c r="N142" s="148">
        <v>2.4</v>
      </c>
      <c r="O142" s="148"/>
      <c r="P142" s="148"/>
    </row>
    <row r="143" spans="2:16" x14ac:dyDescent="0.35">
      <c r="B143" s="21" t="s">
        <v>7022</v>
      </c>
      <c r="C143" s="21" t="s">
        <v>8890</v>
      </c>
      <c r="D143" s="21" t="s">
        <v>8729</v>
      </c>
      <c r="E143" s="21"/>
      <c r="F143" s="21"/>
      <c r="G143" s="21">
        <v>40120133</v>
      </c>
      <c r="H143" s="39" t="s">
        <v>10094</v>
      </c>
      <c r="I143" s="133">
        <v>26</v>
      </c>
      <c r="J143" s="181" t="s">
        <v>8852</v>
      </c>
      <c r="K143" s="133"/>
      <c r="L143" s="133">
        <v>130</v>
      </c>
      <c r="M143" s="184">
        <v>2</v>
      </c>
      <c r="N143" s="148">
        <v>2.4</v>
      </c>
      <c r="O143" s="148"/>
      <c r="P143" s="148"/>
    </row>
    <row r="144" spans="2:16" x14ac:dyDescent="0.35">
      <c r="B144" s="21" t="s">
        <v>7022</v>
      </c>
      <c r="C144" s="21" t="s">
        <v>8890</v>
      </c>
      <c r="D144" s="21" t="s">
        <v>8729</v>
      </c>
      <c r="E144" s="21"/>
      <c r="F144" s="21"/>
      <c r="G144" s="139">
        <v>40117462</v>
      </c>
      <c r="H144" s="133" t="s">
        <v>10117</v>
      </c>
      <c r="I144" s="133" t="s">
        <v>8610</v>
      </c>
      <c r="J144" s="181" t="s">
        <v>8368</v>
      </c>
      <c r="K144" s="133"/>
      <c r="L144" s="133">
        <v>2450</v>
      </c>
      <c r="M144" s="184">
        <v>2</v>
      </c>
      <c r="N144" s="148">
        <v>15.4</v>
      </c>
      <c r="O144" s="148"/>
      <c r="P144" s="148"/>
    </row>
    <row r="145" spans="2:16" x14ac:dyDescent="0.35">
      <c r="B145" s="21" t="s">
        <v>7022</v>
      </c>
      <c r="C145" s="21" t="s">
        <v>8890</v>
      </c>
      <c r="D145" s="21" t="s">
        <v>8729</v>
      </c>
      <c r="E145" s="21"/>
      <c r="F145" s="21"/>
      <c r="G145" s="139">
        <v>40117463</v>
      </c>
      <c r="H145" s="133" t="s">
        <v>10218</v>
      </c>
      <c r="I145" s="133">
        <v>126</v>
      </c>
      <c r="J145" s="181" t="s">
        <v>8937</v>
      </c>
      <c r="K145" s="133"/>
      <c r="L145" s="133">
        <v>403</v>
      </c>
      <c r="M145" s="184">
        <v>4</v>
      </c>
      <c r="N145" s="148">
        <v>33.6</v>
      </c>
      <c r="O145" s="148"/>
      <c r="P145" s="148"/>
    </row>
    <row r="146" spans="2:16" x14ac:dyDescent="0.35">
      <c r="B146" s="21" t="s">
        <v>7022</v>
      </c>
      <c r="C146" s="21" t="s">
        <v>8890</v>
      </c>
      <c r="D146" s="21" t="s">
        <v>8729</v>
      </c>
      <c r="E146" s="21"/>
      <c r="F146" s="21"/>
      <c r="G146" s="139">
        <v>40117464</v>
      </c>
      <c r="H146" s="133" t="s">
        <v>10126</v>
      </c>
      <c r="I146" s="133">
        <v>127</v>
      </c>
      <c r="J146" s="181" t="s">
        <v>8710</v>
      </c>
      <c r="K146" s="133"/>
      <c r="L146" s="133">
        <v>2529</v>
      </c>
      <c r="M146" s="184">
        <v>2</v>
      </c>
      <c r="N146" s="148">
        <v>37.799999999999997</v>
      </c>
      <c r="O146" s="148"/>
      <c r="P146" s="148"/>
    </row>
    <row r="147" spans="2:16" x14ac:dyDescent="0.35">
      <c r="B147" s="21" t="s">
        <v>7022</v>
      </c>
      <c r="C147" s="21" t="s">
        <v>8890</v>
      </c>
      <c r="D147" s="21" t="s">
        <v>8729</v>
      </c>
      <c r="E147" s="21"/>
      <c r="F147" s="21"/>
      <c r="G147" s="155"/>
      <c r="H147" s="145"/>
      <c r="I147" s="133" t="s">
        <v>8938</v>
      </c>
      <c r="J147" s="181" t="s">
        <v>8710</v>
      </c>
      <c r="K147" s="133"/>
      <c r="L147" s="133">
        <v>2529</v>
      </c>
      <c r="M147" s="184">
        <v>2</v>
      </c>
      <c r="N147" s="148">
        <v>37.799999999999997</v>
      </c>
      <c r="O147" s="148"/>
      <c r="P147" s="148"/>
    </row>
    <row r="148" spans="2:16" x14ac:dyDescent="0.35">
      <c r="B148" s="21" t="s">
        <v>7022</v>
      </c>
      <c r="C148" s="21" t="s">
        <v>8890</v>
      </c>
      <c r="D148" s="21" t="s">
        <v>8729</v>
      </c>
      <c r="E148" s="21"/>
      <c r="F148" s="21"/>
      <c r="G148" s="21">
        <v>40120232</v>
      </c>
      <c r="H148" s="39" t="s">
        <v>11322</v>
      </c>
      <c r="I148" s="133" t="s">
        <v>10458</v>
      </c>
      <c r="J148" s="181" t="s">
        <v>8939</v>
      </c>
      <c r="K148" s="133"/>
      <c r="L148" s="133">
        <v>665</v>
      </c>
      <c r="M148" s="184">
        <v>2</v>
      </c>
      <c r="N148" s="148">
        <v>44.8</v>
      </c>
      <c r="O148" s="148"/>
      <c r="P148" s="148"/>
    </row>
    <row r="149" spans="2:16" x14ac:dyDescent="0.35">
      <c r="B149" s="21" t="s">
        <v>7022</v>
      </c>
      <c r="C149" s="21" t="s">
        <v>8890</v>
      </c>
      <c r="D149" s="21" t="s">
        <v>8729</v>
      </c>
      <c r="E149" s="21"/>
      <c r="F149" s="21"/>
      <c r="G149" s="21">
        <v>40120233</v>
      </c>
      <c r="H149" s="39" t="s">
        <v>11319</v>
      </c>
      <c r="I149" s="133" t="s">
        <v>10459</v>
      </c>
      <c r="J149" s="181" t="s">
        <v>8939</v>
      </c>
      <c r="K149" s="133"/>
      <c r="L149" s="133">
        <v>665</v>
      </c>
      <c r="M149" s="184">
        <v>2</v>
      </c>
      <c r="N149" s="148">
        <v>44.8</v>
      </c>
      <c r="O149" s="148"/>
      <c r="P149" s="148"/>
    </row>
    <row r="150" spans="2:16" x14ac:dyDescent="0.35">
      <c r="B150" s="21" t="s">
        <v>7022</v>
      </c>
      <c r="C150" s="21" t="s">
        <v>8890</v>
      </c>
      <c r="D150" s="21" t="s">
        <v>8729</v>
      </c>
      <c r="E150" s="21"/>
      <c r="F150" s="21"/>
      <c r="G150" s="21">
        <v>40120234</v>
      </c>
      <c r="H150" s="39" t="s">
        <v>10076</v>
      </c>
      <c r="I150" s="133">
        <v>129</v>
      </c>
      <c r="J150" s="181" t="s">
        <v>8710</v>
      </c>
      <c r="K150" s="133"/>
      <c r="L150" s="133">
        <v>2089</v>
      </c>
      <c r="M150" s="184">
        <v>4</v>
      </c>
      <c r="N150" s="148">
        <v>60.8</v>
      </c>
      <c r="O150" s="148"/>
      <c r="P150" s="148"/>
    </row>
    <row r="151" spans="2:16" x14ac:dyDescent="0.35">
      <c r="B151" s="21" t="s">
        <v>7022</v>
      </c>
      <c r="C151" s="21" t="s">
        <v>8890</v>
      </c>
      <c r="D151" s="21" t="s">
        <v>8729</v>
      </c>
      <c r="E151" s="21"/>
      <c r="F151" s="21"/>
      <c r="G151" s="139">
        <v>40117467</v>
      </c>
      <c r="H151" s="133" t="s">
        <v>10170</v>
      </c>
      <c r="I151" s="133" t="s">
        <v>8614</v>
      </c>
      <c r="J151" s="181" t="s">
        <v>8710</v>
      </c>
      <c r="K151" s="133"/>
      <c r="L151" s="133">
        <v>2089</v>
      </c>
      <c r="M151" s="184">
        <v>4</v>
      </c>
      <c r="N151" s="148">
        <v>60.8</v>
      </c>
      <c r="O151" s="148"/>
      <c r="P151" s="148"/>
    </row>
    <row r="152" spans="2:16" ht="16" customHeight="1" x14ac:dyDescent="0.35">
      <c r="B152" s="21" t="s">
        <v>7022</v>
      </c>
      <c r="C152" s="21" t="s">
        <v>8890</v>
      </c>
      <c r="D152" s="21" t="s">
        <v>8729</v>
      </c>
      <c r="E152" s="21"/>
      <c r="F152" s="21"/>
      <c r="G152" s="139">
        <v>40117468</v>
      </c>
      <c r="H152" s="133" t="s">
        <v>10160</v>
      </c>
      <c r="I152" s="133">
        <v>130</v>
      </c>
      <c r="J152" s="181" t="s">
        <v>8443</v>
      </c>
      <c r="K152" s="133"/>
      <c r="L152" s="133">
        <v>3995</v>
      </c>
      <c r="M152" s="184">
        <v>4</v>
      </c>
      <c r="N152" s="148">
        <v>88.4</v>
      </c>
      <c r="O152" s="148"/>
      <c r="P152" s="148"/>
    </row>
    <row r="153" spans="2:16" x14ac:dyDescent="0.35">
      <c r="B153" s="21" t="s">
        <v>7022</v>
      </c>
      <c r="C153" s="21" t="s">
        <v>8890</v>
      </c>
      <c r="D153" s="21" t="s">
        <v>8729</v>
      </c>
      <c r="E153" s="21"/>
      <c r="F153" s="21"/>
      <c r="G153" s="139">
        <v>40120237</v>
      </c>
      <c r="H153" s="133" t="s">
        <v>10161</v>
      </c>
      <c r="I153" s="133" t="s">
        <v>8940</v>
      </c>
      <c r="J153" s="181" t="s">
        <v>8443</v>
      </c>
      <c r="K153" s="133"/>
      <c r="L153" s="133">
        <v>3995</v>
      </c>
      <c r="M153" s="184">
        <v>4</v>
      </c>
      <c r="N153" s="148">
        <v>88.4</v>
      </c>
      <c r="O153" s="148"/>
      <c r="P153" s="148"/>
    </row>
    <row r="154" spans="2:16" x14ac:dyDescent="0.35">
      <c r="B154" s="21" t="s">
        <v>7022</v>
      </c>
      <c r="C154" s="21" t="s">
        <v>8890</v>
      </c>
      <c r="D154" s="21" t="s">
        <v>8729</v>
      </c>
      <c r="E154" s="21"/>
      <c r="F154" s="21"/>
      <c r="G154" s="139">
        <v>40120238</v>
      </c>
      <c r="H154" s="133" t="s">
        <v>10084</v>
      </c>
      <c r="I154" s="133">
        <v>131</v>
      </c>
      <c r="J154" s="181" t="s">
        <v>8346</v>
      </c>
      <c r="K154" s="133"/>
      <c r="L154" s="133">
        <v>1054</v>
      </c>
      <c r="M154" s="184">
        <v>8</v>
      </c>
      <c r="N154" s="148">
        <v>26.4</v>
      </c>
      <c r="O154" s="148"/>
      <c r="P154" s="148"/>
    </row>
    <row r="155" spans="2:16" x14ac:dyDescent="0.35">
      <c r="B155" s="21" t="s">
        <v>7022</v>
      </c>
      <c r="C155" s="21" t="s">
        <v>8890</v>
      </c>
      <c r="D155" s="21" t="s">
        <v>8729</v>
      </c>
      <c r="E155" s="21"/>
      <c r="F155" s="21"/>
      <c r="G155" s="139">
        <v>40120239</v>
      </c>
      <c r="H155" s="133" t="s">
        <v>10089</v>
      </c>
      <c r="I155" s="133">
        <v>132</v>
      </c>
      <c r="J155" s="181" t="s">
        <v>8346</v>
      </c>
      <c r="K155" s="133"/>
      <c r="L155" s="133">
        <v>1112</v>
      </c>
      <c r="M155" s="184">
        <v>8</v>
      </c>
      <c r="N155" s="148">
        <v>28</v>
      </c>
      <c r="O155" s="148"/>
      <c r="P155" s="148"/>
    </row>
    <row r="156" spans="2:16" x14ac:dyDescent="0.35">
      <c r="B156" s="21" t="s">
        <v>7022</v>
      </c>
      <c r="C156" s="21" t="s">
        <v>8890</v>
      </c>
      <c r="D156" s="21" t="s">
        <v>8729</v>
      </c>
      <c r="E156" s="21"/>
      <c r="F156" s="21"/>
      <c r="G156" s="139">
        <v>40120240</v>
      </c>
      <c r="H156" s="133" t="s">
        <v>10203</v>
      </c>
      <c r="I156" s="133">
        <v>133</v>
      </c>
      <c r="J156" s="181" t="s">
        <v>8346</v>
      </c>
      <c r="K156" s="133"/>
      <c r="L156" s="133">
        <v>898</v>
      </c>
      <c r="M156" s="184">
        <v>8</v>
      </c>
      <c r="N156" s="148">
        <v>22.4</v>
      </c>
      <c r="O156" s="148"/>
      <c r="P156" s="148"/>
    </row>
    <row r="157" spans="2:16" x14ac:dyDescent="0.35">
      <c r="B157" s="21" t="s">
        <v>7022</v>
      </c>
      <c r="C157" s="21" t="s">
        <v>8890</v>
      </c>
      <c r="D157" s="21" t="s">
        <v>8729</v>
      </c>
      <c r="E157" s="21"/>
      <c r="F157" s="21"/>
      <c r="G157" s="21">
        <v>40120241</v>
      </c>
      <c r="H157" s="39" t="s">
        <v>10283</v>
      </c>
      <c r="I157" s="133">
        <v>134</v>
      </c>
      <c r="J157" s="181" t="s">
        <v>8429</v>
      </c>
      <c r="K157" s="133"/>
      <c r="L157" s="133">
        <v>165</v>
      </c>
      <c r="M157" s="184">
        <v>8</v>
      </c>
      <c r="N157" s="148">
        <v>8</v>
      </c>
      <c r="O157" s="148"/>
      <c r="P157" s="148"/>
    </row>
    <row r="158" spans="2:16" x14ac:dyDescent="0.35">
      <c r="B158" s="21" t="s">
        <v>7022</v>
      </c>
      <c r="C158" s="21" t="s">
        <v>8890</v>
      </c>
      <c r="D158" s="21" t="s">
        <v>8729</v>
      </c>
      <c r="E158" s="21"/>
      <c r="F158" s="21"/>
      <c r="G158" s="21">
        <v>40120242</v>
      </c>
      <c r="H158" s="39" t="s">
        <v>10299</v>
      </c>
      <c r="I158" s="133">
        <v>135</v>
      </c>
      <c r="J158" s="181" t="s">
        <v>8941</v>
      </c>
      <c r="K158" s="133"/>
      <c r="L158" s="133">
        <v>160</v>
      </c>
      <c r="M158" s="184">
        <v>8</v>
      </c>
      <c r="N158" s="148">
        <v>8.8000000000000007</v>
      </c>
      <c r="O158" s="148"/>
      <c r="P158" s="148"/>
    </row>
    <row r="159" spans="2:16" x14ac:dyDescent="0.35">
      <c r="B159" s="21" t="s">
        <v>7022</v>
      </c>
      <c r="C159" s="21" t="s">
        <v>8890</v>
      </c>
      <c r="D159" s="21" t="s">
        <v>8729</v>
      </c>
      <c r="E159" s="21"/>
      <c r="F159" s="21"/>
      <c r="G159" s="139">
        <v>40120243</v>
      </c>
      <c r="H159" s="133" t="s">
        <v>10152</v>
      </c>
      <c r="I159" s="133" t="s">
        <v>7281</v>
      </c>
      <c r="J159" s="181" t="s">
        <v>8882</v>
      </c>
      <c r="K159" s="133"/>
      <c r="L159" s="133">
        <v>4363</v>
      </c>
      <c r="M159" s="184">
        <v>2</v>
      </c>
      <c r="N159" s="148">
        <v>314.2</v>
      </c>
      <c r="O159" s="148"/>
      <c r="P159" s="148"/>
    </row>
    <row r="160" spans="2:16" x14ac:dyDescent="0.35">
      <c r="B160" s="21" t="s">
        <v>7022</v>
      </c>
      <c r="C160" s="21" t="s">
        <v>8890</v>
      </c>
      <c r="D160" s="21" t="s">
        <v>8729</v>
      </c>
      <c r="E160" s="21"/>
      <c r="F160" s="21"/>
      <c r="G160" s="139">
        <v>40120244</v>
      </c>
      <c r="H160" s="133" t="s">
        <v>10151</v>
      </c>
      <c r="I160" s="133" t="s">
        <v>8942</v>
      </c>
      <c r="J160" s="181" t="s">
        <v>8882</v>
      </c>
      <c r="K160" s="133"/>
      <c r="L160" s="133">
        <v>4363</v>
      </c>
      <c r="M160" s="184">
        <v>2</v>
      </c>
      <c r="N160" s="148">
        <v>314.2</v>
      </c>
      <c r="O160" s="148"/>
      <c r="P160" s="148"/>
    </row>
    <row r="161" spans="2:16" x14ac:dyDescent="0.35">
      <c r="B161" s="21" t="s">
        <v>7022</v>
      </c>
      <c r="C161" s="21" t="s">
        <v>8890</v>
      </c>
      <c r="D161" s="21" t="s">
        <v>8729</v>
      </c>
      <c r="E161" s="21"/>
      <c r="F161" s="21"/>
      <c r="G161" s="139">
        <v>40120245</v>
      </c>
      <c r="H161" s="133" t="s">
        <v>10225</v>
      </c>
      <c r="I161" s="133" t="s">
        <v>7271</v>
      </c>
      <c r="J161" s="181" t="s">
        <v>8943</v>
      </c>
      <c r="K161" s="133"/>
      <c r="L161" s="133">
        <v>592</v>
      </c>
      <c r="M161" s="184">
        <v>4</v>
      </c>
      <c r="N161" s="148">
        <v>69.2</v>
      </c>
      <c r="O161" s="148"/>
      <c r="P161" s="148"/>
    </row>
    <row r="162" spans="2:16" x14ac:dyDescent="0.35">
      <c r="B162" s="21" t="s">
        <v>7022</v>
      </c>
      <c r="C162" s="21" t="s">
        <v>8890</v>
      </c>
      <c r="D162" s="21" t="s">
        <v>8729</v>
      </c>
      <c r="E162" s="21"/>
      <c r="F162" s="21"/>
      <c r="G162" s="139">
        <v>40120246</v>
      </c>
      <c r="H162" s="133" t="s">
        <v>10141</v>
      </c>
      <c r="I162" s="133">
        <v>138</v>
      </c>
      <c r="J162" s="181" t="s">
        <v>8443</v>
      </c>
      <c r="K162" s="133"/>
      <c r="L162" s="133">
        <v>2854</v>
      </c>
      <c r="M162" s="184">
        <v>2</v>
      </c>
      <c r="N162" s="148">
        <v>31.6</v>
      </c>
      <c r="O162" s="148"/>
      <c r="P162" s="148"/>
    </row>
    <row r="163" spans="2:16" x14ac:dyDescent="0.35">
      <c r="B163" s="21" t="s">
        <v>7022</v>
      </c>
      <c r="C163" s="21" t="s">
        <v>8890</v>
      </c>
      <c r="D163" s="21" t="s">
        <v>8729</v>
      </c>
      <c r="E163" s="21"/>
      <c r="F163" s="21"/>
      <c r="G163" s="139">
        <v>40120247</v>
      </c>
      <c r="H163" s="133" t="s">
        <v>10196</v>
      </c>
      <c r="I163" s="133" t="s">
        <v>8800</v>
      </c>
      <c r="J163" s="181" t="s">
        <v>8443</v>
      </c>
      <c r="K163" s="133"/>
      <c r="L163" s="133">
        <v>2854</v>
      </c>
      <c r="M163" s="184">
        <v>2</v>
      </c>
      <c r="N163" s="148">
        <v>31.6</v>
      </c>
      <c r="O163" s="148"/>
      <c r="P163" s="148"/>
    </row>
    <row r="164" spans="2:16" x14ac:dyDescent="0.35">
      <c r="B164" s="21" t="s">
        <v>7022</v>
      </c>
      <c r="C164" s="21" t="s">
        <v>8890</v>
      </c>
      <c r="D164" s="21" t="s">
        <v>8729</v>
      </c>
      <c r="E164" s="21"/>
      <c r="F164" s="21"/>
      <c r="G164" s="139">
        <v>40120248</v>
      </c>
      <c r="H164" s="133" t="s">
        <v>10238</v>
      </c>
      <c r="I164" s="133">
        <v>139</v>
      </c>
      <c r="J164" s="181" t="s">
        <v>8944</v>
      </c>
      <c r="K164" s="133"/>
      <c r="L164" s="133">
        <v>230</v>
      </c>
      <c r="M164" s="184">
        <v>8</v>
      </c>
      <c r="N164" s="148">
        <v>23.2</v>
      </c>
      <c r="O164" s="148"/>
      <c r="P164" s="148"/>
    </row>
    <row r="165" spans="2:16" x14ac:dyDescent="0.35">
      <c r="B165" s="21" t="s">
        <v>7022</v>
      </c>
      <c r="C165" s="21" t="s">
        <v>8890</v>
      </c>
      <c r="D165" s="21" t="s">
        <v>8729</v>
      </c>
      <c r="E165" s="21"/>
      <c r="F165" s="21"/>
      <c r="G165" s="139">
        <v>40120249</v>
      </c>
      <c r="H165" s="133" t="s">
        <v>10262</v>
      </c>
      <c r="I165" s="133" t="s">
        <v>8945</v>
      </c>
      <c r="J165" s="181" t="s">
        <v>8944</v>
      </c>
      <c r="K165" s="133"/>
      <c r="L165" s="133">
        <v>230</v>
      </c>
      <c r="M165" s="184">
        <v>4</v>
      </c>
      <c r="N165" s="148">
        <v>11.6</v>
      </c>
      <c r="O165" s="148"/>
      <c r="P165" s="148"/>
    </row>
    <row r="166" spans="2:16" x14ac:dyDescent="0.35">
      <c r="B166" s="21" t="s">
        <v>7022</v>
      </c>
      <c r="C166" s="21" t="s">
        <v>8890</v>
      </c>
      <c r="D166" s="21" t="s">
        <v>8729</v>
      </c>
      <c r="E166" s="21"/>
      <c r="F166" s="21"/>
      <c r="G166" s="139">
        <v>40117481</v>
      </c>
      <c r="H166" s="133" t="s">
        <v>10252</v>
      </c>
      <c r="I166" s="133">
        <v>140</v>
      </c>
      <c r="J166" s="181" t="s">
        <v>8926</v>
      </c>
      <c r="K166" s="133"/>
      <c r="L166" s="133">
        <v>205</v>
      </c>
      <c r="M166" s="184">
        <v>1</v>
      </c>
      <c r="N166" s="148">
        <v>1.3</v>
      </c>
      <c r="O166" s="148"/>
      <c r="P166" s="148"/>
    </row>
    <row r="167" spans="2:16" x14ac:dyDescent="0.35">
      <c r="B167" s="21" t="s">
        <v>7022</v>
      </c>
      <c r="C167" s="21" t="s">
        <v>8890</v>
      </c>
      <c r="D167" s="21" t="s">
        <v>8729</v>
      </c>
      <c r="E167" s="21"/>
      <c r="F167" s="21"/>
      <c r="G167" s="21">
        <v>40120250</v>
      </c>
      <c r="H167" s="39" t="s">
        <v>10139</v>
      </c>
      <c r="I167" s="133" t="s">
        <v>8946</v>
      </c>
      <c r="J167" s="181" t="s">
        <v>8617</v>
      </c>
      <c r="K167" s="133"/>
      <c r="L167" s="133">
        <v>2854</v>
      </c>
      <c r="M167" s="184">
        <v>2</v>
      </c>
      <c r="N167" s="148">
        <v>31.6</v>
      </c>
      <c r="O167" s="148"/>
      <c r="P167" s="148"/>
    </row>
    <row r="168" spans="2:16" x14ac:dyDescent="0.35">
      <c r="B168" s="21" t="s">
        <v>7022</v>
      </c>
      <c r="C168" s="21" t="s">
        <v>8890</v>
      </c>
      <c r="D168" s="21" t="s">
        <v>8729</v>
      </c>
      <c r="E168" s="21"/>
      <c r="F168" s="21"/>
      <c r="G168" s="139">
        <v>40120251</v>
      </c>
      <c r="H168" s="133" t="s">
        <v>10140</v>
      </c>
      <c r="I168" s="133" t="s">
        <v>8947</v>
      </c>
      <c r="J168" s="181" t="s">
        <v>8617</v>
      </c>
      <c r="K168" s="133"/>
      <c r="L168" s="133">
        <v>2854</v>
      </c>
      <c r="M168" s="184">
        <v>2</v>
      </c>
      <c r="N168" s="148">
        <v>31.6</v>
      </c>
      <c r="O168" s="148"/>
      <c r="P168" s="148"/>
    </row>
    <row r="169" spans="2:16" x14ac:dyDescent="0.35">
      <c r="B169" s="21" t="s">
        <v>7022</v>
      </c>
      <c r="C169" s="21" t="s">
        <v>8890</v>
      </c>
      <c r="D169" s="21" t="s">
        <v>8729</v>
      </c>
      <c r="E169" s="21"/>
      <c r="F169" s="21"/>
      <c r="G169" s="139">
        <v>40120252</v>
      </c>
      <c r="H169" s="133" t="s">
        <v>10098</v>
      </c>
      <c r="I169" s="133">
        <v>142</v>
      </c>
      <c r="J169" s="181" t="s">
        <v>8346</v>
      </c>
      <c r="K169" s="133"/>
      <c r="L169" s="133">
        <v>1203</v>
      </c>
      <c r="M169" s="184">
        <v>4</v>
      </c>
      <c r="N169" s="148">
        <v>15.2</v>
      </c>
      <c r="O169" s="148"/>
      <c r="P169" s="148"/>
    </row>
    <row r="170" spans="2:16" x14ac:dyDescent="0.35">
      <c r="B170" s="21" t="s">
        <v>7022</v>
      </c>
      <c r="C170" s="21" t="s">
        <v>8890</v>
      </c>
      <c r="D170" s="21" t="s">
        <v>8729</v>
      </c>
      <c r="E170" s="21"/>
      <c r="F170" s="21"/>
      <c r="G170" s="139">
        <v>40120253</v>
      </c>
      <c r="H170" s="133" t="s">
        <v>11260</v>
      </c>
      <c r="I170" s="133">
        <v>143</v>
      </c>
      <c r="J170" s="181" t="s">
        <v>8617</v>
      </c>
      <c r="K170" s="133"/>
      <c r="L170" s="133">
        <v>1450</v>
      </c>
      <c r="M170" s="184">
        <v>1</v>
      </c>
      <c r="N170" s="148">
        <v>8.44</v>
      </c>
      <c r="O170" s="148"/>
      <c r="P170" s="148"/>
    </row>
    <row r="171" spans="2:16" x14ac:dyDescent="0.35">
      <c r="B171" s="21" t="s">
        <v>7022</v>
      </c>
      <c r="C171" s="21" t="s">
        <v>8890</v>
      </c>
      <c r="D171" s="21" t="s">
        <v>8729</v>
      </c>
      <c r="E171" s="21"/>
      <c r="F171" s="21"/>
      <c r="G171" s="139">
        <v>40120254</v>
      </c>
      <c r="H171" s="133" t="s">
        <v>11357</v>
      </c>
      <c r="I171" s="133" t="s">
        <v>10903</v>
      </c>
      <c r="J171" s="181" t="s">
        <v>8617</v>
      </c>
      <c r="K171" s="133"/>
      <c r="L171" s="133">
        <v>1450</v>
      </c>
      <c r="M171" s="184">
        <v>1</v>
      </c>
      <c r="N171" s="148">
        <v>8.44</v>
      </c>
      <c r="O171" s="148"/>
      <c r="P171" s="148"/>
    </row>
    <row r="172" spans="2:16" x14ac:dyDescent="0.35">
      <c r="B172" s="21" t="s">
        <v>7022</v>
      </c>
      <c r="C172" s="21" t="s">
        <v>8890</v>
      </c>
      <c r="D172" s="21" t="s">
        <v>8729</v>
      </c>
      <c r="E172" s="21"/>
      <c r="F172" s="21"/>
      <c r="G172" s="21">
        <v>40120261</v>
      </c>
      <c r="H172" s="39" t="s">
        <v>10108</v>
      </c>
      <c r="I172" s="133" t="s">
        <v>8948</v>
      </c>
      <c r="J172" s="181" t="s">
        <v>8385</v>
      </c>
      <c r="K172" s="133"/>
      <c r="L172" s="133">
        <v>1403</v>
      </c>
      <c r="M172" s="184">
        <v>4</v>
      </c>
      <c r="N172" s="148">
        <v>3.4</v>
      </c>
      <c r="O172" s="148"/>
      <c r="P172" s="148"/>
    </row>
    <row r="173" spans="2:16" x14ac:dyDescent="0.35">
      <c r="B173" s="21" t="s">
        <v>7022</v>
      </c>
      <c r="C173" s="21" t="s">
        <v>8890</v>
      </c>
      <c r="D173" s="21" t="s">
        <v>8729</v>
      </c>
      <c r="E173" s="21"/>
      <c r="F173" s="21"/>
      <c r="G173" s="139">
        <v>40120262</v>
      </c>
      <c r="H173" s="133" t="s">
        <v>10174</v>
      </c>
      <c r="I173" s="133" t="s">
        <v>8949</v>
      </c>
      <c r="J173" s="181" t="s">
        <v>8385</v>
      </c>
      <c r="K173" s="133"/>
      <c r="L173" s="133">
        <v>1403</v>
      </c>
      <c r="M173" s="184">
        <v>2</v>
      </c>
      <c r="N173" s="148">
        <v>3.4</v>
      </c>
      <c r="O173" s="148"/>
      <c r="P173" s="148"/>
    </row>
    <row r="174" spans="2:16" x14ac:dyDescent="0.35">
      <c r="B174" s="21" t="s">
        <v>7022</v>
      </c>
      <c r="C174" s="21" t="s">
        <v>8890</v>
      </c>
      <c r="D174" s="21" t="s">
        <v>8729</v>
      </c>
      <c r="E174" s="21"/>
      <c r="F174" s="21"/>
      <c r="G174" s="139">
        <v>40120266</v>
      </c>
      <c r="H174" s="133" t="s">
        <v>10289</v>
      </c>
      <c r="I174" s="133">
        <v>156</v>
      </c>
      <c r="J174" s="181" t="s">
        <v>8950</v>
      </c>
      <c r="K174" s="133"/>
      <c r="L174" s="133">
        <v>255</v>
      </c>
      <c r="M174" s="184">
        <v>1</v>
      </c>
      <c r="N174" s="148">
        <v>0.8</v>
      </c>
      <c r="O174" s="148"/>
      <c r="P174" s="148"/>
    </row>
    <row r="175" spans="2:16" x14ac:dyDescent="0.35">
      <c r="B175" s="21" t="s">
        <v>7022</v>
      </c>
      <c r="C175" s="21" t="s">
        <v>8890</v>
      </c>
      <c r="D175" s="21" t="s">
        <v>8729</v>
      </c>
      <c r="E175" s="21"/>
      <c r="F175" s="21"/>
      <c r="G175" s="21">
        <v>40120253</v>
      </c>
      <c r="H175" s="39" t="s">
        <v>11260</v>
      </c>
      <c r="I175" s="133" t="s">
        <v>8807</v>
      </c>
      <c r="J175" s="181" t="s">
        <v>8617</v>
      </c>
      <c r="K175" s="133"/>
      <c r="L175" s="133">
        <v>1450</v>
      </c>
      <c r="M175" s="184">
        <v>1</v>
      </c>
      <c r="N175" s="148">
        <v>16</v>
      </c>
      <c r="O175" s="148"/>
      <c r="P175" s="148"/>
    </row>
    <row r="176" spans="2:16" x14ac:dyDescent="0.35">
      <c r="B176" s="21" t="s">
        <v>7022</v>
      </c>
      <c r="C176" s="21" t="s">
        <v>8890</v>
      </c>
      <c r="D176" s="21" t="s">
        <v>8729</v>
      </c>
      <c r="E176" s="21"/>
      <c r="F176" s="21"/>
      <c r="G176" s="139">
        <v>40120255</v>
      </c>
      <c r="H176" s="133" t="s">
        <v>10257</v>
      </c>
      <c r="I176" s="133">
        <v>144</v>
      </c>
      <c r="J176" s="181" t="s">
        <v>8951</v>
      </c>
      <c r="K176" s="133"/>
      <c r="L176" s="133">
        <v>404</v>
      </c>
      <c r="M176" s="184">
        <v>2</v>
      </c>
      <c r="N176" s="148">
        <v>17.8</v>
      </c>
      <c r="O176" s="148"/>
      <c r="P176" s="148"/>
    </row>
    <row r="177" spans="2:16" x14ac:dyDescent="0.35">
      <c r="B177" s="21" t="s">
        <v>7022</v>
      </c>
      <c r="C177" s="21" t="s">
        <v>8890</v>
      </c>
      <c r="D177" s="21" t="s">
        <v>8729</v>
      </c>
      <c r="E177" s="21"/>
      <c r="F177" s="21"/>
      <c r="G177" s="21">
        <v>40120256</v>
      </c>
      <c r="H177" s="39" t="s">
        <v>11320</v>
      </c>
      <c r="I177" s="133" t="s">
        <v>10901</v>
      </c>
      <c r="J177" s="181" t="s">
        <v>8952</v>
      </c>
      <c r="K177" s="133"/>
      <c r="L177" s="133">
        <v>662</v>
      </c>
      <c r="M177" s="184">
        <v>2</v>
      </c>
      <c r="N177" s="148">
        <v>31.1</v>
      </c>
      <c r="O177" s="148"/>
      <c r="P177" s="148"/>
    </row>
    <row r="178" spans="2:16" x14ac:dyDescent="0.35">
      <c r="B178" s="21" t="s">
        <v>7022</v>
      </c>
      <c r="C178" s="21" t="s">
        <v>8890</v>
      </c>
      <c r="D178" s="21" t="s">
        <v>8729</v>
      </c>
      <c r="E178" s="21"/>
      <c r="F178" s="21"/>
      <c r="G178" s="21">
        <v>40120257</v>
      </c>
      <c r="H178" s="39" t="s">
        <v>11321</v>
      </c>
      <c r="I178" s="133" t="s">
        <v>10902</v>
      </c>
      <c r="J178" s="181" t="s">
        <v>8952</v>
      </c>
      <c r="K178" s="133"/>
      <c r="L178" s="133">
        <v>662</v>
      </c>
      <c r="M178" s="184">
        <v>2</v>
      </c>
      <c r="N178" s="148">
        <v>31.1</v>
      </c>
      <c r="O178" s="148"/>
      <c r="P178" s="148"/>
    </row>
    <row r="179" spans="2:16" x14ac:dyDescent="0.35">
      <c r="B179" s="21" t="s">
        <v>7022</v>
      </c>
      <c r="C179" s="21" t="s">
        <v>8890</v>
      </c>
      <c r="D179" s="21" t="s">
        <v>8729</v>
      </c>
      <c r="E179" s="21"/>
      <c r="F179" s="21"/>
      <c r="G179" s="139">
        <v>40120258</v>
      </c>
      <c r="H179" s="133" t="s">
        <v>10251</v>
      </c>
      <c r="I179" s="133">
        <v>146</v>
      </c>
      <c r="J179" s="181" t="s">
        <v>8953</v>
      </c>
      <c r="K179" s="133"/>
      <c r="L179" s="133">
        <v>277</v>
      </c>
      <c r="M179" s="184">
        <v>1</v>
      </c>
      <c r="N179" s="148">
        <v>1</v>
      </c>
      <c r="O179" s="148"/>
      <c r="P179" s="148"/>
    </row>
    <row r="180" spans="2:16" x14ac:dyDescent="0.35">
      <c r="B180" s="21" t="s">
        <v>7022</v>
      </c>
      <c r="C180" s="21" t="s">
        <v>8890</v>
      </c>
      <c r="D180" s="21" t="s">
        <v>8729</v>
      </c>
      <c r="E180" s="21"/>
      <c r="F180" s="21"/>
      <c r="G180" s="139">
        <v>40120259</v>
      </c>
      <c r="H180" s="133" t="s">
        <v>10255</v>
      </c>
      <c r="I180" s="133">
        <v>147</v>
      </c>
      <c r="J180" s="181" t="s">
        <v>8954</v>
      </c>
      <c r="K180" s="133"/>
      <c r="L180" s="133">
        <v>245</v>
      </c>
      <c r="M180" s="133">
        <v>1</v>
      </c>
      <c r="N180" s="148">
        <v>1.1000000000000001</v>
      </c>
      <c r="O180" s="148"/>
      <c r="P180" s="148"/>
    </row>
    <row r="181" spans="2:16" x14ac:dyDescent="0.35">
      <c r="B181" s="21" t="s">
        <v>7022</v>
      </c>
      <c r="C181" s="21" t="s">
        <v>8890</v>
      </c>
      <c r="D181" s="21" t="s">
        <v>8729</v>
      </c>
      <c r="E181" s="21"/>
      <c r="F181" s="21"/>
      <c r="G181" s="139">
        <v>40120267</v>
      </c>
      <c r="H181" s="133" t="s">
        <v>10172</v>
      </c>
      <c r="I181" s="133" t="s">
        <v>8955</v>
      </c>
      <c r="J181" s="181" t="s">
        <v>8882</v>
      </c>
      <c r="K181" s="133"/>
      <c r="L181" s="133">
        <v>5720</v>
      </c>
      <c r="M181" s="184">
        <v>4</v>
      </c>
      <c r="N181" s="148">
        <v>824</v>
      </c>
      <c r="O181" s="148"/>
      <c r="P181" s="148"/>
    </row>
    <row r="182" spans="2:16" x14ac:dyDescent="0.35">
      <c r="B182" s="21" t="s">
        <v>7022</v>
      </c>
      <c r="C182" s="21" t="s">
        <v>8890</v>
      </c>
      <c r="D182" s="21" t="s">
        <v>8729</v>
      </c>
      <c r="E182" s="21"/>
      <c r="F182" s="21"/>
      <c r="G182" s="139">
        <v>40120263</v>
      </c>
      <c r="H182" s="133" t="s">
        <v>10224</v>
      </c>
      <c r="I182" s="133" t="s">
        <v>7284</v>
      </c>
      <c r="J182" s="181" t="s">
        <v>8943</v>
      </c>
      <c r="K182" s="133"/>
      <c r="L182" s="133">
        <v>298</v>
      </c>
      <c r="M182" s="133">
        <v>4</v>
      </c>
      <c r="N182" s="148">
        <v>69.599999999999994</v>
      </c>
      <c r="O182" s="148"/>
      <c r="P182" s="148"/>
    </row>
    <row r="183" spans="2:16" x14ac:dyDescent="0.35">
      <c r="B183" s="21" t="s">
        <v>7022</v>
      </c>
      <c r="C183" s="21" t="s">
        <v>8890</v>
      </c>
      <c r="D183" s="21" t="s">
        <v>8729</v>
      </c>
      <c r="E183" s="21"/>
      <c r="F183" s="21"/>
      <c r="G183" s="139">
        <v>40120268</v>
      </c>
      <c r="H183" s="133" t="s">
        <v>10171</v>
      </c>
      <c r="I183" s="133">
        <v>161</v>
      </c>
      <c r="J183" s="181" t="s">
        <v>8443</v>
      </c>
      <c r="K183" s="133"/>
      <c r="L183" s="133">
        <v>5260</v>
      </c>
      <c r="M183" s="133">
        <v>4</v>
      </c>
      <c r="N183" s="148">
        <v>116</v>
      </c>
      <c r="O183" s="148"/>
      <c r="P183" s="148"/>
    </row>
    <row r="184" spans="2:16" x14ac:dyDescent="0.35">
      <c r="B184" s="21" t="s">
        <v>7022</v>
      </c>
      <c r="C184" s="21" t="s">
        <v>8890</v>
      </c>
      <c r="D184" s="21" t="s">
        <v>8729</v>
      </c>
      <c r="E184" s="21"/>
      <c r="F184" s="21"/>
      <c r="G184" s="139">
        <v>40120269</v>
      </c>
      <c r="H184" s="133" t="s">
        <v>10168</v>
      </c>
      <c r="I184" s="133" t="s">
        <v>8956</v>
      </c>
      <c r="J184" s="181" t="s">
        <v>8443</v>
      </c>
      <c r="K184" s="133"/>
      <c r="L184" s="133">
        <v>5260</v>
      </c>
      <c r="M184" s="133">
        <v>4</v>
      </c>
      <c r="N184" s="148">
        <v>116</v>
      </c>
      <c r="O184" s="148"/>
      <c r="P184" s="148"/>
    </row>
    <row r="185" spans="2:16" x14ac:dyDescent="0.35">
      <c r="B185" s="21" t="s">
        <v>7022</v>
      </c>
      <c r="C185" s="21" t="s">
        <v>8890</v>
      </c>
      <c r="D185" s="21" t="s">
        <v>8729</v>
      </c>
      <c r="E185" s="21"/>
      <c r="F185" s="21"/>
      <c r="G185" s="139">
        <v>40117501</v>
      </c>
      <c r="H185" s="133" t="s">
        <v>10177</v>
      </c>
      <c r="I185" s="133">
        <v>162</v>
      </c>
      <c r="J185" s="181" t="s">
        <v>8385</v>
      </c>
      <c r="K185" s="133"/>
      <c r="L185" s="133">
        <v>1483</v>
      </c>
      <c r="M185" s="133">
        <v>8</v>
      </c>
      <c r="N185" s="148">
        <v>43.2</v>
      </c>
      <c r="O185" s="148"/>
      <c r="P185" s="148"/>
    </row>
    <row r="186" spans="2:16" x14ac:dyDescent="0.35">
      <c r="B186" s="21" t="s">
        <v>7022</v>
      </c>
      <c r="C186" s="21" t="s">
        <v>8890</v>
      </c>
      <c r="D186" s="21" t="s">
        <v>8729</v>
      </c>
      <c r="E186" s="21"/>
      <c r="F186" s="21"/>
      <c r="G186" s="139">
        <v>40117502</v>
      </c>
      <c r="H186" s="133" t="s">
        <v>10178</v>
      </c>
      <c r="I186" s="133">
        <v>163</v>
      </c>
      <c r="J186" s="181" t="s">
        <v>8385</v>
      </c>
      <c r="K186" s="133"/>
      <c r="L186" s="133">
        <v>1520</v>
      </c>
      <c r="M186" s="133">
        <v>8</v>
      </c>
      <c r="N186" s="148">
        <v>44</v>
      </c>
      <c r="O186" s="148"/>
      <c r="P186" s="148"/>
    </row>
    <row r="187" spans="2:16" x14ac:dyDescent="0.35">
      <c r="B187" s="21" t="s">
        <v>7022</v>
      </c>
      <c r="C187" s="21" t="s">
        <v>8890</v>
      </c>
      <c r="D187" s="21" t="s">
        <v>8729</v>
      </c>
      <c r="E187" s="21"/>
      <c r="F187" s="21"/>
      <c r="G187" s="139">
        <v>40120270</v>
      </c>
      <c r="H187" s="133" t="s">
        <v>10097</v>
      </c>
      <c r="I187" s="133">
        <v>164</v>
      </c>
      <c r="J187" s="181" t="s">
        <v>8385</v>
      </c>
      <c r="K187" s="133"/>
      <c r="L187" s="133">
        <v>1163</v>
      </c>
      <c r="M187" s="133">
        <v>8</v>
      </c>
      <c r="N187" s="148">
        <v>33.6</v>
      </c>
      <c r="O187" s="148"/>
      <c r="P187" s="148"/>
    </row>
    <row r="188" spans="2:16" x14ac:dyDescent="0.35">
      <c r="B188" s="21" t="s">
        <v>7022</v>
      </c>
      <c r="C188" s="21" t="s">
        <v>8890</v>
      </c>
      <c r="D188" s="21" t="s">
        <v>8729</v>
      </c>
      <c r="E188" s="21"/>
      <c r="F188" s="21"/>
      <c r="G188" s="139">
        <v>40120271</v>
      </c>
      <c r="H188" s="133" t="s">
        <v>10269</v>
      </c>
      <c r="I188" s="133">
        <v>165</v>
      </c>
      <c r="J188" s="181" t="s">
        <v>8752</v>
      </c>
      <c r="K188" s="133"/>
      <c r="L188" s="133">
        <v>162</v>
      </c>
      <c r="M188" s="133">
        <v>8</v>
      </c>
      <c r="N188" s="148">
        <v>9.6</v>
      </c>
      <c r="O188" s="148"/>
      <c r="P188" s="148"/>
    </row>
    <row r="189" spans="2:16" x14ac:dyDescent="0.35">
      <c r="B189" s="21" t="s">
        <v>7022</v>
      </c>
      <c r="C189" s="21" t="s">
        <v>8890</v>
      </c>
      <c r="D189" s="21" t="s">
        <v>8729</v>
      </c>
      <c r="E189" s="21"/>
      <c r="F189" s="21"/>
      <c r="G189" s="139">
        <v>40120272</v>
      </c>
      <c r="H189" s="133" t="s">
        <v>10301</v>
      </c>
      <c r="I189" s="133">
        <v>166</v>
      </c>
      <c r="J189" s="181" t="s">
        <v>8957</v>
      </c>
      <c r="K189" s="133"/>
      <c r="L189" s="133">
        <v>195</v>
      </c>
      <c r="M189" s="133">
        <v>8</v>
      </c>
      <c r="N189" s="148">
        <v>10.4</v>
      </c>
      <c r="O189" s="148"/>
      <c r="P189" s="148"/>
    </row>
    <row r="190" spans="2:16" x14ac:dyDescent="0.35">
      <c r="B190" s="21" t="s">
        <v>7022</v>
      </c>
      <c r="C190" s="21" t="s">
        <v>8890</v>
      </c>
      <c r="D190" s="21" t="s">
        <v>8729</v>
      </c>
      <c r="E190" s="21"/>
      <c r="F190" s="21"/>
      <c r="G190" s="139">
        <v>40120273</v>
      </c>
      <c r="H190" s="133" t="s">
        <v>10149</v>
      </c>
      <c r="I190" s="133">
        <v>167</v>
      </c>
      <c r="J190" s="181" t="s">
        <v>8710</v>
      </c>
      <c r="K190" s="133"/>
      <c r="L190" s="133">
        <v>3974</v>
      </c>
      <c r="M190" s="133">
        <v>4</v>
      </c>
      <c r="N190" s="148">
        <v>116</v>
      </c>
      <c r="O190" s="148"/>
      <c r="P190" s="148"/>
    </row>
    <row r="191" spans="2:16" x14ac:dyDescent="0.35">
      <c r="B191" s="21" t="s">
        <v>7022</v>
      </c>
      <c r="C191" s="21" t="s">
        <v>8890</v>
      </c>
      <c r="D191" s="21" t="s">
        <v>8729</v>
      </c>
      <c r="E191" s="21"/>
      <c r="F191" s="21"/>
      <c r="G191" s="139">
        <v>40120274</v>
      </c>
      <c r="H191" s="133" t="s">
        <v>10162</v>
      </c>
      <c r="I191" s="133" t="s">
        <v>8958</v>
      </c>
      <c r="J191" s="181" t="s">
        <v>8710</v>
      </c>
      <c r="K191" s="133"/>
      <c r="L191" s="133">
        <v>3974</v>
      </c>
      <c r="M191" s="184">
        <v>4</v>
      </c>
      <c r="N191" s="148">
        <v>116</v>
      </c>
      <c r="O191" s="148"/>
      <c r="P191" s="148"/>
    </row>
    <row r="192" spans="2:16" x14ac:dyDescent="0.35">
      <c r="B192" s="21" t="s">
        <v>7022</v>
      </c>
      <c r="C192" s="21" t="s">
        <v>8890</v>
      </c>
      <c r="D192" s="21" t="s">
        <v>8729</v>
      </c>
      <c r="E192" s="21"/>
      <c r="F192" s="21"/>
      <c r="G192" s="139">
        <v>40120275</v>
      </c>
      <c r="H192" s="133" t="s">
        <v>11229</v>
      </c>
      <c r="I192" s="133" t="s">
        <v>10899</v>
      </c>
      <c r="J192" s="181" t="s">
        <v>8435</v>
      </c>
      <c r="K192" s="133"/>
      <c r="L192" s="133">
        <v>2300</v>
      </c>
      <c r="M192" s="184">
        <v>4</v>
      </c>
      <c r="N192" s="148">
        <v>10.5</v>
      </c>
      <c r="O192" s="148"/>
      <c r="P192" s="148"/>
    </row>
    <row r="193" spans="2:16" x14ac:dyDescent="0.35">
      <c r="B193" s="21" t="s">
        <v>7022</v>
      </c>
      <c r="C193" s="21" t="s">
        <v>8890</v>
      </c>
      <c r="D193" s="21" t="s">
        <v>8729</v>
      </c>
      <c r="E193" s="21"/>
      <c r="F193" s="21"/>
      <c r="G193" s="139">
        <v>40120276</v>
      </c>
      <c r="H193" s="133" t="s">
        <v>11228</v>
      </c>
      <c r="I193" s="133" t="s">
        <v>10900</v>
      </c>
      <c r="J193" s="181" t="s">
        <v>8435</v>
      </c>
      <c r="K193" s="133"/>
      <c r="L193" s="133">
        <v>2300</v>
      </c>
      <c r="M193" s="184">
        <v>4</v>
      </c>
      <c r="N193" s="148">
        <v>10.5</v>
      </c>
      <c r="O193" s="148"/>
      <c r="P193" s="148"/>
    </row>
    <row r="194" spans="2:16" x14ac:dyDescent="0.35">
      <c r="B194" s="21" t="s">
        <v>7022</v>
      </c>
      <c r="C194" s="21" t="s">
        <v>8890</v>
      </c>
      <c r="D194" s="21" t="s">
        <v>8729</v>
      </c>
      <c r="E194" s="21"/>
      <c r="F194" s="21"/>
      <c r="G194" s="139">
        <v>40120277</v>
      </c>
      <c r="H194" s="133" t="s">
        <v>10173</v>
      </c>
      <c r="I194" s="133">
        <v>169</v>
      </c>
      <c r="J194" s="181" t="s">
        <v>8385</v>
      </c>
      <c r="K194" s="133"/>
      <c r="L194" s="133">
        <v>1403</v>
      </c>
      <c r="M194" s="184">
        <v>2</v>
      </c>
      <c r="N194" s="148">
        <v>10.199999999999999</v>
      </c>
      <c r="O194" s="148"/>
      <c r="P194" s="148"/>
    </row>
    <row r="195" spans="2:16" x14ac:dyDescent="0.35">
      <c r="B195" s="21" t="s">
        <v>7022</v>
      </c>
      <c r="C195" s="21" t="s">
        <v>8890</v>
      </c>
      <c r="D195" s="21" t="s">
        <v>8729</v>
      </c>
      <c r="E195" s="21"/>
      <c r="F195" s="21"/>
      <c r="G195" s="139">
        <v>40120278</v>
      </c>
      <c r="H195" s="133" t="s">
        <v>10263</v>
      </c>
      <c r="I195" s="133">
        <v>170</v>
      </c>
      <c r="J195" s="181" t="s">
        <v>8959</v>
      </c>
      <c r="K195" s="133"/>
      <c r="L195" s="133">
        <v>170</v>
      </c>
      <c r="M195" s="184">
        <v>8</v>
      </c>
      <c r="N195" s="148">
        <v>8</v>
      </c>
      <c r="O195" s="148"/>
      <c r="P195" s="148"/>
    </row>
    <row r="196" spans="2:16" x14ac:dyDescent="0.35">
      <c r="B196" s="21" t="s">
        <v>7022</v>
      </c>
      <c r="C196" s="21" t="s">
        <v>8890</v>
      </c>
      <c r="D196" s="21" t="s">
        <v>8729</v>
      </c>
      <c r="E196" s="21"/>
      <c r="F196" s="21"/>
      <c r="G196" s="139">
        <v>40120131</v>
      </c>
      <c r="H196" s="133" t="s">
        <v>10092</v>
      </c>
      <c r="I196" s="133" t="s">
        <v>8960</v>
      </c>
      <c r="J196" s="181" t="s">
        <v>8346</v>
      </c>
      <c r="K196" s="133"/>
      <c r="L196" s="133">
        <v>2930</v>
      </c>
      <c r="M196" s="133">
        <v>2</v>
      </c>
      <c r="N196" s="148">
        <v>18.399999999999999</v>
      </c>
      <c r="O196" s="148"/>
      <c r="P196" s="148"/>
    </row>
    <row r="197" spans="2:16" x14ac:dyDescent="0.35">
      <c r="B197" s="21" t="s">
        <v>7022</v>
      </c>
      <c r="C197" s="21" t="s">
        <v>8890</v>
      </c>
      <c r="D197" s="21" t="s">
        <v>8729</v>
      </c>
      <c r="E197" s="21"/>
      <c r="F197" s="21"/>
      <c r="G197" s="139">
        <v>40120152</v>
      </c>
      <c r="H197" s="133" t="s">
        <v>10184</v>
      </c>
      <c r="I197" s="133" t="s">
        <v>8961</v>
      </c>
      <c r="J197" s="181" t="s">
        <v>8435</v>
      </c>
      <c r="K197" s="133"/>
      <c r="L197" s="133">
        <v>3270</v>
      </c>
      <c r="M197" s="184">
        <v>1</v>
      </c>
      <c r="N197" s="148">
        <v>14.9</v>
      </c>
      <c r="O197" s="148"/>
      <c r="P197" s="148"/>
    </row>
    <row r="198" spans="2:16" x14ac:dyDescent="0.35">
      <c r="B198" s="21" t="s">
        <v>7022</v>
      </c>
      <c r="C198" s="21" t="s">
        <v>8890</v>
      </c>
      <c r="D198" s="21" t="s">
        <v>8729</v>
      </c>
      <c r="E198" s="21"/>
      <c r="F198" s="21"/>
      <c r="G198" s="139">
        <v>40120300</v>
      </c>
      <c r="H198" s="133" t="s">
        <v>10186</v>
      </c>
      <c r="I198" s="133" t="s">
        <v>6889</v>
      </c>
      <c r="J198" s="181" t="s">
        <v>8368</v>
      </c>
      <c r="K198" s="133"/>
      <c r="L198" s="133">
        <v>3087</v>
      </c>
      <c r="M198" s="184">
        <v>4</v>
      </c>
      <c r="N198" s="148">
        <v>38.799999999999997</v>
      </c>
      <c r="O198" s="148"/>
      <c r="P198" s="148"/>
    </row>
    <row r="199" spans="2:16" x14ac:dyDescent="0.35">
      <c r="B199" s="21" t="s">
        <v>7022</v>
      </c>
      <c r="C199" s="21" t="s">
        <v>8890</v>
      </c>
      <c r="D199" s="21" t="s">
        <v>8729</v>
      </c>
      <c r="E199" s="21"/>
      <c r="F199" s="21"/>
      <c r="G199" s="139">
        <v>40120279</v>
      </c>
      <c r="H199" s="133" t="s">
        <v>10187</v>
      </c>
      <c r="I199" s="133" t="s">
        <v>8962</v>
      </c>
      <c r="J199" s="181" t="s">
        <v>8368</v>
      </c>
      <c r="K199" s="133"/>
      <c r="L199" s="133">
        <v>3087</v>
      </c>
      <c r="M199" s="184">
        <v>4</v>
      </c>
      <c r="N199" s="148">
        <v>38.799999999999997</v>
      </c>
      <c r="O199" s="148"/>
      <c r="P199" s="148"/>
    </row>
    <row r="200" spans="2:16" x14ac:dyDescent="0.35">
      <c r="B200" s="21" t="s">
        <v>7022</v>
      </c>
      <c r="C200" s="21" t="s">
        <v>8890</v>
      </c>
      <c r="D200" s="21" t="s">
        <v>8729</v>
      </c>
      <c r="E200" s="21"/>
      <c r="F200" s="21"/>
      <c r="G200" s="139">
        <v>40120280</v>
      </c>
      <c r="H200" s="133" t="s">
        <v>10105</v>
      </c>
      <c r="I200" s="133" t="s">
        <v>8963</v>
      </c>
      <c r="J200" s="181" t="s">
        <v>8353</v>
      </c>
      <c r="K200" s="133"/>
      <c r="L200" s="133">
        <v>1264</v>
      </c>
      <c r="M200" s="184">
        <v>4</v>
      </c>
      <c r="N200" s="148">
        <v>10.8</v>
      </c>
      <c r="O200" s="148"/>
      <c r="P200" s="148"/>
    </row>
    <row r="201" spans="2:16" x14ac:dyDescent="0.35">
      <c r="B201" s="21" t="s">
        <v>7022</v>
      </c>
      <c r="C201" s="21" t="s">
        <v>8890</v>
      </c>
      <c r="D201" s="21" t="s">
        <v>8729</v>
      </c>
      <c r="E201" s="21"/>
      <c r="F201" s="21"/>
      <c r="G201" s="139">
        <v>40120281</v>
      </c>
      <c r="H201" s="133" t="s">
        <v>10212</v>
      </c>
      <c r="I201" s="133">
        <v>175</v>
      </c>
      <c r="J201" s="181" t="s">
        <v>8345</v>
      </c>
      <c r="K201" s="133"/>
      <c r="L201" s="133">
        <v>676</v>
      </c>
      <c r="M201" s="184">
        <v>4</v>
      </c>
      <c r="N201" s="148">
        <v>5.6</v>
      </c>
      <c r="O201" s="148"/>
      <c r="P201" s="148"/>
    </row>
    <row r="202" spans="2:16" x14ac:dyDescent="0.35">
      <c r="B202" s="21" t="s">
        <v>7022</v>
      </c>
      <c r="C202" s="21" t="s">
        <v>8890</v>
      </c>
      <c r="D202" s="21" t="s">
        <v>8729</v>
      </c>
      <c r="E202" s="21"/>
      <c r="F202" s="21"/>
      <c r="G202" s="139">
        <v>40117515</v>
      </c>
      <c r="H202" s="133" t="s">
        <v>10213</v>
      </c>
      <c r="I202" s="133" t="s">
        <v>8964</v>
      </c>
      <c r="J202" s="181" t="s">
        <v>8345</v>
      </c>
      <c r="K202" s="133"/>
      <c r="L202" s="133">
        <v>676</v>
      </c>
      <c r="M202" s="184">
        <v>4</v>
      </c>
      <c r="N202" s="148">
        <v>5.6</v>
      </c>
      <c r="O202" s="148"/>
      <c r="P202" s="148"/>
    </row>
    <row r="203" spans="2:16" x14ac:dyDescent="0.35">
      <c r="B203" s="21" t="s">
        <v>7022</v>
      </c>
      <c r="C203" s="21" t="s">
        <v>8890</v>
      </c>
      <c r="D203" s="21" t="s">
        <v>8729</v>
      </c>
      <c r="E203" s="21"/>
      <c r="F203" s="21"/>
      <c r="G203" s="139">
        <v>40120282</v>
      </c>
      <c r="H203" s="133" t="s">
        <v>10111</v>
      </c>
      <c r="I203" s="133" t="s">
        <v>7295</v>
      </c>
      <c r="J203" s="181" t="s">
        <v>8368</v>
      </c>
      <c r="K203" s="133"/>
      <c r="L203" s="133">
        <v>1950</v>
      </c>
      <c r="M203" s="184">
        <v>4</v>
      </c>
      <c r="N203" s="148">
        <v>24.8</v>
      </c>
      <c r="O203" s="148"/>
      <c r="P203" s="148"/>
    </row>
    <row r="204" spans="2:16" x14ac:dyDescent="0.35">
      <c r="B204" s="21" t="s">
        <v>7022</v>
      </c>
      <c r="C204" s="21" t="s">
        <v>8890</v>
      </c>
      <c r="D204" s="21" t="s">
        <v>8729</v>
      </c>
      <c r="E204" s="21"/>
      <c r="F204" s="21"/>
      <c r="G204" s="139">
        <v>40120265</v>
      </c>
      <c r="H204" s="133" t="s">
        <v>10222</v>
      </c>
      <c r="I204" s="133">
        <v>155</v>
      </c>
      <c r="J204" s="181" t="s">
        <v>8742</v>
      </c>
      <c r="K204" s="133"/>
      <c r="L204" s="133">
        <v>598</v>
      </c>
      <c r="M204" s="184">
        <v>8</v>
      </c>
      <c r="N204" s="148">
        <v>66.400000000000006</v>
      </c>
      <c r="O204" s="148"/>
      <c r="P204" s="148"/>
    </row>
    <row r="205" spans="2:16" x14ac:dyDescent="0.35">
      <c r="B205" s="21" t="s">
        <v>7022</v>
      </c>
      <c r="C205" s="21" t="s">
        <v>8890</v>
      </c>
      <c r="D205" s="21" t="s">
        <v>8729</v>
      </c>
      <c r="E205" s="21"/>
      <c r="F205" s="21"/>
      <c r="G205" s="139">
        <v>40120291</v>
      </c>
      <c r="H205" s="133" t="s">
        <v>10271</v>
      </c>
      <c r="I205" s="133">
        <v>184</v>
      </c>
      <c r="J205" s="181" t="s">
        <v>8348</v>
      </c>
      <c r="K205" s="133"/>
      <c r="L205" s="133">
        <v>277</v>
      </c>
      <c r="M205" s="184">
        <v>4</v>
      </c>
      <c r="N205" s="148">
        <v>5.2</v>
      </c>
      <c r="O205" s="148"/>
      <c r="P205" s="148"/>
    </row>
    <row r="206" spans="2:16" x14ac:dyDescent="0.35">
      <c r="B206" s="21" t="s">
        <v>7022</v>
      </c>
      <c r="C206" s="21" t="s">
        <v>8890</v>
      </c>
      <c r="D206" s="21" t="s">
        <v>8729</v>
      </c>
      <c r="E206" s="21"/>
      <c r="F206" s="21"/>
      <c r="G206" s="139">
        <v>40120169</v>
      </c>
      <c r="H206" s="133" t="s">
        <v>10270</v>
      </c>
      <c r="I206" s="133">
        <v>58</v>
      </c>
      <c r="J206" s="181" t="s">
        <v>8907</v>
      </c>
      <c r="K206" s="133"/>
      <c r="L206" s="133">
        <v>422</v>
      </c>
      <c r="M206" s="184">
        <v>8</v>
      </c>
      <c r="N206" s="148">
        <v>19.2</v>
      </c>
      <c r="O206" s="148"/>
      <c r="P206" s="148"/>
    </row>
    <row r="207" spans="2:16" x14ac:dyDescent="0.35">
      <c r="B207" s="21" t="s">
        <v>7022</v>
      </c>
      <c r="C207" s="21" t="s">
        <v>8890</v>
      </c>
      <c r="D207" s="21" t="s">
        <v>8729</v>
      </c>
      <c r="E207" s="21"/>
      <c r="F207" s="21"/>
      <c r="G207" s="139">
        <v>40120170</v>
      </c>
      <c r="H207" s="133" t="s">
        <v>10280</v>
      </c>
      <c r="I207" s="133">
        <v>59</v>
      </c>
      <c r="J207" s="181" t="s">
        <v>8420</v>
      </c>
      <c r="K207" s="133"/>
      <c r="L207" s="133">
        <v>120</v>
      </c>
      <c r="M207" s="184">
        <v>4</v>
      </c>
      <c r="N207" s="148">
        <v>2.8</v>
      </c>
      <c r="O207" s="148"/>
      <c r="P207" s="148"/>
    </row>
    <row r="208" spans="2:16" x14ac:dyDescent="0.35">
      <c r="B208" s="21" t="s">
        <v>7022</v>
      </c>
      <c r="C208" s="21" t="s">
        <v>8890</v>
      </c>
      <c r="D208" s="21" t="s">
        <v>8729</v>
      </c>
      <c r="E208" s="21"/>
      <c r="F208" s="21"/>
      <c r="G208" s="139">
        <v>40120171</v>
      </c>
      <c r="H208" s="133" t="s">
        <v>10266</v>
      </c>
      <c r="I208" s="133">
        <v>60</v>
      </c>
      <c r="J208" s="181" t="s">
        <v>8423</v>
      </c>
      <c r="K208" s="133"/>
      <c r="L208" s="133">
        <v>135</v>
      </c>
      <c r="M208" s="184">
        <v>4</v>
      </c>
      <c r="N208" s="148">
        <v>3.2</v>
      </c>
      <c r="O208" s="148"/>
      <c r="P208" s="148"/>
    </row>
    <row r="209" spans="2:16" x14ac:dyDescent="0.35">
      <c r="B209" s="21" t="s">
        <v>7022</v>
      </c>
      <c r="C209" s="21" t="s">
        <v>8890</v>
      </c>
      <c r="D209" s="21" t="s">
        <v>8729</v>
      </c>
      <c r="E209" s="21"/>
      <c r="F209" s="21"/>
      <c r="G209" s="139">
        <v>40120172</v>
      </c>
      <c r="H209" s="133" t="s">
        <v>10210</v>
      </c>
      <c r="I209" s="133">
        <v>61</v>
      </c>
      <c r="J209" s="181" t="s">
        <v>8345</v>
      </c>
      <c r="K209" s="133"/>
      <c r="L209" s="133">
        <v>775</v>
      </c>
      <c r="M209" s="184">
        <v>2</v>
      </c>
      <c r="N209" s="148">
        <v>3.4</v>
      </c>
      <c r="O209" s="148"/>
      <c r="P209" s="148"/>
    </row>
    <row r="210" spans="2:16" x14ac:dyDescent="0.35">
      <c r="B210" s="21" t="s">
        <v>7022</v>
      </c>
      <c r="C210" s="21" t="s">
        <v>8890</v>
      </c>
      <c r="D210" s="21" t="s">
        <v>8729</v>
      </c>
      <c r="E210" s="21"/>
      <c r="F210" s="21"/>
      <c r="G210" s="139">
        <v>40120173</v>
      </c>
      <c r="H210" s="133" t="s">
        <v>10235</v>
      </c>
      <c r="I210" s="133">
        <v>62</v>
      </c>
      <c r="J210" s="181" t="s">
        <v>8908</v>
      </c>
      <c r="K210" s="133"/>
      <c r="L210" s="133">
        <v>485</v>
      </c>
      <c r="M210" s="184">
        <v>4</v>
      </c>
      <c r="N210" s="148">
        <v>20.399999999999999</v>
      </c>
      <c r="O210" s="148"/>
      <c r="P210" s="148"/>
    </row>
    <row r="211" spans="2:16" x14ac:dyDescent="0.35">
      <c r="B211" s="21" t="s">
        <v>7022</v>
      </c>
      <c r="C211" s="21" t="s">
        <v>8890</v>
      </c>
      <c r="D211" s="21" t="s">
        <v>8729</v>
      </c>
      <c r="E211" s="21"/>
      <c r="F211" s="21"/>
      <c r="G211" s="139">
        <v>40120174</v>
      </c>
      <c r="H211" s="133" t="s">
        <v>10233</v>
      </c>
      <c r="I211" s="133">
        <v>63</v>
      </c>
      <c r="J211" s="181" t="s">
        <v>8908</v>
      </c>
      <c r="K211" s="133"/>
      <c r="L211" s="133">
        <v>485</v>
      </c>
      <c r="M211" s="184">
        <v>4</v>
      </c>
      <c r="N211" s="148">
        <v>20.399999999999999</v>
      </c>
      <c r="O211" s="148"/>
      <c r="P211" s="148"/>
    </row>
    <row r="212" spans="2:16" x14ac:dyDescent="0.35">
      <c r="B212" s="21" t="s">
        <v>7022</v>
      </c>
      <c r="C212" s="21" t="s">
        <v>8890</v>
      </c>
      <c r="D212" s="21" t="s">
        <v>8729</v>
      </c>
      <c r="E212" s="21"/>
      <c r="F212" s="21"/>
      <c r="G212" s="139">
        <v>40120175</v>
      </c>
      <c r="H212" s="133" t="s">
        <v>10223</v>
      </c>
      <c r="I212" s="133">
        <v>64</v>
      </c>
      <c r="J212" s="181" t="s">
        <v>8909</v>
      </c>
      <c r="K212" s="133"/>
      <c r="L212" s="133">
        <v>2356</v>
      </c>
      <c r="M212" s="184">
        <v>4</v>
      </c>
      <c r="N212" s="148">
        <v>24</v>
      </c>
      <c r="O212" s="148"/>
      <c r="P212" s="148"/>
    </row>
    <row r="213" spans="2:16" x14ac:dyDescent="0.35">
      <c r="B213" s="21" t="s">
        <v>7022</v>
      </c>
      <c r="C213" s="21" t="s">
        <v>8890</v>
      </c>
      <c r="D213" s="21" t="s">
        <v>8729</v>
      </c>
      <c r="E213" s="21"/>
      <c r="F213" s="21"/>
      <c r="G213" s="139">
        <v>40120176</v>
      </c>
      <c r="H213" s="133" t="s">
        <v>10090</v>
      </c>
      <c r="I213" s="133">
        <v>65</v>
      </c>
      <c r="J213" s="181" t="s">
        <v>8418</v>
      </c>
      <c r="K213" s="133"/>
      <c r="L213" s="133">
        <v>100</v>
      </c>
      <c r="M213" s="184">
        <v>8</v>
      </c>
      <c r="N213" s="148">
        <v>14.4</v>
      </c>
      <c r="O213" s="148"/>
      <c r="P213" s="148"/>
    </row>
    <row r="214" spans="2:16" x14ac:dyDescent="0.35">
      <c r="B214" s="21" t="s">
        <v>7022</v>
      </c>
      <c r="C214" s="21" t="s">
        <v>8890</v>
      </c>
      <c r="D214" s="21" t="s">
        <v>8729</v>
      </c>
      <c r="E214" s="21"/>
      <c r="F214" s="21"/>
      <c r="G214" s="139">
        <v>40120177</v>
      </c>
      <c r="H214" s="133" t="s">
        <v>10276</v>
      </c>
      <c r="I214" s="133">
        <v>66</v>
      </c>
      <c r="J214" s="181" t="s">
        <v>8405</v>
      </c>
      <c r="K214" s="133"/>
      <c r="L214" s="133">
        <v>160</v>
      </c>
      <c r="M214" s="184">
        <v>2</v>
      </c>
      <c r="N214" s="148">
        <v>1.2</v>
      </c>
      <c r="O214" s="148"/>
      <c r="P214" s="148"/>
    </row>
    <row r="215" spans="2:16" x14ac:dyDescent="0.35">
      <c r="B215" s="21" t="s">
        <v>7022</v>
      </c>
      <c r="C215" s="21" t="s">
        <v>8890</v>
      </c>
      <c r="D215" s="21" t="s">
        <v>8729</v>
      </c>
      <c r="E215" s="21"/>
      <c r="F215" s="21"/>
      <c r="G215" s="21">
        <v>40120178</v>
      </c>
      <c r="H215" s="39" t="s">
        <v>10272</v>
      </c>
      <c r="I215" s="133">
        <v>67</v>
      </c>
      <c r="J215" s="181" t="s">
        <v>8910</v>
      </c>
      <c r="K215" s="133"/>
      <c r="L215" s="133">
        <v>186</v>
      </c>
      <c r="M215" s="184">
        <v>8</v>
      </c>
      <c r="N215" s="148">
        <v>2.4</v>
      </c>
      <c r="O215" s="148"/>
      <c r="P215" s="148"/>
    </row>
    <row r="216" spans="2:16" x14ac:dyDescent="0.35">
      <c r="B216" s="21" t="s">
        <v>7022</v>
      </c>
      <c r="C216" s="21" t="s">
        <v>8890</v>
      </c>
      <c r="D216" s="21" t="s">
        <v>8729</v>
      </c>
      <c r="E216" s="21"/>
      <c r="F216" s="21"/>
      <c r="G216" s="139">
        <v>40120283</v>
      </c>
      <c r="H216" s="133" t="s">
        <v>10087</v>
      </c>
      <c r="I216" s="133">
        <v>177</v>
      </c>
      <c r="J216" s="181" t="s">
        <v>8345</v>
      </c>
      <c r="K216" s="133"/>
      <c r="L216" s="133">
        <v>775</v>
      </c>
      <c r="M216" s="184">
        <v>2</v>
      </c>
      <c r="N216" s="148">
        <v>3.4</v>
      </c>
      <c r="O216" s="148"/>
      <c r="P216" s="148"/>
    </row>
    <row r="217" spans="2:16" x14ac:dyDescent="0.35">
      <c r="B217" s="21" t="s">
        <v>7022</v>
      </c>
      <c r="C217" s="21" t="s">
        <v>8890</v>
      </c>
      <c r="D217" s="21" t="s">
        <v>8729</v>
      </c>
      <c r="E217" s="21"/>
      <c r="F217" s="21"/>
      <c r="G217" s="139">
        <v>40120284</v>
      </c>
      <c r="H217" s="133" t="s">
        <v>10209</v>
      </c>
      <c r="I217" s="133">
        <v>178</v>
      </c>
      <c r="J217" s="181" t="s">
        <v>8346</v>
      </c>
      <c r="K217" s="133"/>
      <c r="L217" s="133">
        <v>718</v>
      </c>
      <c r="M217" s="133">
        <v>8</v>
      </c>
      <c r="N217" s="148">
        <v>18.399999999999999</v>
      </c>
      <c r="O217" s="148"/>
      <c r="P217" s="148"/>
    </row>
    <row r="218" spans="2:16" x14ac:dyDescent="0.35">
      <c r="B218" s="21" t="s">
        <v>7022</v>
      </c>
      <c r="C218" s="21" t="s">
        <v>8890</v>
      </c>
      <c r="D218" s="21" t="s">
        <v>8729</v>
      </c>
      <c r="E218" s="21"/>
      <c r="F218" s="21"/>
      <c r="G218" s="139">
        <v>40120285</v>
      </c>
      <c r="H218" s="133" t="s">
        <v>10286</v>
      </c>
      <c r="I218" s="133">
        <v>179</v>
      </c>
      <c r="J218" s="181" t="s">
        <v>8965</v>
      </c>
      <c r="K218" s="133"/>
      <c r="L218" s="133">
        <v>316</v>
      </c>
      <c r="M218" s="133">
        <v>8</v>
      </c>
      <c r="N218" s="148">
        <v>6.4</v>
      </c>
      <c r="O218" s="148"/>
      <c r="P218" s="148"/>
    </row>
    <row r="219" spans="2:16" x14ac:dyDescent="0.35">
      <c r="B219" s="21" t="s">
        <v>7022</v>
      </c>
      <c r="C219" s="21" t="s">
        <v>8890</v>
      </c>
      <c r="D219" s="21" t="s">
        <v>8729</v>
      </c>
      <c r="E219" s="21"/>
      <c r="F219" s="21"/>
      <c r="G219" s="139">
        <v>40120286</v>
      </c>
      <c r="H219" s="133" t="s">
        <v>10232</v>
      </c>
      <c r="I219" s="133">
        <v>180</v>
      </c>
      <c r="J219" s="181" t="s">
        <v>8742</v>
      </c>
      <c r="K219" s="133"/>
      <c r="L219" s="133">
        <v>592</v>
      </c>
      <c r="M219" s="133">
        <v>8</v>
      </c>
      <c r="N219" s="148">
        <v>66.400000000000006</v>
      </c>
      <c r="O219" s="148"/>
      <c r="P219" s="148"/>
    </row>
    <row r="220" spans="2:16" x14ac:dyDescent="0.35">
      <c r="B220" s="21" t="s">
        <v>7022</v>
      </c>
      <c r="C220" s="21" t="s">
        <v>8890</v>
      </c>
      <c r="D220" s="21" t="s">
        <v>8729</v>
      </c>
      <c r="E220" s="21"/>
      <c r="F220" s="21"/>
      <c r="G220" s="139">
        <v>40120287</v>
      </c>
      <c r="H220" s="133" t="s">
        <v>10226</v>
      </c>
      <c r="I220" s="133">
        <v>181</v>
      </c>
      <c r="J220" s="181" t="s">
        <v>8966</v>
      </c>
      <c r="K220" s="133"/>
      <c r="L220" s="133">
        <v>400</v>
      </c>
      <c r="M220" s="133">
        <v>2</v>
      </c>
      <c r="N220" s="148">
        <v>14.8</v>
      </c>
      <c r="O220" s="148"/>
      <c r="P220" s="148"/>
    </row>
    <row r="221" spans="2:16" x14ac:dyDescent="0.35">
      <c r="B221" s="21" t="s">
        <v>7022</v>
      </c>
      <c r="C221" s="21" t="s">
        <v>8890</v>
      </c>
      <c r="D221" s="21" t="s">
        <v>8729</v>
      </c>
      <c r="E221" s="21"/>
      <c r="F221" s="21"/>
      <c r="G221" s="139">
        <v>40120289</v>
      </c>
      <c r="H221" s="133" t="s">
        <v>11358</v>
      </c>
      <c r="I221" s="133" t="s">
        <v>10897</v>
      </c>
      <c r="J221" s="181" t="s">
        <v>8772</v>
      </c>
      <c r="K221" s="133"/>
      <c r="L221" s="133">
        <v>644</v>
      </c>
      <c r="M221" s="133">
        <v>2</v>
      </c>
      <c r="N221" s="148">
        <v>16.649999999999999</v>
      </c>
      <c r="O221" s="148"/>
      <c r="P221" s="148"/>
    </row>
    <row r="222" spans="2:16" x14ac:dyDescent="0.35">
      <c r="B222" s="21" t="s">
        <v>7022</v>
      </c>
      <c r="C222" s="21" t="s">
        <v>8890</v>
      </c>
      <c r="D222" s="21" t="s">
        <v>8729</v>
      </c>
      <c r="E222" s="21"/>
      <c r="F222" s="21"/>
      <c r="G222" s="139">
        <v>40120288</v>
      </c>
      <c r="H222" s="133" t="s">
        <v>11323</v>
      </c>
      <c r="I222" s="133" t="s">
        <v>10898</v>
      </c>
      <c r="J222" s="181" t="s">
        <v>8772</v>
      </c>
      <c r="K222" s="133"/>
      <c r="L222" s="133">
        <v>644</v>
      </c>
      <c r="M222" s="133">
        <v>2</v>
      </c>
      <c r="N222" s="148">
        <v>31</v>
      </c>
      <c r="O222" s="148"/>
      <c r="P222" s="148"/>
    </row>
    <row r="223" spans="2:16" x14ac:dyDescent="0.35">
      <c r="B223" s="21" t="s">
        <v>7022</v>
      </c>
      <c r="C223" s="21" t="s">
        <v>8890</v>
      </c>
      <c r="D223" s="21" t="s">
        <v>8729</v>
      </c>
      <c r="E223" s="21"/>
      <c r="F223" s="21"/>
      <c r="G223" s="139">
        <v>40120290</v>
      </c>
      <c r="H223" s="133" t="s">
        <v>10247</v>
      </c>
      <c r="I223" s="133">
        <v>183</v>
      </c>
      <c r="J223" s="181" t="s">
        <v>8727</v>
      </c>
      <c r="K223" s="133"/>
      <c r="L223" s="133">
        <v>400</v>
      </c>
      <c r="M223" s="133">
        <v>2</v>
      </c>
      <c r="N223" s="148">
        <v>2.4</v>
      </c>
      <c r="O223" s="148"/>
      <c r="P223" s="148"/>
    </row>
    <row r="224" spans="2:16" x14ac:dyDescent="0.35">
      <c r="B224" s="21" t="s">
        <v>7022</v>
      </c>
      <c r="C224" s="21" t="s">
        <v>8890</v>
      </c>
      <c r="D224" s="21" t="s">
        <v>8729</v>
      </c>
      <c r="E224" s="21"/>
      <c r="F224" s="21"/>
      <c r="G224" s="139">
        <v>40120291</v>
      </c>
      <c r="H224" s="133" t="s">
        <v>10271</v>
      </c>
      <c r="I224" s="133">
        <v>184</v>
      </c>
      <c r="J224" s="181" t="s">
        <v>8348</v>
      </c>
      <c r="K224" s="133"/>
      <c r="L224" s="133">
        <v>277</v>
      </c>
      <c r="M224" s="133">
        <v>4</v>
      </c>
      <c r="N224" s="148">
        <v>5.2</v>
      </c>
      <c r="O224" s="148"/>
      <c r="P224" s="148"/>
    </row>
    <row r="225" spans="2:16" x14ac:dyDescent="0.35">
      <c r="B225" s="21" t="s">
        <v>7022</v>
      </c>
      <c r="C225" s="21" t="s">
        <v>8890</v>
      </c>
      <c r="D225" s="21" t="s">
        <v>9008</v>
      </c>
      <c r="E225" s="21"/>
      <c r="F225" s="21"/>
      <c r="G225" s="139">
        <v>40180232</v>
      </c>
      <c r="H225" s="133" t="s">
        <v>10075</v>
      </c>
      <c r="I225" s="133">
        <v>171</v>
      </c>
      <c r="J225" s="181" t="s">
        <v>8967</v>
      </c>
      <c r="K225" s="133"/>
      <c r="L225" s="133">
        <v>378</v>
      </c>
      <c r="M225" s="133">
        <v>4</v>
      </c>
      <c r="N225" s="148">
        <v>34</v>
      </c>
      <c r="O225" s="148"/>
      <c r="P225" s="148"/>
    </row>
    <row r="226" spans="2:16" x14ac:dyDescent="0.35">
      <c r="B226" s="21" t="s">
        <v>7022</v>
      </c>
      <c r="C226" s="21" t="s">
        <v>8890</v>
      </c>
      <c r="D226" s="21" t="s">
        <v>9008</v>
      </c>
      <c r="E226" s="21"/>
      <c r="F226" s="21"/>
      <c r="G226" s="139">
        <v>40180233</v>
      </c>
      <c r="H226" s="133" t="s">
        <v>11359</v>
      </c>
      <c r="I226" s="133">
        <v>172</v>
      </c>
      <c r="J226" s="181" t="s">
        <v>8435</v>
      </c>
      <c r="K226" s="133"/>
      <c r="L226" s="133">
        <v>5496</v>
      </c>
      <c r="M226" s="133">
        <v>4</v>
      </c>
      <c r="N226" s="148">
        <v>100.4</v>
      </c>
      <c r="O226" s="148"/>
      <c r="P226" s="148"/>
    </row>
    <row r="227" spans="2:16" x14ac:dyDescent="0.35">
      <c r="B227" s="21" t="s">
        <v>7022</v>
      </c>
      <c r="C227" s="21" t="s">
        <v>8890</v>
      </c>
      <c r="D227" s="21" t="s">
        <v>9008</v>
      </c>
      <c r="E227" s="21"/>
      <c r="F227" s="21"/>
      <c r="G227" s="139">
        <v>40120264</v>
      </c>
      <c r="H227" s="133" t="s">
        <v>10296</v>
      </c>
      <c r="I227" s="133">
        <v>153</v>
      </c>
      <c r="J227" s="181" t="s">
        <v>8433</v>
      </c>
      <c r="K227" s="133"/>
      <c r="L227" s="133">
        <v>648</v>
      </c>
      <c r="M227" s="133">
        <v>4</v>
      </c>
      <c r="N227" s="148">
        <v>6.4</v>
      </c>
      <c r="O227" s="148"/>
      <c r="P227" s="148"/>
    </row>
    <row r="228" spans="2:16" x14ac:dyDescent="0.35">
      <c r="B228" s="21" t="s">
        <v>7022</v>
      </c>
      <c r="C228" s="21" t="s">
        <v>8890</v>
      </c>
      <c r="D228" s="21" t="s">
        <v>9008</v>
      </c>
      <c r="E228" s="21"/>
      <c r="F228" s="21"/>
      <c r="G228" s="155"/>
      <c r="H228" s="145"/>
      <c r="I228" s="133">
        <v>154</v>
      </c>
      <c r="J228" s="181" t="s">
        <v>8968</v>
      </c>
      <c r="K228" s="133"/>
      <c r="L228" s="133">
        <v>300</v>
      </c>
      <c r="M228" s="133">
        <v>276</v>
      </c>
      <c r="N228" s="148">
        <v>55.2</v>
      </c>
      <c r="O228" s="148"/>
      <c r="P228" s="148"/>
    </row>
    <row r="229" spans="2:16" x14ac:dyDescent="0.35">
      <c r="B229" s="21" t="s">
        <v>7022</v>
      </c>
      <c r="C229" s="21" t="s">
        <v>8890</v>
      </c>
      <c r="D229" s="21" t="s">
        <v>9009</v>
      </c>
      <c r="E229" s="21"/>
      <c r="F229" s="21"/>
      <c r="G229" s="139">
        <v>40120260</v>
      </c>
      <c r="H229" s="133" t="s">
        <v>10169</v>
      </c>
      <c r="I229" s="133">
        <v>150</v>
      </c>
      <c r="J229" s="181" t="s">
        <v>8797</v>
      </c>
      <c r="K229" s="133"/>
      <c r="L229" s="133">
        <v>5496</v>
      </c>
      <c r="M229" s="133">
        <v>4</v>
      </c>
      <c r="N229" s="148">
        <v>100.4</v>
      </c>
      <c r="O229" s="148"/>
      <c r="P229" s="148"/>
    </row>
    <row r="230" spans="2:16" x14ac:dyDescent="0.35">
      <c r="B230" s="21" t="s">
        <v>7022</v>
      </c>
      <c r="C230" s="21" t="s">
        <v>8890</v>
      </c>
      <c r="D230" s="21" t="s">
        <v>9009</v>
      </c>
      <c r="E230" s="21"/>
      <c r="F230" s="21"/>
      <c r="G230" s="139">
        <v>40120301</v>
      </c>
      <c r="H230" s="133" t="s">
        <v>10281</v>
      </c>
      <c r="I230" s="133">
        <v>213</v>
      </c>
      <c r="J230" s="181" t="s">
        <v>8379</v>
      </c>
      <c r="K230" s="133"/>
      <c r="L230" s="133">
        <v>130</v>
      </c>
      <c r="M230" s="133">
        <v>4</v>
      </c>
      <c r="N230" s="148">
        <v>2.4</v>
      </c>
      <c r="O230" s="148"/>
      <c r="P230" s="148"/>
    </row>
    <row r="231" spans="2:16" x14ac:dyDescent="0.35">
      <c r="B231" s="21" t="s">
        <v>7022</v>
      </c>
      <c r="C231" s="21" t="s">
        <v>8890</v>
      </c>
      <c r="D231" s="21" t="s">
        <v>9009</v>
      </c>
      <c r="E231" s="21"/>
      <c r="F231" s="21"/>
      <c r="G231" s="155"/>
      <c r="H231" s="145"/>
      <c r="I231" s="133" t="s">
        <v>8820</v>
      </c>
      <c r="J231" s="181" t="s">
        <v>8882</v>
      </c>
      <c r="K231" s="133"/>
      <c r="L231" s="133">
        <v>4584</v>
      </c>
      <c r="M231" s="184">
        <v>4</v>
      </c>
      <c r="N231" s="148">
        <v>660.4</v>
      </c>
      <c r="O231" s="148"/>
      <c r="P231" s="148"/>
    </row>
    <row r="232" spans="2:16" x14ac:dyDescent="0.35">
      <c r="B232" s="21" t="s">
        <v>7022</v>
      </c>
      <c r="C232" s="21" t="s">
        <v>8890</v>
      </c>
      <c r="D232" s="21" t="s">
        <v>9009</v>
      </c>
      <c r="E232" s="21"/>
      <c r="F232" s="21"/>
      <c r="G232" s="139">
        <v>40120293</v>
      </c>
      <c r="H232" s="133" t="s">
        <v>10227</v>
      </c>
      <c r="I232" s="133">
        <v>192</v>
      </c>
      <c r="J232" s="181" t="s">
        <v>8774</v>
      </c>
      <c r="K232" s="133"/>
      <c r="L232" s="133">
        <v>332</v>
      </c>
      <c r="M232" s="184">
        <v>4</v>
      </c>
      <c r="N232" s="148">
        <v>25.2</v>
      </c>
      <c r="O232" s="148"/>
      <c r="P232" s="148"/>
    </row>
    <row r="233" spans="2:16" x14ac:dyDescent="0.35">
      <c r="B233" s="21" t="s">
        <v>7022</v>
      </c>
      <c r="C233" s="21" t="s">
        <v>8890</v>
      </c>
      <c r="D233" s="21" t="s">
        <v>9009</v>
      </c>
      <c r="E233" s="21"/>
      <c r="F233" s="21"/>
      <c r="G233" s="139">
        <v>40120294</v>
      </c>
      <c r="H233" s="133" t="s">
        <v>11243</v>
      </c>
      <c r="I233" s="133" t="s">
        <v>10874</v>
      </c>
      <c r="J233" s="181" t="s">
        <v>8443</v>
      </c>
      <c r="K233" s="133"/>
      <c r="L233" s="133">
        <v>4304</v>
      </c>
      <c r="M233" s="133">
        <v>4</v>
      </c>
      <c r="N233" s="148">
        <v>7.9333333333333336</v>
      </c>
      <c r="O233" s="148"/>
      <c r="P233" s="148"/>
    </row>
    <row r="234" spans="2:16" x14ac:dyDescent="0.35">
      <c r="B234" s="21" t="s">
        <v>7022</v>
      </c>
      <c r="C234" s="21" t="s">
        <v>8890</v>
      </c>
      <c r="D234" s="21" t="s">
        <v>9009</v>
      </c>
      <c r="E234" s="21"/>
      <c r="F234" s="21"/>
      <c r="G234" s="139">
        <v>40120295</v>
      </c>
      <c r="H234" s="133" t="s">
        <v>11244</v>
      </c>
      <c r="I234" s="133" t="s">
        <v>10875</v>
      </c>
      <c r="J234" s="181" t="s">
        <v>8443</v>
      </c>
      <c r="K234" s="133"/>
      <c r="L234" s="133">
        <v>4304</v>
      </c>
      <c r="M234" s="133">
        <v>4</v>
      </c>
      <c r="N234" s="148">
        <v>7.9333333333333336</v>
      </c>
      <c r="O234" s="148"/>
      <c r="P234" s="148"/>
    </row>
    <row r="235" spans="2:16" x14ac:dyDescent="0.35">
      <c r="B235" s="21" t="s">
        <v>7022</v>
      </c>
      <c r="C235" s="21" t="s">
        <v>8890</v>
      </c>
      <c r="D235" s="21" t="s">
        <v>9009</v>
      </c>
      <c r="E235" s="21"/>
      <c r="F235" s="21"/>
      <c r="G235" s="139">
        <v>40120296</v>
      </c>
      <c r="H235" s="133" t="s">
        <v>11219</v>
      </c>
      <c r="I235" s="133" t="s">
        <v>10872</v>
      </c>
      <c r="J235" s="181" t="s">
        <v>8435</v>
      </c>
      <c r="K235" s="133"/>
      <c r="L235" s="133">
        <v>1900</v>
      </c>
      <c r="M235" s="133">
        <v>4</v>
      </c>
      <c r="N235" s="148">
        <v>2.9</v>
      </c>
      <c r="O235" s="148"/>
      <c r="P235" s="148"/>
    </row>
    <row r="236" spans="2:16" x14ac:dyDescent="0.35">
      <c r="B236" s="21" t="s">
        <v>7022</v>
      </c>
      <c r="C236" s="21" t="s">
        <v>8890</v>
      </c>
      <c r="D236" s="21" t="s">
        <v>9009</v>
      </c>
      <c r="E236" s="21"/>
      <c r="F236" s="21"/>
      <c r="G236" s="139">
        <v>40120297</v>
      </c>
      <c r="H236" s="133" t="s">
        <v>11218</v>
      </c>
      <c r="I236" s="133" t="s">
        <v>10873</v>
      </c>
      <c r="J236" s="181" t="s">
        <v>8435</v>
      </c>
      <c r="K236" s="133"/>
      <c r="L236" s="133">
        <v>1900</v>
      </c>
      <c r="M236" s="133">
        <v>4</v>
      </c>
      <c r="N236" s="148">
        <v>2.9</v>
      </c>
      <c r="O236" s="148"/>
      <c r="P236" s="148"/>
    </row>
    <row r="237" spans="2:16" x14ac:dyDescent="0.35">
      <c r="B237" s="21" t="s">
        <v>7022</v>
      </c>
      <c r="C237" s="21" t="s">
        <v>8890</v>
      </c>
      <c r="D237" s="21" t="s">
        <v>9009</v>
      </c>
      <c r="E237" s="21"/>
      <c r="F237" s="21"/>
      <c r="G237" s="139">
        <v>40120298</v>
      </c>
      <c r="H237" s="133" t="s">
        <v>11213</v>
      </c>
      <c r="I237" s="133" t="s">
        <v>10870</v>
      </c>
      <c r="J237" s="181" t="s">
        <v>8385</v>
      </c>
      <c r="K237" s="133"/>
      <c r="L237" s="133">
        <v>1411</v>
      </c>
      <c r="M237" s="133">
        <v>4</v>
      </c>
      <c r="N237" s="148">
        <v>1.7</v>
      </c>
      <c r="O237" s="148"/>
      <c r="P237" s="148"/>
    </row>
    <row r="238" spans="2:16" x14ac:dyDescent="0.35">
      <c r="B238" s="21" t="s">
        <v>7022</v>
      </c>
      <c r="C238" s="21" t="s">
        <v>8890</v>
      </c>
      <c r="D238" s="21" t="s">
        <v>9009</v>
      </c>
      <c r="E238" s="21"/>
      <c r="F238" s="21"/>
      <c r="G238" s="139">
        <v>40120299</v>
      </c>
      <c r="H238" s="133" t="s">
        <v>11214</v>
      </c>
      <c r="I238" s="133" t="s">
        <v>10871</v>
      </c>
      <c r="J238" s="181" t="s">
        <v>8385</v>
      </c>
      <c r="K238" s="133"/>
      <c r="L238" s="133">
        <v>1411</v>
      </c>
      <c r="M238" s="133">
        <v>4</v>
      </c>
      <c r="N238" s="148">
        <v>1.7</v>
      </c>
      <c r="O238" s="148"/>
      <c r="P238" s="148"/>
    </row>
    <row r="239" spans="2:16" x14ac:dyDescent="0.35">
      <c r="B239" s="21" t="s">
        <v>7022</v>
      </c>
      <c r="C239" s="21" t="s">
        <v>8890</v>
      </c>
      <c r="D239" s="21" t="s">
        <v>9009</v>
      </c>
      <c r="E239" s="21"/>
      <c r="F239" s="21"/>
      <c r="G239" s="139">
        <v>40117531</v>
      </c>
      <c r="H239" s="133" t="s">
        <v>10278</v>
      </c>
      <c r="I239" s="133">
        <v>196</v>
      </c>
      <c r="J239" s="181" t="s">
        <v>8423</v>
      </c>
      <c r="K239" s="133"/>
      <c r="L239" s="133">
        <v>122</v>
      </c>
      <c r="M239" s="133">
        <v>8</v>
      </c>
      <c r="N239" s="148">
        <v>6.4</v>
      </c>
      <c r="O239" s="148"/>
      <c r="P239" s="148"/>
    </row>
    <row r="240" spans="2:16" x14ac:dyDescent="0.35">
      <c r="B240" s="21" t="s">
        <v>7022</v>
      </c>
      <c r="C240" s="21" t="s">
        <v>8890</v>
      </c>
      <c r="D240" s="21" t="s">
        <v>9009</v>
      </c>
      <c r="E240" s="21"/>
      <c r="F240" s="21"/>
      <c r="G240" s="155"/>
      <c r="H240" s="145"/>
      <c r="I240" s="133">
        <v>197</v>
      </c>
      <c r="J240" s="181" t="s">
        <v>8475</v>
      </c>
      <c r="K240" s="133"/>
      <c r="L240" s="133">
        <v>236</v>
      </c>
      <c r="M240" s="133">
        <v>8</v>
      </c>
      <c r="N240" s="148">
        <v>21.6</v>
      </c>
      <c r="O240" s="148"/>
      <c r="P240" s="148"/>
    </row>
    <row r="241" spans="2:16" x14ac:dyDescent="0.35">
      <c r="B241" s="21" t="s">
        <v>7022</v>
      </c>
      <c r="C241" s="21" t="s">
        <v>8890</v>
      </c>
      <c r="D241" s="21" t="s">
        <v>9009</v>
      </c>
      <c r="E241" s="21"/>
      <c r="F241" s="21"/>
      <c r="G241" s="155"/>
      <c r="H241" s="145"/>
      <c r="I241" s="133">
        <v>198</v>
      </c>
      <c r="J241" s="181" t="s">
        <v>8435</v>
      </c>
      <c r="K241" s="133"/>
      <c r="L241" s="133">
        <v>6370</v>
      </c>
      <c r="M241" s="133">
        <v>4</v>
      </c>
      <c r="N241" s="148">
        <v>116.8</v>
      </c>
      <c r="O241" s="148"/>
      <c r="P241" s="148"/>
    </row>
    <row r="242" spans="2:16" x14ac:dyDescent="0.35">
      <c r="B242" s="21" t="s">
        <v>7022</v>
      </c>
      <c r="C242" s="21" t="s">
        <v>8890</v>
      </c>
      <c r="D242" s="21" t="s">
        <v>9009</v>
      </c>
      <c r="E242" s="21"/>
      <c r="F242" s="21"/>
      <c r="G242" s="155"/>
      <c r="H242" s="145"/>
      <c r="I242" s="133">
        <v>199</v>
      </c>
      <c r="J242" s="181" t="s">
        <v>8969</v>
      </c>
      <c r="K242" s="133"/>
      <c r="L242" s="133">
        <v>200</v>
      </c>
      <c r="M242" s="133">
        <v>4</v>
      </c>
      <c r="N242" s="148">
        <v>13.2</v>
      </c>
      <c r="O242" s="148"/>
      <c r="P242" s="148"/>
    </row>
    <row r="243" spans="2:16" x14ac:dyDescent="0.35">
      <c r="B243" s="21" t="s">
        <v>7022</v>
      </c>
      <c r="C243" s="21" t="s">
        <v>8890</v>
      </c>
      <c r="D243" s="21" t="s">
        <v>9009</v>
      </c>
      <c r="E243" s="21"/>
      <c r="F243" s="21"/>
      <c r="G243" s="155"/>
      <c r="H243" s="145"/>
      <c r="I243" s="133" t="s">
        <v>10895</v>
      </c>
      <c r="J243" s="181" t="s">
        <v>8970</v>
      </c>
      <c r="K243" s="133"/>
      <c r="L243" s="133">
        <v>2833</v>
      </c>
      <c r="M243" s="133">
        <v>4</v>
      </c>
      <c r="N243" s="148">
        <v>10.3</v>
      </c>
      <c r="O243" s="148"/>
      <c r="P243" s="148"/>
    </row>
    <row r="244" spans="2:16" x14ac:dyDescent="0.35">
      <c r="B244" s="21" t="s">
        <v>7022</v>
      </c>
      <c r="C244" s="21" t="s">
        <v>8890</v>
      </c>
      <c r="D244" s="21" t="s">
        <v>9009</v>
      </c>
      <c r="E244" s="21"/>
      <c r="F244" s="21"/>
      <c r="G244" s="155"/>
      <c r="H244" s="145"/>
      <c r="I244" s="133" t="s">
        <v>10896</v>
      </c>
      <c r="J244" s="181" t="s">
        <v>8970</v>
      </c>
      <c r="K244" s="133"/>
      <c r="L244" s="133">
        <v>2833</v>
      </c>
      <c r="M244" s="133">
        <v>4</v>
      </c>
      <c r="N244" s="148">
        <v>10.3</v>
      </c>
      <c r="O244" s="148"/>
      <c r="P244" s="148"/>
    </row>
    <row r="245" spans="2:16" x14ac:dyDescent="0.35">
      <c r="B245" s="21" t="s">
        <v>7022</v>
      </c>
      <c r="C245" s="21" t="s">
        <v>8890</v>
      </c>
      <c r="D245" s="21" t="s">
        <v>9009</v>
      </c>
      <c r="E245" s="21"/>
      <c r="F245" s="21"/>
      <c r="G245" s="155"/>
      <c r="H245" s="145"/>
      <c r="I245" s="133" t="s">
        <v>10893</v>
      </c>
      <c r="J245" s="181" t="s">
        <v>8345</v>
      </c>
      <c r="K245" s="133"/>
      <c r="L245" s="133">
        <v>876</v>
      </c>
      <c r="M245" s="133">
        <v>4</v>
      </c>
      <c r="N245" s="148">
        <v>1.9</v>
      </c>
      <c r="O245" s="148"/>
      <c r="P245" s="148"/>
    </row>
    <row r="246" spans="2:16" x14ac:dyDescent="0.35">
      <c r="B246" s="21" t="s">
        <v>7022</v>
      </c>
      <c r="C246" s="21" t="s">
        <v>8890</v>
      </c>
      <c r="D246" s="21" t="s">
        <v>9009</v>
      </c>
      <c r="E246" s="21"/>
      <c r="F246" s="21"/>
      <c r="G246" s="155"/>
      <c r="H246" s="145"/>
      <c r="I246" s="133" t="s">
        <v>10894</v>
      </c>
      <c r="J246" s="181" t="s">
        <v>8345</v>
      </c>
      <c r="K246" s="133"/>
      <c r="L246" s="133">
        <v>876</v>
      </c>
      <c r="M246" s="133">
        <v>4</v>
      </c>
      <c r="N246" s="148">
        <v>1.9</v>
      </c>
      <c r="O246" s="148"/>
      <c r="P246" s="148"/>
    </row>
    <row r="247" spans="2:16" x14ac:dyDescent="0.35">
      <c r="B247" s="21" t="s">
        <v>7022</v>
      </c>
      <c r="C247" s="21" t="s">
        <v>8890</v>
      </c>
      <c r="D247" s="21" t="s">
        <v>9009</v>
      </c>
      <c r="E247" s="21"/>
      <c r="F247" s="21"/>
      <c r="G247" s="155"/>
      <c r="H247" s="145"/>
      <c r="I247" s="133" t="s">
        <v>10891</v>
      </c>
      <c r="J247" s="181" t="s">
        <v>8345</v>
      </c>
      <c r="K247" s="133"/>
      <c r="L247" s="133">
        <v>1691</v>
      </c>
      <c r="M247" s="133">
        <v>4</v>
      </c>
      <c r="N247" s="148">
        <v>3.6</v>
      </c>
      <c r="O247" s="148"/>
      <c r="P247" s="148"/>
    </row>
    <row r="248" spans="2:16" x14ac:dyDescent="0.35">
      <c r="B248" s="21" t="s">
        <v>7022</v>
      </c>
      <c r="C248" s="21" t="s">
        <v>8890</v>
      </c>
      <c r="D248" s="21" t="s">
        <v>9009</v>
      </c>
      <c r="E248" s="21"/>
      <c r="F248" s="21"/>
      <c r="G248" s="155"/>
      <c r="H248" s="145"/>
      <c r="I248" s="133" t="s">
        <v>10892</v>
      </c>
      <c r="J248" s="181" t="s">
        <v>8345</v>
      </c>
      <c r="K248" s="133"/>
      <c r="L248" s="133">
        <v>1691</v>
      </c>
      <c r="M248" s="133">
        <v>4</v>
      </c>
      <c r="N248" s="148">
        <v>3.6</v>
      </c>
      <c r="O248" s="148"/>
      <c r="P248" s="148"/>
    </row>
    <row r="249" spans="2:16" x14ac:dyDescent="0.35">
      <c r="B249" s="21" t="s">
        <v>7022</v>
      </c>
      <c r="C249" s="21" t="s">
        <v>8890</v>
      </c>
      <c r="D249" s="21" t="s">
        <v>9009</v>
      </c>
      <c r="E249" s="21"/>
      <c r="F249" s="21"/>
      <c r="G249" s="155"/>
      <c r="H249" s="145"/>
      <c r="I249" s="133">
        <v>203</v>
      </c>
      <c r="J249" s="181" t="s">
        <v>8971</v>
      </c>
      <c r="K249" s="133"/>
      <c r="L249" s="133">
        <v>1526</v>
      </c>
      <c r="M249" s="133">
        <v>16</v>
      </c>
      <c r="N249" s="148">
        <v>76.8</v>
      </c>
      <c r="O249" s="148"/>
      <c r="P249" s="148"/>
    </row>
    <row r="250" spans="2:16" x14ac:dyDescent="0.35">
      <c r="B250" s="21" t="s">
        <v>7022</v>
      </c>
      <c r="C250" s="21" t="s">
        <v>8890</v>
      </c>
      <c r="D250" s="21" t="s">
        <v>9009</v>
      </c>
      <c r="E250" s="21"/>
      <c r="F250" s="21"/>
      <c r="G250" s="155"/>
      <c r="H250" s="145"/>
      <c r="I250" s="133" t="s">
        <v>10889</v>
      </c>
      <c r="J250" s="181" t="s">
        <v>8435</v>
      </c>
      <c r="K250" s="133"/>
      <c r="L250" s="133">
        <v>2833</v>
      </c>
      <c r="M250" s="133">
        <v>4</v>
      </c>
      <c r="N250" s="148">
        <v>12.9</v>
      </c>
      <c r="O250" s="148"/>
      <c r="P250" s="148"/>
    </row>
    <row r="251" spans="2:16" x14ac:dyDescent="0.35">
      <c r="B251" s="21" t="s">
        <v>7022</v>
      </c>
      <c r="C251" s="21" t="s">
        <v>8890</v>
      </c>
      <c r="D251" s="21" t="s">
        <v>9009</v>
      </c>
      <c r="E251" s="21"/>
      <c r="F251" s="21"/>
      <c r="G251" s="155"/>
      <c r="H251" s="145"/>
      <c r="I251" s="133" t="s">
        <v>10890</v>
      </c>
      <c r="J251" s="181" t="s">
        <v>8435</v>
      </c>
      <c r="K251" s="133"/>
      <c r="L251" s="133">
        <v>2833</v>
      </c>
      <c r="M251" s="133">
        <v>4</v>
      </c>
      <c r="N251" s="148">
        <v>12.9</v>
      </c>
      <c r="O251" s="148"/>
      <c r="P251" s="148"/>
    </row>
    <row r="252" spans="2:16" x14ac:dyDescent="0.35">
      <c r="B252" s="21" t="s">
        <v>7022</v>
      </c>
      <c r="C252" s="21" t="s">
        <v>8890</v>
      </c>
      <c r="D252" s="21" t="s">
        <v>9009</v>
      </c>
      <c r="E252" s="21"/>
      <c r="F252" s="21"/>
      <c r="G252" s="155"/>
      <c r="H252" s="145"/>
      <c r="I252" s="133">
        <v>205</v>
      </c>
      <c r="J252" s="181" t="s">
        <v>8972</v>
      </c>
      <c r="K252" s="133"/>
      <c r="L252" s="133">
        <v>374</v>
      </c>
      <c r="M252" s="133">
        <v>8</v>
      </c>
      <c r="N252" s="148">
        <v>60.8</v>
      </c>
      <c r="O252" s="148"/>
      <c r="P252" s="148"/>
    </row>
    <row r="253" spans="2:16" x14ac:dyDescent="0.35">
      <c r="B253" s="21" t="s">
        <v>7022</v>
      </c>
      <c r="C253" s="21" t="s">
        <v>8890</v>
      </c>
      <c r="D253" s="21" t="s">
        <v>9009</v>
      </c>
      <c r="E253" s="21"/>
      <c r="F253" s="21"/>
      <c r="G253" s="155"/>
      <c r="H253" s="145"/>
      <c r="I253" s="133">
        <v>206</v>
      </c>
      <c r="J253" s="181" t="s">
        <v>8423</v>
      </c>
      <c r="K253" s="133"/>
      <c r="L253" s="133">
        <v>123</v>
      </c>
      <c r="M253" s="133">
        <v>8</v>
      </c>
      <c r="N253" s="148">
        <v>5.6</v>
      </c>
      <c r="O253" s="148"/>
      <c r="P253" s="148"/>
    </row>
    <row r="254" spans="2:16" x14ac:dyDescent="0.35">
      <c r="B254" s="21" t="s">
        <v>7022</v>
      </c>
      <c r="C254" s="21" t="s">
        <v>8890</v>
      </c>
      <c r="D254" s="21" t="s">
        <v>9009</v>
      </c>
      <c r="E254" s="21"/>
      <c r="F254" s="21"/>
      <c r="G254" s="155"/>
      <c r="H254" s="145"/>
      <c r="I254" s="133">
        <v>207</v>
      </c>
      <c r="J254" s="181" t="s">
        <v>8345</v>
      </c>
      <c r="K254" s="133"/>
      <c r="L254" s="133">
        <v>1860</v>
      </c>
      <c r="M254" s="184">
        <v>8</v>
      </c>
      <c r="N254" s="148">
        <v>31.2</v>
      </c>
      <c r="O254" s="148"/>
      <c r="P254" s="148"/>
    </row>
    <row r="255" spans="2:16" x14ac:dyDescent="0.35">
      <c r="B255" s="21" t="s">
        <v>7022</v>
      </c>
      <c r="C255" s="21" t="s">
        <v>8890</v>
      </c>
      <c r="D255" s="21" t="s">
        <v>9009</v>
      </c>
      <c r="E255" s="21"/>
      <c r="F255" s="21"/>
      <c r="G255" s="155"/>
      <c r="H255" s="145"/>
      <c r="I255" s="133" t="s">
        <v>8973</v>
      </c>
      <c r="J255" s="181" t="s">
        <v>8468</v>
      </c>
      <c r="K255" s="133"/>
      <c r="L255" s="133">
        <v>3821</v>
      </c>
      <c r="M255" s="184">
        <v>4</v>
      </c>
      <c r="N255" s="148">
        <v>55.6</v>
      </c>
      <c r="O255" s="148"/>
      <c r="P255" s="148"/>
    </row>
    <row r="256" spans="2:16" x14ac:dyDescent="0.35">
      <c r="B256" s="21" t="s">
        <v>7022</v>
      </c>
      <c r="C256" s="21" t="s">
        <v>8890</v>
      </c>
      <c r="D256" s="21" t="s">
        <v>9009</v>
      </c>
      <c r="E256" s="21"/>
      <c r="F256" s="21"/>
      <c r="G256" s="155"/>
      <c r="H256" s="145"/>
      <c r="I256" s="133">
        <v>209</v>
      </c>
      <c r="J256" s="181" t="s">
        <v>8435</v>
      </c>
      <c r="K256" s="133"/>
      <c r="L256" s="133">
        <v>5040</v>
      </c>
      <c r="M256" s="133">
        <v>8</v>
      </c>
      <c r="N256" s="148">
        <v>184</v>
      </c>
      <c r="O256" s="148"/>
      <c r="P256" s="148"/>
    </row>
    <row r="257" spans="2:16" x14ac:dyDescent="0.35">
      <c r="B257" s="21" t="s">
        <v>7022</v>
      </c>
      <c r="C257" s="21" t="s">
        <v>8890</v>
      </c>
      <c r="D257" s="21" t="s">
        <v>9009</v>
      </c>
      <c r="E257" s="21"/>
      <c r="F257" s="21"/>
      <c r="G257" s="155"/>
      <c r="H257" s="145"/>
      <c r="I257" s="133">
        <v>212</v>
      </c>
      <c r="J257" s="181" t="s">
        <v>8974</v>
      </c>
      <c r="K257" s="133"/>
      <c r="L257" s="133">
        <v>293</v>
      </c>
      <c r="M257" s="133">
        <v>4</v>
      </c>
      <c r="N257" s="148">
        <v>6.8</v>
      </c>
      <c r="O257" s="148"/>
      <c r="P257" s="148"/>
    </row>
    <row r="258" spans="2:16" x14ac:dyDescent="0.35">
      <c r="B258" s="21" t="s">
        <v>7022</v>
      </c>
      <c r="C258" s="21" t="s">
        <v>8890</v>
      </c>
      <c r="D258" s="21" t="s">
        <v>9009</v>
      </c>
      <c r="E258" s="21"/>
      <c r="F258" s="21"/>
      <c r="G258" s="155"/>
      <c r="H258" s="145"/>
      <c r="I258" s="133" t="s">
        <v>8822</v>
      </c>
      <c r="J258" s="181" t="s">
        <v>8368</v>
      </c>
      <c r="K258" s="133"/>
      <c r="L258" s="133">
        <v>1648</v>
      </c>
      <c r="M258" s="133">
        <v>4</v>
      </c>
      <c r="N258" s="148">
        <v>20.8</v>
      </c>
      <c r="O258" s="148"/>
      <c r="P258" s="148"/>
    </row>
    <row r="259" spans="2:16" x14ac:dyDescent="0.35">
      <c r="B259" s="21" t="s">
        <v>7022</v>
      </c>
      <c r="C259" s="21" t="s">
        <v>8890</v>
      </c>
      <c r="D259" s="21" t="s">
        <v>9009</v>
      </c>
      <c r="E259" s="21"/>
      <c r="F259" s="21"/>
      <c r="G259" s="155"/>
      <c r="H259" s="145"/>
      <c r="I259" s="133">
        <v>211</v>
      </c>
      <c r="J259" s="181" t="s">
        <v>8345</v>
      </c>
      <c r="K259" s="133"/>
      <c r="L259" s="133">
        <v>576</v>
      </c>
      <c r="M259" s="133">
        <v>4</v>
      </c>
      <c r="N259" s="148">
        <v>4.8</v>
      </c>
      <c r="O259" s="148"/>
      <c r="P259" s="148"/>
    </row>
    <row r="260" spans="2:16" x14ac:dyDescent="0.35">
      <c r="B260" s="21" t="s">
        <v>7022</v>
      </c>
      <c r="C260" s="21" t="s">
        <v>8890</v>
      </c>
      <c r="D260" s="21" t="s">
        <v>9009</v>
      </c>
      <c r="E260" s="21"/>
      <c r="F260" s="21"/>
      <c r="G260" s="139">
        <v>40120263</v>
      </c>
      <c r="H260" s="133" t="s">
        <v>10224</v>
      </c>
      <c r="I260" s="133" t="s">
        <v>7284</v>
      </c>
      <c r="J260" s="181" t="s">
        <v>8943</v>
      </c>
      <c r="K260" s="133"/>
      <c r="L260" s="133">
        <v>598</v>
      </c>
      <c r="M260" s="133">
        <v>4</v>
      </c>
      <c r="N260" s="148">
        <v>69.599999999999994</v>
      </c>
      <c r="O260" s="148"/>
      <c r="P260" s="148"/>
    </row>
    <row r="261" spans="2:16" x14ac:dyDescent="0.35">
      <c r="B261" s="21" t="s">
        <v>7022</v>
      </c>
      <c r="C261" s="21" t="s">
        <v>8890</v>
      </c>
      <c r="D261" s="21" t="s">
        <v>9009</v>
      </c>
      <c r="E261" s="21"/>
      <c r="F261" s="21"/>
      <c r="G261" s="139">
        <v>40120264</v>
      </c>
      <c r="H261" s="133" t="s">
        <v>10296</v>
      </c>
      <c r="I261" s="133">
        <v>153</v>
      </c>
      <c r="J261" s="181" t="s">
        <v>8433</v>
      </c>
      <c r="K261" s="133"/>
      <c r="L261" s="133">
        <v>648</v>
      </c>
      <c r="M261" s="133">
        <v>4</v>
      </c>
      <c r="N261" s="148">
        <v>6.4</v>
      </c>
      <c r="O261" s="148"/>
      <c r="P261" s="148"/>
    </row>
    <row r="262" spans="2:16" x14ac:dyDescent="0.35">
      <c r="B262" s="21" t="s">
        <v>7022</v>
      </c>
      <c r="C262" s="21" t="s">
        <v>8890</v>
      </c>
      <c r="D262" s="21" t="s">
        <v>9009</v>
      </c>
      <c r="E262" s="21"/>
      <c r="F262" s="21"/>
      <c r="G262" s="155"/>
      <c r="H262" s="145"/>
      <c r="I262" s="133">
        <v>154</v>
      </c>
      <c r="J262" s="181" t="s">
        <v>8968</v>
      </c>
      <c r="K262" s="133"/>
      <c r="L262" s="133">
        <v>300</v>
      </c>
      <c r="M262" s="133">
        <v>320</v>
      </c>
      <c r="N262" s="148">
        <v>64</v>
      </c>
      <c r="O262" s="148"/>
      <c r="P262" s="148"/>
    </row>
    <row r="263" spans="2:16" x14ac:dyDescent="0.35">
      <c r="B263" s="21" t="s">
        <v>7022</v>
      </c>
      <c r="C263" s="21" t="s">
        <v>8890</v>
      </c>
      <c r="D263" s="21" t="s">
        <v>9009</v>
      </c>
      <c r="E263" s="21"/>
      <c r="F263" s="21"/>
      <c r="G263" s="139">
        <v>40120265</v>
      </c>
      <c r="H263" s="133" t="s">
        <v>10222</v>
      </c>
      <c r="I263" s="133">
        <v>155</v>
      </c>
      <c r="J263" s="181" t="s">
        <v>8742</v>
      </c>
      <c r="K263" s="133"/>
      <c r="L263" s="133">
        <v>598</v>
      </c>
      <c r="M263" s="133">
        <v>8</v>
      </c>
      <c r="N263" s="148">
        <v>66.400000000000006</v>
      </c>
      <c r="O263" s="148"/>
      <c r="P263" s="148"/>
    </row>
    <row r="264" spans="2:16" x14ac:dyDescent="0.35">
      <c r="B264" s="21" t="s">
        <v>7022</v>
      </c>
      <c r="C264" s="21" t="s">
        <v>8890</v>
      </c>
      <c r="D264" s="21" t="s">
        <v>9009</v>
      </c>
      <c r="E264" s="21"/>
      <c r="F264" s="21"/>
      <c r="G264" s="139">
        <v>40120266</v>
      </c>
      <c r="H264" s="133" t="s">
        <v>10289</v>
      </c>
      <c r="I264" s="133">
        <v>156</v>
      </c>
      <c r="J264" s="181" t="s">
        <v>8950</v>
      </c>
      <c r="K264" s="133"/>
      <c r="L264" s="133">
        <v>255</v>
      </c>
      <c r="M264" s="133">
        <v>1</v>
      </c>
      <c r="N264" s="148">
        <v>0.8</v>
      </c>
      <c r="O264" s="148"/>
      <c r="P264" s="148"/>
    </row>
    <row r="265" spans="2:16" x14ac:dyDescent="0.35">
      <c r="B265" s="21" t="s">
        <v>7022</v>
      </c>
      <c r="C265" s="21" t="s">
        <v>8890</v>
      </c>
      <c r="D265" s="21" t="s">
        <v>9010</v>
      </c>
      <c r="E265" s="21"/>
      <c r="F265" s="21"/>
      <c r="G265" s="139">
        <v>40120260</v>
      </c>
      <c r="H265" s="133" t="s">
        <v>10169</v>
      </c>
      <c r="I265" s="133">
        <v>150</v>
      </c>
      <c r="J265" s="181" t="s">
        <v>8797</v>
      </c>
      <c r="K265" s="133"/>
      <c r="L265" s="133">
        <v>5496</v>
      </c>
      <c r="M265" s="133">
        <v>4</v>
      </c>
      <c r="N265" s="148">
        <v>100.4</v>
      </c>
      <c r="O265" s="148"/>
      <c r="P265" s="148"/>
    </row>
    <row r="266" spans="2:16" x14ac:dyDescent="0.35">
      <c r="B266" s="21" t="s">
        <v>7022</v>
      </c>
      <c r="C266" s="21" t="s">
        <v>8890</v>
      </c>
      <c r="D266" s="21" t="s">
        <v>9010</v>
      </c>
      <c r="E266" s="21"/>
      <c r="F266" s="21"/>
      <c r="G266" s="139">
        <v>40120263</v>
      </c>
      <c r="H266" s="133" t="s">
        <v>10224</v>
      </c>
      <c r="I266" s="133" t="s">
        <v>7284</v>
      </c>
      <c r="J266" s="181" t="s">
        <v>8943</v>
      </c>
      <c r="K266" s="133"/>
      <c r="L266" s="133">
        <v>598</v>
      </c>
      <c r="M266" s="133">
        <v>8</v>
      </c>
      <c r="N266" s="148">
        <v>139.19999999999999</v>
      </c>
      <c r="O266" s="148"/>
      <c r="P266" s="148"/>
    </row>
    <row r="267" spans="2:16" x14ac:dyDescent="0.35">
      <c r="B267" s="21" t="s">
        <v>7022</v>
      </c>
      <c r="C267" s="21" t="s">
        <v>8890</v>
      </c>
      <c r="D267" s="21" t="s">
        <v>9010</v>
      </c>
      <c r="E267" s="21"/>
      <c r="F267" s="21"/>
      <c r="G267" s="139">
        <v>40120266</v>
      </c>
      <c r="H267" s="133" t="s">
        <v>10289</v>
      </c>
      <c r="I267" s="133">
        <v>156</v>
      </c>
      <c r="J267" s="181" t="s">
        <v>8950</v>
      </c>
      <c r="K267" s="133"/>
      <c r="L267" s="133">
        <v>255</v>
      </c>
      <c r="M267" s="133">
        <v>2</v>
      </c>
      <c r="N267" s="148">
        <v>1.6</v>
      </c>
      <c r="O267" s="148"/>
      <c r="P267" s="148"/>
    </row>
    <row r="268" spans="2:16" x14ac:dyDescent="0.35">
      <c r="B268" s="21" t="s">
        <v>7022</v>
      </c>
      <c r="C268" s="21" t="s">
        <v>8890</v>
      </c>
      <c r="D268" s="21" t="s">
        <v>9010</v>
      </c>
      <c r="E268" s="21"/>
      <c r="F268" s="21"/>
      <c r="G268" s="139">
        <v>40120292</v>
      </c>
      <c r="H268" s="133" t="s">
        <v>10154</v>
      </c>
      <c r="I268" s="133" t="s">
        <v>8819</v>
      </c>
      <c r="J268" s="181" t="s">
        <v>8882</v>
      </c>
      <c r="K268" s="133"/>
      <c r="L268" s="133">
        <v>4584</v>
      </c>
      <c r="M268" s="133">
        <v>4</v>
      </c>
      <c r="N268" s="148">
        <v>660.4</v>
      </c>
      <c r="O268" s="148"/>
      <c r="P268" s="148"/>
    </row>
    <row r="269" spans="2:16" x14ac:dyDescent="0.35">
      <c r="B269" s="21" t="s">
        <v>7022</v>
      </c>
      <c r="C269" s="21" t="s">
        <v>8890</v>
      </c>
      <c r="D269" s="21" t="s">
        <v>9010</v>
      </c>
      <c r="E269" s="21"/>
      <c r="F269" s="21"/>
      <c r="G269" s="139">
        <v>40120293</v>
      </c>
      <c r="H269" s="133" t="s">
        <v>10227</v>
      </c>
      <c r="I269" s="133">
        <v>192</v>
      </c>
      <c r="J269" s="181" t="s">
        <v>8774</v>
      </c>
      <c r="K269" s="133"/>
      <c r="L269" s="133">
        <v>332</v>
      </c>
      <c r="M269" s="133">
        <v>4</v>
      </c>
      <c r="N269" s="148">
        <v>25.2</v>
      </c>
      <c r="O269" s="148"/>
      <c r="P269" s="148"/>
    </row>
    <row r="270" spans="2:16" x14ac:dyDescent="0.35">
      <c r="B270" s="21" t="s">
        <v>7022</v>
      </c>
      <c r="C270" s="21" t="s">
        <v>8890</v>
      </c>
      <c r="D270" s="21" t="s">
        <v>9010</v>
      </c>
      <c r="E270" s="21"/>
      <c r="F270" s="21"/>
      <c r="G270" s="139">
        <v>40120294</v>
      </c>
      <c r="H270" s="133" t="s">
        <v>11243</v>
      </c>
      <c r="I270" s="133" t="s">
        <v>10874</v>
      </c>
      <c r="J270" s="181" t="s">
        <v>8443</v>
      </c>
      <c r="K270" s="133"/>
      <c r="L270" s="133">
        <v>4304</v>
      </c>
      <c r="M270" s="133">
        <v>4</v>
      </c>
      <c r="N270" s="148">
        <v>7.9333333333333336</v>
      </c>
      <c r="O270" s="148"/>
      <c r="P270" s="148"/>
    </row>
    <row r="271" spans="2:16" x14ac:dyDescent="0.35">
      <c r="B271" s="21" t="s">
        <v>7022</v>
      </c>
      <c r="C271" s="21" t="s">
        <v>8890</v>
      </c>
      <c r="D271" s="21" t="s">
        <v>9010</v>
      </c>
      <c r="E271" s="21"/>
      <c r="F271" s="21"/>
      <c r="G271" s="139">
        <v>40120295</v>
      </c>
      <c r="H271" s="133" t="s">
        <v>11244</v>
      </c>
      <c r="I271" s="133" t="s">
        <v>10875</v>
      </c>
      <c r="J271" s="181" t="s">
        <v>8443</v>
      </c>
      <c r="K271" s="133"/>
      <c r="L271" s="133">
        <v>4304</v>
      </c>
      <c r="M271" s="133">
        <v>4</v>
      </c>
      <c r="N271" s="148">
        <v>7.9333333333333336</v>
      </c>
      <c r="O271" s="148"/>
      <c r="P271" s="148"/>
    </row>
    <row r="272" spans="2:16" x14ac:dyDescent="0.35">
      <c r="B272" s="21" t="s">
        <v>7022</v>
      </c>
      <c r="C272" s="21" t="s">
        <v>8890</v>
      </c>
      <c r="D272" s="21" t="s">
        <v>9010</v>
      </c>
      <c r="E272" s="21"/>
      <c r="F272" s="21"/>
      <c r="G272" s="139">
        <v>40120296</v>
      </c>
      <c r="H272" s="133" t="s">
        <v>11219</v>
      </c>
      <c r="I272" s="133" t="s">
        <v>10872</v>
      </c>
      <c r="J272" s="181" t="s">
        <v>8435</v>
      </c>
      <c r="K272" s="133"/>
      <c r="L272" s="133">
        <v>1900</v>
      </c>
      <c r="M272" s="133">
        <v>4</v>
      </c>
      <c r="N272" s="148">
        <v>2.9</v>
      </c>
      <c r="O272" s="148"/>
      <c r="P272" s="148"/>
    </row>
    <row r="273" spans="2:16" x14ac:dyDescent="0.35">
      <c r="B273" s="21" t="s">
        <v>7022</v>
      </c>
      <c r="C273" s="21" t="s">
        <v>8890</v>
      </c>
      <c r="D273" s="21" t="s">
        <v>9010</v>
      </c>
      <c r="E273" s="21"/>
      <c r="F273" s="21"/>
      <c r="G273" s="139">
        <v>40120297</v>
      </c>
      <c r="H273" s="133" t="s">
        <v>11218</v>
      </c>
      <c r="I273" s="133" t="s">
        <v>10873</v>
      </c>
      <c r="J273" s="181" t="s">
        <v>8435</v>
      </c>
      <c r="K273" s="133"/>
      <c r="L273" s="133">
        <v>1900</v>
      </c>
      <c r="M273" s="133">
        <v>4</v>
      </c>
      <c r="N273" s="148">
        <v>2.9</v>
      </c>
      <c r="O273" s="148"/>
      <c r="P273" s="148"/>
    </row>
    <row r="274" spans="2:16" x14ac:dyDescent="0.35">
      <c r="B274" s="21" t="s">
        <v>7022</v>
      </c>
      <c r="C274" s="21" t="s">
        <v>8890</v>
      </c>
      <c r="D274" s="21" t="s">
        <v>9010</v>
      </c>
      <c r="E274" s="21"/>
      <c r="F274" s="21"/>
      <c r="G274" s="139">
        <v>40120298</v>
      </c>
      <c r="H274" s="133" t="s">
        <v>11213</v>
      </c>
      <c r="I274" s="133" t="s">
        <v>10870</v>
      </c>
      <c r="J274" s="181" t="s">
        <v>8385</v>
      </c>
      <c r="K274" s="133"/>
      <c r="L274" s="133">
        <v>1411</v>
      </c>
      <c r="M274" s="133">
        <v>4</v>
      </c>
      <c r="N274" s="148">
        <v>1.7</v>
      </c>
      <c r="O274" s="148"/>
      <c r="P274" s="148"/>
    </row>
    <row r="275" spans="2:16" x14ac:dyDescent="0.35">
      <c r="B275" s="21" t="s">
        <v>7022</v>
      </c>
      <c r="C275" s="21" t="s">
        <v>8890</v>
      </c>
      <c r="D275" s="21" t="s">
        <v>9010</v>
      </c>
      <c r="E275" s="21"/>
      <c r="F275" s="21"/>
      <c r="G275" s="139">
        <v>40120299</v>
      </c>
      <c r="H275" s="133" t="s">
        <v>11214</v>
      </c>
      <c r="I275" s="133" t="s">
        <v>10871</v>
      </c>
      <c r="J275" s="181" t="s">
        <v>8385</v>
      </c>
      <c r="K275" s="133"/>
      <c r="L275" s="133">
        <v>1411</v>
      </c>
      <c r="M275" s="133">
        <v>4</v>
      </c>
      <c r="N275" s="148">
        <v>1.7</v>
      </c>
      <c r="O275" s="148"/>
      <c r="P275" s="148"/>
    </row>
    <row r="276" spans="2:16" x14ac:dyDescent="0.35">
      <c r="B276" s="21" t="s">
        <v>7022</v>
      </c>
      <c r="C276" s="21" t="s">
        <v>8890</v>
      </c>
      <c r="D276" s="21" t="s">
        <v>9010</v>
      </c>
      <c r="E276" s="21"/>
      <c r="F276" s="21"/>
      <c r="G276" s="139">
        <v>40117531</v>
      </c>
      <c r="H276" s="133" t="s">
        <v>10278</v>
      </c>
      <c r="I276" s="133">
        <v>196</v>
      </c>
      <c r="J276" s="181" t="s">
        <v>8423</v>
      </c>
      <c r="K276" s="133"/>
      <c r="L276" s="133">
        <v>122</v>
      </c>
      <c r="M276" s="133">
        <v>8</v>
      </c>
      <c r="N276" s="148">
        <v>6.4</v>
      </c>
      <c r="O276" s="148"/>
      <c r="P276" s="148"/>
    </row>
    <row r="277" spans="2:16" x14ac:dyDescent="0.35">
      <c r="B277" s="21" t="s">
        <v>7022</v>
      </c>
      <c r="C277" s="21" t="s">
        <v>8890</v>
      </c>
      <c r="D277" s="21" t="s">
        <v>9010</v>
      </c>
      <c r="E277" s="21"/>
      <c r="F277" s="21"/>
      <c r="G277" s="139">
        <v>40120302</v>
      </c>
      <c r="H277" s="133" t="s">
        <v>10156</v>
      </c>
      <c r="I277" s="133" t="s">
        <v>6931</v>
      </c>
      <c r="J277" s="181" t="s">
        <v>8882</v>
      </c>
      <c r="K277" s="133"/>
      <c r="L277" s="133">
        <v>4584</v>
      </c>
      <c r="M277" s="133">
        <v>4</v>
      </c>
      <c r="N277" s="148">
        <v>660.4</v>
      </c>
      <c r="O277" s="148"/>
      <c r="P277" s="148"/>
    </row>
    <row r="278" spans="2:16" x14ac:dyDescent="0.35">
      <c r="B278" s="21" t="s">
        <v>7022</v>
      </c>
      <c r="C278" s="21" t="s">
        <v>8890</v>
      </c>
      <c r="D278" s="21" t="s">
        <v>9010</v>
      </c>
      <c r="E278" s="21"/>
      <c r="F278" s="21"/>
      <c r="G278" s="139">
        <v>40120303</v>
      </c>
      <c r="H278" s="133" t="s">
        <v>11245</v>
      </c>
      <c r="I278" s="133" t="s">
        <v>10868</v>
      </c>
      <c r="J278" s="181" t="s">
        <v>8451</v>
      </c>
      <c r="K278" s="133"/>
      <c r="L278" s="133">
        <v>5016</v>
      </c>
      <c r="M278" s="133">
        <v>4</v>
      </c>
      <c r="N278" s="148">
        <v>18.3</v>
      </c>
      <c r="O278" s="148"/>
      <c r="P278" s="148"/>
    </row>
    <row r="279" spans="2:16" x14ac:dyDescent="0.35">
      <c r="B279" s="21" t="s">
        <v>7022</v>
      </c>
      <c r="C279" s="21" t="s">
        <v>8890</v>
      </c>
      <c r="D279" s="21" t="s">
        <v>9010</v>
      </c>
      <c r="E279" s="21"/>
      <c r="F279" s="21"/>
      <c r="G279" s="139">
        <v>40120304</v>
      </c>
      <c r="H279" s="133" t="s">
        <v>11242</v>
      </c>
      <c r="I279" s="133" t="s">
        <v>10869</v>
      </c>
      <c r="J279" s="181" t="s">
        <v>8451</v>
      </c>
      <c r="K279" s="133"/>
      <c r="L279" s="133">
        <v>5016</v>
      </c>
      <c r="M279" s="133">
        <v>4</v>
      </c>
      <c r="N279" s="148">
        <v>18.3</v>
      </c>
      <c r="O279" s="148"/>
      <c r="P279" s="148"/>
    </row>
    <row r="280" spans="2:16" x14ac:dyDescent="0.35">
      <c r="B280" s="21" t="s">
        <v>7022</v>
      </c>
      <c r="C280" s="21" t="s">
        <v>8890</v>
      </c>
      <c r="D280" s="21" t="s">
        <v>9010</v>
      </c>
      <c r="E280" s="21"/>
      <c r="F280" s="21"/>
      <c r="G280" s="139">
        <v>40120305</v>
      </c>
      <c r="H280" s="133" t="s">
        <v>10287</v>
      </c>
      <c r="I280" s="133">
        <v>232</v>
      </c>
      <c r="J280" s="181" t="s">
        <v>8975</v>
      </c>
      <c r="K280" s="133"/>
      <c r="L280" s="133">
        <v>175</v>
      </c>
      <c r="M280" s="133">
        <v>8</v>
      </c>
      <c r="N280" s="148">
        <v>9.6</v>
      </c>
      <c r="O280" s="148"/>
      <c r="P280" s="148"/>
    </row>
    <row r="281" spans="2:16" x14ac:dyDescent="0.35">
      <c r="B281" s="21" t="s">
        <v>7022</v>
      </c>
      <c r="C281" s="21" t="s">
        <v>8890</v>
      </c>
      <c r="D281" s="21" t="s">
        <v>9010</v>
      </c>
      <c r="E281" s="21"/>
      <c r="F281" s="21"/>
      <c r="G281" s="139">
        <v>40120306</v>
      </c>
      <c r="H281" s="133" t="s">
        <v>10292</v>
      </c>
      <c r="I281" s="133">
        <v>233</v>
      </c>
      <c r="J281" s="181" t="s">
        <v>8976</v>
      </c>
      <c r="K281" s="133"/>
      <c r="L281" s="133">
        <v>115</v>
      </c>
      <c r="M281" s="133">
        <v>8</v>
      </c>
      <c r="N281" s="148">
        <v>5.6</v>
      </c>
      <c r="O281" s="148"/>
      <c r="P281" s="148"/>
    </row>
    <row r="282" spans="2:16" x14ac:dyDescent="0.35">
      <c r="B282" s="21" t="s">
        <v>7022</v>
      </c>
      <c r="C282" s="21" t="s">
        <v>8890</v>
      </c>
      <c r="D282" s="21" t="s">
        <v>9010</v>
      </c>
      <c r="E282" s="21"/>
      <c r="F282" s="21"/>
      <c r="G282" s="21">
        <v>40120307</v>
      </c>
      <c r="H282" s="39" t="s">
        <v>11262</v>
      </c>
      <c r="I282" s="133" t="s">
        <v>10866</v>
      </c>
      <c r="J282" s="181" t="s">
        <v>8385</v>
      </c>
      <c r="K282" s="133"/>
      <c r="L282" s="133">
        <v>1484</v>
      </c>
      <c r="M282" s="21">
        <v>4</v>
      </c>
      <c r="N282" s="21">
        <v>2.7</v>
      </c>
      <c r="O282" s="21"/>
      <c r="P282" s="20"/>
    </row>
    <row r="283" spans="2:16" x14ac:dyDescent="0.35">
      <c r="B283" s="21" t="s">
        <v>7022</v>
      </c>
      <c r="C283" s="21" t="s">
        <v>8890</v>
      </c>
      <c r="D283" s="21" t="s">
        <v>9010</v>
      </c>
      <c r="E283" s="21"/>
      <c r="F283" s="21"/>
      <c r="G283" s="21">
        <v>40120308</v>
      </c>
      <c r="H283" s="39" t="s">
        <v>11261</v>
      </c>
      <c r="I283" s="133" t="s">
        <v>10867</v>
      </c>
      <c r="J283" s="181" t="s">
        <v>8385</v>
      </c>
      <c r="K283" s="133"/>
      <c r="L283" s="133">
        <v>1484</v>
      </c>
      <c r="M283" s="21">
        <v>4</v>
      </c>
      <c r="N283" s="21">
        <v>2.7</v>
      </c>
      <c r="O283" s="21"/>
      <c r="P283" s="20"/>
    </row>
    <row r="284" spans="2:16" x14ac:dyDescent="0.35">
      <c r="B284" s="21" t="s">
        <v>7022</v>
      </c>
      <c r="C284" s="21" t="s">
        <v>8890</v>
      </c>
      <c r="D284" s="21" t="s">
        <v>9010</v>
      </c>
      <c r="E284" s="21"/>
      <c r="F284" s="21"/>
      <c r="G284" s="139">
        <v>40120309</v>
      </c>
      <c r="H284" s="133" t="s">
        <v>11209</v>
      </c>
      <c r="I284" s="133" t="s">
        <v>10864</v>
      </c>
      <c r="J284" s="181" t="s">
        <v>8385</v>
      </c>
      <c r="K284" s="133"/>
      <c r="L284" s="133">
        <v>1378</v>
      </c>
      <c r="M284" s="21">
        <v>4</v>
      </c>
      <c r="N284" s="21">
        <v>2.5</v>
      </c>
      <c r="O284" s="21"/>
      <c r="P284" s="20"/>
    </row>
    <row r="285" spans="2:16" x14ac:dyDescent="0.35">
      <c r="B285" s="21" t="s">
        <v>7022</v>
      </c>
      <c r="C285" s="21" t="s">
        <v>8890</v>
      </c>
      <c r="D285" s="21" t="s">
        <v>9010</v>
      </c>
      <c r="E285" s="21"/>
      <c r="F285" s="21"/>
      <c r="G285" s="139">
        <v>40120310</v>
      </c>
      <c r="H285" s="133" t="s">
        <v>11255</v>
      </c>
      <c r="I285" s="133" t="s">
        <v>10865</v>
      </c>
      <c r="J285" s="181" t="s">
        <v>8385</v>
      </c>
      <c r="K285" s="133"/>
      <c r="L285" s="133">
        <v>1378</v>
      </c>
      <c r="M285" s="21">
        <v>4</v>
      </c>
      <c r="N285" s="21">
        <v>2.5</v>
      </c>
      <c r="O285" s="21"/>
      <c r="P285" s="20"/>
    </row>
    <row r="286" spans="2:16" x14ac:dyDescent="0.35">
      <c r="B286" s="21" t="s">
        <v>7022</v>
      </c>
      <c r="C286" s="21" t="s">
        <v>8890</v>
      </c>
      <c r="D286" s="21" t="s">
        <v>9010</v>
      </c>
      <c r="E286" s="21"/>
      <c r="F286" s="21"/>
      <c r="G286" s="21">
        <v>40120311</v>
      </c>
      <c r="H286" s="39" t="s">
        <v>11302</v>
      </c>
      <c r="I286" s="133" t="s">
        <v>10862</v>
      </c>
      <c r="J286" s="181" t="s">
        <v>8385</v>
      </c>
      <c r="K286" s="133"/>
      <c r="L286" s="133">
        <v>2631</v>
      </c>
      <c r="M286" s="21">
        <v>4</v>
      </c>
      <c r="N286" s="21">
        <v>4.8</v>
      </c>
      <c r="O286" s="21"/>
      <c r="P286" s="20"/>
    </row>
    <row r="287" spans="2:16" x14ac:dyDescent="0.35">
      <c r="B287" s="21" t="s">
        <v>7022</v>
      </c>
      <c r="C287" s="21" t="s">
        <v>8890</v>
      </c>
      <c r="D287" s="21" t="s">
        <v>9010</v>
      </c>
      <c r="E287" s="21"/>
      <c r="F287" s="21"/>
      <c r="G287" s="21">
        <v>40117542</v>
      </c>
      <c r="H287" s="39" t="s">
        <v>11303</v>
      </c>
      <c r="I287" s="133" t="s">
        <v>10863</v>
      </c>
      <c r="J287" s="181" t="s">
        <v>8385</v>
      </c>
      <c r="K287" s="133"/>
      <c r="L287" s="133">
        <v>2631</v>
      </c>
      <c r="M287" s="21">
        <v>4</v>
      </c>
      <c r="N287" s="21">
        <v>4.8</v>
      </c>
      <c r="O287" s="21"/>
      <c r="P287" s="20"/>
    </row>
    <row r="288" spans="2:16" x14ac:dyDescent="0.35">
      <c r="B288" s="21" t="s">
        <v>7022</v>
      </c>
      <c r="C288" s="21" t="s">
        <v>8890</v>
      </c>
      <c r="D288" s="21" t="s">
        <v>9010</v>
      </c>
      <c r="E288" s="21"/>
      <c r="F288" s="21"/>
      <c r="G288" s="21">
        <v>40120312</v>
      </c>
      <c r="H288" s="39" t="s">
        <v>10217</v>
      </c>
      <c r="I288" s="133">
        <v>237</v>
      </c>
      <c r="J288" s="181" t="s">
        <v>8977</v>
      </c>
      <c r="K288" s="133"/>
      <c r="L288" s="133">
        <v>115</v>
      </c>
      <c r="M288" s="21">
        <v>8</v>
      </c>
      <c r="N288" s="21">
        <v>4.8</v>
      </c>
      <c r="O288" s="21"/>
      <c r="P288" s="20"/>
    </row>
    <row r="289" spans="2:16" x14ac:dyDescent="0.35">
      <c r="B289" s="21" t="s">
        <v>7022</v>
      </c>
      <c r="C289" s="21" t="s">
        <v>8890</v>
      </c>
      <c r="D289" s="21" t="s">
        <v>9010</v>
      </c>
      <c r="E289" s="21"/>
      <c r="F289" s="21"/>
      <c r="G289" s="139">
        <v>40120313</v>
      </c>
      <c r="H289" s="133" t="s">
        <v>11299</v>
      </c>
      <c r="I289" s="133" t="s">
        <v>10860</v>
      </c>
      <c r="J289" s="181" t="s">
        <v>8435</v>
      </c>
      <c r="K289" s="133"/>
      <c r="L289" s="133">
        <v>2977</v>
      </c>
      <c r="M289" s="21">
        <v>4</v>
      </c>
      <c r="N289" s="21">
        <v>6.8</v>
      </c>
      <c r="O289" s="21"/>
      <c r="P289" s="20"/>
    </row>
    <row r="290" spans="2:16" x14ac:dyDescent="0.35">
      <c r="B290" s="21" t="s">
        <v>7022</v>
      </c>
      <c r="C290" s="21" t="s">
        <v>8890</v>
      </c>
      <c r="D290" s="21" t="s">
        <v>9010</v>
      </c>
      <c r="E290" s="21"/>
      <c r="F290" s="21"/>
      <c r="G290" s="139">
        <v>40120314</v>
      </c>
      <c r="H290" s="133" t="s">
        <v>11234</v>
      </c>
      <c r="I290" s="133" t="s">
        <v>10861</v>
      </c>
      <c r="J290" s="181" t="s">
        <v>8435</v>
      </c>
      <c r="K290" s="133"/>
      <c r="L290" s="133">
        <v>2977</v>
      </c>
      <c r="M290" s="21">
        <v>4</v>
      </c>
      <c r="N290" s="21">
        <v>6.8</v>
      </c>
      <c r="O290" s="21"/>
      <c r="P290" s="20"/>
    </row>
    <row r="291" spans="2:16" x14ac:dyDescent="0.35">
      <c r="B291" s="21" t="s">
        <v>7022</v>
      </c>
      <c r="C291" s="21" t="s">
        <v>8890</v>
      </c>
      <c r="D291" s="21" t="s">
        <v>9010</v>
      </c>
      <c r="E291" s="21"/>
      <c r="F291" s="21"/>
      <c r="G291" s="21">
        <v>40120315</v>
      </c>
      <c r="H291" s="39" t="s">
        <v>10198</v>
      </c>
      <c r="I291" s="133">
        <v>239</v>
      </c>
      <c r="J291" s="181" t="s">
        <v>8529</v>
      </c>
      <c r="K291" s="133"/>
      <c r="L291" s="133">
        <v>2520</v>
      </c>
      <c r="M291" s="21">
        <v>4</v>
      </c>
      <c r="N291" s="21">
        <v>48</v>
      </c>
      <c r="O291" s="21"/>
      <c r="P291" s="20"/>
    </row>
    <row r="292" spans="2:16" x14ac:dyDescent="0.35">
      <c r="B292" s="21" t="s">
        <v>7022</v>
      </c>
      <c r="C292" s="21" t="s">
        <v>8890</v>
      </c>
      <c r="D292" s="21" t="s">
        <v>9010</v>
      </c>
      <c r="E292" s="21"/>
      <c r="F292" s="21"/>
      <c r="G292" s="21">
        <v>40120316</v>
      </c>
      <c r="H292" s="39" t="s">
        <v>10215</v>
      </c>
      <c r="I292" s="133">
        <v>240</v>
      </c>
      <c r="J292" s="181" t="s">
        <v>8376</v>
      </c>
      <c r="K292" s="133"/>
      <c r="L292" s="133">
        <v>286</v>
      </c>
      <c r="M292" s="21">
        <v>4</v>
      </c>
      <c r="N292" s="21">
        <v>8.4</v>
      </c>
      <c r="O292" s="21"/>
      <c r="P292" s="20"/>
    </row>
    <row r="293" spans="2:16" x14ac:dyDescent="0.35">
      <c r="B293" s="21" t="s">
        <v>7022</v>
      </c>
      <c r="C293" s="21" t="s">
        <v>8890</v>
      </c>
      <c r="D293" s="21" t="s">
        <v>9010</v>
      </c>
      <c r="E293" s="21"/>
      <c r="F293" s="21"/>
      <c r="G293" s="21">
        <v>40120317</v>
      </c>
      <c r="H293" s="39" t="s">
        <v>10167</v>
      </c>
      <c r="I293" s="133">
        <v>241</v>
      </c>
      <c r="J293" s="181" t="s">
        <v>8529</v>
      </c>
      <c r="K293" s="133"/>
      <c r="L293" s="133">
        <v>4980</v>
      </c>
      <c r="M293" s="21">
        <v>4</v>
      </c>
      <c r="N293" s="21">
        <v>94.8</v>
      </c>
      <c r="O293" s="21"/>
      <c r="P293" s="20"/>
    </row>
    <row r="294" spans="2:16" x14ac:dyDescent="0.35">
      <c r="B294" s="21" t="s">
        <v>7022</v>
      </c>
      <c r="C294" s="21" t="s">
        <v>8890</v>
      </c>
      <c r="D294" s="21" t="s">
        <v>9010</v>
      </c>
      <c r="E294" s="21"/>
      <c r="F294" s="21"/>
      <c r="G294" s="139">
        <v>40120318</v>
      </c>
      <c r="H294" s="133" t="s">
        <v>10236</v>
      </c>
      <c r="I294" s="133">
        <v>242</v>
      </c>
      <c r="J294" s="181" t="s">
        <v>8978</v>
      </c>
      <c r="K294" s="133"/>
      <c r="L294" s="133">
        <v>280</v>
      </c>
      <c r="M294" s="21">
        <v>4</v>
      </c>
      <c r="N294" s="21">
        <v>24.8</v>
      </c>
      <c r="O294" s="21"/>
      <c r="P294" s="20"/>
    </row>
    <row r="295" spans="2:16" x14ac:dyDescent="0.35">
      <c r="B295" s="21" t="s">
        <v>7022</v>
      </c>
      <c r="C295" s="21" t="s">
        <v>8890</v>
      </c>
      <c r="D295" s="21" t="s">
        <v>9010</v>
      </c>
      <c r="E295" s="21"/>
      <c r="F295" s="21"/>
      <c r="G295" s="139">
        <v>40120319</v>
      </c>
      <c r="H295" s="133" t="s">
        <v>11293</v>
      </c>
      <c r="I295" s="133" t="s">
        <v>10887</v>
      </c>
      <c r="J295" s="181" t="s">
        <v>8435</v>
      </c>
      <c r="K295" s="133"/>
      <c r="L295" s="133">
        <v>3266</v>
      </c>
      <c r="M295" s="21">
        <v>4</v>
      </c>
      <c r="N295" s="21">
        <v>14.9</v>
      </c>
      <c r="O295" s="21"/>
      <c r="P295" s="20"/>
    </row>
    <row r="296" spans="2:16" x14ac:dyDescent="0.35">
      <c r="B296" s="21" t="s">
        <v>7022</v>
      </c>
      <c r="C296" s="21" t="s">
        <v>8890</v>
      </c>
      <c r="D296" s="21" t="s">
        <v>9010</v>
      </c>
      <c r="E296" s="21"/>
      <c r="F296" s="21"/>
      <c r="G296" s="139">
        <v>40120320</v>
      </c>
      <c r="H296" s="133" t="s">
        <v>11237</v>
      </c>
      <c r="I296" s="133" t="s">
        <v>10888</v>
      </c>
      <c r="J296" s="181" t="s">
        <v>8435</v>
      </c>
      <c r="K296" s="133"/>
      <c r="L296" s="133">
        <v>3266</v>
      </c>
      <c r="M296" s="21">
        <v>4</v>
      </c>
      <c r="N296" s="21">
        <v>14.9</v>
      </c>
      <c r="O296" s="21"/>
      <c r="P296" s="20"/>
    </row>
    <row r="297" spans="2:16" x14ac:dyDescent="0.35">
      <c r="B297" s="21" t="s">
        <v>7022</v>
      </c>
      <c r="C297" s="21" t="s">
        <v>8890</v>
      </c>
      <c r="D297" s="21" t="s">
        <v>9010</v>
      </c>
      <c r="E297" s="21"/>
      <c r="F297" s="21"/>
      <c r="G297" s="139">
        <v>40120321</v>
      </c>
      <c r="H297" s="133" t="s">
        <v>10284</v>
      </c>
      <c r="I297" s="133">
        <v>244</v>
      </c>
      <c r="J297" s="181" t="s">
        <v>8979</v>
      </c>
      <c r="K297" s="133"/>
      <c r="L297" s="133">
        <v>165</v>
      </c>
      <c r="M297" s="21">
        <v>8</v>
      </c>
      <c r="N297" s="21">
        <v>9.6</v>
      </c>
      <c r="O297" s="21"/>
      <c r="P297" s="20"/>
    </row>
    <row r="298" spans="2:16" x14ac:dyDescent="0.35">
      <c r="B298" s="21" t="s">
        <v>7022</v>
      </c>
      <c r="C298" s="21" t="s">
        <v>8890</v>
      </c>
      <c r="D298" s="21" t="s">
        <v>9010</v>
      </c>
      <c r="E298" s="21"/>
      <c r="F298" s="21"/>
      <c r="G298" s="139">
        <v>40120322</v>
      </c>
      <c r="H298" s="133" t="s">
        <v>10221</v>
      </c>
      <c r="I298" s="133">
        <v>245</v>
      </c>
      <c r="J298" s="181" t="s">
        <v>8980</v>
      </c>
      <c r="K298" s="133"/>
      <c r="L298" s="133">
        <v>391</v>
      </c>
      <c r="M298" s="21">
        <v>8</v>
      </c>
      <c r="N298" s="21">
        <v>60</v>
      </c>
      <c r="O298" s="21"/>
      <c r="P298" s="20"/>
    </row>
    <row r="299" spans="2:16" x14ac:dyDescent="0.35">
      <c r="B299" s="21" t="s">
        <v>7022</v>
      </c>
      <c r="C299" s="21" t="s">
        <v>8890</v>
      </c>
      <c r="D299" s="21" t="s">
        <v>9010</v>
      </c>
      <c r="E299" s="21"/>
      <c r="F299" s="21"/>
      <c r="G299" s="139">
        <v>40120323</v>
      </c>
      <c r="H299" s="133" t="s">
        <v>11233</v>
      </c>
      <c r="I299" s="133" t="s">
        <v>10885</v>
      </c>
      <c r="J299" s="181" t="s">
        <v>8435</v>
      </c>
      <c r="K299" s="133"/>
      <c r="L299" s="133">
        <v>2833</v>
      </c>
      <c r="M299" s="21">
        <v>4</v>
      </c>
      <c r="N299" s="21">
        <v>12.9</v>
      </c>
      <c r="O299" s="21"/>
      <c r="P299" s="20"/>
    </row>
    <row r="300" spans="2:16" x14ac:dyDescent="0.35">
      <c r="B300" s="21" t="s">
        <v>7022</v>
      </c>
      <c r="C300" s="21" t="s">
        <v>8890</v>
      </c>
      <c r="D300" s="21" t="s">
        <v>9010</v>
      </c>
      <c r="E300" s="21"/>
      <c r="F300" s="21"/>
      <c r="G300" s="139">
        <v>40120324</v>
      </c>
      <c r="H300" s="133" t="s">
        <v>11232</v>
      </c>
      <c r="I300" s="133" t="s">
        <v>10886</v>
      </c>
      <c r="J300" s="181" t="s">
        <v>8435</v>
      </c>
      <c r="K300" s="133"/>
      <c r="L300" s="133">
        <v>2833</v>
      </c>
      <c r="M300" s="21">
        <v>4</v>
      </c>
      <c r="N300" s="21">
        <v>12.9</v>
      </c>
      <c r="O300" s="21"/>
      <c r="P300" s="20"/>
    </row>
    <row r="301" spans="2:16" x14ac:dyDescent="0.35">
      <c r="B301" s="21" t="s">
        <v>7022</v>
      </c>
      <c r="C301" s="21" t="s">
        <v>8890</v>
      </c>
      <c r="D301" s="21" t="s">
        <v>9010</v>
      </c>
      <c r="E301" s="21"/>
      <c r="F301" s="21"/>
      <c r="G301" s="139">
        <v>40120325</v>
      </c>
      <c r="H301" s="133" t="s">
        <v>10115</v>
      </c>
      <c r="I301" s="133">
        <v>247</v>
      </c>
      <c r="J301" s="181" t="s">
        <v>8346</v>
      </c>
      <c r="K301" s="133"/>
      <c r="L301" s="133">
        <v>2554</v>
      </c>
      <c r="M301" s="21">
        <v>16</v>
      </c>
      <c r="N301" s="21">
        <v>118.4</v>
      </c>
      <c r="O301" s="21"/>
      <c r="P301" s="20"/>
    </row>
    <row r="302" spans="2:16" x14ac:dyDescent="0.35">
      <c r="B302" s="21" t="s">
        <v>7022</v>
      </c>
      <c r="C302" s="21" t="s">
        <v>8890</v>
      </c>
      <c r="D302" s="21" t="s">
        <v>9010</v>
      </c>
      <c r="E302" s="21"/>
      <c r="F302" s="21"/>
      <c r="G302" s="21">
        <v>40120326</v>
      </c>
      <c r="H302" s="39" t="s">
        <v>11221</v>
      </c>
      <c r="I302" s="133" t="s">
        <v>10883</v>
      </c>
      <c r="J302" s="181" t="s">
        <v>8345</v>
      </c>
      <c r="K302" s="133"/>
      <c r="L302" s="133">
        <v>2110</v>
      </c>
      <c r="M302" s="21">
        <v>4</v>
      </c>
      <c r="N302" s="21">
        <v>4.5</v>
      </c>
      <c r="O302" s="21"/>
      <c r="P302" s="20"/>
    </row>
    <row r="303" spans="2:16" x14ac:dyDescent="0.35">
      <c r="B303" s="21" t="s">
        <v>7022</v>
      </c>
      <c r="C303" s="21" t="s">
        <v>8890</v>
      </c>
      <c r="D303" s="21" t="s">
        <v>9010</v>
      </c>
      <c r="E303" s="21"/>
      <c r="F303" s="21"/>
      <c r="G303" s="21">
        <v>40120327</v>
      </c>
      <c r="H303" s="39" t="s">
        <v>11220</v>
      </c>
      <c r="I303" s="133" t="s">
        <v>10884</v>
      </c>
      <c r="J303" s="181" t="s">
        <v>8345</v>
      </c>
      <c r="K303" s="133"/>
      <c r="L303" s="133">
        <v>2110</v>
      </c>
      <c r="M303" s="21">
        <v>4</v>
      </c>
      <c r="N303" s="21">
        <v>4.5</v>
      </c>
      <c r="O303" s="21"/>
      <c r="P303" s="20"/>
    </row>
    <row r="304" spans="2:16" x14ac:dyDescent="0.35">
      <c r="B304" s="21" t="s">
        <v>7022</v>
      </c>
      <c r="C304" s="21" t="s">
        <v>8890</v>
      </c>
      <c r="D304" s="21" t="s">
        <v>9010</v>
      </c>
      <c r="E304" s="21"/>
      <c r="F304" s="21"/>
      <c r="G304" s="21">
        <v>40120328</v>
      </c>
      <c r="H304" s="39" t="s">
        <v>11212</v>
      </c>
      <c r="I304" s="133" t="s">
        <v>10881</v>
      </c>
      <c r="J304" s="181" t="s">
        <v>8385</v>
      </c>
      <c r="K304" s="133"/>
      <c r="L304" s="133">
        <v>1411</v>
      </c>
      <c r="M304" s="21">
        <v>4</v>
      </c>
      <c r="N304" s="21">
        <v>5.0999999999999996</v>
      </c>
      <c r="O304" s="21"/>
      <c r="P304" s="20"/>
    </row>
    <row r="305" spans="2:16" x14ac:dyDescent="0.35">
      <c r="B305" s="21" t="s">
        <v>7022</v>
      </c>
      <c r="C305" s="21" t="s">
        <v>8890</v>
      </c>
      <c r="D305" s="21" t="s">
        <v>9010</v>
      </c>
      <c r="E305" s="21"/>
      <c r="F305" s="21"/>
      <c r="G305" s="21">
        <v>40120329</v>
      </c>
      <c r="H305" s="39" t="s">
        <v>11215</v>
      </c>
      <c r="I305" s="133" t="s">
        <v>10882</v>
      </c>
      <c r="J305" s="181" t="s">
        <v>8385</v>
      </c>
      <c r="K305" s="133"/>
      <c r="L305" s="133">
        <v>1411</v>
      </c>
      <c r="M305" s="21">
        <v>4</v>
      </c>
      <c r="N305" s="21">
        <v>5.0999999999999996</v>
      </c>
      <c r="O305" s="21"/>
      <c r="P305" s="20"/>
    </row>
    <row r="306" spans="2:16" x14ac:dyDescent="0.35">
      <c r="B306" s="21" t="s">
        <v>7022</v>
      </c>
      <c r="C306" s="21" t="s">
        <v>8890</v>
      </c>
      <c r="D306" s="21" t="s">
        <v>9010</v>
      </c>
      <c r="E306" s="21"/>
      <c r="F306" s="21"/>
      <c r="G306" s="139">
        <v>40117561</v>
      </c>
      <c r="H306" s="133" t="s">
        <v>11279</v>
      </c>
      <c r="I306" s="133" t="s">
        <v>10879</v>
      </c>
      <c r="J306" s="181" t="s">
        <v>8385</v>
      </c>
      <c r="K306" s="133"/>
      <c r="L306" s="133">
        <v>1852</v>
      </c>
      <c r="M306" s="21">
        <v>4</v>
      </c>
      <c r="N306" s="21">
        <v>6.7</v>
      </c>
      <c r="O306" s="21"/>
      <c r="P306" s="20"/>
    </row>
    <row r="307" spans="2:16" x14ac:dyDescent="0.35">
      <c r="B307" s="21" t="s">
        <v>7022</v>
      </c>
      <c r="C307" s="21" t="s">
        <v>8890</v>
      </c>
      <c r="D307" s="21" t="s">
        <v>9010</v>
      </c>
      <c r="E307" s="21"/>
      <c r="F307" s="21"/>
      <c r="G307" s="139">
        <v>40117562</v>
      </c>
      <c r="H307" s="133" t="s">
        <v>11278</v>
      </c>
      <c r="I307" s="133" t="s">
        <v>10880</v>
      </c>
      <c r="J307" s="181" t="s">
        <v>8385</v>
      </c>
      <c r="K307" s="133"/>
      <c r="L307" s="133">
        <v>1852</v>
      </c>
      <c r="M307" s="21">
        <v>4</v>
      </c>
      <c r="N307" s="21">
        <v>6.7</v>
      </c>
      <c r="O307" s="21"/>
      <c r="P307" s="20"/>
    </row>
    <row r="308" spans="2:16" x14ac:dyDescent="0.35">
      <c r="B308" s="21" t="s">
        <v>7022</v>
      </c>
      <c r="C308" s="21" t="s">
        <v>8890</v>
      </c>
      <c r="D308" s="21" t="s">
        <v>9010</v>
      </c>
      <c r="E308" s="21"/>
      <c r="F308" s="21"/>
      <c r="G308" s="139">
        <v>40117563</v>
      </c>
      <c r="H308" s="133" t="s">
        <v>11267</v>
      </c>
      <c r="I308" s="133" t="s">
        <v>10877</v>
      </c>
      <c r="J308" s="181" t="s">
        <v>8345</v>
      </c>
      <c r="K308" s="133"/>
      <c r="L308" s="133">
        <v>1635</v>
      </c>
      <c r="M308" s="21">
        <v>4</v>
      </c>
      <c r="N308" s="21">
        <v>3.5</v>
      </c>
      <c r="O308" s="21"/>
      <c r="P308" s="20"/>
    </row>
    <row r="309" spans="2:16" x14ac:dyDescent="0.35">
      <c r="B309" s="21" t="s">
        <v>7022</v>
      </c>
      <c r="C309" s="21" t="s">
        <v>8890</v>
      </c>
      <c r="D309" s="21" t="s">
        <v>9010</v>
      </c>
      <c r="E309" s="21"/>
      <c r="F309" s="21"/>
      <c r="G309" s="139">
        <v>40117564</v>
      </c>
      <c r="H309" s="133" t="s">
        <v>11266</v>
      </c>
      <c r="I309" s="133" t="s">
        <v>10878</v>
      </c>
      <c r="J309" s="181" t="s">
        <v>8345</v>
      </c>
      <c r="K309" s="133"/>
      <c r="L309" s="133">
        <v>1635</v>
      </c>
      <c r="M309" s="21">
        <v>4</v>
      </c>
      <c r="N309" s="21">
        <v>3.5</v>
      </c>
      <c r="O309" s="21"/>
      <c r="P309" s="20"/>
    </row>
    <row r="310" spans="2:16" x14ac:dyDescent="0.35">
      <c r="B310" s="21" t="s">
        <v>7022</v>
      </c>
      <c r="C310" s="21" t="s">
        <v>8890</v>
      </c>
      <c r="D310" s="21" t="s">
        <v>9010</v>
      </c>
      <c r="E310" s="21"/>
      <c r="F310" s="21"/>
      <c r="G310" s="139">
        <v>40120330</v>
      </c>
      <c r="H310" s="133" t="s">
        <v>10290</v>
      </c>
      <c r="I310" s="133">
        <v>252</v>
      </c>
      <c r="J310" s="181" t="s">
        <v>8420</v>
      </c>
      <c r="K310" s="133"/>
      <c r="L310" s="133">
        <v>116</v>
      </c>
      <c r="M310" s="21">
        <v>8</v>
      </c>
      <c r="N310" s="21">
        <v>4.8</v>
      </c>
      <c r="O310" s="21"/>
      <c r="P310" s="20"/>
    </row>
    <row r="311" spans="2:16" x14ac:dyDescent="0.35">
      <c r="B311" s="21" t="s">
        <v>7022</v>
      </c>
      <c r="C311" s="21" t="s">
        <v>8890</v>
      </c>
      <c r="D311" s="21" t="s">
        <v>9010</v>
      </c>
      <c r="E311" s="21"/>
      <c r="F311" s="21"/>
      <c r="G311" s="139">
        <v>40120331</v>
      </c>
      <c r="H311" s="133" t="s">
        <v>11231</v>
      </c>
      <c r="I311" s="133" t="s">
        <v>10405</v>
      </c>
      <c r="J311" s="181" t="s">
        <v>8345</v>
      </c>
      <c r="K311" s="133"/>
      <c r="L311" s="133">
        <v>2392</v>
      </c>
      <c r="M311" s="21">
        <v>4</v>
      </c>
      <c r="N311" s="21">
        <v>5.0999999999999996</v>
      </c>
      <c r="O311" s="21"/>
      <c r="P311" s="20"/>
    </row>
    <row r="312" spans="2:16" x14ac:dyDescent="0.35">
      <c r="B312" s="21" t="s">
        <v>7022</v>
      </c>
      <c r="C312" s="21" t="s">
        <v>8890</v>
      </c>
      <c r="D312" s="21" t="s">
        <v>9010</v>
      </c>
      <c r="E312" s="21"/>
      <c r="F312" s="21"/>
      <c r="G312" s="139">
        <v>40120332</v>
      </c>
      <c r="H312" s="133" t="s">
        <v>11230</v>
      </c>
      <c r="I312" s="133" t="s">
        <v>10406</v>
      </c>
      <c r="J312" s="181" t="s">
        <v>8345</v>
      </c>
      <c r="K312" s="133"/>
      <c r="L312" s="133">
        <v>2392</v>
      </c>
      <c r="M312" s="21">
        <v>4</v>
      </c>
      <c r="N312" s="21">
        <v>5.0999999999999996</v>
      </c>
      <c r="O312" s="21"/>
      <c r="P312" s="20"/>
    </row>
    <row r="313" spans="2:16" x14ac:dyDescent="0.35">
      <c r="B313" s="21" t="s">
        <v>7022</v>
      </c>
      <c r="C313" s="21" t="s">
        <v>8890</v>
      </c>
      <c r="D313" s="21" t="s">
        <v>9010</v>
      </c>
      <c r="E313" s="21"/>
      <c r="F313" s="21"/>
      <c r="G313" s="139">
        <v>40120333</v>
      </c>
      <c r="H313" s="133" t="s">
        <v>11265</v>
      </c>
      <c r="I313" s="133" t="s">
        <v>7347</v>
      </c>
      <c r="J313" s="181" t="s">
        <v>8353</v>
      </c>
      <c r="K313" s="133"/>
      <c r="L313" s="133">
        <v>1550</v>
      </c>
      <c r="M313" s="133">
        <v>4</v>
      </c>
      <c r="N313" s="148">
        <v>6.6</v>
      </c>
      <c r="O313" s="148"/>
      <c r="P313" s="148"/>
    </row>
    <row r="314" spans="2:16" x14ac:dyDescent="0.35">
      <c r="B314" s="21" t="s">
        <v>7022</v>
      </c>
      <c r="C314" s="21" t="s">
        <v>8890</v>
      </c>
      <c r="D314" s="21" t="s">
        <v>9010</v>
      </c>
      <c r="E314" s="21"/>
      <c r="F314" s="21"/>
      <c r="G314" s="155"/>
      <c r="H314" s="145"/>
      <c r="I314" s="133" t="s">
        <v>10876</v>
      </c>
      <c r="J314" s="181" t="s">
        <v>8353</v>
      </c>
      <c r="K314" s="133"/>
      <c r="L314" s="133">
        <v>1550</v>
      </c>
      <c r="M314" s="133">
        <v>4</v>
      </c>
      <c r="N314" s="148">
        <v>6.6</v>
      </c>
      <c r="O314" s="148"/>
      <c r="P314" s="148"/>
    </row>
    <row r="315" spans="2:16" x14ac:dyDescent="0.35">
      <c r="B315" s="21" t="s">
        <v>7022</v>
      </c>
      <c r="C315" s="21" t="s">
        <v>8890</v>
      </c>
      <c r="D315" s="21" t="s">
        <v>9010</v>
      </c>
      <c r="E315" s="21"/>
      <c r="F315" s="21"/>
      <c r="G315" s="139">
        <v>40120335</v>
      </c>
      <c r="H315" s="133" t="s">
        <v>10180</v>
      </c>
      <c r="I315" s="133" t="s">
        <v>6922</v>
      </c>
      <c r="J315" s="181" t="s">
        <v>8468</v>
      </c>
      <c r="K315" s="133"/>
      <c r="L315" s="133">
        <v>3842</v>
      </c>
      <c r="M315" s="133">
        <v>4</v>
      </c>
      <c r="N315" s="148">
        <v>55.6</v>
      </c>
      <c r="O315" s="148"/>
      <c r="P315" s="148"/>
    </row>
    <row r="316" spans="2:16" x14ac:dyDescent="0.35">
      <c r="B316" s="21" t="s">
        <v>7022</v>
      </c>
      <c r="C316" s="21" t="s">
        <v>8890</v>
      </c>
      <c r="D316" s="21" t="s">
        <v>9010</v>
      </c>
      <c r="E316" s="21"/>
      <c r="F316" s="21"/>
      <c r="G316" s="21">
        <v>40120336</v>
      </c>
      <c r="H316" s="39" t="s">
        <v>10148</v>
      </c>
      <c r="I316" s="133">
        <v>256</v>
      </c>
      <c r="J316" s="181" t="s">
        <v>8435</v>
      </c>
      <c r="K316" s="133"/>
      <c r="L316" s="133">
        <v>3000</v>
      </c>
      <c r="M316" s="21">
        <v>4</v>
      </c>
      <c r="N316" s="21">
        <v>54.8</v>
      </c>
      <c r="O316" s="21"/>
      <c r="P316" s="20"/>
    </row>
    <row r="317" spans="2:16" x14ac:dyDescent="0.35">
      <c r="B317" s="21" t="s">
        <v>7022</v>
      </c>
      <c r="C317" s="21" t="s">
        <v>8890</v>
      </c>
      <c r="D317" s="21" t="s">
        <v>9010</v>
      </c>
      <c r="E317" s="21"/>
      <c r="F317" s="21"/>
      <c r="G317" s="21">
        <v>40120337</v>
      </c>
      <c r="H317" s="39" t="s">
        <v>10189</v>
      </c>
      <c r="I317" s="133" t="s">
        <v>8981</v>
      </c>
      <c r="J317" s="181" t="s">
        <v>8435</v>
      </c>
      <c r="K317" s="133"/>
      <c r="L317" s="133">
        <v>3000</v>
      </c>
      <c r="M317" s="21">
        <v>4</v>
      </c>
      <c r="N317" s="21">
        <v>54.8</v>
      </c>
      <c r="O317" s="21"/>
      <c r="P317" s="20"/>
    </row>
    <row r="318" spans="2:16" x14ac:dyDescent="0.35">
      <c r="B318" s="21" t="s">
        <v>7022</v>
      </c>
      <c r="C318" s="21" t="s">
        <v>8890</v>
      </c>
      <c r="D318" s="21" t="s">
        <v>9010</v>
      </c>
      <c r="E318" s="21"/>
      <c r="F318" s="21"/>
      <c r="G318" s="21">
        <v>40120338</v>
      </c>
      <c r="H318" s="39" t="s">
        <v>10106</v>
      </c>
      <c r="I318" s="133" t="s">
        <v>6927</v>
      </c>
      <c r="J318" s="181" t="s">
        <v>8353</v>
      </c>
      <c r="K318" s="133"/>
      <c r="L318" s="133">
        <v>1296</v>
      </c>
      <c r="M318" s="21">
        <v>4</v>
      </c>
      <c r="N318" s="21">
        <v>11.2</v>
      </c>
      <c r="O318" s="21"/>
      <c r="P318" s="20"/>
    </row>
    <row r="319" spans="2:16" x14ac:dyDescent="0.35">
      <c r="B319" s="21" t="s">
        <v>7022</v>
      </c>
      <c r="C319" s="21" t="s">
        <v>8890</v>
      </c>
      <c r="D319" s="21" t="s">
        <v>9010</v>
      </c>
      <c r="E319" s="21"/>
      <c r="F319" s="21"/>
      <c r="G319" s="21">
        <v>40117573</v>
      </c>
      <c r="H319" s="39" t="s">
        <v>10214</v>
      </c>
      <c r="I319" s="133">
        <v>258</v>
      </c>
      <c r="J319" s="181" t="s">
        <v>8345</v>
      </c>
      <c r="K319" s="133"/>
      <c r="L319" s="133">
        <v>492</v>
      </c>
      <c r="M319" s="21">
        <v>4</v>
      </c>
      <c r="N319" s="21">
        <v>4.4000000000000004</v>
      </c>
      <c r="O319" s="21"/>
      <c r="P319" s="20"/>
    </row>
    <row r="320" spans="2:16" x14ac:dyDescent="0.35">
      <c r="B320" s="21" t="s">
        <v>7022</v>
      </c>
      <c r="C320" s="21" t="s">
        <v>8890</v>
      </c>
      <c r="D320" s="21" t="s">
        <v>9010</v>
      </c>
      <c r="E320" s="21"/>
      <c r="F320" s="21"/>
      <c r="G320" s="21">
        <v>40120264</v>
      </c>
      <c r="H320" s="39" t="s">
        <v>10296</v>
      </c>
      <c r="I320" s="133">
        <v>153</v>
      </c>
      <c r="J320" s="181" t="s">
        <v>8433</v>
      </c>
      <c r="K320" s="133"/>
      <c r="L320" s="133">
        <v>648</v>
      </c>
      <c r="M320" s="21">
        <v>4</v>
      </c>
      <c r="N320" s="21">
        <v>6.4</v>
      </c>
      <c r="O320" s="21"/>
      <c r="P320" s="20"/>
    </row>
    <row r="321" spans="2:16" x14ac:dyDescent="0.35">
      <c r="B321" s="21" t="s">
        <v>7022</v>
      </c>
      <c r="C321" s="21" t="s">
        <v>8890</v>
      </c>
      <c r="D321" s="21" t="s">
        <v>9010</v>
      </c>
      <c r="E321" s="21"/>
      <c r="F321" s="21"/>
      <c r="G321" s="117"/>
      <c r="H321" s="198"/>
      <c r="I321" s="133">
        <v>154</v>
      </c>
      <c r="J321" s="181" t="s">
        <v>8982</v>
      </c>
      <c r="K321" s="133"/>
      <c r="L321" s="133">
        <v>300</v>
      </c>
      <c r="M321" s="21">
        <v>328</v>
      </c>
      <c r="N321" s="21">
        <v>65.600000000000009</v>
      </c>
      <c r="O321" s="21"/>
      <c r="P321" s="20"/>
    </row>
    <row r="322" spans="2:16" x14ac:dyDescent="0.35">
      <c r="B322" s="21" t="s">
        <v>7022</v>
      </c>
      <c r="C322" s="21" t="s">
        <v>8890</v>
      </c>
      <c r="D322" s="21" t="s">
        <v>9010</v>
      </c>
      <c r="E322" s="21"/>
      <c r="F322" s="21"/>
      <c r="G322" s="21">
        <v>40120265</v>
      </c>
      <c r="H322" s="39" t="s">
        <v>10222</v>
      </c>
      <c r="I322" s="133">
        <v>155</v>
      </c>
      <c r="J322" s="181" t="s">
        <v>8742</v>
      </c>
      <c r="K322" s="133"/>
      <c r="L322" s="133">
        <v>598</v>
      </c>
      <c r="M322" s="21">
        <v>16</v>
      </c>
      <c r="N322" s="21">
        <v>132.80000000000001</v>
      </c>
      <c r="O322" s="21"/>
      <c r="P322" s="20"/>
    </row>
    <row r="323" spans="2:16" x14ac:dyDescent="0.35">
      <c r="B323" s="21" t="s">
        <v>7022</v>
      </c>
      <c r="C323" s="21" t="s">
        <v>8890</v>
      </c>
      <c r="D323" s="21" t="s">
        <v>9010</v>
      </c>
      <c r="E323" s="21"/>
      <c r="F323" s="21"/>
      <c r="G323" s="21">
        <v>40120339</v>
      </c>
      <c r="H323" s="39" t="s">
        <v>10135</v>
      </c>
      <c r="I323" s="133" t="s">
        <v>7345</v>
      </c>
      <c r="J323" s="181" t="s">
        <v>8468</v>
      </c>
      <c r="K323" s="133"/>
      <c r="L323" s="133">
        <v>2700</v>
      </c>
      <c r="M323" s="21">
        <v>4</v>
      </c>
      <c r="N323" s="21">
        <v>39.200000000000003</v>
      </c>
      <c r="O323" s="21"/>
      <c r="P323" s="20"/>
    </row>
    <row r="324" spans="2:16" x14ac:dyDescent="0.35">
      <c r="B324" s="21" t="s">
        <v>7022</v>
      </c>
      <c r="C324" s="21" t="s">
        <v>8890</v>
      </c>
      <c r="D324" s="21" t="s">
        <v>9010</v>
      </c>
      <c r="E324" s="21"/>
      <c r="F324" s="21"/>
      <c r="G324" s="21">
        <v>40120340</v>
      </c>
      <c r="H324" s="39" t="s">
        <v>10136</v>
      </c>
      <c r="I324" s="133" t="s">
        <v>7341</v>
      </c>
      <c r="J324" s="181" t="s">
        <v>8468</v>
      </c>
      <c r="K324" s="133"/>
      <c r="L324" s="133">
        <v>2690</v>
      </c>
      <c r="M324" s="21">
        <v>4</v>
      </c>
      <c r="N324" s="21">
        <v>39.200000000000003</v>
      </c>
      <c r="O324" s="21"/>
      <c r="P324" s="20"/>
    </row>
    <row r="325" spans="2:16" x14ac:dyDescent="0.35">
      <c r="B325" s="21" t="s">
        <v>7022</v>
      </c>
      <c r="C325" s="21" t="s">
        <v>8890</v>
      </c>
      <c r="D325" s="21" t="s">
        <v>9010</v>
      </c>
      <c r="E325" s="21"/>
      <c r="F325" s="21"/>
      <c r="G325" s="21">
        <v>40120341</v>
      </c>
      <c r="H325" s="39" t="s">
        <v>10211</v>
      </c>
      <c r="I325" s="133">
        <v>262</v>
      </c>
      <c r="J325" s="181" t="s">
        <v>8345</v>
      </c>
      <c r="K325" s="133"/>
      <c r="L325" s="133">
        <v>749</v>
      </c>
      <c r="M325" s="21">
        <v>8</v>
      </c>
      <c r="N325" s="21">
        <v>12.8</v>
      </c>
      <c r="O325" s="21"/>
      <c r="P325" s="20"/>
    </row>
    <row r="326" spans="2:16" x14ac:dyDescent="0.35">
      <c r="B326" s="21" t="s">
        <v>7022</v>
      </c>
      <c r="C326" s="21" t="s">
        <v>8890</v>
      </c>
      <c r="D326" s="21" t="s">
        <v>9010</v>
      </c>
      <c r="E326" s="21"/>
      <c r="F326" s="21"/>
      <c r="G326" s="139">
        <v>40120301</v>
      </c>
      <c r="H326" s="133" t="s">
        <v>10281</v>
      </c>
      <c r="I326" s="133">
        <v>213</v>
      </c>
      <c r="J326" s="181" t="s">
        <v>8379</v>
      </c>
      <c r="K326" s="133"/>
      <c r="L326" s="133">
        <v>130</v>
      </c>
      <c r="M326" s="133">
        <v>4</v>
      </c>
      <c r="N326" s="148">
        <v>2.4</v>
      </c>
      <c r="O326" s="148"/>
      <c r="P326" s="20"/>
    </row>
    <row r="327" spans="2:16" x14ac:dyDescent="0.35">
      <c r="B327" s="21" t="s">
        <v>7022</v>
      </c>
      <c r="C327" s="21" t="s">
        <v>8890</v>
      </c>
      <c r="D327" s="21" t="s">
        <v>9010</v>
      </c>
      <c r="E327" s="21"/>
      <c r="F327" s="21"/>
      <c r="G327" s="139">
        <v>40120342</v>
      </c>
      <c r="H327" s="133" t="s">
        <v>10275</v>
      </c>
      <c r="I327" s="133">
        <v>263</v>
      </c>
      <c r="J327" s="181" t="s">
        <v>8556</v>
      </c>
      <c r="K327" s="133"/>
      <c r="L327" s="133">
        <v>275</v>
      </c>
      <c r="M327" s="133">
        <v>4</v>
      </c>
      <c r="N327" s="148">
        <v>5.2</v>
      </c>
      <c r="O327" s="148"/>
      <c r="P327" s="20"/>
    </row>
    <row r="328" spans="2:16" x14ac:dyDescent="0.35">
      <c r="B328" s="21" t="s">
        <v>7022</v>
      </c>
      <c r="C328" s="21" t="s">
        <v>8890</v>
      </c>
      <c r="D328" s="21" t="s">
        <v>9011</v>
      </c>
      <c r="E328" s="21"/>
      <c r="F328" s="21"/>
      <c r="G328" s="139">
        <v>40120260</v>
      </c>
      <c r="H328" s="133" t="s">
        <v>10169</v>
      </c>
      <c r="I328" s="133">
        <v>150</v>
      </c>
      <c r="J328" s="181" t="s">
        <v>8797</v>
      </c>
      <c r="K328" s="133"/>
      <c r="L328" s="133">
        <v>5496</v>
      </c>
      <c r="M328" s="133">
        <v>4</v>
      </c>
      <c r="N328" s="148">
        <v>100.4</v>
      </c>
      <c r="O328" s="148"/>
      <c r="P328" s="148"/>
    </row>
    <row r="329" spans="2:16" x14ac:dyDescent="0.35">
      <c r="B329" s="21" t="s">
        <v>7022</v>
      </c>
      <c r="C329" s="21" t="s">
        <v>8890</v>
      </c>
      <c r="D329" s="21" t="s">
        <v>9011</v>
      </c>
      <c r="E329" s="21"/>
      <c r="F329" s="21"/>
      <c r="G329" s="139">
        <v>40120263</v>
      </c>
      <c r="H329" s="133" t="s">
        <v>10224</v>
      </c>
      <c r="I329" s="133" t="s">
        <v>7284</v>
      </c>
      <c r="J329" s="181" t="s">
        <v>8943</v>
      </c>
      <c r="K329" s="133"/>
      <c r="L329" s="133">
        <v>598</v>
      </c>
      <c r="M329" s="133">
        <v>12</v>
      </c>
      <c r="N329" s="148">
        <v>208.79999999999998</v>
      </c>
      <c r="O329" s="148"/>
      <c r="P329" s="20"/>
    </row>
    <row r="330" spans="2:16" x14ac:dyDescent="0.35">
      <c r="B330" s="21" t="s">
        <v>7022</v>
      </c>
      <c r="C330" s="21" t="s">
        <v>8890</v>
      </c>
      <c r="D330" s="21" t="s">
        <v>9011</v>
      </c>
      <c r="E330" s="21"/>
      <c r="F330" s="21"/>
      <c r="G330" s="139">
        <v>40120265</v>
      </c>
      <c r="H330" s="133" t="s">
        <v>10222</v>
      </c>
      <c r="I330" s="133">
        <v>155</v>
      </c>
      <c r="J330" s="181" t="s">
        <v>8742</v>
      </c>
      <c r="K330" s="133"/>
      <c r="L330" s="133">
        <v>598</v>
      </c>
      <c r="M330" s="184">
        <v>24</v>
      </c>
      <c r="N330" s="148">
        <v>199.20000000000002</v>
      </c>
      <c r="O330" s="148"/>
      <c r="P330" s="20"/>
    </row>
    <row r="331" spans="2:16" x14ac:dyDescent="0.35">
      <c r="B331" s="21" t="s">
        <v>7022</v>
      </c>
      <c r="C331" s="21" t="s">
        <v>8890</v>
      </c>
      <c r="D331" s="21" t="s">
        <v>9011</v>
      </c>
      <c r="E331" s="21"/>
      <c r="F331" s="21"/>
      <c r="G331" s="139">
        <v>40120266</v>
      </c>
      <c r="H331" s="133" t="s">
        <v>10289</v>
      </c>
      <c r="I331" s="133">
        <v>156</v>
      </c>
      <c r="J331" s="181" t="s">
        <v>8950</v>
      </c>
      <c r="K331" s="133"/>
      <c r="L331" s="133">
        <v>255</v>
      </c>
      <c r="M331" s="184">
        <v>3</v>
      </c>
      <c r="N331" s="148">
        <v>2.4000000000000004</v>
      </c>
      <c r="O331" s="148"/>
      <c r="P331" s="20"/>
    </row>
    <row r="332" spans="2:16" x14ac:dyDescent="0.35">
      <c r="B332" s="21" t="s">
        <v>7022</v>
      </c>
      <c r="C332" s="21" t="s">
        <v>8890</v>
      </c>
      <c r="D332" s="21" t="s">
        <v>9011</v>
      </c>
      <c r="E332" s="21"/>
      <c r="F332" s="21"/>
      <c r="G332" s="139">
        <v>40120292</v>
      </c>
      <c r="H332" s="133" t="s">
        <v>10154</v>
      </c>
      <c r="I332" s="133" t="s">
        <v>8819</v>
      </c>
      <c r="J332" s="181" t="s">
        <v>8882</v>
      </c>
      <c r="K332" s="133"/>
      <c r="L332" s="133">
        <v>4584</v>
      </c>
      <c r="M332" s="133">
        <v>4</v>
      </c>
      <c r="N332" s="148">
        <v>660.4</v>
      </c>
      <c r="O332" s="148"/>
      <c r="P332" s="20"/>
    </row>
    <row r="333" spans="2:16" x14ac:dyDescent="0.35">
      <c r="B333" s="21" t="s">
        <v>7022</v>
      </c>
      <c r="C333" s="21" t="s">
        <v>8890</v>
      </c>
      <c r="D333" s="21" t="s">
        <v>9011</v>
      </c>
      <c r="E333" s="21"/>
      <c r="F333" s="21"/>
      <c r="G333" s="139">
        <v>40120293</v>
      </c>
      <c r="H333" s="133" t="s">
        <v>10227</v>
      </c>
      <c r="I333" s="133">
        <v>192</v>
      </c>
      <c r="J333" s="181" t="s">
        <v>8774</v>
      </c>
      <c r="K333" s="133"/>
      <c r="L333" s="133">
        <v>332</v>
      </c>
      <c r="M333" s="133">
        <v>4</v>
      </c>
      <c r="N333" s="148">
        <v>25.2</v>
      </c>
      <c r="O333" s="148"/>
      <c r="P333" s="20"/>
    </row>
    <row r="334" spans="2:16" x14ac:dyDescent="0.35">
      <c r="B334" s="21" t="s">
        <v>7022</v>
      </c>
      <c r="C334" s="21" t="s">
        <v>8890</v>
      </c>
      <c r="D334" s="21" t="s">
        <v>9011</v>
      </c>
      <c r="E334" s="21"/>
      <c r="F334" s="21"/>
      <c r="G334" s="139">
        <v>40120294</v>
      </c>
      <c r="H334" s="133" t="s">
        <v>11243</v>
      </c>
      <c r="I334" s="133" t="s">
        <v>10874</v>
      </c>
      <c r="J334" s="181" t="s">
        <v>8443</v>
      </c>
      <c r="K334" s="133"/>
      <c r="L334" s="133">
        <v>4304</v>
      </c>
      <c r="M334" s="133">
        <v>4</v>
      </c>
      <c r="N334" s="148">
        <v>7.9333333333333336</v>
      </c>
      <c r="O334" s="148"/>
      <c r="P334" s="20"/>
    </row>
    <row r="335" spans="2:16" x14ac:dyDescent="0.35">
      <c r="B335" s="21" t="s">
        <v>7022</v>
      </c>
      <c r="C335" s="21" t="s">
        <v>8890</v>
      </c>
      <c r="D335" s="21" t="s">
        <v>9011</v>
      </c>
      <c r="E335" s="21"/>
      <c r="F335" s="21"/>
      <c r="G335" s="139">
        <v>40120295</v>
      </c>
      <c r="H335" s="133" t="s">
        <v>11244</v>
      </c>
      <c r="I335" s="133" t="s">
        <v>10875</v>
      </c>
      <c r="J335" s="181" t="s">
        <v>8443</v>
      </c>
      <c r="K335" s="133"/>
      <c r="L335" s="133">
        <v>4304</v>
      </c>
      <c r="M335" s="133">
        <v>4</v>
      </c>
      <c r="N335" s="148">
        <v>7.9333333333333336</v>
      </c>
      <c r="O335" s="148"/>
      <c r="P335" s="20"/>
    </row>
    <row r="336" spans="2:16" x14ac:dyDescent="0.35">
      <c r="B336" s="21" t="s">
        <v>7022</v>
      </c>
      <c r="C336" s="21" t="s">
        <v>8890</v>
      </c>
      <c r="D336" s="21" t="s">
        <v>9011</v>
      </c>
      <c r="E336" s="21"/>
      <c r="F336" s="21"/>
      <c r="G336" s="139">
        <v>40120296</v>
      </c>
      <c r="H336" s="133" t="s">
        <v>11219</v>
      </c>
      <c r="I336" s="133" t="s">
        <v>10872</v>
      </c>
      <c r="J336" s="181" t="s">
        <v>8435</v>
      </c>
      <c r="K336" s="133"/>
      <c r="L336" s="133">
        <v>1900</v>
      </c>
      <c r="M336" s="133">
        <v>4</v>
      </c>
      <c r="N336" s="148">
        <v>2.9</v>
      </c>
      <c r="O336" s="148"/>
      <c r="P336" s="20"/>
    </row>
    <row r="337" spans="2:16" x14ac:dyDescent="0.35">
      <c r="B337" s="21" t="s">
        <v>7022</v>
      </c>
      <c r="C337" s="21" t="s">
        <v>8890</v>
      </c>
      <c r="D337" s="21" t="s">
        <v>9011</v>
      </c>
      <c r="E337" s="21"/>
      <c r="F337" s="21"/>
      <c r="G337" s="139">
        <v>40120297</v>
      </c>
      <c r="H337" s="133" t="s">
        <v>11218</v>
      </c>
      <c r="I337" s="133" t="s">
        <v>10873</v>
      </c>
      <c r="J337" s="181" t="s">
        <v>8435</v>
      </c>
      <c r="K337" s="133"/>
      <c r="L337" s="133">
        <v>1900</v>
      </c>
      <c r="M337" s="133">
        <v>4</v>
      </c>
      <c r="N337" s="148">
        <v>2.9</v>
      </c>
      <c r="O337" s="148"/>
      <c r="P337" s="20"/>
    </row>
    <row r="338" spans="2:16" x14ac:dyDescent="0.35">
      <c r="B338" s="21" t="s">
        <v>7022</v>
      </c>
      <c r="C338" s="21" t="s">
        <v>8890</v>
      </c>
      <c r="D338" s="21" t="s">
        <v>9011</v>
      </c>
      <c r="E338" s="21"/>
      <c r="F338" s="21"/>
      <c r="G338" s="139">
        <v>40120298</v>
      </c>
      <c r="H338" s="133" t="s">
        <v>11213</v>
      </c>
      <c r="I338" s="133" t="s">
        <v>10870</v>
      </c>
      <c r="J338" s="181" t="s">
        <v>8983</v>
      </c>
      <c r="K338" s="133"/>
      <c r="L338" s="133">
        <v>1411</v>
      </c>
      <c r="M338" s="133">
        <v>4</v>
      </c>
      <c r="N338" s="148">
        <v>1.7</v>
      </c>
      <c r="O338" s="148"/>
      <c r="P338" s="20"/>
    </row>
    <row r="339" spans="2:16" x14ac:dyDescent="0.35">
      <c r="B339" s="21" t="s">
        <v>7022</v>
      </c>
      <c r="C339" s="21" t="s">
        <v>8890</v>
      </c>
      <c r="D339" s="21" t="s">
        <v>9011</v>
      </c>
      <c r="E339" s="21"/>
      <c r="F339" s="21"/>
      <c r="G339" s="139">
        <v>40120299</v>
      </c>
      <c r="H339" s="133" t="s">
        <v>11214</v>
      </c>
      <c r="I339" s="133" t="s">
        <v>10871</v>
      </c>
      <c r="J339" s="181" t="s">
        <v>8983</v>
      </c>
      <c r="K339" s="133"/>
      <c r="L339" s="133">
        <v>1411</v>
      </c>
      <c r="M339" s="133">
        <v>4</v>
      </c>
      <c r="N339" s="148">
        <v>1.7</v>
      </c>
      <c r="O339" s="148"/>
      <c r="P339" s="20"/>
    </row>
    <row r="340" spans="2:16" x14ac:dyDescent="0.35">
      <c r="B340" s="21" t="s">
        <v>7022</v>
      </c>
      <c r="C340" s="21" t="s">
        <v>8890</v>
      </c>
      <c r="D340" s="21" t="s">
        <v>9011</v>
      </c>
      <c r="E340" s="21"/>
      <c r="F340" s="21"/>
      <c r="G340" s="139">
        <v>40117531</v>
      </c>
      <c r="H340" s="133" t="s">
        <v>10278</v>
      </c>
      <c r="I340" s="133">
        <v>196</v>
      </c>
      <c r="J340" s="181" t="s">
        <v>8423</v>
      </c>
      <c r="K340" s="133"/>
      <c r="L340" s="133">
        <v>122</v>
      </c>
      <c r="M340" s="133">
        <v>8</v>
      </c>
      <c r="N340" s="148">
        <v>6.4</v>
      </c>
      <c r="O340" s="148"/>
      <c r="P340" s="20"/>
    </row>
    <row r="341" spans="2:16" x14ac:dyDescent="0.35">
      <c r="B341" s="21" t="s">
        <v>7022</v>
      </c>
      <c r="C341" s="21" t="s">
        <v>8890</v>
      </c>
      <c r="D341" s="21" t="s">
        <v>9011</v>
      </c>
      <c r="E341" s="21"/>
      <c r="F341" s="21"/>
      <c r="G341" s="139">
        <v>40120303</v>
      </c>
      <c r="H341" s="133" t="s">
        <v>11245</v>
      </c>
      <c r="I341" s="133" t="s">
        <v>10868</v>
      </c>
      <c r="J341" s="181" t="s">
        <v>8984</v>
      </c>
      <c r="K341" s="133"/>
      <c r="L341" s="133">
        <v>5016</v>
      </c>
      <c r="M341" s="184">
        <v>4</v>
      </c>
      <c r="N341" s="148">
        <v>18.3</v>
      </c>
      <c r="O341" s="148"/>
      <c r="P341" s="148"/>
    </row>
    <row r="342" spans="2:16" x14ac:dyDescent="0.35">
      <c r="B342" s="21" t="s">
        <v>7022</v>
      </c>
      <c r="C342" s="21" t="s">
        <v>8890</v>
      </c>
      <c r="D342" s="21" t="s">
        <v>9011</v>
      </c>
      <c r="E342" s="21"/>
      <c r="F342" s="21"/>
      <c r="G342" s="139">
        <v>40120304</v>
      </c>
      <c r="H342" s="133" t="s">
        <v>11242</v>
      </c>
      <c r="I342" s="133" t="s">
        <v>10869</v>
      </c>
      <c r="J342" s="181" t="s">
        <v>8984</v>
      </c>
      <c r="K342" s="133"/>
      <c r="L342" s="133">
        <v>5016</v>
      </c>
      <c r="M342" s="184">
        <v>4</v>
      </c>
      <c r="N342" s="148">
        <v>18.3</v>
      </c>
      <c r="O342" s="148"/>
      <c r="P342" s="148"/>
    </row>
    <row r="343" spans="2:16" x14ac:dyDescent="0.35">
      <c r="B343" s="21" t="s">
        <v>7022</v>
      </c>
      <c r="C343" s="21" t="s">
        <v>8890</v>
      </c>
      <c r="D343" s="21" t="s">
        <v>9011</v>
      </c>
      <c r="E343" s="21"/>
      <c r="F343" s="21"/>
      <c r="G343" s="139">
        <v>40120305</v>
      </c>
      <c r="H343" s="133" t="s">
        <v>10287</v>
      </c>
      <c r="I343" s="133">
        <v>232</v>
      </c>
      <c r="J343" s="181" t="s">
        <v>8975</v>
      </c>
      <c r="K343" s="133"/>
      <c r="L343" s="133">
        <v>175</v>
      </c>
      <c r="M343" s="184">
        <v>8</v>
      </c>
      <c r="N343" s="148">
        <v>9.6</v>
      </c>
      <c r="O343" s="148"/>
      <c r="P343" s="148"/>
    </row>
    <row r="344" spans="2:16" x14ac:dyDescent="0.35">
      <c r="B344" s="21" t="s">
        <v>7022</v>
      </c>
      <c r="C344" s="21" t="s">
        <v>8890</v>
      </c>
      <c r="D344" s="21" t="s">
        <v>9011</v>
      </c>
      <c r="E344" s="21"/>
      <c r="F344" s="21"/>
      <c r="G344" s="139">
        <v>40120306</v>
      </c>
      <c r="H344" s="133" t="s">
        <v>10292</v>
      </c>
      <c r="I344" s="133">
        <v>233</v>
      </c>
      <c r="J344" s="181" t="s">
        <v>8976</v>
      </c>
      <c r="K344" s="133"/>
      <c r="L344" s="133">
        <v>115</v>
      </c>
      <c r="M344" s="184">
        <v>8</v>
      </c>
      <c r="N344" s="148">
        <v>5.6</v>
      </c>
      <c r="O344" s="148"/>
      <c r="P344" s="148"/>
    </row>
    <row r="345" spans="2:16" x14ac:dyDescent="0.35">
      <c r="B345" s="21" t="s">
        <v>7022</v>
      </c>
      <c r="C345" s="21" t="s">
        <v>8890</v>
      </c>
      <c r="D345" s="21" t="s">
        <v>9011</v>
      </c>
      <c r="E345" s="21"/>
      <c r="F345" s="21"/>
      <c r="G345" s="139">
        <v>40120307</v>
      </c>
      <c r="H345" s="133" t="s">
        <v>11262</v>
      </c>
      <c r="I345" s="133" t="s">
        <v>10866</v>
      </c>
      <c r="J345" s="181" t="s">
        <v>8385</v>
      </c>
      <c r="K345" s="133"/>
      <c r="L345" s="133">
        <v>1484</v>
      </c>
      <c r="M345" s="184">
        <v>4</v>
      </c>
      <c r="N345" s="148">
        <v>2.7</v>
      </c>
      <c r="O345" s="148"/>
      <c r="P345" s="148"/>
    </row>
    <row r="346" spans="2:16" x14ac:dyDescent="0.35">
      <c r="B346" s="21" t="s">
        <v>7022</v>
      </c>
      <c r="C346" s="21" t="s">
        <v>8890</v>
      </c>
      <c r="D346" s="21" t="s">
        <v>9011</v>
      </c>
      <c r="E346" s="21"/>
      <c r="F346" s="21"/>
      <c r="G346" s="139">
        <v>40120308</v>
      </c>
      <c r="H346" s="133" t="s">
        <v>11261</v>
      </c>
      <c r="I346" s="133" t="s">
        <v>10867</v>
      </c>
      <c r="J346" s="181" t="s">
        <v>8385</v>
      </c>
      <c r="K346" s="133"/>
      <c r="L346" s="133">
        <v>1484</v>
      </c>
      <c r="M346" s="184">
        <v>4</v>
      </c>
      <c r="N346" s="148">
        <v>2.7</v>
      </c>
      <c r="O346" s="148"/>
      <c r="P346" s="148"/>
    </row>
    <row r="347" spans="2:16" x14ac:dyDescent="0.35">
      <c r="B347" s="21" t="s">
        <v>7022</v>
      </c>
      <c r="C347" s="21" t="s">
        <v>8890</v>
      </c>
      <c r="D347" s="21" t="s">
        <v>9011</v>
      </c>
      <c r="E347" s="21"/>
      <c r="F347" s="21"/>
      <c r="G347" s="139">
        <v>40120309</v>
      </c>
      <c r="H347" s="133" t="s">
        <v>11209</v>
      </c>
      <c r="I347" s="133" t="s">
        <v>10864</v>
      </c>
      <c r="J347" s="181" t="s">
        <v>8385</v>
      </c>
      <c r="K347" s="133"/>
      <c r="L347" s="133">
        <v>1378</v>
      </c>
      <c r="M347" s="184">
        <v>4</v>
      </c>
      <c r="N347" s="148">
        <v>2.5</v>
      </c>
      <c r="O347" s="148"/>
      <c r="P347" s="148"/>
    </row>
    <row r="348" spans="2:16" x14ac:dyDescent="0.35">
      <c r="B348" s="21" t="s">
        <v>7022</v>
      </c>
      <c r="C348" s="21" t="s">
        <v>8890</v>
      </c>
      <c r="D348" s="21" t="s">
        <v>9011</v>
      </c>
      <c r="E348" s="21"/>
      <c r="F348" s="21"/>
      <c r="G348" s="139">
        <v>40120310</v>
      </c>
      <c r="H348" s="133" t="s">
        <v>11255</v>
      </c>
      <c r="I348" s="133" t="s">
        <v>10865</v>
      </c>
      <c r="J348" s="181" t="s">
        <v>8385</v>
      </c>
      <c r="K348" s="133"/>
      <c r="L348" s="133">
        <v>1378</v>
      </c>
      <c r="M348" s="184">
        <v>4</v>
      </c>
      <c r="N348" s="148">
        <v>2.5</v>
      </c>
      <c r="O348" s="148"/>
      <c r="P348" s="148"/>
    </row>
    <row r="349" spans="2:16" x14ac:dyDescent="0.35">
      <c r="B349" s="21" t="s">
        <v>7022</v>
      </c>
      <c r="C349" s="21" t="s">
        <v>8890</v>
      </c>
      <c r="D349" s="21" t="s">
        <v>9011</v>
      </c>
      <c r="E349" s="21"/>
      <c r="F349" s="21"/>
      <c r="G349" s="139">
        <v>40120311</v>
      </c>
      <c r="H349" s="133" t="s">
        <v>11302</v>
      </c>
      <c r="I349" s="133" t="s">
        <v>10862</v>
      </c>
      <c r="J349" s="181" t="s">
        <v>8385</v>
      </c>
      <c r="K349" s="133"/>
      <c r="L349" s="133">
        <v>2631</v>
      </c>
      <c r="M349" s="184">
        <v>4</v>
      </c>
      <c r="N349" s="148">
        <v>4.8</v>
      </c>
      <c r="O349" s="148"/>
      <c r="P349" s="148"/>
    </row>
    <row r="350" spans="2:16" x14ac:dyDescent="0.35">
      <c r="B350" s="21" t="s">
        <v>7022</v>
      </c>
      <c r="C350" s="21" t="s">
        <v>8890</v>
      </c>
      <c r="D350" s="21" t="s">
        <v>9011</v>
      </c>
      <c r="E350" s="21"/>
      <c r="F350" s="21"/>
      <c r="G350" s="139">
        <v>40117542</v>
      </c>
      <c r="H350" s="133" t="s">
        <v>11303</v>
      </c>
      <c r="I350" s="133" t="s">
        <v>10863</v>
      </c>
      <c r="J350" s="181" t="s">
        <v>8385</v>
      </c>
      <c r="K350" s="133"/>
      <c r="L350" s="133">
        <v>2631</v>
      </c>
      <c r="M350" s="184">
        <v>4</v>
      </c>
      <c r="N350" s="148">
        <v>4.8</v>
      </c>
      <c r="O350" s="148"/>
      <c r="P350" s="148"/>
    </row>
    <row r="351" spans="2:16" x14ac:dyDescent="0.35">
      <c r="B351" s="21" t="s">
        <v>7022</v>
      </c>
      <c r="C351" s="21" t="s">
        <v>8890</v>
      </c>
      <c r="D351" s="21" t="s">
        <v>9011</v>
      </c>
      <c r="E351" s="21"/>
      <c r="F351" s="21"/>
      <c r="G351" s="139">
        <v>40120312</v>
      </c>
      <c r="H351" s="133" t="s">
        <v>10217</v>
      </c>
      <c r="I351" s="133">
        <v>237</v>
      </c>
      <c r="J351" s="181" t="s">
        <v>8977</v>
      </c>
      <c r="K351" s="133"/>
      <c r="L351" s="133">
        <v>115</v>
      </c>
      <c r="M351" s="184">
        <v>8</v>
      </c>
      <c r="N351" s="148">
        <v>4.8</v>
      </c>
      <c r="O351" s="148"/>
      <c r="P351" s="148"/>
    </row>
    <row r="352" spans="2:16" x14ac:dyDescent="0.35">
      <c r="B352" s="21" t="s">
        <v>7022</v>
      </c>
      <c r="C352" s="21" t="s">
        <v>8890</v>
      </c>
      <c r="D352" s="21" t="s">
        <v>9011</v>
      </c>
      <c r="E352" s="21"/>
      <c r="F352" s="21"/>
      <c r="G352" s="139">
        <v>40120313</v>
      </c>
      <c r="H352" s="133" t="s">
        <v>11299</v>
      </c>
      <c r="I352" s="133" t="s">
        <v>10860</v>
      </c>
      <c r="J352" s="181" t="s">
        <v>8435</v>
      </c>
      <c r="K352" s="133"/>
      <c r="L352" s="133">
        <v>2977</v>
      </c>
      <c r="M352" s="184">
        <v>4</v>
      </c>
      <c r="N352" s="148">
        <v>6.8</v>
      </c>
      <c r="O352" s="148"/>
      <c r="P352" s="148"/>
    </row>
    <row r="353" spans="2:16" x14ac:dyDescent="0.35">
      <c r="B353" s="21" t="s">
        <v>7022</v>
      </c>
      <c r="C353" s="21" t="s">
        <v>8890</v>
      </c>
      <c r="D353" s="21" t="s">
        <v>9011</v>
      </c>
      <c r="E353" s="21"/>
      <c r="F353" s="21"/>
      <c r="G353" s="139">
        <v>40120314</v>
      </c>
      <c r="H353" s="133" t="s">
        <v>11234</v>
      </c>
      <c r="I353" s="133" t="s">
        <v>10861</v>
      </c>
      <c r="J353" s="181" t="s">
        <v>8435</v>
      </c>
      <c r="K353" s="133"/>
      <c r="L353" s="133">
        <v>2977</v>
      </c>
      <c r="M353" s="184">
        <v>4</v>
      </c>
      <c r="N353" s="148">
        <v>6.8</v>
      </c>
      <c r="O353" s="148"/>
      <c r="P353" s="148"/>
    </row>
    <row r="354" spans="2:16" x14ac:dyDescent="0.35">
      <c r="B354" s="21" t="s">
        <v>7022</v>
      </c>
      <c r="C354" s="21" t="s">
        <v>8890</v>
      </c>
      <c r="D354" s="21" t="s">
        <v>9011</v>
      </c>
      <c r="E354" s="21"/>
      <c r="F354" s="21"/>
      <c r="G354" s="139">
        <v>40120315</v>
      </c>
      <c r="H354" s="133" t="s">
        <v>10198</v>
      </c>
      <c r="I354" s="133">
        <v>239</v>
      </c>
      <c r="J354" s="181" t="s">
        <v>8529</v>
      </c>
      <c r="K354" s="133"/>
      <c r="L354" s="133">
        <v>2520</v>
      </c>
      <c r="M354" s="184">
        <v>4</v>
      </c>
      <c r="N354" s="148">
        <v>48</v>
      </c>
      <c r="O354" s="148"/>
      <c r="P354" s="148"/>
    </row>
    <row r="355" spans="2:16" x14ac:dyDescent="0.35">
      <c r="B355" s="21" t="s">
        <v>7022</v>
      </c>
      <c r="C355" s="21" t="s">
        <v>8890</v>
      </c>
      <c r="D355" s="21" t="s">
        <v>9011</v>
      </c>
      <c r="E355" s="21"/>
      <c r="F355" s="21"/>
      <c r="G355" s="139">
        <v>40120316</v>
      </c>
      <c r="H355" s="133" t="s">
        <v>10215</v>
      </c>
      <c r="I355" s="133">
        <v>240</v>
      </c>
      <c r="J355" s="181" t="s">
        <v>8376</v>
      </c>
      <c r="K355" s="133"/>
      <c r="L355" s="133">
        <v>285</v>
      </c>
      <c r="M355" s="184">
        <v>4</v>
      </c>
      <c r="N355" s="148">
        <v>8.4</v>
      </c>
      <c r="O355" s="148"/>
      <c r="P355" s="148"/>
    </row>
    <row r="356" spans="2:16" x14ac:dyDescent="0.35">
      <c r="B356" s="21" t="s">
        <v>7022</v>
      </c>
      <c r="C356" s="21" t="s">
        <v>8890</v>
      </c>
      <c r="D356" s="21" t="s">
        <v>9011</v>
      </c>
      <c r="E356" s="21"/>
      <c r="F356" s="21"/>
      <c r="G356" s="21">
        <v>40120317</v>
      </c>
      <c r="H356" s="39" t="s">
        <v>10167</v>
      </c>
      <c r="I356" s="133">
        <v>241</v>
      </c>
      <c r="J356" s="181" t="s">
        <v>8529</v>
      </c>
      <c r="K356" s="133"/>
      <c r="L356" s="133">
        <v>4980</v>
      </c>
      <c r="M356" s="184">
        <v>4</v>
      </c>
      <c r="N356" s="148">
        <v>94.8</v>
      </c>
      <c r="O356" s="148"/>
      <c r="P356" s="148"/>
    </row>
    <row r="357" spans="2:16" x14ac:dyDescent="0.35">
      <c r="B357" s="21" t="s">
        <v>7022</v>
      </c>
      <c r="C357" s="21" t="s">
        <v>8890</v>
      </c>
      <c r="D357" s="21" t="s">
        <v>9011</v>
      </c>
      <c r="E357" s="21"/>
      <c r="F357" s="21"/>
      <c r="G357" s="139">
        <v>40120336</v>
      </c>
      <c r="H357" s="133" t="s">
        <v>10148</v>
      </c>
      <c r="I357" s="133">
        <v>256</v>
      </c>
      <c r="J357" s="181" t="s">
        <v>8435</v>
      </c>
      <c r="K357" s="133"/>
      <c r="L357" s="133">
        <v>3000</v>
      </c>
      <c r="M357" s="184">
        <v>4</v>
      </c>
      <c r="N357" s="148">
        <v>54.8</v>
      </c>
      <c r="O357" s="148"/>
      <c r="P357" s="148"/>
    </row>
    <row r="358" spans="2:16" x14ac:dyDescent="0.35">
      <c r="B358" s="21" t="s">
        <v>7022</v>
      </c>
      <c r="C358" s="21" t="s">
        <v>8890</v>
      </c>
      <c r="D358" s="21" t="s">
        <v>9011</v>
      </c>
      <c r="E358" s="21"/>
      <c r="F358" s="21"/>
      <c r="G358" s="139">
        <v>40120337</v>
      </c>
      <c r="H358" s="133" t="s">
        <v>10189</v>
      </c>
      <c r="I358" s="133" t="s">
        <v>8981</v>
      </c>
      <c r="J358" s="181" t="s">
        <v>8435</v>
      </c>
      <c r="K358" s="133"/>
      <c r="L358" s="133">
        <v>3000</v>
      </c>
      <c r="M358" s="133">
        <v>4</v>
      </c>
      <c r="N358" s="148">
        <v>54.8</v>
      </c>
      <c r="O358" s="148"/>
      <c r="P358" s="148"/>
    </row>
    <row r="359" spans="2:16" x14ac:dyDescent="0.35">
      <c r="B359" s="21" t="s">
        <v>7022</v>
      </c>
      <c r="C359" s="21" t="s">
        <v>8890</v>
      </c>
      <c r="D359" s="21" t="s">
        <v>9011</v>
      </c>
      <c r="E359" s="21"/>
      <c r="F359" s="21"/>
      <c r="G359" s="139">
        <v>40120338</v>
      </c>
      <c r="H359" s="133" t="s">
        <v>10106</v>
      </c>
      <c r="I359" s="133" t="s">
        <v>6927</v>
      </c>
      <c r="J359" s="181" t="s">
        <v>8353</v>
      </c>
      <c r="K359" s="133"/>
      <c r="L359" s="133">
        <v>1296</v>
      </c>
      <c r="M359" s="133">
        <v>4</v>
      </c>
      <c r="N359" s="148">
        <v>11.2</v>
      </c>
      <c r="O359" s="148"/>
      <c r="P359" s="148"/>
    </row>
    <row r="360" spans="2:16" x14ac:dyDescent="0.35">
      <c r="B360" s="21" t="s">
        <v>7022</v>
      </c>
      <c r="C360" s="21" t="s">
        <v>8890</v>
      </c>
      <c r="D360" s="21" t="s">
        <v>9011</v>
      </c>
      <c r="E360" s="21"/>
      <c r="F360" s="21"/>
      <c r="G360" s="139">
        <v>40117573</v>
      </c>
      <c r="H360" s="133" t="s">
        <v>10214</v>
      </c>
      <c r="I360" s="133">
        <v>258</v>
      </c>
      <c r="J360" s="181" t="s">
        <v>8345</v>
      </c>
      <c r="K360" s="133"/>
      <c r="L360" s="133">
        <v>492</v>
      </c>
      <c r="M360" s="133">
        <v>4</v>
      </c>
      <c r="N360" s="148">
        <v>4.4000000000000004</v>
      </c>
      <c r="O360" s="148"/>
      <c r="P360" s="148"/>
    </row>
    <row r="361" spans="2:16" x14ac:dyDescent="0.35">
      <c r="B361" s="21" t="s">
        <v>7022</v>
      </c>
      <c r="C361" s="21" t="s">
        <v>8890</v>
      </c>
      <c r="D361" s="21" t="s">
        <v>9011</v>
      </c>
      <c r="E361" s="21"/>
      <c r="F361" s="21"/>
      <c r="G361" s="139">
        <v>40120301</v>
      </c>
      <c r="H361" s="133" t="s">
        <v>10281</v>
      </c>
      <c r="I361" s="133">
        <v>213</v>
      </c>
      <c r="J361" s="181" t="s">
        <v>8379</v>
      </c>
      <c r="K361" s="133"/>
      <c r="L361" s="133">
        <v>130</v>
      </c>
      <c r="M361" s="133">
        <v>4</v>
      </c>
      <c r="N361" s="148">
        <v>2.4</v>
      </c>
      <c r="O361" s="148"/>
      <c r="P361" s="148"/>
    </row>
    <row r="362" spans="2:16" x14ac:dyDescent="0.35">
      <c r="B362" s="21" t="s">
        <v>7022</v>
      </c>
      <c r="C362" s="21" t="s">
        <v>8890</v>
      </c>
      <c r="D362" s="21" t="s">
        <v>9011</v>
      </c>
      <c r="E362" s="21"/>
      <c r="F362" s="21"/>
      <c r="G362" s="155"/>
      <c r="H362" s="145"/>
      <c r="I362" s="133" t="s">
        <v>6973</v>
      </c>
      <c r="J362" s="181" t="s">
        <v>8882</v>
      </c>
      <c r="K362" s="133"/>
      <c r="L362" s="133">
        <v>4089</v>
      </c>
      <c r="M362" s="133">
        <v>4</v>
      </c>
      <c r="N362" s="148">
        <v>588.79999999999995</v>
      </c>
      <c r="O362" s="148"/>
      <c r="P362" s="148"/>
    </row>
    <row r="363" spans="2:16" x14ac:dyDescent="0.35">
      <c r="B363" s="21" t="s">
        <v>7022</v>
      </c>
      <c r="C363" s="21" t="s">
        <v>8890</v>
      </c>
      <c r="D363" s="21" t="s">
        <v>9011</v>
      </c>
      <c r="E363" s="21"/>
      <c r="F363" s="21"/>
      <c r="G363" s="155"/>
      <c r="H363" s="145"/>
      <c r="I363" s="133" t="s">
        <v>7359</v>
      </c>
      <c r="J363" s="181" t="s">
        <v>8882</v>
      </c>
      <c r="K363" s="133"/>
      <c r="L363" s="133">
        <v>5079</v>
      </c>
      <c r="M363" s="133">
        <v>4</v>
      </c>
      <c r="N363" s="148">
        <v>732</v>
      </c>
      <c r="O363" s="148"/>
      <c r="P363" s="148"/>
    </row>
    <row r="364" spans="2:16" x14ac:dyDescent="0.35">
      <c r="B364" s="21" t="s">
        <v>7022</v>
      </c>
      <c r="C364" s="21" t="s">
        <v>8890</v>
      </c>
      <c r="D364" s="21" t="s">
        <v>9011</v>
      </c>
      <c r="E364" s="21"/>
      <c r="F364" s="21"/>
      <c r="G364" s="155"/>
      <c r="H364" s="145"/>
      <c r="I364" s="133">
        <v>276</v>
      </c>
      <c r="J364" s="181" t="s">
        <v>8985</v>
      </c>
      <c r="K364" s="133"/>
      <c r="L364" s="133">
        <v>256</v>
      </c>
      <c r="M364" s="133">
        <v>4</v>
      </c>
      <c r="N364" s="148">
        <v>16.399999999999999</v>
      </c>
      <c r="O364" s="148"/>
      <c r="P364" s="148"/>
    </row>
    <row r="365" spans="2:16" x14ac:dyDescent="0.35">
      <c r="B365" s="21" t="s">
        <v>7022</v>
      </c>
      <c r="C365" s="21" t="s">
        <v>8890</v>
      </c>
      <c r="D365" s="21" t="s">
        <v>9011</v>
      </c>
      <c r="E365" s="21"/>
      <c r="F365" s="21"/>
      <c r="G365" s="155"/>
      <c r="H365" s="145"/>
      <c r="I365" s="133" t="s">
        <v>10858</v>
      </c>
      <c r="J365" s="181" t="s">
        <v>8385</v>
      </c>
      <c r="K365" s="133"/>
      <c r="L365" s="133">
        <v>1805</v>
      </c>
      <c r="M365" s="133">
        <v>4</v>
      </c>
      <c r="N365" s="148">
        <v>6.6</v>
      </c>
      <c r="O365" s="148"/>
      <c r="P365" s="148"/>
    </row>
    <row r="366" spans="2:16" x14ac:dyDescent="0.35">
      <c r="B366" s="21" t="s">
        <v>7022</v>
      </c>
      <c r="C366" s="21" t="s">
        <v>8890</v>
      </c>
      <c r="D366" s="21" t="s">
        <v>9011</v>
      </c>
      <c r="E366" s="21"/>
      <c r="F366" s="21"/>
      <c r="G366" s="155"/>
      <c r="H366" s="145"/>
      <c r="I366" s="133" t="s">
        <v>10859</v>
      </c>
      <c r="J366" s="181" t="s">
        <v>8385</v>
      </c>
      <c r="K366" s="133"/>
      <c r="L366" s="133">
        <v>1805</v>
      </c>
      <c r="M366" s="133">
        <v>4</v>
      </c>
      <c r="N366" s="148">
        <v>6.6</v>
      </c>
      <c r="O366" s="148"/>
      <c r="P366" s="148"/>
    </row>
    <row r="367" spans="2:16" x14ac:dyDescent="0.35">
      <c r="B367" s="21" t="s">
        <v>7022</v>
      </c>
      <c r="C367" s="21" t="s">
        <v>8890</v>
      </c>
      <c r="D367" s="21" t="s">
        <v>9011</v>
      </c>
      <c r="E367" s="21"/>
      <c r="F367" s="21"/>
      <c r="G367" s="155"/>
      <c r="H367" s="145"/>
      <c r="I367" s="133" t="s">
        <v>10856</v>
      </c>
      <c r="J367" s="181" t="s">
        <v>8345</v>
      </c>
      <c r="K367" s="133"/>
      <c r="L367" s="133">
        <v>1703</v>
      </c>
      <c r="M367" s="133">
        <v>4</v>
      </c>
      <c r="N367" s="148">
        <v>3.6</v>
      </c>
      <c r="O367" s="148"/>
      <c r="P367" s="148"/>
    </row>
    <row r="368" spans="2:16" x14ac:dyDescent="0.35">
      <c r="B368" s="21" t="s">
        <v>7022</v>
      </c>
      <c r="C368" s="21" t="s">
        <v>8890</v>
      </c>
      <c r="D368" s="21" t="s">
        <v>9011</v>
      </c>
      <c r="E368" s="21"/>
      <c r="F368" s="21"/>
      <c r="G368" s="155"/>
      <c r="H368" s="145"/>
      <c r="I368" s="133" t="s">
        <v>10857</v>
      </c>
      <c r="J368" s="181" t="s">
        <v>8345</v>
      </c>
      <c r="K368" s="133"/>
      <c r="L368" s="133">
        <v>1703</v>
      </c>
      <c r="M368" s="133">
        <v>4</v>
      </c>
      <c r="N368" s="148">
        <v>3.6</v>
      </c>
      <c r="O368" s="148"/>
      <c r="P368" s="148"/>
    </row>
    <row r="369" spans="2:16" x14ac:dyDescent="0.35">
      <c r="B369" s="21" t="s">
        <v>7022</v>
      </c>
      <c r="C369" s="21" t="s">
        <v>8890</v>
      </c>
      <c r="D369" s="21" t="s">
        <v>9011</v>
      </c>
      <c r="E369" s="21"/>
      <c r="F369" s="21"/>
      <c r="G369" s="155"/>
      <c r="H369" s="145"/>
      <c r="I369" s="133" t="s">
        <v>10854</v>
      </c>
      <c r="J369" s="181" t="s">
        <v>8345</v>
      </c>
      <c r="K369" s="133"/>
      <c r="L369" s="133">
        <v>1517</v>
      </c>
      <c r="M369" s="133">
        <v>4</v>
      </c>
      <c r="N369" s="148">
        <v>3.2</v>
      </c>
      <c r="O369" s="148"/>
      <c r="P369" s="148"/>
    </row>
    <row r="370" spans="2:16" x14ac:dyDescent="0.35">
      <c r="B370" s="21" t="s">
        <v>7022</v>
      </c>
      <c r="C370" s="21" t="s">
        <v>8890</v>
      </c>
      <c r="D370" s="21" t="s">
        <v>9011</v>
      </c>
      <c r="E370" s="21"/>
      <c r="F370" s="21"/>
      <c r="G370" s="155"/>
      <c r="H370" s="145"/>
      <c r="I370" s="133" t="s">
        <v>10855</v>
      </c>
      <c r="J370" s="181" t="s">
        <v>8345</v>
      </c>
      <c r="K370" s="133"/>
      <c r="L370" s="133">
        <v>1517</v>
      </c>
      <c r="M370" s="133">
        <v>4</v>
      </c>
      <c r="N370" s="148">
        <v>3.2</v>
      </c>
      <c r="O370" s="148"/>
      <c r="P370" s="148"/>
    </row>
    <row r="371" spans="2:16" x14ac:dyDescent="0.35">
      <c r="B371" s="21" t="s">
        <v>7022</v>
      </c>
      <c r="C371" s="21" t="s">
        <v>8890</v>
      </c>
      <c r="D371" s="21" t="s">
        <v>9011</v>
      </c>
      <c r="E371" s="21"/>
      <c r="F371" s="21"/>
      <c r="G371" s="155"/>
      <c r="H371" s="145"/>
      <c r="I371" s="133" t="s">
        <v>10852</v>
      </c>
      <c r="J371" s="181" t="s">
        <v>8385</v>
      </c>
      <c r="K371" s="133"/>
      <c r="L371" s="133">
        <v>2535</v>
      </c>
      <c r="M371" s="133">
        <v>4</v>
      </c>
      <c r="N371" s="148">
        <v>9.1999999999999993</v>
      </c>
      <c r="O371" s="148"/>
      <c r="P371" s="20"/>
    </row>
    <row r="372" spans="2:16" x14ac:dyDescent="0.35">
      <c r="B372" s="21" t="s">
        <v>7022</v>
      </c>
      <c r="C372" s="21" t="s">
        <v>8890</v>
      </c>
      <c r="D372" s="21" t="s">
        <v>9011</v>
      </c>
      <c r="E372" s="21"/>
      <c r="F372" s="21"/>
      <c r="G372" s="155"/>
      <c r="H372" s="145"/>
      <c r="I372" s="133" t="s">
        <v>10853</v>
      </c>
      <c r="J372" s="181" t="s">
        <v>8385</v>
      </c>
      <c r="K372" s="133"/>
      <c r="L372" s="133">
        <v>2535</v>
      </c>
      <c r="M372" s="133">
        <v>4</v>
      </c>
      <c r="N372" s="148">
        <v>9.1999999999999993</v>
      </c>
      <c r="O372" s="148"/>
      <c r="P372" s="20"/>
    </row>
    <row r="373" spans="2:16" x14ac:dyDescent="0.35">
      <c r="B373" s="21" t="s">
        <v>7022</v>
      </c>
      <c r="C373" s="21" t="s">
        <v>8890</v>
      </c>
      <c r="D373" s="21" t="s">
        <v>9011</v>
      </c>
      <c r="E373" s="21"/>
      <c r="F373" s="21"/>
      <c r="G373" s="155"/>
      <c r="H373" s="145"/>
      <c r="I373" s="133">
        <v>281</v>
      </c>
      <c r="J373" s="181" t="s">
        <v>8341</v>
      </c>
      <c r="K373" s="133"/>
      <c r="L373" s="133">
        <v>120</v>
      </c>
      <c r="M373" s="133">
        <v>8</v>
      </c>
      <c r="N373" s="148">
        <v>4.8</v>
      </c>
      <c r="O373" s="148"/>
      <c r="P373" s="20"/>
    </row>
    <row r="374" spans="2:16" x14ac:dyDescent="0.35">
      <c r="B374" s="21" t="s">
        <v>7022</v>
      </c>
      <c r="C374" s="21" t="s">
        <v>8890</v>
      </c>
      <c r="D374" s="21" t="s">
        <v>9011</v>
      </c>
      <c r="E374" s="21"/>
      <c r="F374" s="21"/>
      <c r="G374" s="155"/>
      <c r="H374" s="145"/>
      <c r="I374" s="133">
        <v>282</v>
      </c>
      <c r="J374" s="181" t="s">
        <v>8343</v>
      </c>
      <c r="K374" s="133"/>
      <c r="L374" s="133">
        <v>130</v>
      </c>
      <c r="M374" s="133">
        <v>8</v>
      </c>
      <c r="N374" s="148">
        <v>5.6</v>
      </c>
      <c r="O374" s="148"/>
      <c r="P374" s="20"/>
    </row>
    <row r="375" spans="2:16" x14ac:dyDescent="0.35">
      <c r="B375" s="21" t="s">
        <v>7022</v>
      </c>
      <c r="C375" s="21" t="s">
        <v>8890</v>
      </c>
      <c r="D375" s="21" t="s">
        <v>9011</v>
      </c>
      <c r="E375" s="21"/>
      <c r="F375" s="21"/>
      <c r="G375" s="155"/>
      <c r="H375" s="145"/>
      <c r="I375" s="133" t="s">
        <v>10850</v>
      </c>
      <c r="J375" s="181" t="s">
        <v>8435</v>
      </c>
      <c r="K375" s="133"/>
      <c r="L375" s="133">
        <v>1805</v>
      </c>
      <c r="M375" s="133">
        <v>4</v>
      </c>
      <c r="N375" s="148">
        <v>8.1999999999999993</v>
      </c>
      <c r="O375" s="148"/>
      <c r="P375" s="20"/>
    </row>
    <row r="376" spans="2:16" x14ac:dyDescent="0.35">
      <c r="B376" s="21" t="s">
        <v>7022</v>
      </c>
      <c r="C376" s="21" t="s">
        <v>8890</v>
      </c>
      <c r="D376" s="21" t="s">
        <v>9011</v>
      </c>
      <c r="E376" s="21"/>
      <c r="F376" s="21"/>
      <c r="G376" s="155"/>
      <c r="H376" s="145"/>
      <c r="I376" s="133" t="s">
        <v>10851</v>
      </c>
      <c r="J376" s="181" t="s">
        <v>8435</v>
      </c>
      <c r="K376" s="133"/>
      <c r="L376" s="133">
        <v>1805</v>
      </c>
      <c r="M376" s="133">
        <v>4</v>
      </c>
      <c r="N376" s="148">
        <v>8.1999999999999993</v>
      </c>
      <c r="O376" s="148"/>
      <c r="P376" s="20"/>
    </row>
    <row r="377" spans="2:16" x14ac:dyDescent="0.35">
      <c r="B377" s="21" t="s">
        <v>7022</v>
      </c>
      <c r="C377" s="21" t="s">
        <v>8890</v>
      </c>
      <c r="D377" s="21" t="s">
        <v>9011</v>
      </c>
      <c r="E377" s="21"/>
      <c r="F377" s="21"/>
      <c r="G377" s="155"/>
      <c r="H377" s="145"/>
      <c r="I377" s="133">
        <v>284</v>
      </c>
      <c r="J377" s="181" t="s">
        <v>8472</v>
      </c>
      <c r="K377" s="133"/>
      <c r="L377" s="133">
        <v>190</v>
      </c>
      <c r="M377" s="133">
        <v>8</v>
      </c>
      <c r="N377" s="148">
        <v>9.6</v>
      </c>
      <c r="O377" s="148"/>
      <c r="P377" s="20"/>
    </row>
    <row r="378" spans="2:16" x14ac:dyDescent="0.35">
      <c r="B378" s="21" t="s">
        <v>7022</v>
      </c>
      <c r="C378" s="21" t="s">
        <v>8890</v>
      </c>
      <c r="D378" s="21" t="s">
        <v>9011</v>
      </c>
      <c r="E378" s="21"/>
      <c r="F378" s="21"/>
      <c r="G378" s="155"/>
      <c r="H378" s="145"/>
      <c r="I378" s="133" t="s">
        <v>10848</v>
      </c>
      <c r="J378" s="181" t="s">
        <v>8385</v>
      </c>
      <c r="K378" s="133"/>
      <c r="L378" s="133">
        <v>1293</v>
      </c>
      <c r="M378" s="133">
        <v>4</v>
      </c>
      <c r="N378" s="148">
        <v>4.7</v>
      </c>
      <c r="O378" s="148"/>
      <c r="P378" s="148"/>
    </row>
    <row r="379" spans="2:16" x14ac:dyDescent="0.35">
      <c r="B379" s="21" t="s">
        <v>7022</v>
      </c>
      <c r="C379" s="21" t="s">
        <v>8890</v>
      </c>
      <c r="D379" s="21" t="s">
        <v>9011</v>
      </c>
      <c r="E379" s="21"/>
      <c r="F379" s="21"/>
      <c r="G379" s="155"/>
      <c r="H379" s="145"/>
      <c r="I379" s="133" t="s">
        <v>10849</v>
      </c>
      <c r="J379" s="181" t="s">
        <v>8385</v>
      </c>
      <c r="K379" s="133"/>
      <c r="L379" s="133">
        <v>1293</v>
      </c>
      <c r="M379" s="133">
        <v>4</v>
      </c>
      <c r="N379" s="148">
        <v>4.7</v>
      </c>
      <c r="O379" s="148"/>
      <c r="P379" s="148"/>
    </row>
    <row r="380" spans="2:16" x14ac:dyDescent="0.35">
      <c r="B380" s="21" t="s">
        <v>7022</v>
      </c>
      <c r="C380" s="21" t="s">
        <v>8890</v>
      </c>
      <c r="D380" s="21" t="s">
        <v>9011</v>
      </c>
      <c r="E380" s="21"/>
      <c r="F380" s="21"/>
      <c r="G380" s="155"/>
      <c r="H380" s="145"/>
      <c r="I380" s="133" t="s">
        <v>10846</v>
      </c>
      <c r="J380" s="181" t="s">
        <v>8451</v>
      </c>
      <c r="K380" s="133"/>
      <c r="L380" s="133">
        <v>6030</v>
      </c>
      <c r="M380" s="133">
        <v>4</v>
      </c>
      <c r="N380" s="148">
        <v>44</v>
      </c>
      <c r="O380" s="148"/>
      <c r="P380" s="148"/>
    </row>
    <row r="381" spans="2:16" x14ac:dyDescent="0.35">
      <c r="B381" s="21" t="s">
        <v>7022</v>
      </c>
      <c r="C381" s="21" t="s">
        <v>8890</v>
      </c>
      <c r="D381" s="21" t="s">
        <v>9011</v>
      </c>
      <c r="E381" s="21"/>
      <c r="F381" s="21"/>
      <c r="G381" s="155"/>
      <c r="H381" s="145"/>
      <c r="I381" s="133" t="s">
        <v>10847</v>
      </c>
      <c r="J381" s="181" t="s">
        <v>8451</v>
      </c>
      <c r="K381" s="133"/>
      <c r="L381" s="133">
        <v>6030</v>
      </c>
      <c r="M381" s="133">
        <v>4</v>
      </c>
      <c r="N381" s="148">
        <v>44</v>
      </c>
      <c r="O381" s="148"/>
      <c r="P381" s="148"/>
    </row>
    <row r="382" spans="2:16" x14ac:dyDescent="0.35">
      <c r="B382" s="21" t="s">
        <v>7022</v>
      </c>
      <c r="C382" s="21" t="s">
        <v>8890</v>
      </c>
      <c r="D382" s="21" t="s">
        <v>9011</v>
      </c>
      <c r="E382" s="21"/>
      <c r="F382" s="21"/>
      <c r="G382" s="155"/>
      <c r="H382" s="145"/>
      <c r="I382" s="133">
        <v>287</v>
      </c>
      <c r="J382" s="181" t="s">
        <v>8986</v>
      </c>
      <c r="K382" s="133"/>
      <c r="L382" s="133">
        <v>244</v>
      </c>
      <c r="M382" s="133">
        <v>8</v>
      </c>
      <c r="N382" s="148">
        <v>18.399999999999999</v>
      </c>
      <c r="O382" s="148"/>
      <c r="P382" s="20"/>
    </row>
    <row r="383" spans="2:16" x14ac:dyDescent="0.35">
      <c r="B383" s="21" t="s">
        <v>7022</v>
      </c>
      <c r="C383" s="21" t="s">
        <v>8890</v>
      </c>
      <c r="D383" s="21" t="s">
        <v>9011</v>
      </c>
      <c r="E383" s="21"/>
      <c r="F383" s="21"/>
      <c r="G383" s="155"/>
      <c r="H383" s="145"/>
      <c r="I383" s="133">
        <v>288</v>
      </c>
      <c r="J383" s="181" t="s">
        <v>8443</v>
      </c>
      <c r="K383" s="133"/>
      <c r="L383" s="133">
        <v>2941</v>
      </c>
      <c r="M383" s="133">
        <v>4</v>
      </c>
      <c r="N383" s="148">
        <v>64.8</v>
      </c>
      <c r="O383" s="148"/>
      <c r="P383" s="20"/>
    </row>
    <row r="384" spans="2:16" x14ac:dyDescent="0.35">
      <c r="B384" s="21" t="s">
        <v>7022</v>
      </c>
      <c r="C384" s="21" t="s">
        <v>8890</v>
      </c>
      <c r="D384" s="21" t="s">
        <v>9011</v>
      </c>
      <c r="E384" s="21"/>
      <c r="F384" s="21"/>
      <c r="G384" s="155"/>
      <c r="H384" s="145"/>
      <c r="I384" s="133">
        <v>289</v>
      </c>
      <c r="J384" s="181" t="s">
        <v>8710</v>
      </c>
      <c r="K384" s="133"/>
      <c r="L384" s="133">
        <v>256</v>
      </c>
      <c r="M384" s="133">
        <v>4</v>
      </c>
      <c r="N384" s="148">
        <v>7.6</v>
      </c>
      <c r="O384" s="148"/>
      <c r="P384" s="20"/>
    </row>
    <row r="385" spans="2:16" x14ac:dyDescent="0.35">
      <c r="B385" s="21" t="s">
        <v>7022</v>
      </c>
      <c r="C385" s="21" t="s">
        <v>8890</v>
      </c>
      <c r="D385" s="21" t="s">
        <v>9011</v>
      </c>
      <c r="E385" s="21"/>
      <c r="F385" s="21"/>
      <c r="G385" s="155"/>
      <c r="H385" s="145"/>
      <c r="I385" s="133">
        <v>290</v>
      </c>
      <c r="J385" s="181" t="s">
        <v>8443</v>
      </c>
      <c r="K385" s="133"/>
      <c r="L385" s="133">
        <v>5500</v>
      </c>
      <c r="M385" s="184">
        <v>4</v>
      </c>
      <c r="N385" s="148">
        <v>121.6</v>
      </c>
      <c r="O385" s="148"/>
      <c r="P385" s="20"/>
    </row>
    <row r="386" spans="2:16" x14ac:dyDescent="0.35">
      <c r="B386" s="21" t="s">
        <v>7022</v>
      </c>
      <c r="C386" s="21" t="s">
        <v>8890</v>
      </c>
      <c r="D386" s="21" t="s">
        <v>9011</v>
      </c>
      <c r="E386" s="21"/>
      <c r="F386" s="21"/>
      <c r="G386" s="155"/>
      <c r="H386" s="145"/>
      <c r="I386" s="133">
        <v>291</v>
      </c>
      <c r="J386" s="181" t="s">
        <v>8420</v>
      </c>
      <c r="K386" s="133"/>
      <c r="L386" s="133">
        <v>144</v>
      </c>
      <c r="M386" s="184">
        <v>8</v>
      </c>
      <c r="N386" s="148">
        <v>6.4</v>
      </c>
      <c r="O386" s="148"/>
      <c r="P386" s="20"/>
    </row>
    <row r="387" spans="2:16" x14ac:dyDescent="0.35">
      <c r="B387" s="21" t="s">
        <v>7022</v>
      </c>
      <c r="C387" s="21" t="s">
        <v>8890</v>
      </c>
      <c r="D387" s="21" t="s">
        <v>9011</v>
      </c>
      <c r="E387" s="21"/>
      <c r="F387" s="21"/>
      <c r="G387" s="155"/>
      <c r="H387" s="145"/>
      <c r="I387" s="133">
        <v>292</v>
      </c>
      <c r="J387" s="181" t="s">
        <v>8345</v>
      </c>
      <c r="K387" s="133"/>
      <c r="L387" s="133">
        <v>816</v>
      </c>
      <c r="M387" s="133">
        <v>4</v>
      </c>
      <c r="N387" s="148">
        <v>6.8</v>
      </c>
      <c r="O387" s="148"/>
      <c r="P387" s="20"/>
    </row>
    <row r="388" spans="2:16" x14ac:dyDescent="0.35">
      <c r="B388" s="21" t="s">
        <v>7022</v>
      </c>
      <c r="C388" s="21" t="s">
        <v>8890</v>
      </c>
      <c r="D388" s="21" t="s">
        <v>9011</v>
      </c>
      <c r="E388" s="21"/>
      <c r="F388" s="21"/>
      <c r="G388" s="155"/>
      <c r="H388" s="145"/>
      <c r="I388" s="133">
        <v>293</v>
      </c>
      <c r="J388" s="181" t="s">
        <v>8987</v>
      </c>
      <c r="K388" s="133"/>
      <c r="L388" s="133">
        <v>246</v>
      </c>
      <c r="M388" s="133">
        <v>4</v>
      </c>
      <c r="N388" s="148">
        <v>14.8</v>
      </c>
      <c r="O388" s="148"/>
      <c r="P388" s="20"/>
    </row>
    <row r="389" spans="2:16" x14ac:dyDescent="0.35">
      <c r="B389" s="21" t="s">
        <v>7022</v>
      </c>
      <c r="C389" s="21" t="s">
        <v>8890</v>
      </c>
      <c r="D389" s="21" t="s">
        <v>9011</v>
      </c>
      <c r="E389" s="21"/>
      <c r="F389" s="21"/>
      <c r="G389" s="155"/>
      <c r="H389" s="145"/>
      <c r="I389" s="133" t="s">
        <v>10395</v>
      </c>
      <c r="J389" s="181" t="s">
        <v>8435</v>
      </c>
      <c r="K389" s="133"/>
      <c r="L389" s="133">
        <v>3443</v>
      </c>
      <c r="M389" s="133">
        <v>4</v>
      </c>
      <c r="N389" s="148">
        <v>15.7</v>
      </c>
      <c r="O389" s="148"/>
      <c r="P389" s="20"/>
    </row>
    <row r="390" spans="2:16" x14ac:dyDescent="0.35">
      <c r="B390" s="21" t="s">
        <v>7022</v>
      </c>
      <c r="C390" s="21" t="s">
        <v>8890</v>
      </c>
      <c r="D390" s="21" t="s">
        <v>9011</v>
      </c>
      <c r="E390" s="21"/>
      <c r="F390" s="21"/>
      <c r="G390" s="155"/>
      <c r="H390" s="145"/>
      <c r="I390" s="133" t="s">
        <v>10396</v>
      </c>
      <c r="J390" s="181" t="s">
        <v>8435</v>
      </c>
      <c r="K390" s="133"/>
      <c r="L390" s="133">
        <v>3443</v>
      </c>
      <c r="M390" s="133">
        <v>4</v>
      </c>
      <c r="N390" s="148">
        <v>15.7</v>
      </c>
      <c r="O390" s="148"/>
      <c r="P390" s="20"/>
    </row>
    <row r="391" spans="2:16" x14ac:dyDescent="0.35">
      <c r="B391" s="21" t="s">
        <v>7022</v>
      </c>
      <c r="C391" s="21" t="s">
        <v>8890</v>
      </c>
      <c r="D391" s="21" t="s">
        <v>9011</v>
      </c>
      <c r="E391" s="21"/>
      <c r="F391" s="21"/>
      <c r="G391" s="155"/>
      <c r="H391" s="145"/>
      <c r="I391" s="133" t="s">
        <v>10394</v>
      </c>
      <c r="J391" s="181" t="s">
        <v>8385</v>
      </c>
      <c r="K391" s="133"/>
      <c r="L391" s="133">
        <v>1412</v>
      </c>
      <c r="M391" s="133">
        <v>1</v>
      </c>
      <c r="N391" s="148">
        <v>1.7</v>
      </c>
      <c r="O391" s="148"/>
      <c r="P391" s="20"/>
    </row>
    <row r="392" spans="2:16" x14ac:dyDescent="0.35">
      <c r="B392" s="21" t="s">
        <v>7022</v>
      </c>
      <c r="C392" s="21" t="s">
        <v>8890</v>
      </c>
      <c r="D392" s="21" t="s">
        <v>9011</v>
      </c>
      <c r="E392" s="21"/>
      <c r="F392" s="21"/>
      <c r="G392" s="155"/>
      <c r="H392" s="145"/>
      <c r="I392" s="133" t="s">
        <v>8989</v>
      </c>
      <c r="J392" s="181" t="s">
        <v>8385</v>
      </c>
      <c r="K392" s="133"/>
      <c r="L392" s="133">
        <v>1412</v>
      </c>
      <c r="M392" s="133">
        <v>1</v>
      </c>
      <c r="N392" s="148">
        <v>1.7</v>
      </c>
      <c r="O392" s="148"/>
      <c r="P392" s="20"/>
    </row>
    <row r="393" spans="2:16" x14ac:dyDescent="0.35">
      <c r="B393" s="21" t="s">
        <v>7022</v>
      </c>
      <c r="C393" s="21" t="s">
        <v>8890</v>
      </c>
      <c r="D393" s="21" t="s">
        <v>9011</v>
      </c>
      <c r="E393" s="21"/>
      <c r="F393" s="21"/>
      <c r="G393" s="155"/>
      <c r="H393" s="145"/>
      <c r="I393" s="133">
        <v>296</v>
      </c>
      <c r="J393" s="181" t="s">
        <v>8988</v>
      </c>
      <c r="K393" s="133"/>
      <c r="L393" s="133">
        <v>185</v>
      </c>
      <c r="M393" s="133">
        <v>8</v>
      </c>
      <c r="N393" s="148">
        <v>10.4</v>
      </c>
      <c r="O393" s="148"/>
      <c r="P393" s="20"/>
    </row>
    <row r="394" spans="2:16" x14ac:dyDescent="0.35">
      <c r="B394" s="21" t="s">
        <v>7022</v>
      </c>
      <c r="C394" s="21" t="s">
        <v>8890</v>
      </c>
      <c r="D394" s="21" t="s">
        <v>9011</v>
      </c>
      <c r="E394" s="21"/>
      <c r="F394" s="21"/>
      <c r="G394" s="155"/>
      <c r="H394" s="145"/>
      <c r="I394" s="133" t="s">
        <v>10547</v>
      </c>
      <c r="J394" s="181" t="s">
        <v>8435</v>
      </c>
      <c r="K394" s="133"/>
      <c r="L394" s="133">
        <v>1957</v>
      </c>
      <c r="M394" s="133">
        <v>4</v>
      </c>
      <c r="N394" s="148">
        <v>8.9</v>
      </c>
      <c r="O394" s="148"/>
      <c r="P394" s="20"/>
    </row>
    <row r="395" spans="2:16" x14ac:dyDescent="0.35">
      <c r="B395" s="21" t="s">
        <v>7022</v>
      </c>
      <c r="C395" s="21" t="s">
        <v>8890</v>
      </c>
      <c r="D395" s="21" t="s">
        <v>9011</v>
      </c>
      <c r="E395" s="21"/>
      <c r="F395" s="21"/>
      <c r="G395" s="155"/>
      <c r="H395" s="145"/>
      <c r="I395" s="133" t="s">
        <v>10548</v>
      </c>
      <c r="J395" s="181" t="s">
        <v>8435</v>
      </c>
      <c r="K395" s="133"/>
      <c r="L395" s="133">
        <v>1957</v>
      </c>
      <c r="M395" s="133">
        <v>4</v>
      </c>
      <c r="N395" s="148">
        <v>8.9</v>
      </c>
      <c r="O395" s="148"/>
      <c r="P395" s="20"/>
    </row>
    <row r="396" spans="2:16" x14ac:dyDescent="0.35">
      <c r="B396" s="21" t="s">
        <v>7022</v>
      </c>
      <c r="C396" s="21" t="s">
        <v>8890</v>
      </c>
      <c r="D396" s="21" t="s">
        <v>9011</v>
      </c>
      <c r="E396" s="21"/>
      <c r="F396" s="21"/>
      <c r="G396" s="155"/>
      <c r="H396" s="145"/>
      <c r="I396" s="133" t="s">
        <v>10844</v>
      </c>
      <c r="J396" s="181" t="s">
        <v>8385</v>
      </c>
      <c r="K396" s="133"/>
      <c r="L396" s="133">
        <v>2362</v>
      </c>
      <c r="M396" s="133">
        <v>4</v>
      </c>
      <c r="N396" s="148">
        <v>8.6</v>
      </c>
      <c r="O396" s="148"/>
      <c r="P396" s="20"/>
    </row>
    <row r="397" spans="2:16" x14ac:dyDescent="0.35">
      <c r="B397" s="21" t="s">
        <v>7022</v>
      </c>
      <c r="C397" s="21" t="s">
        <v>8890</v>
      </c>
      <c r="D397" s="21" t="s">
        <v>9011</v>
      </c>
      <c r="E397" s="21"/>
      <c r="F397" s="21"/>
      <c r="G397" s="155"/>
      <c r="H397" s="145"/>
      <c r="I397" s="133" t="s">
        <v>10845</v>
      </c>
      <c r="J397" s="181" t="s">
        <v>8385</v>
      </c>
      <c r="K397" s="133"/>
      <c r="L397" s="133">
        <v>2362</v>
      </c>
      <c r="M397" s="133">
        <v>4</v>
      </c>
      <c r="N397" s="148">
        <v>8.6</v>
      </c>
      <c r="O397" s="148"/>
      <c r="P397" s="20"/>
    </row>
    <row r="398" spans="2:16" x14ac:dyDescent="0.35">
      <c r="B398" s="21" t="s">
        <v>7022</v>
      </c>
      <c r="C398" s="21" t="s">
        <v>8890</v>
      </c>
      <c r="D398" s="21" t="s">
        <v>9011</v>
      </c>
      <c r="E398" s="21"/>
      <c r="F398" s="21"/>
      <c r="G398" s="155"/>
      <c r="H398" s="145"/>
      <c r="I398" s="133" t="s">
        <v>8989</v>
      </c>
      <c r="J398" s="181" t="s">
        <v>8385</v>
      </c>
      <c r="K398" s="133"/>
      <c r="L398" s="133">
        <v>1412</v>
      </c>
      <c r="M398" s="133">
        <v>4</v>
      </c>
      <c r="N398" s="148">
        <v>1.7</v>
      </c>
      <c r="O398" s="148"/>
      <c r="P398" s="20"/>
    </row>
    <row r="399" spans="2:16" x14ac:dyDescent="0.35">
      <c r="B399" s="21" t="s">
        <v>7022</v>
      </c>
      <c r="C399" s="21" t="s">
        <v>8890</v>
      </c>
      <c r="D399" s="21" t="s">
        <v>9011</v>
      </c>
      <c r="E399" s="21"/>
      <c r="F399" s="21"/>
      <c r="G399" s="155"/>
      <c r="H399" s="145"/>
      <c r="I399" s="133" t="s">
        <v>10551</v>
      </c>
      <c r="J399" s="181" t="s">
        <v>8345</v>
      </c>
      <c r="K399" s="133"/>
      <c r="L399" s="133">
        <v>1747</v>
      </c>
      <c r="M399" s="133">
        <v>4</v>
      </c>
      <c r="N399" s="148">
        <v>3.7</v>
      </c>
      <c r="O399" s="148"/>
      <c r="P399" s="20"/>
    </row>
    <row r="400" spans="2:16" x14ac:dyDescent="0.35">
      <c r="B400" s="21" t="s">
        <v>7022</v>
      </c>
      <c r="C400" s="21" t="s">
        <v>8890</v>
      </c>
      <c r="D400" s="21" t="s">
        <v>9011</v>
      </c>
      <c r="E400" s="21"/>
      <c r="F400" s="21"/>
      <c r="G400" s="155"/>
      <c r="H400" s="145"/>
      <c r="I400" s="133" t="s">
        <v>10552</v>
      </c>
      <c r="J400" s="181" t="s">
        <v>8345</v>
      </c>
      <c r="K400" s="133"/>
      <c r="L400" s="133">
        <v>1747</v>
      </c>
      <c r="M400" s="133">
        <v>4</v>
      </c>
      <c r="N400" s="148">
        <v>3.7</v>
      </c>
      <c r="O400" s="148"/>
      <c r="P400" s="20"/>
    </row>
    <row r="401" spans="2:16" x14ac:dyDescent="0.35">
      <c r="B401" s="21" t="s">
        <v>7022</v>
      </c>
      <c r="C401" s="21" t="s">
        <v>8890</v>
      </c>
      <c r="D401" s="21" t="s">
        <v>9011</v>
      </c>
      <c r="E401" s="21"/>
      <c r="F401" s="21"/>
      <c r="G401" s="155"/>
      <c r="H401" s="145"/>
      <c r="I401" s="133" t="s">
        <v>10435</v>
      </c>
      <c r="J401" s="181" t="s">
        <v>8385</v>
      </c>
      <c r="K401" s="133"/>
      <c r="L401" s="133">
        <v>2977</v>
      </c>
      <c r="M401" s="133">
        <v>8</v>
      </c>
      <c r="N401" s="148">
        <v>10.8</v>
      </c>
      <c r="O401" s="148"/>
      <c r="P401" s="20"/>
    </row>
    <row r="402" spans="2:16" x14ac:dyDescent="0.35">
      <c r="B402" s="21" t="s">
        <v>7022</v>
      </c>
      <c r="C402" s="21" t="s">
        <v>8890</v>
      </c>
      <c r="D402" s="21" t="s">
        <v>9011</v>
      </c>
      <c r="E402" s="21"/>
      <c r="F402" s="21"/>
      <c r="G402" s="155"/>
      <c r="H402" s="145"/>
      <c r="I402" s="133" t="s">
        <v>10436</v>
      </c>
      <c r="J402" s="181" t="s">
        <v>8385</v>
      </c>
      <c r="K402" s="133"/>
      <c r="L402" s="133">
        <v>2977</v>
      </c>
      <c r="M402" s="133">
        <v>8</v>
      </c>
      <c r="N402" s="148">
        <v>10.8</v>
      </c>
      <c r="O402" s="148"/>
      <c r="P402" s="20"/>
    </row>
    <row r="403" spans="2:16" x14ac:dyDescent="0.35">
      <c r="B403" s="21" t="s">
        <v>7022</v>
      </c>
      <c r="C403" s="21" t="s">
        <v>8890</v>
      </c>
      <c r="D403" s="21" t="s">
        <v>9011</v>
      </c>
      <c r="E403" s="21"/>
      <c r="F403" s="21"/>
      <c r="G403" s="155"/>
      <c r="H403" s="145"/>
      <c r="I403" s="133">
        <v>301</v>
      </c>
      <c r="J403" s="181" t="s">
        <v>8990</v>
      </c>
      <c r="K403" s="133"/>
      <c r="L403" s="133">
        <v>385</v>
      </c>
      <c r="M403" s="133">
        <v>8</v>
      </c>
      <c r="N403" s="148">
        <v>56</v>
      </c>
      <c r="O403" s="148"/>
      <c r="P403" s="20"/>
    </row>
    <row r="404" spans="2:16" x14ac:dyDescent="0.35">
      <c r="B404" s="21" t="s">
        <v>7022</v>
      </c>
      <c r="C404" s="21" t="s">
        <v>8890</v>
      </c>
      <c r="D404" s="21" t="s">
        <v>9011</v>
      </c>
      <c r="E404" s="21"/>
      <c r="F404" s="21"/>
      <c r="G404" s="155"/>
      <c r="H404" s="145"/>
      <c r="I404" s="133" t="s">
        <v>10842</v>
      </c>
      <c r="J404" s="181" t="s">
        <v>8435</v>
      </c>
      <c r="K404" s="133"/>
      <c r="L404" s="133">
        <v>2843</v>
      </c>
      <c r="M404" s="133">
        <v>4</v>
      </c>
      <c r="N404" s="148">
        <v>13</v>
      </c>
      <c r="O404" s="148"/>
      <c r="P404" s="20"/>
    </row>
    <row r="405" spans="2:16" x14ac:dyDescent="0.35">
      <c r="B405" s="21" t="s">
        <v>7022</v>
      </c>
      <c r="C405" s="21" t="s">
        <v>8890</v>
      </c>
      <c r="D405" s="21" t="s">
        <v>9011</v>
      </c>
      <c r="E405" s="21"/>
      <c r="F405" s="21"/>
      <c r="G405" s="155"/>
      <c r="H405" s="145"/>
      <c r="I405" s="133" t="s">
        <v>10843</v>
      </c>
      <c r="J405" s="181" t="s">
        <v>8435</v>
      </c>
      <c r="K405" s="133"/>
      <c r="L405" s="133">
        <v>2843</v>
      </c>
      <c r="M405" s="133">
        <v>4</v>
      </c>
      <c r="N405" s="148">
        <v>13</v>
      </c>
      <c r="O405" s="148"/>
      <c r="P405" s="20"/>
    </row>
    <row r="406" spans="2:16" x14ac:dyDescent="0.35">
      <c r="B406" s="21" t="s">
        <v>7022</v>
      </c>
      <c r="C406" s="21" t="s">
        <v>8890</v>
      </c>
      <c r="D406" s="21" t="s">
        <v>9011</v>
      </c>
      <c r="E406" s="21"/>
      <c r="F406" s="21"/>
      <c r="G406" s="155"/>
      <c r="H406" s="145"/>
      <c r="I406" s="133">
        <v>303</v>
      </c>
      <c r="J406" s="181" t="s">
        <v>8420</v>
      </c>
      <c r="K406" s="133"/>
      <c r="L406" s="133">
        <v>117</v>
      </c>
      <c r="M406" s="133">
        <v>8</v>
      </c>
      <c r="N406" s="148">
        <v>4.8</v>
      </c>
      <c r="O406" s="148"/>
      <c r="P406" s="20"/>
    </row>
    <row r="407" spans="2:16" x14ac:dyDescent="0.35">
      <c r="B407" s="21" t="s">
        <v>7022</v>
      </c>
      <c r="C407" s="21" t="s">
        <v>8890</v>
      </c>
      <c r="D407" s="21" t="s">
        <v>9011</v>
      </c>
      <c r="E407" s="21"/>
      <c r="F407" s="21"/>
      <c r="G407" s="155"/>
      <c r="H407" s="145"/>
      <c r="I407" s="133" t="s">
        <v>10431</v>
      </c>
      <c r="J407" s="181" t="s">
        <v>8345</v>
      </c>
      <c r="K407" s="133"/>
      <c r="L407" s="133">
        <v>2743</v>
      </c>
      <c r="M407" s="133">
        <v>4</v>
      </c>
      <c r="N407" s="148">
        <v>5.9</v>
      </c>
      <c r="O407" s="148"/>
      <c r="P407" s="20"/>
    </row>
    <row r="408" spans="2:16" x14ac:dyDescent="0.35">
      <c r="B408" s="21" t="s">
        <v>7022</v>
      </c>
      <c r="C408" s="21" t="s">
        <v>8890</v>
      </c>
      <c r="D408" s="21" t="s">
        <v>9011</v>
      </c>
      <c r="E408" s="21"/>
      <c r="F408" s="21"/>
      <c r="G408" s="155"/>
      <c r="H408" s="145"/>
      <c r="I408" s="133" t="s">
        <v>10432</v>
      </c>
      <c r="J408" s="181" t="s">
        <v>8345</v>
      </c>
      <c r="K408" s="133"/>
      <c r="L408" s="133">
        <v>2743</v>
      </c>
      <c r="M408" s="133">
        <v>4</v>
      </c>
      <c r="N408" s="148">
        <v>5.9</v>
      </c>
      <c r="O408" s="148"/>
      <c r="P408" s="20"/>
    </row>
    <row r="409" spans="2:16" x14ac:dyDescent="0.35">
      <c r="B409" s="21" t="s">
        <v>7022</v>
      </c>
      <c r="C409" s="21" t="s">
        <v>8890</v>
      </c>
      <c r="D409" s="21" t="s">
        <v>9011</v>
      </c>
      <c r="E409" s="21"/>
      <c r="F409" s="21"/>
      <c r="G409" s="155"/>
      <c r="H409" s="145"/>
      <c r="I409" s="133" t="s">
        <v>10841</v>
      </c>
      <c r="J409" s="181" t="s">
        <v>8353</v>
      </c>
      <c r="K409" s="133"/>
      <c r="L409" s="133">
        <v>1553</v>
      </c>
      <c r="M409" s="133">
        <v>4</v>
      </c>
      <c r="N409" s="148">
        <v>6.6</v>
      </c>
      <c r="O409" s="148"/>
      <c r="P409" s="20"/>
    </row>
    <row r="410" spans="2:16" x14ac:dyDescent="0.35">
      <c r="B410" s="21" t="s">
        <v>7022</v>
      </c>
      <c r="C410" s="21" t="s">
        <v>8890</v>
      </c>
      <c r="D410" s="21" t="s">
        <v>9011</v>
      </c>
      <c r="E410" s="21"/>
      <c r="F410" s="21"/>
      <c r="G410" s="155"/>
      <c r="H410" s="145"/>
      <c r="I410" s="133" t="s">
        <v>10430</v>
      </c>
      <c r="J410" s="181" t="s">
        <v>8353</v>
      </c>
      <c r="K410" s="133"/>
      <c r="L410" s="133">
        <v>1553</v>
      </c>
      <c r="M410" s="133">
        <v>4</v>
      </c>
      <c r="N410" s="148">
        <v>6.6</v>
      </c>
      <c r="O410" s="148"/>
      <c r="P410" s="20"/>
    </row>
    <row r="411" spans="2:16" x14ac:dyDescent="0.35">
      <c r="B411" s="21" t="s">
        <v>7022</v>
      </c>
      <c r="C411" s="21" t="s">
        <v>8890</v>
      </c>
      <c r="D411" s="21" t="s">
        <v>9011</v>
      </c>
      <c r="E411" s="21"/>
      <c r="F411" s="21"/>
      <c r="G411" s="155"/>
      <c r="H411" s="145"/>
      <c r="I411" s="133" t="s">
        <v>7368</v>
      </c>
      <c r="J411" s="181" t="s">
        <v>8468</v>
      </c>
      <c r="K411" s="133"/>
      <c r="L411" s="133">
        <v>3832</v>
      </c>
      <c r="M411" s="133">
        <v>4</v>
      </c>
      <c r="N411" s="148">
        <v>55.6</v>
      </c>
      <c r="O411" s="148"/>
      <c r="P411" s="20"/>
    </row>
    <row r="412" spans="2:16" x14ac:dyDescent="0.35">
      <c r="B412" s="21" t="s">
        <v>7022</v>
      </c>
      <c r="C412" s="21" t="s">
        <v>8890</v>
      </c>
      <c r="D412" s="21" t="s">
        <v>9011</v>
      </c>
      <c r="E412" s="21"/>
      <c r="F412" s="21"/>
      <c r="G412" s="155"/>
      <c r="H412" s="145"/>
      <c r="I412" s="133" t="s">
        <v>8991</v>
      </c>
      <c r="J412" s="181" t="s">
        <v>8383</v>
      </c>
      <c r="K412" s="133"/>
      <c r="L412" s="133">
        <v>3480</v>
      </c>
      <c r="M412" s="133">
        <v>4</v>
      </c>
      <c r="N412" s="148">
        <v>63.6</v>
      </c>
      <c r="O412" s="148"/>
      <c r="P412" s="20"/>
    </row>
    <row r="413" spans="2:16" x14ac:dyDescent="0.35">
      <c r="B413" s="21" t="s">
        <v>7022</v>
      </c>
      <c r="C413" s="21" t="s">
        <v>8890</v>
      </c>
      <c r="D413" s="21" t="s">
        <v>9011</v>
      </c>
      <c r="E413" s="21"/>
      <c r="F413" s="21"/>
      <c r="G413" s="155"/>
      <c r="H413" s="145"/>
      <c r="I413" s="133" t="s">
        <v>8992</v>
      </c>
      <c r="J413" s="181" t="s">
        <v>8383</v>
      </c>
      <c r="K413" s="133"/>
      <c r="L413" s="133">
        <v>3480</v>
      </c>
      <c r="M413" s="133">
        <v>4</v>
      </c>
      <c r="N413" s="148">
        <v>63.6</v>
      </c>
      <c r="O413" s="148"/>
      <c r="P413" s="20"/>
    </row>
    <row r="414" spans="2:16" x14ac:dyDescent="0.35">
      <c r="B414" s="21" t="s">
        <v>7022</v>
      </c>
      <c r="C414" s="21" t="s">
        <v>8890</v>
      </c>
      <c r="D414" s="21" t="s">
        <v>9011</v>
      </c>
      <c r="E414" s="21"/>
      <c r="F414" s="21"/>
      <c r="G414" s="155"/>
      <c r="H414" s="145"/>
      <c r="I414" s="133" t="s">
        <v>7369</v>
      </c>
      <c r="J414" s="181" t="s">
        <v>8383</v>
      </c>
      <c r="K414" s="133"/>
      <c r="L414" s="133">
        <v>2850</v>
      </c>
      <c r="M414" s="133">
        <v>4</v>
      </c>
      <c r="N414" s="148">
        <v>52</v>
      </c>
      <c r="O414" s="148"/>
      <c r="P414" s="20"/>
    </row>
    <row r="415" spans="2:16" x14ac:dyDescent="0.35">
      <c r="B415" s="21" t="s">
        <v>7022</v>
      </c>
      <c r="C415" s="21" t="s">
        <v>8890</v>
      </c>
      <c r="D415" s="21" t="s">
        <v>9011</v>
      </c>
      <c r="E415" s="21"/>
      <c r="F415" s="21"/>
      <c r="G415" s="117"/>
      <c r="H415" s="198"/>
      <c r="I415" s="133">
        <v>309</v>
      </c>
      <c r="J415" s="181" t="s">
        <v>8345</v>
      </c>
      <c r="K415" s="133"/>
      <c r="L415" s="133">
        <v>516</v>
      </c>
      <c r="M415" s="21">
        <v>4</v>
      </c>
      <c r="N415" s="21">
        <v>4.4000000000000004</v>
      </c>
      <c r="O415" s="21"/>
      <c r="P415" s="20"/>
    </row>
    <row r="416" spans="2:16" x14ac:dyDescent="0.35">
      <c r="B416" s="21" t="s">
        <v>7022</v>
      </c>
      <c r="C416" s="21" t="s">
        <v>8890</v>
      </c>
      <c r="D416" s="21" t="s">
        <v>9011</v>
      </c>
      <c r="E416" s="21"/>
      <c r="F416" s="21"/>
      <c r="G416" s="155"/>
      <c r="H416" s="145"/>
      <c r="I416" s="133">
        <v>310</v>
      </c>
      <c r="J416" s="181" t="s">
        <v>8345</v>
      </c>
      <c r="K416" s="133"/>
      <c r="L416" s="133">
        <v>950</v>
      </c>
      <c r="M416" s="21">
        <v>4</v>
      </c>
      <c r="N416" s="21">
        <v>16</v>
      </c>
      <c r="O416" s="21"/>
      <c r="P416" s="20"/>
    </row>
    <row r="417" spans="2:16" x14ac:dyDescent="0.35">
      <c r="B417" s="21" t="s">
        <v>7022</v>
      </c>
      <c r="C417" s="21" t="s">
        <v>8890</v>
      </c>
      <c r="D417" s="21" t="s">
        <v>9011</v>
      </c>
      <c r="E417" s="21"/>
      <c r="F417" s="21"/>
      <c r="G417" s="155"/>
      <c r="H417" s="145"/>
      <c r="I417" s="133" t="s">
        <v>10840</v>
      </c>
      <c r="J417" s="181" t="s">
        <v>8345</v>
      </c>
      <c r="K417" s="133"/>
      <c r="L417" s="133">
        <v>950</v>
      </c>
      <c r="M417" s="21">
        <v>4</v>
      </c>
      <c r="N417" s="21">
        <v>16</v>
      </c>
      <c r="O417" s="21"/>
      <c r="P417" s="20"/>
    </row>
    <row r="418" spans="2:16" x14ac:dyDescent="0.35">
      <c r="B418" s="21" t="s">
        <v>7022</v>
      </c>
      <c r="C418" s="21" t="s">
        <v>8890</v>
      </c>
      <c r="D418" s="21" t="s">
        <v>9011</v>
      </c>
      <c r="E418" s="21"/>
      <c r="F418" s="21"/>
      <c r="G418" s="155"/>
      <c r="H418" s="145"/>
      <c r="I418" s="133" t="s">
        <v>8446</v>
      </c>
      <c r="J418" s="181" t="s">
        <v>8368</v>
      </c>
      <c r="K418" s="133"/>
      <c r="L418" s="133">
        <v>1442</v>
      </c>
      <c r="M418" s="133">
        <v>4</v>
      </c>
      <c r="N418" s="148">
        <v>18</v>
      </c>
      <c r="O418" s="148"/>
      <c r="P418" s="20"/>
    </row>
    <row r="419" spans="2:16" x14ac:dyDescent="0.35">
      <c r="B419" s="21" t="s">
        <v>7022</v>
      </c>
      <c r="C419" s="21" t="s">
        <v>8890</v>
      </c>
      <c r="D419" s="21" t="s">
        <v>9011</v>
      </c>
      <c r="E419" s="21"/>
      <c r="F419" s="21"/>
      <c r="G419" s="155"/>
      <c r="H419" s="145"/>
      <c r="I419" s="133" t="s">
        <v>8447</v>
      </c>
      <c r="J419" s="181" t="s">
        <v>8383</v>
      </c>
      <c r="K419" s="133"/>
      <c r="L419" s="133">
        <v>3116</v>
      </c>
      <c r="M419" s="133">
        <v>4</v>
      </c>
      <c r="N419" s="148">
        <v>56.8</v>
      </c>
      <c r="O419" s="148"/>
      <c r="P419" s="20"/>
    </row>
    <row r="420" spans="2:16" x14ac:dyDescent="0.35">
      <c r="B420" s="21" t="s">
        <v>7022</v>
      </c>
      <c r="C420" s="21" t="s">
        <v>8890</v>
      </c>
      <c r="D420" s="21" t="s">
        <v>9011</v>
      </c>
      <c r="E420" s="21"/>
      <c r="F420" s="21"/>
      <c r="G420" s="155"/>
      <c r="H420" s="145"/>
      <c r="I420" s="133">
        <v>313</v>
      </c>
      <c r="J420" s="181" t="s">
        <v>8993</v>
      </c>
      <c r="K420" s="133"/>
      <c r="L420" s="133">
        <v>1412</v>
      </c>
      <c r="M420" s="133">
        <v>2</v>
      </c>
      <c r="N420" s="148">
        <v>10.199999999999999</v>
      </c>
      <c r="O420" s="148"/>
      <c r="P420" s="20"/>
    </row>
    <row r="421" spans="2:16" x14ac:dyDescent="0.35">
      <c r="B421" s="21" t="s">
        <v>7022</v>
      </c>
      <c r="C421" s="21" t="s">
        <v>8890</v>
      </c>
      <c r="D421" s="21" t="s">
        <v>9011</v>
      </c>
      <c r="E421" s="21"/>
      <c r="F421" s="21"/>
      <c r="G421" s="139">
        <v>40120264</v>
      </c>
      <c r="H421" s="133" t="s">
        <v>10296</v>
      </c>
      <c r="I421" s="133">
        <v>153</v>
      </c>
      <c r="J421" s="181" t="s">
        <v>8433</v>
      </c>
      <c r="K421" s="133"/>
      <c r="L421" s="133">
        <v>648</v>
      </c>
      <c r="M421" s="133">
        <v>4</v>
      </c>
      <c r="N421" s="148">
        <v>6.4</v>
      </c>
      <c r="O421" s="148"/>
      <c r="P421" s="20"/>
    </row>
    <row r="422" spans="2:16" x14ac:dyDescent="0.35">
      <c r="B422" s="21" t="s">
        <v>7022</v>
      </c>
      <c r="C422" s="21" t="s">
        <v>8890</v>
      </c>
      <c r="D422" s="21" t="s">
        <v>9011</v>
      </c>
      <c r="E422" s="21"/>
      <c r="F422" s="21"/>
      <c r="G422" s="155"/>
      <c r="H422" s="145"/>
      <c r="I422" s="133">
        <v>154</v>
      </c>
      <c r="J422" s="181" t="s">
        <v>8968</v>
      </c>
      <c r="K422" s="133"/>
      <c r="L422" s="133">
        <v>300</v>
      </c>
      <c r="M422" s="133">
        <v>328</v>
      </c>
      <c r="N422" s="148">
        <v>65.600000000000009</v>
      </c>
      <c r="O422" s="148"/>
      <c r="P422" s="20"/>
    </row>
    <row r="423" spans="2:16" x14ac:dyDescent="0.35">
      <c r="B423" s="21" t="s">
        <v>7022</v>
      </c>
      <c r="C423" s="21" t="s">
        <v>8890</v>
      </c>
      <c r="D423" s="21" t="s">
        <v>9011</v>
      </c>
      <c r="E423" s="21"/>
      <c r="F423" s="21"/>
      <c r="G423" s="139">
        <v>40120339</v>
      </c>
      <c r="H423" s="133" t="s">
        <v>10135</v>
      </c>
      <c r="I423" s="133" t="s">
        <v>7345</v>
      </c>
      <c r="J423" s="181" t="s">
        <v>8468</v>
      </c>
      <c r="K423" s="133"/>
      <c r="L423" s="133">
        <v>2700</v>
      </c>
      <c r="M423" s="133">
        <v>4</v>
      </c>
      <c r="N423" s="148">
        <v>39.200000000000003</v>
      </c>
      <c r="O423" s="148"/>
      <c r="P423" s="20"/>
    </row>
    <row r="424" spans="2:16" x14ac:dyDescent="0.35">
      <c r="B424" s="21" t="s">
        <v>7022</v>
      </c>
      <c r="C424" s="21" t="s">
        <v>8890</v>
      </c>
      <c r="D424" s="21" t="s">
        <v>9011</v>
      </c>
      <c r="E424" s="21"/>
      <c r="F424" s="21"/>
      <c r="G424" s="139">
        <v>40120340</v>
      </c>
      <c r="H424" s="133" t="s">
        <v>10136</v>
      </c>
      <c r="I424" s="133" t="s">
        <v>7341</v>
      </c>
      <c r="J424" s="181" t="s">
        <v>8468</v>
      </c>
      <c r="K424" s="133"/>
      <c r="L424" s="133">
        <v>2690</v>
      </c>
      <c r="M424" s="133">
        <v>4</v>
      </c>
      <c r="N424" s="148">
        <v>39.200000000000003</v>
      </c>
      <c r="O424" s="148"/>
      <c r="P424" s="20"/>
    </row>
    <row r="425" spans="2:16" x14ac:dyDescent="0.35">
      <c r="B425" s="21" t="s">
        <v>7022</v>
      </c>
      <c r="C425" s="21" t="s">
        <v>8890</v>
      </c>
      <c r="D425" s="21" t="s">
        <v>9011</v>
      </c>
      <c r="E425" s="21"/>
      <c r="F425" s="21"/>
      <c r="G425" s="139">
        <v>40120341</v>
      </c>
      <c r="H425" s="133" t="s">
        <v>10211</v>
      </c>
      <c r="I425" s="133">
        <v>262</v>
      </c>
      <c r="J425" s="181" t="s">
        <v>8345</v>
      </c>
      <c r="K425" s="133"/>
      <c r="L425" s="133">
        <v>749</v>
      </c>
      <c r="M425" s="133">
        <v>8</v>
      </c>
      <c r="N425" s="148">
        <v>12.8</v>
      </c>
      <c r="O425" s="148"/>
      <c r="P425" s="20"/>
    </row>
    <row r="426" spans="2:16" x14ac:dyDescent="0.35">
      <c r="B426" s="21" t="s">
        <v>7022</v>
      </c>
      <c r="C426" s="21" t="s">
        <v>8890</v>
      </c>
      <c r="D426" s="21" t="s">
        <v>9011</v>
      </c>
      <c r="E426" s="21"/>
      <c r="F426" s="21"/>
      <c r="G426" s="139">
        <v>40120342</v>
      </c>
      <c r="H426" s="133" t="s">
        <v>10275</v>
      </c>
      <c r="I426" s="133">
        <v>263</v>
      </c>
      <c r="J426" s="181" t="s">
        <v>8379</v>
      </c>
      <c r="K426" s="133"/>
      <c r="L426" s="133">
        <v>130</v>
      </c>
      <c r="M426" s="133">
        <v>4</v>
      </c>
      <c r="N426" s="148">
        <v>2.4</v>
      </c>
      <c r="O426" s="148"/>
      <c r="P426" s="20"/>
    </row>
    <row r="427" spans="2:16" x14ac:dyDescent="0.35">
      <c r="B427" s="21" t="s">
        <v>7022</v>
      </c>
      <c r="C427" s="21" t="s">
        <v>8890</v>
      </c>
      <c r="D427" s="21" t="s">
        <v>9011</v>
      </c>
      <c r="E427" s="21"/>
      <c r="F427" s="21"/>
      <c r="G427" s="155"/>
      <c r="H427" s="145"/>
      <c r="I427" s="133">
        <v>313</v>
      </c>
      <c r="J427" s="181" t="s">
        <v>8994</v>
      </c>
      <c r="K427" s="133"/>
      <c r="L427" s="133">
        <v>511</v>
      </c>
      <c r="M427" s="133">
        <v>4</v>
      </c>
      <c r="N427" s="148">
        <v>12.8</v>
      </c>
      <c r="O427" s="148"/>
      <c r="P427" s="20"/>
    </row>
    <row r="428" spans="2:16" x14ac:dyDescent="0.35">
      <c r="B428" s="21" t="s">
        <v>7022</v>
      </c>
      <c r="C428" s="21" t="s">
        <v>8890</v>
      </c>
      <c r="D428" s="21" t="s">
        <v>9011</v>
      </c>
      <c r="E428" s="21"/>
      <c r="F428" s="21"/>
      <c r="G428" s="155"/>
      <c r="H428" s="145"/>
      <c r="I428" s="133">
        <v>314</v>
      </c>
      <c r="J428" s="181" t="s">
        <v>8994</v>
      </c>
      <c r="K428" s="133"/>
      <c r="L428" s="133">
        <v>427</v>
      </c>
      <c r="M428" s="133">
        <v>4</v>
      </c>
      <c r="N428" s="148">
        <v>10.8</v>
      </c>
      <c r="O428" s="148"/>
      <c r="P428" s="20"/>
    </row>
    <row r="429" spans="2:16" x14ac:dyDescent="0.35">
      <c r="B429" s="21" t="s">
        <v>7022</v>
      </c>
      <c r="C429" s="21" t="s">
        <v>8890</v>
      </c>
      <c r="D429" s="21" t="s">
        <v>7098</v>
      </c>
      <c r="E429" s="21"/>
      <c r="F429" s="21"/>
      <c r="G429" s="139">
        <v>40120420</v>
      </c>
      <c r="H429" s="133" t="s">
        <v>10146</v>
      </c>
      <c r="I429" s="133" t="s">
        <v>8670</v>
      </c>
      <c r="J429" s="181" t="s">
        <v>8882</v>
      </c>
      <c r="K429" s="133"/>
      <c r="L429" s="133">
        <v>2748</v>
      </c>
      <c r="M429" s="133">
        <v>1</v>
      </c>
      <c r="N429" s="148">
        <v>98.9</v>
      </c>
      <c r="O429" s="148"/>
      <c r="P429" s="20"/>
    </row>
    <row r="430" spans="2:16" x14ac:dyDescent="0.35">
      <c r="B430" s="21" t="s">
        <v>7022</v>
      </c>
      <c r="C430" s="21" t="s">
        <v>8890</v>
      </c>
      <c r="D430" s="21" t="s">
        <v>7098</v>
      </c>
      <c r="E430" s="21"/>
      <c r="F430" s="21"/>
      <c r="G430" s="21">
        <v>40120421</v>
      </c>
      <c r="H430" s="39" t="s">
        <v>11283</v>
      </c>
      <c r="I430" s="133" t="s">
        <v>10838</v>
      </c>
      <c r="J430" s="181" t="s">
        <v>8435</v>
      </c>
      <c r="K430" s="133"/>
      <c r="L430" s="133">
        <v>1900</v>
      </c>
      <c r="M430" s="133">
        <v>1</v>
      </c>
      <c r="N430" s="148">
        <v>8.6999999999999993</v>
      </c>
      <c r="O430" s="148"/>
      <c r="P430" s="20"/>
    </row>
    <row r="431" spans="2:16" x14ac:dyDescent="0.35">
      <c r="B431" s="21" t="s">
        <v>7022</v>
      </c>
      <c r="C431" s="21" t="s">
        <v>8890</v>
      </c>
      <c r="D431" s="21" t="s">
        <v>7098</v>
      </c>
      <c r="E431" s="21"/>
      <c r="F431" s="21"/>
      <c r="G431" s="21">
        <v>40120422</v>
      </c>
      <c r="H431" s="39" t="s">
        <v>11282</v>
      </c>
      <c r="I431" s="133" t="s">
        <v>10839</v>
      </c>
      <c r="J431" s="181" t="s">
        <v>8435</v>
      </c>
      <c r="K431" s="133"/>
      <c r="L431" s="133">
        <v>1900</v>
      </c>
      <c r="M431" s="133">
        <v>1</v>
      </c>
      <c r="N431" s="148">
        <v>8.6999999999999993</v>
      </c>
      <c r="O431" s="148"/>
      <c r="P431" s="20"/>
    </row>
    <row r="432" spans="2:16" x14ac:dyDescent="0.35">
      <c r="B432" s="21" t="s">
        <v>7022</v>
      </c>
      <c r="C432" s="21" t="s">
        <v>8890</v>
      </c>
      <c r="D432" s="21" t="s">
        <v>7098</v>
      </c>
      <c r="E432" s="21"/>
      <c r="F432" s="21"/>
      <c r="G432" s="139">
        <v>40120423</v>
      </c>
      <c r="H432" s="133" t="s">
        <v>11257</v>
      </c>
      <c r="I432" s="133" t="s">
        <v>10836</v>
      </c>
      <c r="J432" s="181" t="s">
        <v>8385</v>
      </c>
      <c r="K432" s="133"/>
      <c r="L432" s="133">
        <v>1412</v>
      </c>
      <c r="M432" s="133">
        <v>1</v>
      </c>
      <c r="N432" s="148">
        <v>5.0999999999999996</v>
      </c>
      <c r="O432" s="148"/>
      <c r="P432" s="20"/>
    </row>
    <row r="433" spans="2:16" x14ac:dyDescent="0.35">
      <c r="B433" s="21" t="s">
        <v>7022</v>
      </c>
      <c r="C433" s="21" t="s">
        <v>8890</v>
      </c>
      <c r="D433" s="21" t="s">
        <v>7098</v>
      </c>
      <c r="E433" s="21"/>
      <c r="F433" s="21"/>
      <c r="G433" s="139">
        <v>40120424</v>
      </c>
      <c r="H433" s="133" t="s">
        <v>11256</v>
      </c>
      <c r="I433" s="133" t="s">
        <v>10837</v>
      </c>
      <c r="J433" s="181" t="s">
        <v>8385</v>
      </c>
      <c r="K433" s="133"/>
      <c r="L433" s="133">
        <v>1412</v>
      </c>
      <c r="M433" s="133">
        <v>1</v>
      </c>
      <c r="N433" s="148">
        <v>5.0999999999999996</v>
      </c>
      <c r="O433" s="148"/>
      <c r="P433" s="20"/>
    </row>
    <row r="434" spans="2:16" x14ac:dyDescent="0.35">
      <c r="B434" s="21" t="s">
        <v>7022</v>
      </c>
      <c r="C434" s="21" t="s">
        <v>8890</v>
      </c>
      <c r="D434" s="21" t="s">
        <v>7098</v>
      </c>
      <c r="E434" s="21"/>
      <c r="F434" s="21"/>
      <c r="G434" s="139">
        <v>40120425</v>
      </c>
      <c r="H434" s="133" t="s">
        <v>11241</v>
      </c>
      <c r="I434" s="133" t="s">
        <v>10557</v>
      </c>
      <c r="J434" s="181" t="s">
        <v>8995</v>
      </c>
      <c r="K434" s="133"/>
      <c r="L434" s="133">
        <v>4309</v>
      </c>
      <c r="M434" s="133">
        <v>1</v>
      </c>
      <c r="N434" s="148">
        <v>31.5</v>
      </c>
      <c r="O434" s="148"/>
      <c r="P434" s="20"/>
    </row>
    <row r="435" spans="2:16" x14ac:dyDescent="0.35">
      <c r="B435" s="21" t="s">
        <v>7022</v>
      </c>
      <c r="C435" s="21" t="s">
        <v>8890</v>
      </c>
      <c r="D435" s="21" t="s">
        <v>7098</v>
      </c>
      <c r="E435" s="21"/>
      <c r="F435" s="21"/>
      <c r="G435" s="139">
        <v>40120426</v>
      </c>
      <c r="H435" s="133" t="s">
        <v>11240</v>
      </c>
      <c r="I435" s="133" t="s">
        <v>10558</v>
      </c>
      <c r="J435" s="181" t="s">
        <v>8995</v>
      </c>
      <c r="K435" s="133"/>
      <c r="L435" s="133">
        <v>4309</v>
      </c>
      <c r="M435" s="133">
        <v>1</v>
      </c>
      <c r="N435" s="148">
        <v>31.5</v>
      </c>
      <c r="O435" s="148"/>
      <c r="P435" s="20"/>
    </row>
    <row r="436" spans="2:16" x14ac:dyDescent="0.35">
      <c r="B436" s="21" t="s">
        <v>7022</v>
      </c>
      <c r="C436" s="21" t="s">
        <v>8890</v>
      </c>
      <c r="D436" s="21" t="s">
        <v>7098</v>
      </c>
      <c r="E436" s="21"/>
      <c r="F436" s="21"/>
      <c r="G436" s="155"/>
      <c r="H436" s="145"/>
      <c r="I436" s="133">
        <v>334</v>
      </c>
      <c r="J436" s="181" t="s">
        <v>8423</v>
      </c>
      <c r="K436" s="133"/>
      <c r="L436" s="133">
        <v>190</v>
      </c>
      <c r="M436" s="133">
        <v>2</v>
      </c>
      <c r="N436" s="148">
        <v>2.4</v>
      </c>
      <c r="O436" s="148"/>
      <c r="P436" s="20"/>
    </row>
    <row r="437" spans="2:16" x14ac:dyDescent="0.35">
      <c r="B437" s="21" t="s">
        <v>7022</v>
      </c>
      <c r="C437" s="21" t="s">
        <v>8890</v>
      </c>
      <c r="D437" s="21" t="s">
        <v>7098</v>
      </c>
      <c r="E437" s="21"/>
      <c r="F437" s="21"/>
      <c r="G437" s="155"/>
      <c r="H437" s="145"/>
      <c r="I437" s="133" t="s">
        <v>8996</v>
      </c>
      <c r="J437" s="181" t="s">
        <v>8943</v>
      </c>
      <c r="K437" s="133"/>
      <c r="L437" s="133">
        <v>598</v>
      </c>
      <c r="M437" s="133">
        <v>1</v>
      </c>
      <c r="N437" s="148">
        <v>17.399999999999999</v>
      </c>
      <c r="O437" s="148"/>
      <c r="P437" s="20"/>
    </row>
    <row r="438" spans="2:16" x14ac:dyDescent="0.35">
      <c r="B438" s="21" t="s">
        <v>7022</v>
      </c>
      <c r="C438" s="21" t="s">
        <v>8890</v>
      </c>
      <c r="D438" s="21" t="s">
        <v>7098</v>
      </c>
      <c r="E438" s="21"/>
      <c r="F438" s="21"/>
      <c r="G438" s="139">
        <v>40120265</v>
      </c>
      <c r="H438" s="133" t="s">
        <v>10222</v>
      </c>
      <c r="I438" s="133">
        <v>155</v>
      </c>
      <c r="J438" s="181" t="s">
        <v>8742</v>
      </c>
      <c r="K438" s="133"/>
      <c r="L438" s="133">
        <v>598</v>
      </c>
      <c r="M438" s="133">
        <v>2</v>
      </c>
      <c r="N438" s="148">
        <v>16.600000000000001</v>
      </c>
      <c r="O438" s="148"/>
      <c r="P438" s="20"/>
    </row>
    <row r="439" spans="2:16" x14ac:dyDescent="0.35">
      <c r="B439" s="21" t="s">
        <v>7022</v>
      </c>
      <c r="C439" s="21" t="s">
        <v>8890</v>
      </c>
      <c r="D439" s="21" t="s">
        <v>7098</v>
      </c>
      <c r="E439" s="21"/>
      <c r="F439" s="21"/>
      <c r="G439" s="139">
        <v>40120266</v>
      </c>
      <c r="H439" s="133" t="s">
        <v>10289</v>
      </c>
      <c r="I439" s="133">
        <v>156</v>
      </c>
      <c r="J439" s="181" t="s">
        <v>8950</v>
      </c>
      <c r="K439" s="133"/>
      <c r="L439" s="133">
        <v>255</v>
      </c>
      <c r="M439" s="133">
        <v>2</v>
      </c>
      <c r="N439" s="148">
        <v>1.6</v>
      </c>
      <c r="O439" s="148"/>
      <c r="P439" s="20"/>
    </row>
    <row r="440" spans="2:16" x14ac:dyDescent="0.35">
      <c r="B440" s="21" t="s">
        <v>7022</v>
      </c>
      <c r="C440" s="21" t="s">
        <v>8890</v>
      </c>
      <c r="D440" s="21" t="s">
        <v>74</v>
      </c>
      <c r="E440" s="21"/>
      <c r="F440" s="21"/>
      <c r="G440" s="139">
        <v>40120427</v>
      </c>
      <c r="H440" s="133" t="s">
        <v>10158</v>
      </c>
      <c r="I440" s="133" t="s">
        <v>8997</v>
      </c>
      <c r="J440" s="181" t="s">
        <v>8882</v>
      </c>
      <c r="K440" s="133"/>
      <c r="L440" s="133">
        <v>4279</v>
      </c>
      <c r="M440" s="133">
        <v>1</v>
      </c>
      <c r="N440" s="148">
        <v>154</v>
      </c>
      <c r="O440" s="148"/>
      <c r="P440" s="20"/>
    </row>
    <row r="441" spans="2:16" x14ac:dyDescent="0.35">
      <c r="B441" s="21" t="s">
        <v>7022</v>
      </c>
      <c r="C441" s="21" t="s">
        <v>8890</v>
      </c>
      <c r="D441" s="21" t="s">
        <v>74</v>
      </c>
      <c r="E441" s="21"/>
      <c r="F441" s="21"/>
      <c r="G441" s="139">
        <v>40120428</v>
      </c>
      <c r="H441" s="133" t="s">
        <v>11222</v>
      </c>
      <c r="I441" s="133" t="s">
        <v>10424</v>
      </c>
      <c r="J441" s="181" t="s">
        <v>8435</v>
      </c>
      <c r="K441" s="133"/>
      <c r="L441" s="133">
        <v>2217</v>
      </c>
      <c r="M441" s="133">
        <v>1</v>
      </c>
      <c r="N441" s="148">
        <v>10.199999999999999</v>
      </c>
      <c r="O441" s="148"/>
      <c r="P441" s="20"/>
    </row>
    <row r="442" spans="2:16" x14ac:dyDescent="0.35">
      <c r="B442" s="21" t="s">
        <v>7022</v>
      </c>
      <c r="C442" s="21" t="s">
        <v>8890</v>
      </c>
      <c r="D442" s="21" t="s">
        <v>74</v>
      </c>
      <c r="E442" s="21"/>
      <c r="F442" s="21"/>
      <c r="G442" s="139">
        <v>40120429</v>
      </c>
      <c r="H442" s="133" t="s">
        <v>11225</v>
      </c>
      <c r="I442" s="133" t="s">
        <v>10425</v>
      </c>
      <c r="J442" s="181" t="s">
        <v>8435</v>
      </c>
      <c r="K442" s="133"/>
      <c r="L442" s="133">
        <v>2217</v>
      </c>
      <c r="M442" s="133">
        <v>1</v>
      </c>
      <c r="N442" s="148">
        <v>10.199999999999999</v>
      </c>
      <c r="O442" s="148"/>
      <c r="P442" s="20"/>
    </row>
    <row r="443" spans="2:16" x14ac:dyDescent="0.35">
      <c r="B443" s="21" t="s">
        <v>7022</v>
      </c>
      <c r="C443" s="21" t="s">
        <v>8890</v>
      </c>
      <c r="D443" s="21" t="s">
        <v>74</v>
      </c>
      <c r="E443" s="21"/>
      <c r="F443" s="21"/>
      <c r="G443" s="139">
        <v>40120430</v>
      </c>
      <c r="H443" s="133" t="s">
        <v>11287</v>
      </c>
      <c r="I443" s="133" t="s">
        <v>10834</v>
      </c>
      <c r="J443" s="181" t="s">
        <v>8435</v>
      </c>
      <c r="K443" s="133"/>
      <c r="L443" s="133">
        <v>1872</v>
      </c>
      <c r="M443" s="133">
        <v>1</v>
      </c>
      <c r="N443" s="148">
        <v>8.6</v>
      </c>
      <c r="O443" s="148"/>
      <c r="P443" s="20"/>
    </row>
    <row r="444" spans="2:16" x14ac:dyDescent="0.35">
      <c r="B444" s="21" t="s">
        <v>7022</v>
      </c>
      <c r="C444" s="21" t="s">
        <v>8890</v>
      </c>
      <c r="D444" s="21" t="s">
        <v>74</v>
      </c>
      <c r="E444" s="21"/>
      <c r="F444" s="21"/>
      <c r="G444" s="139">
        <v>40120431</v>
      </c>
      <c r="H444" s="133" t="s">
        <v>11284</v>
      </c>
      <c r="I444" s="133" t="s">
        <v>10835</v>
      </c>
      <c r="J444" s="181" t="s">
        <v>8435</v>
      </c>
      <c r="K444" s="133"/>
      <c r="L444" s="133">
        <v>1872</v>
      </c>
      <c r="M444" s="133">
        <v>1</v>
      </c>
      <c r="N444" s="148">
        <v>8.6</v>
      </c>
      <c r="O444" s="148"/>
      <c r="P444" s="20"/>
    </row>
    <row r="445" spans="2:16" x14ac:dyDescent="0.35">
      <c r="B445" s="21" t="s">
        <v>7022</v>
      </c>
      <c r="C445" s="21" t="s">
        <v>8890</v>
      </c>
      <c r="D445" s="21" t="s">
        <v>74</v>
      </c>
      <c r="E445" s="21"/>
      <c r="F445" s="21"/>
      <c r="G445" s="139">
        <v>40120432</v>
      </c>
      <c r="H445" s="133" t="s">
        <v>10246</v>
      </c>
      <c r="I445" s="133">
        <v>351</v>
      </c>
      <c r="J445" s="181" t="s">
        <v>8998</v>
      </c>
      <c r="K445" s="133"/>
      <c r="L445" s="133">
        <v>195</v>
      </c>
      <c r="M445" s="133">
        <v>2</v>
      </c>
      <c r="N445" s="148">
        <v>3</v>
      </c>
      <c r="O445" s="148"/>
      <c r="P445" s="20"/>
    </row>
    <row r="446" spans="2:16" x14ac:dyDescent="0.35">
      <c r="B446" s="21" t="s">
        <v>7022</v>
      </c>
      <c r="C446" s="21" t="s">
        <v>8890</v>
      </c>
      <c r="D446" s="21" t="s">
        <v>74</v>
      </c>
      <c r="E446" s="21"/>
      <c r="F446" s="21"/>
      <c r="G446" s="139">
        <v>40120433</v>
      </c>
      <c r="H446" s="133" t="s">
        <v>11273</v>
      </c>
      <c r="I446" s="133" t="s">
        <v>10716</v>
      </c>
      <c r="J446" s="181" t="s">
        <v>8385</v>
      </c>
      <c r="K446" s="133"/>
      <c r="L446" s="133">
        <v>1715</v>
      </c>
      <c r="M446" s="133">
        <v>1</v>
      </c>
      <c r="N446" s="148">
        <v>6.2</v>
      </c>
      <c r="O446" s="148"/>
      <c r="P446" s="20"/>
    </row>
    <row r="447" spans="2:16" x14ac:dyDescent="0.35">
      <c r="B447" s="21" t="s">
        <v>7022</v>
      </c>
      <c r="C447" s="21" t="s">
        <v>8890</v>
      </c>
      <c r="D447" s="21" t="s">
        <v>74</v>
      </c>
      <c r="E447" s="21"/>
      <c r="F447" s="21"/>
      <c r="G447" s="139">
        <v>40120434</v>
      </c>
      <c r="H447" s="133" t="s">
        <v>11272</v>
      </c>
      <c r="I447" s="133" t="s">
        <v>10717</v>
      </c>
      <c r="J447" s="181" t="s">
        <v>8385</v>
      </c>
      <c r="K447" s="133"/>
      <c r="L447" s="133">
        <v>1715</v>
      </c>
      <c r="M447" s="133">
        <v>1</v>
      </c>
      <c r="N447" s="148">
        <v>6.2</v>
      </c>
      <c r="O447" s="148"/>
      <c r="P447" s="20"/>
    </row>
    <row r="448" spans="2:16" x14ac:dyDescent="0.35">
      <c r="B448" s="21" t="s">
        <v>7022</v>
      </c>
      <c r="C448" s="21" t="s">
        <v>8890</v>
      </c>
      <c r="D448" s="21" t="s">
        <v>74</v>
      </c>
      <c r="E448" s="21"/>
      <c r="F448" s="21"/>
      <c r="G448" s="139">
        <v>40120435</v>
      </c>
      <c r="H448" s="133" t="s">
        <v>11248</v>
      </c>
      <c r="I448" s="133" t="s">
        <v>10832</v>
      </c>
      <c r="J448" s="181" t="s">
        <v>8921</v>
      </c>
      <c r="K448" s="133"/>
      <c r="L448" s="133">
        <v>5616</v>
      </c>
      <c r="M448" s="133">
        <v>1</v>
      </c>
      <c r="N448" s="148">
        <v>55</v>
      </c>
      <c r="O448" s="148"/>
      <c r="P448" s="20"/>
    </row>
    <row r="449" spans="2:16" x14ac:dyDescent="0.35">
      <c r="B449" s="21" t="s">
        <v>7022</v>
      </c>
      <c r="C449" s="21" t="s">
        <v>8890</v>
      </c>
      <c r="D449" s="21" t="s">
        <v>74</v>
      </c>
      <c r="E449" s="21"/>
      <c r="F449" s="21"/>
      <c r="G449" s="139">
        <v>40120436</v>
      </c>
      <c r="H449" s="133" t="s">
        <v>11252</v>
      </c>
      <c r="I449" s="133" t="s">
        <v>10833</v>
      </c>
      <c r="J449" s="181" t="s">
        <v>8921</v>
      </c>
      <c r="K449" s="133"/>
      <c r="L449" s="133">
        <v>5616</v>
      </c>
      <c r="M449" s="133">
        <v>1</v>
      </c>
      <c r="N449" s="148">
        <v>55</v>
      </c>
      <c r="O449" s="148"/>
      <c r="P449" s="20"/>
    </row>
    <row r="450" spans="2:16" x14ac:dyDescent="0.35">
      <c r="B450" s="21" t="s">
        <v>7022</v>
      </c>
      <c r="C450" s="21" t="s">
        <v>8890</v>
      </c>
      <c r="D450" s="21" t="s">
        <v>74</v>
      </c>
      <c r="E450" s="21"/>
      <c r="F450" s="21"/>
      <c r="G450" s="139">
        <v>40120437</v>
      </c>
      <c r="H450" s="133" t="s">
        <v>10268</v>
      </c>
      <c r="I450" s="133">
        <v>354</v>
      </c>
      <c r="J450" s="181" t="s">
        <v>8408</v>
      </c>
      <c r="K450" s="133"/>
      <c r="L450" s="133">
        <v>180</v>
      </c>
      <c r="M450" s="133">
        <v>2</v>
      </c>
      <c r="N450" s="148">
        <v>2.8</v>
      </c>
      <c r="O450" s="148"/>
      <c r="P450" s="20"/>
    </row>
    <row r="451" spans="2:16" x14ac:dyDescent="0.35">
      <c r="B451" s="21" t="s">
        <v>7022</v>
      </c>
      <c r="C451" s="21" t="s">
        <v>8890</v>
      </c>
      <c r="D451" s="21" t="s">
        <v>74</v>
      </c>
      <c r="E451" s="21"/>
      <c r="F451" s="21"/>
      <c r="G451" s="139">
        <v>40120438</v>
      </c>
      <c r="H451" s="133" t="s">
        <v>11305</v>
      </c>
      <c r="I451" s="133" t="s">
        <v>10422</v>
      </c>
      <c r="J451" s="181" t="s">
        <v>8385</v>
      </c>
      <c r="K451" s="133"/>
      <c r="L451" s="133">
        <v>958</v>
      </c>
      <c r="M451" s="133">
        <v>1</v>
      </c>
      <c r="N451" s="148">
        <v>3.4</v>
      </c>
      <c r="O451" s="148"/>
      <c r="P451" s="20"/>
    </row>
    <row r="452" spans="2:16" x14ac:dyDescent="0.35">
      <c r="B452" s="21" t="s">
        <v>7022</v>
      </c>
      <c r="C452" s="21" t="s">
        <v>8890</v>
      </c>
      <c r="D452" s="21" t="s">
        <v>74</v>
      </c>
      <c r="E452" s="21"/>
      <c r="F452" s="21"/>
      <c r="G452" s="155"/>
      <c r="H452" s="145"/>
      <c r="I452" s="133" t="s">
        <v>10423</v>
      </c>
      <c r="J452" s="181" t="s">
        <v>8385</v>
      </c>
      <c r="K452" s="133"/>
      <c r="L452" s="133">
        <v>958</v>
      </c>
      <c r="M452" s="133">
        <v>1</v>
      </c>
      <c r="N452" s="148">
        <v>3.4</v>
      </c>
      <c r="O452" s="148"/>
      <c r="P452" s="20"/>
    </row>
    <row r="453" spans="2:16" x14ac:dyDescent="0.35">
      <c r="B453" s="21" t="s">
        <v>7022</v>
      </c>
      <c r="C453" s="21" t="s">
        <v>8890</v>
      </c>
      <c r="D453" s="21" t="s">
        <v>74</v>
      </c>
      <c r="E453" s="21"/>
      <c r="F453" s="21"/>
      <c r="G453" s="139">
        <v>40120263</v>
      </c>
      <c r="H453" s="133" t="s">
        <v>10224</v>
      </c>
      <c r="I453" s="133" t="s">
        <v>7284</v>
      </c>
      <c r="J453" s="181" t="s">
        <v>8943</v>
      </c>
      <c r="K453" s="133"/>
      <c r="L453" s="133">
        <v>598</v>
      </c>
      <c r="M453" s="133">
        <v>1</v>
      </c>
      <c r="N453" s="148">
        <v>17.399999999999999</v>
      </c>
      <c r="O453" s="148"/>
      <c r="P453" s="20"/>
    </row>
    <row r="454" spans="2:16" x14ac:dyDescent="0.35">
      <c r="B454" s="21" t="s">
        <v>7022</v>
      </c>
      <c r="C454" s="21" t="s">
        <v>8890</v>
      </c>
      <c r="D454" s="21" t="s">
        <v>74</v>
      </c>
      <c r="E454" s="21"/>
      <c r="F454" s="21"/>
      <c r="G454" s="139">
        <v>40120265</v>
      </c>
      <c r="H454" s="133" t="s">
        <v>10222</v>
      </c>
      <c r="I454" s="133">
        <v>155</v>
      </c>
      <c r="J454" s="181" t="s">
        <v>8742</v>
      </c>
      <c r="K454" s="133"/>
      <c r="L454" s="133">
        <v>598</v>
      </c>
      <c r="M454" s="133">
        <v>2</v>
      </c>
      <c r="N454" s="148">
        <v>16.600000000000001</v>
      </c>
      <c r="O454" s="148"/>
      <c r="P454" s="20"/>
    </row>
    <row r="455" spans="2:16" x14ac:dyDescent="0.35">
      <c r="B455" s="21" t="s">
        <v>7022</v>
      </c>
      <c r="C455" s="21" t="s">
        <v>8890</v>
      </c>
      <c r="D455" s="21" t="s">
        <v>74</v>
      </c>
      <c r="E455" s="21"/>
      <c r="F455" s="21"/>
      <c r="G455" s="139">
        <v>40120266</v>
      </c>
      <c r="H455" s="133" t="s">
        <v>10289</v>
      </c>
      <c r="I455" s="133">
        <v>156</v>
      </c>
      <c r="J455" s="181" t="s">
        <v>8950</v>
      </c>
      <c r="K455" s="133"/>
      <c r="L455" s="133">
        <v>255</v>
      </c>
      <c r="M455" s="133">
        <v>1</v>
      </c>
      <c r="N455" s="148">
        <v>0.8</v>
      </c>
      <c r="O455" s="148"/>
      <c r="P455" s="20"/>
    </row>
    <row r="456" spans="2:16" x14ac:dyDescent="0.35">
      <c r="B456" s="21" t="s">
        <v>7022</v>
      </c>
      <c r="C456" s="21" t="s">
        <v>8890</v>
      </c>
      <c r="D456" s="21" t="s">
        <v>7116</v>
      </c>
      <c r="E456" s="21"/>
      <c r="F456" s="21"/>
      <c r="G456" s="139">
        <v>40120263</v>
      </c>
      <c r="H456" s="133" t="s">
        <v>10224</v>
      </c>
      <c r="I456" s="133" t="s">
        <v>7284</v>
      </c>
      <c r="J456" s="181" t="s">
        <v>8943</v>
      </c>
      <c r="K456" s="133"/>
      <c r="L456" s="133">
        <v>598</v>
      </c>
      <c r="M456" s="133">
        <v>1</v>
      </c>
      <c r="N456" s="148">
        <v>17.399999999999999</v>
      </c>
      <c r="O456" s="148"/>
      <c r="P456" s="20"/>
    </row>
    <row r="457" spans="2:16" x14ac:dyDescent="0.35">
      <c r="B457" s="21" t="s">
        <v>7022</v>
      </c>
      <c r="C457" s="21" t="s">
        <v>8890</v>
      </c>
      <c r="D457" s="21" t="s">
        <v>7116</v>
      </c>
      <c r="E457" s="21"/>
      <c r="F457" s="21"/>
      <c r="G457" s="155"/>
      <c r="H457" s="145"/>
      <c r="I457" s="133" t="s">
        <v>7016</v>
      </c>
      <c r="J457" s="181" t="s">
        <v>8882</v>
      </c>
      <c r="K457" s="133"/>
      <c r="L457" s="133">
        <v>5811</v>
      </c>
      <c r="M457" s="133">
        <v>1</v>
      </c>
      <c r="N457" s="148">
        <v>209.3</v>
      </c>
      <c r="O457" s="148"/>
      <c r="P457" s="148"/>
    </row>
    <row r="458" spans="2:16" x14ac:dyDescent="0.35">
      <c r="B458" s="21" t="s">
        <v>7022</v>
      </c>
      <c r="C458" s="21" t="s">
        <v>8890</v>
      </c>
      <c r="D458" s="21" t="s">
        <v>7116</v>
      </c>
      <c r="E458" s="21"/>
      <c r="F458" s="21"/>
      <c r="G458" s="155"/>
      <c r="H458" s="145"/>
      <c r="I458" s="133">
        <v>369</v>
      </c>
      <c r="J458" s="181" t="s">
        <v>8339</v>
      </c>
      <c r="K458" s="133"/>
      <c r="L458" s="133">
        <v>180</v>
      </c>
      <c r="M458" s="133">
        <v>2</v>
      </c>
      <c r="N458" s="148">
        <v>2</v>
      </c>
      <c r="O458" s="148"/>
      <c r="P458" s="148"/>
    </row>
    <row r="459" spans="2:16" x14ac:dyDescent="0.35">
      <c r="B459" s="21" t="s">
        <v>7022</v>
      </c>
      <c r="C459" s="21" t="s">
        <v>8890</v>
      </c>
      <c r="D459" s="21" t="s">
        <v>7116</v>
      </c>
      <c r="E459" s="21"/>
      <c r="F459" s="21"/>
      <c r="G459" s="155"/>
      <c r="H459" s="145"/>
      <c r="I459" s="133" t="s">
        <v>10707</v>
      </c>
      <c r="J459" s="181" t="s">
        <v>8385</v>
      </c>
      <c r="K459" s="133"/>
      <c r="L459" s="133">
        <v>2083</v>
      </c>
      <c r="M459" s="133">
        <v>1</v>
      </c>
      <c r="N459" s="148">
        <v>7.6</v>
      </c>
      <c r="O459" s="148"/>
      <c r="P459" s="20"/>
    </row>
    <row r="460" spans="2:16" x14ac:dyDescent="0.35">
      <c r="B460" s="21" t="s">
        <v>7022</v>
      </c>
      <c r="C460" s="21" t="s">
        <v>8890</v>
      </c>
      <c r="D460" s="21" t="s">
        <v>7116</v>
      </c>
      <c r="E460" s="21"/>
      <c r="F460" s="21"/>
      <c r="G460" s="155"/>
      <c r="H460" s="145"/>
      <c r="I460" s="133" t="s">
        <v>10708</v>
      </c>
      <c r="J460" s="181" t="s">
        <v>8385</v>
      </c>
      <c r="K460" s="133"/>
      <c r="L460" s="133">
        <v>2083</v>
      </c>
      <c r="M460" s="133">
        <v>1</v>
      </c>
      <c r="N460" s="148">
        <v>7.6</v>
      </c>
      <c r="O460" s="148"/>
      <c r="P460" s="20"/>
    </row>
    <row r="461" spans="2:16" x14ac:dyDescent="0.35">
      <c r="B461" s="21" t="s">
        <v>7022</v>
      </c>
      <c r="C461" s="21" t="s">
        <v>8890</v>
      </c>
      <c r="D461" s="21" t="s">
        <v>7116</v>
      </c>
      <c r="E461" s="21"/>
      <c r="F461" s="21"/>
      <c r="G461" s="155"/>
      <c r="H461" s="145"/>
      <c r="I461" s="133">
        <v>371</v>
      </c>
      <c r="J461" s="181" t="s">
        <v>8420</v>
      </c>
      <c r="K461" s="133"/>
      <c r="L461" s="133">
        <v>115</v>
      </c>
      <c r="M461" s="133">
        <v>2</v>
      </c>
      <c r="N461" s="148">
        <v>1.2</v>
      </c>
      <c r="O461" s="148"/>
      <c r="P461" s="20"/>
    </row>
    <row r="462" spans="2:16" x14ac:dyDescent="0.35">
      <c r="B462" s="21" t="s">
        <v>7022</v>
      </c>
      <c r="C462" s="21" t="s">
        <v>8890</v>
      </c>
      <c r="D462" s="21" t="s">
        <v>7116</v>
      </c>
      <c r="E462" s="21"/>
      <c r="F462" s="21"/>
      <c r="G462" s="155"/>
      <c r="H462" s="145"/>
      <c r="I462" s="133" t="s">
        <v>10830</v>
      </c>
      <c r="J462" s="181" t="s">
        <v>8443</v>
      </c>
      <c r="K462" s="133"/>
      <c r="L462" s="133">
        <v>1994</v>
      </c>
      <c r="M462" s="133">
        <v>1</v>
      </c>
      <c r="N462" s="148">
        <v>11</v>
      </c>
      <c r="O462" s="148"/>
      <c r="P462" s="20"/>
    </row>
    <row r="463" spans="2:16" x14ac:dyDescent="0.35">
      <c r="B463" s="21" t="s">
        <v>7022</v>
      </c>
      <c r="C463" s="21" t="s">
        <v>8890</v>
      </c>
      <c r="D463" s="21" t="s">
        <v>7116</v>
      </c>
      <c r="E463" s="21"/>
      <c r="F463" s="21"/>
      <c r="G463" s="155"/>
      <c r="H463" s="145"/>
      <c r="I463" s="133" t="s">
        <v>10831</v>
      </c>
      <c r="J463" s="181" t="s">
        <v>8443</v>
      </c>
      <c r="K463" s="133"/>
      <c r="L463" s="133">
        <v>1994</v>
      </c>
      <c r="M463" s="133">
        <v>1</v>
      </c>
      <c r="N463" s="148">
        <v>11</v>
      </c>
      <c r="O463" s="148"/>
      <c r="P463" s="20"/>
    </row>
    <row r="464" spans="2:16" x14ac:dyDescent="0.35">
      <c r="B464" s="21" t="s">
        <v>7022</v>
      </c>
      <c r="C464" s="21" t="s">
        <v>8890</v>
      </c>
      <c r="D464" s="21" t="s">
        <v>7116</v>
      </c>
      <c r="E464" s="21"/>
      <c r="F464" s="21"/>
      <c r="G464" s="155"/>
      <c r="H464" s="145"/>
      <c r="I464" s="133" t="s">
        <v>10580</v>
      </c>
      <c r="J464" s="181" t="s">
        <v>8710</v>
      </c>
      <c r="K464" s="133"/>
      <c r="L464" s="133">
        <v>356</v>
      </c>
      <c r="M464" s="133">
        <v>1</v>
      </c>
      <c r="N464" s="148">
        <v>2.6</v>
      </c>
      <c r="O464" s="148"/>
      <c r="P464" s="20"/>
    </row>
    <row r="465" spans="2:16" x14ac:dyDescent="0.35">
      <c r="B465" s="21" t="s">
        <v>7022</v>
      </c>
      <c r="C465" s="21" t="s">
        <v>8890</v>
      </c>
      <c r="D465" s="21" t="s">
        <v>7116</v>
      </c>
      <c r="E465" s="21"/>
      <c r="F465" s="21"/>
      <c r="G465" s="155"/>
      <c r="H465" s="145"/>
      <c r="I465" s="133" t="s">
        <v>10581</v>
      </c>
      <c r="J465" s="181" t="s">
        <v>8710</v>
      </c>
      <c r="K465" s="133"/>
      <c r="L465" s="133">
        <v>356</v>
      </c>
      <c r="M465" s="133">
        <v>1</v>
      </c>
      <c r="N465" s="148">
        <v>2.6</v>
      </c>
      <c r="O465" s="148"/>
      <c r="P465" s="20"/>
    </row>
    <row r="466" spans="2:16" x14ac:dyDescent="0.35">
      <c r="B466" s="21" t="s">
        <v>7022</v>
      </c>
      <c r="C466" s="21" t="s">
        <v>8890</v>
      </c>
      <c r="D466" s="21" t="s">
        <v>7116</v>
      </c>
      <c r="E466" s="21"/>
      <c r="F466" s="21"/>
      <c r="G466" s="155"/>
      <c r="H466" s="145"/>
      <c r="I466" s="133" t="s">
        <v>10582</v>
      </c>
      <c r="J466" s="181" t="s">
        <v>8435</v>
      </c>
      <c r="K466" s="133"/>
      <c r="L466" s="133">
        <v>3153</v>
      </c>
      <c r="M466" s="133">
        <v>1</v>
      </c>
      <c r="N466" s="148">
        <v>14.4</v>
      </c>
      <c r="O466" s="148"/>
      <c r="P466" s="20"/>
    </row>
    <row r="467" spans="2:16" x14ac:dyDescent="0.35">
      <c r="B467" s="21" t="s">
        <v>7022</v>
      </c>
      <c r="C467" s="21" t="s">
        <v>8890</v>
      </c>
      <c r="D467" s="21" t="s">
        <v>7116</v>
      </c>
      <c r="E467" s="21"/>
      <c r="F467" s="21"/>
      <c r="G467" s="155"/>
      <c r="H467" s="145"/>
      <c r="I467" s="133" t="s">
        <v>10583</v>
      </c>
      <c r="J467" s="181" t="s">
        <v>8435</v>
      </c>
      <c r="K467" s="133"/>
      <c r="L467" s="133">
        <v>3153</v>
      </c>
      <c r="M467" s="133">
        <v>1</v>
      </c>
      <c r="N467" s="148">
        <v>14.4</v>
      </c>
      <c r="O467" s="148"/>
      <c r="P467" s="20"/>
    </row>
    <row r="468" spans="2:16" x14ac:dyDescent="0.35">
      <c r="B468" s="21" t="s">
        <v>7022</v>
      </c>
      <c r="C468" s="21" t="s">
        <v>8890</v>
      </c>
      <c r="D468" s="21" t="s">
        <v>7116</v>
      </c>
      <c r="E468" s="21"/>
      <c r="F468" s="21"/>
      <c r="G468" s="155"/>
      <c r="H468" s="145"/>
      <c r="I468" s="133" t="s">
        <v>10584</v>
      </c>
      <c r="J468" s="181" t="s">
        <v>8385</v>
      </c>
      <c r="K468" s="133"/>
      <c r="L468" s="133">
        <v>1698</v>
      </c>
      <c r="M468" s="184">
        <v>1</v>
      </c>
      <c r="N468" s="148">
        <v>6.2</v>
      </c>
      <c r="O468" s="148"/>
      <c r="P468" s="20"/>
    </row>
    <row r="469" spans="2:16" x14ac:dyDescent="0.35">
      <c r="B469" s="21" t="s">
        <v>7022</v>
      </c>
      <c r="C469" s="21" t="s">
        <v>8890</v>
      </c>
      <c r="D469" s="21" t="s">
        <v>7116</v>
      </c>
      <c r="E469" s="21"/>
      <c r="F469" s="21"/>
      <c r="G469" s="155"/>
      <c r="H469" s="145"/>
      <c r="I469" s="133" t="s">
        <v>10585</v>
      </c>
      <c r="J469" s="181" t="s">
        <v>8385</v>
      </c>
      <c r="K469" s="133"/>
      <c r="L469" s="133">
        <v>1698</v>
      </c>
      <c r="M469" s="184">
        <v>1</v>
      </c>
      <c r="N469" s="148">
        <v>6.2</v>
      </c>
      <c r="O469" s="148"/>
      <c r="P469" s="20"/>
    </row>
    <row r="470" spans="2:16" x14ac:dyDescent="0.35">
      <c r="B470" s="21" t="s">
        <v>7022</v>
      </c>
      <c r="C470" s="21" t="s">
        <v>8890</v>
      </c>
      <c r="D470" s="21" t="s">
        <v>7116</v>
      </c>
      <c r="E470" s="21"/>
      <c r="F470" s="21"/>
      <c r="G470" s="155"/>
      <c r="H470" s="145"/>
      <c r="I470" s="133" t="s">
        <v>10828</v>
      </c>
      <c r="J470" s="181" t="s">
        <v>8385</v>
      </c>
      <c r="K470" s="133"/>
      <c r="L470" s="133">
        <v>1402</v>
      </c>
      <c r="M470" s="184">
        <v>1</v>
      </c>
      <c r="N470" s="148">
        <v>5.0999999999999996</v>
      </c>
      <c r="O470" s="148"/>
      <c r="P470" s="20"/>
    </row>
    <row r="471" spans="2:16" x14ac:dyDescent="0.35">
      <c r="B471" s="21" t="s">
        <v>7022</v>
      </c>
      <c r="C471" s="21" t="s">
        <v>8890</v>
      </c>
      <c r="D471" s="21" t="s">
        <v>7116</v>
      </c>
      <c r="E471" s="21"/>
      <c r="F471" s="21"/>
      <c r="G471" s="155"/>
      <c r="H471" s="145"/>
      <c r="I471" s="133" t="s">
        <v>10829</v>
      </c>
      <c r="J471" s="181" t="s">
        <v>8385</v>
      </c>
      <c r="K471" s="133"/>
      <c r="L471" s="133">
        <v>1402</v>
      </c>
      <c r="M471" s="184">
        <v>1</v>
      </c>
      <c r="N471" s="148">
        <v>5.0999999999999996</v>
      </c>
      <c r="O471" s="148"/>
      <c r="P471" s="20"/>
    </row>
    <row r="472" spans="2:16" x14ac:dyDescent="0.35">
      <c r="B472" s="21" t="s">
        <v>7022</v>
      </c>
      <c r="C472" s="21" t="s">
        <v>8890</v>
      </c>
      <c r="D472" s="21" t="s">
        <v>7116</v>
      </c>
      <c r="E472" s="21"/>
      <c r="F472" s="21"/>
      <c r="G472" s="155"/>
      <c r="H472" s="145"/>
      <c r="I472" s="133">
        <v>377</v>
      </c>
      <c r="J472" s="181" t="s">
        <v>8420</v>
      </c>
      <c r="K472" s="133"/>
      <c r="L472" s="133">
        <v>195</v>
      </c>
      <c r="M472" s="133">
        <v>2</v>
      </c>
      <c r="N472" s="148">
        <v>2.2000000000000002</v>
      </c>
      <c r="O472" s="148"/>
      <c r="P472" s="20"/>
    </row>
    <row r="473" spans="2:16" x14ac:dyDescent="0.35">
      <c r="B473" s="21" t="s">
        <v>7022</v>
      </c>
      <c r="C473" s="21" t="s">
        <v>8890</v>
      </c>
      <c r="D473" s="21" t="s">
        <v>7116</v>
      </c>
      <c r="E473" s="21"/>
      <c r="F473" s="21"/>
      <c r="G473" s="155"/>
      <c r="H473" s="145"/>
      <c r="I473" s="133" t="s">
        <v>10826</v>
      </c>
      <c r="J473" s="181" t="s">
        <v>8385</v>
      </c>
      <c r="K473" s="133"/>
      <c r="L473" s="133">
        <v>1632</v>
      </c>
      <c r="M473" s="133">
        <v>1</v>
      </c>
      <c r="N473" s="148">
        <v>5.9</v>
      </c>
      <c r="O473" s="148"/>
      <c r="P473" s="20"/>
    </row>
    <row r="474" spans="2:16" x14ac:dyDescent="0.35">
      <c r="B474" s="21" t="s">
        <v>7022</v>
      </c>
      <c r="C474" s="21" t="s">
        <v>8890</v>
      </c>
      <c r="D474" s="21" t="s">
        <v>7116</v>
      </c>
      <c r="E474" s="21"/>
      <c r="F474" s="21"/>
      <c r="G474" s="155"/>
      <c r="H474" s="145"/>
      <c r="I474" s="133" t="s">
        <v>10827</v>
      </c>
      <c r="J474" s="181" t="s">
        <v>8385</v>
      </c>
      <c r="K474" s="133"/>
      <c r="L474" s="133">
        <v>1632</v>
      </c>
      <c r="M474" s="133">
        <v>1</v>
      </c>
      <c r="N474" s="148">
        <v>5.9</v>
      </c>
      <c r="O474" s="148"/>
      <c r="P474" s="20"/>
    </row>
    <row r="475" spans="2:16" x14ac:dyDescent="0.35">
      <c r="B475" s="21" t="s">
        <v>7022</v>
      </c>
      <c r="C475" s="21" t="s">
        <v>8890</v>
      </c>
      <c r="D475" s="21" t="s">
        <v>7116</v>
      </c>
      <c r="E475" s="21"/>
      <c r="F475" s="21"/>
      <c r="G475" s="155"/>
      <c r="H475" s="145"/>
      <c r="I475" s="133" t="s">
        <v>10586</v>
      </c>
      <c r="J475" s="181" t="s">
        <v>8443</v>
      </c>
      <c r="K475" s="133"/>
      <c r="L475" s="133">
        <v>5000</v>
      </c>
      <c r="M475" s="133">
        <v>1</v>
      </c>
      <c r="N475" s="148">
        <v>27.6</v>
      </c>
      <c r="O475" s="148"/>
      <c r="P475" s="20"/>
    </row>
    <row r="476" spans="2:16" x14ac:dyDescent="0.35">
      <c r="B476" s="21" t="s">
        <v>7022</v>
      </c>
      <c r="C476" s="21" t="s">
        <v>8890</v>
      </c>
      <c r="D476" s="21" t="s">
        <v>7116</v>
      </c>
      <c r="E476" s="21"/>
      <c r="F476" s="21"/>
      <c r="G476" s="155"/>
      <c r="H476" s="145"/>
      <c r="I476" s="133" t="s">
        <v>10587</v>
      </c>
      <c r="J476" s="181" t="s">
        <v>8443</v>
      </c>
      <c r="K476" s="133"/>
      <c r="L476" s="133">
        <v>5000</v>
      </c>
      <c r="M476" s="133">
        <v>1</v>
      </c>
      <c r="N476" s="148">
        <v>27.6</v>
      </c>
      <c r="O476" s="148"/>
      <c r="P476" s="20"/>
    </row>
    <row r="477" spans="2:16" x14ac:dyDescent="0.35">
      <c r="B477" s="21" t="s">
        <v>7022</v>
      </c>
      <c r="C477" s="21" t="s">
        <v>8890</v>
      </c>
      <c r="D477" s="21" t="s">
        <v>7116</v>
      </c>
      <c r="E477" s="21"/>
      <c r="F477" s="21"/>
      <c r="G477" s="155"/>
      <c r="H477" s="145"/>
      <c r="I477" s="133" t="s">
        <v>10588</v>
      </c>
      <c r="J477" s="181" t="s">
        <v>8385</v>
      </c>
      <c r="K477" s="133"/>
      <c r="L477" s="133">
        <v>721</v>
      </c>
      <c r="M477" s="133">
        <v>1</v>
      </c>
      <c r="N477" s="148">
        <v>2.6</v>
      </c>
      <c r="O477" s="148"/>
      <c r="P477" s="20"/>
    </row>
    <row r="478" spans="2:16" x14ac:dyDescent="0.35">
      <c r="B478" s="21" t="s">
        <v>7022</v>
      </c>
      <c r="C478" s="21" t="s">
        <v>8890</v>
      </c>
      <c r="D478" s="21" t="s">
        <v>7116</v>
      </c>
      <c r="E478" s="21"/>
      <c r="F478" s="21"/>
      <c r="G478" s="155"/>
      <c r="H478" s="145"/>
      <c r="I478" s="133" t="s">
        <v>10589</v>
      </c>
      <c r="J478" s="181" t="s">
        <v>8385</v>
      </c>
      <c r="K478" s="133"/>
      <c r="L478" s="133">
        <v>721</v>
      </c>
      <c r="M478" s="133">
        <v>1</v>
      </c>
      <c r="N478" s="148">
        <v>2.6</v>
      </c>
      <c r="O478" s="148"/>
      <c r="P478" s="20"/>
    </row>
    <row r="479" spans="2:16" x14ac:dyDescent="0.35">
      <c r="B479" s="21" t="s">
        <v>7022</v>
      </c>
      <c r="C479" s="21" t="s">
        <v>8890</v>
      </c>
      <c r="D479" s="21" t="s">
        <v>7116</v>
      </c>
      <c r="E479" s="21"/>
      <c r="F479" s="21"/>
      <c r="G479" s="155"/>
      <c r="H479" s="145"/>
      <c r="I479" s="133">
        <v>381</v>
      </c>
      <c r="J479" s="181" t="s">
        <v>8420</v>
      </c>
      <c r="K479" s="133"/>
      <c r="L479" s="133">
        <v>185</v>
      </c>
      <c r="M479" s="133">
        <v>2</v>
      </c>
      <c r="N479" s="148">
        <v>2</v>
      </c>
      <c r="O479" s="148"/>
      <c r="P479" s="20"/>
    </row>
    <row r="480" spans="2:16" x14ac:dyDescent="0.35">
      <c r="B480" s="21" t="s">
        <v>7022</v>
      </c>
      <c r="C480" s="21" t="s">
        <v>8890</v>
      </c>
      <c r="D480" s="21" t="s">
        <v>7116</v>
      </c>
      <c r="E480" s="21"/>
      <c r="F480" s="21"/>
      <c r="G480" s="155"/>
      <c r="H480" s="145"/>
      <c r="I480" s="133" t="s">
        <v>10384</v>
      </c>
      <c r="J480" s="181" t="s">
        <v>8345</v>
      </c>
      <c r="K480" s="133"/>
      <c r="L480" s="133">
        <v>2827</v>
      </c>
      <c r="M480" s="133">
        <v>1</v>
      </c>
      <c r="N480" s="148">
        <v>6</v>
      </c>
      <c r="O480" s="148"/>
      <c r="P480" s="20"/>
    </row>
    <row r="481" spans="2:16" x14ac:dyDescent="0.35">
      <c r="B481" s="21" t="s">
        <v>7022</v>
      </c>
      <c r="C481" s="21" t="s">
        <v>8890</v>
      </c>
      <c r="D481" s="21" t="s">
        <v>7116</v>
      </c>
      <c r="E481" s="21"/>
      <c r="F481" s="21"/>
      <c r="G481" s="155"/>
      <c r="H481" s="145"/>
      <c r="I481" s="133" t="s">
        <v>10385</v>
      </c>
      <c r="J481" s="181" t="s">
        <v>8345</v>
      </c>
      <c r="K481" s="133"/>
      <c r="L481" s="133">
        <v>2827</v>
      </c>
      <c r="M481" s="133">
        <v>1</v>
      </c>
      <c r="N481" s="148">
        <v>6</v>
      </c>
      <c r="O481" s="148"/>
      <c r="P481" s="20"/>
    </row>
    <row r="482" spans="2:16" x14ac:dyDescent="0.35">
      <c r="B482" s="21" t="s">
        <v>7022</v>
      </c>
      <c r="C482" s="21" t="s">
        <v>8890</v>
      </c>
      <c r="D482" s="21" t="s">
        <v>7116</v>
      </c>
      <c r="E482" s="21"/>
      <c r="F482" s="21"/>
      <c r="G482" s="155"/>
      <c r="H482" s="145"/>
      <c r="I482" s="133" t="s">
        <v>10824</v>
      </c>
      <c r="J482" s="181" t="s">
        <v>8345</v>
      </c>
      <c r="K482" s="133"/>
      <c r="L482" s="133">
        <v>1023</v>
      </c>
      <c r="M482" s="133">
        <v>1</v>
      </c>
      <c r="N482" s="148">
        <v>2.2000000000000002</v>
      </c>
      <c r="O482" s="148"/>
      <c r="P482" s="20"/>
    </row>
    <row r="483" spans="2:16" x14ac:dyDescent="0.35">
      <c r="B483" s="21" t="s">
        <v>7022</v>
      </c>
      <c r="C483" s="21" t="s">
        <v>8890</v>
      </c>
      <c r="D483" s="21" t="s">
        <v>7116</v>
      </c>
      <c r="E483" s="21"/>
      <c r="F483" s="21"/>
      <c r="G483" s="155"/>
      <c r="H483" s="145"/>
      <c r="I483" s="133" t="s">
        <v>10825</v>
      </c>
      <c r="J483" s="181" t="s">
        <v>8345</v>
      </c>
      <c r="K483" s="133"/>
      <c r="L483" s="133">
        <v>1023</v>
      </c>
      <c r="M483" s="133">
        <v>1</v>
      </c>
      <c r="N483" s="148">
        <v>2.2000000000000002</v>
      </c>
      <c r="O483" s="148"/>
      <c r="P483" s="20"/>
    </row>
    <row r="484" spans="2:16" x14ac:dyDescent="0.35">
      <c r="B484" s="21" t="s">
        <v>7022</v>
      </c>
      <c r="C484" s="21" t="s">
        <v>8890</v>
      </c>
      <c r="D484" s="21" t="s">
        <v>7116</v>
      </c>
      <c r="E484" s="21"/>
      <c r="F484" s="21"/>
      <c r="G484" s="155"/>
      <c r="H484" s="145"/>
      <c r="I484" s="133" t="s">
        <v>8999</v>
      </c>
      <c r="J484" s="181" t="s">
        <v>8353</v>
      </c>
      <c r="K484" s="133"/>
      <c r="L484" s="133">
        <v>2530</v>
      </c>
      <c r="M484" s="133">
        <v>1</v>
      </c>
      <c r="N484" s="148">
        <v>5.4</v>
      </c>
      <c r="O484" s="148"/>
      <c r="P484" s="20"/>
    </row>
    <row r="485" spans="2:16" x14ac:dyDescent="0.35">
      <c r="B485" s="21" t="s">
        <v>7022</v>
      </c>
      <c r="C485" s="21" t="s">
        <v>8890</v>
      </c>
      <c r="D485" s="21" t="s">
        <v>7116</v>
      </c>
      <c r="E485" s="21"/>
      <c r="F485" s="21"/>
      <c r="G485" s="155"/>
      <c r="H485" s="145"/>
      <c r="I485" s="133">
        <v>385</v>
      </c>
      <c r="J485" s="181" t="s">
        <v>8345</v>
      </c>
      <c r="K485" s="133"/>
      <c r="L485" s="133">
        <v>2963</v>
      </c>
      <c r="M485" s="133">
        <v>1</v>
      </c>
      <c r="N485" s="148">
        <v>6.3</v>
      </c>
      <c r="O485" s="148"/>
      <c r="P485" s="20"/>
    </row>
    <row r="486" spans="2:16" x14ac:dyDescent="0.35">
      <c r="B486" s="21" t="s">
        <v>7022</v>
      </c>
      <c r="C486" s="21" t="s">
        <v>8890</v>
      </c>
      <c r="D486" s="21" t="s">
        <v>7116</v>
      </c>
      <c r="E486" s="21"/>
      <c r="F486" s="21"/>
      <c r="G486" s="155"/>
      <c r="H486" s="145"/>
      <c r="I486" s="133">
        <v>386</v>
      </c>
      <c r="J486" s="181" t="s">
        <v>8345</v>
      </c>
      <c r="K486" s="133"/>
      <c r="L486" s="133">
        <v>1065</v>
      </c>
      <c r="M486" s="133">
        <v>1</v>
      </c>
      <c r="N486" s="148">
        <v>2.2999999999999998</v>
      </c>
      <c r="O486" s="148"/>
      <c r="P486" s="20"/>
    </row>
    <row r="487" spans="2:16" x14ac:dyDescent="0.35">
      <c r="B487" s="21" t="s">
        <v>7022</v>
      </c>
      <c r="C487" s="21" t="s">
        <v>8890</v>
      </c>
      <c r="D487" s="21" t="s">
        <v>7116</v>
      </c>
      <c r="E487" s="21"/>
      <c r="F487" s="21"/>
      <c r="G487" s="155"/>
      <c r="H487" s="145"/>
      <c r="I487" s="133" t="s">
        <v>9000</v>
      </c>
      <c r="J487" s="181" t="s">
        <v>8353</v>
      </c>
      <c r="K487" s="133"/>
      <c r="L487" s="133">
        <v>1246</v>
      </c>
      <c r="M487" s="133">
        <v>1</v>
      </c>
      <c r="N487" s="148">
        <v>2.7</v>
      </c>
      <c r="O487" s="148"/>
      <c r="P487" s="20"/>
    </row>
    <row r="488" spans="2:16" x14ac:dyDescent="0.35">
      <c r="B488" s="21" t="s">
        <v>7022</v>
      </c>
      <c r="C488" s="21" t="s">
        <v>8890</v>
      </c>
      <c r="D488" s="21" t="s">
        <v>7116</v>
      </c>
      <c r="E488" s="21"/>
      <c r="F488" s="21"/>
      <c r="G488" s="155"/>
      <c r="H488" s="145"/>
      <c r="I488" s="133">
        <v>388</v>
      </c>
      <c r="J488" s="181" t="s">
        <v>8423</v>
      </c>
      <c r="K488" s="133"/>
      <c r="L488" s="133">
        <v>141</v>
      </c>
      <c r="M488" s="133">
        <v>6</v>
      </c>
      <c r="N488" s="148">
        <v>4.8000000000000007</v>
      </c>
      <c r="O488" s="148"/>
      <c r="P488" s="20"/>
    </row>
    <row r="489" spans="2:16" x14ac:dyDescent="0.35">
      <c r="B489" s="21" t="s">
        <v>7022</v>
      </c>
      <c r="C489" s="21" t="s">
        <v>8890</v>
      </c>
      <c r="D489" s="21" t="s">
        <v>7116</v>
      </c>
      <c r="E489" s="21"/>
      <c r="F489" s="21"/>
      <c r="G489" s="139">
        <v>40120265</v>
      </c>
      <c r="H489" s="133" t="s">
        <v>10222</v>
      </c>
      <c r="I489" s="133">
        <v>155</v>
      </c>
      <c r="J489" s="181" t="s">
        <v>8742</v>
      </c>
      <c r="K489" s="133"/>
      <c r="L489" s="133">
        <v>598</v>
      </c>
      <c r="M489" s="133">
        <v>2</v>
      </c>
      <c r="N489" s="148">
        <v>16.600000000000001</v>
      </c>
      <c r="O489" s="148"/>
      <c r="P489" s="20"/>
    </row>
    <row r="490" spans="2:16" x14ac:dyDescent="0.35">
      <c r="B490" s="21" t="s">
        <v>7022</v>
      </c>
      <c r="C490" s="21" t="s">
        <v>8890</v>
      </c>
      <c r="D490" s="21" t="s">
        <v>7116</v>
      </c>
      <c r="E490" s="21"/>
      <c r="F490" s="21"/>
      <c r="G490" s="139">
        <v>40120266</v>
      </c>
      <c r="H490" s="133" t="s">
        <v>10289</v>
      </c>
      <c r="I490" s="133">
        <v>156</v>
      </c>
      <c r="J490" s="181" t="s">
        <v>8950</v>
      </c>
      <c r="K490" s="133"/>
      <c r="L490" s="133">
        <v>255</v>
      </c>
      <c r="M490" s="133">
        <v>1</v>
      </c>
      <c r="N490" s="148">
        <v>0.8</v>
      </c>
      <c r="O490" s="148"/>
      <c r="P490" s="20"/>
    </row>
    <row r="491" spans="2:16" x14ac:dyDescent="0.35">
      <c r="B491" s="21" t="s">
        <v>7022</v>
      </c>
      <c r="C491" s="21" t="s">
        <v>8890</v>
      </c>
      <c r="D491" s="21" t="s">
        <v>76</v>
      </c>
      <c r="E491" s="21"/>
      <c r="F491" s="21"/>
      <c r="G491" s="139">
        <v>40120265</v>
      </c>
      <c r="H491" s="133" t="s">
        <v>10222</v>
      </c>
      <c r="I491" s="133">
        <v>155</v>
      </c>
      <c r="J491" s="181" t="s">
        <v>8742</v>
      </c>
      <c r="K491" s="133"/>
      <c r="L491" s="133">
        <v>598</v>
      </c>
      <c r="M491" s="133">
        <v>4</v>
      </c>
      <c r="N491" s="148">
        <v>33.200000000000003</v>
      </c>
      <c r="O491" s="148"/>
      <c r="P491" s="20"/>
    </row>
    <row r="492" spans="2:16" x14ac:dyDescent="0.35">
      <c r="B492" s="21" t="s">
        <v>7022</v>
      </c>
      <c r="C492" s="21" t="s">
        <v>8890</v>
      </c>
      <c r="D492" s="21" t="s">
        <v>76</v>
      </c>
      <c r="E492" s="21"/>
      <c r="F492" s="21"/>
      <c r="G492" s="139">
        <v>40120263</v>
      </c>
      <c r="H492" s="133" t="s">
        <v>10224</v>
      </c>
      <c r="I492" s="133" t="s">
        <v>7284</v>
      </c>
      <c r="J492" s="181" t="s">
        <v>8943</v>
      </c>
      <c r="K492" s="133"/>
      <c r="L492" s="133">
        <v>598</v>
      </c>
      <c r="M492" s="133">
        <v>2</v>
      </c>
      <c r="N492" s="148">
        <v>34.799999999999997</v>
      </c>
      <c r="O492" s="148"/>
      <c r="P492" s="20"/>
    </row>
    <row r="493" spans="2:16" x14ac:dyDescent="0.35">
      <c r="B493" s="21" t="s">
        <v>7022</v>
      </c>
      <c r="C493" s="21" t="s">
        <v>8890</v>
      </c>
      <c r="D493" s="21" t="s">
        <v>76</v>
      </c>
      <c r="E493" s="21"/>
      <c r="F493" s="21"/>
      <c r="G493" s="139">
        <v>40120266</v>
      </c>
      <c r="H493" s="133" t="s">
        <v>10289</v>
      </c>
      <c r="I493" s="133">
        <v>156</v>
      </c>
      <c r="J493" s="181" t="s">
        <v>8950</v>
      </c>
      <c r="K493" s="133"/>
      <c r="L493" s="133">
        <v>255</v>
      </c>
      <c r="M493" s="133">
        <v>3</v>
      </c>
      <c r="N493" s="148">
        <v>2.4000000000000004</v>
      </c>
      <c r="O493" s="148"/>
      <c r="P493" s="166"/>
    </row>
    <row r="494" spans="2:16" x14ac:dyDescent="0.35">
      <c r="B494" s="21" t="s">
        <v>7022</v>
      </c>
      <c r="C494" s="21" t="s">
        <v>8890</v>
      </c>
      <c r="D494" s="21" t="s">
        <v>76</v>
      </c>
      <c r="E494" s="21"/>
      <c r="F494" s="21"/>
      <c r="G494" s="139">
        <v>40120343</v>
      </c>
      <c r="H494" s="133" t="s">
        <v>10166</v>
      </c>
      <c r="I494" s="133" t="s">
        <v>8867</v>
      </c>
      <c r="J494" s="181" t="s">
        <v>8882</v>
      </c>
      <c r="K494" s="133"/>
      <c r="L494" s="133">
        <v>4781</v>
      </c>
      <c r="M494" s="133">
        <v>1</v>
      </c>
      <c r="N494" s="148">
        <v>172.2</v>
      </c>
      <c r="O494" s="148"/>
      <c r="P494" s="166"/>
    </row>
    <row r="495" spans="2:16" x14ac:dyDescent="0.35">
      <c r="B495" s="21" t="s">
        <v>7022</v>
      </c>
      <c r="C495" s="21" t="s">
        <v>8890</v>
      </c>
      <c r="D495" s="21" t="s">
        <v>76</v>
      </c>
      <c r="E495" s="21"/>
      <c r="F495" s="21"/>
      <c r="G495" s="139">
        <v>40120344</v>
      </c>
      <c r="H495" s="133" t="s">
        <v>10127</v>
      </c>
      <c r="I495" s="133" t="s">
        <v>8685</v>
      </c>
      <c r="J495" s="181" t="s">
        <v>8882</v>
      </c>
      <c r="K495" s="133"/>
      <c r="L495" s="133">
        <v>2551</v>
      </c>
      <c r="M495" s="133">
        <v>1</v>
      </c>
      <c r="N495" s="148">
        <v>91.9</v>
      </c>
      <c r="O495" s="148"/>
      <c r="P495" s="166"/>
    </row>
    <row r="496" spans="2:16" x14ac:dyDescent="0.35">
      <c r="B496" s="21" t="s">
        <v>7022</v>
      </c>
      <c r="C496" s="21" t="s">
        <v>8890</v>
      </c>
      <c r="D496" s="21" t="s">
        <v>76</v>
      </c>
      <c r="E496" s="21"/>
      <c r="F496" s="21"/>
      <c r="G496" s="21">
        <v>40120345</v>
      </c>
      <c r="H496" s="39" t="s">
        <v>11224</v>
      </c>
      <c r="I496" s="133" t="s">
        <v>10419</v>
      </c>
      <c r="J496" s="181" t="s">
        <v>8385</v>
      </c>
      <c r="K496" s="133"/>
      <c r="L496" s="133">
        <v>2219</v>
      </c>
      <c r="M496" s="21">
        <v>1</v>
      </c>
      <c r="N496" s="21">
        <v>8.1</v>
      </c>
      <c r="O496" s="21"/>
      <c r="P496" s="166"/>
    </row>
    <row r="497" spans="2:17" x14ac:dyDescent="0.35">
      <c r="B497" s="21" t="s">
        <v>7022</v>
      </c>
      <c r="C497" s="21" t="s">
        <v>8890</v>
      </c>
      <c r="D497" s="21" t="s">
        <v>76</v>
      </c>
      <c r="E497" s="21"/>
      <c r="F497" s="21"/>
      <c r="G497" s="21">
        <v>40120346</v>
      </c>
      <c r="H497" s="39" t="s">
        <v>11223</v>
      </c>
      <c r="I497" s="133" t="s">
        <v>10420</v>
      </c>
      <c r="J497" s="181" t="s">
        <v>8385</v>
      </c>
      <c r="K497" s="133"/>
      <c r="L497" s="133">
        <v>2219</v>
      </c>
      <c r="M497" s="21">
        <v>1</v>
      </c>
      <c r="N497" s="21">
        <v>8.1</v>
      </c>
      <c r="O497" s="21"/>
      <c r="P497" s="166"/>
    </row>
    <row r="498" spans="2:17" x14ac:dyDescent="0.35">
      <c r="B498" s="21" t="s">
        <v>7022</v>
      </c>
      <c r="C498" s="21" t="s">
        <v>8890</v>
      </c>
      <c r="D498" s="21" t="s">
        <v>76</v>
      </c>
      <c r="E498" s="21"/>
      <c r="F498" s="21"/>
      <c r="G498" s="139">
        <v>40120347</v>
      </c>
      <c r="H498" s="133" t="s">
        <v>10291</v>
      </c>
      <c r="I498" s="133">
        <v>400</v>
      </c>
      <c r="J498" s="181" t="s">
        <v>8472</v>
      </c>
      <c r="K498" s="133"/>
      <c r="L498" s="133">
        <v>195</v>
      </c>
      <c r="M498" s="21">
        <v>2</v>
      </c>
      <c r="N498" s="21">
        <v>2.6</v>
      </c>
      <c r="O498" s="21"/>
      <c r="P498" s="166"/>
    </row>
    <row r="499" spans="2:17" x14ac:dyDescent="0.35">
      <c r="B499" s="21" t="s">
        <v>7022</v>
      </c>
      <c r="C499" s="21" t="s">
        <v>8890</v>
      </c>
      <c r="D499" s="21" t="s">
        <v>76</v>
      </c>
      <c r="E499" s="21"/>
      <c r="F499" s="21"/>
      <c r="G499" s="21">
        <v>40120348</v>
      </c>
      <c r="H499" s="39" t="s">
        <v>11289</v>
      </c>
      <c r="I499" s="133" t="s">
        <v>10415</v>
      </c>
      <c r="J499" s="181" t="s">
        <v>8435</v>
      </c>
      <c r="K499" s="133"/>
      <c r="L499" s="133">
        <v>1873</v>
      </c>
      <c r="M499" s="21">
        <v>1</v>
      </c>
      <c r="N499" s="21">
        <v>8.6</v>
      </c>
      <c r="O499" s="21"/>
      <c r="P499" s="166"/>
    </row>
    <row r="500" spans="2:17" x14ac:dyDescent="0.35">
      <c r="B500" s="21" t="s">
        <v>7022</v>
      </c>
      <c r="C500" s="21" t="s">
        <v>8890</v>
      </c>
      <c r="D500" s="21" t="s">
        <v>76</v>
      </c>
      <c r="E500" s="21"/>
      <c r="F500" s="21"/>
      <c r="G500" s="21">
        <v>40120349</v>
      </c>
      <c r="H500" s="39" t="s">
        <v>11288</v>
      </c>
      <c r="I500" s="133" t="s">
        <v>10416</v>
      </c>
      <c r="J500" s="181" t="s">
        <v>8435</v>
      </c>
      <c r="K500" s="133"/>
      <c r="L500" s="133">
        <v>1873</v>
      </c>
      <c r="M500" s="21">
        <v>1</v>
      </c>
      <c r="N500" s="21">
        <v>8.6</v>
      </c>
      <c r="O500" s="21"/>
      <c r="P500" s="166"/>
    </row>
    <row r="501" spans="2:17" x14ac:dyDescent="0.35">
      <c r="B501" s="21" t="s">
        <v>7022</v>
      </c>
      <c r="C501" s="21" t="s">
        <v>8890</v>
      </c>
      <c r="D501" s="21" t="s">
        <v>76</v>
      </c>
      <c r="E501" s="21"/>
      <c r="F501" s="21"/>
      <c r="G501" s="21">
        <v>40120350</v>
      </c>
      <c r="H501" s="39" t="s">
        <v>11298</v>
      </c>
      <c r="I501" s="133" t="s">
        <v>10822</v>
      </c>
      <c r="J501" s="181" t="s">
        <v>8435</v>
      </c>
      <c r="K501" s="133"/>
      <c r="L501" s="133">
        <v>3246</v>
      </c>
      <c r="M501" s="21">
        <v>1</v>
      </c>
      <c r="N501" s="21">
        <v>14.8</v>
      </c>
      <c r="O501" s="21"/>
      <c r="P501" s="166"/>
    </row>
    <row r="502" spans="2:17" x14ac:dyDescent="0.35">
      <c r="B502" s="21" t="s">
        <v>7022</v>
      </c>
      <c r="C502" s="21" t="s">
        <v>8890</v>
      </c>
      <c r="D502" s="21" t="s">
        <v>76</v>
      </c>
      <c r="E502" s="21"/>
      <c r="F502" s="21"/>
      <c r="G502" s="21">
        <v>40117585</v>
      </c>
      <c r="H502" s="39" t="s">
        <v>11295</v>
      </c>
      <c r="I502" s="133" t="s">
        <v>10823</v>
      </c>
      <c r="J502" s="181" t="s">
        <v>8435</v>
      </c>
      <c r="K502" s="133"/>
      <c r="L502" s="133">
        <v>3246</v>
      </c>
      <c r="M502" s="21">
        <v>1</v>
      </c>
      <c r="N502" s="21">
        <v>14.8</v>
      </c>
      <c r="O502" s="21"/>
      <c r="P502" s="166"/>
    </row>
    <row r="503" spans="2:17" x14ac:dyDescent="0.35">
      <c r="B503" s="21" t="s">
        <v>7022</v>
      </c>
      <c r="C503" s="21" t="s">
        <v>8890</v>
      </c>
      <c r="D503" s="21" t="s">
        <v>76</v>
      </c>
      <c r="E503" s="21"/>
      <c r="F503" s="21"/>
      <c r="G503" s="139">
        <v>40120351</v>
      </c>
      <c r="H503" s="133" t="s">
        <v>10261</v>
      </c>
      <c r="I503" s="133">
        <v>403</v>
      </c>
      <c r="J503" s="181" t="s">
        <v>8795</v>
      </c>
      <c r="K503" s="133"/>
      <c r="L503" s="133">
        <v>195</v>
      </c>
      <c r="M503" s="21">
        <v>2</v>
      </c>
      <c r="N503" s="21">
        <v>2.2000000000000002</v>
      </c>
      <c r="O503" s="21"/>
      <c r="P503" s="166"/>
    </row>
    <row r="504" spans="2:17" x14ac:dyDescent="0.35">
      <c r="B504" s="21" t="s">
        <v>7022</v>
      </c>
      <c r="C504" s="21" t="s">
        <v>8890</v>
      </c>
      <c r="D504" s="21" t="s">
        <v>76</v>
      </c>
      <c r="E504" s="21"/>
      <c r="F504" s="21"/>
      <c r="G504" s="21">
        <v>40120352</v>
      </c>
      <c r="H504" s="39" t="s">
        <v>11270</v>
      </c>
      <c r="I504" s="133" t="s">
        <v>10820</v>
      </c>
      <c r="J504" s="181" t="s">
        <v>8385</v>
      </c>
      <c r="K504" s="133"/>
      <c r="L504" s="133">
        <v>1677</v>
      </c>
      <c r="M504" s="21">
        <v>1</v>
      </c>
      <c r="N504" s="21">
        <v>6.1</v>
      </c>
      <c r="O504" s="21"/>
      <c r="P504" s="166"/>
    </row>
    <row r="505" spans="2:17" x14ac:dyDescent="0.35">
      <c r="B505" s="21" t="s">
        <v>7022</v>
      </c>
      <c r="C505" s="21" t="s">
        <v>8890</v>
      </c>
      <c r="D505" s="21" t="s">
        <v>76</v>
      </c>
      <c r="E505" s="21"/>
      <c r="F505" s="21"/>
      <c r="G505" s="21">
        <v>40120353</v>
      </c>
      <c r="H505" s="39" t="s">
        <v>11271</v>
      </c>
      <c r="I505" s="133" t="s">
        <v>10821</v>
      </c>
      <c r="J505" s="181" t="s">
        <v>8385</v>
      </c>
      <c r="K505" s="133"/>
      <c r="L505" s="133">
        <v>1677</v>
      </c>
      <c r="M505" s="21">
        <v>1</v>
      </c>
      <c r="N505" s="21">
        <v>6.1</v>
      </c>
      <c r="O505" s="21"/>
      <c r="P505" s="166"/>
    </row>
    <row r="506" spans="2:17" x14ac:dyDescent="0.35">
      <c r="B506" s="21" t="s">
        <v>7022</v>
      </c>
      <c r="C506" s="21" t="s">
        <v>8890</v>
      </c>
      <c r="D506" s="21" t="s">
        <v>76</v>
      </c>
      <c r="E506" s="21"/>
      <c r="F506" s="21"/>
      <c r="G506" s="21">
        <v>40120354</v>
      </c>
      <c r="H506" s="39" t="s">
        <v>11276</v>
      </c>
      <c r="I506" s="133" t="s">
        <v>10818</v>
      </c>
      <c r="J506" s="181" t="s">
        <v>8385</v>
      </c>
      <c r="K506" s="133"/>
      <c r="L506" s="133">
        <v>1732</v>
      </c>
      <c r="M506" s="21">
        <v>1</v>
      </c>
      <c r="N506" s="21">
        <v>6.3</v>
      </c>
      <c r="O506" s="21"/>
      <c r="P506" s="166"/>
    </row>
    <row r="507" spans="2:17" x14ac:dyDescent="0.35">
      <c r="B507" s="21" t="s">
        <v>7022</v>
      </c>
      <c r="C507" s="21" t="s">
        <v>8890</v>
      </c>
      <c r="D507" s="21" t="s">
        <v>76</v>
      </c>
      <c r="E507" s="21"/>
      <c r="F507" s="21"/>
      <c r="G507" s="21">
        <v>40120355</v>
      </c>
      <c r="H507" s="39" t="s">
        <v>11277</v>
      </c>
      <c r="I507" s="133" t="s">
        <v>10819</v>
      </c>
      <c r="J507" s="181" t="s">
        <v>8385</v>
      </c>
      <c r="K507" s="133"/>
      <c r="L507" s="133">
        <v>1732</v>
      </c>
      <c r="M507" s="21">
        <v>1</v>
      </c>
      <c r="N507" s="21">
        <v>6.3</v>
      </c>
      <c r="O507" s="21"/>
      <c r="P507" s="166"/>
    </row>
    <row r="508" spans="2:17" x14ac:dyDescent="0.35">
      <c r="B508" s="21" t="s">
        <v>7022</v>
      </c>
      <c r="C508" s="21" t="s">
        <v>8890</v>
      </c>
      <c r="D508" s="21" t="s">
        <v>76</v>
      </c>
      <c r="E508" s="21"/>
      <c r="F508" s="21"/>
      <c r="G508" s="21">
        <v>40120356</v>
      </c>
      <c r="H508" s="39" t="s">
        <v>10245</v>
      </c>
      <c r="I508" s="133">
        <v>406</v>
      </c>
      <c r="J508" s="181" t="s">
        <v>8795</v>
      </c>
      <c r="K508" s="133"/>
      <c r="L508" s="133">
        <v>170</v>
      </c>
      <c r="M508" s="21">
        <v>2</v>
      </c>
      <c r="N508" s="21">
        <v>2</v>
      </c>
      <c r="O508" s="21"/>
      <c r="P508" s="166"/>
    </row>
    <row r="509" spans="2:17" x14ac:dyDescent="0.35">
      <c r="B509" s="21" t="s">
        <v>7022</v>
      </c>
      <c r="C509" s="21" t="s">
        <v>8890</v>
      </c>
      <c r="D509" s="21" t="s">
        <v>76</v>
      </c>
      <c r="E509" s="21"/>
      <c r="F509" s="21"/>
      <c r="G509" s="139">
        <v>40120357</v>
      </c>
      <c r="H509" s="133" t="s">
        <v>11205</v>
      </c>
      <c r="I509" s="133" t="s">
        <v>10695</v>
      </c>
      <c r="J509" s="181" t="s">
        <v>8385</v>
      </c>
      <c r="K509" s="133"/>
      <c r="L509" s="133">
        <v>1134</v>
      </c>
      <c r="M509" s="21">
        <v>1</v>
      </c>
      <c r="N509" s="21">
        <v>4.0999999999999996</v>
      </c>
      <c r="O509" s="21"/>
      <c r="P509" s="166"/>
    </row>
    <row r="510" spans="2:17" x14ac:dyDescent="0.35">
      <c r="B510" s="21" t="s">
        <v>7022</v>
      </c>
      <c r="C510" s="21" t="s">
        <v>8890</v>
      </c>
      <c r="D510" s="21" t="s">
        <v>76</v>
      </c>
      <c r="E510" s="21"/>
      <c r="F510" s="21"/>
      <c r="G510" s="139">
        <v>40120358</v>
      </c>
      <c r="H510" s="133" t="s">
        <v>11310</v>
      </c>
      <c r="I510" s="133" t="s">
        <v>10696</v>
      </c>
      <c r="J510" s="181" t="s">
        <v>8385</v>
      </c>
      <c r="K510" s="133"/>
      <c r="L510" s="133">
        <v>1134</v>
      </c>
      <c r="M510" s="21">
        <v>1</v>
      </c>
      <c r="N510" s="21">
        <v>4.0999999999999996</v>
      </c>
      <c r="O510" s="21"/>
      <c r="P510" s="166"/>
    </row>
    <row r="511" spans="2:17" s="40" customFormat="1" x14ac:dyDescent="0.35">
      <c r="B511" s="21" t="s">
        <v>7022</v>
      </c>
      <c r="C511" s="21" t="s">
        <v>8890</v>
      </c>
      <c r="D511" s="21" t="s">
        <v>76</v>
      </c>
      <c r="E511" s="21"/>
      <c r="F511" s="21"/>
      <c r="G511" s="139">
        <v>40120359</v>
      </c>
      <c r="H511" s="133" t="s">
        <v>11269</v>
      </c>
      <c r="I511" s="133" t="s">
        <v>10592</v>
      </c>
      <c r="J511" s="181" t="s">
        <v>8385</v>
      </c>
      <c r="K511" s="133"/>
      <c r="L511" s="133">
        <v>1600</v>
      </c>
      <c r="M511" s="21">
        <v>1</v>
      </c>
      <c r="N511" s="21">
        <v>5.8</v>
      </c>
      <c r="O511" s="21"/>
      <c r="P511" s="166"/>
      <c r="Q511"/>
    </row>
    <row r="512" spans="2:17" s="40" customFormat="1" x14ac:dyDescent="0.35">
      <c r="B512" s="21" t="s">
        <v>7022</v>
      </c>
      <c r="C512" s="21" t="s">
        <v>8890</v>
      </c>
      <c r="D512" s="21" t="s">
        <v>76</v>
      </c>
      <c r="E512" s="21"/>
      <c r="F512" s="21"/>
      <c r="G512" s="139">
        <v>40120360</v>
      </c>
      <c r="H512" s="133" t="s">
        <v>11268</v>
      </c>
      <c r="I512" s="133" t="s">
        <v>10593</v>
      </c>
      <c r="J512" s="181" t="s">
        <v>8385</v>
      </c>
      <c r="K512" s="133"/>
      <c r="L512" s="133">
        <v>1600</v>
      </c>
      <c r="M512" s="21">
        <v>1</v>
      </c>
      <c r="N512" s="21">
        <v>5.8</v>
      </c>
      <c r="O512" s="21"/>
      <c r="P512" s="166"/>
      <c r="Q512"/>
    </row>
    <row r="513" spans="2:17" s="40" customFormat="1" x14ac:dyDescent="0.35">
      <c r="B513" s="21" t="s">
        <v>7022</v>
      </c>
      <c r="C513" s="21" t="s">
        <v>8890</v>
      </c>
      <c r="D513" s="21" t="s">
        <v>76</v>
      </c>
      <c r="E513" s="21"/>
      <c r="F513" s="21"/>
      <c r="G513" s="139">
        <v>40120361</v>
      </c>
      <c r="H513" s="133" t="s">
        <v>11312</v>
      </c>
      <c r="I513" s="133" t="s">
        <v>754</v>
      </c>
      <c r="J513" s="181" t="s">
        <v>8385</v>
      </c>
      <c r="K513" s="133"/>
      <c r="L513" s="133">
        <v>592</v>
      </c>
      <c r="M513" s="21">
        <v>1</v>
      </c>
      <c r="N513" s="21">
        <v>2.1</v>
      </c>
      <c r="O513" s="21"/>
      <c r="P513" s="166"/>
      <c r="Q513"/>
    </row>
    <row r="514" spans="2:17" s="40" customFormat="1" x14ac:dyDescent="0.35">
      <c r="B514" s="21" t="s">
        <v>7022</v>
      </c>
      <c r="C514" s="21" t="s">
        <v>8890</v>
      </c>
      <c r="D514" s="21" t="s">
        <v>76</v>
      </c>
      <c r="E514" s="21"/>
      <c r="F514" s="21"/>
      <c r="G514" s="139">
        <v>40120362</v>
      </c>
      <c r="H514" s="133" t="s">
        <v>11311</v>
      </c>
      <c r="I514" s="133" t="s">
        <v>755</v>
      </c>
      <c r="J514" s="181" t="s">
        <v>8385</v>
      </c>
      <c r="K514" s="133"/>
      <c r="L514" s="133">
        <v>592</v>
      </c>
      <c r="M514" s="21">
        <v>1</v>
      </c>
      <c r="N514" s="21">
        <v>2.1</v>
      </c>
      <c r="O514" s="21"/>
      <c r="P514" s="166"/>
      <c r="Q514"/>
    </row>
    <row r="515" spans="2:17" s="40" customFormat="1" x14ac:dyDescent="0.35">
      <c r="B515" s="21" t="s">
        <v>7022</v>
      </c>
      <c r="C515" s="21" t="s">
        <v>8890</v>
      </c>
      <c r="D515" s="21" t="s">
        <v>76</v>
      </c>
      <c r="E515" s="21"/>
      <c r="F515" s="21"/>
      <c r="G515" s="139">
        <v>40120363</v>
      </c>
      <c r="H515" s="133" t="s">
        <v>11236</v>
      </c>
      <c r="I515" s="133" t="s">
        <v>10816</v>
      </c>
      <c r="J515" s="181" t="s">
        <v>8443</v>
      </c>
      <c r="K515" s="133"/>
      <c r="L515" s="133">
        <v>3120</v>
      </c>
      <c r="M515" s="21">
        <v>1</v>
      </c>
      <c r="N515" s="21">
        <v>17.100000000000001</v>
      </c>
      <c r="O515" s="21"/>
      <c r="P515" s="166"/>
      <c r="Q515"/>
    </row>
    <row r="516" spans="2:17" s="40" customFormat="1" x14ac:dyDescent="0.35">
      <c r="B516" s="21" t="s">
        <v>7022</v>
      </c>
      <c r="C516" s="21" t="s">
        <v>8890</v>
      </c>
      <c r="D516" s="21" t="s">
        <v>76</v>
      </c>
      <c r="E516" s="21"/>
      <c r="F516" s="21"/>
      <c r="G516" s="139">
        <v>40120364</v>
      </c>
      <c r="H516" s="133" t="s">
        <v>11235</v>
      </c>
      <c r="I516" s="133" t="s">
        <v>10817</v>
      </c>
      <c r="J516" s="181" t="s">
        <v>8443</v>
      </c>
      <c r="K516" s="133"/>
      <c r="L516" s="133">
        <v>3120</v>
      </c>
      <c r="M516" s="21">
        <v>1</v>
      </c>
      <c r="N516" s="21">
        <v>17.100000000000001</v>
      </c>
      <c r="O516" s="21"/>
      <c r="P516" s="166"/>
      <c r="Q516"/>
    </row>
    <row r="517" spans="2:17" s="40" customFormat="1" x14ac:dyDescent="0.35">
      <c r="B517" s="21" t="s">
        <v>7022</v>
      </c>
      <c r="C517" s="21" t="s">
        <v>8890</v>
      </c>
      <c r="D517" s="21" t="s">
        <v>76</v>
      </c>
      <c r="E517" s="21"/>
      <c r="F517" s="21"/>
      <c r="G517" s="139">
        <v>40120365</v>
      </c>
      <c r="H517" s="133" t="s">
        <v>10258</v>
      </c>
      <c r="I517" s="133">
        <v>411</v>
      </c>
      <c r="J517" s="181" t="s">
        <v>8795</v>
      </c>
      <c r="K517" s="133"/>
      <c r="L517" s="133">
        <v>190</v>
      </c>
      <c r="M517" s="21">
        <v>2</v>
      </c>
      <c r="N517" s="21">
        <v>2.2000000000000002</v>
      </c>
      <c r="O517" s="21"/>
      <c r="P517" s="166"/>
      <c r="Q517"/>
    </row>
    <row r="518" spans="2:17" s="40" customFormat="1" x14ac:dyDescent="0.35">
      <c r="B518" s="21" t="s">
        <v>7022</v>
      </c>
      <c r="C518" s="21" t="s">
        <v>8890</v>
      </c>
      <c r="D518" s="21" t="s">
        <v>76</v>
      </c>
      <c r="E518" s="21"/>
      <c r="F518" s="21"/>
      <c r="G518" s="139">
        <v>40120366</v>
      </c>
      <c r="H518" s="133" t="s">
        <v>11318</v>
      </c>
      <c r="I518" s="133" t="s">
        <v>7425</v>
      </c>
      <c r="J518" s="181" t="s">
        <v>8710</v>
      </c>
      <c r="K518" s="133"/>
      <c r="L518" s="133">
        <v>356</v>
      </c>
      <c r="M518" s="21">
        <v>1</v>
      </c>
      <c r="N518" s="21">
        <v>2.6</v>
      </c>
      <c r="O518" s="21"/>
      <c r="P518" s="166"/>
      <c r="Q518"/>
    </row>
    <row r="519" spans="2:17" s="40" customFormat="1" x14ac:dyDescent="0.35">
      <c r="B519" s="21" t="s">
        <v>7022</v>
      </c>
      <c r="C519" s="21" t="s">
        <v>8890</v>
      </c>
      <c r="D519" s="21" t="s">
        <v>76</v>
      </c>
      <c r="E519" s="21"/>
      <c r="F519" s="21"/>
      <c r="G519" s="139">
        <v>40120367</v>
      </c>
      <c r="H519" s="133" t="s">
        <v>11317</v>
      </c>
      <c r="I519" s="133" t="s">
        <v>10596</v>
      </c>
      <c r="J519" s="181" t="s">
        <v>8710</v>
      </c>
      <c r="K519" s="133"/>
      <c r="L519" s="133">
        <v>356</v>
      </c>
      <c r="M519" s="21">
        <v>1</v>
      </c>
      <c r="N519" s="21">
        <v>2.6</v>
      </c>
      <c r="O519" s="21"/>
      <c r="P519" s="166"/>
      <c r="Q519"/>
    </row>
    <row r="520" spans="2:17" s="40" customFormat="1" x14ac:dyDescent="0.35">
      <c r="B520" s="21" t="s">
        <v>7022</v>
      </c>
      <c r="C520" s="21" t="s">
        <v>8890</v>
      </c>
      <c r="D520" s="21" t="s">
        <v>76</v>
      </c>
      <c r="E520" s="21"/>
      <c r="F520" s="21"/>
      <c r="G520" s="21">
        <v>40120368</v>
      </c>
      <c r="H520" s="39" t="s">
        <v>11253</v>
      </c>
      <c r="I520" s="133" t="s">
        <v>10597</v>
      </c>
      <c r="J520" s="181" t="s">
        <v>8443</v>
      </c>
      <c r="K520" s="133"/>
      <c r="L520" s="133">
        <v>5309</v>
      </c>
      <c r="M520" s="21">
        <v>1</v>
      </c>
      <c r="N520" s="21">
        <v>29.3</v>
      </c>
      <c r="O520" s="21"/>
      <c r="P520" s="166"/>
      <c r="Q520"/>
    </row>
    <row r="521" spans="2:17" s="40" customFormat="1" x14ac:dyDescent="0.35">
      <c r="B521" s="21" t="s">
        <v>7022</v>
      </c>
      <c r="C521" s="21" t="s">
        <v>8890</v>
      </c>
      <c r="D521" s="21" t="s">
        <v>76</v>
      </c>
      <c r="E521" s="21"/>
      <c r="F521" s="21"/>
      <c r="G521" s="21">
        <v>40117604</v>
      </c>
      <c r="H521" s="39" t="s">
        <v>11254</v>
      </c>
      <c r="I521" s="133" t="s">
        <v>10598</v>
      </c>
      <c r="J521" s="181" t="s">
        <v>8443</v>
      </c>
      <c r="K521" s="133"/>
      <c r="L521" s="133">
        <v>5309</v>
      </c>
      <c r="M521" s="21">
        <v>1</v>
      </c>
      <c r="N521" s="21">
        <v>29.3</v>
      </c>
      <c r="O521" s="21"/>
      <c r="P521" s="166"/>
      <c r="Q521"/>
    </row>
    <row r="522" spans="2:17" s="40" customFormat="1" x14ac:dyDescent="0.35">
      <c r="B522" s="21" t="s">
        <v>7022</v>
      </c>
      <c r="C522" s="21" t="s">
        <v>8890</v>
      </c>
      <c r="D522" s="21" t="s">
        <v>76</v>
      </c>
      <c r="E522" s="21"/>
      <c r="F522" s="21"/>
      <c r="G522" s="21">
        <v>40120369</v>
      </c>
      <c r="H522" s="39" t="s">
        <v>10274</v>
      </c>
      <c r="I522" s="133">
        <v>414</v>
      </c>
      <c r="J522" s="181" t="s">
        <v>8795</v>
      </c>
      <c r="K522" s="133"/>
      <c r="L522" s="133">
        <v>115</v>
      </c>
      <c r="M522" s="21">
        <v>2</v>
      </c>
      <c r="N522" s="21">
        <v>1.4</v>
      </c>
      <c r="O522" s="21"/>
      <c r="P522" s="166"/>
      <c r="Q522"/>
    </row>
    <row r="523" spans="2:17" s="40" customFormat="1" x14ac:dyDescent="0.35">
      <c r="B523" s="21" t="s">
        <v>7022</v>
      </c>
      <c r="C523" s="21" t="s">
        <v>8890</v>
      </c>
      <c r="D523" s="21" t="s">
        <v>76</v>
      </c>
      <c r="E523" s="21"/>
      <c r="F523" s="21"/>
      <c r="G523" s="139">
        <v>40117606</v>
      </c>
      <c r="H523" s="133" t="s">
        <v>11297</v>
      </c>
      <c r="I523" s="133" t="s">
        <v>10814</v>
      </c>
      <c r="J523" s="181" t="s">
        <v>8345</v>
      </c>
      <c r="K523" s="133"/>
      <c r="L523" s="133">
        <v>3223</v>
      </c>
      <c r="M523" s="21">
        <v>1</v>
      </c>
      <c r="N523" s="21">
        <v>6.9</v>
      </c>
      <c r="O523" s="21"/>
      <c r="P523" s="166"/>
      <c r="Q523"/>
    </row>
    <row r="524" spans="2:17" s="40" customFormat="1" x14ac:dyDescent="0.35">
      <c r="B524" s="21" t="s">
        <v>7022</v>
      </c>
      <c r="C524" s="21" t="s">
        <v>8890</v>
      </c>
      <c r="D524" s="21" t="s">
        <v>76</v>
      </c>
      <c r="E524" s="21"/>
      <c r="F524" s="21"/>
      <c r="G524" s="139">
        <v>40117607</v>
      </c>
      <c r="H524" s="133" t="s">
        <v>11296</v>
      </c>
      <c r="I524" s="133" t="s">
        <v>10815</v>
      </c>
      <c r="J524" s="181" t="s">
        <v>8345</v>
      </c>
      <c r="K524" s="133"/>
      <c r="L524" s="133">
        <v>3223</v>
      </c>
      <c r="M524" s="21">
        <v>1</v>
      </c>
      <c r="N524" s="21">
        <v>6.9</v>
      </c>
      <c r="O524" s="21"/>
      <c r="P524" s="166"/>
      <c r="Q524"/>
    </row>
    <row r="525" spans="2:17" s="40" customFormat="1" x14ac:dyDescent="0.35">
      <c r="B525" s="21" t="s">
        <v>7022</v>
      </c>
      <c r="C525" s="21" t="s">
        <v>8890</v>
      </c>
      <c r="D525" s="21" t="s">
        <v>76</v>
      </c>
      <c r="E525" s="21"/>
      <c r="F525" s="21"/>
      <c r="G525" s="139">
        <v>40120370</v>
      </c>
      <c r="H525" s="133" t="s">
        <v>11304</v>
      </c>
      <c r="I525" s="133" t="s">
        <v>10812</v>
      </c>
      <c r="J525" s="181" t="s">
        <v>8345</v>
      </c>
      <c r="K525" s="133"/>
      <c r="L525" s="133">
        <v>1198</v>
      </c>
      <c r="M525" s="21">
        <v>1</v>
      </c>
      <c r="N525" s="21">
        <v>2.6</v>
      </c>
      <c r="O525" s="21"/>
      <c r="P525" s="166"/>
      <c r="Q525"/>
    </row>
    <row r="526" spans="2:17" s="40" customFormat="1" x14ac:dyDescent="0.35">
      <c r="B526" s="21" t="s">
        <v>7022</v>
      </c>
      <c r="C526" s="21" t="s">
        <v>8890</v>
      </c>
      <c r="D526" s="21" t="s">
        <v>76</v>
      </c>
      <c r="E526" s="21"/>
      <c r="F526" s="21"/>
      <c r="G526" s="139">
        <v>40120371</v>
      </c>
      <c r="H526" s="133" t="s">
        <v>11206</v>
      </c>
      <c r="I526" s="133" t="s">
        <v>10813</v>
      </c>
      <c r="J526" s="181" t="s">
        <v>8345</v>
      </c>
      <c r="K526" s="133"/>
      <c r="L526" s="133">
        <v>1198</v>
      </c>
      <c r="M526" s="21">
        <v>1</v>
      </c>
      <c r="N526" s="21">
        <v>2.6</v>
      </c>
      <c r="O526" s="21"/>
      <c r="P526" s="166"/>
      <c r="Q526"/>
    </row>
    <row r="527" spans="2:17" s="40" customFormat="1" x14ac:dyDescent="0.35">
      <c r="B527" s="21" t="s">
        <v>7022</v>
      </c>
      <c r="C527" s="21" t="s">
        <v>8890</v>
      </c>
      <c r="D527" s="21" t="s">
        <v>76</v>
      </c>
      <c r="E527" s="21"/>
      <c r="F527" s="21"/>
      <c r="G527" s="139">
        <v>40120372</v>
      </c>
      <c r="H527" s="133" t="s">
        <v>10125</v>
      </c>
      <c r="I527" s="133" t="s">
        <v>7432</v>
      </c>
      <c r="J527" s="181" t="s">
        <v>8353</v>
      </c>
      <c r="K527" s="133"/>
      <c r="L527" s="133">
        <v>2530</v>
      </c>
      <c r="M527" s="133">
        <v>1</v>
      </c>
      <c r="N527" s="148">
        <v>5.4</v>
      </c>
      <c r="O527" s="148"/>
      <c r="P527" s="166"/>
      <c r="Q527"/>
    </row>
    <row r="528" spans="2:17" s="40" customFormat="1" x14ac:dyDescent="0.35">
      <c r="B528" s="21" t="s">
        <v>7022</v>
      </c>
      <c r="C528" s="21" t="s">
        <v>8890</v>
      </c>
      <c r="D528" s="21" t="s">
        <v>76</v>
      </c>
      <c r="E528" s="21"/>
      <c r="F528" s="21"/>
      <c r="G528" s="139">
        <v>40120373</v>
      </c>
      <c r="H528" s="133" t="s">
        <v>10182</v>
      </c>
      <c r="I528" s="133">
        <v>418</v>
      </c>
      <c r="J528" s="181" t="s">
        <v>8345</v>
      </c>
      <c r="K528" s="133"/>
      <c r="L528" s="133">
        <v>3362</v>
      </c>
      <c r="M528" s="133">
        <v>1</v>
      </c>
      <c r="N528" s="148">
        <v>7.2</v>
      </c>
      <c r="O528" s="148"/>
      <c r="P528" s="166"/>
      <c r="Q528"/>
    </row>
    <row r="529" spans="2:17" s="40" customFormat="1" x14ac:dyDescent="0.35">
      <c r="B529" s="21" t="s">
        <v>7022</v>
      </c>
      <c r="C529" s="21" t="s">
        <v>8890</v>
      </c>
      <c r="D529" s="21" t="s">
        <v>76</v>
      </c>
      <c r="E529" s="21"/>
      <c r="F529" s="21"/>
      <c r="G529" s="139">
        <v>40120374</v>
      </c>
      <c r="H529" s="133" t="s">
        <v>10099</v>
      </c>
      <c r="I529" s="133">
        <v>419</v>
      </c>
      <c r="J529" s="181" t="s">
        <v>8345</v>
      </c>
      <c r="K529" s="133"/>
      <c r="L529" s="133">
        <v>1243</v>
      </c>
      <c r="M529" s="133">
        <v>1</v>
      </c>
      <c r="N529" s="148">
        <v>2.7</v>
      </c>
      <c r="O529" s="148"/>
      <c r="P529" s="166"/>
      <c r="Q529"/>
    </row>
    <row r="530" spans="2:17" s="40" customFormat="1" x14ac:dyDescent="0.35">
      <c r="B530" s="21" t="s">
        <v>7022</v>
      </c>
      <c r="C530" s="21" t="s">
        <v>8890</v>
      </c>
      <c r="D530" s="21" t="s">
        <v>76</v>
      </c>
      <c r="E530" s="21"/>
      <c r="F530" s="21"/>
      <c r="G530" s="139">
        <v>40120375</v>
      </c>
      <c r="H530" s="133" t="s">
        <v>10096</v>
      </c>
      <c r="I530" s="133" t="s">
        <v>7060</v>
      </c>
      <c r="J530" s="181" t="s">
        <v>8353</v>
      </c>
      <c r="K530" s="133"/>
      <c r="L530" s="133">
        <v>1253</v>
      </c>
      <c r="M530" s="133">
        <v>1</v>
      </c>
      <c r="N530" s="148">
        <v>2.7</v>
      </c>
      <c r="O530" s="148"/>
      <c r="P530" s="166"/>
      <c r="Q530"/>
    </row>
    <row r="531" spans="2:17" s="40" customFormat="1" x14ac:dyDescent="0.35">
      <c r="B531" s="21" t="s">
        <v>7022</v>
      </c>
      <c r="C531" s="21" t="s">
        <v>8890</v>
      </c>
      <c r="D531" s="21" t="s">
        <v>76</v>
      </c>
      <c r="E531" s="21"/>
      <c r="F531" s="21"/>
      <c r="G531" s="139">
        <v>40120376</v>
      </c>
      <c r="H531" s="133" t="s">
        <v>10265</v>
      </c>
      <c r="I531" s="133">
        <v>421</v>
      </c>
      <c r="J531" s="181" t="s">
        <v>8423</v>
      </c>
      <c r="K531" s="133"/>
      <c r="L531" s="133">
        <v>141</v>
      </c>
      <c r="M531" s="133">
        <v>6</v>
      </c>
      <c r="N531" s="148">
        <v>4.8000000000000007</v>
      </c>
      <c r="O531" s="148"/>
      <c r="P531" s="166"/>
      <c r="Q531"/>
    </row>
    <row r="532" spans="2:17" s="40" customFormat="1" x14ac:dyDescent="0.35">
      <c r="B532" s="21" t="s">
        <v>7022</v>
      </c>
      <c r="C532" s="21" t="s">
        <v>8890</v>
      </c>
      <c r="D532" s="21" t="s">
        <v>7141</v>
      </c>
      <c r="E532" s="21"/>
      <c r="F532" s="21"/>
      <c r="G532" s="139">
        <v>40120377</v>
      </c>
      <c r="H532" s="133" t="s">
        <v>10157</v>
      </c>
      <c r="I532" s="133" t="s">
        <v>7067</v>
      </c>
      <c r="J532" s="181" t="s">
        <v>8882</v>
      </c>
      <c r="K532" s="133"/>
      <c r="L532" s="133">
        <v>4734</v>
      </c>
      <c r="M532" s="133"/>
      <c r="N532" s="148"/>
      <c r="O532" s="148"/>
      <c r="P532" s="166"/>
      <c r="Q532"/>
    </row>
    <row r="533" spans="2:17" s="40" customFormat="1" x14ac:dyDescent="0.35">
      <c r="B533" s="21" t="s">
        <v>7022</v>
      </c>
      <c r="C533" s="21" t="s">
        <v>8890</v>
      </c>
      <c r="D533" s="21" t="s">
        <v>7141</v>
      </c>
      <c r="E533" s="21"/>
      <c r="F533" s="21"/>
      <c r="G533" s="139">
        <v>40120378</v>
      </c>
      <c r="H533" s="133" t="s">
        <v>10150</v>
      </c>
      <c r="I533" s="133" t="s">
        <v>8471</v>
      </c>
      <c r="J533" s="181" t="s">
        <v>8882</v>
      </c>
      <c r="K533" s="133"/>
      <c r="L533" s="133">
        <v>4130</v>
      </c>
      <c r="M533" s="133"/>
      <c r="N533" s="148"/>
      <c r="O533" s="148"/>
      <c r="P533" s="166"/>
      <c r="Q533"/>
    </row>
    <row r="534" spans="2:17" s="40" customFormat="1" x14ac:dyDescent="0.35">
      <c r="B534" s="21" t="s">
        <v>7022</v>
      </c>
      <c r="C534" s="21" t="s">
        <v>8890</v>
      </c>
      <c r="D534" s="21" t="s">
        <v>7141</v>
      </c>
      <c r="E534" s="21"/>
      <c r="F534" s="21"/>
      <c r="G534" s="139">
        <v>40120379</v>
      </c>
      <c r="H534" s="133" t="s">
        <v>11246</v>
      </c>
      <c r="I534" s="133" t="s">
        <v>10684</v>
      </c>
      <c r="J534" s="181" t="s">
        <v>8443</v>
      </c>
      <c r="K534" s="133"/>
      <c r="L534" s="133">
        <v>4613</v>
      </c>
      <c r="M534" s="133">
        <v>0</v>
      </c>
      <c r="N534" s="148"/>
      <c r="O534" s="148"/>
      <c r="P534" s="166"/>
      <c r="Q534"/>
    </row>
    <row r="535" spans="2:17" s="40" customFormat="1" x14ac:dyDescent="0.35">
      <c r="B535" s="21" t="s">
        <v>7022</v>
      </c>
      <c r="C535" s="21" t="s">
        <v>8890</v>
      </c>
      <c r="D535" s="21" t="s">
        <v>7141</v>
      </c>
      <c r="E535" s="21"/>
      <c r="F535" s="21"/>
      <c r="G535" s="139">
        <v>40120380</v>
      </c>
      <c r="H535" s="133" t="s">
        <v>11247</v>
      </c>
      <c r="I535" s="133" t="s">
        <v>10685</v>
      </c>
      <c r="J535" s="181" t="s">
        <v>8443</v>
      </c>
      <c r="K535" s="133"/>
      <c r="L535" s="133">
        <v>4613</v>
      </c>
      <c r="M535" s="133">
        <v>0</v>
      </c>
      <c r="N535" s="148"/>
      <c r="O535" s="148"/>
      <c r="P535" s="166"/>
      <c r="Q535"/>
    </row>
    <row r="536" spans="2:17" s="40" customFormat="1" x14ac:dyDescent="0.35">
      <c r="B536" s="21" t="s">
        <v>7022</v>
      </c>
      <c r="C536" s="21" t="s">
        <v>8890</v>
      </c>
      <c r="D536" s="21" t="s">
        <v>7141</v>
      </c>
      <c r="E536" s="21"/>
      <c r="F536" s="21"/>
      <c r="G536" s="139">
        <v>40117619</v>
      </c>
      <c r="H536" s="133" t="s">
        <v>11316</v>
      </c>
      <c r="I536" s="133" t="s">
        <v>10810</v>
      </c>
      <c r="J536" s="181" t="s">
        <v>8710</v>
      </c>
      <c r="K536" s="133"/>
      <c r="L536" s="133">
        <v>356</v>
      </c>
      <c r="M536" s="184">
        <v>0</v>
      </c>
      <c r="N536" s="148"/>
      <c r="O536" s="148"/>
      <c r="P536" s="166"/>
      <c r="Q536"/>
    </row>
    <row r="537" spans="2:17" s="40" customFormat="1" x14ac:dyDescent="0.35">
      <c r="B537" s="21" t="s">
        <v>7022</v>
      </c>
      <c r="C537" s="21" t="s">
        <v>8890</v>
      </c>
      <c r="D537" s="21" t="s">
        <v>7141</v>
      </c>
      <c r="E537" s="21"/>
      <c r="F537" s="21"/>
      <c r="G537" s="139">
        <v>40120381</v>
      </c>
      <c r="H537" s="133" t="s">
        <v>11315</v>
      </c>
      <c r="I537" s="133" t="s">
        <v>10811</v>
      </c>
      <c r="J537" s="181" t="s">
        <v>8710</v>
      </c>
      <c r="K537" s="133"/>
      <c r="L537" s="133">
        <v>356</v>
      </c>
      <c r="M537" s="184">
        <v>0</v>
      </c>
      <c r="N537" s="148"/>
      <c r="O537" s="148"/>
      <c r="P537" s="166"/>
      <c r="Q537"/>
    </row>
    <row r="538" spans="2:17" s="40" customFormat="1" x14ac:dyDescent="0.35">
      <c r="B538" s="21" t="s">
        <v>7022</v>
      </c>
      <c r="C538" s="21" t="s">
        <v>8890</v>
      </c>
      <c r="D538" s="21" t="s">
        <v>7141</v>
      </c>
      <c r="E538" s="21"/>
      <c r="F538" s="21"/>
      <c r="G538" s="139">
        <v>40120382</v>
      </c>
      <c r="H538" s="133" t="s">
        <v>11250</v>
      </c>
      <c r="I538" s="133" t="s">
        <v>10609</v>
      </c>
      <c r="J538" s="181" t="s">
        <v>8443</v>
      </c>
      <c r="K538" s="133"/>
      <c r="L538" s="133">
        <v>5281</v>
      </c>
      <c r="M538" s="184">
        <v>0</v>
      </c>
      <c r="N538" s="148"/>
      <c r="O538" s="148"/>
      <c r="P538" s="166"/>
      <c r="Q538"/>
    </row>
    <row r="539" spans="2:17" s="40" customFormat="1" x14ac:dyDescent="0.35">
      <c r="B539" s="21" t="s">
        <v>7022</v>
      </c>
      <c r="C539" s="21" t="s">
        <v>8890</v>
      </c>
      <c r="D539" s="21" t="s">
        <v>7141</v>
      </c>
      <c r="E539" s="21"/>
      <c r="F539" s="21"/>
      <c r="G539" s="139">
        <v>40120383</v>
      </c>
      <c r="H539" s="133" t="s">
        <v>11249</v>
      </c>
      <c r="I539" s="133" t="s">
        <v>10610</v>
      </c>
      <c r="J539" s="181" t="s">
        <v>8443</v>
      </c>
      <c r="K539" s="133"/>
      <c r="L539" s="133">
        <v>5281</v>
      </c>
      <c r="M539" s="184">
        <v>0</v>
      </c>
      <c r="N539" s="148"/>
      <c r="O539" s="148"/>
      <c r="P539" s="166"/>
      <c r="Q539"/>
    </row>
    <row r="540" spans="2:17" s="40" customFormat="1" x14ac:dyDescent="0.35">
      <c r="B540" s="21" t="s">
        <v>7022</v>
      </c>
      <c r="C540" s="21" t="s">
        <v>8890</v>
      </c>
      <c r="D540" s="21" t="s">
        <v>7141</v>
      </c>
      <c r="E540" s="21"/>
      <c r="F540" s="21"/>
      <c r="G540" s="139">
        <v>40120384</v>
      </c>
      <c r="H540" s="133" t="s">
        <v>11292</v>
      </c>
      <c r="I540" s="133" t="s">
        <v>10611</v>
      </c>
      <c r="J540" s="181" t="s">
        <v>8435</v>
      </c>
      <c r="K540" s="133"/>
      <c r="L540" s="133">
        <v>3316</v>
      </c>
      <c r="M540" s="133">
        <v>0</v>
      </c>
      <c r="N540" s="148"/>
      <c r="O540" s="148"/>
      <c r="P540" s="166"/>
      <c r="Q540"/>
    </row>
    <row r="541" spans="2:17" s="40" customFormat="1" x14ac:dyDescent="0.35">
      <c r="B541" s="21" t="s">
        <v>7022</v>
      </c>
      <c r="C541" s="21" t="s">
        <v>8890</v>
      </c>
      <c r="D541" s="21" t="s">
        <v>7141</v>
      </c>
      <c r="E541" s="21"/>
      <c r="F541" s="21"/>
      <c r="G541" s="139">
        <v>40120385</v>
      </c>
      <c r="H541" s="133" t="s">
        <v>11294</v>
      </c>
      <c r="I541" s="133" t="s">
        <v>10612</v>
      </c>
      <c r="J541" s="181" t="s">
        <v>8435</v>
      </c>
      <c r="K541" s="133"/>
      <c r="L541" s="133">
        <v>3316</v>
      </c>
      <c r="M541" s="133">
        <v>0</v>
      </c>
      <c r="N541" s="148"/>
      <c r="O541" s="148"/>
      <c r="P541" s="166"/>
      <c r="Q541"/>
    </row>
    <row r="542" spans="2:17" s="40" customFormat="1" x14ac:dyDescent="0.35">
      <c r="B542" s="21" t="s">
        <v>7022</v>
      </c>
      <c r="C542" s="21" t="s">
        <v>8890</v>
      </c>
      <c r="D542" s="21" t="s">
        <v>7141</v>
      </c>
      <c r="E542" s="21"/>
      <c r="F542" s="21"/>
      <c r="G542" s="139">
        <v>40120386</v>
      </c>
      <c r="H542" s="133" t="s">
        <v>11227</v>
      </c>
      <c r="I542" s="133" t="s">
        <v>10808</v>
      </c>
      <c r="J542" s="181" t="s">
        <v>8385</v>
      </c>
      <c r="K542" s="133"/>
      <c r="L542" s="133">
        <v>2303</v>
      </c>
      <c r="M542" s="133">
        <v>0</v>
      </c>
      <c r="N542" s="148"/>
      <c r="O542" s="148"/>
      <c r="P542" s="166"/>
      <c r="Q542"/>
    </row>
    <row r="543" spans="2:17" s="40" customFormat="1" x14ac:dyDescent="0.35">
      <c r="B543" s="21" t="s">
        <v>7022</v>
      </c>
      <c r="C543" s="21" t="s">
        <v>8890</v>
      </c>
      <c r="D543" s="21" t="s">
        <v>7141</v>
      </c>
      <c r="E543" s="21"/>
      <c r="F543" s="21"/>
      <c r="G543" s="139">
        <v>40120387</v>
      </c>
      <c r="H543" s="133" t="s">
        <v>11226</v>
      </c>
      <c r="I543" s="133" t="s">
        <v>10809</v>
      </c>
      <c r="J543" s="181" t="s">
        <v>8385</v>
      </c>
      <c r="K543" s="133"/>
      <c r="L543" s="133">
        <v>2303</v>
      </c>
      <c r="M543" s="133">
        <v>0</v>
      </c>
      <c r="N543" s="148"/>
      <c r="O543" s="148"/>
      <c r="P543" s="166"/>
      <c r="Q543"/>
    </row>
    <row r="544" spans="2:17" s="40" customFormat="1" x14ac:dyDescent="0.35">
      <c r="B544" s="21" t="s">
        <v>7022</v>
      </c>
      <c r="C544" s="21" t="s">
        <v>8890</v>
      </c>
      <c r="D544" s="21" t="s">
        <v>7141</v>
      </c>
      <c r="E544" s="21"/>
      <c r="F544" s="21"/>
      <c r="G544" s="139">
        <v>40120388</v>
      </c>
      <c r="H544" s="133" t="s">
        <v>10249</v>
      </c>
      <c r="I544" s="133">
        <v>437</v>
      </c>
      <c r="J544" s="181" t="s">
        <v>8423</v>
      </c>
      <c r="K544" s="133"/>
      <c r="L544" s="133">
        <v>150</v>
      </c>
      <c r="M544" s="133"/>
      <c r="N544" s="148"/>
      <c r="O544" s="148"/>
      <c r="P544" s="166"/>
      <c r="Q544"/>
    </row>
    <row r="545" spans="2:17" s="40" customFormat="1" x14ac:dyDescent="0.35">
      <c r="B545" s="21" t="s">
        <v>7022</v>
      </c>
      <c r="C545" s="21" t="s">
        <v>8890</v>
      </c>
      <c r="D545" s="21" t="s">
        <v>7141</v>
      </c>
      <c r="E545" s="21"/>
      <c r="F545" s="21"/>
      <c r="G545" s="139">
        <v>40120389</v>
      </c>
      <c r="H545" s="133" t="s">
        <v>11281</v>
      </c>
      <c r="I545" s="133" t="s">
        <v>10806</v>
      </c>
      <c r="J545" s="181" t="s">
        <v>8435</v>
      </c>
      <c r="K545" s="133"/>
      <c r="L545" s="133">
        <v>1838</v>
      </c>
      <c r="M545" s="133">
        <v>0</v>
      </c>
      <c r="N545" s="148"/>
      <c r="O545" s="148"/>
      <c r="P545" s="166"/>
      <c r="Q545"/>
    </row>
    <row r="546" spans="2:17" s="40" customFormat="1" x14ac:dyDescent="0.35">
      <c r="B546" s="21" t="s">
        <v>7022</v>
      </c>
      <c r="C546" s="21" t="s">
        <v>8890</v>
      </c>
      <c r="D546" s="21" t="s">
        <v>7141</v>
      </c>
      <c r="E546" s="21"/>
      <c r="F546" s="21"/>
      <c r="G546" s="139">
        <v>40120390</v>
      </c>
      <c r="H546" s="133" t="s">
        <v>11280</v>
      </c>
      <c r="I546" s="133" t="s">
        <v>10807</v>
      </c>
      <c r="J546" s="181" t="s">
        <v>8435</v>
      </c>
      <c r="K546" s="133"/>
      <c r="L546" s="133">
        <v>1838</v>
      </c>
      <c r="M546" s="133">
        <v>0</v>
      </c>
      <c r="N546" s="148"/>
      <c r="O546" s="148"/>
      <c r="P546" s="166"/>
      <c r="Q546"/>
    </row>
    <row r="547" spans="2:17" s="40" customFormat="1" x14ac:dyDescent="0.35">
      <c r="B547" s="21" t="s">
        <v>7022</v>
      </c>
      <c r="C547" s="21" t="s">
        <v>8890</v>
      </c>
      <c r="D547" s="21" t="s">
        <v>7141</v>
      </c>
      <c r="E547" s="21"/>
      <c r="F547" s="21"/>
      <c r="G547" s="139">
        <v>40120391</v>
      </c>
      <c r="H547" s="133" t="s">
        <v>10293</v>
      </c>
      <c r="I547" s="133">
        <v>439</v>
      </c>
      <c r="J547" s="181" t="s">
        <v>8420</v>
      </c>
      <c r="K547" s="133"/>
      <c r="L547" s="133">
        <v>114</v>
      </c>
      <c r="M547" s="133"/>
      <c r="N547" s="148"/>
      <c r="O547" s="148"/>
      <c r="P547" s="166"/>
      <c r="Q547"/>
    </row>
    <row r="548" spans="2:17" s="40" customFormat="1" x14ac:dyDescent="0.35">
      <c r="B548" s="21" t="s">
        <v>7022</v>
      </c>
      <c r="C548" s="21" t="s">
        <v>8890</v>
      </c>
      <c r="D548" s="21" t="s">
        <v>7141</v>
      </c>
      <c r="E548" s="21"/>
      <c r="F548" s="21"/>
      <c r="G548" s="139">
        <v>40120392</v>
      </c>
      <c r="H548" s="133" t="s">
        <v>10285</v>
      </c>
      <c r="I548" s="133">
        <v>440</v>
      </c>
      <c r="J548" s="181" t="s">
        <v>8738</v>
      </c>
      <c r="K548" s="133"/>
      <c r="L548" s="133">
        <v>154</v>
      </c>
      <c r="M548" s="133"/>
      <c r="N548" s="148"/>
      <c r="O548" s="148"/>
      <c r="P548" s="166"/>
      <c r="Q548"/>
    </row>
    <row r="549" spans="2:17" s="40" customFormat="1" x14ac:dyDescent="0.35">
      <c r="B549" s="21" t="s">
        <v>7022</v>
      </c>
      <c r="C549" s="21" t="s">
        <v>8890</v>
      </c>
      <c r="D549" s="21" t="s">
        <v>7141</v>
      </c>
      <c r="E549" s="21"/>
      <c r="F549" s="21"/>
      <c r="G549" s="139">
        <v>40120393</v>
      </c>
      <c r="H549" s="133" t="s">
        <v>11285</v>
      </c>
      <c r="I549" s="133" t="s">
        <v>831</v>
      </c>
      <c r="J549" s="181" t="s">
        <v>8385</v>
      </c>
      <c r="K549" s="133"/>
      <c r="L549" s="133">
        <v>1853</v>
      </c>
      <c r="M549" s="133">
        <v>0</v>
      </c>
      <c r="N549" s="148"/>
      <c r="O549" s="148"/>
      <c r="P549" s="166"/>
      <c r="Q549"/>
    </row>
    <row r="550" spans="2:17" s="40" customFormat="1" x14ac:dyDescent="0.35">
      <c r="B550" s="21" t="s">
        <v>7022</v>
      </c>
      <c r="C550" s="21" t="s">
        <v>8890</v>
      </c>
      <c r="D550" s="21" t="s">
        <v>7141</v>
      </c>
      <c r="E550" s="21"/>
      <c r="F550" s="21"/>
      <c r="G550" s="139">
        <v>40120394</v>
      </c>
      <c r="H550" s="133" t="s">
        <v>11286</v>
      </c>
      <c r="I550" s="133" t="s">
        <v>10617</v>
      </c>
      <c r="J550" s="181" t="s">
        <v>8385</v>
      </c>
      <c r="K550" s="133"/>
      <c r="L550" s="133">
        <v>1853</v>
      </c>
      <c r="M550" s="133">
        <v>0</v>
      </c>
      <c r="N550" s="148"/>
      <c r="O550" s="148"/>
      <c r="P550" s="166"/>
      <c r="Q550"/>
    </row>
    <row r="551" spans="2:17" s="40" customFormat="1" x14ac:dyDescent="0.35">
      <c r="B551" s="21" t="s">
        <v>7022</v>
      </c>
      <c r="C551" s="21" t="s">
        <v>8890</v>
      </c>
      <c r="D551" s="21" t="s">
        <v>7141</v>
      </c>
      <c r="E551" s="21"/>
      <c r="F551" s="21"/>
      <c r="G551" s="139">
        <v>40120395</v>
      </c>
      <c r="H551" s="133" t="s">
        <v>11290</v>
      </c>
      <c r="I551" s="133" t="s">
        <v>10804</v>
      </c>
      <c r="J551" s="181" t="s">
        <v>8435</v>
      </c>
      <c r="K551" s="133"/>
      <c r="L551" s="133">
        <v>1943</v>
      </c>
      <c r="M551" s="133">
        <v>0</v>
      </c>
      <c r="N551" s="148"/>
      <c r="O551" s="148"/>
      <c r="P551" s="166"/>
      <c r="Q551"/>
    </row>
    <row r="552" spans="2:17" s="40" customFormat="1" x14ac:dyDescent="0.35">
      <c r="B552" s="21" t="s">
        <v>7022</v>
      </c>
      <c r="C552" s="21" t="s">
        <v>8890</v>
      </c>
      <c r="D552" s="21" t="s">
        <v>7141</v>
      </c>
      <c r="E552" s="21"/>
      <c r="F552" s="21"/>
      <c r="G552" s="139">
        <v>40120396</v>
      </c>
      <c r="H552" s="133" t="s">
        <v>11291</v>
      </c>
      <c r="I552" s="133" t="s">
        <v>10805</v>
      </c>
      <c r="J552" s="181" t="s">
        <v>8435</v>
      </c>
      <c r="K552" s="133"/>
      <c r="L552" s="133">
        <v>1943</v>
      </c>
      <c r="M552" s="133">
        <v>0</v>
      </c>
      <c r="N552" s="148"/>
      <c r="O552" s="148"/>
      <c r="P552" s="166"/>
      <c r="Q552"/>
    </row>
    <row r="553" spans="2:17" s="40" customFormat="1" x14ac:dyDescent="0.35">
      <c r="B553" s="21" t="s">
        <v>7022</v>
      </c>
      <c r="C553" s="21" t="s">
        <v>8890</v>
      </c>
      <c r="D553" s="21" t="s">
        <v>7141</v>
      </c>
      <c r="E553" s="21"/>
      <c r="F553" s="21"/>
      <c r="G553" s="139">
        <v>40120397</v>
      </c>
      <c r="H553" s="133" t="s">
        <v>10216</v>
      </c>
      <c r="I553" s="133">
        <v>443</v>
      </c>
      <c r="J553" s="181" t="s">
        <v>8423</v>
      </c>
      <c r="K553" s="133"/>
      <c r="L553" s="133">
        <v>147</v>
      </c>
      <c r="M553" s="133"/>
      <c r="N553" s="148"/>
      <c r="O553" s="148"/>
      <c r="P553" s="166"/>
      <c r="Q553"/>
    </row>
    <row r="554" spans="2:17" s="40" customFormat="1" x14ac:dyDescent="0.35">
      <c r="B554" s="21" t="s">
        <v>7022</v>
      </c>
      <c r="C554" s="21" t="s">
        <v>8890</v>
      </c>
      <c r="D554" s="21" t="s">
        <v>7141</v>
      </c>
      <c r="E554" s="21"/>
      <c r="F554" s="21"/>
      <c r="G554" s="139">
        <v>40120398</v>
      </c>
      <c r="H554" s="133" t="s">
        <v>11259</v>
      </c>
      <c r="I554" s="133" t="s">
        <v>10802</v>
      </c>
      <c r="J554" s="181" t="s">
        <v>8385</v>
      </c>
      <c r="K554" s="133"/>
      <c r="L554" s="133">
        <v>1402</v>
      </c>
      <c r="M554" s="133">
        <v>0</v>
      </c>
      <c r="N554" s="148"/>
      <c r="O554" s="148"/>
      <c r="P554" s="166"/>
      <c r="Q554"/>
    </row>
    <row r="555" spans="2:17" s="40" customFormat="1" x14ac:dyDescent="0.35">
      <c r="B555" s="21" t="s">
        <v>7022</v>
      </c>
      <c r="C555" s="21" t="s">
        <v>8890</v>
      </c>
      <c r="D555" s="21" t="s">
        <v>7141</v>
      </c>
      <c r="E555" s="21"/>
      <c r="F555" s="21"/>
      <c r="G555" s="139">
        <v>40120399</v>
      </c>
      <c r="H555" s="133" t="s">
        <v>11258</v>
      </c>
      <c r="I555" s="133" t="s">
        <v>10803</v>
      </c>
      <c r="J555" s="181" t="s">
        <v>8385</v>
      </c>
      <c r="K555" s="133"/>
      <c r="L555" s="133">
        <v>1402</v>
      </c>
      <c r="M555" s="133">
        <v>0</v>
      </c>
      <c r="N555" s="148"/>
      <c r="O555" s="148"/>
      <c r="P555" s="166"/>
      <c r="Q555"/>
    </row>
    <row r="556" spans="2:17" s="40" customFormat="1" x14ac:dyDescent="0.35">
      <c r="B556" s="21" t="s">
        <v>7022</v>
      </c>
      <c r="C556" s="21" t="s">
        <v>8890</v>
      </c>
      <c r="D556" s="21" t="s">
        <v>7141</v>
      </c>
      <c r="E556" s="21"/>
      <c r="F556" s="21"/>
      <c r="G556" s="139">
        <v>40117638</v>
      </c>
      <c r="H556" s="133" t="s">
        <v>11274</v>
      </c>
      <c r="I556" s="133" t="s">
        <v>7078</v>
      </c>
      <c r="J556" s="181" t="s">
        <v>8385</v>
      </c>
      <c r="K556" s="133"/>
      <c r="L556" s="133">
        <v>1713</v>
      </c>
      <c r="M556" s="133">
        <v>0</v>
      </c>
      <c r="N556" s="148"/>
      <c r="O556" s="148"/>
      <c r="P556" s="166"/>
      <c r="Q556"/>
    </row>
    <row r="557" spans="2:17" s="40" customFormat="1" x14ac:dyDescent="0.35">
      <c r="B557" s="21" t="s">
        <v>7022</v>
      </c>
      <c r="C557" s="21" t="s">
        <v>8890</v>
      </c>
      <c r="D557" s="21" t="s">
        <v>7141</v>
      </c>
      <c r="E557" s="21"/>
      <c r="F557" s="21"/>
      <c r="G557" s="139">
        <v>40117639</v>
      </c>
      <c r="H557" s="133" t="s">
        <v>11275</v>
      </c>
      <c r="I557" s="133" t="s">
        <v>10683</v>
      </c>
      <c r="J557" s="181" t="s">
        <v>8385</v>
      </c>
      <c r="K557" s="133"/>
      <c r="L557" s="133">
        <v>1713</v>
      </c>
      <c r="M557" s="133">
        <v>0</v>
      </c>
      <c r="N557" s="148"/>
      <c r="O557" s="148"/>
      <c r="P557" s="166"/>
      <c r="Q557"/>
    </row>
    <row r="558" spans="2:17" s="40" customFormat="1" x14ac:dyDescent="0.35">
      <c r="B558" s="21" t="s">
        <v>7022</v>
      </c>
      <c r="C558" s="21" t="s">
        <v>8890</v>
      </c>
      <c r="D558" s="21" t="s">
        <v>7141</v>
      </c>
      <c r="E558" s="21"/>
      <c r="F558" s="21"/>
      <c r="G558" s="139">
        <v>40117640</v>
      </c>
      <c r="H558" s="133" t="s">
        <v>10294</v>
      </c>
      <c r="I558" s="133">
        <v>446</v>
      </c>
      <c r="J558" s="181" t="s">
        <v>9001</v>
      </c>
      <c r="K558" s="133"/>
      <c r="L558" s="133">
        <v>145</v>
      </c>
      <c r="M558" s="133"/>
      <c r="N558" s="148"/>
      <c r="O558" s="148"/>
      <c r="P558" s="166"/>
      <c r="Q558"/>
    </row>
    <row r="559" spans="2:17" s="40" customFormat="1" x14ac:dyDescent="0.35">
      <c r="B559" s="21" t="s">
        <v>7022</v>
      </c>
      <c r="C559" s="21" t="s">
        <v>8890</v>
      </c>
      <c r="D559" s="21" t="s">
        <v>7141</v>
      </c>
      <c r="E559" s="21"/>
      <c r="F559" s="21"/>
      <c r="G559" s="139">
        <v>40120400</v>
      </c>
      <c r="H559" s="133" t="s">
        <v>11308</v>
      </c>
      <c r="I559" s="133" t="s">
        <v>7437</v>
      </c>
      <c r="J559" s="181" t="s">
        <v>8385</v>
      </c>
      <c r="K559" s="133"/>
      <c r="L559" s="133">
        <v>951</v>
      </c>
      <c r="M559" s="133">
        <v>0</v>
      </c>
      <c r="N559" s="148"/>
      <c r="O559" s="148"/>
      <c r="P559" s="166"/>
      <c r="Q559"/>
    </row>
    <row r="560" spans="2:17" s="40" customFormat="1" x14ac:dyDescent="0.35">
      <c r="B560" s="21" t="s">
        <v>7022</v>
      </c>
      <c r="C560" s="21" t="s">
        <v>8890</v>
      </c>
      <c r="D560" s="21" t="s">
        <v>7141</v>
      </c>
      <c r="E560" s="21"/>
      <c r="F560" s="21"/>
      <c r="G560" s="139">
        <v>40120401</v>
      </c>
      <c r="H560" s="133" t="s">
        <v>11309</v>
      </c>
      <c r="I560" s="133" t="s">
        <v>10682</v>
      </c>
      <c r="J560" s="181" t="s">
        <v>8385</v>
      </c>
      <c r="K560" s="133"/>
      <c r="L560" s="133">
        <v>951</v>
      </c>
      <c r="M560" s="133">
        <v>0</v>
      </c>
      <c r="N560" s="148"/>
      <c r="O560" s="148"/>
      <c r="P560" s="166"/>
      <c r="Q560"/>
    </row>
    <row r="561" spans="2:17" s="40" customFormat="1" x14ac:dyDescent="0.35">
      <c r="B561" s="21" t="s">
        <v>7022</v>
      </c>
      <c r="C561" s="21" t="s">
        <v>8890</v>
      </c>
      <c r="D561" s="21" t="s">
        <v>7141</v>
      </c>
      <c r="E561" s="21"/>
      <c r="F561" s="21"/>
      <c r="G561" s="139">
        <v>40120402</v>
      </c>
      <c r="H561" s="133" t="s">
        <v>11264</v>
      </c>
      <c r="I561" s="133" t="s">
        <v>10620</v>
      </c>
      <c r="J561" s="181" t="s">
        <v>8385</v>
      </c>
      <c r="K561" s="133"/>
      <c r="L561" s="133">
        <v>1584</v>
      </c>
      <c r="M561" s="133">
        <v>0</v>
      </c>
      <c r="N561" s="148"/>
      <c r="O561" s="148"/>
      <c r="P561" s="166"/>
      <c r="Q561"/>
    </row>
    <row r="562" spans="2:17" s="40" customFormat="1" x14ac:dyDescent="0.35">
      <c r="B562" s="21" t="s">
        <v>7022</v>
      </c>
      <c r="C562" s="21" t="s">
        <v>8890</v>
      </c>
      <c r="D562" s="21" t="s">
        <v>7141</v>
      </c>
      <c r="E562" s="21"/>
      <c r="F562" s="21"/>
      <c r="G562" s="139">
        <v>40120403</v>
      </c>
      <c r="H562" s="133" t="s">
        <v>11263</v>
      </c>
      <c r="I562" s="133" t="s">
        <v>10621</v>
      </c>
      <c r="J562" s="181" t="s">
        <v>8385</v>
      </c>
      <c r="K562" s="133"/>
      <c r="L562" s="133">
        <v>1584</v>
      </c>
      <c r="M562" s="133">
        <v>0</v>
      </c>
      <c r="N562" s="148"/>
      <c r="O562" s="148"/>
      <c r="P562" s="166"/>
      <c r="Q562"/>
    </row>
    <row r="563" spans="2:17" s="40" customFormat="1" x14ac:dyDescent="0.35">
      <c r="B563" s="21" t="s">
        <v>7022</v>
      </c>
      <c r="C563" s="21" t="s">
        <v>8890</v>
      </c>
      <c r="D563" s="21" t="s">
        <v>7141</v>
      </c>
      <c r="E563" s="21"/>
      <c r="F563" s="21"/>
      <c r="G563" s="139">
        <v>40120404</v>
      </c>
      <c r="H563" s="133" t="s">
        <v>10273</v>
      </c>
      <c r="I563" s="133">
        <v>449</v>
      </c>
      <c r="J563" s="181" t="s">
        <v>8738</v>
      </c>
      <c r="K563" s="133"/>
      <c r="L563" s="133">
        <v>170</v>
      </c>
      <c r="M563" s="133"/>
      <c r="N563" s="148"/>
      <c r="O563" s="148"/>
      <c r="P563" s="166"/>
      <c r="Q563"/>
    </row>
    <row r="564" spans="2:17" s="40" customFormat="1" x14ac:dyDescent="0.35">
      <c r="B564" s="21" t="s">
        <v>7022</v>
      </c>
      <c r="C564" s="21" t="s">
        <v>8890</v>
      </c>
      <c r="D564" s="21" t="s">
        <v>7141</v>
      </c>
      <c r="E564" s="21"/>
      <c r="F564" s="21"/>
      <c r="G564" s="139">
        <v>40120405</v>
      </c>
      <c r="H564" s="133" t="s">
        <v>11314</v>
      </c>
      <c r="I564" s="133" t="s">
        <v>10624</v>
      </c>
      <c r="J564" s="181" t="s">
        <v>8385</v>
      </c>
      <c r="K564" s="133"/>
      <c r="L564" s="133">
        <v>501</v>
      </c>
      <c r="M564" s="133">
        <v>0</v>
      </c>
      <c r="N564" s="148"/>
      <c r="O564" s="148"/>
      <c r="P564" s="20"/>
      <c r="Q564"/>
    </row>
    <row r="565" spans="2:17" s="40" customFormat="1" x14ac:dyDescent="0.35">
      <c r="B565" s="21" t="s">
        <v>7022</v>
      </c>
      <c r="C565" s="21" t="s">
        <v>8890</v>
      </c>
      <c r="D565" s="21" t="s">
        <v>7141</v>
      </c>
      <c r="E565" s="21"/>
      <c r="F565" s="21"/>
      <c r="G565" s="139">
        <v>40120406</v>
      </c>
      <c r="H565" s="133" t="s">
        <v>11313</v>
      </c>
      <c r="I565" s="133" t="s">
        <v>10625</v>
      </c>
      <c r="J565" s="181" t="s">
        <v>8385</v>
      </c>
      <c r="K565" s="133"/>
      <c r="L565" s="133">
        <v>501</v>
      </c>
      <c r="M565" s="133">
        <v>0</v>
      </c>
      <c r="N565" s="148"/>
      <c r="O565" s="148"/>
      <c r="P565" s="20"/>
      <c r="Q565"/>
    </row>
    <row r="566" spans="2:17" s="40" customFormat="1" x14ac:dyDescent="0.35">
      <c r="B566" s="21" t="s">
        <v>7022</v>
      </c>
      <c r="C566" s="21" t="s">
        <v>8890</v>
      </c>
      <c r="D566" s="21" t="s">
        <v>7141</v>
      </c>
      <c r="E566" s="21"/>
      <c r="F566" s="21"/>
      <c r="G566" s="139">
        <v>40120407</v>
      </c>
      <c r="H566" s="133" t="s">
        <v>10240</v>
      </c>
      <c r="I566" s="133">
        <v>451</v>
      </c>
      <c r="J566" s="181" t="s">
        <v>8423</v>
      </c>
      <c r="K566" s="133"/>
      <c r="L566" s="133">
        <v>141</v>
      </c>
      <c r="M566" s="133"/>
      <c r="N566" s="148"/>
      <c r="O566" s="148"/>
      <c r="P566" s="20"/>
      <c r="Q566"/>
    </row>
    <row r="567" spans="2:17" s="40" customFormat="1" x14ac:dyDescent="0.35">
      <c r="B567" s="21" t="s">
        <v>7022</v>
      </c>
      <c r="C567" s="21" t="s">
        <v>8890</v>
      </c>
      <c r="D567" s="21" t="s">
        <v>7141</v>
      </c>
      <c r="E567" s="21"/>
      <c r="F567" s="21"/>
      <c r="G567" s="139">
        <v>40120408</v>
      </c>
      <c r="H567" s="133" t="s">
        <v>11301</v>
      </c>
      <c r="I567" s="133" t="s">
        <v>7079</v>
      </c>
      <c r="J567" s="181" t="s">
        <v>8345</v>
      </c>
      <c r="K567" s="133"/>
      <c r="L567" s="133">
        <v>2974</v>
      </c>
      <c r="M567" s="133">
        <v>0</v>
      </c>
      <c r="N567" s="148"/>
      <c r="O567" s="148"/>
      <c r="P567" s="20"/>
      <c r="Q567"/>
    </row>
    <row r="568" spans="2:17" s="40" customFormat="1" x14ac:dyDescent="0.35">
      <c r="B568" s="21" t="s">
        <v>7022</v>
      </c>
      <c r="C568" s="21" t="s">
        <v>8890</v>
      </c>
      <c r="D568" s="21" t="s">
        <v>7141</v>
      </c>
      <c r="E568" s="21"/>
      <c r="F568" s="21"/>
      <c r="G568" s="139">
        <v>40120409</v>
      </c>
      <c r="H568" s="133" t="s">
        <v>11300</v>
      </c>
      <c r="I568" s="133" t="s">
        <v>10681</v>
      </c>
      <c r="J568" s="181" t="s">
        <v>8345</v>
      </c>
      <c r="K568" s="133"/>
      <c r="L568" s="133">
        <v>2974</v>
      </c>
      <c r="M568" s="133">
        <v>0</v>
      </c>
      <c r="N568" s="148"/>
      <c r="O568" s="148"/>
      <c r="P568" s="20"/>
      <c r="Q568"/>
    </row>
    <row r="569" spans="2:17" s="40" customFormat="1" x14ac:dyDescent="0.35">
      <c r="B569" s="21" t="s">
        <v>7022</v>
      </c>
      <c r="C569" s="21" t="s">
        <v>8890</v>
      </c>
      <c r="D569" s="21" t="s">
        <v>7141</v>
      </c>
      <c r="E569" s="21"/>
      <c r="F569" s="21"/>
      <c r="G569" s="139">
        <v>40120410</v>
      </c>
      <c r="H569" s="133" t="s">
        <v>11203</v>
      </c>
      <c r="I569" s="133" t="s">
        <v>10800</v>
      </c>
      <c r="J569" s="181" t="s">
        <v>8345</v>
      </c>
      <c r="K569" s="133"/>
      <c r="L569" s="133">
        <v>1167</v>
      </c>
      <c r="M569" s="133">
        <v>1</v>
      </c>
      <c r="N569" s="148">
        <v>0</v>
      </c>
      <c r="O569" s="148"/>
      <c r="P569" s="20"/>
      <c r="Q569"/>
    </row>
    <row r="570" spans="2:17" s="40" customFormat="1" x14ac:dyDescent="0.35">
      <c r="B570" s="21" t="s">
        <v>7022</v>
      </c>
      <c r="C570" s="21" t="s">
        <v>8890</v>
      </c>
      <c r="D570" s="21" t="s">
        <v>7141</v>
      </c>
      <c r="E570" s="21"/>
      <c r="F570" s="21"/>
      <c r="G570" s="139">
        <v>40120411</v>
      </c>
      <c r="H570" s="133" t="s">
        <v>11204</v>
      </c>
      <c r="I570" s="133" t="s">
        <v>10801</v>
      </c>
      <c r="J570" s="181" t="s">
        <v>8345</v>
      </c>
      <c r="K570" s="133"/>
      <c r="L570" s="133">
        <v>1167</v>
      </c>
      <c r="M570" s="133">
        <v>1</v>
      </c>
      <c r="N570" s="148">
        <v>0</v>
      </c>
      <c r="O570" s="148"/>
      <c r="P570" s="20"/>
      <c r="Q570"/>
    </row>
    <row r="571" spans="2:17" s="40" customFormat="1" x14ac:dyDescent="0.35">
      <c r="B571" s="21" t="s">
        <v>7022</v>
      </c>
      <c r="C571" s="21" t="s">
        <v>8890</v>
      </c>
      <c r="D571" s="21" t="s">
        <v>7141</v>
      </c>
      <c r="E571" s="21"/>
      <c r="F571" s="21"/>
      <c r="G571" s="21">
        <v>40120412</v>
      </c>
      <c r="H571" s="39" t="s">
        <v>10143</v>
      </c>
      <c r="I571" s="133">
        <v>454</v>
      </c>
      <c r="J571" s="181" t="s">
        <v>8345</v>
      </c>
      <c r="K571" s="133"/>
      <c r="L571" s="133">
        <v>2845</v>
      </c>
      <c r="M571" s="21">
        <v>1</v>
      </c>
      <c r="N571" s="21"/>
      <c r="O571" s="21"/>
      <c r="P571" s="20"/>
      <c r="Q571"/>
    </row>
    <row r="572" spans="2:17" s="40" customFormat="1" x14ac:dyDescent="0.35">
      <c r="B572" s="21" t="s">
        <v>7022</v>
      </c>
      <c r="C572" s="21" t="s">
        <v>8890</v>
      </c>
      <c r="D572" s="21" t="s">
        <v>7141</v>
      </c>
      <c r="E572" s="21"/>
      <c r="F572" s="21"/>
      <c r="G572" s="139">
        <v>40120413</v>
      </c>
      <c r="H572" s="133" t="s">
        <v>10181</v>
      </c>
      <c r="I572" s="133">
        <v>455</v>
      </c>
      <c r="J572" s="181" t="s">
        <v>8345</v>
      </c>
      <c r="K572" s="133"/>
      <c r="L572" s="133">
        <v>3714</v>
      </c>
      <c r="M572" s="21">
        <v>1</v>
      </c>
      <c r="N572" s="21"/>
      <c r="O572" s="21"/>
      <c r="P572" s="20"/>
      <c r="Q572"/>
    </row>
    <row r="573" spans="2:17" s="40" customFormat="1" x14ac:dyDescent="0.35">
      <c r="B573" s="21" t="s">
        <v>7022</v>
      </c>
      <c r="C573" s="21" t="s">
        <v>8890</v>
      </c>
      <c r="D573" s="21" t="s">
        <v>7141</v>
      </c>
      <c r="E573" s="21"/>
      <c r="F573" s="21"/>
      <c r="G573" s="21">
        <v>40120414</v>
      </c>
      <c r="H573" s="39" t="s">
        <v>10107</v>
      </c>
      <c r="I573" s="133">
        <v>456</v>
      </c>
      <c r="J573" s="181" t="s">
        <v>8345</v>
      </c>
      <c r="K573" s="133"/>
      <c r="L573" s="133">
        <v>1386</v>
      </c>
      <c r="M573" s="21">
        <v>1</v>
      </c>
      <c r="N573" s="21"/>
      <c r="O573" s="21"/>
      <c r="P573" s="20"/>
      <c r="Q573"/>
    </row>
    <row r="574" spans="2:17" s="40" customFormat="1" x14ac:dyDescent="0.35">
      <c r="B574" s="21" t="s">
        <v>7022</v>
      </c>
      <c r="C574" s="21" t="s">
        <v>8890</v>
      </c>
      <c r="D574" s="21" t="s">
        <v>7141</v>
      </c>
      <c r="E574" s="21"/>
      <c r="F574" s="21"/>
      <c r="G574" s="117"/>
      <c r="H574" s="198"/>
      <c r="I574" s="133" t="s">
        <v>8480</v>
      </c>
      <c r="J574" s="181" t="s">
        <v>9002</v>
      </c>
      <c r="K574" s="133"/>
      <c r="L574" s="133">
        <v>1889</v>
      </c>
      <c r="M574" s="21">
        <v>1</v>
      </c>
      <c r="N574" s="21"/>
      <c r="O574" s="21"/>
      <c r="P574" s="20"/>
      <c r="Q574"/>
    </row>
    <row r="575" spans="2:17" x14ac:dyDescent="0.35">
      <c r="B575" s="21" t="s">
        <v>7022</v>
      </c>
      <c r="C575" s="21" t="s">
        <v>8890</v>
      </c>
      <c r="D575" s="21" t="s">
        <v>7141</v>
      </c>
      <c r="E575" s="21"/>
      <c r="F575" s="21"/>
      <c r="G575" s="139">
        <v>40120416</v>
      </c>
      <c r="H575" s="133" t="s">
        <v>10142</v>
      </c>
      <c r="I575" s="133">
        <v>458</v>
      </c>
      <c r="J575" s="181" t="s">
        <v>8345</v>
      </c>
      <c r="K575" s="133"/>
      <c r="L575" s="133">
        <v>2843</v>
      </c>
      <c r="M575" s="133">
        <v>1</v>
      </c>
      <c r="N575" s="148"/>
      <c r="O575" s="148"/>
      <c r="P575" s="148"/>
    </row>
    <row r="576" spans="2:17" x14ac:dyDescent="0.35">
      <c r="B576" s="21" t="s">
        <v>7022</v>
      </c>
      <c r="C576" s="21" t="s">
        <v>8890</v>
      </c>
      <c r="D576" s="21" t="s">
        <v>7141</v>
      </c>
      <c r="E576" s="21"/>
      <c r="F576" s="21"/>
      <c r="G576" s="139">
        <v>40120417</v>
      </c>
      <c r="H576" s="133" t="s">
        <v>10208</v>
      </c>
      <c r="I576" s="133">
        <v>459</v>
      </c>
      <c r="J576" s="181" t="s">
        <v>8345</v>
      </c>
      <c r="K576" s="133"/>
      <c r="L576" s="133">
        <v>1083</v>
      </c>
      <c r="M576" s="133">
        <v>1</v>
      </c>
      <c r="N576" s="148"/>
      <c r="O576" s="148"/>
      <c r="P576" s="148"/>
    </row>
    <row r="577" spans="2:17" s="40" customFormat="1" x14ac:dyDescent="0.35">
      <c r="B577" s="21" t="s">
        <v>7022</v>
      </c>
      <c r="C577" s="21" t="s">
        <v>8890</v>
      </c>
      <c r="D577" s="21" t="s">
        <v>7141</v>
      </c>
      <c r="E577" s="21"/>
      <c r="F577" s="21"/>
      <c r="G577" s="21">
        <v>40120418</v>
      </c>
      <c r="H577" s="39" t="s">
        <v>10205</v>
      </c>
      <c r="I577" s="133">
        <v>460</v>
      </c>
      <c r="J577" s="181" t="s">
        <v>8345</v>
      </c>
      <c r="K577" s="133"/>
      <c r="L577" s="133">
        <v>933</v>
      </c>
      <c r="M577" s="21">
        <v>1</v>
      </c>
      <c r="N577" s="21"/>
      <c r="O577" s="21"/>
      <c r="P577" s="20"/>
      <c r="Q577"/>
    </row>
    <row r="578" spans="2:17" s="40" customFormat="1" x14ac:dyDescent="0.35">
      <c r="B578" s="21" t="s">
        <v>7022</v>
      </c>
      <c r="C578" s="21" t="s">
        <v>8890</v>
      </c>
      <c r="D578" s="21" t="s">
        <v>8547</v>
      </c>
      <c r="E578" s="21"/>
      <c r="F578" s="21"/>
      <c r="G578" s="155"/>
      <c r="H578" s="145"/>
      <c r="I578" s="133" t="s">
        <v>9003</v>
      </c>
      <c r="J578" s="181" t="s">
        <v>8882</v>
      </c>
      <c r="K578" s="133"/>
      <c r="L578" s="133">
        <v>5651</v>
      </c>
      <c r="M578" s="21">
        <v>1</v>
      </c>
      <c r="N578" s="21">
        <v>203.5</v>
      </c>
      <c r="O578" s="21"/>
      <c r="P578" s="20"/>
      <c r="Q578"/>
    </row>
    <row r="579" spans="2:17" s="40" customFormat="1" x14ac:dyDescent="0.35">
      <c r="B579" s="21" t="s">
        <v>7022</v>
      </c>
      <c r="C579" s="21" t="s">
        <v>8890</v>
      </c>
      <c r="D579" s="21" t="s">
        <v>8547</v>
      </c>
      <c r="E579" s="21"/>
      <c r="F579" s="21"/>
      <c r="G579" s="155"/>
      <c r="H579" s="145"/>
      <c r="I579" s="133">
        <v>466</v>
      </c>
      <c r="J579" s="181" t="s">
        <v>9004</v>
      </c>
      <c r="K579" s="133"/>
      <c r="L579" s="133">
        <v>152</v>
      </c>
      <c r="M579" s="21">
        <v>12</v>
      </c>
      <c r="N579" s="21">
        <v>138</v>
      </c>
      <c r="O579" s="21"/>
      <c r="P579" s="20"/>
      <c r="Q579"/>
    </row>
    <row r="580" spans="2:17" s="40" customFormat="1" x14ac:dyDescent="0.35">
      <c r="B580" s="21" t="s">
        <v>7022</v>
      </c>
      <c r="C580" s="21" t="s">
        <v>8890</v>
      </c>
      <c r="D580" s="21" t="s">
        <v>8547</v>
      </c>
      <c r="E580" s="21"/>
      <c r="F580" s="21"/>
      <c r="G580" s="117"/>
      <c r="H580" s="198"/>
      <c r="I580" s="133">
        <v>467</v>
      </c>
      <c r="J580" s="181" t="s">
        <v>8727</v>
      </c>
      <c r="K580" s="133"/>
      <c r="L580" s="133">
        <v>155</v>
      </c>
      <c r="M580" s="21">
        <v>2</v>
      </c>
      <c r="N580" s="21">
        <v>1</v>
      </c>
      <c r="O580" s="21"/>
      <c r="P580" s="20"/>
      <c r="Q580"/>
    </row>
    <row r="581" spans="2:17" s="40" customFormat="1" x14ac:dyDescent="0.35">
      <c r="B581" s="21" t="s">
        <v>7022</v>
      </c>
      <c r="C581" s="21" t="s">
        <v>8890</v>
      </c>
      <c r="D581" s="21" t="s">
        <v>9012</v>
      </c>
      <c r="E581" s="21"/>
      <c r="F581" s="21"/>
      <c r="G581" s="117"/>
      <c r="H581" s="198"/>
      <c r="I581" s="133" t="s">
        <v>9005</v>
      </c>
      <c r="J581" s="181" t="s">
        <v>8882</v>
      </c>
      <c r="K581" s="133"/>
      <c r="L581" s="133">
        <v>2839</v>
      </c>
      <c r="M581" s="21">
        <v>1</v>
      </c>
      <c r="N581" s="21">
        <v>102.2</v>
      </c>
      <c r="O581" s="21"/>
      <c r="P581" s="20"/>
      <c r="Q581"/>
    </row>
    <row r="582" spans="2:17" s="40" customFormat="1" x14ac:dyDescent="0.35">
      <c r="B582" s="21" t="s">
        <v>7022</v>
      </c>
      <c r="C582" s="21" t="s">
        <v>8890</v>
      </c>
      <c r="D582" s="21" t="s">
        <v>9012</v>
      </c>
      <c r="E582" s="21"/>
      <c r="F582" s="21"/>
      <c r="G582" s="117"/>
      <c r="H582" s="198"/>
      <c r="I582" s="133" t="s">
        <v>9006</v>
      </c>
      <c r="J582" s="181" t="s">
        <v>8882</v>
      </c>
      <c r="K582" s="133"/>
      <c r="L582" s="133">
        <v>150</v>
      </c>
      <c r="M582" s="21">
        <v>6</v>
      </c>
      <c r="N582" s="21">
        <v>5.4000000000000012</v>
      </c>
      <c r="O582" s="21"/>
      <c r="P582" s="20"/>
      <c r="Q582"/>
    </row>
    <row r="583" spans="2:17" s="40" customFormat="1" x14ac:dyDescent="0.35">
      <c r="B583" s="21" t="s">
        <v>7022</v>
      </c>
      <c r="C583" s="21" t="s">
        <v>8890</v>
      </c>
      <c r="D583" s="21" t="s">
        <v>9012</v>
      </c>
      <c r="E583" s="21"/>
      <c r="F583" s="21"/>
      <c r="G583" s="117"/>
      <c r="H583" s="198"/>
      <c r="I583" s="133" t="s">
        <v>9007</v>
      </c>
      <c r="J583" s="181" t="s">
        <v>8882</v>
      </c>
      <c r="K583" s="133"/>
      <c r="L583" s="133">
        <v>150</v>
      </c>
      <c r="M583" s="21">
        <v>6</v>
      </c>
      <c r="N583" s="21">
        <v>32.400000000000006</v>
      </c>
      <c r="O583" s="21"/>
      <c r="P583" s="20"/>
      <c r="Q583"/>
    </row>
    <row r="584" spans="2:17" s="40" customFormat="1" x14ac:dyDescent="0.35">
      <c r="B584" s="41"/>
      <c r="C584" s="41"/>
      <c r="D584" s="41"/>
      <c r="E584" s="41"/>
      <c r="F584" s="41"/>
      <c r="I584" s="196"/>
      <c r="J584" s="213"/>
      <c r="K584" s="196"/>
      <c r="L584" s="196"/>
      <c r="M584" s="41"/>
      <c r="N584" s="41"/>
      <c r="O584" s="41"/>
      <c r="Q584"/>
    </row>
    <row r="585" spans="2:17" s="40" customFormat="1" x14ac:dyDescent="0.35">
      <c r="B585" s="41"/>
      <c r="C585" s="41"/>
      <c r="D585" s="41"/>
      <c r="E585" s="41"/>
      <c r="F585" s="41"/>
      <c r="I585" s="196"/>
      <c r="J585" s="213"/>
      <c r="K585" s="196"/>
      <c r="L585" s="196"/>
      <c r="M585" s="41"/>
      <c r="N585" s="41"/>
      <c r="O585" s="41"/>
      <c r="Q585"/>
    </row>
    <row r="586" spans="2:17" s="40" customFormat="1" x14ac:dyDescent="0.35">
      <c r="B586" s="41"/>
      <c r="C586" s="41"/>
      <c r="D586" s="41"/>
      <c r="E586" s="41"/>
      <c r="F586" s="41"/>
      <c r="I586" s="196"/>
      <c r="J586" s="213"/>
      <c r="K586" s="196"/>
      <c r="L586" s="196"/>
      <c r="M586" s="41"/>
      <c r="N586" s="41"/>
      <c r="O586" s="41"/>
      <c r="Q586"/>
    </row>
    <row r="587" spans="2:17" s="40" customFormat="1" x14ac:dyDescent="0.35">
      <c r="B587" s="41"/>
      <c r="C587" s="41"/>
      <c r="D587" s="41"/>
      <c r="E587" s="41"/>
      <c r="F587" s="41"/>
      <c r="I587" s="196"/>
      <c r="J587" s="213"/>
      <c r="K587" s="196"/>
      <c r="L587" s="196"/>
      <c r="M587" s="41"/>
      <c r="N587" s="41"/>
      <c r="O587" s="41"/>
      <c r="Q587"/>
    </row>
    <row r="588" spans="2:17" s="40" customFormat="1" x14ac:dyDescent="0.35">
      <c r="B588" s="41"/>
      <c r="C588" s="41"/>
      <c r="D588" s="41"/>
      <c r="E588" s="41"/>
      <c r="F588" s="41"/>
      <c r="I588" s="196"/>
      <c r="J588" s="213"/>
      <c r="K588" s="196"/>
      <c r="L588" s="196"/>
      <c r="M588" s="41"/>
      <c r="N588" s="41"/>
      <c r="O588" s="41"/>
      <c r="Q588"/>
    </row>
    <row r="589" spans="2:17" s="40" customFormat="1" x14ac:dyDescent="0.35">
      <c r="B589" s="41"/>
      <c r="C589" s="41"/>
      <c r="D589" s="41"/>
      <c r="E589" s="41"/>
      <c r="F589" s="41"/>
      <c r="I589" s="196"/>
      <c r="J589" s="213"/>
      <c r="K589" s="196"/>
      <c r="L589" s="196"/>
      <c r="M589" s="41"/>
      <c r="N589" s="41"/>
      <c r="O589" s="41"/>
      <c r="Q589"/>
    </row>
    <row r="590" spans="2:17" s="40" customFormat="1" x14ac:dyDescent="0.35">
      <c r="B590" s="41"/>
      <c r="C590" s="41"/>
      <c r="D590" s="41"/>
      <c r="E590" s="41"/>
      <c r="F590" s="41"/>
      <c r="I590" s="196"/>
      <c r="J590" s="213"/>
      <c r="K590" s="196"/>
      <c r="L590" s="196"/>
      <c r="M590" s="41"/>
      <c r="N590" s="41"/>
      <c r="O590" s="41"/>
      <c r="Q590"/>
    </row>
    <row r="591" spans="2:17" s="40" customFormat="1" x14ac:dyDescent="0.35">
      <c r="B591" s="41"/>
      <c r="C591" s="41"/>
      <c r="D591" s="41"/>
      <c r="E591" s="41"/>
      <c r="F591" s="41"/>
      <c r="I591" s="196"/>
      <c r="J591" s="213"/>
      <c r="K591" s="196"/>
      <c r="L591" s="196"/>
      <c r="M591" s="41"/>
      <c r="N591" s="41"/>
      <c r="O591" s="41"/>
      <c r="Q591"/>
    </row>
    <row r="592" spans="2:17" s="40" customFormat="1" x14ac:dyDescent="0.35">
      <c r="B592" s="41"/>
      <c r="C592" s="41"/>
      <c r="D592" s="41"/>
      <c r="E592" s="41"/>
      <c r="F592" s="41"/>
      <c r="I592" s="196"/>
      <c r="J592" s="213"/>
      <c r="K592" s="196"/>
      <c r="L592" s="196"/>
      <c r="M592" s="41"/>
      <c r="N592" s="41"/>
      <c r="O592" s="41"/>
      <c r="Q592"/>
    </row>
    <row r="593" spans="2:17" s="40" customFormat="1" x14ac:dyDescent="0.35">
      <c r="B593" s="41"/>
      <c r="C593" s="41"/>
      <c r="D593" s="41"/>
      <c r="E593" s="41"/>
      <c r="F593" s="41"/>
      <c r="I593" s="196"/>
      <c r="J593" s="213"/>
      <c r="K593" s="196"/>
      <c r="L593" s="196"/>
      <c r="M593" s="41"/>
      <c r="N593" s="41"/>
      <c r="O593" s="41"/>
      <c r="Q593"/>
    </row>
    <row r="594" spans="2:17" s="40" customFormat="1" x14ac:dyDescent="0.35">
      <c r="B594" s="41"/>
      <c r="C594" s="41"/>
      <c r="D594" s="41"/>
      <c r="E594" s="41"/>
      <c r="F594" s="41"/>
      <c r="I594" s="196"/>
      <c r="J594" s="213"/>
      <c r="K594" s="196"/>
      <c r="L594" s="196"/>
      <c r="M594" s="41"/>
      <c r="N594" s="41"/>
      <c r="O594" s="41"/>
      <c r="Q594"/>
    </row>
    <row r="595" spans="2:17" s="40" customFormat="1" x14ac:dyDescent="0.35">
      <c r="B595" s="41"/>
      <c r="C595" s="41"/>
      <c r="D595" s="41"/>
      <c r="E595" s="41"/>
      <c r="F595" s="41"/>
      <c r="I595" s="196"/>
      <c r="J595" s="213"/>
      <c r="K595" s="196"/>
      <c r="L595" s="196"/>
      <c r="M595" s="41"/>
      <c r="N595" s="41"/>
      <c r="O595" s="41"/>
      <c r="Q595"/>
    </row>
    <row r="596" spans="2:17" s="40" customFormat="1" x14ac:dyDescent="0.35">
      <c r="B596" s="41"/>
      <c r="C596" s="41"/>
      <c r="D596" s="41"/>
      <c r="E596" s="41"/>
      <c r="F596" s="41"/>
      <c r="I596" s="196"/>
      <c r="J596" s="213"/>
      <c r="K596" s="196"/>
      <c r="L596" s="196"/>
      <c r="M596" s="41"/>
      <c r="N596" s="41"/>
      <c r="O596" s="41"/>
      <c r="Q596"/>
    </row>
    <row r="597" spans="2:17" s="40" customFormat="1" x14ac:dyDescent="0.35">
      <c r="B597" s="41"/>
      <c r="C597" s="41"/>
      <c r="D597" s="41"/>
      <c r="E597" s="41"/>
      <c r="F597" s="41"/>
      <c r="I597" s="196"/>
      <c r="J597" s="213"/>
      <c r="K597" s="196"/>
      <c r="L597" s="196"/>
      <c r="M597" s="41"/>
      <c r="N597" s="41"/>
      <c r="O597" s="41"/>
      <c r="Q597"/>
    </row>
    <row r="598" spans="2:17" s="40" customFormat="1" x14ac:dyDescent="0.35">
      <c r="B598" s="41"/>
      <c r="C598" s="41"/>
      <c r="D598" s="41"/>
      <c r="E598" s="41"/>
      <c r="F598" s="41"/>
      <c r="I598" s="196"/>
      <c r="J598" s="213"/>
      <c r="K598" s="196"/>
      <c r="L598" s="196"/>
      <c r="M598" s="41"/>
      <c r="N598" s="41"/>
      <c r="O598" s="41"/>
      <c r="Q598"/>
    </row>
    <row r="599" spans="2:17" s="40" customFormat="1" x14ac:dyDescent="0.35">
      <c r="B599" s="41"/>
      <c r="C599" s="41"/>
      <c r="D599" s="41"/>
      <c r="E599" s="41"/>
      <c r="F599" s="41"/>
      <c r="I599" s="196"/>
      <c r="J599" s="213"/>
      <c r="K599" s="196"/>
      <c r="L599" s="196"/>
      <c r="M599" s="41"/>
      <c r="N599" s="41"/>
      <c r="O599" s="41"/>
      <c r="Q599"/>
    </row>
    <row r="600" spans="2:17" s="40" customFormat="1" x14ac:dyDescent="0.35">
      <c r="B600" s="41"/>
      <c r="C600" s="41"/>
      <c r="D600" s="41"/>
      <c r="E600" s="41"/>
      <c r="F600" s="41"/>
      <c r="I600" s="196"/>
      <c r="J600" s="213"/>
      <c r="K600" s="196"/>
      <c r="L600" s="196"/>
      <c r="M600" s="41"/>
      <c r="N600" s="41"/>
      <c r="O600" s="41"/>
      <c r="Q600"/>
    </row>
    <row r="601" spans="2:17" s="40" customFormat="1" x14ac:dyDescent="0.35">
      <c r="B601" s="41"/>
      <c r="C601" s="41"/>
      <c r="D601" s="41"/>
      <c r="E601" s="41"/>
      <c r="F601" s="41"/>
      <c r="I601" s="196"/>
      <c r="J601" s="213"/>
      <c r="K601" s="196"/>
      <c r="L601" s="196"/>
      <c r="M601" s="41"/>
      <c r="N601" s="41"/>
      <c r="O601" s="41"/>
      <c r="Q601"/>
    </row>
    <row r="602" spans="2:17" s="40" customFormat="1" x14ac:dyDescent="0.35">
      <c r="B602" s="41"/>
      <c r="C602" s="41"/>
      <c r="D602" s="41"/>
      <c r="E602" s="41"/>
      <c r="F602" s="41"/>
      <c r="I602" s="196"/>
      <c r="J602" s="213"/>
      <c r="K602" s="196"/>
      <c r="L602" s="196"/>
      <c r="M602" s="41"/>
      <c r="N602" s="41"/>
      <c r="O602" s="41"/>
      <c r="Q602"/>
    </row>
    <row r="603" spans="2:17" s="40" customFormat="1" x14ac:dyDescent="0.35">
      <c r="B603" s="41"/>
      <c r="C603" s="41"/>
      <c r="D603" s="41"/>
      <c r="E603" s="41"/>
      <c r="F603" s="41"/>
      <c r="I603" s="196"/>
      <c r="J603" s="213"/>
      <c r="K603" s="41"/>
      <c r="L603" s="41"/>
      <c r="M603" s="41"/>
      <c r="N603" s="197"/>
      <c r="O603" s="196"/>
      <c r="Q603"/>
    </row>
    <row r="604" spans="2:17" s="40" customFormat="1" x14ac:dyDescent="0.35">
      <c r="B604" s="41"/>
      <c r="C604" s="41"/>
      <c r="D604" s="41"/>
      <c r="E604" s="41"/>
      <c r="F604" s="41"/>
      <c r="I604" s="196"/>
      <c r="J604" s="213"/>
      <c r="K604" s="41"/>
      <c r="L604" s="41"/>
      <c r="M604" s="41"/>
      <c r="N604" s="197"/>
      <c r="O604" s="196"/>
      <c r="Q604"/>
    </row>
    <row r="605" spans="2:17" s="40" customFormat="1" x14ac:dyDescent="0.35">
      <c r="B605" s="41"/>
      <c r="C605" s="41"/>
      <c r="D605" s="41"/>
      <c r="E605" s="41"/>
      <c r="F605" s="41"/>
      <c r="I605" s="196"/>
      <c r="J605" s="213"/>
      <c r="K605" s="41"/>
      <c r="L605" s="41"/>
      <c r="M605" s="41"/>
      <c r="N605" s="197"/>
      <c r="O605" s="196"/>
      <c r="Q605"/>
    </row>
    <row r="606" spans="2:17" s="40" customFormat="1" x14ac:dyDescent="0.35">
      <c r="B606" s="41"/>
      <c r="C606" s="41"/>
      <c r="D606" s="41"/>
      <c r="E606" s="41"/>
      <c r="F606" s="41"/>
      <c r="I606" s="196"/>
      <c r="J606" s="213"/>
      <c r="K606" s="41"/>
      <c r="L606" s="41"/>
      <c r="M606" s="41"/>
      <c r="N606" s="197"/>
      <c r="O606" s="196"/>
      <c r="Q606"/>
    </row>
    <row r="607" spans="2:17" s="40" customFormat="1" x14ac:dyDescent="0.35">
      <c r="B607" s="41"/>
      <c r="C607" s="41"/>
      <c r="D607" s="41"/>
      <c r="E607" s="41"/>
      <c r="F607" s="41"/>
      <c r="I607" s="196"/>
      <c r="J607" s="213"/>
      <c r="K607" s="41"/>
      <c r="L607" s="41"/>
      <c r="M607" s="41"/>
      <c r="N607" s="197"/>
      <c r="O607" s="196"/>
      <c r="Q607"/>
    </row>
    <row r="608" spans="2:17" s="40" customFormat="1" x14ac:dyDescent="0.35">
      <c r="B608" s="41"/>
      <c r="C608" s="41"/>
      <c r="D608" s="41"/>
      <c r="E608" s="41"/>
      <c r="F608" s="41"/>
      <c r="I608" s="196"/>
      <c r="J608" s="213"/>
      <c r="K608" s="41"/>
      <c r="L608" s="41"/>
      <c r="M608" s="41"/>
      <c r="N608" s="197"/>
      <c r="O608" s="196"/>
      <c r="Q608"/>
    </row>
    <row r="609" spans="2:17" s="40" customFormat="1" x14ac:dyDescent="0.35">
      <c r="B609" s="41"/>
      <c r="C609" s="41"/>
      <c r="D609" s="41"/>
      <c r="E609" s="41"/>
      <c r="F609" s="41"/>
      <c r="I609" s="196"/>
      <c r="J609" s="213"/>
      <c r="K609" s="41"/>
      <c r="L609" s="41"/>
      <c r="M609" s="41"/>
      <c r="N609" s="197"/>
      <c r="O609" s="196"/>
      <c r="Q609"/>
    </row>
    <row r="610" spans="2:17" s="40" customFormat="1" x14ac:dyDescent="0.35">
      <c r="B610" s="41"/>
      <c r="C610" s="41"/>
      <c r="D610" s="41"/>
      <c r="E610" s="41"/>
      <c r="F610" s="41"/>
      <c r="I610" s="196"/>
      <c r="J610" s="213"/>
      <c r="K610" s="41"/>
      <c r="L610" s="41"/>
      <c r="M610" s="41"/>
      <c r="N610" s="197"/>
      <c r="O610" s="196"/>
      <c r="Q610"/>
    </row>
    <row r="611" spans="2:17" s="40" customFormat="1" x14ac:dyDescent="0.35">
      <c r="B611" s="41"/>
      <c r="C611" s="41"/>
      <c r="D611" s="41"/>
      <c r="E611" s="41"/>
      <c r="F611" s="41"/>
      <c r="I611" s="59"/>
      <c r="K611" s="41"/>
      <c r="L611" s="41"/>
      <c r="M611" s="41"/>
      <c r="N611" s="41"/>
      <c r="O611" s="41"/>
      <c r="Q611"/>
    </row>
    <row r="612" spans="2:17" s="40" customFormat="1" x14ac:dyDescent="0.35">
      <c r="B612" s="41"/>
      <c r="C612" s="41"/>
      <c r="D612" s="41"/>
      <c r="E612" s="41"/>
      <c r="F612" s="41"/>
      <c r="I612" s="59"/>
      <c r="K612" s="41"/>
      <c r="L612" s="41"/>
      <c r="M612" s="41"/>
      <c r="N612" s="41"/>
      <c r="O612" s="41"/>
      <c r="Q612"/>
    </row>
    <row r="613" spans="2:17" s="40" customFormat="1" x14ac:dyDescent="0.35">
      <c r="B613" s="41"/>
      <c r="C613" s="41"/>
      <c r="D613" s="41"/>
      <c r="E613" s="41"/>
      <c r="F613" s="41"/>
      <c r="I613" s="59"/>
      <c r="K613" s="41"/>
      <c r="L613" s="41"/>
      <c r="M613" s="41"/>
      <c r="N613" s="41"/>
      <c r="O613" s="41"/>
      <c r="Q613"/>
    </row>
    <row r="614" spans="2:17" s="40" customFormat="1" x14ac:dyDescent="0.35">
      <c r="B614" s="41"/>
      <c r="C614" s="41"/>
      <c r="D614" s="41"/>
      <c r="E614" s="41"/>
      <c r="F614" s="41"/>
      <c r="I614" s="59"/>
      <c r="K614" s="41"/>
      <c r="L614" s="41"/>
      <c r="M614" s="41"/>
      <c r="N614" s="41"/>
      <c r="O614" s="41"/>
      <c r="Q614"/>
    </row>
    <row r="615" spans="2:17" s="40" customFormat="1" x14ac:dyDescent="0.35">
      <c r="B615" s="41"/>
      <c r="C615" s="41"/>
      <c r="D615" s="41"/>
      <c r="E615" s="41"/>
      <c r="F615" s="41"/>
      <c r="I615" s="59"/>
      <c r="K615" s="41"/>
      <c r="L615" s="41"/>
      <c r="M615" s="41"/>
      <c r="N615" s="41"/>
      <c r="O615" s="41"/>
      <c r="Q615"/>
    </row>
    <row r="686" spans="4:4" x14ac:dyDescent="0.35">
      <c r="D686" s="41" t="s">
        <v>8889</v>
      </c>
    </row>
    <row r="687" spans="4:4" x14ac:dyDescent="0.35">
      <c r="D687" s="41" t="s">
        <v>8889</v>
      </c>
    </row>
    <row r="688" spans="4:4" x14ac:dyDescent="0.35">
      <c r="D688" s="41" t="s">
        <v>8889</v>
      </c>
    </row>
    <row r="689" spans="4:4" x14ac:dyDescent="0.35">
      <c r="D689" s="41" t="s">
        <v>8889</v>
      </c>
    </row>
    <row r="690" spans="4:4" x14ac:dyDescent="0.35">
      <c r="D690" s="41" t="s">
        <v>8889</v>
      </c>
    </row>
    <row r="691" spans="4:4" x14ac:dyDescent="0.35">
      <c r="D691" s="41" t="s">
        <v>8889</v>
      </c>
    </row>
    <row r="692" spans="4:4" x14ac:dyDescent="0.35">
      <c r="D692" s="41" t="s">
        <v>8889</v>
      </c>
    </row>
    <row r="693" spans="4:4" x14ac:dyDescent="0.35">
      <c r="D693" s="41" t="s">
        <v>8889</v>
      </c>
    </row>
    <row r="694" spans="4:4" x14ac:dyDescent="0.35">
      <c r="D694" s="41" t="s">
        <v>8889</v>
      </c>
    </row>
    <row r="695" spans="4:4" x14ac:dyDescent="0.35">
      <c r="D695" s="41" t="s">
        <v>8889</v>
      </c>
    </row>
    <row r="696" spans="4:4" x14ac:dyDescent="0.35">
      <c r="D696" s="41" t="s">
        <v>8889</v>
      </c>
    </row>
    <row r="697" spans="4:4" x14ac:dyDescent="0.35">
      <c r="D697" s="41" t="s">
        <v>8889</v>
      </c>
    </row>
    <row r="698" spans="4:4" x14ac:dyDescent="0.35">
      <c r="D698" s="41" t="s">
        <v>8889</v>
      </c>
    </row>
    <row r="699" spans="4:4" x14ac:dyDescent="0.35">
      <c r="D699" s="41" t="s">
        <v>8889</v>
      </c>
    </row>
    <row r="700" spans="4:4" x14ac:dyDescent="0.35">
      <c r="D700" s="41" t="s">
        <v>8889</v>
      </c>
    </row>
    <row r="701" spans="4:4" x14ac:dyDescent="0.35">
      <c r="D701" s="41" t="s">
        <v>8889</v>
      </c>
    </row>
    <row r="702" spans="4:4" x14ac:dyDescent="0.35">
      <c r="D702" s="41" t="s">
        <v>8889</v>
      </c>
    </row>
    <row r="703" spans="4:4" x14ac:dyDescent="0.35">
      <c r="D703" s="41" t="s">
        <v>8889</v>
      </c>
    </row>
    <row r="704" spans="4:4" x14ac:dyDescent="0.35">
      <c r="D704" s="41" t="s">
        <v>8889</v>
      </c>
    </row>
    <row r="705" spans="4:4" x14ac:dyDescent="0.35">
      <c r="D705" s="41" t="s">
        <v>8889</v>
      </c>
    </row>
    <row r="706" spans="4:4" x14ac:dyDescent="0.35">
      <c r="D706" s="41" t="s">
        <v>8889</v>
      </c>
    </row>
    <row r="707" spans="4:4" x14ac:dyDescent="0.35">
      <c r="D707" s="41" t="s">
        <v>8889</v>
      </c>
    </row>
    <row r="708" spans="4:4" x14ac:dyDescent="0.35">
      <c r="D708" s="41" t="s">
        <v>8889</v>
      </c>
    </row>
    <row r="709" spans="4:4" x14ac:dyDescent="0.35">
      <c r="D709" s="41" t="s">
        <v>8889</v>
      </c>
    </row>
    <row r="710" spans="4:4" x14ac:dyDescent="0.35">
      <c r="D710" s="41" t="s">
        <v>8889</v>
      </c>
    </row>
    <row r="711" spans="4:4" x14ac:dyDescent="0.35">
      <c r="D711" s="41" t="s">
        <v>8889</v>
      </c>
    </row>
    <row r="712" spans="4:4" x14ac:dyDescent="0.35">
      <c r="D712" s="41" t="s">
        <v>8889</v>
      </c>
    </row>
    <row r="713" spans="4:4" x14ac:dyDescent="0.35">
      <c r="D713" s="41" t="s">
        <v>8889</v>
      </c>
    </row>
    <row r="714" spans="4:4" x14ac:dyDescent="0.35">
      <c r="D714" s="41" t="s">
        <v>8889</v>
      </c>
    </row>
    <row r="715" spans="4:4" x14ac:dyDescent="0.35">
      <c r="D715" s="41" t="s">
        <v>8889</v>
      </c>
    </row>
    <row r="716" spans="4:4" x14ac:dyDescent="0.35">
      <c r="D716" s="41" t="s">
        <v>8889</v>
      </c>
    </row>
    <row r="717" spans="4:4" x14ac:dyDescent="0.35">
      <c r="D717" s="41" t="s">
        <v>8889</v>
      </c>
    </row>
    <row r="718" spans="4:4" x14ac:dyDescent="0.35">
      <c r="D718" s="41" t="s">
        <v>8889</v>
      </c>
    </row>
    <row r="719" spans="4:4" x14ac:dyDescent="0.35">
      <c r="D719" s="41" t="s">
        <v>8889</v>
      </c>
    </row>
    <row r="720" spans="4:4" x14ac:dyDescent="0.35">
      <c r="D720" s="41" t="s">
        <v>8889</v>
      </c>
    </row>
    <row r="721" spans="4:4" x14ac:dyDescent="0.35">
      <c r="D721" s="41" t="s">
        <v>8889</v>
      </c>
    </row>
    <row r="722" spans="4:4" x14ac:dyDescent="0.35">
      <c r="D722" s="41" t="s">
        <v>8889</v>
      </c>
    </row>
    <row r="723" spans="4:4" x14ac:dyDescent="0.35">
      <c r="D723" s="41" t="s">
        <v>8889</v>
      </c>
    </row>
    <row r="724" spans="4:4" x14ac:dyDescent="0.35">
      <c r="D724" s="41" t="s">
        <v>8889</v>
      </c>
    </row>
    <row r="725" spans="4:4" x14ac:dyDescent="0.35">
      <c r="D725" s="41" t="s">
        <v>8889</v>
      </c>
    </row>
    <row r="726" spans="4:4" x14ac:dyDescent="0.35">
      <c r="D726" s="41" t="s">
        <v>8889</v>
      </c>
    </row>
    <row r="727" spans="4:4" x14ac:dyDescent="0.35">
      <c r="D727" s="41" t="s">
        <v>8889</v>
      </c>
    </row>
    <row r="728" spans="4:4" x14ac:dyDescent="0.35">
      <c r="D728" s="41" t="s">
        <v>8889</v>
      </c>
    </row>
    <row r="729" spans="4:4" x14ac:dyDescent="0.35">
      <c r="D729" s="41" t="s">
        <v>8889</v>
      </c>
    </row>
    <row r="730" spans="4:4" x14ac:dyDescent="0.35">
      <c r="D730" s="41" t="s">
        <v>8889</v>
      </c>
    </row>
    <row r="731" spans="4:4" x14ac:dyDescent="0.35">
      <c r="D731" s="41" t="s">
        <v>8889</v>
      </c>
    </row>
    <row r="732" spans="4:4" x14ac:dyDescent="0.35">
      <c r="D732" s="41" t="s">
        <v>8889</v>
      </c>
    </row>
    <row r="733" spans="4:4" x14ac:dyDescent="0.35">
      <c r="D733" s="41" t="s">
        <v>8889</v>
      </c>
    </row>
    <row r="734" spans="4:4" x14ac:dyDescent="0.35">
      <c r="D734" s="41" t="s">
        <v>8889</v>
      </c>
    </row>
    <row r="735" spans="4:4" x14ac:dyDescent="0.35">
      <c r="D735" s="41" t="s">
        <v>8889</v>
      </c>
    </row>
    <row r="736" spans="4:4" x14ac:dyDescent="0.35">
      <c r="D736" s="41" t="s">
        <v>8889</v>
      </c>
    </row>
    <row r="737" spans="4:4" x14ac:dyDescent="0.35">
      <c r="D737" s="41" t="s">
        <v>8889</v>
      </c>
    </row>
    <row r="738" spans="4:4" x14ac:dyDescent="0.35">
      <c r="D738" s="41" t="s">
        <v>8889</v>
      </c>
    </row>
    <row r="739" spans="4:4" x14ac:dyDescent="0.35">
      <c r="D739" s="41" t="s">
        <v>8889</v>
      </c>
    </row>
    <row r="740" spans="4:4" x14ac:dyDescent="0.35">
      <c r="D740" s="41" t="s">
        <v>8889</v>
      </c>
    </row>
    <row r="741" spans="4:4" x14ac:dyDescent="0.35">
      <c r="D741" s="41" t="s">
        <v>8889</v>
      </c>
    </row>
    <row r="742" spans="4:4" x14ac:dyDescent="0.35">
      <c r="D742" s="41" t="s">
        <v>8889</v>
      </c>
    </row>
    <row r="743" spans="4:4" x14ac:dyDescent="0.35">
      <c r="D743" s="41" t="s">
        <v>8889</v>
      </c>
    </row>
    <row r="744" spans="4:4" x14ac:dyDescent="0.35">
      <c r="D744" s="41" t="s">
        <v>8889</v>
      </c>
    </row>
    <row r="745" spans="4:4" x14ac:dyDescent="0.35">
      <c r="D745" s="41" t="s">
        <v>8889</v>
      </c>
    </row>
    <row r="746" spans="4:4" x14ac:dyDescent="0.35">
      <c r="D746" s="41" t="s">
        <v>8889</v>
      </c>
    </row>
    <row r="747" spans="4:4" x14ac:dyDescent="0.35">
      <c r="D747" s="41" t="s">
        <v>8889</v>
      </c>
    </row>
    <row r="748" spans="4:4" x14ac:dyDescent="0.35">
      <c r="D748" s="41" t="s">
        <v>8889</v>
      </c>
    </row>
    <row r="749" spans="4:4" x14ac:dyDescent="0.35">
      <c r="D749" s="41" t="s">
        <v>8889</v>
      </c>
    </row>
    <row r="750" spans="4:4" x14ac:dyDescent="0.35">
      <c r="D750" s="41" t="s">
        <v>8889</v>
      </c>
    </row>
    <row r="751" spans="4:4" x14ac:dyDescent="0.35">
      <c r="D751" s="41" t="s">
        <v>8889</v>
      </c>
    </row>
    <row r="752" spans="4:4" x14ac:dyDescent="0.35">
      <c r="D752" s="41" t="s">
        <v>8889</v>
      </c>
    </row>
    <row r="753" spans="4:8" x14ac:dyDescent="0.35">
      <c r="D753" s="41" t="s">
        <v>8889</v>
      </c>
    </row>
    <row r="754" spans="4:8" x14ac:dyDescent="0.35">
      <c r="D754" s="41" t="s">
        <v>8889</v>
      </c>
    </row>
    <row r="755" spans="4:8" x14ac:dyDescent="0.35">
      <c r="D755" s="41" t="s">
        <v>8889</v>
      </c>
    </row>
    <row r="756" spans="4:8" x14ac:dyDescent="0.35">
      <c r="D756" s="41" t="s">
        <v>8889</v>
      </c>
    </row>
    <row r="757" spans="4:8" x14ac:dyDescent="0.35">
      <c r="D757" s="41" t="s">
        <v>8889</v>
      </c>
    </row>
    <row r="758" spans="4:8" x14ac:dyDescent="0.35">
      <c r="D758" s="41" t="s">
        <v>8889</v>
      </c>
    </row>
    <row r="759" spans="4:8" x14ac:dyDescent="0.35">
      <c r="D759" s="41" t="s">
        <v>8889</v>
      </c>
    </row>
    <row r="760" spans="4:8" x14ac:dyDescent="0.35">
      <c r="D760" s="41" t="s">
        <v>8889</v>
      </c>
      <c r="G760" s="212"/>
      <c r="H760" s="196"/>
    </row>
    <row r="761" spans="4:8" x14ac:dyDescent="0.35">
      <c r="D761" s="41" t="s">
        <v>8889</v>
      </c>
    </row>
    <row r="762" spans="4:8" x14ac:dyDescent="0.35">
      <c r="D762" s="41" t="s">
        <v>8889</v>
      </c>
    </row>
    <row r="763" spans="4:8" x14ac:dyDescent="0.35">
      <c r="D763" s="41" t="s">
        <v>8889</v>
      </c>
    </row>
    <row r="764" spans="4:8" x14ac:dyDescent="0.35">
      <c r="D764" s="41" t="s">
        <v>8889</v>
      </c>
    </row>
    <row r="765" spans="4:8" x14ac:dyDescent="0.35">
      <c r="D765" s="41" t="s">
        <v>8889</v>
      </c>
    </row>
    <row r="766" spans="4:8" x14ac:dyDescent="0.35">
      <c r="D766" s="41" t="s">
        <v>8889</v>
      </c>
    </row>
    <row r="767" spans="4:8" x14ac:dyDescent="0.35">
      <c r="D767" s="41" t="s">
        <v>8889</v>
      </c>
    </row>
    <row r="768" spans="4:8" x14ac:dyDescent="0.35">
      <c r="D768" s="41" t="s">
        <v>8889</v>
      </c>
    </row>
    <row r="769" spans="4:4" x14ac:dyDescent="0.35">
      <c r="D769" s="41" t="s">
        <v>8889</v>
      </c>
    </row>
    <row r="770" spans="4:4" x14ac:dyDescent="0.35">
      <c r="D770" s="41" t="s">
        <v>8889</v>
      </c>
    </row>
    <row r="771" spans="4:4" x14ac:dyDescent="0.35">
      <c r="D771" s="41" t="s">
        <v>8889</v>
      </c>
    </row>
    <row r="772" spans="4:4" x14ac:dyDescent="0.35">
      <c r="D772" s="41" t="s">
        <v>8889</v>
      </c>
    </row>
    <row r="773" spans="4:4" x14ac:dyDescent="0.35">
      <c r="D773" s="41" t="s">
        <v>8889</v>
      </c>
    </row>
    <row r="774" spans="4:4" x14ac:dyDescent="0.35">
      <c r="D774" s="41" t="s">
        <v>8889</v>
      </c>
    </row>
    <row r="775" spans="4:4" x14ac:dyDescent="0.35">
      <c r="D775" s="41" t="s">
        <v>8889</v>
      </c>
    </row>
    <row r="776" spans="4:4" x14ac:dyDescent="0.35">
      <c r="D776" s="41" t="s">
        <v>8889</v>
      </c>
    </row>
    <row r="777" spans="4:4" x14ac:dyDescent="0.35">
      <c r="D777" s="41" t="s">
        <v>8889</v>
      </c>
    </row>
    <row r="778" spans="4:4" x14ac:dyDescent="0.35">
      <c r="D778" s="41" t="s">
        <v>8889</v>
      </c>
    </row>
    <row r="779" spans="4:4" x14ac:dyDescent="0.35">
      <c r="D779" s="41" t="s">
        <v>8889</v>
      </c>
    </row>
    <row r="780" spans="4:4" x14ac:dyDescent="0.35">
      <c r="D780" s="41" t="s">
        <v>8889</v>
      </c>
    </row>
    <row r="781" spans="4:4" x14ac:dyDescent="0.35">
      <c r="D781" s="41" t="s">
        <v>8889</v>
      </c>
    </row>
    <row r="782" spans="4:4" x14ac:dyDescent="0.35">
      <c r="D782" s="41" t="s">
        <v>8889</v>
      </c>
    </row>
    <row r="783" spans="4:4" x14ac:dyDescent="0.35">
      <c r="D783" s="41" t="s">
        <v>8889</v>
      </c>
    </row>
    <row r="784" spans="4:4" x14ac:dyDescent="0.35">
      <c r="D784" s="41" t="s">
        <v>8889</v>
      </c>
    </row>
    <row r="785" spans="4:4" x14ac:dyDescent="0.35">
      <c r="D785" s="41" t="s">
        <v>8889</v>
      </c>
    </row>
    <row r="786" spans="4:4" x14ac:dyDescent="0.35">
      <c r="D786" s="41" t="s">
        <v>8889</v>
      </c>
    </row>
    <row r="787" spans="4:4" x14ac:dyDescent="0.35">
      <c r="D787" s="41" t="s">
        <v>8889</v>
      </c>
    </row>
    <row r="788" spans="4:4" x14ac:dyDescent="0.35">
      <c r="D788" s="41" t="s">
        <v>8889</v>
      </c>
    </row>
    <row r="789" spans="4:4" x14ac:dyDescent="0.35">
      <c r="D789" s="41" t="s">
        <v>8889</v>
      </c>
    </row>
  </sheetData>
  <autoFilter ref="B3:P789" xr:uid="{801683D4-5DDC-4742-910F-1E1CF30872B5}"/>
  <mergeCells count="2">
    <mergeCell ref="C1:I1"/>
    <mergeCell ref="C2:I2"/>
  </mergeCells>
  <phoneticPr fontId="3" type="noConversion"/>
  <conditionalFormatting sqref="I34:I46 I53:I62 I69:I125 I182:I260 I263:I281">
    <cfRule type="expression" dxfId="160" priority="62">
      <formula>AND(XDU34="ESTRUCTURA",I34="")</formula>
    </cfRule>
  </conditionalFormatting>
  <conditionalFormatting sqref="I108:I113">
    <cfRule type="expression" dxfId="159" priority="561">
      <formula>AND(XDV164="ESTRUCTURA",I108="")</formula>
    </cfRule>
  </conditionalFormatting>
  <conditionalFormatting sqref="I114:I115">
    <cfRule type="expression" dxfId="158" priority="63">
      <formula>AND(XDV169="ESTRUCTURA",I114="")</formula>
    </cfRule>
  </conditionalFormatting>
  <conditionalFormatting sqref="I116">
    <cfRule type="expression" dxfId="157" priority="64">
      <formula>AND(XDU170="ESTRUCTURA",I116="")</formula>
    </cfRule>
  </conditionalFormatting>
  <conditionalFormatting sqref="I117:I122 I420">
    <cfRule type="expression" dxfId="156" priority="112">
      <formula>AND(XDU172="ESTRUCTURA",I117="")</formula>
    </cfRule>
  </conditionalFormatting>
  <conditionalFormatting sqref="I123:I125 I419">
    <cfRule type="expression" dxfId="155" priority="115">
      <formula>AND(XDU179="ESTRUCTURA",I123="")</formula>
    </cfRule>
  </conditionalFormatting>
  <conditionalFormatting sqref="I126:I129 I150:I165">
    <cfRule type="expression" dxfId="154" priority="539">
      <formula>AND(XDV109="ESTRUCTURA",I126="")</formula>
    </cfRule>
  </conditionalFormatting>
  <conditionalFormatting sqref="I130 I142:I144 I146:I149 I166 I168:I171">
    <cfRule type="expression" dxfId="153" priority="61">
      <formula>AND(XDV114="ESTRUCTURA",I130="")</formula>
    </cfRule>
  </conditionalFormatting>
  <conditionalFormatting sqref="I131:I140">
    <cfRule type="expression" dxfId="152" priority="68">
      <formula>AND(XDV116="ESTRUCTURA",I131="")</formula>
    </cfRule>
  </conditionalFormatting>
  <conditionalFormatting sqref="I141 K141 M141">
    <cfRule type="expression" dxfId="151" priority="69">
      <formula>AND(#REF!="ESTRUCTURA",I141="")</formula>
    </cfRule>
  </conditionalFormatting>
  <conditionalFormatting sqref="I145 I167">
    <cfRule type="expression" dxfId="150" priority="57">
      <formula>AND(XDU129="ESTRUCTURA",I145="")</formula>
    </cfRule>
  </conditionalFormatting>
  <conditionalFormatting sqref="I172:I178">
    <cfRule type="expression" dxfId="149" priority="525">
      <formula>AND(XDV155="ESTRUCTURA",I172="")</formula>
    </cfRule>
  </conditionalFormatting>
  <conditionalFormatting sqref="I179:I181">
    <cfRule type="expression" dxfId="148" priority="518">
      <formula>AND(XDV161="ESTRUCTURA",I179="")</formula>
    </cfRule>
  </conditionalFormatting>
  <conditionalFormatting sqref="I261:I262">
    <cfRule type="expression" dxfId="147" priority="20">
      <formula>AND(XDT261="ESTRUCTURA",I261="")</formula>
    </cfRule>
  </conditionalFormatting>
  <conditionalFormatting sqref="I313:I315">
    <cfRule type="expression" dxfId="146" priority="17">
      <formula>AND(XDU313="ESTRUCTURA",I313="")</formula>
    </cfRule>
  </conditionalFormatting>
  <conditionalFormatting sqref="I326:I414">
    <cfRule type="expression" dxfId="145" priority="3">
      <formula>AND(XDU326="ESTRUCTURA",I326="")</formula>
    </cfRule>
  </conditionalFormatting>
  <conditionalFormatting sqref="I418">
    <cfRule type="expression" dxfId="144" priority="118">
      <formula>AND(XDU475="ESTRUCTURA",I418="")</formula>
    </cfRule>
  </conditionalFormatting>
  <conditionalFormatting sqref="I421">
    <cfRule type="expression" dxfId="143" priority="109">
      <formula>AND(XDU475="ESTRUCTURA",I421="")</formula>
    </cfRule>
  </conditionalFormatting>
  <conditionalFormatting sqref="I422">
    <cfRule type="expression" dxfId="142" priority="106">
      <formula>AND(XDU475="ESTRUCTURA",I422="")</formula>
    </cfRule>
  </conditionalFormatting>
  <conditionalFormatting sqref="I423">
    <cfRule type="expression" dxfId="141" priority="103">
      <formula>AND(XDU475="ESTRUCTURA",I423="")</formula>
    </cfRule>
  </conditionalFormatting>
  <conditionalFormatting sqref="I424">
    <cfRule type="expression" dxfId="140" priority="100">
      <formula>AND(XDU475="ESTRUCTURA",I424="")</formula>
    </cfRule>
  </conditionalFormatting>
  <conditionalFormatting sqref="I425">
    <cfRule type="expression" dxfId="139" priority="97">
      <formula>AND(XDU475="ESTRUCTURA",I425="")</formula>
    </cfRule>
  </conditionalFormatting>
  <conditionalFormatting sqref="I426">
    <cfRule type="expression" dxfId="138" priority="94">
      <formula>AND(XDU475="ESTRUCTURA",I426="")</formula>
    </cfRule>
  </conditionalFormatting>
  <conditionalFormatting sqref="I427">
    <cfRule type="expression" dxfId="137" priority="91">
      <formula>AND(XDU475="ESTRUCTURA",I427="")</formula>
    </cfRule>
  </conditionalFormatting>
  <conditionalFormatting sqref="I428">
    <cfRule type="expression" dxfId="136" priority="88">
      <formula>AND(XDU475="ESTRUCTURA",I428="")</formula>
    </cfRule>
  </conditionalFormatting>
  <conditionalFormatting sqref="I429">
    <cfRule type="expression" dxfId="135" priority="85">
      <formula>AND(XDU475="ESTRUCTURA",I429="")</formula>
    </cfRule>
  </conditionalFormatting>
  <conditionalFormatting sqref="I430:I431">
    <cfRule type="expression" dxfId="134" priority="82">
      <formula>AND(XDU475="ESTRUCTURA",I430="")</formula>
    </cfRule>
  </conditionalFormatting>
  <conditionalFormatting sqref="I432:I433">
    <cfRule type="expression" dxfId="133" priority="79">
      <formula>AND(XDU475="ESTRUCTURA",I432="")</formula>
    </cfRule>
  </conditionalFormatting>
  <conditionalFormatting sqref="I434:I435">
    <cfRule type="expression" dxfId="132" priority="76">
      <formula>AND(XDU475="ESTRUCTURA",I434="")</formula>
    </cfRule>
  </conditionalFormatting>
  <conditionalFormatting sqref="I436 I438">
    <cfRule type="expression" dxfId="131" priority="73">
      <formula>AND(XDU475="ESTRUCTURA",I436="")</formula>
    </cfRule>
  </conditionalFormatting>
  <conditionalFormatting sqref="I437">
    <cfRule type="expression" dxfId="130" priority="151">
      <formula>AND(XDU475="ESTRUCTURA",I437="")</formula>
    </cfRule>
  </conditionalFormatting>
  <conditionalFormatting sqref="I439">
    <cfRule type="expression" dxfId="129" priority="148">
      <formula>AND(XDU477="ESTRUCTURA",I439="")</formula>
    </cfRule>
  </conditionalFormatting>
  <conditionalFormatting sqref="I440">
    <cfRule type="expression" dxfId="128" priority="145">
      <formula>AND(XDU477="ESTRUCTURA",I440="")</formula>
    </cfRule>
  </conditionalFormatting>
  <conditionalFormatting sqref="I441:I442">
    <cfRule type="expression" dxfId="127" priority="142">
      <formula>AND(XDU477="ESTRUCTURA",I441="")</formula>
    </cfRule>
  </conditionalFormatting>
  <conditionalFormatting sqref="I443:I444">
    <cfRule type="expression" dxfId="126" priority="139">
      <formula>AND(XDU477="ESTRUCTURA",I443="")</formula>
    </cfRule>
  </conditionalFormatting>
  <conditionalFormatting sqref="I445">
    <cfRule type="expression" dxfId="125" priority="136">
      <formula>AND(XDU477="ESTRUCTURA",I445="")</formula>
    </cfRule>
  </conditionalFormatting>
  <conditionalFormatting sqref="I446:I447">
    <cfRule type="expression" dxfId="124" priority="133">
      <formula>AND(XDU477="ESTRUCTURA",I446="")</formula>
    </cfRule>
  </conditionalFormatting>
  <conditionalFormatting sqref="I448:I449">
    <cfRule type="expression" dxfId="123" priority="130">
      <formula>AND(XDU477="ESTRUCTURA",I448="")</formula>
    </cfRule>
  </conditionalFormatting>
  <conditionalFormatting sqref="I450">
    <cfRule type="expression" dxfId="122" priority="127">
      <formula>AND(XDU477="ESTRUCTURA",I450="")</formula>
    </cfRule>
  </conditionalFormatting>
  <conditionalFormatting sqref="I451:I452">
    <cfRule type="expression" dxfId="121" priority="124">
      <formula>AND(XDU477="ESTRUCTURA",I451="")</formula>
    </cfRule>
  </conditionalFormatting>
  <conditionalFormatting sqref="I453">
    <cfRule type="expression" dxfId="120" priority="121">
      <formula>AND(XDU477="ESTRUCTURA",I453="")</formula>
    </cfRule>
  </conditionalFormatting>
  <conditionalFormatting sqref="I454:I495">
    <cfRule type="expression" dxfId="119" priority="11">
      <formula>AND(XDU454="ESTRUCTURA",I454="")</formula>
    </cfRule>
  </conditionalFormatting>
  <conditionalFormatting sqref="I527:I570">
    <cfRule type="expression" dxfId="118" priority="26">
      <formula>AND(XDU527="ESTRUCTURA",I527="")</formula>
    </cfRule>
  </conditionalFormatting>
  <conditionalFormatting sqref="I575:I576">
    <cfRule type="expression" dxfId="117" priority="8">
      <formula>AND(XDU575="ESTRUCTURA",I575="")</formula>
    </cfRule>
  </conditionalFormatting>
  <conditionalFormatting sqref="J36:K37">
    <cfRule type="expression" dxfId="116" priority="44">
      <formula>AND(XDT36="ESTRUCTURA",J36="")</formula>
    </cfRule>
  </conditionalFormatting>
  <conditionalFormatting sqref="J54:K54">
    <cfRule type="expression" dxfId="115" priority="36">
      <formula>AND(XDT54="ESTRUCTURA",J54="")</formula>
    </cfRule>
  </conditionalFormatting>
  <conditionalFormatting sqref="J70:K70">
    <cfRule type="expression" dxfId="114" priority="34">
      <formula>AND(XDT70="ESTRUCTURA",J70="")</formula>
    </cfRule>
  </conditionalFormatting>
  <conditionalFormatting sqref="J78:K78">
    <cfRule type="expression" dxfId="113" priority="39">
      <formula>AND(XDT78="ESTRUCTURA",J78="")</formula>
    </cfRule>
  </conditionalFormatting>
  <conditionalFormatting sqref="K4:K30 K41:K50 K58:K66 K74:K77 K82:K86 K90:K125 M205">
    <cfRule type="expression" dxfId="112" priority="60">
      <formula>AND(XDT4="ESTRUCTURA",K4="")</formula>
    </cfRule>
  </conditionalFormatting>
  <conditionalFormatting sqref="K108:K113">
    <cfRule type="expression" dxfId="111" priority="565">
      <formula>AND(XDU164="ESTRUCTURA",K108="")</formula>
    </cfRule>
  </conditionalFormatting>
  <conditionalFormatting sqref="K114:K115">
    <cfRule type="expression" dxfId="110" priority="65">
      <formula>AND(XDU169="ESTRUCTURA",K114="")</formula>
    </cfRule>
  </conditionalFormatting>
  <conditionalFormatting sqref="K116 K421">
    <cfRule type="expression" dxfId="109" priority="110">
      <formula>AND(XDT170="ESTRUCTURA",K116="")</formula>
    </cfRule>
  </conditionalFormatting>
  <conditionalFormatting sqref="K117:K122 K420">
    <cfRule type="expression" dxfId="108" priority="113">
      <formula>AND(XDT172="ESTRUCTURA",K117="")</formula>
    </cfRule>
  </conditionalFormatting>
  <conditionalFormatting sqref="K123:K125 K419">
    <cfRule type="expression" dxfId="107" priority="116">
      <formula>AND(XDT179="ESTRUCTURA",K123="")</formula>
    </cfRule>
  </conditionalFormatting>
  <conditionalFormatting sqref="K126:K129 K150:K165">
    <cfRule type="expression" dxfId="106" priority="543">
      <formula>AND(XDU109="ESTRUCTURA",K126="")</formula>
    </cfRule>
  </conditionalFormatting>
  <conditionalFormatting sqref="K130 K142:K144 K147:K149 K166 K169:K171">
    <cfRule type="expression" dxfId="105" priority="52">
      <formula>AND(XDU114="ESTRUCTURA",K130="")</formula>
    </cfRule>
  </conditionalFormatting>
  <conditionalFormatting sqref="K131:K140">
    <cfRule type="expression" dxfId="104" priority="70">
      <formula>AND(XDU116="ESTRUCTURA",K131="")</formula>
    </cfRule>
  </conditionalFormatting>
  <conditionalFormatting sqref="K172:K178">
    <cfRule type="expression" dxfId="103" priority="528">
      <formula>AND(XDU155="ESTRUCTURA",K172="")</formula>
    </cfRule>
  </conditionalFormatting>
  <conditionalFormatting sqref="K179:K181">
    <cfRule type="expression" dxfId="102" priority="520">
      <formula>AND(XDU161="ESTRUCTURA",K179="")</formula>
    </cfRule>
  </conditionalFormatting>
  <conditionalFormatting sqref="K182">
    <cfRule type="expression" dxfId="101" priority="46">
      <formula>AND(XDU182="ESTRUCTURA",K182="")</formula>
    </cfRule>
  </conditionalFormatting>
  <conditionalFormatting sqref="K183:K216">
    <cfRule type="expression" dxfId="100" priority="53">
      <formula>AND(XDT183="ESTRUCTURA",K183="")</formula>
    </cfRule>
  </conditionalFormatting>
  <conditionalFormatting sqref="K217">
    <cfRule type="expression" dxfId="99" priority="45">
      <formula>AND(XDU217="ESTRUCTURA",K217="")</formula>
    </cfRule>
  </conditionalFormatting>
  <conditionalFormatting sqref="K218:K260">
    <cfRule type="expression" dxfId="98" priority="38">
      <formula>AND(XDT218="ESTRUCTURA",K218="")</formula>
    </cfRule>
  </conditionalFormatting>
  <conditionalFormatting sqref="K261:K262">
    <cfRule type="expression" dxfId="97" priority="18">
      <formula>AND(XDS261="ESTRUCTURA",K261="")</formula>
    </cfRule>
  </conditionalFormatting>
  <conditionalFormatting sqref="K263:K281">
    <cfRule type="expression" dxfId="96" priority="4">
      <formula>AND(XDT263="ESTRUCTURA",K263="")</formula>
    </cfRule>
  </conditionalFormatting>
  <conditionalFormatting sqref="K313:K315">
    <cfRule type="expression" dxfId="95" priority="15">
      <formula>AND(XDT313="ESTRUCTURA",K313="")</formula>
    </cfRule>
  </conditionalFormatting>
  <conditionalFormatting sqref="K326:K357">
    <cfRule type="expression" dxfId="94" priority="1">
      <formula>AND(XDT326="ESTRUCTURA",K326="")</formula>
    </cfRule>
  </conditionalFormatting>
  <conditionalFormatting sqref="K358">
    <cfRule type="expression" dxfId="93" priority="22">
      <formula>AND(XDU358="ESTRUCTURA",K358="")</formula>
    </cfRule>
  </conditionalFormatting>
  <conditionalFormatting sqref="K359:K414">
    <cfRule type="expression" dxfId="92" priority="12">
      <formula>AND(XDT359="ESTRUCTURA",K359="")</formula>
    </cfRule>
  </conditionalFormatting>
  <conditionalFormatting sqref="K418">
    <cfRule type="expression" dxfId="91" priority="119">
      <formula>AND(XDT475="ESTRUCTURA",K418="")</formula>
    </cfRule>
  </conditionalFormatting>
  <conditionalFormatting sqref="K422">
    <cfRule type="expression" dxfId="90" priority="107">
      <formula>AND(XDT475="ESTRUCTURA",K422="")</formula>
    </cfRule>
  </conditionalFormatting>
  <conditionalFormatting sqref="K423">
    <cfRule type="expression" dxfId="89" priority="104">
      <formula>AND(XDT475="ESTRUCTURA",K423="")</formula>
    </cfRule>
  </conditionalFormatting>
  <conditionalFormatting sqref="K424">
    <cfRule type="expression" dxfId="88" priority="101">
      <formula>AND(XDT475="ESTRUCTURA",K424="")</formula>
    </cfRule>
  </conditionalFormatting>
  <conditionalFormatting sqref="K425">
    <cfRule type="expression" dxfId="87" priority="98">
      <formula>AND(XDT475="ESTRUCTURA",K425="")</formula>
    </cfRule>
  </conditionalFormatting>
  <conditionalFormatting sqref="K426">
    <cfRule type="expression" dxfId="86" priority="95">
      <formula>AND(XDT475="ESTRUCTURA",K426="")</formula>
    </cfRule>
  </conditionalFormatting>
  <conditionalFormatting sqref="K427">
    <cfRule type="expression" dxfId="85" priority="92">
      <formula>AND(XDT475="ESTRUCTURA",K427="")</formula>
    </cfRule>
  </conditionalFormatting>
  <conditionalFormatting sqref="K428">
    <cfRule type="expression" dxfId="84" priority="89">
      <formula>AND(XDT475="ESTRUCTURA",K428="")</formula>
    </cfRule>
  </conditionalFormatting>
  <conditionalFormatting sqref="K429">
    <cfRule type="expression" dxfId="83" priority="86">
      <formula>AND(XDT475="ESTRUCTURA",K429="")</formula>
    </cfRule>
  </conditionalFormatting>
  <conditionalFormatting sqref="K430:K431">
    <cfRule type="expression" dxfId="82" priority="83">
      <formula>AND(XDT475="ESTRUCTURA",K430="")</formula>
    </cfRule>
  </conditionalFormatting>
  <conditionalFormatting sqref="K432:K433">
    <cfRule type="expression" dxfId="81" priority="80">
      <formula>AND(XDT475="ESTRUCTURA",K432="")</formula>
    </cfRule>
  </conditionalFormatting>
  <conditionalFormatting sqref="K434:K435">
    <cfRule type="expression" dxfId="80" priority="77">
      <formula>AND(XDT475="ESTRUCTURA",K434="")</formula>
    </cfRule>
  </conditionalFormatting>
  <conditionalFormatting sqref="K436 K438">
    <cfRule type="expression" dxfId="79" priority="74">
      <formula>AND(XDT475="ESTRUCTURA",K436="")</formula>
    </cfRule>
  </conditionalFormatting>
  <conditionalFormatting sqref="K437">
    <cfRule type="expression" dxfId="78" priority="152">
      <formula>AND(XDT475="ESTRUCTURA",K437="")</formula>
    </cfRule>
  </conditionalFormatting>
  <conditionalFormatting sqref="K439">
    <cfRule type="expression" dxfId="77" priority="149">
      <formula>AND(XDT477="ESTRUCTURA",K439="")</formula>
    </cfRule>
  </conditionalFormatting>
  <conditionalFormatting sqref="K440">
    <cfRule type="expression" dxfId="76" priority="146">
      <formula>AND(XDT477="ESTRUCTURA",K440="")</formula>
    </cfRule>
  </conditionalFormatting>
  <conditionalFormatting sqref="K441:K442">
    <cfRule type="expression" dxfId="75" priority="143">
      <formula>AND(XDT477="ESTRUCTURA",K441="")</formula>
    </cfRule>
  </conditionalFormatting>
  <conditionalFormatting sqref="K443:K444">
    <cfRule type="expression" dxfId="74" priority="140">
      <formula>AND(XDT477="ESTRUCTURA",K443="")</formula>
    </cfRule>
  </conditionalFormatting>
  <conditionalFormatting sqref="K445">
    <cfRule type="expression" dxfId="73" priority="137">
      <formula>AND(XDT477="ESTRUCTURA",K445="")</formula>
    </cfRule>
  </conditionalFormatting>
  <conditionalFormatting sqref="K446:K447">
    <cfRule type="expression" dxfId="72" priority="134">
      <formula>AND(XDT477="ESTRUCTURA",K446="")</formula>
    </cfRule>
  </conditionalFormatting>
  <conditionalFormatting sqref="K448:K449">
    <cfRule type="expression" dxfId="71" priority="131">
      <formula>AND(XDT477="ESTRUCTURA",K448="")</formula>
    </cfRule>
  </conditionalFormatting>
  <conditionalFormatting sqref="K450">
    <cfRule type="expression" dxfId="70" priority="128">
      <formula>AND(XDT477="ESTRUCTURA",K450="")</formula>
    </cfRule>
  </conditionalFormatting>
  <conditionalFormatting sqref="K451:K452">
    <cfRule type="expression" dxfId="69" priority="125">
      <formula>AND(XDT477="ESTRUCTURA",K451="")</formula>
    </cfRule>
  </conditionalFormatting>
  <conditionalFormatting sqref="K453">
    <cfRule type="expression" dxfId="68" priority="122">
      <formula>AND(XDT477="ESTRUCTURA",K453="")</formula>
    </cfRule>
  </conditionalFormatting>
  <conditionalFormatting sqref="K454:K495">
    <cfRule type="expression" dxfId="67" priority="9">
      <formula>AND(XDT454="ESTRUCTURA",K454="")</formula>
    </cfRule>
  </conditionalFormatting>
  <conditionalFormatting sqref="K527:K570">
    <cfRule type="expression" dxfId="66" priority="23">
      <formula>AND(XDT527="ESTRUCTURA",K527="")</formula>
    </cfRule>
  </conditionalFormatting>
  <conditionalFormatting sqref="K575:K576">
    <cfRule type="expression" dxfId="65" priority="6">
      <formula>AND(XDT575="ESTRUCTURA",K575="")</formula>
    </cfRule>
  </conditionalFormatting>
  <conditionalFormatting sqref="L233:L238">
    <cfRule type="expression" dxfId="64" priority="41">
      <formula>AND(XDU233="ESTRUCTURA",L233="")</formula>
    </cfRule>
  </conditionalFormatting>
  <conditionalFormatting sqref="L332:L335">
    <cfRule type="expression" dxfId="63" priority="31">
      <formula>AND(XDU332="ESTRUCTURA",L332="")</formula>
    </cfRule>
  </conditionalFormatting>
  <conditionalFormatting sqref="M4:M36 M106:M125 M182:M190 L191 M195 M197:M200 M232:M253 M255:M260 M267:M281">
    <cfRule type="expression" dxfId="62" priority="54">
      <formula>AND(XDT4="ESTRUCTURA",L4="")</formula>
    </cfRule>
  </conditionalFormatting>
  <conditionalFormatting sqref="M47:M53">
    <cfRule type="expression" dxfId="61" priority="37">
      <formula>AND(XDU47="ESTRUCTURA",M47="")</formula>
    </cfRule>
  </conditionalFormatting>
  <conditionalFormatting sqref="M63:M69">
    <cfRule type="expression" dxfId="60" priority="35">
      <formula>AND(XDU63="ESTRUCTURA",M63="")</formula>
    </cfRule>
  </conditionalFormatting>
  <conditionalFormatting sqref="M108:M109">
    <cfRule type="expression" dxfId="59" priority="66">
      <formula>AND(XDV164="ESTRUCTURA",M108="")</formula>
    </cfRule>
  </conditionalFormatting>
  <conditionalFormatting sqref="M110:M113 M123:M125 M419">
    <cfRule type="expression" dxfId="58" priority="117">
      <formula>AND(XDU166="ESTRUCTURA",M110="")</formula>
    </cfRule>
  </conditionalFormatting>
  <conditionalFormatting sqref="M114:M115 M117:M122 M420">
    <cfRule type="expression" dxfId="57" priority="114">
      <formula>AND(XDU169="ESTRUCTURA",M114="")</formula>
    </cfRule>
  </conditionalFormatting>
  <conditionalFormatting sqref="M116">
    <cfRule type="expression" dxfId="56" priority="67">
      <formula>AND(XDU170="ESTRUCTURA",M116="")</formula>
    </cfRule>
  </conditionalFormatting>
  <conditionalFormatting sqref="M126:M127 M129">
    <cfRule type="expression" dxfId="55" priority="71">
      <formula>AND(XDV109="ESTRUCTURA",M126="")</formula>
    </cfRule>
  </conditionalFormatting>
  <conditionalFormatting sqref="M128 M162:M163">
    <cfRule type="expression" dxfId="54" priority="50">
      <formula>AND(XDU111="ESTRUCTURA",M128="")</formula>
    </cfRule>
  </conditionalFormatting>
  <conditionalFormatting sqref="M130 K145:K146 M146:M149 M166 K167:K168">
    <cfRule type="expression" dxfId="53" priority="56">
      <formula>AND(XDT114="ESTRUCTURA",K130="")</formula>
    </cfRule>
  </conditionalFormatting>
  <conditionalFormatting sqref="M131:M136">
    <cfRule type="expression" dxfId="52" priority="560">
      <formula>AND(XDV116="ESTRUCTURA",M131="")</formula>
    </cfRule>
  </conditionalFormatting>
  <conditionalFormatting sqref="M137:M140">
    <cfRule type="expression" dxfId="51" priority="72">
      <formula>AND(XDU122="ESTRUCTURA",M137="")</formula>
    </cfRule>
  </conditionalFormatting>
  <conditionalFormatting sqref="M142:M145 M167:M171">
    <cfRule type="expression" dxfId="50" priority="47">
      <formula>AND(XDU126="ESTRUCTURA",M142="")</formula>
    </cfRule>
  </conditionalFormatting>
  <conditionalFormatting sqref="M150:M161 M164:M165 M175">
    <cfRule type="expression" dxfId="49" priority="544">
      <formula>AND(XDV133="ESTRUCTURA",M150="")</formula>
    </cfRule>
  </conditionalFormatting>
  <conditionalFormatting sqref="M172:M174">
    <cfRule type="expression" dxfId="48" priority="552">
      <formula>AND(XDU155="ESTRUCTURA",M172="")</formula>
    </cfRule>
  </conditionalFormatting>
  <conditionalFormatting sqref="M176">
    <cfRule type="expression" dxfId="47" priority="535">
      <formula>AND(XDU159="ESTRUCTURA",M176="")</formula>
    </cfRule>
  </conditionalFormatting>
  <conditionalFormatting sqref="M177:M178">
    <cfRule type="expression" dxfId="46" priority="529">
      <formula>AND(XDV160="ESTRUCTURA",M177="")</formula>
    </cfRule>
  </conditionalFormatting>
  <conditionalFormatting sqref="M179 M181">
    <cfRule type="expression" dxfId="45" priority="521">
      <formula>AND(XDV161="ESTRUCTURA",M179="")</formula>
    </cfRule>
  </conditionalFormatting>
  <conditionalFormatting sqref="M191:M194">
    <cfRule type="expression" dxfId="44" priority="48">
      <formula>AND(XDV191="ESTRUCTURA",M191="")</formula>
    </cfRule>
  </conditionalFormatting>
  <conditionalFormatting sqref="M201:M203">
    <cfRule type="expression" dxfId="43" priority="49">
      <formula>AND(XDV201="ESTRUCTURA",M201="")</formula>
    </cfRule>
  </conditionalFormatting>
  <conditionalFormatting sqref="M204">
    <cfRule type="expression" dxfId="42" priority="55">
      <formula>AND(XDU204="ESTRUCTURA",M204="")</formula>
    </cfRule>
  </conditionalFormatting>
  <conditionalFormatting sqref="M206:M230">
    <cfRule type="expression" dxfId="41" priority="51">
      <formula>AND(XDU206="ESTRUCTURA",M206="")</formula>
    </cfRule>
  </conditionalFormatting>
  <conditionalFormatting sqref="M231">
    <cfRule type="expression" dxfId="40" priority="42">
      <formula>AND(XDV231="ESTRUCTURA",M231="")</formula>
    </cfRule>
  </conditionalFormatting>
  <conditionalFormatting sqref="M254">
    <cfRule type="expression" dxfId="39" priority="40">
      <formula>AND(XDV254="ESTRUCTURA",M254="")</formula>
    </cfRule>
  </conditionalFormatting>
  <conditionalFormatting sqref="M261:M262">
    <cfRule type="expression" dxfId="38" priority="19">
      <formula>AND(XDT261="ESTRUCTURA",M261="")</formula>
    </cfRule>
  </conditionalFormatting>
  <conditionalFormatting sqref="M263:M265">
    <cfRule type="expression" dxfId="37" priority="5">
      <formula>AND(XDU263="ESTRUCTURA",M263="")</formula>
    </cfRule>
  </conditionalFormatting>
  <conditionalFormatting sqref="M313:M315">
    <cfRule type="expression" dxfId="36" priority="16">
      <formula>AND(XDU313="ESTRUCTURA",M313="")</formula>
    </cfRule>
  </conditionalFormatting>
  <conditionalFormatting sqref="M326:M329">
    <cfRule type="expression" dxfId="35" priority="2">
      <formula>AND(XDU326="ESTRUCTURA",M326="")</formula>
    </cfRule>
  </conditionalFormatting>
  <conditionalFormatting sqref="M330">
    <cfRule type="expression" dxfId="34" priority="32">
      <formula>AND(XDV330="ESTRUCTURA",M330="")</formula>
    </cfRule>
  </conditionalFormatting>
  <conditionalFormatting sqref="M331:M384">
    <cfRule type="expression" dxfId="33" priority="13">
      <formula>AND(XDU331="ESTRUCTURA",M331="")</formula>
    </cfRule>
  </conditionalFormatting>
  <conditionalFormatting sqref="M385">
    <cfRule type="expression" dxfId="32" priority="29">
      <formula>AND(XDV385="ESTRUCTURA",M385="")</formula>
    </cfRule>
  </conditionalFormatting>
  <conditionalFormatting sqref="M386:M397 M399:M414">
    <cfRule type="expression" dxfId="31" priority="30">
      <formula>AND(XDU386="ESTRUCTURA",M386="")</formula>
    </cfRule>
  </conditionalFormatting>
  <conditionalFormatting sqref="M418">
    <cfRule type="expression" dxfId="30" priority="120">
      <formula>AND(XDU475="ESTRUCTURA",M418="")</formula>
    </cfRule>
  </conditionalFormatting>
  <conditionalFormatting sqref="M421">
    <cfRule type="expression" dxfId="29" priority="111">
      <formula>AND(XDU475="ESTRUCTURA",M421="")</formula>
    </cfRule>
  </conditionalFormatting>
  <conditionalFormatting sqref="M422">
    <cfRule type="expression" dxfId="28" priority="108">
      <formula>AND(XDU475="ESTRUCTURA",M422="")</formula>
    </cfRule>
  </conditionalFormatting>
  <conditionalFormatting sqref="M423">
    <cfRule type="expression" dxfId="27" priority="105">
      <formula>AND(XDU475="ESTRUCTURA",M423="")</formula>
    </cfRule>
  </conditionalFormatting>
  <conditionalFormatting sqref="M424">
    <cfRule type="expression" dxfId="26" priority="102">
      <formula>AND(XDU475="ESTRUCTURA",M424="")</formula>
    </cfRule>
  </conditionalFormatting>
  <conditionalFormatting sqref="M425">
    <cfRule type="expression" dxfId="25" priority="99">
      <formula>AND(XDU475="ESTRUCTURA",M425="")</formula>
    </cfRule>
  </conditionalFormatting>
  <conditionalFormatting sqref="M426">
    <cfRule type="expression" dxfId="24" priority="96">
      <formula>AND(XDU475="ESTRUCTURA",M426="")</formula>
    </cfRule>
  </conditionalFormatting>
  <conditionalFormatting sqref="M427">
    <cfRule type="expression" dxfId="23" priority="93">
      <formula>AND(XDU475="ESTRUCTURA",M427="")</formula>
    </cfRule>
  </conditionalFormatting>
  <conditionalFormatting sqref="M428">
    <cfRule type="expression" dxfId="22" priority="90">
      <formula>AND(XDU475="ESTRUCTURA",M428="")</formula>
    </cfRule>
  </conditionalFormatting>
  <conditionalFormatting sqref="M429">
    <cfRule type="expression" dxfId="21" priority="87">
      <formula>AND(XDU475="ESTRUCTURA",M429="")</formula>
    </cfRule>
  </conditionalFormatting>
  <conditionalFormatting sqref="M430:M431">
    <cfRule type="expression" dxfId="20" priority="84">
      <formula>AND(XDU475="ESTRUCTURA",M430="")</formula>
    </cfRule>
  </conditionalFormatting>
  <conditionalFormatting sqref="M432:M433">
    <cfRule type="expression" dxfId="19" priority="81">
      <formula>AND(XDU475="ESTRUCTURA",M432="")</formula>
    </cfRule>
  </conditionalFormatting>
  <conditionalFormatting sqref="M434:M435">
    <cfRule type="expression" dxfId="18" priority="78">
      <formula>AND(XDU475="ESTRUCTURA",M434="")</formula>
    </cfRule>
  </conditionalFormatting>
  <conditionalFormatting sqref="M436 M438">
    <cfRule type="expression" dxfId="17" priority="75">
      <formula>AND(XDU475="ESTRUCTURA",M436="")</formula>
    </cfRule>
  </conditionalFormatting>
  <conditionalFormatting sqref="M437">
    <cfRule type="expression" dxfId="16" priority="153">
      <formula>AND(XDU475="ESTRUCTURA",M437="")</formula>
    </cfRule>
  </conditionalFormatting>
  <conditionalFormatting sqref="M439">
    <cfRule type="expression" dxfId="15" priority="150">
      <formula>AND(XDU477="ESTRUCTURA",M439="")</formula>
    </cfRule>
  </conditionalFormatting>
  <conditionalFormatting sqref="M440">
    <cfRule type="expression" dxfId="14" priority="147">
      <formula>AND(XDU477="ESTRUCTURA",M440="")</formula>
    </cfRule>
  </conditionalFormatting>
  <conditionalFormatting sqref="M441:M442">
    <cfRule type="expression" dxfId="13" priority="144">
      <formula>AND(XDU477="ESTRUCTURA",M441="")</formula>
    </cfRule>
  </conditionalFormatting>
  <conditionalFormatting sqref="M443:M444">
    <cfRule type="expression" dxfId="12" priority="141">
      <formula>AND(XDU477="ESTRUCTURA",M443="")</formula>
    </cfRule>
  </conditionalFormatting>
  <conditionalFormatting sqref="M445">
    <cfRule type="expression" dxfId="11" priority="138">
      <formula>AND(XDU477="ESTRUCTURA",M445="")</formula>
    </cfRule>
  </conditionalFormatting>
  <conditionalFormatting sqref="M446:M447">
    <cfRule type="expression" dxfId="10" priority="135">
      <formula>AND(XDU477="ESTRUCTURA",M446="")</formula>
    </cfRule>
  </conditionalFormatting>
  <conditionalFormatting sqref="M448:M449">
    <cfRule type="expression" dxfId="9" priority="132">
      <formula>AND(XDU477="ESTRUCTURA",M448="")</formula>
    </cfRule>
  </conditionalFormatting>
  <conditionalFormatting sqref="M450">
    <cfRule type="expression" dxfId="8" priority="129">
      <formula>AND(XDU477="ESTRUCTURA",M450="")</formula>
    </cfRule>
  </conditionalFormatting>
  <conditionalFormatting sqref="M451:M452">
    <cfRule type="expression" dxfId="7" priority="126">
      <formula>AND(XDU477="ESTRUCTURA",M451="")</formula>
    </cfRule>
  </conditionalFormatting>
  <conditionalFormatting sqref="M453">
    <cfRule type="expression" dxfId="6" priority="123">
      <formula>AND(XDU477="ESTRUCTURA",M453="")</formula>
    </cfRule>
  </conditionalFormatting>
  <conditionalFormatting sqref="M454:M467">
    <cfRule type="expression" dxfId="5" priority="10">
      <formula>AND(XDU454="ESTRUCTURA",M454="")</formula>
    </cfRule>
  </conditionalFormatting>
  <conditionalFormatting sqref="M468:M469">
    <cfRule type="expression" dxfId="4" priority="27">
      <formula>AND(XDV468="ESTRUCTURA",M468="")</formula>
    </cfRule>
  </conditionalFormatting>
  <conditionalFormatting sqref="M470:M483 M485:M495">
    <cfRule type="expression" dxfId="3" priority="28">
      <formula>AND(XDU470="ESTRUCTURA",M470="")</formula>
    </cfRule>
  </conditionalFormatting>
  <conditionalFormatting sqref="M527:M535 M538:M550 M553:M570">
    <cfRule type="expression" dxfId="2" priority="25">
      <formula>AND(XDU527="ESTRUCTURA",M527="")</formula>
    </cfRule>
  </conditionalFormatting>
  <conditionalFormatting sqref="M536:M537">
    <cfRule type="expression" dxfId="1" priority="24">
      <formula>AND(XDV536="ESTRUCTURA",M536="")</formula>
    </cfRule>
  </conditionalFormatting>
  <conditionalFormatting sqref="M575:M576">
    <cfRule type="expression" dxfId="0" priority="7">
      <formula>AND(XDU575="ESTRUCTURA",M575="")</formula>
    </cfRule>
  </conditionalFormatting>
  <dataValidations count="26">
    <dataValidation type="list" allowBlank="1" showInputMessage="1" showErrorMessage="1" sqref="G422" xr:uid="{2A31B195-72BB-4C20-8F0A-7CD9BD806B45}">
      <formula1>INDIRECT(XDZ475)</formula1>
    </dataValidation>
    <dataValidation type="list" allowBlank="1" showInputMessage="1" showErrorMessage="1" sqref="G135" xr:uid="{344A103D-57C8-4A76-B47F-C994CE9A3419}">
      <formula1>INDIRECT(XDZ120)</formula1>
    </dataValidation>
    <dataValidation type="list" allowBlank="1" showInputMessage="1" showErrorMessage="1" sqref="G216 G357" xr:uid="{B8A7D8EC-87F8-4E1F-8B0D-C9B229897DCB}">
      <formula1>INDIRECT(XDZ215)</formula1>
    </dataValidation>
    <dataValidation type="list" allowBlank="1" showInputMessage="1" showErrorMessage="1" sqref="G141:G142 G145:G147 G132 G134 G137 G139 G130 G166 G169:G171" xr:uid="{A205735F-DF68-4748-999C-9CA55E9299D3}">
      <formula1>INDIRECT(XDZ114)</formula1>
    </dataValidation>
    <dataValidation type="list" allowBlank="1" showInputMessage="1" showErrorMessage="1" sqref="G94:G125 G23:G24 I47:I52 G91 I63:I68 G182:G214 G284:G285 G294:G301 G503 G416:G417 G578:G579 G313:G315 G217:G260 G289:G290 G432:G435 G454:G495 G326:G355 G498 G760 G306:G309 G423:G429 G523:G570 G358:G414 G572 G263:G281 G509:G519 G575:G576 G28:G89 G19:G20 I4:I33 G4:G16" xr:uid="{3CF919FF-E8F6-4A2B-81AE-18736D665A55}">
      <formula1>INDIRECT(XDZ4)</formula1>
    </dataValidation>
    <dataValidation type="list" allowBlank="1" showInputMessage="1" showErrorMessage="1" sqref="G168 G144 G174 G151:G156 G159:G165 G128:G129" xr:uid="{16B06238-6661-48BE-8660-800D63335E6D}">
      <formula1>INDIRECT(XDZ111)</formula1>
    </dataValidation>
    <dataValidation type="list" allowBlank="1" showInputMessage="1" showErrorMessage="1" sqref="G17:G18" xr:uid="{218527DD-0143-4F58-94E3-1E9EA17CA82F}">
      <formula1>INDIRECT(XDZ21)</formula1>
    </dataValidation>
    <dataValidation type="list" allowBlank="1" showInputMessage="1" showErrorMessage="1" sqref="G436 G438" xr:uid="{35DF83CE-9DDA-499A-99A8-10A0480AE5F8}">
      <formula1>INDIRECT(XDZ475)</formula1>
    </dataValidation>
    <dataValidation type="list" allowBlank="1" showInputMessage="1" showErrorMessage="1" sqref="G440" xr:uid="{46D988E1-DF22-41B0-96F3-813C085F2606}">
      <formula1>INDIRECT(XDZ477)</formula1>
    </dataValidation>
    <dataValidation type="list" allowBlank="1" showInputMessage="1" showErrorMessage="1" sqref="G439 G437" xr:uid="{003C5320-ED26-452B-8FC6-803018343671}">
      <formula1>INDIRECT(XDZ475)</formula1>
    </dataValidation>
    <dataValidation type="list" allowBlank="1" showInputMessage="1" showErrorMessage="1" sqref="G261:G262" xr:uid="{26D668E3-C5FF-4E48-A1DC-42D1A8D7DB0C}">
      <formula1>INDIRECT(XDY261)</formula1>
    </dataValidation>
    <dataValidation type="list" allowBlank="1" showInputMessage="1" showErrorMessage="1" sqref="G441:G442" xr:uid="{3481253E-F93E-496B-9A7C-028A97259D56}">
      <formula1>INDIRECT(XDZ477)</formula1>
    </dataValidation>
    <dataValidation type="list" allowBlank="1" showInputMessage="1" showErrorMessage="1" sqref="G443:G444" xr:uid="{4640930A-1D2D-464D-A214-FD71BED73000}">
      <formula1>INDIRECT(XDZ477)</formula1>
    </dataValidation>
    <dataValidation type="list" allowBlank="1" showInputMessage="1" showErrorMessage="1" sqref="G445" xr:uid="{346B17DF-C16B-4D00-B62B-3B93A0DEB13E}">
      <formula1>INDIRECT(XDZ477)</formula1>
    </dataValidation>
    <dataValidation type="list" allowBlank="1" showInputMessage="1" showErrorMessage="1" sqref="G446:G447" xr:uid="{693054BA-AA33-4435-8589-329E9B7ABFDF}">
      <formula1>INDIRECT(XDZ477)</formula1>
    </dataValidation>
    <dataValidation type="list" allowBlank="1" showInputMessage="1" showErrorMessage="1" sqref="G448:G449" xr:uid="{E123D2F3-D0D3-4748-997C-2D9EA7102F2A}">
      <formula1>INDIRECT(XDZ477)</formula1>
    </dataValidation>
    <dataValidation type="list" allowBlank="1" showInputMessage="1" showErrorMessage="1" sqref="G450" xr:uid="{130E000B-5861-429A-BDD3-ADC4292559E1}">
      <formula1>INDIRECT(XDZ477)</formula1>
    </dataValidation>
    <dataValidation type="list" allowBlank="1" showInputMessage="1" showErrorMessage="1" sqref="G451:G452" xr:uid="{8FDB6619-5CDE-45EB-BD6E-EB0BC8D2C2E9}">
      <formula1>INDIRECT(XDZ477)</formula1>
    </dataValidation>
    <dataValidation type="list" allowBlank="1" showInputMessage="1" showErrorMessage="1" sqref="G453 G310" xr:uid="{940608E2-53A2-4FE1-9673-F3A5DD1DC51C}">
      <formula1>INDIRECT(XDZ334)</formula1>
    </dataValidation>
    <dataValidation type="list" allowBlank="1" showInputMessage="1" showErrorMessage="1" sqref="G418" xr:uid="{6CD89E4D-1961-4F09-8932-785839A8BF62}">
      <formula1>INDIRECT(XDZ475)</formula1>
    </dataValidation>
    <dataValidation type="list" allowBlank="1" showInputMessage="1" showErrorMessage="1" sqref="G419 G108 G111:G113 G123:G125" xr:uid="{0C6F7E48-5E30-4F56-8B63-A2FC3E46D14D}">
      <formula1>INDIRECT(XDZ164)</formula1>
    </dataValidation>
    <dataValidation type="list" allowBlank="1" showInputMessage="1" showErrorMessage="1" sqref="G420 G110 G114:G115 G117:G122" xr:uid="{2E13540F-D783-4FB0-9C45-39FD05A1E7A4}">
      <formula1>INDIRECT(XDZ165)</formula1>
    </dataValidation>
    <dataValidation type="list" allowBlank="1" showInputMessage="1" showErrorMessage="1" sqref="G421 G116" xr:uid="{30EF466F-60C1-44D1-A7C5-46CD1914519D}">
      <formula1>INDIRECT(XDZ170)</formula1>
    </dataValidation>
    <dataValidation type="list" allowBlank="1" showInputMessage="1" showErrorMessage="1" sqref="G311:G312" xr:uid="{EB4E48EC-9D40-4684-8F99-23F32FFA4080}">
      <formula1>INDIRECT(XDZ336)</formula1>
    </dataValidation>
    <dataValidation type="list" allowBlank="1" showInputMessage="1" showErrorMessage="1" sqref="G179" xr:uid="{4C14C8E2-E099-47F3-AF78-9C983D9B847D}">
      <formula1>INDIRECT(XDZ160)</formula1>
    </dataValidation>
    <dataValidation type="list" allowBlank="1" showInputMessage="1" showErrorMessage="1" sqref="G180:G181 G176 G173 G127" xr:uid="{B67AF4F0-FE63-4585-9E39-C643CF203DA5}">
      <formula1>INDIRECT(XDZ109)</formula1>
    </dataValidation>
  </dataValidation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c980e410-0b5c-48bc-bd1a-8b91cabc84bc}" enabled="0" method="" siteId="{c980e410-0b5c-48bc-bd1a-8b91cabc84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NORMALIZADAS (A)</vt:lpstr>
      <vt:lpstr>NORMALIZADAS (AA)</vt:lpstr>
      <vt:lpstr>NORMALIZADAS (B)</vt:lpstr>
      <vt:lpstr>NORMALIZADAS (C)</vt:lpstr>
      <vt:lpstr>NORMALIZADAS (D)</vt:lpstr>
      <vt:lpstr>AJIKAWA (AC - HB)</vt:lpstr>
      <vt:lpstr>AJIKAWA (AC - SADELEC)</vt:lpstr>
      <vt:lpstr>AJIKAWA (BC - SADELEC)</vt:lpstr>
      <vt:lpstr>AJIKAWA (CC - SADELEC)</vt:lpstr>
      <vt:lpstr>AJIKAWA (DC - SADELEC)</vt:lpstr>
      <vt:lpstr>SADELMI (A)</vt:lpstr>
      <vt:lpstr>SADELMI (AA)</vt:lpstr>
      <vt:lpstr>SADELMI (B)</vt:lpstr>
      <vt:lpstr>SADELMI (T)</vt:lpstr>
      <vt:lpstr>TOMEXA (SM)</vt:lpstr>
      <vt:lpstr>TOMEXA (SL)</vt:lpstr>
      <vt:lpstr>TOMEXA (R35)</vt:lpstr>
      <vt:lpstr>TOMEXA (RT)</vt:lpstr>
      <vt:lpstr>SADE (AAA)</vt:lpstr>
      <vt:lpstr>SADE (BD)</vt:lpstr>
      <vt:lpstr>SADE (CRA)</vt:lpstr>
      <vt:lpstr>SADE (CRB)</vt:lpstr>
      <vt:lpstr>SADE (CRC)</vt:lpstr>
      <vt:lpstr>SADE (CRD)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CAMILO TORRES FERNANDEZ</dc:creator>
  <cp:lastModifiedBy>MARTIN ELIAS PINEDO PEINADO</cp:lastModifiedBy>
  <dcterms:created xsi:type="dcterms:W3CDTF">2025-02-07T15:59:13Z</dcterms:created>
  <dcterms:modified xsi:type="dcterms:W3CDTF">2025-11-25T18:53:06Z</dcterms:modified>
</cp:coreProperties>
</file>